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202300"/>
  <xr:revisionPtr revIDLastSave="0" documentId="13_ncr:1_{8541F6F0-FF33-48ED-ADA8-1AFFBABE4D60}" xr6:coauthVersionLast="47" xr6:coauthVersionMax="47" xr10:uidLastSave="{00000000-0000-0000-0000-000000000000}"/>
  <bookViews>
    <workbookView xWindow="-120" yWindow="-120" windowWidth="29040" windowHeight="14385" tabRatio="706" xr2:uid="{B7E1911F-F2D0-4203-953F-D34FABE0068E}"/>
  </bookViews>
  <sheets>
    <sheet name="Metadata" sheetId="1" r:id="rId1"/>
    <sheet name="Part 1" sheetId="2" r:id="rId2"/>
    <sheet name="Part 2 " sheetId="3" r:id="rId3"/>
    <sheet name="Part 2 DA Summary" sheetId="4" r:id="rId4"/>
    <sheet name="Part 3" sheetId="5" r:id="rId5"/>
    <sheet name="Part 4" sheetId="6" r:id="rId6"/>
    <sheet name="Part 5" sheetId="7" r:id="rId7"/>
    <sheet name="DatasheetPart1" sheetId="8" r:id="rId8"/>
    <sheet name="DatasheetPart2" sheetId="9" r:id="rId9"/>
    <sheet name="DatasheetPart2DA" sheetId="10" r:id="rId10"/>
    <sheet name="DatasheetPart3" sheetId="11" r:id="rId11"/>
    <sheet name="DatasheetPart4" sheetId="12" r:id="rId12"/>
    <sheet name="DatasheetPart5" sheetId="13" r:id="rId13"/>
  </sheets>
  <definedNames>
    <definedName name="_xlnm._FilterDatabase" localSheetId="7" hidden="1">DatasheetPart1!$A$4:$V$301</definedName>
    <definedName name="_xlnm._FilterDatabase" localSheetId="8" hidden="1">DatasheetPart2!$A$4:$CC$301</definedName>
    <definedName name="_xlnm._FilterDatabase" localSheetId="9" hidden="1">DatasheetPart2DA!$A$3:$N$3</definedName>
    <definedName name="_xlnm._FilterDatabase" localSheetId="10" hidden="1">DatasheetPart3!$A$4:$IS$301</definedName>
    <definedName name="_xlnm._FilterDatabase" localSheetId="11" hidden="1">DatasheetPart4!$A$4:$GW$301</definedName>
    <definedName name="_xlnm._FilterDatabase" localSheetId="12" hidden="1">DatasheetPart5!$A$4:$GB$301</definedName>
    <definedName name="_xlnm._FilterDatabase" localSheetId="4" hidden="1">'Part 3'!$U$1:$U$288</definedName>
    <definedName name="Import_LA_Code">'Part 1'!$K$13</definedName>
    <definedName name="Import_LA_Name">'Part 1'!$K$12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2" l="1" a="1"/>
  <c r="K13" i="2" s="1"/>
  <c r="E9" i="2" s="1"/>
  <c r="K12" i="2" a="1"/>
  <c r="K12" i="2" s="1"/>
  <c r="E11" i="2" s="1"/>
  <c r="L15" i="3" l="1"/>
  <c r="L28" i="3"/>
  <c r="O31" i="3"/>
  <c r="O42" i="3"/>
  <c r="I79" i="3"/>
  <c r="O96" i="3"/>
  <c r="O100" i="3"/>
  <c r="I23" i="3"/>
  <c r="L25" i="3"/>
  <c r="L37" i="3"/>
  <c r="O40" i="3"/>
  <c r="L65" i="3"/>
  <c r="L92" i="3"/>
  <c r="O108" i="3"/>
  <c r="L34" i="3"/>
  <c r="L44" i="3"/>
  <c r="O48" i="3"/>
  <c r="O69" i="3"/>
  <c r="O79" i="3"/>
  <c r="J14" i="5"/>
  <c r="M28" i="5"/>
  <c r="P44" i="5"/>
  <c r="J62" i="5"/>
  <c r="M78" i="5"/>
  <c r="P94" i="5"/>
  <c r="J116" i="5"/>
  <c r="M130" i="5"/>
  <c r="P146" i="5"/>
  <c r="P168" i="5"/>
  <c r="J188" i="5"/>
  <c r="M205" i="5"/>
  <c r="P222" i="5"/>
  <c r="J244" i="5"/>
  <c r="O23" i="3"/>
  <c r="I28" i="3"/>
  <c r="I40" i="3"/>
  <c r="L42" i="3"/>
  <c r="O63" i="3"/>
  <c r="L67" i="3"/>
  <c r="O88" i="3"/>
  <c r="I96" i="3"/>
  <c r="M22" i="5"/>
  <c r="P38" i="5"/>
  <c r="J56" i="5"/>
  <c r="M72" i="5"/>
  <c r="P88" i="5"/>
  <c r="J107" i="5"/>
  <c r="M124" i="5"/>
  <c r="P140" i="5"/>
  <c r="P159" i="5"/>
  <c r="J182" i="5"/>
  <c r="M198" i="5"/>
  <c r="P216" i="5"/>
  <c r="J236" i="5"/>
  <c r="M256" i="5"/>
  <c r="P266" i="5"/>
  <c r="J28" i="5"/>
  <c r="M44" i="5"/>
  <c r="P59" i="5"/>
  <c r="J78" i="5"/>
  <c r="K40" i="2"/>
  <c r="M14" i="5"/>
  <c r="P28" i="5"/>
  <c r="J47" i="5"/>
  <c r="M62" i="5"/>
  <c r="P78" i="5"/>
  <c r="J99" i="5"/>
  <c r="M101" i="5"/>
  <c r="M116" i="5"/>
  <c r="P130" i="5"/>
  <c r="J148" i="5"/>
  <c r="J172" i="5"/>
  <c r="M188" i="5"/>
  <c r="P192" i="5"/>
  <c r="P205" i="5"/>
  <c r="J226" i="5"/>
  <c r="J240" i="5"/>
  <c r="M244" i="5"/>
  <c r="P260" i="5"/>
  <c r="J272" i="5"/>
  <c r="M14" i="6"/>
  <c r="M39" i="6"/>
  <c r="P55" i="6"/>
  <c r="G60" i="6"/>
  <c r="G68" i="6"/>
  <c r="M84" i="6"/>
  <c r="P96" i="6"/>
  <c r="J112" i="6"/>
  <c r="M114" i="6"/>
  <c r="M124" i="6"/>
  <c r="P127" i="6"/>
  <c r="P136" i="6"/>
  <c r="J141" i="6"/>
  <c r="J152" i="6"/>
  <c r="M154" i="6"/>
  <c r="P177" i="6"/>
  <c r="J181" i="6"/>
  <c r="J193" i="6"/>
  <c r="P14" i="6"/>
  <c r="J50" i="6"/>
  <c r="J57" i="6"/>
  <c r="J46" i="6"/>
  <c r="P53" i="6"/>
  <c r="J60" i="6"/>
  <c r="J79" i="6"/>
  <c r="P94" i="6"/>
  <c r="M122" i="6"/>
  <c r="M131" i="6"/>
  <c r="J150" i="6"/>
  <c r="P174" i="6"/>
  <c r="P184" i="6"/>
  <c r="J68" i="6"/>
  <c r="J89" i="6"/>
  <c r="J98" i="6"/>
  <c r="P124" i="6"/>
  <c r="J138" i="6"/>
  <c r="M141" i="6"/>
  <c r="P164" i="6"/>
  <c r="J169" i="6"/>
  <c r="J179" i="6"/>
  <c r="M19" i="6"/>
  <c r="J36" i="6"/>
  <c r="M46" i="6"/>
  <c r="M60" i="6"/>
  <c r="M65" i="6"/>
  <c r="G71" i="6"/>
  <c r="J87" i="6"/>
  <c r="P91" i="6"/>
  <c r="M98" i="6"/>
  <c r="P112" i="6"/>
  <c r="M120" i="6"/>
  <c r="J127" i="6"/>
  <c r="M138" i="6"/>
  <c r="J147" i="6"/>
  <c r="P152" i="6"/>
  <c r="J167" i="6"/>
  <c r="P171" i="6"/>
  <c r="M179" i="6"/>
  <c r="P193" i="6"/>
  <c r="J73" i="6"/>
  <c r="M81" i="6"/>
  <c r="M101" i="6"/>
  <c r="M112" i="6"/>
  <c r="J120" i="6"/>
  <c r="P144" i="6"/>
  <c r="M152" i="6"/>
  <c r="M171" i="6"/>
  <c r="M181" i="6"/>
  <c r="M41" i="6"/>
  <c r="M50" i="6"/>
  <c r="M57" i="6"/>
  <c r="J77" i="6"/>
  <c r="M79" i="6"/>
  <c r="M89" i="6"/>
  <c r="P101" i="6"/>
  <c r="M110" i="6"/>
  <c r="J117" i="6"/>
  <c r="J136" i="6"/>
  <c r="P141" i="6"/>
  <c r="J157" i="6"/>
  <c r="P162" i="6"/>
  <c r="M169" i="6"/>
  <c r="P181" i="6"/>
  <c r="M191" i="6"/>
  <c r="J14" i="6"/>
  <c r="P19" i="6"/>
  <c r="J39" i="6"/>
  <c r="J43" i="6"/>
  <c r="J53" i="6"/>
  <c r="M55" i="6"/>
  <c r="P57" i="6"/>
  <c r="P65" i="6"/>
  <c r="J71" i="6"/>
  <c r="P79" i="6"/>
  <c r="J84" i="6"/>
  <c r="M87" i="6"/>
  <c r="J94" i="6"/>
  <c r="M96" i="6"/>
  <c r="P98" i="6"/>
  <c r="M107" i="6"/>
  <c r="P110" i="6"/>
  <c r="J114" i="6"/>
  <c r="P120" i="6"/>
  <c r="J124" i="6"/>
  <c r="M127" i="6"/>
  <c r="J134" i="6"/>
  <c r="M136" i="6"/>
  <c r="P138" i="6"/>
  <c r="M147" i="6"/>
  <c r="P150" i="6"/>
  <c r="J154" i="6"/>
  <c r="P160" i="6"/>
  <c r="J164" i="6"/>
  <c r="M167" i="6"/>
  <c r="J174" i="6"/>
  <c r="M177" i="6"/>
  <c r="P179" i="6"/>
  <c r="M187" i="6"/>
  <c r="P191" i="6"/>
  <c r="M260" i="5"/>
  <c r="P262" i="5"/>
  <c r="M268" i="5"/>
  <c r="P270" i="5"/>
  <c r="J90" i="5"/>
  <c r="M107" i="5"/>
  <c r="J118" i="5"/>
  <c r="M122" i="5"/>
  <c r="P124" i="5"/>
  <c r="P136" i="5"/>
  <c r="J142" i="5"/>
  <c r="M146" i="5"/>
  <c r="M155" i="5"/>
  <c r="J164" i="5"/>
  <c r="J178" i="5"/>
  <c r="M182" i="5"/>
  <c r="J192" i="5"/>
  <c r="P198" i="5"/>
  <c r="P212" i="5"/>
  <c r="J220" i="5"/>
  <c r="J234" i="5"/>
  <c r="M236" i="5"/>
  <c r="M250" i="5"/>
  <c r="P256" i="5"/>
  <c r="J260" i="5"/>
  <c r="P264" i="5"/>
  <c r="J268" i="5"/>
  <c r="X112" i="7"/>
  <c r="O112" i="7"/>
  <c r="L109" i="7"/>
  <c r="R107" i="7"/>
  <c r="L105" i="7"/>
  <c r="O102" i="7"/>
  <c r="O97" i="7"/>
  <c r="U100" i="7"/>
  <c r="R95" i="7"/>
  <c r="L97" i="7"/>
  <c r="X83" i="7"/>
  <c r="X79" i="7"/>
  <c r="X67" i="7"/>
  <c r="U65" i="7"/>
  <c r="O85" i="7"/>
  <c r="O77" i="7"/>
  <c r="U73" i="7"/>
  <c r="O67" i="7"/>
  <c r="O59" i="7"/>
  <c r="L79" i="7"/>
  <c r="L69" i="7"/>
  <c r="L61" i="7"/>
  <c r="R81" i="7"/>
  <c r="R73" i="7"/>
  <c r="R63" i="7"/>
  <c r="L71" i="7"/>
  <c r="X65" i="7"/>
  <c r="X49" i="7"/>
  <c r="X46" i="7"/>
  <c r="U49" i="7"/>
  <c r="O55" i="7"/>
  <c r="O46" i="7"/>
  <c r="R51" i="7"/>
  <c r="L55" i="7"/>
  <c r="L46" i="7"/>
  <c r="R40" i="7"/>
  <c r="X36" i="7"/>
  <c r="X34" i="7"/>
  <c r="R32" i="7"/>
  <c r="X28" i="7"/>
  <c r="X23" i="7"/>
  <c r="L25" i="7"/>
  <c r="X17" i="7"/>
  <c r="L17" i="7"/>
  <c r="J187" i="6"/>
  <c r="P167" i="6"/>
  <c r="J160" i="6"/>
  <c r="M150" i="6"/>
  <c r="M144" i="6"/>
  <c r="P122" i="6"/>
  <c r="P117" i="6"/>
  <c r="P114" i="6"/>
  <c r="P104" i="6"/>
  <c r="J101" i="6"/>
  <c r="J81" i="6"/>
  <c r="P87" i="6"/>
  <c r="J63" i="6"/>
  <c r="U112" i="7"/>
  <c r="O109" i="7"/>
  <c r="L107" i="7"/>
  <c r="U105" i="7"/>
  <c r="X102" i="7"/>
  <c r="X97" i="7"/>
  <c r="X105" i="7"/>
  <c r="U95" i="7"/>
  <c r="O95" i="7"/>
  <c r="L95" i="7"/>
  <c r="U83" i="7"/>
  <c r="U79" i="7"/>
  <c r="X69" i="7"/>
  <c r="U63" i="7"/>
  <c r="O83" i="7"/>
  <c r="X73" i="7"/>
  <c r="O75" i="7"/>
  <c r="O65" i="7"/>
  <c r="L85" i="7"/>
  <c r="L77" i="7"/>
  <c r="L67" i="7"/>
  <c r="L59" i="7"/>
  <c r="R79" i="7"/>
  <c r="R69" i="7"/>
  <c r="R61" i="7"/>
  <c r="O71" i="7"/>
  <c r="X63" i="7"/>
  <c r="X55" i="7"/>
  <c r="X44" i="7"/>
  <c r="U51" i="7"/>
  <c r="O53" i="7"/>
  <c r="O44" i="7"/>
  <c r="R49" i="7"/>
  <c r="L53" i="7"/>
  <c r="L44" i="7"/>
  <c r="O40" i="7"/>
  <c r="U36" i="7"/>
  <c r="U34" i="7"/>
  <c r="O32" i="7"/>
  <c r="R30" i="7"/>
  <c r="X21" i="7"/>
  <c r="L23" i="7"/>
  <c r="U17" i="7"/>
  <c r="P187" i="6"/>
  <c r="M193" i="6"/>
  <c r="J184" i="6"/>
  <c r="M174" i="6"/>
  <c r="P169" i="6"/>
  <c r="M162" i="6"/>
  <c r="P157" i="6"/>
  <c r="J144" i="6"/>
  <c r="P131" i="6"/>
  <c r="P129" i="6"/>
  <c r="X107" i="7"/>
  <c r="U109" i="7"/>
  <c r="O107" i="7"/>
  <c r="R112" i="7"/>
  <c r="R105" i="7"/>
  <c r="U102" i="7"/>
  <c r="U97" i="7"/>
  <c r="X95" i="7"/>
  <c r="R100" i="7"/>
  <c r="L100" i="7"/>
  <c r="X85" i="7"/>
  <c r="X81" i="7"/>
  <c r="X77" i="7"/>
  <c r="U69" i="7"/>
  <c r="U61" i="7"/>
  <c r="O81" i="7"/>
  <c r="X75" i="7"/>
  <c r="O73" i="7"/>
  <c r="O63" i="7"/>
  <c r="L83" i="7"/>
  <c r="L75" i="7"/>
  <c r="L65" i="7"/>
  <c r="R85" i="7"/>
  <c r="R77" i="7"/>
  <c r="R67" i="7"/>
  <c r="R59" i="7"/>
  <c r="R71" i="7"/>
  <c r="X61" i="7"/>
  <c r="X53" i="7"/>
  <c r="U44" i="7"/>
  <c r="U53" i="7"/>
  <c r="O51" i="7"/>
  <c r="R55" i="7"/>
  <c r="R46" i="7"/>
  <c r="L51" i="7"/>
  <c r="X40" i="7"/>
  <c r="O38" i="7"/>
  <c r="R36" i="7"/>
  <c r="R34" i="7"/>
  <c r="X32" i="7"/>
  <c r="O30" i="7"/>
  <c r="U21" i="7"/>
  <c r="O21" i="7"/>
  <c r="R17" i="7"/>
  <c r="M184" i="6"/>
  <c r="J162" i="6"/>
  <c r="M157" i="6"/>
  <c r="P154" i="6"/>
  <c r="P147" i="6"/>
  <c r="P134" i="6"/>
  <c r="M129" i="6"/>
  <c r="X109" i="7"/>
  <c r="U107" i="7"/>
  <c r="L112" i="7"/>
  <c r="R109" i="7"/>
  <c r="O105" i="7"/>
  <c r="R102" i="7"/>
  <c r="R97" i="7"/>
  <c r="X100" i="7"/>
  <c r="O100" i="7"/>
  <c r="L102" i="7"/>
  <c r="U85" i="7"/>
  <c r="U81" i="7"/>
  <c r="U77" i="7"/>
  <c r="U67" i="7"/>
  <c r="U59" i="7"/>
  <c r="O79" i="7"/>
  <c r="U75" i="7"/>
  <c r="O69" i="7"/>
  <c r="O61" i="7"/>
  <c r="L81" i="7"/>
  <c r="L73" i="7"/>
  <c r="L63" i="7"/>
  <c r="R83" i="7"/>
  <c r="R75" i="7"/>
  <c r="R65" i="7"/>
  <c r="U71" i="7"/>
  <c r="X71" i="7"/>
  <c r="X59" i="7"/>
  <c r="X51" i="7"/>
  <c r="U46" i="7"/>
  <c r="U55" i="7"/>
  <c r="O49" i="7"/>
  <c r="R53" i="7"/>
  <c r="R44" i="7"/>
  <c r="L49" i="7"/>
  <c r="U40" i="7"/>
  <c r="X38" i="7"/>
  <c r="O36" i="7"/>
  <c r="O34" i="7"/>
  <c r="X30" i="7"/>
  <c r="O28" i="7"/>
  <c r="R21" i="7"/>
  <c r="L21" i="7"/>
  <c r="O17" i="7"/>
  <c r="J191" i="6"/>
  <c r="J177" i="6"/>
  <c r="J171" i="6"/>
  <c r="M164" i="6"/>
  <c r="M160" i="6"/>
  <c r="M134" i="6"/>
  <c r="J131" i="6"/>
  <c r="J129" i="6"/>
  <c r="M117" i="6"/>
  <c r="P107" i="6"/>
  <c r="M104" i="6"/>
  <c r="P89" i="6"/>
  <c r="M91" i="6"/>
  <c r="P84" i="6"/>
  <c r="P77" i="6"/>
  <c r="P63" i="6"/>
  <c r="G73" i="6"/>
  <c r="J41" i="6"/>
  <c r="P28" i="6"/>
  <c r="J16" i="6"/>
  <c r="P258" i="5"/>
  <c r="J270" i="5"/>
  <c r="J262" i="5"/>
  <c r="P250" i="5"/>
  <c r="P236" i="5"/>
  <c r="M240" i="5"/>
  <c r="M234" i="5"/>
  <c r="P208" i="5"/>
  <c r="M226" i="5"/>
  <c r="M220" i="5"/>
  <c r="M212" i="5"/>
  <c r="P194" i="5"/>
  <c r="P182" i="5"/>
  <c r="M192" i="5"/>
  <c r="M186" i="5"/>
  <c r="M178" i="5"/>
  <c r="M172" i="5"/>
  <c r="J168" i="5"/>
  <c r="J159" i="5"/>
  <c r="M148" i="5"/>
  <c r="P128" i="5"/>
  <c r="J130" i="5"/>
  <c r="M136" i="5"/>
  <c r="M118" i="5"/>
  <c r="P107" i="5"/>
  <c r="M105" i="5"/>
  <c r="J94" i="5"/>
  <c r="M90" i="5"/>
  <c r="P80" i="5"/>
  <c r="P68" i="5"/>
  <c r="M66" i="5"/>
  <c r="P56" i="5"/>
  <c r="P33" i="5"/>
  <c r="M47" i="5"/>
  <c r="J44" i="5"/>
  <c r="M35" i="5"/>
  <c r="P20" i="5"/>
  <c r="M24" i="5"/>
  <c r="M16" i="5"/>
  <c r="J107" i="6"/>
  <c r="J96" i="6"/>
  <c r="J104" i="6"/>
  <c r="M94" i="6"/>
  <c r="P81" i="6"/>
  <c r="M77" i="6"/>
  <c r="M63" i="6"/>
  <c r="P60" i="6"/>
  <c r="M48" i="6"/>
  <c r="J34" i="6"/>
  <c r="P16" i="6"/>
  <c r="M28" i="6"/>
  <c r="O25" i="6"/>
  <c r="U13" i="7" s="1"/>
  <c r="U92" i="7" s="1"/>
  <c r="P272" i="5"/>
  <c r="M266" i="5"/>
  <c r="M258" i="5"/>
  <c r="P246" i="5"/>
  <c r="P234" i="5"/>
  <c r="J246" i="5"/>
  <c r="P220" i="5"/>
  <c r="J212" i="5"/>
  <c r="J205" i="5"/>
  <c r="P178" i="5"/>
  <c r="J198" i="5"/>
  <c r="J186" i="5"/>
  <c r="P164" i="5"/>
  <c r="P148" i="5"/>
  <c r="J155" i="5"/>
  <c r="J140" i="5"/>
  <c r="J128" i="5"/>
  <c r="M140" i="5"/>
  <c r="P111" i="5"/>
  <c r="P105" i="5"/>
  <c r="M99" i="5"/>
  <c r="M94" i="5"/>
  <c r="P84" i="5"/>
  <c r="P66" i="5"/>
  <c r="M80" i="5"/>
  <c r="M74" i="5"/>
  <c r="M68" i="5"/>
  <c r="P53" i="5"/>
  <c r="J53" i="5"/>
  <c r="P41" i="5"/>
  <c r="M38" i="5"/>
  <c r="M50" i="5"/>
  <c r="J41" i="5"/>
  <c r="M33" i="5"/>
  <c r="J122" i="6"/>
  <c r="G63" i="6"/>
  <c r="G65" i="6"/>
  <c r="J55" i="6"/>
  <c r="J48" i="6"/>
  <c r="M43" i="6"/>
  <c r="J28" i="6"/>
  <c r="J19" i="6"/>
  <c r="L25" i="6"/>
  <c r="R13" i="7" s="1"/>
  <c r="R92" i="7" s="1"/>
  <c r="M272" i="5"/>
  <c r="M264" i="5"/>
  <c r="J266" i="5"/>
  <c r="J258" i="5"/>
  <c r="P244" i="5"/>
  <c r="M246" i="5"/>
  <c r="P230" i="5"/>
  <c r="J230" i="5"/>
  <c r="J222" i="5"/>
  <c r="M216" i="5"/>
  <c r="M208" i="5"/>
  <c r="P202" i="5"/>
  <c r="P188" i="5"/>
  <c r="M202" i="5"/>
  <c r="M194" i="5"/>
  <c r="M176" i="5"/>
  <c r="P176" i="5"/>
  <c r="M164" i="5"/>
  <c r="J153" i="5"/>
  <c r="J146" i="5"/>
  <c r="P134" i="5"/>
  <c r="P122" i="5"/>
  <c r="J136" i="5"/>
  <c r="M142" i="5"/>
  <c r="J124" i="5"/>
  <c r="P116" i="5"/>
  <c r="M111" i="5"/>
  <c r="P101" i="5"/>
  <c r="J101" i="5"/>
  <c r="M84" i="5"/>
  <c r="J88" i="5"/>
  <c r="P74" i="5"/>
  <c r="P62" i="5"/>
  <c r="J80" i="5"/>
  <c r="J74" i="5"/>
  <c r="J68" i="5"/>
  <c r="M59" i="5"/>
  <c r="M56" i="5"/>
  <c r="P50" i="5"/>
  <c r="M41" i="5"/>
  <c r="J50" i="5"/>
  <c r="J38" i="5"/>
  <c r="J33" i="5"/>
  <c r="P24" i="5"/>
  <c r="M20" i="5"/>
  <c r="J22" i="5"/>
  <c r="P14" i="5"/>
  <c r="J110" i="6"/>
  <c r="J91" i="6"/>
  <c r="J65" i="6"/>
  <c r="M53" i="6"/>
  <c r="J32" i="6"/>
  <c r="M16" i="6"/>
  <c r="G28" i="6"/>
  <c r="I25" i="6"/>
  <c r="O13" i="7" s="1"/>
  <c r="O92" i="7" s="1"/>
  <c r="P268" i="5"/>
  <c r="M270" i="5"/>
  <c r="M262" i="5"/>
  <c r="J264" i="5"/>
  <c r="J256" i="5"/>
  <c r="P240" i="5"/>
  <c r="J250" i="5"/>
  <c r="P226" i="5"/>
  <c r="M230" i="5"/>
  <c r="M222" i="5"/>
  <c r="J216" i="5"/>
  <c r="J208" i="5"/>
  <c r="P186" i="5"/>
  <c r="J202" i="5"/>
  <c r="J194" i="5"/>
  <c r="J176" i="5"/>
  <c r="P172" i="5"/>
  <c r="M168" i="5"/>
  <c r="M159" i="5"/>
  <c r="M151" i="5"/>
  <c r="P142" i="5"/>
  <c r="P118" i="5"/>
  <c r="J134" i="5"/>
  <c r="M134" i="5"/>
  <c r="M128" i="5"/>
  <c r="J122" i="5"/>
  <c r="J111" i="5"/>
  <c r="P99" i="5"/>
  <c r="J105" i="5"/>
  <c r="P90" i="5"/>
  <c r="M88" i="5"/>
  <c r="J84" i="5"/>
  <c r="P72" i="5"/>
  <c r="J72" i="5"/>
  <c r="J66" i="5"/>
  <c r="J59" i="5"/>
  <c r="M53" i="5"/>
  <c r="P47" i="5"/>
  <c r="P35" i="5"/>
  <c r="J35" i="5"/>
  <c r="P22" i="5"/>
  <c r="J20" i="5"/>
  <c r="O104" i="3"/>
  <c r="I104" i="3"/>
  <c r="O84" i="3"/>
  <c r="I84" i="3"/>
  <c r="I65" i="3"/>
  <c r="L48" i="3"/>
  <c r="L31" i="3"/>
  <c r="P16" i="5"/>
  <c r="J16" i="5"/>
  <c r="J24" i="5"/>
  <c r="O92" i="3"/>
  <c r="I100" i="3"/>
  <c r="L79" i="3"/>
  <c r="O65" i="3"/>
  <c r="I48" i="3"/>
  <c r="I31" i="3"/>
  <c r="I25" i="3"/>
  <c r="O28" i="3"/>
  <c r="L23" i="3"/>
  <c r="O15" i="3"/>
  <c r="K42" i="2"/>
  <c r="K32" i="2"/>
  <c r="K20" i="2"/>
  <c r="E3" i="4"/>
  <c r="B51" i="4" s="1"/>
  <c r="O110" i="3"/>
  <c r="I98" i="3"/>
  <c r="L63" i="3"/>
  <c r="I44" i="3"/>
  <c r="I37" i="3"/>
  <c r="O37" i="3"/>
  <c r="O25" i="3"/>
  <c r="K51" i="2"/>
  <c r="K30" i="2"/>
  <c r="O102" i="3"/>
  <c r="I88" i="3"/>
  <c r="O74" i="3"/>
  <c r="I63" i="3"/>
  <c r="O58" i="3"/>
  <c r="O44" i="3"/>
  <c r="I42" i="3"/>
  <c r="O34" i="3"/>
  <c r="L19" i="3"/>
  <c r="I15" i="3"/>
  <c r="O98" i="3"/>
  <c r="I102" i="3"/>
  <c r="I92" i="3"/>
  <c r="L84" i="3"/>
  <c r="O67" i="3"/>
  <c r="L69" i="3"/>
  <c r="L58" i="3"/>
  <c r="L40" i="3"/>
  <c r="I34" i="3"/>
  <c r="O19" i="3"/>
  <c r="I19" i="3"/>
  <c r="C7" i="7"/>
  <c r="C7" i="6"/>
  <c r="C7" i="5"/>
  <c r="C7" i="3"/>
  <c r="K54" i="2"/>
  <c r="K34" i="2"/>
  <c r="K25" i="2"/>
  <c r="K46" i="2"/>
  <c r="K27" i="2"/>
  <c r="K37" i="2"/>
  <c r="K48" i="2"/>
  <c r="B43" i="4" l="1"/>
  <c r="H43" i="4" s="1"/>
  <c r="B46" i="4"/>
  <c r="P46" i="4" s="1"/>
  <c r="B15" i="4"/>
  <c r="J15" i="4" s="1"/>
  <c r="B32" i="4"/>
  <c r="R32" i="4" s="1"/>
  <c r="B23" i="4"/>
  <c r="J23" i="4" s="1"/>
  <c r="B36" i="4"/>
  <c r="P36" i="4" s="1"/>
  <c r="B35" i="4"/>
  <c r="P35" i="4" s="1"/>
  <c r="B24" i="4"/>
  <c r="H24" i="4" s="1"/>
  <c r="B21" i="4"/>
  <c r="E21" i="4" s="1"/>
  <c r="B45" i="4"/>
  <c r="P45" i="4" s="1"/>
  <c r="B22" i="4"/>
  <c r="R22" i="4" s="1"/>
  <c r="B44" i="4"/>
  <c r="J44" i="4" s="1"/>
  <c r="B31" i="4"/>
  <c r="J31" i="4" s="1"/>
  <c r="B53" i="4"/>
  <c r="P53" i="4" s="1"/>
  <c r="B28" i="4"/>
  <c r="J28" i="4" s="1"/>
  <c r="B38" i="4"/>
  <c r="H38" i="4" s="1"/>
  <c r="B48" i="4"/>
  <c r="J48" i="4" s="1"/>
  <c r="B27" i="4"/>
  <c r="R27" i="4" s="1"/>
  <c r="B37" i="4"/>
  <c r="J37" i="4" s="1"/>
  <c r="B47" i="4"/>
  <c r="J47" i="4" s="1"/>
  <c r="B18" i="4"/>
  <c r="P18" i="4" s="1"/>
  <c r="B20" i="4"/>
  <c r="R20" i="4" s="1"/>
  <c r="B30" i="4"/>
  <c r="J30" i="4" s="1"/>
  <c r="B40" i="4"/>
  <c r="H40" i="4" s="1"/>
  <c r="B52" i="4"/>
  <c r="R52" i="4" s="1"/>
  <c r="B29" i="4"/>
  <c r="E29" i="4" s="1"/>
  <c r="B39" i="4"/>
  <c r="J39" i="4" s="1"/>
  <c r="L32" i="4"/>
  <c r="C23" i="4"/>
  <c r="B17" i="4"/>
  <c r="B14" i="4"/>
  <c r="B19" i="4"/>
  <c r="B16" i="4"/>
  <c r="B26" i="4"/>
  <c r="B34" i="4"/>
  <c r="B42" i="4"/>
  <c r="B50" i="4"/>
  <c r="B25" i="4"/>
  <c r="B33" i="4"/>
  <c r="B41" i="4"/>
  <c r="B49" i="4"/>
  <c r="B13" i="4"/>
  <c r="C13" i="4" s="1"/>
  <c r="H28" i="4"/>
  <c r="L43" i="4"/>
  <c r="H51" i="4"/>
  <c r="P51" i="4"/>
  <c r="C51" i="4"/>
  <c r="J51" i="4"/>
  <c r="R51" i="4"/>
  <c r="L51" i="4"/>
  <c r="T51" i="4"/>
  <c r="E51" i="4"/>
  <c r="N51" i="4"/>
  <c r="C43" i="4" l="1"/>
  <c r="J27" i="4"/>
  <c r="H36" i="4"/>
  <c r="N36" i="4"/>
  <c r="L27" i="4"/>
  <c r="E27" i="4"/>
  <c r="T27" i="4"/>
  <c r="J36" i="4"/>
  <c r="T15" i="4"/>
  <c r="R35" i="4"/>
  <c r="C27" i="4"/>
  <c r="E43" i="4"/>
  <c r="E35" i="4"/>
  <c r="J18" i="4"/>
  <c r="J43" i="4"/>
  <c r="C35" i="4"/>
  <c r="P15" i="4"/>
  <c r="N18" i="4"/>
  <c r="L18" i="4"/>
  <c r="T44" i="4"/>
  <c r="L44" i="4"/>
  <c r="C18" i="4"/>
  <c r="R18" i="4"/>
  <c r="N35" i="4"/>
  <c r="J35" i="4"/>
  <c r="C15" i="4"/>
  <c r="E18" i="4"/>
  <c r="H18" i="4"/>
  <c r="T35" i="4"/>
  <c r="H35" i="4"/>
  <c r="T23" i="4"/>
  <c r="T28" i="4"/>
  <c r="L52" i="4"/>
  <c r="T39" i="4"/>
  <c r="P37" i="4"/>
  <c r="T47" i="4"/>
  <c r="L47" i="4"/>
  <c r="T18" i="4"/>
  <c r="T43" i="4"/>
  <c r="P43" i="4"/>
  <c r="L35" i="4"/>
  <c r="H27" i="4"/>
  <c r="N27" i="4"/>
  <c r="J52" i="4"/>
  <c r="T36" i="4"/>
  <c r="E28" i="4"/>
  <c r="L20" i="4"/>
  <c r="L15" i="4"/>
  <c r="H46" i="4"/>
  <c r="P27" i="4"/>
  <c r="C36" i="4"/>
  <c r="J20" i="4"/>
  <c r="J45" i="4"/>
  <c r="P20" i="4"/>
  <c r="T46" i="4"/>
  <c r="C52" i="4"/>
  <c r="H52" i="4"/>
  <c r="R44" i="4"/>
  <c r="C48" i="4"/>
  <c r="N43" i="4"/>
  <c r="R43" i="4"/>
  <c r="E52" i="4"/>
  <c r="C44" i="4"/>
  <c r="H44" i="4"/>
  <c r="H31" i="4"/>
  <c r="H48" i="4"/>
  <c r="T21" i="4"/>
  <c r="T52" i="4"/>
  <c r="P52" i="4"/>
  <c r="C31" i="4"/>
  <c r="H23" i="4"/>
  <c r="N23" i="4"/>
  <c r="T48" i="4"/>
  <c r="H21" i="4"/>
  <c r="N31" i="4"/>
  <c r="P23" i="4"/>
  <c r="R23" i="4"/>
  <c r="L48" i="4"/>
  <c r="N21" i="4"/>
  <c r="N52" i="4"/>
  <c r="T31" i="4"/>
  <c r="L23" i="4"/>
  <c r="E23" i="4"/>
  <c r="P48" i="4"/>
  <c r="R21" i="4"/>
  <c r="L39" i="4"/>
  <c r="C39" i="4"/>
  <c r="J22" i="4"/>
  <c r="E36" i="4"/>
  <c r="R36" i="4"/>
  <c r="E20" i="4"/>
  <c r="T20" i="4"/>
  <c r="J53" i="4"/>
  <c r="N20" i="4"/>
  <c r="H20" i="4"/>
  <c r="P31" i="4"/>
  <c r="R31" i="4"/>
  <c r="N48" i="4"/>
  <c r="R48" i="4"/>
  <c r="L36" i="4"/>
  <c r="C20" i="4"/>
  <c r="L31" i="4"/>
  <c r="E31" i="4"/>
  <c r="E48" i="4"/>
  <c r="C45" i="4"/>
  <c r="J29" i="4"/>
  <c r="H37" i="4"/>
  <c r="P30" i="4"/>
  <c r="T32" i="4"/>
  <c r="P47" i="4"/>
  <c r="C24" i="4"/>
  <c r="C22" i="4"/>
  <c r="N44" i="4"/>
  <c r="P44" i="4"/>
  <c r="N28" i="4"/>
  <c r="H47" i="4"/>
  <c r="P39" i="4"/>
  <c r="R40" i="4"/>
  <c r="L24" i="4"/>
  <c r="N37" i="4"/>
  <c r="P22" i="4"/>
  <c r="J40" i="4"/>
  <c r="C28" i="4"/>
  <c r="R28" i="4"/>
  <c r="N15" i="4"/>
  <c r="R15" i="4"/>
  <c r="H15" i="4"/>
  <c r="R47" i="4"/>
  <c r="N39" i="4"/>
  <c r="R39" i="4"/>
  <c r="H39" i="4"/>
  <c r="E40" i="4"/>
  <c r="P32" i="4"/>
  <c r="J32" i="4"/>
  <c r="R24" i="4"/>
  <c r="N38" i="4"/>
  <c r="T37" i="4"/>
  <c r="E30" i="4"/>
  <c r="L22" i="4"/>
  <c r="E44" i="4"/>
  <c r="P28" i="4"/>
  <c r="L28" i="4"/>
  <c r="E15" i="4"/>
  <c r="N47" i="4"/>
  <c r="C47" i="4"/>
  <c r="E39" i="4"/>
  <c r="T40" i="4"/>
  <c r="E32" i="4"/>
  <c r="P24" i="4"/>
  <c r="J24" i="4"/>
  <c r="R38" i="4"/>
  <c r="L37" i="4"/>
  <c r="T30" i="4"/>
  <c r="T22" i="4"/>
  <c r="L29" i="4"/>
  <c r="C53" i="4"/>
  <c r="P29" i="4"/>
  <c r="H30" i="4"/>
  <c r="L40" i="4"/>
  <c r="P40" i="4"/>
  <c r="N32" i="4"/>
  <c r="H32" i="4"/>
  <c r="E24" i="4"/>
  <c r="T24" i="4"/>
  <c r="J38" i="4"/>
  <c r="E37" i="4"/>
  <c r="R37" i="4"/>
  <c r="N30" i="4"/>
  <c r="R30" i="4"/>
  <c r="E22" i="4"/>
  <c r="H22" i="4"/>
  <c r="E47" i="4"/>
  <c r="N40" i="4"/>
  <c r="C40" i="4"/>
  <c r="C32" i="4"/>
  <c r="N24" i="4"/>
  <c r="C37" i="4"/>
  <c r="C30" i="4"/>
  <c r="L30" i="4"/>
  <c r="N22" i="4"/>
  <c r="N45" i="4"/>
  <c r="L45" i="4"/>
  <c r="H45" i="4"/>
  <c r="N53" i="4"/>
  <c r="L53" i="4"/>
  <c r="H53" i="4"/>
  <c r="T29" i="4"/>
  <c r="N29" i="4"/>
  <c r="N46" i="4"/>
  <c r="R46" i="4"/>
  <c r="E45" i="4"/>
  <c r="R45" i="4"/>
  <c r="E53" i="4"/>
  <c r="R53" i="4"/>
  <c r="H29" i="4"/>
  <c r="R29" i="4"/>
  <c r="E46" i="4"/>
  <c r="J46" i="4"/>
  <c r="T45" i="4"/>
  <c r="T53" i="4"/>
  <c r="C29" i="4"/>
  <c r="C46" i="4"/>
  <c r="L46" i="4"/>
  <c r="E38" i="4"/>
  <c r="P38" i="4"/>
  <c r="L21" i="4"/>
  <c r="P21" i="4"/>
  <c r="J21" i="4"/>
  <c r="T38" i="4"/>
  <c r="C21" i="4"/>
  <c r="C38" i="4"/>
  <c r="L38" i="4"/>
  <c r="H49" i="4"/>
  <c r="P49" i="4"/>
  <c r="J49" i="4"/>
  <c r="R49" i="4"/>
  <c r="L49" i="4"/>
  <c r="T49" i="4"/>
  <c r="C49" i="4"/>
  <c r="E49" i="4"/>
  <c r="N49" i="4"/>
  <c r="H50" i="4"/>
  <c r="P50" i="4"/>
  <c r="J50" i="4"/>
  <c r="R50" i="4"/>
  <c r="L50" i="4"/>
  <c r="T50" i="4"/>
  <c r="E50" i="4"/>
  <c r="N50" i="4"/>
  <c r="C50" i="4"/>
  <c r="H16" i="4"/>
  <c r="P16" i="4"/>
  <c r="J16" i="4"/>
  <c r="R16" i="4"/>
  <c r="C16" i="4"/>
  <c r="L16" i="4"/>
  <c r="T16" i="4"/>
  <c r="E16" i="4"/>
  <c r="N16" i="4"/>
  <c r="H41" i="4"/>
  <c r="P41" i="4"/>
  <c r="J41" i="4"/>
  <c r="R41" i="4"/>
  <c r="L41" i="4"/>
  <c r="T41" i="4"/>
  <c r="C41" i="4"/>
  <c r="E41" i="4"/>
  <c r="N41" i="4"/>
  <c r="H42" i="4"/>
  <c r="P42" i="4"/>
  <c r="J42" i="4"/>
  <c r="R42" i="4"/>
  <c r="L42" i="4"/>
  <c r="T42" i="4"/>
  <c r="E42" i="4"/>
  <c r="N42" i="4"/>
  <c r="C42" i="4"/>
  <c r="J19" i="4"/>
  <c r="R19" i="4"/>
  <c r="N19" i="4"/>
  <c r="C19" i="4"/>
  <c r="E19" i="4"/>
  <c r="P19" i="4"/>
  <c r="H19" i="4"/>
  <c r="T19" i="4"/>
  <c r="L19" i="4"/>
  <c r="J33" i="4"/>
  <c r="R33" i="4"/>
  <c r="N33" i="4"/>
  <c r="E33" i="4"/>
  <c r="P33" i="4"/>
  <c r="H33" i="4"/>
  <c r="T33" i="4"/>
  <c r="C33" i="4"/>
  <c r="L33" i="4"/>
  <c r="H34" i="4"/>
  <c r="P34" i="4"/>
  <c r="J34" i="4"/>
  <c r="R34" i="4"/>
  <c r="L34" i="4"/>
  <c r="T34" i="4"/>
  <c r="E34" i="4"/>
  <c r="N34" i="4"/>
  <c r="C34" i="4"/>
  <c r="H14" i="4"/>
  <c r="P14" i="4"/>
  <c r="J14" i="4"/>
  <c r="R14" i="4"/>
  <c r="L14" i="4"/>
  <c r="T14" i="4"/>
  <c r="E14" i="4"/>
  <c r="N14" i="4"/>
  <c r="C14" i="4"/>
  <c r="R13" i="4"/>
  <c r="J13" i="4"/>
  <c r="P13" i="4"/>
  <c r="H13" i="4"/>
  <c r="N13" i="4"/>
  <c r="E13" i="4"/>
  <c r="T13" i="4"/>
  <c r="L13" i="4"/>
  <c r="J25" i="4"/>
  <c r="R25" i="4"/>
  <c r="N25" i="4"/>
  <c r="E25" i="4"/>
  <c r="P25" i="4"/>
  <c r="H25" i="4"/>
  <c r="T25" i="4"/>
  <c r="C25" i="4"/>
  <c r="L25" i="4"/>
  <c r="J26" i="4"/>
  <c r="R26" i="4"/>
  <c r="H26" i="4"/>
  <c r="T26" i="4"/>
  <c r="L26" i="4"/>
  <c r="N26" i="4"/>
  <c r="E26" i="4"/>
  <c r="P26" i="4"/>
  <c r="C26" i="4"/>
  <c r="H17" i="4"/>
  <c r="P17" i="4"/>
  <c r="J17" i="4"/>
  <c r="R17" i="4"/>
  <c r="L17" i="4"/>
  <c r="T17" i="4"/>
  <c r="C17" i="4"/>
  <c r="E17" i="4"/>
  <c r="N17" i="4"/>
  <c r="E6" i="4" l="1"/>
  <c r="T6" i="4"/>
  <c r="P6" i="4"/>
  <c r="J6" i="4"/>
  <c r="N6" i="4"/>
  <c r="R6" i="4"/>
  <c r="L6" i="4"/>
  <c r="H6"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<sst xmlns="http://schemas.openxmlformats.org/spreadsheetml/2006/main" count="17354" uniqueCount="3394">
  <si>
    <t>Background</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</si>
  <si>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</si>
  <si>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</si>
  <si>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</si>
  <si>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</si>
  <si>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</si>
  <si>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DA Summary</t>
  </si>
  <si>
    <t>Part 2 Individual Designated Area data for each local authority.</t>
  </si>
  <si>
    <t>Part 3 –</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</si>
  <si>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</si>
  <si>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</si>
  <si>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</si>
  <si>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</si>
  <si>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</si>
  <si>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</si>
  <si>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 xml:space="preserve"> </t>
  </si>
  <si>
    <t>Public Enquiries</t>
  </si>
  <si>
    <t>NATIONAL NON-DOMESTIC RATES RETURN - NNDR3</t>
  </si>
  <si>
    <t>2023-24</t>
  </si>
  <si>
    <t xml:space="preserve">Select your local authority's name from this list: </t>
  </si>
  <si>
    <t>Authority Name</t>
  </si>
  <si>
    <t>E-code</t>
  </si>
  <si>
    <t xml:space="preserve">PART 1: NON-DOMESTIC RATING INCOME </t>
  </si>
  <si>
    <t>COLLECTABLE RATES (See Note A)</t>
  </si>
  <si>
    <t>£</t>
  </si>
  <si>
    <t xml:space="preserve">1. Net amount receivable from rate payers after taking account of transitional adjustments, empty property rate, mandatory and discretionary reliefs and accounting adjustments </t>
  </si>
  <si>
    <t>TRANSITIONAL PROTECTION PAYMENTS</t>
  </si>
  <si>
    <t>2. Sums due to the authority</t>
  </si>
  <si>
    <t xml:space="preserve">3. Sums due from the authority </t>
  </si>
  <si>
    <t>COST OF COLLECTION (See Note B)</t>
  </si>
  <si>
    <t>4. Cost of collection formula</t>
  </si>
  <si>
    <t>5. Legal costs</t>
  </si>
  <si>
    <t>6. Allowance for cost of collection</t>
  </si>
  <si>
    <t>SPECIAL AUTHORITY DEDUCTIONS</t>
  </si>
  <si>
    <t xml:space="preserve">DISREGARDED AMOUNTS </t>
  </si>
  <si>
    <t>8. Amounts retained in respect of Designated Areas</t>
  </si>
  <si>
    <t>9. Amounts retained in respect of Renewable Energy Schemes
(See Note C)</t>
  </si>
  <si>
    <t xml:space="preserve">of which: </t>
  </si>
  <si>
    <t>9a. sums retained by billing authority</t>
  </si>
  <si>
    <t>9a</t>
  </si>
  <si>
    <t>9b. sums retained by major precepting authority</t>
  </si>
  <si>
    <t>9b</t>
  </si>
  <si>
    <t>10. Amounts retained in respect of Shale Oil and Gas Schemes sites (see Note D)</t>
  </si>
  <si>
    <t xml:space="preserve">NON-DOMESTIC RATING INCOME </t>
  </si>
  <si>
    <t>11. Line 1 plus line 2, minus lines 3 and 6 - 10</t>
  </si>
  <si>
    <t>PART 2: COLLECTABLE RATES AND DISREGARDED AMOUNTS</t>
  </si>
  <si>
    <t>Column 1</t>
  </si>
  <si>
    <t>Column 2</t>
  </si>
  <si>
    <t>Column 3</t>
  </si>
  <si>
    <t>BA Area (exc. Designated Areas)</t>
  </si>
  <si>
    <t>Designated Areas</t>
  </si>
  <si>
    <t>Total
(All BA Area)</t>
  </si>
  <si>
    <t>NET RATES PAYABLE BY RATEPAYERS</t>
  </si>
  <si>
    <t>1. Sum paid by rate payers after taking account of transitional adjustments, empty property rate, mandatory and discretionary reliefs</t>
  </si>
  <si>
    <t>INTEREST</t>
  </si>
  <si>
    <t>2. (Less) Interest paid on refunds to ratepayers</t>
  </si>
  <si>
    <t>ACCOUNTING ADJUSTMENTS</t>
  </si>
  <si>
    <t>Losses On Collection</t>
  </si>
  <si>
    <t>3. Write-offs charged to the allowance for non-collection</t>
  </si>
  <si>
    <t>4. Add/(Less): any sums written off or written back during year in excess of the allowance for non-collection</t>
  </si>
  <si>
    <t>5. Add/(Less): change in allowance for non collection</t>
  </si>
  <si>
    <t>Provision for alteration of lists and appeals</t>
  </si>
  <si>
    <t xml:space="preserve">6. Add: RV list amendments charged against the 2010 List regarding </t>
  </si>
  <si>
    <t>the provision for alteration of lists and appeals</t>
  </si>
  <si>
    <t>7. Add: RV list amendments charged against the 2017 List regarding</t>
  </si>
  <si>
    <t xml:space="preserve">8. Add: RV list amendments charged against the 2023 List regarding </t>
  </si>
  <si>
    <t>9. Add/(Less): changes in provision for alteration of lists and appeals: 2010 list</t>
  </si>
  <si>
    <t>10. Add/(Less): changes in provision for alteration of lists and appeals: 2017 list</t>
  </si>
  <si>
    <t>11. Add changes in provision for alteration of lists and appeals: 2023 list</t>
  </si>
  <si>
    <t xml:space="preserve">COLLECTABLE RATES </t>
  </si>
  <si>
    <t>12. Net Rates payable less accounting adjustments</t>
  </si>
  <si>
    <t>PART 2A DESIGNATED AREAS</t>
  </si>
  <si>
    <t>This section of the form calculates disregarded amounts and other deductions from your entries in Part 2A, Part 3 and some entries in this section. Please note line 28 and 29 at the end which cover debtors and over/prepayments. Lines 23 through 27 cover Freeports which have not yet been designated as DAs, please enter data here if you do have figure for a Freeport in 2023-24, which will feed through to a section 31 payment calculation in Part 4.</t>
  </si>
  <si>
    <t>Total</t>
  </si>
  <si>
    <t>COLLECTABLE RATES</t>
  </si>
  <si>
    <t>13. Net Rates Payable less accounting adjustments</t>
  </si>
  <si>
    <r>
      <t>DISREGARDED AMOUNTS</t>
    </r>
    <r>
      <rPr>
        <sz val="12"/>
        <rFont val="Arial"/>
        <family val="2"/>
      </rPr>
      <t xml:space="preserve"> (See Note E)</t>
    </r>
  </si>
  <si>
    <t>14. Renewable Energy</t>
  </si>
  <si>
    <t>15. Shale Oil and Gas Scheme sites</t>
  </si>
  <si>
    <t xml:space="preserve">16. Transitional Protection Payment </t>
  </si>
  <si>
    <t xml:space="preserve">17. Baseline </t>
  </si>
  <si>
    <t>Total Designated Area</t>
  </si>
  <si>
    <t>18. Total Disregarded Amounts</t>
  </si>
  <si>
    <t>DESIGNATED AREAS IN 100% BUSINESS RATES RETENTION AREAS</t>
  </si>
  <si>
    <t>19. Designated Area excluding Freeports Qualifying Relief (S31 grants in 100%</t>
  </si>
  <si>
    <t xml:space="preserve">       business rates retention areas)</t>
  </si>
  <si>
    <t>DEDUCTIONS FROM CENTRAL SHARE</t>
  </si>
  <si>
    <t>20. Designated Area excluding Freeports Qualifying Relief (Deduction from Central Share)</t>
  </si>
  <si>
    <t>PORT OF BRISTOL</t>
  </si>
  <si>
    <t>21. In respect of Port of Bristol</t>
  </si>
  <si>
    <t>22. Total Deductions</t>
  </si>
  <si>
    <r>
      <t xml:space="preserve">FREEPORTS NOT DESIGNATED IN 2023-24 </t>
    </r>
    <r>
      <rPr>
        <sz val="12"/>
        <rFont val="Arial"/>
        <family val="2"/>
      </rPr>
      <t>(see Note F)</t>
    </r>
  </si>
  <si>
    <t>23. Collectable Rates: net rates payable less accounting adjustments</t>
  </si>
  <si>
    <t>24. Renewable Energy</t>
  </si>
  <si>
    <t>25. Shale Oil and Gas Scheme sites</t>
  </si>
  <si>
    <t xml:space="preserve">26. Transitional Protection Payment </t>
  </si>
  <si>
    <t xml:space="preserve">27. Baseline </t>
  </si>
  <si>
    <r>
      <t>DEBTORS AND PRE-PAYMENTS</t>
    </r>
    <r>
      <rPr>
        <sz val="12"/>
        <rFont val="Arial"/>
        <family val="2"/>
      </rPr>
      <t xml:space="preserve"> (See Note G)</t>
    </r>
  </si>
  <si>
    <t>28. Sums outstanding from ratepayers (debtors)</t>
  </si>
  <si>
    <t>29. Sums owed to ratepayers</t>
  </si>
  <si>
    <t>Part 2 DA Summary: Designated Areas</t>
  </si>
  <si>
    <t>DISREGARDED AMOUNTS</t>
  </si>
  <si>
    <t>EZ RELIEF</t>
  </si>
  <si>
    <t>Total Designated Area value</t>
  </si>
  <si>
    <t>A</t>
  </si>
  <si>
    <t>B</t>
  </si>
  <si>
    <t>Designated Area</t>
  </si>
  <si>
    <t xml:space="preserve">Net amount receivable from rate payers after taking account of transitional adjustments, empty property rate, mandatory and discretionary reliefs and accounting adjustments </t>
  </si>
  <si>
    <t xml:space="preserve"> Renewable Energy</t>
  </si>
  <si>
    <t>Shale Oil and Gas scheme sites</t>
  </si>
  <si>
    <t xml:space="preserve">Transitional Protection Payment  </t>
  </si>
  <si>
    <t>Baseline</t>
  </si>
  <si>
    <t>Total Disregarded Amounts</t>
  </si>
  <si>
    <t>Relief Given to Case A Hereditaments</t>
  </si>
  <si>
    <t>Compensation Due</t>
  </si>
  <si>
    <t>PART 3: GROSS RATES PAYABLE AND RELIEFS</t>
  </si>
  <si>
    <t>BA Area (exc. Designated Areas)
(exc. NDD &amp; EZ)</t>
  </si>
  <si>
    <t>GROSS RATES PAYABLE (See Note H)</t>
  </si>
  <si>
    <t>1. Gross Rates Payable in respect of 2023-24 liability</t>
  </si>
  <si>
    <t>2. Adjustments to gross rates payable in respect of previous years</t>
  </si>
  <si>
    <t>TRANSITIONAL ARRANGEMENTS (See Note I)</t>
  </si>
  <si>
    <t>3. Revenue foregone in respect of 2023-24 liability</t>
  </si>
  <si>
    <t>4. Revenue foregone in respect of previous years' liability</t>
  </si>
  <si>
    <t>5. Additional income received in respect of previous years' liability</t>
  </si>
  <si>
    <t>6. Net cost of transitional arrangements</t>
  </si>
  <si>
    <t>MANDATORY RELIEFS (See Note J)</t>
  </si>
  <si>
    <t>Small Business Rate Relief</t>
  </si>
  <si>
    <t>7. Amount of relief in respect of 2023-24 liability</t>
  </si>
  <si>
    <t>of which:</t>
  </si>
  <si>
    <t xml:space="preserve">7a.  relief on existing properties where a </t>
  </si>
  <si>
    <t>7a</t>
  </si>
  <si>
    <t>2nd property is occupied</t>
  </si>
  <si>
    <t>8. Adjustments to relief provided in respect of previous years</t>
  </si>
  <si>
    <t>9. adjustments in respect of 2012-13 and earlier</t>
  </si>
  <si>
    <t>9a. adjustments to relief on existing properties where a 2nd property is occupied in respect of 2012-13 and earlier</t>
  </si>
  <si>
    <t>10. adjustments in respect of 2013-14 to 2016-17</t>
  </si>
  <si>
    <t>10a. adjustments to relief on existing properties where a 2nd property is occupied in respect of 2013-14 to 2016-17</t>
  </si>
  <si>
    <t>10a</t>
  </si>
  <si>
    <t>11. adjustments in respect of 2017-18 to 2022-23</t>
  </si>
  <si>
    <t>11a. adjustments to relief on existing properties where a 2nd property is occupied in respect of 2017-18 to 2022-23</t>
  </si>
  <si>
    <t>11a</t>
  </si>
  <si>
    <t>12. Additional yield from the small business supplement in 2023-24</t>
  </si>
  <si>
    <t>13. Adjustments to the yield from the small business supplement in respect of previous years</t>
  </si>
  <si>
    <t>Charitable occupation</t>
  </si>
  <si>
    <t>14. Amount of relief in respect of 2023-24 liability</t>
  </si>
  <si>
    <t>15. Adjustments to amount of relief provided in respect of previous years</t>
  </si>
  <si>
    <t>Community Amateur Sports Clubs (CASCs)</t>
  </si>
  <si>
    <t>16. Amount of relief in respect of 2023-24 liability</t>
  </si>
  <si>
    <t>17. Adjustments to amount of relief provided in respect of previous years</t>
  </si>
  <si>
    <t>Rural rate relief</t>
  </si>
  <si>
    <t>18. Amount of relief in respect of 2023-24 liability</t>
  </si>
  <si>
    <t>19. Adjustments to amount of relief provided in respect of previous years</t>
  </si>
  <si>
    <t>Telecoms Relief (see Note K)</t>
  </si>
  <si>
    <t>20. Adjustments to amount of relief provided in</t>
  </si>
  <si>
    <t>respect of previous years</t>
  </si>
  <si>
    <t>Public lavatories relief (see Note L)</t>
  </si>
  <si>
    <t>21. Amount of relief in respect of 2023-24 liability</t>
  </si>
  <si>
    <t>22. Adjustments to amount of relief provided in</t>
  </si>
  <si>
    <t>23. TOTAL MANDATORY RELIEFS</t>
  </si>
  <si>
    <t>UNOCCUPIED PROPERTY (See Note M)</t>
  </si>
  <si>
    <t>Partially occupied hereditaments</t>
  </si>
  <si>
    <t>24. Amount of relief in respect of 2023-24 liability</t>
  </si>
  <si>
    <t>25. Adjustments to amount of relief provided in respect of previous years</t>
  </si>
  <si>
    <t>Empty premises</t>
  </si>
  <si>
    <t>26. Amount of relief in respect of 2023-24 liability</t>
  </si>
  <si>
    <t>27. Adjustments to amount of relief provided in respect of previous years</t>
  </si>
  <si>
    <t>28. TOTAL UNOCCUPIED PROPERTY "RELIEF"</t>
  </si>
  <si>
    <t>DISCRETIONARY RELIEFS (UNFUNDED) (See Note N)</t>
  </si>
  <si>
    <t>29. Amount of relief in respect of 2023-24 liability</t>
  </si>
  <si>
    <t>30. Adjustments to amount of relief provided in respect of previous years</t>
  </si>
  <si>
    <t>Non-profit making bodies</t>
  </si>
  <si>
    <t>31. Amount of relief in respect of 2023-24 liability</t>
  </si>
  <si>
    <t>32. Adjustments to amount of relief provided in respect of previous years</t>
  </si>
  <si>
    <t>33. Amount of relief in respect of 2023-24 liability</t>
  </si>
  <si>
    <t>34. Adjustments to amount of relief provided in respect of previous years</t>
  </si>
  <si>
    <t>Rural shops etc</t>
  </si>
  <si>
    <t>35. Amount of relief in respect of 2023-24 liability</t>
  </si>
  <si>
    <t>36. Adjustments to amount of relief provided in respect of previous years</t>
  </si>
  <si>
    <t>Small rural businesses</t>
  </si>
  <si>
    <t>37. Amount of relief in respect of 2023-24 liability</t>
  </si>
  <si>
    <t>38. Adjustments to amount of relief provided in respect of previous years</t>
  </si>
  <si>
    <t>Other ratepayers</t>
  </si>
  <si>
    <t>39. Amount of relief in respect of 2023-24 liability</t>
  </si>
  <si>
    <t>40. Adjustments to amount of relief provided in respect of previous years</t>
  </si>
  <si>
    <t>for all years, of which:</t>
  </si>
  <si>
    <t>41. Relief given to Case A hereditaments</t>
  </si>
  <si>
    <t>42. Relief given to Case B hereditaments</t>
  </si>
  <si>
    <t>43. Relief given to Freeports</t>
  </si>
  <si>
    <t>44. TOTAL DISCRETIONARY RELIEFS (UNFUNDED)</t>
  </si>
  <si>
    <t>DISCRETIONARY RELIEFS FUNDED THROUGH SECTION 31 GRANT (See Note O)</t>
  </si>
  <si>
    <t>"New Empty" properties</t>
  </si>
  <si>
    <t>45. Adjustments to amount of relief provided in</t>
  </si>
  <si>
    <t>"Long-term empty" properties</t>
  </si>
  <si>
    <t>46. Adjustments to amount of relief provided in</t>
  </si>
  <si>
    <t>Retail Relief</t>
  </si>
  <si>
    <t>47. Adjustments to amount of relief provided in</t>
  </si>
  <si>
    <t>Flooding relief (see Note P)</t>
  </si>
  <si>
    <t>48. Amount of relief in respect of 2023-24 liability</t>
  </si>
  <si>
    <t>49. Adjustments to amount of relief provided in</t>
  </si>
  <si>
    <t>respect of 2019-20</t>
  </si>
  <si>
    <t>In lieu of Transitional Relief (See Note Q)</t>
  </si>
  <si>
    <t>50. Adjustments to amount of relief provided in respect of</t>
  </si>
  <si>
    <t>2015-16 and 2016-17</t>
  </si>
  <si>
    <t>51. Amount of relief in respect of 2023-24 liability</t>
  </si>
  <si>
    <t>52. Adjustments to amount of relief provided in</t>
  </si>
  <si>
    <t>Local Newspaper Relief</t>
  </si>
  <si>
    <t>53. Amount of relief in respect of 2023-24 liability</t>
  </si>
  <si>
    <t>54. Adjustments to amount of relief provided in</t>
  </si>
  <si>
    <t>Supporting Small Business Relief in 2023-24 (See Note Q)</t>
  </si>
  <si>
    <t>55. Amount of relief in respect of 2023-24 liability</t>
  </si>
  <si>
    <t xml:space="preserve">Supporting Small Business Relief in respect of previous </t>
  </si>
  <si>
    <t>years and Transitional Relief in lieu in 2022-23 (See Note Q)</t>
  </si>
  <si>
    <t xml:space="preserve">56. Adjustments only to amount of Supporting Small </t>
  </si>
  <si>
    <t>Business Relief provided in respect of previous years</t>
  </si>
  <si>
    <t xml:space="preserve">     of which:</t>
  </si>
  <si>
    <t>56a. Adjustments only to amount of Supporting Small Business</t>
  </si>
  <si>
    <t>56a</t>
  </si>
  <si>
    <t>Relief and Transitional Relief in lieu in respect of 22-23</t>
  </si>
  <si>
    <t>56b. Adjustments only to amount of Supporting Small Business</t>
  </si>
  <si>
    <t>56b</t>
  </si>
  <si>
    <t>Relief in respect of years prior to and including 21-22</t>
  </si>
  <si>
    <t>Discretionary Scheme Relief</t>
  </si>
  <si>
    <t>57. Adjustments to amount of relief provided in</t>
  </si>
  <si>
    <t>Pub Relief (where RV is less than £100,000)</t>
  </si>
  <si>
    <t>58. Adjustments to amount of relief provided in</t>
  </si>
  <si>
    <t>Retail, Hospitality and Leisure Relief</t>
  </si>
  <si>
    <t>59. Amount of relief in respect of 2023-24 liability</t>
  </si>
  <si>
    <t>60. Adjustments to amount of relief provided in</t>
  </si>
  <si>
    <t>respect of previous years (called Retail Discount relief in previous years)</t>
  </si>
  <si>
    <t>Nursery Relief</t>
  </si>
  <si>
    <t>61. Adjustments to amount of relief provided in</t>
  </si>
  <si>
    <t>COVID-19 Additional Relief Fund Relief</t>
  </si>
  <si>
    <t>62. Adjustments to amount of relief in respect of 2021-22</t>
  </si>
  <si>
    <t>liability</t>
  </si>
  <si>
    <t>Low Carbon Heat Network Relief</t>
  </si>
  <si>
    <t>63. Amount of relief in respect of 2023-24 liability</t>
  </si>
  <si>
    <t>64. Adjustments to amount of relief provided in</t>
  </si>
  <si>
    <t>65. TOTAL DISCRETIONARY RELIEF (FUNDED S.31)</t>
  </si>
  <si>
    <t>HARDSHIP RELIEF</t>
  </si>
  <si>
    <t>66. Amount of relief in respect of 2023-24 liability</t>
  </si>
  <si>
    <t>67. Adjustments to amount of relief provided in respect of previous years</t>
  </si>
  <si>
    <t>68. TOTAL HARDSHIP RELIEF</t>
  </si>
  <si>
    <t>RECONCILIATION</t>
  </si>
  <si>
    <t>Gross Rates Payable by Ratepayers</t>
  </si>
  <si>
    <t>R1</t>
  </si>
  <si>
    <t>(Less):</t>
  </si>
  <si>
    <t>Transitional Relief</t>
  </si>
  <si>
    <t>R2</t>
  </si>
  <si>
    <t>Mandatory Reliefs</t>
  </si>
  <si>
    <t>R3</t>
  </si>
  <si>
    <t>Unoccupied Property Relief</t>
  </si>
  <si>
    <t>R4</t>
  </si>
  <si>
    <t>Discretionary Reliefs (unfunded)</t>
  </si>
  <si>
    <t>R5</t>
  </si>
  <si>
    <t>Discretionary Reliefs (funded through S.31 grant)</t>
  </si>
  <si>
    <t>R6</t>
  </si>
  <si>
    <t>Hardship Relief</t>
  </si>
  <si>
    <t>R7</t>
  </si>
  <si>
    <t>Total Cost of Reliefs</t>
  </si>
  <si>
    <t>R8</t>
  </si>
  <si>
    <t>Net Rates Payable by Ratepayers</t>
  </si>
  <si>
    <t>R9</t>
  </si>
  <si>
    <t>Check : to be hidden</t>
  </si>
  <si>
    <t>PART 4A: TRANSITIONAL PROTECTION PAYMENTS</t>
  </si>
  <si>
    <t>1. Transitional protection payment due to (+) / from (-) the authority for 2023-24</t>
  </si>
  <si>
    <t>2. Payment on account received by authority (+), or paid by the authority (-) (based on NNDR1 2023-24)</t>
  </si>
  <si>
    <t xml:space="preserve">3. Sum due to (+) / from (-) authority (line 1 minus line 2) </t>
  </si>
  <si>
    <r>
      <t>PART 4B: RECONCILIATIONS</t>
    </r>
    <r>
      <rPr>
        <sz val="12"/>
        <rFont val="Arial"/>
        <family val="2"/>
      </rPr>
      <t xml:space="preserve"> (See Note R)</t>
    </r>
  </si>
  <si>
    <t>Column 4</t>
  </si>
  <si>
    <t>Central
Government</t>
  </si>
  <si>
    <t>% of non-domestic rating income to be allocated to each authority</t>
  </si>
  <si>
    <t>split</t>
  </si>
  <si>
    <t>Cost of collection</t>
  </si>
  <si>
    <t>4. Amount to be retained by billing authority in 2023-24</t>
  </si>
  <si>
    <t>5. Amount previously retained (based on NNDR1)</t>
  </si>
  <si>
    <t>6. Sum due to (+) / from (-) billing authority (line 4 minus line 5)</t>
  </si>
  <si>
    <t>7. Amount to be retained by billing authority in 2023-24</t>
  </si>
  <si>
    <t>8. Amount previously retained (based on NNDR1)</t>
  </si>
  <si>
    <t>9. Sum due to (+) / from (-) billing authority (line 7 minus line 8)</t>
  </si>
  <si>
    <t>Renewable Energy Schemes</t>
  </si>
  <si>
    <t>10. Amount to be retained by authority in 2023-24</t>
  </si>
  <si>
    <t>11. Amount previously retained (based on NNDR1)</t>
  </si>
  <si>
    <t>12. Sum due to (+) / from (-) authority (line 10 minus line 11)</t>
  </si>
  <si>
    <t>Shale Oil and Gas Scheme sites</t>
  </si>
  <si>
    <t>13. Amount to be retained by authority in 2023-24</t>
  </si>
  <si>
    <t>14. Amount previously retained (based on NNDR1)</t>
  </si>
  <si>
    <t>15. Sum due to (+) / from (-) authority (line 13 minus line 14)</t>
  </si>
  <si>
    <r>
      <t>Qualifying relief in Designated Areas in non-100% business rates retention areas</t>
    </r>
    <r>
      <rPr>
        <sz val="12"/>
        <rFont val="Arial"/>
        <family val="2"/>
      </rPr>
      <t xml:space="preserve"> (See Note S)</t>
    </r>
  </si>
  <si>
    <t>16. Amount deducted from central share and retained by authorities</t>
  </si>
  <si>
    <t>17. Amount deducted/retained (based on NNDR1)</t>
  </si>
  <si>
    <t>18. Sum due to (+) / from (-) authority (line 16 minus line 17)</t>
  </si>
  <si>
    <t>Port of Bristol</t>
  </si>
  <si>
    <t>19. Amount deducted from central share and retained by North Somerset</t>
  </si>
  <si>
    <t>20. Amount deducted/retained (based on NNDR1)</t>
  </si>
  <si>
    <t>21. Sum due to (+) / from (-) authority (line 19 minus line 20)</t>
  </si>
  <si>
    <r>
      <t xml:space="preserve">SECTION 31 GRANTS </t>
    </r>
    <r>
      <rPr>
        <sz val="12"/>
        <rFont val="Arial"/>
        <family val="2"/>
      </rPr>
      <t>(See Note T)</t>
    </r>
  </si>
  <si>
    <t>Small Business Rates Relief scheme</t>
  </si>
  <si>
    <t>22a. Amount due to authority in 2023-24 for SBRR doubling and changes in thresholds</t>
  </si>
  <si>
    <t>22a</t>
  </si>
  <si>
    <t>22b. Amount due to authority in 2023-24 for loss of supplementary multiplier income</t>
  </si>
  <si>
    <t>22b</t>
  </si>
  <si>
    <t xml:space="preserve">23. Amount provisionally paid (based on NNDR1 2023-24 [Part 1C] </t>
  </si>
  <si>
    <t>&amp; in-year provision)</t>
  </si>
  <si>
    <t>24. Sum due to (+) / from (-) authority (line 22a plus line 22b minus line 23)</t>
  </si>
  <si>
    <t>Small Business Rates Relief on existing property where 2nd property is occupied</t>
  </si>
  <si>
    <t xml:space="preserve">25. Amount due to authority in 2023-24 </t>
  </si>
  <si>
    <t>26. Amount provisionally paid (based on NNDR1 2023-24 [Part 1C])</t>
  </si>
  <si>
    <t>27. Sum due to (+) / from (-) authority (line 25 minus line 26)</t>
  </si>
  <si>
    <t>Public lavatories relief</t>
  </si>
  <si>
    <t>28. Amount due to authority in 2023-24</t>
  </si>
  <si>
    <t>29. Amount provisionally paid (based on NNDR1 2023-24 [Part 1C])</t>
  </si>
  <si>
    <t>30. Sum due to (+) / from (-) authority (line 28 minus line 29)</t>
  </si>
  <si>
    <t>31. Amount due to (+) / from (-) authority in 2023-24 (in respect of previous years)</t>
  </si>
  <si>
    <t>"Long term empty" properties</t>
  </si>
  <si>
    <t xml:space="preserve">32. Amount due to (+) / from (-) authority in 2023-24 (in respect of previous years) </t>
  </si>
  <si>
    <t>33. Amount due to (+) / from (-) authority in 2023-24  (in respect of previous years)</t>
  </si>
  <si>
    <t>Flooding Relief</t>
  </si>
  <si>
    <t xml:space="preserve">34. Amount due to authority in 2023-24 </t>
  </si>
  <si>
    <t>35. Amount provisionally paid (based on grant determination) (not applicable)</t>
  </si>
  <si>
    <t>36. Sum due to (+) / from (-) authority (line 34 minus line 35)</t>
  </si>
  <si>
    <t>In lieu of Transitional Relief</t>
  </si>
  <si>
    <t>37. Amount due to billing authority in 2023-24 (in respect of previous years)</t>
  </si>
  <si>
    <t xml:space="preserve">38. Amount due to authority in 2023-24 </t>
  </si>
  <si>
    <t>39. Amount provisionally paid (based on NNDR1 2023-24 [Part 1C])</t>
  </si>
  <si>
    <t>40. Sum due to (+) / from (-) authority (line 38 minus line 39)</t>
  </si>
  <si>
    <t>Local newspaper relief</t>
  </si>
  <si>
    <t xml:space="preserve">41. Amount due to authority in 2023-24 </t>
  </si>
  <si>
    <t>42. Amount provisionally paid (based on NNDR1 2023-24 [Part 1C])</t>
  </si>
  <si>
    <t>43. Sum due to (+) / from (-) authority (line 41 minus line 42)</t>
  </si>
  <si>
    <t>Supporting Small Businesses Relief and Transitional Relief in lieu in respect of 2022-23</t>
  </si>
  <si>
    <t>44. Amount due to authority in 2023-24</t>
  </si>
  <si>
    <t>45. Amount provisionally paid in respect of 2023-24 (based on NNDR1 2023-24 [Part 1C])</t>
  </si>
  <si>
    <t>46. Sum due to (+) / from (-) authority (line 44 minus line 45)</t>
  </si>
  <si>
    <t>Discretionary scheme relief</t>
  </si>
  <si>
    <t>47. Amount due to (+) / from (-) authority in 2023-24  (in respect of previous years)</t>
  </si>
  <si>
    <t>48. Amount due to (+) / from (-) authority in 2023-24  (in respect of previous years)</t>
  </si>
  <si>
    <t>Telecomms relief</t>
  </si>
  <si>
    <t>49. Amount due to (+) / from (-) authority in 2023-24 (in respect of previous years)</t>
  </si>
  <si>
    <t>50. Amount due to authority in 2023-24</t>
  </si>
  <si>
    <t>51. Amount provisionally paid (based on NNDR1 2023-24 [Part 1C])</t>
  </si>
  <si>
    <t>52. Sum due to (+) / from (-) billing authority (line 50 minus line 51)</t>
  </si>
  <si>
    <t>Nursery relief</t>
  </si>
  <si>
    <t>53. Amount due to (+) / from (-) authority in 2023-24  (in respect of previous years)</t>
  </si>
  <si>
    <t>2023-24 Multiplier Cap</t>
  </si>
  <si>
    <t>54. Amount due to authority in 2023-24</t>
  </si>
  <si>
    <t>55. Amount provisionally paid (based on NNDR1 2023-24 [Part 1C])</t>
  </si>
  <si>
    <t>56. Sum due to (+) / from (-) billing authority (line 54 minus line 55)</t>
  </si>
  <si>
    <t>Designated areas relief granted in 100% business rates retention areas</t>
  </si>
  <si>
    <t>57.  Amount due to authority in 2023-24</t>
  </si>
  <si>
    <t>58. Amount provisionally paid (based on NNDR1 2023-24 [Part 1C])</t>
  </si>
  <si>
    <t>59. Sum due to (+) / from (-) billing authority (line 57 minus line 58)</t>
  </si>
  <si>
    <t>60. Amount due to (+) / from (-) authority in 2023-24 (in respect of previous years)</t>
  </si>
  <si>
    <t>Low carbon heat networks relief</t>
  </si>
  <si>
    <t>61. Amount due to authority in 2023-24</t>
  </si>
  <si>
    <t>62. Amount provisionally paid (based on NNDR1 2023-24 [Part 1C])</t>
  </si>
  <si>
    <t>63. Sum due to (+) / from (-) billing authority (line 61 minus line 62)</t>
  </si>
  <si>
    <t>Freeports Relief</t>
  </si>
  <si>
    <t>64. Amount due to authority in 2023-24</t>
  </si>
  <si>
    <t>Freeports in non-Designated Areas additional growth</t>
  </si>
  <si>
    <t>65. Amount due to authority in 2023-24</t>
  </si>
  <si>
    <t>SECTION 31 GRANTS TOTAL</t>
  </si>
  <si>
    <t>66. Total Amount due to authority in 2023-24</t>
  </si>
  <si>
    <t>67. Sum due to (+) / from (-) authority</t>
  </si>
  <si>
    <t>PART 5: ACCOUNTING SUMMARY</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</si>
  <si>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2023-24.</t>
  </si>
  <si>
    <t>Column 5</t>
  </si>
  <si>
    <t>Non-Domestic Rating Income for 2023-24</t>
  </si>
  <si>
    <t xml:space="preserve">1. Non-domestic rating income from rates retention scheme </t>
  </si>
  <si>
    <t>2. (less) deductions from central share</t>
  </si>
  <si>
    <t xml:space="preserve">TOTAL: </t>
  </si>
  <si>
    <t>Other Income for 2023-24</t>
  </si>
  <si>
    <t>4. add: cost of collection allowance</t>
  </si>
  <si>
    <t xml:space="preserve">5. add: amounts retained in respect of Designated Areas </t>
  </si>
  <si>
    <t xml:space="preserve">6. add: amounts retained in respect of renewable energy schemes </t>
  </si>
  <si>
    <t>7. add: amounts retained in respect of shale oil and gas scheme sites</t>
  </si>
  <si>
    <t>8. add: qualifying relief in Designated Areas</t>
  </si>
  <si>
    <t>9. add: Port of Bristol</t>
  </si>
  <si>
    <t>10. add: Section 31 grants</t>
  </si>
  <si>
    <t>Balance Sheet</t>
  </si>
  <si>
    <t>Sums receivable / payable (ratepayers)</t>
  </si>
  <si>
    <t>11. Sums outstanding from ratepayers</t>
  </si>
  <si>
    <t>12. Sums outstanding owed to ratepayers</t>
  </si>
  <si>
    <t>Allowance for non-collection</t>
  </si>
  <si>
    <t>13. Opening balance as at 1 April 2023</t>
  </si>
  <si>
    <t>14. Amounts charged to allowances</t>
  </si>
  <si>
    <t>15. Change in allowance (charged to Collection Fund)</t>
  </si>
  <si>
    <t>16. Closing balance on 31 March 2024</t>
  </si>
  <si>
    <t>Appeal adjustment</t>
  </si>
  <si>
    <t>17. Opening balance as at 1 April 2023</t>
  </si>
  <si>
    <t xml:space="preserve">     17a. In relation to 2010 List</t>
  </si>
  <si>
    <t>17a</t>
  </si>
  <si>
    <t xml:space="preserve">     17b. In relation to 2017 List</t>
  </si>
  <si>
    <t>17b</t>
  </si>
  <si>
    <t xml:space="preserve">     17c. In relation to 2023 List</t>
  </si>
  <si>
    <t>17c</t>
  </si>
  <si>
    <t>18. Amounts charged to provision from 2010 List</t>
  </si>
  <si>
    <t>19. Amounts charged to provision from 2017 List</t>
  </si>
  <si>
    <t>20. Amounts charged to provision from 2023 List</t>
  </si>
  <si>
    <t>21. Change in provision: 2010 List (charged to Collection Fund)</t>
  </si>
  <si>
    <t>22. Change in provision: 2017 List (charged to Collection Fund)</t>
  </si>
  <si>
    <t>23. Change in provision: 2023 List (charged to Collection Fund)</t>
  </si>
  <si>
    <t>24. Closing balance on 31 March 2024</t>
  </si>
  <si>
    <t xml:space="preserve">     24a. In relation to 2010 List</t>
  </si>
  <si>
    <t>24a</t>
  </si>
  <si>
    <t xml:space="preserve">     24b. In relation to 2017 List</t>
  </si>
  <si>
    <t>24b</t>
  </si>
  <si>
    <t xml:space="preserve">     24c. In relation to 2023 List</t>
  </si>
  <si>
    <t>24c</t>
  </si>
  <si>
    <t>COLLECTION FUND STATEMENT</t>
  </si>
  <si>
    <t>Collection Fund Balance</t>
  </si>
  <si>
    <t>25. Opening balance on 1 April 2023 (surplus(+)/deficit(-))</t>
  </si>
  <si>
    <t>26. Agreed adjustments to Collection Fund (in respect of brought forward discrepancies)</t>
  </si>
  <si>
    <t>27.  Estimated Surplus(+)/Deficit(-) Payable in 2023-24</t>
  </si>
  <si>
    <t>28.  Prior-year surplus(+)/deficit(-) included in closing balance (line 25 plus line 26 minus line 27)</t>
  </si>
  <si>
    <t>29. Estimated non-domestic income 2023-24</t>
  </si>
  <si>
    <t>30. Actual non-domestic rating income 2023-24</t>
  </si>
  <si>
    <t>31. In-year surplus(+)/deficit(-) (line 30 minus line 29)</t>
  </si>
  <si>
    <t>Total:</t>
  </si>
  <si>
    <t>32. Closing balance at 31 March 2024 (surplus(+)/deficit(-))</t>
  </si>
  <si>
    <t>DatasheetPart1</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</si>
  <si>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</si>
  <si>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</si>
  <si>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</si>
  <si>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</si>
  <si>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</si>
  <si>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</si>
  <si>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</si>
  <si>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</si>
  <si>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</si>
  <si>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</si>
  <si>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</si>
  <si>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</si>
  <si>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</si>
  <si>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Variable name</t>
  </si>
  <si>
    <t>netcollect_tot_p1</t>
  </si>
  <si>
    <t>tpptola</t>
  </si>
  <si>
    <t>tppfromla</t>
  </si>
  <si>
    <t>costcoll_form</t>
  </si>
  <si>
    <t>costcoll_legal</t>
  </si>
  <si>
    <t>costcoll_allow</t>
  </si>
  <si>
    <t>cityoffset</t>
  </si>
  <si>
    <t>disreg_da_p1</t>
  </si>
  <si>
    <t>disreg_renew_tot_p1</t>
  </si>
  <si>
    <t>disreg_renew_ba_p1</t>
  </si>
  <si>
    <t>disreg_renew_mpa_p1</t>
  </si>
  <si>
    <t>disreg_shale_tot_p1</t>
  </si>
  <si>
    <t>nndrincome</t>
  </si>
  <si>
    <t>Row/Column</t>
  </si>
  <si>
    <t>1/1</t>
  </si>
  <si>
    <t>2/1</t>
  </si>
  <si>
    <t>3/1</t>
  </si>
  <si>
    <t>4/1</t>
  </si>
  <si>
    <t>5/1</t>
  </si>
  <si>
    <t>6/1</t>
  </si>
  <si>
    <t>7/1</t>
  </si>
  <si>
    <t>8/1</t>
  </si>
  <si>
    <t>9/1</t>
  </si>
  <si>
    <t>9a/1</t>
  </si>
  <si>
    <t>9b/1</t>
  </si>
  <si>
    <t>10/1</t>
  </si>
  <si>
    <t>11/1</t>
  </si>
  <si>
    <t>Status</t>
  </si>
  <si>
    <t>Ecode</t>
  </si>
  <si>
    <t>Local Authority</t>
  </si>
  <si>
    <t>County (if applicable)</t>
  </si>
  <si>
    <t>Fire Authority</t>
  </si>
  <si>
    <t>Class of Authority</t>
  </si>
  <si>
    <t>Region</t>
  </si>
  <si>
    <t>ONS Code</t>
  </si>
  <si>
    <t>Revision Indicator</t>
  </si>
  <si>
    <t>E3831</t>
  </si>
  <si>
    <t>Adur</t>
  </si>
  <si>
    <t>West Sussex</t>
  </si>
  <si>
    <t>County</t>
  </si>
  <si>
    <t>SD</t>
  </si>
  <si>
    <t>South East</t>
  </si>
  <si>
    <t>E07000223</t>
  </si>
  <si>
    <t>E1031</t>
  </si>
  <si>
    <t>Amber Valley</t>
  </si>
  <si>
    <t>Derbyshire</t>
  </si>
  <si>
    <t>Derbyshire Fire Authority</t>
  </si>
  <si>
    <t>East Midlands</t>
  </si>
  <si>
    <t>E07000032</t>
  </si>
  <si>
    <t>E3832</t>
  </si>
  <si>
    <t>Arun</t>
  </si>
  <si>
    <t>E07000224</t>
  </si>
  <si>
    <t>E3031</t>
  </si>
  <si>
    <t>Ashfield</t>
  </si>
  <si>
    <t>Nottinghamshire</t>
  </si>
  <si>
    <t>Nottinghamshire Fire Authority</t>
  </si>
  <si>
    <t>E07000170</t>
  </si>
  <si>
    <t>E2231</t>
  </si>
  <si>
    <t>Ashford</t>
  </si>
  <si>
    <t>Kent</t>
  </si>
  <si>
    <t>Kent Fire Authority</t>
  </si>
  <si>
    <t>E07000105</t>
  </si>
  <si>
    <t>E3531</t>
  </si>
  <si>
    <t>Babergh</t>
  </si>
  <si>
    <t>Suffolk</t>
  </si>
  <si>
    <t>East of England</t>
  </si>
  <si>
    <t>E07000200</t>
  </si>
  <si>
    <t>E5030</t>
  </si>
  <si>
    <t>Barking and Dagenham</t>
  </si>
  <si>
    <t>Greater London Authority</t>
  </si>
  <si>
    <t>NA</t>
  </si>
  <si>
    <t>OLB</t>
  </si>
  <si>
    <t>London</t>
  </si>
  <si>
    <t>E09000002</t>
  </si>
  <si>
    <t>E5031</t>
  </si>
  <si>
    <t>Barnet</t>
  </si>
  <si>
    <t>E09000003</t>
  </si>
  <si>
    <t>E4401</t>
  </si>
  <si>
    <t>Barnsley</t>
  </si>
  <si>
    <t>MD</t>
  </si>
  <si>
    <t>South Yorkshire Fire</t>
  </si>
  <si>
    <t>Met</t>
  </si>
  <si>
    <t>Yorkshire and The Humber</t>
  </si>
  <si>
    <t>E08000016</t>
  </si>
  <si>
    <t>E1531</t>
  </si>
  <si>
    <t>Basildon</t>
  </si>
  <si>
    <t>Essex</t>
  </si>
  <si>
    <t>Essex Police, Fire &amp; Crime Commissioner</t>
  </si>
  <si>
    <t>E07000066</t>
  </si>
  <si>
    <t>E1731</t>
  </si>
  <si>
    <t>Basingstoke and Deane</t>
  </si>
  <si>
    <t>Hampshire</t>
  </si>
  <si>
    <t>Hampshire and Isle of Wight Fire and Rescue</t>
  </si>
  <si>
    <t>E07000084</t>
  </si>
  <si>
    <t>E3032</t>
  </si>
  <si>
    <t>Bassetlaw</t>
  </si>
  <si>
    <t>E07000171</t>
  </si>
  <si>
    <t>E0101</t>
  </si>
  <si>
    <t>Bath and North East Somerset UA</t>
  </si>
  <si>
    <t>West of England CA</t>
  </si>
  <si>
    <t>Avon Fire Authority</t>
  </si>
  <si>
    <t>UA</t>
  </si>
  <si>
    <t>South West</t>
  </si>
  <si>
    <t>E06000022</t>
  </si>
  <si>
    <t>E0202</t>
  </si>
  <si>
    <t>Bedford UA</t>
  </si>
  <si>
    <t>Bedfordshire Fire Authority</t>
  </si>
  <si>
    <t>E06000055</t>
  </si>
  <si>
    <t>E5032</t>
  </si>
  <si>
    <t>Bexley</t>
  </si>
  <si>
    <t>E09000004</t>
  </si>
  <si>
    <t>E4601</t>
  </si>
  <si>
    <t>Birmingham</t>
  </si>
  <si>
    <t>West Midlands Fire</t>
  </si>
  <si>
    <t>West Midlands</t>
  </si>
  <si>
    <t>E08000025</t>
  </si>
  <si>
    <t>E2431</t>
  </si>
  <si>
    <t>Blaby</t>
  </si>
  <si>
    <t>Leicestershire</t>
  </si>
  <si>
    <t>Leicestershire Fire Authority</t>
  </si>
  <si>
    <t>E07000129</t>
  </si>
  <si>
    <t>E2301</t>
  </si>
  <si>
    <t>Blackburn with Darwen UA</t>
  </si>
  <si>
    <t>Lancashire Fire Authority</t>
  </si>
  <si>
    <t>North West</t>
  </si>
  <si>
    <t>E06000008</t>
  </si>
  <si>
    <t>E2302</t>
  </si>
  <si>
    <t>Blackpool UA</t>
  </si>
  <si>
    <t>E06000009</t>
  </si>
  <si>
    <t>E1032</t>
  </si>
  <si>
    <t>Bolsover</t>
  </si>
  <si>
    <t>E07000033</t>
  </si>
  <si>
    <t>E4201</t>
  </si>
  <si>
    <t>Bolton</t>
  </si>
  <si>
    <t>Greater Manchester Combined Authority</t>
  </si>
  <si>
    <t>E08000001</t>
  </si>
  <si>
    <t>E2531</t>
  </si>
  <si>
    <t>Boston</t>
  </si>
  <si>
    <t>Lincolnshire</t>
  </si>
  <si>
    <t>E07000136</t>
  </si>
  <si>
    <t>E1204</t>
  </si>
  <si>
    <t>Bournemouth, Christchurch &amp; Poole</t>
  </si>
  <si>
    <t>Dorset &amp; Wiltshire Fire &amp; Rescue Authority</t>
  </si>
  <si>
    <t>E06000058</t>
  </si>
  <si>
    <t>E0301</t>
  </si>
  <si>
    <t>Bracknell Forest UA</t>
  </si>
  <si>
    <t>Berkshire Fire Authority</t>
  </si>
  <si>
    <t>E06000036</t>
  </si>
  <si>
    <t>E4701</t>
  </si>
  <si>
    <t>Bradford</t>
  </si>
  <si>
    <t>West Yorkshire Fire</t>
  </si>
  <si>
    <t>E08000032</t>
  </si>
  <si>
    <t>E1532</t>
  </si>
  <si>
    <t>Braintree</t>
  </si>
  <si>
    <t>E07000067</t>
  </si>
  <si>
    <t>E2631</t>
  </si>
  <si>
    <t>Breckland</t>
  </si>
  <si>
    <t>Norfolk</t>
  </si>
  <si>
    <t>E07000143</t>
  </si>
  <si>
    <t>E5033</t>
  </si>
  <si>
    <t>Brent</t>
  </si>
  <si>
    <t>E09000005</t>
  </si>
  <si>
    <t>E1533</t>
  </si>
  <si>
    <t>Brentwood</t>
  </si>
  <si>
    <t>E07000068</t>
  </si>
  <si>
    <t>E1401</t>
  </si>
  <si>
    <t>Brighton and Hove UA</t>
  </si>
  <si>
    <t>East Sussex Fire Authority</t>
  </si>
  <si>
    <t>E06000043</t>
  </si>
  <si>
    <t>E0102</t>
  </si>
  <si>
    <t>Bristol UA</t>
  </si>
  <si>
    <t>E06000023</t>
  </si>
  <si>
    <t>E2632</t>
  </si>
  <si>
    <t>Broadland</t>
  </si>
  <si>
    <t>E07000144</t>
  </si>
  <si>
    <t>E5034</t>
  </si>
  <si>
    <t>Bromley</t>
  </si>
  <si>
    <t>E09000006</t>
  </si>
  <si>
    <t>E1831</t>
  </si>
  <si>
    <t>Bromsgrove</t>
  </si>
  <si>
    <t>Worcestershire</t>
  </si>
  <si>
    <t>Hereford and Worcester Fire Authority</t>
  </si>
  <si>
    <t>E07000234</t>
  </si>
  <si>
    <t>E1931</t>
  </si>
  <si>
    <t>Broxbourne</t>
  </si>
  <si>
    <t>Hertfordshire</t>
  </si>
  <si>
    <t>E07000095</t>
  </si>
  <si>
    <t>E3033</t>
  </si>
  <si>
    <t>Broxtowe</t>
  </si>
  <si>
    <t>E07000172</t>
  </si>
  <si>
    <t>E0402</t>
  </si>
  <si>
    <t>Buckinghamshire</t>
  </si>
  <si>
    <t>Buckinghamshire Fire Authority</t>
  </si>
  <si>
    <t>E06000060</t>
  </si>
  <si>
    <t>E2333</t>
  </si>
  <si>
    <t>Burnley</t>
  </si>
  <si>
    <t>Lancashire</t>
  </si>
  <si>
    <t>E07000117</t>
  </si>
  <si>
    <t>E4202</t>
  </si>
  <si>
    <t>Bury</t>
  </si>
  <si>
    <t>E08000002</t>
  </si>
  <si>
    <t>E4702</t>
  </si>
  <si>
    <t>Calderdale</t>
  </si>
  <si>
    <t>E08000033</t>
  </si>
  <si>
    <t>E0531</t>
  </si>
  <si>
    <t>Cambridge</t>
  </si>
  <si>
    <t>Cambridgeshire</t>
  </si>
  <si>
    <t>Cambridgeshire Fire Authority</t>
  </si>
  <si>
    <t>E07000008</t>
  </si>
  <si>
    <t>E5011</t>
  </si>
  <si>
    <t>Camden</t>
  </si>
  <si>
    <t>ILB</t>
  </si>
  <si>
    <t>E09000007</t>
  </si>
  <si>
    <t>E3431</t>
  </si>
  <si>
    <t>Cannock Chase</t>
  </si>
  <si>
    <t>Staffordshire</t>
  </si>
  <si>
    <t>Staffordshire Police, Fire and Rescue and Crime Commissioner</t>
  </si>
  <si>
    <t>E07000192</t>
  </si>
  <si>
    <t>E2232</t>
  </si>
  <si>
    <t>Canterbury</t>
  </si>
  <si>
    <t>E07000106</t>
  </si>
  <si>
    <t>E1534</t>
  </si>
  <si>
    <t>Castle Point</t>
  </si>
  <si>
    <t>E07000069</t>
  </si>
  <si>
    <t>E0203</t>
  </si>
  <si>
    <t>Central Bedfordshire UA</t>
  </si>
  <si>
    <t>E06000056</t>
  </si>
  <si>
    <t>E2432</t>
  </si>
  <si>
    <t>Charnwood</t>
  </si>
  <si>
    <t>E07000130</t>
  </si>
  <si>
    <t>E1535</t>
  </si>
  <si>
    <t>Chelmsford</t>
  </si>
  <si>
    <t>E07000070</t>
  </si>
  <si>
    <t>E1631</t>
  </si>
  <si>
    <t>Cheltenham</t>
  </si>
  <si>
    <t>Gloucestershire</t>
  </si>
  <si>
    <t>E07000078</t>
  </si>
  <si>
    <t>E3131</t>
  </si>
  <si>
    <t>Cherwell</t>
  </si>
  <si>
    <t>Oxfordshire</t>
  </si>
  <si>
    <t>E07000177</t>
  </si>
  <si>
    <t>E0603</t>
  </si>
  <si>
    <t>Cheshire East UA</t>
  </si>
  <si>
    <t>Cheshire Fire Authority</t>
  </si>
  <si>
    <t>E06000049</t>
  </si>
  <si>
    <t>E0604</t>
  </si>
  <si>
    <t>Cheshire West and Chester UA</t>
  </si>
  <si>
    <t>E06000050</t>
  </si>
  <si>
    <t>E1033</t>
  </si>
  <si>
    <t>Chesterfield</t>
  </si>
  <si>
    <t>E07000034</t>
  </si>
  <si>
    <t>E3833</t>
  </si>
  <si>
    <t>Chichester</t>
  </si>
  <si>
    <t>E07000225</t>
  </si>
  <si>
    <t>E2334</t>
  </si>
  <si>
    <t>Chorley</t>
  </si>
  <si>
    <t>E07000118</t>
  </si>
  <si>
    <t>E5010</t>
  </si>
  <si>
    <t>City of London</t>
  </si>
  <si>
    <t>GLA - functions exc police</t>
  </si>
  <si>
    <t>E09000001</t>
  </si>
  <si>
    <t>E1536</t>
  </si>
  <si>
    <t>Colchester</t>
  </si>
  <si>
    <t>E07000071</t>
  </si>
  <si>
    <t>E0801</t>
  </si>
  <si>
    <t>Cornwall UA</t>
  </si>
  <si>
    <t>E06000052</t>
  </si>
  <si>
    <t>E1632</t>
  </si>
  <si>
    <t>Cotswold</t>
  </si>
  <si>
    <t>E07000079</t>
  </si>
  <si>
    <t>E4602</t>
  </si>
  <si>
    <t>Coventry</t>
  </si>
  <si>
    <t>E08000026</t>
  </si>
  <si>
    <t>E3834</t>
  </si>
  <si>
    <t>Crawley</t>
  </si>
  <si>
    <t>E07000226</t>
  </si>
  <si>
    <t>E5035</t>
  </si>
  <si>
    <t>Croydon</t>
  </si>
  <si>
    <t>E09000008</t>
  </si>
  <si>
    <t>E0901</t>
  </si>
  <si>
    <t>Cumberland</t>
  </si>
  <si>
    <t>Cumbria Police, Fire and Crime Commissioner</t>
  </si>
  <si>
    <t>E06000063</t>
  </si>
  <si>
    <t>E1932</t>
  </si>
  <si>
    <t>Dacorum</t>
  </si>
  <si>
    <t>E07000096</t>
  </si>
  <si>
    <t>E1301</t>
  </si>
  <si>
    <t>Darlington UA</t>
  </si>
  <si>
    <t>Durham Fire Authority</t>
  </si>
  <si>
    <t>North East</t>
  </si>
  <si>
    <t>E06000005</t>
  </si>
  <si>
    <t>E2233</t>
  </si>
  <si>
    <t>Dartford</t>
  </si>
  <si>
    <t>E07000107</t>
  </si>
  <si>
    <t>E1001</t>
  </si>
  <si>
    <t>Derby UA</t>
  </si>
  <si>
    <t>E06000015</t>
  </si>
  <si>
    <t>E1035</t>
  </si>
  <si>
    <t>Derbyshire Dales</t>
  </si>
  <si>
    <t>E07000035</t>
  </si>
  <si>
    <t>E4402</t>
  </si>
  <si>
    <t>Doncaster</t>
  </si>
  <si>
    <t>E08000017</t>
  </si>
  <si>
    <t>E1203</t>
  </si>
  <si>
    <t>Dorset Council</t>
  </si>
  <si>
    <t>E06000059</t>
  </si>
  <si>
    <t>E2234</t>
  </si>
  <si>
    <t>Dover</t>
  </si>
  <si>
    <t>E07000108</t>
  </si>
  <si>
    <t>E4603</t>
  </si>
  <si>
    <t>Dudley</t>
  </si>
  <si>
    <t>E08000027</t>
  </si>
  <si>
    <t>E1302</t>
  </si>
  <si>
    <t>Durham UA</t>
  </si>
  <si>
    <t>E06000047</t>
  </si>
  <si>
    <t>E5036</t>
  </si>
  <si>
    <t>Ealing</t>
  </si>
  <si>
    <t>E09000009</t>
  </si>
  <si>
    <t>E0532</t>
  </si>
  <si>
    <t>East Cambridgeshire</t>
  </si>
  <si>
    <t>E07000009</t>
  </si>
  <si>
    <t>E1131</t>
  </si>
  <si>
    <t>East Devon</t>
  </si>
  <si>
    <t>Devon</t>
  </si>
  <si>
    <t>Devon and Somerset Fire Authority</t>
  </si>
  <si>
    <t>E07000040</t>
  </si>
  <si>
    <t>E1732</t>
  </si>
  <si>
    <t>East Hampshire</t>
  </si>
  <si>
    <t>E07000085</t>
  </si>
  <si>
    <t>E1933</t>
  </si>
  <si>
    <t>East Hertfordshire</t>
  </si>
  <si>
    <t>E07000242</t>
  </si>
  <si>
    <t>E2532</t>
  </si>
  <si>
    <t>East Lindsey</t>
  </si>
  <si>
    <t>E07000137</t>
  </si>
  <si>
    <t>E2001</t>
  </si>
  <si>
    <t>East Riding of Yorkshire UA</t>
  </si>
  <si>
    <t>Humberside Fire Authority</t>
  </si>
  <si>
    <t>E06000011</t>
  </si>
  <si>
    <t>E3432</t>
  </si>
  <si>
    <t>East Staffordshire</t>
  </si>
  <si>
    <t>E07000193</t>
  </si>
  <si>
    <t>E3538</t>
  </si>
  <si>
    <t>East Suffolk</t>
  </si>
  <si>
    <t>E07000244</t>
  </si>
  <si>
    <t>E1432</t>
  </si>
  <si>
    <t>Eastbourne</t>
  </si>
  <si>
    <t>East Sussex</t>
  </si>
  <si>
    <t>E07000061</t>
  </si>
  <si>
    <t>E1733</t>
  </si>
  <si>
    <t>Eastleigh</t>
  </si>
  <si>
    <t>E07000086</t>
  </si>
  <si>
    <t>E3631</t>
  </si>
  <si>
    <t>Elmbridge</t>
  </si>
  <si>
    <t>Surrey</t>
  </si>
  <si>
    <t>E07000207</t>
  </si>
  <si>
    <t>E5037</t>
  </si>
  <si>
    <t>Enfield</t>
  </si>
  <si>
    <t>E09000010</t>
  </si>
  <si>
    <t>E1537</t>
  </si>
  <si>
    <t>Epping Forest</t>
  </si>
  <si>
    <t>E07000072</t>
  </si>
  <si>
    <t>E3632</t>
  </si>
  <si>
    <t>Epsom and Ewell</t>
  </si>
  <si>
    <t>E07000208</t>
  </si>
  <si>
    <t>E1036</t>
  </si>
  <si>
    <t>Erewash</t>
  </si>
  <si>
    <t>E07000036</t>
  </si>
  <si>
    <t>E1132</t>
  </si>
  <si>
    <t>Exeter</t>
  </si>
  <si>
    <t>E07000041</t>
  </si>
  <si>
    <t>E1734</t>
  </si>
  <si>
    <t>Fareham</t>
  </si>
  <si>
    <t>E07000087</t>
  </si>
  <si>
    <t>E0533</t>
  </si>
  <si>
    <t>Fenland</t>
  </si>
  <si>
    <t>E07000010</t>
  </si>
  <si>
    <t>E2240</t>
  </si>
  <si>
    <t>Folkestone &amp; Hythe</t>
  </si>
  <si>
    <t>E07000112</t>
  </si>
  <si>
    <t>E1633</t>
  </si>
  <si>
    <t>Forest of Dean</t>
  </si>
  <si>
    <t>E07000080</t>
  </si>
  <si>
    <t>E2335</t>
  </si>
  <si>
    <t>Fylde</t>
  </si>
  <si>
    <t>E07000119</t>
  </si>
  <si>
    <t>E4501</t>
  </si>
  <si>
    <t>Gateshead</t>
  </si>
  <si>
    <t>Tyne and Wear Fire</t>
  </si>
  <si>
    <t>E08000037</t>
  </si>
  <si>
    <t>E3034</t>
  </si>
  <si>
    <t>Gedling</t>
  </si>
  <si>
    <t>E07000173</t>
  </si>
  <si>
    <t>E1634</t>
  </si>
  <si>
    <t>Gloucester</t>
  </si>
  <si>
    <t>E07000081</t>
  </si>
  <si>
    <t>E1735</t>
  </si>
  <si>
    <t>Gosport</t>
  </si>
  <si>
    <t>E07000088</t>
  </si>
  <si>
    <t>E2236</t>
  </si>
  <si>
    <t>Gravesham</t>
  </si>
  <si>
    <t>E07000109</t>
  </si>
  <si>
    <t>E2633</t>
  </si>
  <si>
    <t>Great Yarmouth</t>
  </si>
  <si>
    <t>E07000145</t>
  </si>
  <si>
    <t>E5012</t>
  </si>
  <si>
    <t>Greenwich</t>
  </si>
  <si>
    <t>E09000011</t>
  </si>
  <si>
    <t>E3633</t>
  </si>
  <si>
    <t>Guildford</t>
  </si>
  <si>
    <t>E07000209</t>
  </si>
  <si>
    <t>E5013</t>
  </si>
  <si>
    <t>Hackney</t>
  </si>
  <si>
    <t>E09000012</t>
  </si>
  <si>
    <t>E0601</t>
  </si>
  <si>
    <t>Halton UA</t>
  </si>
  <si>
    <t>E06000006</t>
  </si>
  <si>
    <t>E5014</t>
  </si>
  <si>
    <t>Hammersmith and Fulham</t>
  </si>
  <si>
    <t>E09000013</t>
  </si>
  <si>
    <t>E2433</t>
  </si>
  <si>
    <t>Harborough</t>
  </si>
  <si>
    <t>E07000131</t>
  </si>
  <si>
    <t>E5038</t>
  </si>
  <si>
    <t>Haringey</t>
  </si>
  <si>
    <t>E09000014</t>
  </si>
  <si>
    <t>E1538</t>
  </si>
  <si>
    <t>Harlow</t>
  </si>
  <si>
    <t>E07000073</t>
  </si>
  <si>
    <t>E5039</t>
  </si>
  <si>
    <t>Harrow</t>
  </si>
  <si>
    <t>E09000015</t>
  </si>
  <si>
    <t>E1736</t>
  </si>
  <si>
    <t>Hart</t>
  </si>
  <si>
    <t>E07000089</t>
  </si>
  <si>
    <t>E0701</t>
  </si>
  <si>
    <t>Hartlepool UA</t>
  </si>
  <si>
    <t>Cleveland Fire Authority</t>
  </si>
  <si>
    <t>E06000001</t>
  </si>
  <si>
    <t>E1433</t>
  </si>
  <si>
    <t>Hastings</t>
  </si>
  <si>
    <t>E07000062</t>
  </si>
  <si>
    <t>E1737</t>
  </si>
  <si>
    <t>Havant</t>
  </si>
  <si>
    <t>E07000090</t>
  </si>
  <si>
    <t>E5040</t>
  </si>
  <si>
    <t>Havering</t>
  </si>
  <si>
    <t>E09000016</t>
  </si>
  <si>
    <t>E1801</t>
  </si>
  <si>
    <t>Herefordshire UA</t>
  </si>
  <si>
    <t>E06000019</t>
  </si>
  <si>
    <t>E1934</t>
  </si>
  <si>
    <t>Hertsmere</t>
  </si>
  <si>
    <t>E07000098</t>
  </si>
  <si>
    <t>E1037</t>
  </si>
  <si>
    <t>High Peak</t>
  </si>
  <si>
    <t>E07000037</t>
  </si>
  <si>
    <t>E5041</t>
  </si>
  <si>
    <t>Hillingdon</t>
  </si>
  <si>
    <t>E09000017</t>
  </si>
  <si>
    <t>E2434</t>
  </si>
  <si>
    <t>Hinckley and Bosworth</t>
  </si>
  <si>
    <t>E07000132</t>
  </si>
  <si>
    <t>E3835</t>
  </si>
  <si>
    <t>Horsham</t>
  </si>
  <si>
    <t>E07000227</t>
  </si>
  <si>
    <t>E5042</t>
  </si>
  <si>
    <t>Hounslow</t>
  </si>
  <si>
    <t>E09000018</t>
  </si>
  <si>
    <t>E0551</t>
  </si>
  <si>
    <t>Huntingdonshire</t>
  </si>
  <si>
    <t>E07000011</t>
  </si>
  <si>
    <t>E2336</t>
  </si>
  <si>
    <t>Hyndburn</t>
  </si>
  <si>
    <t>E07000120</t>
  </si>
  <si>
    <t>E3533</t>
  </si>
  <si>
    <t>Ipswich</t>
  </si>
  <si>
    <t>E07000202</t>
  </si>
  <si>
    <t>E2101</t>
  </si>
  <si>
    <t>Isle of Wight UA</t>
  </si>
  <si>
    <t>E06000046</t>
  </si>
  <si>
    <t>E4001</t>
  </si>
  <si>
    <t>Isles of Scilly UA</t>
  </si>
  <si>
    <t>E06000053</t>
  </si>
  <si>
    <t>E5015</t>
  </si>
  <si>
    <t>Islington</t>
  </si>
  <si>
    <t>E09000019</t>
  </si>
  <si>
    <t>E5016</t>
  </si>
  <si>
    <t>Kensington and Chelsea</t>
  </si>
  <si>
    <t>E09000020</t>
  </si>
  <si>
    <t>E2634</t>
  </si>
  <si>
    <t>King’s Lynn and West Norfolk</t>
  </si>
  <si>
    <t>E07000146</t>
  </si>
  <si>
    <t>E2002</t>
  </si>
  <si>
    <t>Kingston upon Hull UA</t>
  </si>
  <si>
    <t>E06000010</t>
  </si>
  <si>
    <t>E5043</t>
  </si>
  <si>
    <t>Kingston upon Thames</t>
  </si>
  <si>
    <t>E09000021</t>
  </si>
  <si>
    <t>E4703</t>
  </si>
  <si>
    <t>Kirklees</t>
  </si>
  <si>
    <t>E08000034</t>
  </si>
  <si>
    <t>E4301</t>
  </si>
  <si>
    <t>Knowsley</t>
  </si>
  <si>
    <t>Merseyside Fire</t>
  </si>
  <si>
    <t>E08000011</t>
  </si>
  <si>
    <t>E5017</t>
  </si>
  <si>
    <t>Lambeth</t>
  </si>
  <si>
    <t>E09000022</t>
  </si>
  <si>
    <t>E2337</t>
  </si>
  <si>
    <t>Lancaster</t>
  </si>
  <si>
    <t>E07000121</t>
  </si>
  <si>
    <t>E4704</t>
  </si>
  <si>
    <t>Leeds</t>
  </si>
  <si>
    <t>E08000035</t>
  </si>
  <si>
    <t>E2401</t>
  </si>
  <si>
    <t>Leicester UA</t>
  </si>
  <si>
    <t>E06000016</t>
  </si>
  <si>
    <t>E1435</t>
  </si>
  <si>
    <t>Lewes</t>
  </si>
  <si>
    <t>E07000063</t>
  </si>
  <si>
    <t>E5018</t>
  </si>
  <si>
    <t>Lewisham</t>
  </si>
  <si>
    <t>E09000023</t>
  </si>
  <si>
    <t>E3433</t>
  </si>
  <si>
    <t>Lichfield</t>
  </si>
  <si>
    <t>E07000194</t>
  </si>
  <si>
    <t>E2533</t>
  </si>
  <si>
    <t>Lincoln</t>
  </si>
  <si>
    <t>E07000138</t>
  </si>
  <si>
    <t>E4302</t>
  </si>
  <si>
    <t>Liverpool</t>
  </si>
  <si>
    <t>E08000012</t>
  </si>
  <si>
    <t>E0201</t>
  </si>
  <si>
    <t>Luton UA</t>
  </si>
  <si>
    <t>E06000032</t>
  </si>
  <si>
    <t>E2237</t>
  </si>
  <si>
    <t>Maidstone</t>
  </si>
  <si>
    <t>E07000110</t>
  </si>
  <si>
    <t>E1539</t>
  </si>
  <si>
    <t>Maldon</t>
  </si>
  <si>
    <t>E07000074</t>
  </si>
  <si>
    <t>E1851</t>
  </si>
  <si>
    <t>Malvern Hills</t>
  </si>
  <si>
    <t>E07000235</t>
  </si>
  <si>
    <t>E4203</t>
  </si>
  <si>
    <t>Manchester</t>
  </si>
  <si>
    <t>E08000003</t>
  </si>
  <si>
    <t>E3035</t>
  </si>
  <si>
    <t>Mansfield</t>
  </si>
  <si>
    <t>E07000174</t>
  </si>
  <si>
    <t>E2201</t>
  </si>
  <si>
    <t>Medway UA</t>
  </si>
  <si>
    <t>E06000035</t>
  </si>
  <si>
    <t>E2436</t>
  </si>
  <si>
    <t>Melton</t>
  </si>
  <si>
    <t>E07000133</t>
  </si>
  <si>
    <t>E5044</t>
  </si>
  <si>
    <t>Merton</t>
  </si>
  <si>
    <t>E09000024</t>
  </si>
  <si>
    <t>E1133</t>
  </si>
  <si>
    <t>Mid Devon</t>
  </si>
  <si>
    <t>E07000042</t>
  </si>
  <si>
    <t>E3534</t>
  </si>
  <si>
    <t>Mid Suffolk</t>
  </si>
  <si>
    <t>E07000203</t>
  </si>
  <si>
    <t>E3836</t>
  </si>
  <si>
    <t>Mid Sussex</t>
  </si>
  <si>
    <t>E07000228</t>
  </si>
  <si>
    <t>E0702</t>
  </si>
  <si>
    <t>Middlesbrough UA</t>
  </si>
  <si>
    <t>E06000002</t>
  </si>
  <si>
    <t>E0401</t>
  </si>
  <si>
    <t>Milton Keynes UA</t>
  </si>
  <si>
    <t>E06000042</t>
  </si>
  <si>
    <t>E3634</t>
  </si>
  <si>
    <t>Mole Valley</t>
  </si>
  <si>
    <t>E07000210</t>
  </si>
  <si>
    <t>E1738</t>
  </si>
  <si>
    <t>New Forest</t>
  </si>
  <si>
    <t>E07000091</t>
  </si>
  <si>
    <t>E3036</t>
  </si>
  <si>
    <t>Newark and Sherwood</t>
  </si>
  <si>
    <t>E07000175</t>
  </si>
  <si>
    <t>E4502</t>
  </si>
  <si>
    <t>Newcastle upon Tyne</t>
  </si>
  <si>
    <t>E08000021</t>
  </si>
  <si>
    <t>E3434</t>
  </si>
  <si>
    <t>Newcastle-under-Lyme</t>
  </si>
  <si>
    <t>E07000195</t>
  </si>
  <si>
    <t>E5045</t>
  </si>
  <si>
    <t>Newham</t>
  </si>
  <si>
    <t>E09000025</t>
  </si>
  <si>
    <t>E1134</t>
  </si>
  <si>
    <t>North Devon</t>
  </si>
  <si>
    <t>E07000043</t>
  </si>
  <si>
    <t>E1038</t>
  </si>
  <si>
    <t>North East Derbyshire</t>
  </si>
  <si>
    <t>E07000038</t>
  </si>
  <si>
    <t>E2003</t>
  </si>
  <si>
    <t>North East Lincolnshire UA</t>
  </si>
  <si>
    <t>E06000012</t>
  </si>
  <si>
    <t>E1935</t>
  </si>
  <si>
    <t>North Hertfordshire</t>
  </si>
  <si>
    <t>E07000099</t>
  </si>
  <si>
    <t>E2534</t>
  </si>
  <si>
    <t>North Kesteven</t>
  </si>
  <si>
    <t>E07000139</t>
  </si>
  <si>
    <t>E2004</t>
  </si>
  <si>
    <t>North Lincolnshire UA</t>
  </si>
  <si>
    <t>E06000013</t>
  </si>
  <si>
    <t>E2635</t>
  </si>
  <si>
    <t>North Norfolk</t>
  </si>
  <si>
    <t>E07000147</t>
  </si>
  <si>
    <t>E2801</t>
  </si>
  <si>
    <t>North Northamptonshire</t>
  </si>
  <si>
    <t>Northamptonshire PCC-Fire</t>
  </si>
  <si>
    <t>E06000061</t>
  </si>
  <si>
    <t>E0104</t>
  </si>
  <si>
    <t>North Somerset UA</t>
  </si>
  <si>
    <t>E06000024</t>
  </si>
  <si>
    <t>E4503</t>
  </si>
  <si>
    <t>North Tyneside</t>
  </si>
  <si>
    <t>E08000022</t>
  </si>
  <si>
    <t>E3731</t>
  </si>
  <si>
    <t>North Warwickshire</t>
  </si>
  <si>
    <t>Warwickshire</t>
  </si>
  <si>
    <t>E07000218</t>
  </si>
  <si>
    <t>E2437</t>
  </si>
  <si>
    <t>North West Leicestershire</t>
  </si>
  <si>
    <t>E07000134</t>
  </si>
  <si>
    <t>E2702</t>
  </si>
  <si>
    <t>North Yorkshire</t>
  </si>
  <si>
    <t>North Yorkshire Fire Authority</t>
  </si>
  <si>
    <t>E06000065</t>
  </si>
  <si>
    <t>E2901</t>
  </si>
  <si>
    <t>Northumberland UA</t>
  </si>
  <si>
    <t>E06000057</t>
  </si>
  <si>
    <t>E2636</t>
  </si>
  <si>
    <t>Norwich</t>
  </si>
  <si>
    <t>E07000148</t>
  </si>
  <si>
    <t>E3001</t>
  </si>
  <si>
    <t>Nottingham UA</t>
  </si>
  <si>
    <t>E06000018</t>
  </si>
  <si>
    <t>E3732</t>
  </si>
  <si>
    <t>Nuneaton and Bedworth</t>
  </si>
  <si>
    <t>E07000219</t>
  </si>
  <si>
    <t>E2438</t>
  </si>
  <si>
    <t>Oadby and Wigston</t>
  </si>
  <si>
    <t>E07000135</t>
  </si>
  <si>
    <t>E4204</t>
  </si>
  <si>
    <t>Oldham</t>
  </si>
  <si>
    <t>E08000004</t>
  </si>
  <si>
    <t>E3132</t>
  </si>
  <si>
    <t>Oxford</t>
  </si>
  <si>
    <t>E07000178</t>
  </si>
  <si>
    <t>E2338</t>
  </si>
  <si>
    <t>Pendle</t>
  </si>
  <si>
    <t>E07000122</t>
  </si>
  <si>
    <t>E0501</t>
  </si>
  <si>
    <t>Peterborough UA</t>
  </si>
  <si>
    <t>E06000031</t>
  </si>
  <si>
    <t>E1101</t>
  </si>
  <si>
    <t>Plymouth UA</t>
  </si>
  <si>
    <t>E06000026</t>
  </si>
  <si>
    <t>E1701</t>
  </si>
  <si>
    <t>Portsmouth UA</t>
  </si>
  <si>
    <t>E06000044</t>
  </si>
  <si>
    <t>E2339</t>
  </si>
  <si>
    <t>Preston</t>
  </si>
  <si>
    <t>E07000123</t>
  </si>
  <si>
    <t>E0303</t>
  </si>
  <si>
    <t>Reading UA</t>
  </si>
  <si>
    <t>E06000038</t>
  </si>
  <si>
    <t>E5046</t>
  </si>
  <si>
    <t>Redbridge</t>
  </si>
  <si>
    <t>E09000026</t>
  </si>
  <si>
    <t>E0703</t>
  </si>
  <si>
    <t>Redcar and Cleveland UA</t>
  </si>
  <si>
    <t>E06000003</t>
  </si>
  <si>
    <t>E1835</t>
  </si>
  <si>
    <t>Redditch</t>
  </si>
  <si>
    <t>E07000236</t>
  </si>
  <si>
    <t>E3635</t>
  </si>
  <si>
    <t>Reigate and Banstead</t>
  </si>
  <si>
    <t>E07000211</t>
  </si>
  <si>
    <t>E2340</t>
  </si>
  <si>
    <t>Ribble Valley</t>
  </si>
  <si>
    <t>E07000124</t>
  </si>
  <si>
    <t>E5047</t>
  </si>
  <si>
    <t>Richmond upon Thames</t>
  </si>
  <si>
    <t>E09000027</t>
  </si>
  <si>
    <t>E4205</t>
  </si>
  <si>
    <t>Rochdale</t>
  </si>
  <si>
    <t>E08000005</t>
  </si>
  <si>
    <t>E1540</t>
  </si>
  <si>
    <t>Rochford</t>
  </si>
  <si>
    <t>E07000075</t>
  </si>
  <si>
    <t>E2341</t>
  </si>
  <si>
    <t>Rossendale</t>
  </si>
  <si>
    <t>E07000125</t>
  </si>
  <si>
    <t>E1436</t>
  </si>
  <si>
    <t>Rother</t>
  </si>
  <si>
    <t>E07000064</t>
  </si>
  <si>
    <t>E4403</t>
  </si>
  <si>
    <t>Rotherham</t>
  </si>
  <si>
    <t>E08000018</t>
  </si>
  <si>
    <t>E3733</t>
  </si>
  <si>
    <t>Rugby</t>
  </si>
  <si>
    <t>E07000220</t>
  </si>
  <si>
    <t>E3636</t>
  </si>
  <si>
    <t>Runnymede</t>
  </si>
  <si>
    <t>E07000212</t>
  </si>
  <si>
    <t>E3038</t>
  </si>
  <si>
    <t>Rushcliffe</t>
  </si>
  <si>
    <t>E07000176</t>
  </si>
  <si>
    <t>E1740</t>
  </si>
  <si>
    <t>Rushmoor</t>
  </si>
  <si>
    <t>E07000092</t>
  </si>
  <si>
    <t>E2402</t>
  </si>
  <si>
    <t>Rutland UA</t>
  </si>
  <si>
    <t>E06000017</t>
  </si>
  <si>
    <t>E4206</t>
  </si>
  <si>
    <t>Salford</t>
  </si>
  <si>
    <t>E08000006</t>
  </si>
  <si>
    <t>E4604</t>
  </si>
  <si>
    <t>Sandwell</t>
  </si>
  <si>
    <t>E08000028</t>
  </si>
  <si>
    <t>E4304</t>
  </si>
  <si>
    <t>Sefton</t>
  </si>
  <si>
    <t>E08000014</t>
  </si>
  <si>
    <t>E2239</t>
  </si>
  <si>
    <t>Sevenoaks</t>
  </si>
  <si>
    <t>E07000111</t>
  </si>
  <si>
    <t>E4404</t>
  </si>
  <si>
    <t>Sheffield</t>
  </si>
  <si>
    <t>E08000019</t>
  </si>
  <si>
    <t>E3202</t>
  </si>
  <si>
    <t>Shropshire UA</t>
  </si>
  <si>
    <t>Shropshire Fire Authority</t>
  </si>
  <si>
    <t>E06000051</t>
  </si>
  <si>
    <t>E0304</t>
  </si>
  <si>
    <t>Slough UA</t>
  </si>
  <si>
    <t>E06000039</t>
  </si>
  <si>
    <t>E4605</t>
  </si>
  <si>
    <t>Solihull</t>
  </si>
  <si>
    <t>E08000029</t>
  </si>
  <si>
    <t>E3301</t>
  </si>
  <si>
    <t>Somerset</t>
  </si>
  <si>
    <t>E06000066</t>
  </si>
  <si>
    <t>E0536</t>
  </si>
  <si>
    <t>South Cambridgeshire</t>
  </si>
  <si>
    <t>E07000012</t>
  </si>
  <si>
    <t>E1039</t>
  </si>
  <si>
    <t>South Derbyshire</t>
  </si>
  <si>
    <t>E07000039</t>
  </si>
  <si>
    <t>E0103</t>
  </si>
  <si>
    <t>South Gloucestershire UA</t>
  </si>
  <si>
    <t>E06000025</t>
  </si>
  <si>
    <t>E1136</t>
  </si>
  <si>
    <t>South Hams</t>
  </si>
  <si>
    <t>E07000044</t>
  </si>
  <si>
    <t>E2535</t>
  </si>
  <si>
    <t>South Holland</t>
  </si>
  <si>
    <t>E07000140</t>
  </si>
  <si>
    <t>E2536</t>
  </si>
  <si>
    <t>South Kesteven</t>
  </si>
  <si>
    <t>E07000141</t>
  </si>
  <si>
    <t>E2637</t>
  </si>
  <si>
    <t>South Norfolk</t>
  </si>
  <si>
    <t>E07000149</t>
  </si>
  <si>
    <t>E3133</t>
  </si>
  <si>
    <t>South Oxfordshire</t>
  </si>
  <si>
    <t>E07000179</t>
  </si>
  <si>
    <t>E2342</t>
  </si>
  <si>
    <t>South Ribble</t>
  </si>
  <si>
    <t>E07000126</t>
  </si>
  <si>
    <t>E3435</t>
  </si>
  <si>
    <t>South Staffordshire</t>
  </si>
  <si>
    <t>E07000196</t>
  </si>
  <si>
    <t>E4504</t>
  </si>
  <si>
    <t>South Tyneside</t>
  </si>
  <si>
    <t>E08000023</t>
  </si>
  <si>
    <t>E1702</t>
  </si>
  <si>
    <t>Southampton UA</t>
  </si>
  <si>
    <t>E06000045</t>
  </si>
  <si>
    <t>E1501</t>
  </si>
  <si>
    <t>Southend-on-Sea UA</t>
  </si>
  <si>
    <t>E06000033</t>
  </si>
  <si>
    <t>E5019</t>
  </si>
  <si>
    <t>Southwark</t>
  </si>
  <si>
    <t>E09000028</t>
  </si>
  <si>
    <t>E3637</t>
  </si>
  <si>
    <t>Spelthorne</t>
  </si>
  <si>
    <t>E07000213</t>
  </si>
  <si>
    <t>E1936</t>
  </si>
  <si>
    <t>St Albans</t>
  </si>
  <si>
    <t>E07000240</t>
  </si>
  <si>
    <t>E4303</t>
  </si>
  <si>
    <t>St. Helens</t>
  </si>
  <si>
    <t>E08000013</t>
  </si>
  <si>
    <t>E3436</t>
  </si>
  <si>
    <t>Stafford</t>
  </si>
  <si>
    <t>E07000197</t>
  </si>
  <si>
    <t>E3437</t>
  </si>
  <si>
    <t>Staffordshire Moorlands</t>
  </si>
  <si>
    <t>E07000198</t>
  </si>
  <si>
    <t>E1937</t>
  </si>
  <si>
    <t>Stevenage</t>
  </si>
  <si>
    <t>E07000243</t>
  </si>
  <si>
    <t>E4207</t>
  </si>
  <si>
    <t>Stockport</t>
  </si>
  <si>
    <t>E08000007</t>
  </si>
  <si>
    <t>E0704</t>
  </si>
  <si>
    <t>Stockton-on-Tees UA</t>
  </si>
  <si>
    <t>E06000004</t>
  </si>
  <si>
    <t>E3401</t>
  </si>
  <si>
    <t>Stoke-on-Trent UA</t>
  </si>
  <si>
    <t>E06000021</t>
  </si>
  <si>
    <t>E3734</t>
  </si>
  <si>
    <t>Stratford-on-Avon</t>
  </si>
  <si>
    <t>E07000221</t>
  </si>
  <si>
    <t>E1635</t>
  </si>
  <si>
    <t>Stroud</t>
  </si>
  <si>
    <t>E07000082</t>
  </si>
  <si>
    <t>E4505</t>
  </si>
  <si>
    <t>Sunderland</t>
  </si>
  <si>
    <t>E08000024</t>
  </si>
  <si>
    <t>E3638</t>
  </si>
  <si>
    <t>Surrey Heath</t>
  </si>
  <si>
    <t>E07000214</t>
  </si>
  <si>
    <t>E5048</t>
  </si>
  <si>
    <t>Sutton</t>
  </si>
  <si>
    <t>E09000029</t>
  </si>
  <si>
    <t>E2241</t>
  </si>
  <si>
    <t>Swale</t>
  </si>
  <si>
    <t>E07000113</t>
  </si>
  <si>
    <t>E3901</t>
  </si>
  <si>
    <t>Swindon UA</t>
  </si>
  <si>
    <t>E06000030</t>
  </si>
  <si>
    <t>E4208</t>
  </si>
  <si>
    <t>Tameside</t>
  </si>
  <si>
    <t>E08000008</t>
  </si>
  <si>
    <t>E3439</t>
  </si>
  <si>
    <t>Tamworth</t>
  </si>
  <si>
    <t>E07000199</t>
  </si>
  <si>
    <t>E3639</t>
  </si>
  <si>
    <t>Tandridge</t>
  </si>
  <si>
    <t>E07000215</t>
  </si>
  <si>
    <t>E1137</t>
  </si>
  <si>
    <t>Teignbridge</t>
  </si>
  <si>
    <t>E07000045</t>
  </si>
  <si>
    <t>E3201</t>
  </si>
  <si>
    <t>Telford and Wrekin UA</t>
  </si>
  <si>
    <t>E06000020</t>
  </si>
  <si>
    <t>E1542</t>
  </si>
  <si>
    <t>Tendring</t>
  </si>
  <si>
    <t>E07000076</t>
  </si>
  <si>
    <t>E1742</t>
  </si>
  <si>
    <t>Test Valley</t>
  </si>
  <si>
    <t>E07000093</t>
  </si>
  <si>
    <t>E1636</t>
  </si>
  <si>
    <t>Tewkesbury</t>
  </si>
  <si>
    <t>E07000083</t>
  </si>
  <si>
    <t>E2242</t>
  </si>
  <si>
    <t>Thanet</t>
  </si>
  <si>
    <t>E07000114</t>
  </si>
  <si>
    <t>E1938</t>
  </si>
  <si>
    <t>Three Rivers</t>
  </si>
  <si>
    <t>E07000102</t>
  </si>
  <si>
    <t>E1502</t>
  </si>
  <si>
    <t>Thurrock UA</t>
  </si>
  <si>
    <t>E06000034</t>
  </si>
  <si>
    <t>E2243</t>
  </si>
  <si>
    <t>Tonbridge and Malling</t>
  </si>
  <si>
    <t>E07000115</t>
  </si>
  <si>
    <t>E1102</t>
  </si>
  <si>
    <t>Torbay UA</t>
  </si>
  <si>
    <t>E06000027</t>
  </si>
  <si>
    <t>E1139</t>
  </si>
  <si>
    <t>Torridge</t>
  </si>
  <si>
    <t>E07000046</t>
  </si>
  <si>
    <t>E5020</t>
  </si>
  <si>
    <t>Tower Hamlets</t>
  </si>
  <si>
    <t>E09000030</t>
  </si>
  <si>
    <t>E4209</t>
  </si>
  <si>
    <t>Trafford</t>
  </si>
  <si>
    <t>E08000009</t>
  </si>
  <si>
    <t>E2244</t>
  </si>
  <si>
    <t>Tunbridge Wells</t>
  </si>
  <si>
    <t>E07000116</t>
  </si>
  <si>
    <t>E1544</t>
  </si>
  <si>
    <t>Uttlesford</t>
  </si>
  <si>
    <t>E07000077</t>
  </si>
  <si>
    <t>E3134</t>
  </si>
  <si>
    <t>Vale of White Horse</t>
  </si>
  <si>
    <t>E07000180</t>
  </si>
  <si>
    <t>E4705</t>
  </si>
  <si>
    <t>Wakefield</t>
  </si>
  <si>
    <t>E08000036</t>
  </si>
  <si>
    <t>E4606</t>
  </si>
  <si>
    <t>Walsall</t>
  </si>
  <si>
    <t>E08000030</t>
  </si>
  <si>
    <t>E5049</t>
  </si>
  <si>
    <t>Waltham Forest</t>
  </si>
  <si>
    <t>E09000031</t>
  </si>
  <si>
    <t>E5021</t>
  </si>
  <si>
    <t>Wandsworth</t>
  </si>
  <si>
    <t>E09000032</t>
  </si>
  <si>
    <t>E0602</t>
  </si>
  <si>
    <t>Warrington UA</t>
  </si>
  <si>
    <t>E06000007</t>
  </si>
  <si>
    <t>E3735</t>
  </si>
  <si>
    <t>Warwick</t>
  </si>
  <si>
    <t>E07000222</t>
  </si>
  <si>
    <t>E1939</t>
  </si>
  <si>
    <t>Watford</t>
  </si>
  <si>
    <t>E07000103</t>
  </si>
  <si>
    <t>E3640</t>
  </si>
  <si>
    <t>Waverley</t>
  </si>
  <si>
    <t>E07000216</t>
  </si>
  <si>
    <t>E1437</t>
  </si>
  <si>
    <t>Wealden</t>
  </si>
  <si>
    <t>E07000065</t>
  </si>
  <si>
    <t>E1940</t>
  </si>
  <si>
    <t>Welwyn Hatfield</t>
  </si>
  <si>
    <t>E07000241</t>
  </si>
  <si>
    <t>E0302</t>
  </si>
  <si>
    <t>West Berkshire UA</t>
  </si>
  <si>
    <t>E06000037</t>
  </si>
  <si>
    <t>E1140</t>
  </si>
  <si>
    <t>West Devon</t>
  </si>
  <si>
    <t>E07000047</t>
  </si>
  <si>
    <t>E2343</t>
  </si>
  <si>
    <t>West Lancashire</t>
  </si>
  <si>
    <t>E07000127</t>
  </si>
  <si>
    <t>E2537</t>
  </si>
  <si>
    <t>West Lindsey</t>
  </si>
  <si>
    <t>E07000142</t>
  </si>
  <si>
    <t>E2802</t>
  </si>
  <si>
    <t>West Northamptonshire</t>
  </si>
  <si>
    <t>E06000062</t>
  </si>
  <si>
    <t>E3135</t>
  </si>
  <si>
    <t>West Oxfordshire</t>
  </si>
  <si>
    <t>E07000181</t>
  </si>
  <si>
    <t>E3539</t>
  </si>
  <si>
    <t>West Suffolk</t>
  </si>
  <si>
    <t>E07000245</t>
  </si>
  <si>
    <t>E5022</t>
  </si>
  <si>
    <t>Westminster</t>
  </si>
  <si>
    <t>E09000033</t>
  </si>
  <si>
    <t>E0902</t>
  </si>
  <si>
    <t>Westmorland and Furness</t>
  </si>
  <si>
    <t>E06000064</t>
  </si>
  <si>
    <t>E4210</t>
  </si>
  <si>
    <t>Wigan</t>
  </si>
  <si>
    <t>E08000010</t>
  </si>
  <si>
    <t>E3902</t>
  </si>
  <si>
    <t>Wiltshire UA</t>
  </si>
  <si>
    <t>E06000054</t>
  </si>
  <si>
    <t>E1743</t>
  </si>
  <si>
    <t>Winchester</t>
  </si>
  <si>
    <t>E07000094</t>
  </si>
  <si>
    <t>E0305</t>
  </si>
  <si>
    <t>Windsor and Maidenhead UA</t>
  </si>
  <si>
    <t>E06000040</t>
  </si>
  <si>
    <t>E4305</t>
  </si>
  <si>
    <t>Wirral</t>
  </si>
  <si>
    <t>E08000015</t>
  </si>
  <si>
    <t>E3641</t>
  </si>
  <si>
    <t>Woking</t>
  </si>
  <si>
    <t>E07000217</t>
  </si>
  <si>
    <t>E0306</t>
  </si>
  <si>
    <t>Wokingham UA</t>
  </si>
  <si>
    <t>E06000041</t>
  </si>
  <si>
    <t>E4607</t>
  </si>
  <si>
    <t>Wolverhampton</t>
  </si>
  <si>
    <t>E08000031</t>
  </si>
  <si>
    <t>E1837</t>
  </si>
  <si>
    <t>Worcester</t>
  </si>
  <si>
    <t>E07000237</t>
  </si>
  <si>
    <t>E3837</t>
  </si>
  <si>
    <t>Worthing</t>
  </si>
  <si>
    <t>E07000229</t>
  </si>
  <si>
    <t>E1838</t>
  </si>
  <si>
    <t>Wychavon</t>
  </si>
  <si>
    <t>E07000238</t>
  </si>
  <si>
    <t>E2344</t>
  </si>
  <si>
    <t>Wyre</t>
  </si>
  <si>
    <t>E07000128</t>
  </si>
  <si>
    <t>E1839</t>
  </si>
  <si>
    <t>Wyre Forest</t>
  </si>
  <si>
    <t>E07000239</t>
  </si>
  <si>
    <t>E2701</t>
  </si>
  <si>
    <t>York UA</t>
  </si>
  <si>
    <t>E06000014</t>
  </si>
  <si>
    <t>E0000</t>
  </si>
  <si>
    <t>England</t>
  </si>
  <si>
    <t/>
  </si>
  <si>
    <t>DatasheetPart2</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</si>
  <si>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</si>
  <si>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</si>
  <si>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</si>
  <si>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</si>
  <si>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</si>
  <si>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</si>
  <si>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RV list amendments charged against the 2023 list provision for appeals</t>
  </si>
  <si>
    <t>Changes in provision for appeals: 2010 list</t>
  </si>
  <si>
    <t>Changes in provision for appeals: 2017 list</t>
  </si>
  <si>
    <t>Changes in provision for appeals: 2023</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</si>
  <si>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</si>
  <si>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</si>
  <si>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</si>
  <si>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</si>
  <si>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</si>
  <si>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</si>
  <si>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</si>
  <si>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In respect of Port of Bristol (Deduction from Central Share)</t>
  </si>
  <si>
    <t>Deductions from Central Share - Total</t>
  </si>
  <si>
    <t>Freeports: Collectable Rates</t>
  </si>
  <si>
    <t>Freeports: Renewable Energy</t>
  </si>
  <si>
    <t>Freeports: Shale Gas</t>
  </si>
  <si>
    <t>Freeports: Transitional Protection Payment</t>
  </si>
  <si>
    <t>Freeports: Baseline</t>
  </si>
  <si>
    <t>Sums outstanding from ratepayers (debtors)</t>
  </si>
  <si>
    <t>Sums owed to ratepayers</t>
  </si>
  <si>
    <t>netrates_baa</t>
  </si>
  <si>
    <t>netrates_da</t>
  </si>
  <si>
    <t>netrates_tot</t>
  </si>
  <si>
    <t>interest_baa</t>
  </si>
  <si>
    <t>interest_da</t>
  </si>
  <si>
    <t>interest_tot</t>
  </si>
  <si>
    <t>writeoffs_noncoll_baa</t>
  </si>
  <si>
    <t>writeoffs_noncoll_da</t>
  </si>
  <si>
    <t>writeoffs_noncoll_tot</t>
  </si>
  <si>
    <t>writeoffs_excnoncoll_baa</t>
  </si>
  <si>
    <t>writeoffs_excnoncoll_da</t>
  </si>
  <si>
    <t>writeoffs_excnoncoll_tot</t>
  </si>
  <si>
    <t>change_noncoll_baa</t>
  </si>
  <si>
    <t>change_noncoll_da</t>
  </si>
  <si>
    <t>change_noncoll_tot</t>
  </si>
  <si>
    <t>rvamend_2010_baa</t>
  </si>
  <si>
    <t>rvamend_2010_da</t>
  </si>
  <si>
    <t>rvamend_2010_tot</t>
  </si>
  <si>
    <t>rvamend_2017_baa</t>
  </si>
  <si>
    <t>rvamend_2017_da</t>
  </si>
  <si>
    <t>rvamend_2017_tot</t>
  </si>
  <si>
    <t>rvamend_2023_baa</t>
  </si>
  <si>
    <t>rvamend_2023_da</t>
  </si>
  <si>
    <t>rvamend_2023_tot</t>
  </si>
  <si>
    <t>rvamend_chg_2010_baa</t>
  </si>
  <si>
    <t>rvamend_chg_2010_da</t>
  </si>
  <si>
    <t>rvamend_chg_2010_tot</t>
  </si>
  <si>
    <t>rvamend_chg_2017_baa</t>
  </si>
  <si>
    <t>rvamend_chg_2017_da</t>
  </si>
  <si>
    <t>rvamend_chg_2017_tot</t>
  </si>
  <si>
    <t>rvamend_chg_2023_baa</t>
  </si>
  <si>
    <t>rvamend_chg_2023_da</t>
  </si>
  <si>
    <t>rvamend_chg_2023_tot</t>
  </si>
  <si>
    <t>netcollect_baa</t>
  </si>
  <si>
    <t>netcollect_da_p2</t>
  </si>
  <si>
    <t>netcollect_tot_p2</t>
  </si>
  <si>
    <t>netcollect_da_1</t>
  </si>
  <si>
    <t>netcollect_tot_1</t>
  </si>
  <si>
    <t>disreg_renew_baa</t>
  </si>
  <si>
    <t>disreg_renew_da_p2</t>
  </si>
  <si>
    <t>disreg_renew_tot_p2</t>
  </si>
  <si>
    <t>disreg_shale_baa</t>
  </si>
  <si>
    <t>disreg_shale_da_p2</t>
  </si>
  <si>
    <t>disreg_shale_tot_p2</t>
  </si>
  <si>
    <t>tpp_da</t>
  </si>
  <si>
    <t>tpp_tot</t>
  </si>
  <si>
    <t>disreg_base_da_p2</t>
  </si>
  <si>
    <t>disreg_base_tot</t>
  </si>
  <si>
    <t>disreg_tot</t>
  </si>
  <si>
    <t>ezrelief_pil_baa</t>
  </si>
  <si>
    <t>ezrelief_pil_da</t>
  </si>
  <si>
    <t>ezrelief_pil_tot</t>
  </si>
  <si>
    <t>ezrelief_nonpil_baa</t>
  </si>
  <si>
    <t>ezrelief_nonpil_da</t>
  </si>
  <si>
    <t>ezrelief_nonpil_tot</t>
  </si>
  <si>
    <t>portbristol_baa</t>
  </si>
  <si>
    <t>portbristol_tot</t>
  </si>
  <si>
    <t>nndrcsdeduct_baa</t>
  </si>
  <si>
    <t>nndrcsdeduct_da</t>
  </si>
  <si>
    <t>nndrcsdeduct_tot_p2</t>
  </si>
  <si>
    <t>freeports_income_baa</t>
  </si>
  <si>
    <t>freeports_income_tot</t>
  </si>
  <si>
    <t>freeports_renew_baa</t>
  </si>
  <si>
    <t>freeports_renew_tot</t>
  </si>
  <si>
    <t>freeports_shale_baa</t>
  </si>
  <si>
    <t>freeports_shale_tot</t>
  </si>
  <si>
    <t>freeports_tpp_baa</t>
  </si>
  <si>
    <t>freeports_tpp_tot</t>
  </si>
  <si>
    <t>freeports_baseline_baa</t>
  </si>
  <si>
    <t>freeports_baseline_tot</t>
  </si>
  <si>
    <t>sums_outstanding</t>
  </si>
  <si>
    <t>sums_owing</t>
  </si>
  <si>
    <t>1/2</t>
  </si>
  <si>
    <t>1/3</t>
  </si>
  <si>
    <t>2/2</t>
  </si>
  <si>
    <t>2/3</t>
  </si>
  <si>
    <t>3/2</t>
  </si>
  <si>
    <t>3/3</t>
  </si>
  <si>
    <t>4/2</t>
  </si>
  <si>
    <t>4/3</t>
  </si>
  <si>
    <t>5/2</t>
  </si>
  <si>
    <t>5/3</t>
  </si>
  <si>
    <t>6/2</t>
  </si>
  <si>
    <t>6/3</t>
  </si>
  <si>
    <t>7/2</t>
  </si>
  <si>
    <t>7/3</t>
  </si>
  <si>
    <t>8/2</t>
  </si>
  <si>
    <t>8/3</t>
  </si>
  <si>
    <t>9/2</t>
  </si>
  <si>
    <t>9/3</t>
  </si>
  <si>
    <t>10/2</t>
  </si>
  <si>
    <t>10/3</t>
  </si>
  <si>
    <t>11/2</t>
  </si>
  <si>
    <t>11/3</t>
  </si>
  <si>
    <t>12/1</t>
  </si>
  <si>
    <t>12/2</t>
  </si>
  <si>
    <t>12/3</t>
  </si>
  <si>
    <t>13/2</t>
  </si>
  <si>
    <t>13/3</t>
  </si>
  <si>
    <t>14/1</t>
  </si>
  <si>
    <t>14/2</t>
  </si>
  <si>
    <t>14/3</t>
  </si>
  <si>
    <t>15/1</t>
  </si>
  <si>
    <t>15/2</t>
  </si>
  <si>
    <t>15/3</t>
  </si>
  <si>
    <t>16/2</t>
  </si>
  <si>
    <t>16/3</t>
  </si>
  <si>
    <t>17/2</t>
  </si>
  <si>
    <t>17/3</t>
  </si>
  <si>
    <t>18/3</t>
  </si>
  <si>
    <t>19/1</t>
  </si>
  <si>
    <t>19/2</t>
  </si>
  <si>
    <t>19/3</t>
  </si>
  <si>
    <t>20/1</t>
  </si>
  <si>
    <t>20/2</t>
  </si>
  <si>
    <t>20/3</t>
  </si>
  <si>
    <t>21/1</t>
  </si>
  <si>
    <t>21/3</t>
  </si>
  <si>
    <t>22/1</t>
  </si>
  <si>
    <t>22/2</t>
  </si>
  <si>
    <t>22/3</t>
  </si>
  <si>
    <t>23/1</t>
  </si>
  <si>
    <t>23/3</t>
  </si>
  <si>
    <t>24/1</t>
  </si>
  <si>
    <t>24/3</t>
  </si>
  <si>
    <t>25/1</t>
  </si>
  <si>
    <t>25/3</t>
  </si>
  <si>
    <t>26/1</t>
  </si>
  <si>
    <t>26/3</t>
  </si>
  <si>
    <t>27/1</t>
  </si>
  <si>
    <t>27/3</t>
  </si>
  <si>
    <t>28/3</t>
  </si>
  <si>
    <t>29/3</t>
  </si>
  <si>
    <t>LA name</t>
  </si>
  <si>
    <t>LA Code</t>
  </si>
  <si>
    <t>DA Code</t>
  </si>
  <si>
    <t>LA Name</t>
  </si>
  <si>
    <t>DA Name</t>
  </si>
  <si>
    <t>E3531EZ1</t>
  </si>
  <si>
    <t>New Anglia EZ: Sproughton Road</t>
  </si>
  <si>
    <t>E5031EZ1</t>
  </si>
  <si>
    <t>Brent Cross LGZ</t>
  </si>
  <si>
    <t>E4401EZ1</t>
  </si>
  <si>
    <t>Sheffield City region</t>
  </si>
  <si>
    <t>E1731EZ1</t>
  </si>
  <si>
    <t>Basingstoke &amp; Deane</t>
  </si>
  <si>
    <t>Basing View</t>
  </si>
  <si>
    <t>E0101EZ1</t>
  </si>
  <si>
    <t>Bath &amp; North East Somerset</t>
  </si>
  <si>
    <t>Enterprise Area</t>
  </si>
  <si>
    <t>E0101EZ2</t>
  </si>
  <si>
    <t>Bath Enterprise Area</t>
  </si>
  <si>
    <t>E0101EZ3</t>
  </si>
  <si>
    <t>Roseberry Place</t>
  </si>
  <si>
    <t>E0101EZ4</t>
  </si>
  <si>
    <t>Old Mills</t>
  </si>
  <si>
    <t>E4601EZ1</t>
  </si>
  <si>
    <t>Birmingham City Centre</t>
  </si>
  <si>
    <t>E4601EZ2</t>
  </si>
  <si>
    <t>Birmingham Curzon Extension</t>
  </si>
  <si>
    <t>E2302EZ1</t>
  </si>
  <si>
    <t>Blackpool</t>
  </si>
  <si>
    <t>Blackpool Airport Corridor</t>
  </si>
  <si>
    <t>E4701EZ1</t>
  </si>
  <si>
    <t>Parry Lane</t>
  </si>
  <si>
    <t>E4701EZ2</t>
  </si>
  <si>
    <t>Staithgate Lane</t>
  </si>
  <si>
    <t>E4701EZ3</t>
  </si>
  <si>
    <t>Gain Lane</t>
  </si>
  <si>
    <t>E0102EZ1</t>
  </si>
  <si>
    <t>Bristol</t>
  </si>
  <si>
    <t>West of England</t>
  </si>
  <si>
    <t>E0102EZ2</t>
  </si>
  <si>
    <t>E0102EZ3</t>
  </si>
  <si>
    <t>Bristol Temple Quarter Enterprise Zone Expansion Area</t>
  </si>
  <si>
    <t>E3033EZ1</t>
  </si>
  <si>
    <t>Notts Broxtowe</t>
  </si>
  <si>
    <t>E0402EZ1</t>
  </si>
  <si>
    <t>Buckinghamshire UA</t>
  </si>
  <si>
    <t>Buckinghamshire Thames Valley: Silverstone</t>
  </si>
  <si>
    <t>E0402EZ2</t>
  </si>
  <si>
    <t>Buckinghamshire Thames Valley: Aria/Woodlands</t>
  </si>
  <si>
    <t>E0402EZ3</t>
  </si>
  <si>
    <t>Buckinghamshire Thames Valley: Westcott</t>
  </si>
  <si>
    <t>E4702EZ1</t>
  </si>
  <si>
    <t>Clifton Business Park</t>
  </si>
  <si>
    <t>E2432EZ1</t>
  </si>
  <si>
    <t>Loughborough Science and Enterprise Park</t>
  </si>
  <si>
    <t>E2432EZ2</t>
  </si>
  <si>
    <t>Charnwood Campus</t>
  </si>
  <si>
    <t>E0603EZ1</t>
  </si>
  <si>
    <t>Cheshire Science Corridor EZ: Alderley Park</t>
  </si>
  <si>
    <t>E0604EZ1</t>
  </si>
  <si>
    <t>Cheshire Science Corridor EZ: South Road</t>
  </si>
  <si>
    <t>E0604EZ2</t>
  </si>
  <si>
    <t>Cheshire Science Corridor EZ: Cloister Way (Andrews)</t>
  </si>
  <si>
    <t>E0604EZ3</t>
  </si>
  <si>
    <t>Cheshire Science Corridor EZ: Cloister Way (CWAC)</t>
  </si>
  <si>
    <t>E0604EZ4</t>
  </si>
  <si>
    <t>Cheshire Science Corridor EZ: Dufton Green</t>
  </si>
  <si>
    <t>E0604EZ5</t>
  </si>
  <si>
    <t>Cheshire Science Corridor EZ: Former DSM Land</t>
  </si>
  <si>
    <t>E0604EZ6</t>
  </si>
  <si>
    <t>Cheshire Science Corridor EZ: New Port Business Park</t>
  </si>
  <si>
    <t>E0604EZ7</t>
  </si>
  <si>
    <t>Cheshire Science Corridor EZ: Stanney Mill Lane</t>
  </si>
  <si>
    <t>E0604EZ8</t>
  </si>
  <si>
    <t>Cheshire Science Corridor EZ: Thornton Science Park</t>
  </si>
  <si>
    <t>E0604EZ9</t>
  </si>
  <si>
    <t>Cheshire Science Corridor EZ: Hooton Park</t>
  </si>
  <si>
    <t>E0604EZ10</t>
  </si>
  <si>
    <t>Cheshire Science Corridor EZ: Ince Park</t>
  </si>
  <si>
    <t>E1033EZ1</t>
  </si>
  <si>
    <t>Sheffield City Region</t>
  </si>
  <si>
    <t>E0801EZ1</t>
  </si>
  <si>
    <t>NewQuay Aerohub</t>
  </si>
  <si>
    <t>E0801EZ2</t>
  </si>
  <si>
    <t>Cornwall Aerohub+ - Goon Hilly Earth Station</t>
  </si>
  <si>
    <t>E0801EZ3</t>
  </si>
  <si>
    <t>Hayle North Quay</t>
  </si>
  <si>
    <t>E0801EZ4</t>
  </si>
  <si>
    <t>Tolvaddon</t>
  </si>
  <si>
    <t>E0801EZ5</t>
  </si>
  <si>
    <t>Falmouth Docks</t>
  </si>
  <si>
    <t>E5035EZ1</t>
  </si>
  <si>
    <t>Croydon LGZ</t>
  </si>
  <si>
    <t>E0901EZ1</t>
  </si>
  <si>
    <t>Carlisle Kingmoor Park EZ</t>
  </si>
  <si>
    <t>E1932EZ1</t>
  </si>
  <si>
    <t>Kier site</t>
  </si>
  <si>
    <t>E1932EZ2</t>
  </si>
  <si>
    <t>Spencer's Park (Phase 2) site</t>
  </si>
  <si>
    <t>E1932EZ3</t>
  </si>
  <si>
    <t>HCA site</t>
  </si>
  <si>
    <t>E1932EZ4</t>
  </si>
  <si>
    <t>DBC site</t>
  </si>
  <si>
    <t>E1301EZ1</t>
  </si>
  <si>
    <t>Darlington</t>
  </si>
  <si>
    <t>Tees Valley EZ Growth Extension: Central Park</t>
  </si>
  <si>
    <t>E2233EZ1</t>
  </si>
  <si>
    <t>Ebsfleet Central - Northfleet Rise</t>
  </si>
  <si>
    <t>E1001EZ1</t>
  </si>
  <si>
    <t>Derby</t>
  </si>
  <si>
    <t>Infinity Park</t>
  </si>
  <si>
    <t>E1001EZ2</t>
  </si>
  <si>
    <t>Infinity Park Extension</t>
  </si>
  <si>
    <t>E1203EZ1</t>
  </si>
  <si>
    <t>Dorset Technology Park</t>
  </si>
  <si>
    <t>E4603EZ1</t>
  </si>
  <si>
    <t>Waterfront</t>
  </si>
  <si>
    <t>E4603EZ2</t>
  </si>
  <si>
    <t>Archill</t>
  </si>
  <si>
    <t>E4603EZ3</t>
  </si>
  <si>
    <t>Harts Hill</t>
  </si>
  <si>
    <t>E4603EZ4</t>
  </si>
  <si>
    <t>Canal Walk</t>
  </si>
  <si>
    <t>E4603EZ5</t>
  </si>
  <si>
    <t>Blackbrook Valley</t>
  </si>
  <si>
    <t>E4603EZ6</t>
  </si>
  <si>
    <t>Pensnett</t>
  </si>
  <si>
    <t>E1302EZ1</t>
  </si>
  <si>
    <t>Hawthorn Prestige Business Park</t>
  </si>
  <si>
    <t>E0532EZ1</t>
  </si>
  <si>
    <t>Cambridge Compass: Lancaster Way</t>
  </si>
  <si>
    <t>E1131EZ1</t>
  </si>
  <si>
    <t>Exeter Science Park</t>
  </si>
  <si>
    <t>E1131EZ2</t>
  </si>
  <si>
    <t>Sky Park, Exeter</t>
  </si>
  <si>
    <t>E1131EZ3</t>
  </si>
  <si>
    <t>Exeter Airport Business Park Expansion Area</t>
  </si>
  <si>
    <t>E1131EZ4</t>
  </si>
  <si>
    <t>Cranbrook Commercial Area</t>
  </si>
  <si>
    <t>E1732EZ1</t>
  </si>
  <si>
    <t>Louisburg</t>
  </si>
  <si>
    <t>E2001EZ1</t>
  </si>
  <si>
    <t>East Riding of Yorkshire</t>
  </si>
  <si>
    <t>Humber Port Corridor</t>
  </si>
  <si>
    <t>E2001EZ2</t>
  </si>
  <si>
    <t>Humber Super Energy Cluster</t>
  </si>
  <si>
    <t>E2001EZ3</t>
  </si>
  <si>
    <t>Humber EZ: Capital Park Goole</t>
  </si>
  <si>
    <t>E2001EZ4</t>
  </si>
  <si>
    <t>Humber EZ: Goole 36</t>
  </si>
  <si>
    <t>E2001EZ5</t>
  </si>
  <si>
    <t>Humber EZ: Goole Intermodal Terminal</t>
  </si>
  <si>
    <t>E2001EZ6</t>
  </si>
  <si>
    <t>Humber EZ: Melton Park</t>
  </si>
  <si>
    <t>E2001EZ7</t>
  </si>
  <si>
    <t>Humber EZ: Melton West</t>
  </si>
  <si>
    <t>E3538EZ1</t>
  </si>
  <si>
    <t>New Anglia</t>
  </si>
  <si>
    <t>E3538EZ2</t>
  </si>
  <si>
    <t>Riverside Road</t>
  </si>
  <si>
    <t>E3538EZ3</t>
  </si>
  <si>
    <t>Mobbs Way</t>
  </si>
  <si>
    <t>E3538EZ4</t>
  </si>
  <si>
    <t>Freeport East</t>
  </si>
  <si>
    <t>E1733EZ1</t>
  </si>
  <si>
    <t>Solent Freeport</t>
  </si>
  <si>
    <t>E1734EZ1</t>
  </si>
  <si>
    <t>Solent</t>
  </si>
  <si>
    <t>E2335EZ1</t>
  </si>
  <si>
    <t>Lancs Advanced Eng. &amp; Manufacturing</t>
  </si>
  <si>
    <t>E2335EZ2</t>
  </si>
  <si>
    <t>E4501EZ1</t>
  </si>
  <si>
    <t>Development Area - Gateshead Quays and Baltic Business Centre</t>
  </si>
  <si>
    <t>E4501EZ2</t>
  </si>
  <si>
    <t>Follingsby Business Park</t>
  </si>
  <si>
    <t>E1735EZ1</t>
  </si>
  <si>
    <t>E2236EZ1</t>
  </si>
  <si>
    <t>Northfleet Riverside East</t>
  </si>
  <si>
    <t>E2236EZ2</t>
  </si>
  <si>
    <t>Northfleet Riverside West</t>
  </si>
  <si>
    <t>E2236EZ3</t>
  </si>
  <si>
    <t>E2633EZ1</t>
  </si>
  <si>
    <t>E2633EZ2</t>
  </si>
  <si>
    <t>Beacon Park Phase 3</t>
  </si>
  <si>
    <t>E2633EZ3</t>
  </si>
  <si>
    <t>Vanguard Point</t>
  </si>
  <si>
    <t>E2633EZ4</t>
  </si>
  <si>
    <t>Havenshore Base South</t>
  </si>
  <si>
    <t>E2633EZ5</t>
  </si>
  <si>
    <t>Victory Court</t>
  </si>
  <si>
    <t>E0601EZ1</t>
  </si>
  <si>
    <t>Halton</t>
  </si>
  <si>
    <t>Sci-Tech Daresbury</t>
  </si>
  <si>
    <t>E0601EZ2</t>
  </si>
  <si>
    <t>Liverpool City Region Freeport</t>
  </si>
  <si>
    <t>E1538EZ1</t>
  </si>
  <si>
    <t>E0701EZ1</t>
  </si>
  <si>
    <t>Hartlepool</t>
  </si>
  <si>
    <t>Tees Valley</t>
  </si>
  <si>
    <t>E1737EZ1</t>
  </si>
  <si>
    <t>E1801EZ1</t>
  </si>
  <si>
    <t>Herefordshire</t>
  </si>
  <si>
    <t>Hereford</t>
  </si>
  <si>
    <t>E2434EZ1</t>
  </si>
  <si>
    <t>MIRA Technology Park</t>
  </si>
  <si>
    <t>E2434EZ2</t>
  </si>
  <si>
    <t>MIRA extension</t>
  </si>
  <si>
    <t>E0551EZ1</t>
  </si>
  <si>
    <t>Alconbury Enterprise Campus</t>
  </si>
  <si>
    <t>E3533EZ1</t>
  </si>
  <si>
    <t>New Anglia EZ: Futura Park</t>
  </si>
  <si>
    <t>E3533EZ2</t>
  </si>
  <si>
    <t>New Anglia EZ: Princes Street</t>
  </si>
  <si>
    <t>E3533EZ3</t>
  </si>
  <si>
    <t>New Anglia EZ: Waterfront Island</t>
  </si>
  <si>
    <t>E2634EZ1</t>
  </si>
  <si>
    <t>Kings Lynn and West Norfolk</t>
  </si>
  <si>
    <t>New Anglia EZ: Nar Ouse</t>
  </si>
  <si>
    <t>E2002EZ1</t>
  </si>
  <si>
    <t>Kingston upon Hull</t>
  </si>
  <si>
    <t>E2002EZ2</t>
  </si>
  <si>
    <t>E2002EZ3</t>
  </si>
  <si>
    <t>Humber EZ: Bird's Eye</t>
  </si>
  <si>
    <t>E2002EZ4</t>
  </si>
  <si>
    <t>Humber EZ: Priory Park</t>
  </si>
  <si>
    <t>E2002EZ5</t>
  </si>
  <si>
    <t>Humber EZ: Former Cavaghan and Gray</t>
  </si>
  <si>
    <t>E2002EZ6</t>
  </si>
  <si>
    <t>Humber EZ: Benchmark Pods</t>
  </si>
  <si>
    <t>E2002EZ7</t>
  </si>
  <si>
    <t>Humber EZ: Energy Works</t>
  </si>
  <si>
    <t>E2002EZ8</t>
  </si>
  <si>
    <t>Humber EZ: Rix Stoneberry</t>
  </si>
  <si>
    <t>E2002EZ9</t>
  </si>
  <si>
    <t>Humber EZ: Foster Street</t>
  </si>
  <si>
    <t>E2002EZ10</t>
  </si>
  <si>
    <t>Humber EZ: Ashcourt</t>
  </si>
  <si>
    <t>E2002EZ11</t>
  </si>
  <si>
    <t>Humber EZ: Former Two Wheel Centre</t>
  </si>
  <si>
    <t>E2002EZ12</t>
  </si>
  <si>
    <t>Humber EZ: St Mark Street</t>
  </si>
  <si>
    <t>E2002EZ13</t>
  </si>
  <si>
    <t>Humber EZ: Former LA site</t>
  </si>
  <si>
    <t>E2002EZ14</t>
  </si>
  <si>
    <t>Humber EZ: Sammy's Point</t>
  </si>
  <si>
    <t>E2002EZ15</t>
  </si>
  <si>
    <t>Humber EZ: Albert Dock</t>
  </si>
  <si>
    <t>E2002EZ16</t>
  </si>
  <si>
    <t>Humber EZ: John Street Car Park</t>
  </si>
  <si>
    <t>E2002EZ17</t>
  </si>
  <si>
    <t>Humber EZ: Pepi's</t>
  </si>
  <si>
    <t>E2002EZ18</t>
  </si>
  <si>
    <t>Humber EZ: Osborne Street</t>
  </si>
  <si>
    <t>E2002EZ19</t>
  </si>
  <si>
    <t>Humber EZ: Albion Street</t>
  </si>
  <si>
    <t>E2002EZ20</t>
  </si>
  <si>
    <t>Humber EZ: Former Bonus Site</t>
  </si>
  <si>
    <t>E2002EZ21</t>
  </si>
  <si>
    <t>Humber EZ: Somerden Road</t>
  </si>
  <si>
    <t>E2002EZ22</t>
  </si>
  <si>
    <t>Humber EZ: Queen Elizabeth Dock</t>
  </si>
  <si>
    <t>E4703EZ1</t>
  </si>
  <si>
    <t>Lindley Moor East</t>
  </si>
  <si>
    <t>E4703EZ2</t>
  </si>
  <si>
    <t>Lindley Moor West</t>
  </si>
  <si>
    <t>E4703EZ3</t>
  </si>
  <si>
    <t>Moor Park, Mirfield</t>
  </si>
  <si>
    <t>E5017EZ1</t>
  </si>
  <si>
    <t>Nine Elms</t>
  </si>
  <si>
    <t>E4704EZ1</t>
  </si>
  <si>
    <t>Aire Valley</t>
  </si>
  <si>
    <t>E2401EZ1</t>
  </si>
  <si>
    <t>Leicester</t>
  </si>
  <si>
    <t>Leicester Waterside</t>
  </si>
  <si>
    <t>E1435EZ1</t>
  </si>
  <si>
    <t>East Quay</t>
  </si>
  <si>
    <t>E1435EZ2</t>
  </si>
  <si>
    <t>Eastside North</t>
  </si>
  <si>
    <t>E1435EZ3</t>
  </si>
  <si>
    <t>Eastside South</t>
  </si>
  <si>
    <t>E1435EZ4</t>
  </si>
  <si>
    <t>North Quay</t>
  </si>
  <si>
    <t>E1435EZ5</t>
  </si>
  <si>
    <t>Railway Quay</t>
  </si>
  <si>
    <t>E1435EZ6</t>
  </si>
  <si>
    <t>Bevan Funnell</t>
  </si>
  <si>
    <t>E1435EZ7</t>
  </si>
  <si>
    <t>Town Centre</t>
  </si>
  <si>
    <t>E1435EZ8</t>
  </si>
  <si>
    <t>Avis Way</t>
  </si>
  <si>
    <t>E4302EZ1</t>
  </si>
  <si>
    <t>Mersey Waters</t>
  </si>
  <si>
    <t>E4302EZ2</t>
  </si>
  <si>
    <t>Liverpool City</t>
  </si>
  <si>
    <t>E0201EZ1</t>
  </si>
  <si>
    <t>Luton</t>
  </si>
  <si>
    <t>Luton Airport EZ</t>
  </si>
  <si>
    <t>E2237EZ1</t>
  </si>
  <si>
    <t>Kent Medical Campus</t>
  </si>
  <si>
    <t>E4203EZ1</t>
  </si>
  <si>
    <t>Greater Manchester Airport City</t>
  </si>
  <si>
    <t>E4203EZ2</t>
  </si>
  <si>
    <t>Greater Manchester Life Science: MSP Central Campus</t>
  </si>
  <si>
    <t>E4203EZ3</t>
  </si>
  <si>
    <t>Greater Manchester Life Science: CMFT Site</t>
  </si>
  <si>
    <t>E4203EZ4</t>
  </si>
  <si>
    <t>Greater Manchester Airport City 2</t>
  </si>
  <si>
    <t>E2201EZ1</t>
  </si>
  <si>
    <t>Medway</t>
  </si>
  <si>
    <t>Rochester Airport Technology Park</t>
  </si>
  <si>
    <t>E3534EZ1</t>
  </si>
  <si>
    <t>New Anglia EZ: Mill Lane</t>
  </si>
  <si>
    <t>E3534EZ2</t>
  </si>
  <si>
    <t>E0702EZ1</t>
  </si>
  <si>
    <t>Middlesbrough</t>
  </si>
  <si>
    <t>E0702EZ2</t>
  </si>
  <si>
    <t>Tees Valley EZ Growth Extension: Middlesbrough historic quarter</t>
  </si>
  <si>
    <t>E1738EZ1</t>
  </si>
  <si>
    <t>E4502EZ1</t>
  </si>
  <si>
    <t>NE Newcastle</t>
  </si>
  <si>
    <t>E4502EZ2</t>
  </si>
  <si>
    <t>Development Area</t>
  </si>
  <si>
    <t>E4502EZ3</t>
  </si>
  <si>
    <t>North Bank of the Tyne extension</t>
  </si>
  <si>
    <t>E4502EZ4</t>
  </si>
  <si>
    <t>Newcastle International Airport Business Park</t>
  </si>
  <si>
    <t>E3434EZ1</t>
  </si>
  <si>
    <t>Ceramics Valley: Chatterley Valley West</t>
  </si>
  <si>
    <t>E5045EZ1</t>
  </si>
  <si>
    <t>Royal Docks</t>
  </si>
  <si>
    <t>E2003EZ1</t>
  </si>
  <si>
    <t>North East Lincolnshire</t>
  </si>
  <si>
    <t>E2003EZ2</t>
  </si>
  <si>
    <t>E2003EZ3</t>
  </si>
  <si>
    <t>Humber EZ: Stallingborough Interchange</t>
  </si>
  <si>
    <t>E2003EZ4</t>
  </si>
  <si>
    <t>Humber EZ: Great Coates Business Park</t>
  </si>
  <si>
    <t>E2003EZ5</t>
  </si>
  <si>
    <t>Humber EZ: King's Road</t>
  </si>
  <si>
    <t>E2003EZ6</t>
  </si>
  <si>
    <t>Humber EZ: Queen's Road</t>
  </si>
  <si>
    <t>E2003EZ7</t>
  </si>
  <si>
    <t>Humber EZ: Abengoa</t>
  </si>
  <si>
    <t>E2003EZ8</t>
  </si>
  <si>
    <t>Humber EZ: Huntsman Tioxide</t>
  </si>
  <si>
    <t>E2004EZ1</t>
  </si>
  <si>
    <t>North Lincolnshire</t>
  </si>
  <si>
    <t>E2004EZ2</t>
  </si>
  <si>
    <t>Humber EZ: Humberside Airport</t>
  </si>
  <si>
    <t>E2635EZ1</t>
  </si>
  <si>
    <t>New Anglia EZ: Scottow Enterprise Park</t>
  </si>
  <si>
    <t>E2635EZ2</t>
  </si>
  <si>
    <t>New Anglia EZ: Egmere Business Park</t>
  </si>
  <si>
    <t>E0104EZ1</t>
  </si>
  <si>
    <t>North Somerset</t>
  </si>
  <si>
    <t>E4503EZ1</t>
  </si>
  <si>
    <t>E2437EZ1</t>
  </si>
  <si>
    <t>East Midlands Freeport</t>
  </si>
  <si>
    <t>E2901EZ1</t>
  </si>
  <si>
    <t xml:space="preserve">North East </t>
  </si>
  <si>
    <t>E2901EZ2</t>
  </si>
  <si>
    <t>Fairmoor</t>
  </si>
  <si>
    <t>E2901EZ3</t>
  </si>
  <si>
    <t>Ashwood Business Park</t>
  </si>
  <si>
    <t>E2901EZ4</t>
  </si>
  <si>
    <t>Ramparts Business Park</t>
  </si>
  <si>
    <t>E3001EZ1</t>
  </si>
  <si>
    <t>Nottingham</t>
  </si>
  <si>
    <t>Nottingham City</t>
  </si>
  <si>
    <t>E3001EZ2</t>
  </si>
  <si>
    <t>Development  Area</t>
  </si>
  <si>
    <t>E1101EZ1</t>
  </si>
  <si>
    <t>Plymouth</t>
  </si>
  <si>
    <t>South Yard</t>
  </si>
  <si>
    <t>E1101EZ2</t>
  </si>
  <si>
    <t>Plymouth and South Devon Freeport</t>
  </si>
  <si>
    <t>E0703EZ1</t>
  </si>
  <si>
    <t>Redcar and Cleveland</t>
  </si>
  <si>
    <t>E0703EZ2</t>
  </si>
  <si>
    <t>South Tees Development Corporation</t>
  </si>
  <si>
    <t>E0703EZ3</t>
  </si>
  <si>
    <t>Teesside Freeport</t>
  </si>
  <si>
    <t>E2340EZ1</t>
  </si>
  <si>
    <t>E4403EZ1</t>
  </si>
  <si>
    <t>E3636EZ1</t>
  </si>
  <si>
    <t>Longcross Park</t>
  </si>
  <si>
    <t>E3038EZ1</t>
  </si>
  <si>
    <t>E4404EZ1</t>
  </si>
  <si>
    <t>E4404EZ2</t>
  </si>
  <si>
    <t>E3301EZ1</t>
  </si>
  <si>
    <t>Huntspill Energy Park</t>
  </si>
  <si>
    <t>E0536EZ1</t>
  </si>
  <si>
    <t>Cambridge Compass: Cambourne Business Park</t>
  </si>
  <si>
    <t>E0536EZ2</t>
  </si>
  <si>
    <t>Cambridge Compass: Cambridge Research Park</t>
  </si>
  <si>
    <t>E0536EZ3</t>
  </si>
  <si>
    <t>Cambridge Compass: Northstowe</t>
  </si>
  <si>
    <t>E1039EZ1</t>
  </si>
  <si>
    <t>E0103EZ1</t>
  </si>
  <si>
    <t>South Gloucestershire</t>
  </si>
  <si>
    <t>E1136EZ1</t>
  </si>
  <si>
    <t>E2637EZ1</t>
  </si>
  <si>
    <t>New Anglia EZ: Norwich Research Park</t>
  </si>
  <si>
    <t>E3133EZ1</t>
  </si>
  <si>
    <t>Didcot Growth Accelerator: Didcot A (South Oxfordshire)</t>
  </si>
  <si>
    <t>E3133EZ2</t>
  </si>
  <si>
    <t>Didcot Growth Accelerator: Southmead 1</t>
  </si>
  <si>
    <t>E3133EZ3</t>
  </si>
  <si>
    <t>Didcot Growth Accelerator: Southmead 2</t>
  </si>
  <si>
    <t>E3133EZ4</t>
  </si>
  <si>
    <t>Didcot Growth Accelerator: Southmead 3</t>
  </si>
  <si>
    <t>E2342EZ1</t>
  </si>
  <si>
    <t>E3435EZ1</t>
  </si>
  <si>
    <t>Black Country</t>
  </si>
  <si>
    <t>E4504EZ1</t>
  </si>
  <si>
    <t>Development</t>
  </si>
  <si>
    <t>E4504EZ2</t>
  </si>
  <si>
    <t>Tyne Dock Enterprise Park</t>
  </si>
  <si>
    <t>E1702EZ1</t>
  </si>
  <si>
    <t>Southampton</t>
  </si>
  <si>
    <t>E1936EZ1</t>
  </si>
  <si>
    <t>Crown Estates site</t>
  </si>
  <si>
    <t>E1936EZ2</t>
  </si>
  <si>
    <t>Building Research Establishment site</t>
  </si>
  <si>
    <t>E1936EZ3</t>
  </si>
  <si>
    <t>Rothamsted Research site</t>
  </si>
  <si>
    <t>E4303EZ1</t>
  </si>
  <si>
    <t>St Helens</t>
  </si>
  <si>
    <t>E4207EZ1</t>
  </si>
  <si>
    <t>Manchester City Airport</t>
  </si>
  <si>
    <t>E0704EZ1</t>
  </si>
  <si>
    <t>Stockton-on-Tees</t>
  </si>
  <si>
    <t>E0704EZ2</t>
  </si>
  <si>
    <t>Tees Valley EZ Growth Extension: Northshore</t>
  </si>
  <si>
    <t>E3401EZ1</t>
  </si>
  <si>
    <t>Stoke-on-Trent</t>
  </si>
  <si>
    <t>Ceramics Valley: Chatterley Valley East</t>
  </si>
  <si>
    <t>E3401EZ2</t>
  </si>
  <si>
    <t>Ceramics Valley: Tunstall Arrow</t>
  </si>
  <si>
    <t>E3401EZ3</t>
  </si>
  <si>
    <t>Ceramics Valley: Highgate/Ravensdale</t>
  </si>
  <si>
    <t>E3401EZ4</t>
  </si>
  <si>
    <t>Ceramics Valley: Etruria Valley</t>
  </si>
  <si>
    <t>E3401EZ5</t>
  </si>
  <si>
    <t>Ceramics Valley: Cliffe Vale</t>
  </si>
  <si>
    <t>E4505EZ1</t>
  </si>
  <si>
    <t>E4505EZ2</t>
  </si>
  <si>
    <t>Port of Sunderland</t>
  </si>
  <si>
    <t>E4505EZ3</t>
  </si>
  <si>
    <t>IAMP</t>
  </si>
  <si>
    <t>E1542EZ1</t>
  </si>
  <si>
    <t>E2243EZ1</t>
  </si>
  <si>
    <t>E3134EZ1</t>
  </si>
  <si>
    <t>Science Vale UK</t>
  </si>
  <si>
    <t>E3134EZ2</t>
  </si>
  <si>
    <t>Didcot Growth Accelerator: Diageo Site</t>
  </si>
  <si>
    <t>E3134EZ3</t>
  </si>
  <si>
    <t>Didcot Growth Accelerator: Didcot A (Vale of White Horse)</t>
  </si>
  <si>
    <t>E3134EZ4</t>
  </si>
  <si>
    <t>Didcot Growth Accelerator: Didcot Park</t>
  </si>
  <si>
    <t>E3134EZ5</t>
  </si>
  <si>
    <t>Didcot Growth Accelerator: Milton Interchange</t>
  </si>
  <si>
    <t>E3134EZ6</t>
  </si>
  <si>
    <t>Oxfordshire Milton Park Extension- Site A</t>
  </si>
  <si>
    <t>E3134EZ7</t>
  </si>
  <si>
    <t>Oxfordshire Milton Park Extension- Site B</t>
  </si>
  <si>
    <t>E3134EZ8</t>
  </si>
  <si>
    <t>Oxfordshire Milton Park Extension- Site C</t>
  </si>
  <si>
    <t>E3134EZ9</t>
  </si>
  <si>
    <t>Oxfordshire Milton Park Extension- Site D</t>
  </si>
  <si>
    <t>E3134EZ10</t>
  </si>
  <si>
    <t>Oxfordshire Milton Park Extension- Site E</t>
  </si>
  <si>
    <t>E3134EZ11</t>
  </si>
  <si>
    <t>Oxfordshire Milton Park Extension- Site F</t>
  </si>
  <si>
    <t>E4705EZ1</t>
  </si>
  <si>
    <t>Langhthwaite Business Park extension</t>
  </si>
  <si>
    <t>E4705EZ2</t>
  </si>
  <si>
    <t>South Kirby Business Park</t>
  </si>
  <si>
    <t>E4606EZ1</t>
  </si>
  <si>
    <t>E5021EZ1</t>
  </si>
  <si>
    <t>Nine Elms and Battersea Power station</t>
  </si>
  <si>
    <t>E0602EZ1</t>
  </si>
  <si>
    <t>Warrington</t>
  </si>
  <si>
    <t>Cheshire Science Corridor EZ: Birchwood Sites</t>
  </si>
  <si>
    <t>E2802EZ1</t>
  </si>
  <si>
    <t>Waterside</t>
  </si>
  <si>
    <t>E3539EZ1</t>
  </si>
  <si>
    <t>Cambridge Compass: Haverhill Research Park</t>
  </si>
  <si>
    <t>E3539EZ2</t>
  </si>
  <si>
    <t>New Anglia EZ: Suffolk Business Park</t>
  </si>
  <si>
    <t>E4305EZ1</t>
  </si>
  <si>
    <t>E4305EZ2</t>
  </si>
  <si>
    <t>Wirral Waters</t>
  </si>
  <si>
    <t>E4305EZ3</t>
  </si>
  <si>
    <t>E4607EZ1</t>
  </si>
  <si>
    <t>E2344EZ1</t>
  </si>
  <si>
    <t>Lancashire - Hillhouse Chemicals and Energy EZ</t>
  </si>
  <si>
    <t>E2701EZ1</t>
  </si>
  <si>
    <t>York</t>
  </si>
  <si>
    <t>York Central site</t>
  </si>
  <si>
    <t>DatasheetPart3</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</si>
  <si>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</si>
  <si>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</si>
  <si>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</si>
  <si>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</si>
  <si>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</si>
  <si>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</si>
  <si>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2012-13 and earlier</t>
  </si>
  <si>
    <t>Small Business Rate Relief -  Amount of which -  adjustments on existing properties where a 2nd property is occupied in respect of years 2012-13 and earlier</t>
  </si>
  <si>
    <t>Small Business Rate Relief -  Amount of which -  adjustments in respect of years 2013-14 to 2016-17</t>
  </si>
  <si>
    <t>Small Business Rate Relief -  Amount of which -  adjustments on existing properties where a 2nd property is occupied in respect of years 2013-14 to 2016-17</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</si>
  <si>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</si>
  <si>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</si>
  <si>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</si>
  <si>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</si>
  <si>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</si>
  <si>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Public lavatories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</si>
  <si>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</si>
  <si>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</si>
  <si>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</si>
  <si>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</si>
  <si>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</si>
  <si>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</si>
  <si>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</si>
  <si>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</si>
  <si>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Relief given to Case A hereditaments</t>
  </si>
  <si>
    <t>Relief given to Case B hereditaments</t>
  </si>
  <si>
    <t>Relief given to Freeports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</si>
  <si>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</si>
  <si>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</si>
  <si>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</si>
  <si>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</si>
  <si>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</si>
  <si>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</si>
  <si>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</si>
  <si>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</si>
  <si>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</si>
  <si>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Supporting Small Businesses Relief - Adjustments to amount of relief provided in respect of 2022-23</t>
  </si>
  <si>
    <t>Supporting Small Businesses Relief - Adjustments to amount of relief provided in respect of 2021-22</t>
  </si>
  <si>
    <t>Discretionary Scheme Relief - Adjustments to amount of relief provided in respect of previous years</t>
  </si>
  <si>
    <t>Pub Relief (where RV is less than £100,000) - Adjustments to amount of relief provided in respect of previous years</t>
  </si>
  <si>
    <t>Retail, hospitality and leisure relief (called Retail discount in previous years) -  Adjustments to amount of relief provided in respect of previous years</t>
  </si>
  <si>
    <t>Nursery relief -  Adjustments to amount of relief provided in respect of previous years</t>
  </si>
  <si>
    <t>COVID-19 additional relief -  Adjustments to amount of relief provided in respect of previous years</t>
  </si>
  <si>
    <t>Low carbon heat networks relief -  Amount of relief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</si>
  <si>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</si>
  <si>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</si>
  <si>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</si>
  <si>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</si>
  <si>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</si>
  <si>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</si>
  <si>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</si>
  <si>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</si>
  <si>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</si>
  <si>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</si>
  <si>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</si>
  <si>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</si>
  <si>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grsrate_baa</t>
  </si>
  <si>
    <t>grsrate_da</t>
  </si>
  <si>
    <t>grsrate_tot</t>
  </si>
  <si>
    <t>grsrate_adj_baa</t>
  </si>
  <si>
    <t>grsrate_adj_da</t>
  </si>
  <si>
    <t>grsrate_adj_tot</t>
  </si>
  <si>
    <t>transarr_fgone_baa</t>
  </si>
  <si>
    <t>transarr_fgone_da</t>
  </si>
  <si>
    <t>transarr_fgone_tot</t>
  </si>
  <si>
    <t>transarr_fgone_py_baa</t>
  </si>
  <si>
    <t>transarr_fgone_py_da</t>
  </si>
  <si>
    <t>transarr_fgone_py_tot</t>
  </si>
  <si>
    <t>transarr_inc_py_baa</t>
  </si>
  <si>
    <t>transarr_inc_py_da</t>
  </si>
  <si>
    <t>transarr_inc_py_tot</t>
  </si>
  <si>
    <t>transarr_netcost_baa</t>
  </si>
  <si>
    <t>transarr_netcost_da</t>
  </si>
  <si>
    <t>transarr_netcost_tot</t>
  </si>
  <si>
    <t>sbrr_baa</t>
  </si>
  <si>
    <t>sbrr_da</t>
  </si>
  <si>
    <t>sbrr_tot</t>
  </si>
  <si>
    <t>sbrrsecprop_baa</t>
  </si>
  <si>
    <t>sbrrsecprop_da</t>
  </si>
  <si>
    <t>sbrrsecprop_tot</t>
  </si>
  <si>
    <t>sbrr_adj_baa</t>
  </si>
  <si>
    <t>sbrr_adj_da</t>
  </si>
  <si>
    <t>sbrr_adj_tot</t>
  </si>
  <si>
    <t>sbrr_adjprev_baa</t>
  </si>
  <si>
    <t>sbrr_adjprev_da</t>
  </si>
  <si>
    <t>sbrr_adjprev_tot</t>
  </si>
  <si>
    <t>sbrrsecprop_adjprev_baa</t>
  </si>
  <si>
    <t>sbrrsecprop_adjprev_da</t>
  </si>
  <si>
    <t>sbrrsecprop_adjprev_tot</t>
  </si>
  <si>
    <t>sbrr_adj1317_baa</t>
  </si>
  <si>
    <t>sbrr_adj1317_da</t>
  </si>
  <si>
    <t>sbrr_adj1317_tot</t>
  </si>
  <si>
    <t>sbrrsecprop_adj1317_baa</t>
  </si>
  <si>
    <t>sbrrsecprop_adj1317_da</t>
  </si>
  <si>
    <t>sbrrsecprop_adj1317_tot</t>
  </si>
  <si>
    <t>sbrr_adj1720_baa</t>
  </si>
  <si>
    <t>sbrr_adj1720_da</t>
  </si>
  <si>
    <t>sbrr_adj1720_tot</t>
  </si>
  <si>
    <t>sbrrsecprop_adj1720_baa</t>
  </si>
  <si>
    <t>sbrrsecprop_adj1720_da</t>
  </si>
  <si>
    <t>sbrrsecprop_adj1720_tot</t>
  </si>
  <si>
    <t>sbrr_addyield_baa</t>
  </si>
  <si>
    <t>sbrr_addyield_da</t>
  </si>
  <si>
    <t>sbrr_addyield_tot</t>
  </si>
  <si>
    <t>sbrr_addyield_adj_baa</t>
  </si>
  <si>
    <t>sbrr_addyield_adj_da</t>
  </si>
  <si>
    <t>sbrr_addyield_adj_tot</t>
  </si>
  <si>
    <t>mr_charity_baa</t>
  </si>
  <si>
    <t>mr_charity_da</t>
  </si>
  <si>
    <t>mr_charity_tot</t>
  </si>
  <si>
    <t>mr_adj_charity_baa</t>
  </si>
  <si>
    <t>mr_adj_charity_da</t>
  </si>
  <si>
    <t>mr_adj_charity_tot</t>
  </si>
  <si>
    <t>mr_casc_baa</t>
  </si>
  <si>
    <t>mr_casc_da</t>
  </si>
  <si>
    <t>mr_casc_tot</t>
  </si>
  <si>
    <t>mr_adj_casc_baa</t>
  </si>
  <si>
    <t>mr_adj_casc_da</t>
  </si>
  <si>
    <t>mr_adj_casc_tot</t>
  </si>
  <si>
    <t>mr_rural_baa</t>
  </si>
  <si>
    <t>mr_rural_da</t>
  </si>
  <si>
    <t>mr_rural_tot</t>
  </si>
  <si>
    <t>mr_adj_rural_baa</t>
  </si>
  <si>
    <t>mr_adj_rural_da</t>
  </si>
  <si>
    <t>mr_adj_rural_tot</t>
  </si>
  <si>
    <t>mr_adj_telecom_baa</t>
  </si>
  <si>
    <t>mr_adj_telecom_da</t>
  </si>
  <si>
    <t>mr_adj_telecom_tot</t>
  </si>
  <si>
    <t>mr_toilets_baa</t>
  </si>
  <si>
    <t>mr_toilets_da</t>
  </si>
  <si>
    <t>mr_toilets_tot</t>
  </si>
  <si>
    <t>mr_adj_toilets_baa</t>
  </si>
  <si>
    <t>mr_adj_toilets_da</t>
  </si>
  <si>
    <t>mr_adj_toilets_tot</t>
  </si>
  <si>
    <t>mr_tot_baa</t>
  </si>
  <si>
    <t>mr_tot_da</t>
  </si>
  <si>
    <t>mr_tot_tot</t>
  </si>
  <si>
    <t>partocc_baa</t>
  </si>
  <si>
    <t>partocc_da</t>
  </si>
  <si>
    <t>partocc_tot</t>
  </si>
  <si>
    <t>partocc_adj_baa</t>
  </si>
  <si>
    <t>partocc_adj_da</t>
  </si>
  <si>
    <t>partocc_adj_tot</t>
  </si>
  <si>
    <t>empty_baa</t>
  </si>
  <si>
    <t>empty_da</t>
  </si>
  <si>
    <t>empty_tot</t>
  </si>
  <si>
    <t>empty_adj_baa</t>
  </si>
  <si>
    <t>empty_adj_da</t>
  </si>
  <si>
    <t>empty_adj_tot</t>
  </si>
  <si>
    <t>emptytot_baa</t>
  </si>
  <si>
    <t>emptytot_da</t>
  </si>
  <si>
    <t>emptytot_tot</t>
  </si>
  <si>
    <t>dr_charity_baa</t>
  </si>
  <si>
    <t>dr_charity_da</t>
  </si>
  <si>
    <t>dr_charity_tot</t>
  </si>
  <si>
    <t>dr_adj_charity_baa</t>
  </si>
  <si>
    <t>dr_adj_charity_da</t>
  </si>
  <si>
    <t>dr_adj_charity_tot</t>
  </si>
  <si>
    <t>dr_nonprof_baa</t>
  </si>
  <si>
    <t>dr_nonprof_da</t>
  </si>
  <si>
    <t>dr_nonprof_tot</t>
  </si>
  <si>
    <t>dr_adj_nonprof_baa</t>
  </si>
  <si>
    <t>dr_adj_nonprof_da</t>
  </si>
  <si>
    <t>dr_adj_nonprof_tot</t>
  </si>
  <si>
    <t>dr_casc_baa</t>
  </si>
  <si>
    <t>dr_casc_da</t>
  </si>
  <si>
    <t>dr_casc_tot</t>
  </si>
  <si>
    <t>dr_adj_casc_baa</t>
  </si>
  <si>
    <t>dr_adj_casc_da</t>
  </si>
  <si>
    <t>dr_adj_casc_tot</t>
  </si>
  <si>
    <t>dr_rshop_baa</t>
  </si>
  <si>
    <t>dr_rshop_da</t>
  </si>
  <si>
    <t>dr_rshop_tot</t>
  </si>
  <si>
    <t>dr_adj_rshop_baa</t>
  </si>
  <si>
    <t>dr_adj_rshop_da</t>
  </si>
  <si>
    <t>dr_adj_rshop_tot</t>
  </si>
  <si>
    <t>dr_smlrural_baa</t>
  </si>
  <si>
    <t>dr_smlrural_da</t>
  </si>
  <si>
    <t>dr_smlrural_tot</t>
  </si>
  <si>
    <t>dr_adj_smlrural_baa</t>
  </si>
  <si>
    <t>dr_adj_smlrural_da</t>
  </si>
  <si>
    <t>dr_adj_smlrural_tot</t>
  </si>
  <si>
    <t>dr_other_baa</t>
  </si>
  <si>
    <t>dr_other_da</t>
  </si>
  <si>
    <t>dr_other_tot</t>
  </si>
  <si>
    <t>dr_adj_other_baa</t>
  </si>
  <si>
    <t>dr_adj_other_da</t>
  </si>
  <si>
    <t>dr_adj_other_tot</t>
  </si>
  <si>
    <t>ezcasea</t>
  </si>
  <si>
    <t>ezcaseb</t>
  </si>
  <si>
    <t>ezfreeports_baa</t>
  </si>
  <si>
    <t>ezfreeports_da</t>
  </si>
  <si>
    <t>dr_tot_baa</t>
  </si>
  <si>
    <t>dr_tot_da</t>
  </si>
  <si>
    <t>dr_tot_tot</t>
  </si>
  <si>
    <t>drs31_newempty_adj_baa</t>
  </si>
  <si>
    <t>drs31_newempty_adj_da</t>
  </si>
  <si>
    <t>drs31_newempty_adj_tot</t>
  </si>
  <si>
    <t>drs31_longempty_adj_baa</t>
  </si>
  <si>
    <t>drs31_longempty_adj_da</t>
  </si>
  <si>
    <t>drs31_longempty_adj_tot</t>
  </si>
  <si>
    <t>drs31_retail_adj_baa</t>
  </si>
  <si>
    <t>drs31_retail_adj_da</t>
  </si>
  <si>
    <t>drs31_retail_adj_tot</t>
  </si>
  <si>
    <t>drs31_flooding_baa</t>
  </si>
  <si>
    <t>drs31_flooding_da</t>
  </si>
  <si>
    <t>drs31_flooding_tot</t>
  </si>
  <si>
    <t>drs31_flooding_adj_baa</t>
  </si>
  <si>
    <t>drs31_flooding_adj_da</t>
  </si>
  <si>
    <t>drs31_flooding_adj_tot</t>
  </si>
  <si>
    <t>drs31_inlieu_adj_baa</t>
  </si>
  <si>
    <t>drs31_inlieu_adj_da</t>
  </si>
  <si>
    <t>drs31_inlieu_adj_tot</t>
  </si>
  <si>
    <t>drs31_rural_baa</t>
  </si>
  <si>
    <t>drs31_rural_da</t>
  </si>
  <si>
    <t>drs31_rural_tot</t>
  </si>
  <si>
    <t>drs31_rural_adj_baa</t>
  </si>
  <si>
    <t>drs31_rural_adj_da</t>
  </si>
  <si>
    <t>drs31_rural_adj_tot</t>
  </si>
  <si>
    <t>drs31_localnews_baa</t>
  </si>
  <si>
    <t>drs31_localnews_da</t>
  </si>
  <si>
    <t>drs31_localnews_tot</t>
  </si>
  <si>
    <t>drs31_localnews_adj_baa</t>
  </si>
  <si>
    <t>drs31_localnews_adj_da</t>
  </si>
  <si>
    <t>drs31_localnews_adj_tot</t>
  </si>
  <si>
    <t>drs31_smlsup_baa</t>
  </si>
  <si>
    <t>drs31_smlsup_da</t>
  </si>
  <si>
    <t>drs31_smlsup_tot</t>
  </si>
  <si>
    <t>drs31_smlsup_adj_baa</t>
  </si>
  <si>
    <t>drs31_smlsup_adj_da</t>
  </si>
  <si>
    <t>drs31_smlsup_adj_tot</t>
  </si>
  <si>
    <t>drs31_smlsup2223_adj_baa</t>
  </si>
  <si>
    <t>drs31_smlsup2223_adj_da</t>
  </si>
  <si>
    <t>drs31_smlsup2223_adj_tot</t>
  </si>
  <si>
    <t>drs31_smlsup2122_adj_baa</t>
  </si>
  <si>
    <t>drs31_smlsup2122_adj_da</t>
  </si>
  <si>
    <t>drs31_smlsup2122_adj_tot</t>
  </si>
  <si>
    <t>drs31_discsch_adj_baa</t>
  </si>
  <si>
    <t>drs31_discsch_adj_da</t>
  </si>
  <si>
    <t>drs31_discsch_adj_tot</t>
  </si>
  <si>
    <t>drs31_pub_adj_baa</t>
  </si>
  <si>
    <t>drs31_pub_adj_da</t>
  </si>
  <si>
    <t>drs31_pub_adj_tot</t>
  </si>
  <si>
    <t>drs31_rhl_baa</t>
  </si>
  <si>
    <t>drs31_rhl_da</t>
  </si>
  <si>
    <t>drs31_rhl_tot</t>
  </si>
  <si>
    <t>drs31_expretail_adj_baa</t>
  </si>
  <si>
    <t>drs31_expretail_adj_da</t>
  </si>
  <si>
    <t>drs31_expretail_adj_tot</t>
  </si>
  <si>
    <t>drs31_nursery_adj_baa</t>
  </si>
  <si>
    <t>drs31_nursery_adj_da</t>
  </si>
  <si>
    <t>drs31_nursery_adj_tot</t>
  </si>
  <si>
    <t>drs31_carf_adj_baa</t>
  </si>
  <si>
    <t>drs31_carf_adj_da</t>
  </si>
  <si>
    <t>drs31_carf_adj_tot</t>
  </si>
  <si>
    <t>drs31_lowcarbheat_baa</t>
  </si>
  <si>
    <t>drs31_lowcarbheat_da</t>
  </si>
  <si>
    <t>drs31_lowcarbheat_tot</t>
  </si>
  <si>
    <t>drs31_lowcarbheat_adj_baa</t>
  </si>
  <si>
    <t>drs31_lowcarbheat_adj_da</t>
  </si>
  <si>
    <t>drs31_lowcarbheat_adj_tot</t>
  </si>
  <si>
    <t>drs31_tot_baa</t>
  </si>
  <si>
    <t>drs31_tot_da</t>
  </si>
  <si>
    <t>drs31_tot_tot</t>
  </si>
  <si>
    <t>drs31_hardship_baa</t>
  </si>
  <si>
    <t>drs31_hardship_da</t>
  </si>
  <si>
    <t>drs31_hardship_tot</t>
  </si>
  <si>
    <t>drs31_hardship_adj_baa</t>
  </si>
  <si>
    <t>drs31_hardship_adj_da</t>
  </si>
  <si>
    <t>drs31_hardship_adj_tot</t>
  </si>
  <si>
    <t>drs31_hardshiptot_baa</t>
  </si>
  <si>
    <t>drs31_hardshiptot_da</t>
  </si>
  <si>
    <t>drs31_hardshiptot_tot</t>
  </si>
  <si>
    <t>rec_grsrates_baa</t>
  </si>
  <si>
    <t>rec_grsrates_da</t>
  </si>
  <si>
    <t>rec_grsrates_tot</t>
  </si>
  <si>
    <t>rec_transrel_baa</t>
  </si>
  <si>
    <t>rec_transrel_da</t>
  </si>
  <si>
    <t>rec_transrel_tot</t>
  </si>
  <si>
    <t>rec_mr_baa</t>
  </si>
  <si>
    <t>rec_mr_da</t>
  </si>
  <si>
    <t>rec_mr_tot</t>
  </si>
  <si>
    <t>rec_empty_baa</t>
  </si>
  <si>
    <t>rec_empty_da</t>
  </si>
  <si>
    <t>rec_empty_tot</t>
  </si>
  <si>
    <t>rec_dr_baa</t>
  </si>
  <si>
    <t>rec_dr_da</t>
  </si>
  <si>
    <t>rec_dr_tot</t>
  </si>
  <si>
    <t>rec_drs31_baa</t>
  </si>
  <si>
    <t>rec_drs32_da</t>
  </si>
  <si>
    <t>rec_drs33_tot</t>
  </si>
  <si>
    <t>rec_hardship_baa</t>
  </si>
  <si>
    <t>rec_hardship_da</t>
  </si>
  <si>
    <t>rec_hardship_tot</t>
  </si>
  <si>
    <t>rec_totalrel_baa</t>
  </si>
  <si>
    <t>rec_totalrel_da</t>
  </si>
  <si>
    <t>rec_totalrel_tot</t>
  </si>
  <si>
    <t>rec_netrates_baa</t>
  </si>
  <si>
    <t>rec_netrates_da</t>
  </si>
  <si>
    <t>rec_netrates_tot</t>
  </si>
  <si>
    <t>7a/1</t>
  </si>
  <si>
    <t>7a/2</t>
  </si>
  <si>
    <t>7a/3</t>
  </si>
  <si>
    <t>9a/2</t>
  </si>
  <si>
    <t>9a/3</t>
  </si>
  <si>
    <t>10a/1</t>
  </si>
  <si>
    <t>10a/2</t>
  </si>
  <si>
    <t>10a/3</t>
  </si>
  <si>
    <t>11a/1</t>
  </si>
  <si>
    <t>11a/2</t>
  </si>
  <si>
    <t>11a/3</t>
  </si>
  <si>
    <t>13/1</t>
  </si>
  <si>
    <t>16/1</t>
  </si>
  <si>
    <t>17/1</t>
  </si>
  <si>
    <t>18/1</t>
  </si>
  <si>
    <t>18/2</t>
  </si>
  <si>
    <t>21/2</t>
  </si>
  <si>
    <t>23/2</t>
  </si>
  <si>
    <t>24/2</t>
  </si>
  <si>
    <t>25/2</t>
  </si>
  <si>
    <t>26/2</t>
  </si>
  <si>
    <t>27/2</t>
  </si>
  <si>
    <t>28/1</t>
  </si>
  <si>
    <t>28/2</t>
  </si>
  <si>
    <t>29/1</t>
  </si>
  <si>
    <t>29/2</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</si>
  <si>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</si>
  <si>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</si>
  <si>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</si>
  <si>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</si>
  <si>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</si>
  <si>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</si>
  <si>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</si>
  <si>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</si>
  <si>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</si>
  <si>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</si>
  <si>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</si>
  <si>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</si>
  <si>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</si>
  <si>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</si>
  <si>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</si>
  <si>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</si>
  <si>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</si>
  <si>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</si>
  <si>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</si>
  <si>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</si>
  <si>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</si>
  <si>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</si>
  <si>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</si>
  <si>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</si>
  <si>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</si>
  <si>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</si>
  <si>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</si>
  <si>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</si>
  <si>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</si>
  <si>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</si>
  <si>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</si>
  <si>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</si>
  <si>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</si>
  <si>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41/2</t>
  </si>
  <si>
    <t>42/1</t>
  </si>
  <si>
    <t>43/1</t>
  </si>
  <si>
    <t>43/2</t>
  </si>
  <si>
    <t>44/1</t>
  </si>
  <si>
    <t>44/2</t>
  </si>
  <si>
    <t>44/3</t>
  </si>
  <si>
    <t>45/1</t>
  </si>
  <si>
    <t>45/2</t>
  </si>
  <si>
    <t>45/3</t>
  </si>
  <si>
    <t>46/1</t>
  </si>
  <si>
    <t>46/2</t>
  </si>
  <si>
    <t>46/3</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</si>
  <si>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</si>
  <si>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</si>
  <si>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</si>
  <si>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</si>
  <si>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</si>
  <si>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</si>
  <si>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</si>
  <si>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</si>
  <si>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</si>
  <si>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</si>
  <si>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</si>
  <si>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</si>
  <si>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</si>
  <si>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</si>
  <si>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</si>
  <si>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</si>
  <si>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</si>
  <si>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</si>
  <si>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</si>
  <si>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</si>
  <si>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</si>
  <si>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</si>
  <si>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</si>
  <si>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</si>
  <si>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</si>
  <si>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</si>
  <si>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</si>
  <si>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</si>
  <si>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</si>
  <si>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</si>
  <si>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56a/1</t>
  </si>
  <si>
    <t>56a/2</t>
  </si>
  <si>
    <t>56a/3</t>
  </si>
  <si>
    <t>56b/1</t>
  </si>
  <si>
    <t>56b/2</t>
  </si>
  <si>
    <t>56b/3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</si>
  <si>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</si>
  <si>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</si>
  <si>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</si>
  <si>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</si>
  <si>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</si>
  <si>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</si>
  <si>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</si>
  <si>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</si>
  <si>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</si>
  <si>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</si>
  <si>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</si>
  <si>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</si>
  <si>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</si>
  <si>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</si>
  <si>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</si>
  <si>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</si>
  <si>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</si>
  <si>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</si>
  <si>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</si>
  <si>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</si>
  <si>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</si>
  <si>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</si>
  <si>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</si>
  <si>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</si>
  <si>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</si>
  <si>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</si>
  <si>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</si>
  <si>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</si>
  <si>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</si>
  <si>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</si>
  <si>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</si>
  <si>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</si>
  <si>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</si>
  <si>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</si>
  <si>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</si>
  <si>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</si>
  <si>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R1/1</t>
  </si>
  <si>
    <t>R1/2</t>
  </si>
  <si>
    <t>R1/3</t>
  </si>
  <si>
    <t>R2/1</t>
  </si>
  <si>
    <t>R2/2</t>
  </si>
  <si>
    <t>R2/3</t>
  </si>
  <si>
    <t>R3/1</t>
  </si>
  <si>
    <t>R3/2</t>
  </si>
  <si>
    <t>R3/3</t>
  </si>
  <si>
    <t>R4/1</t>
  </si>
  <si>
    <t>R4/2</t>
  </si>
  <si>
    <t>R4/3</t>
  </si>
  <si>
    <t>R5/1</t>
  </si>
  <si>
    <t>R5/2</t>
  </si>
  <si>
    <t>R5/3</t>
  </si>
  <si>
    <t>R6/1</t>
  </si>
  <si>
    <t>R6/2</t>
  </si>
  <si>
    <t>R6/3</t>
  </si>
  <si>
    <t>R7/1</t>
  </si>
  <si>
    <t>R7/2</t>
  </si>
  <si>
    <t>R7/3</t>
  </si>
  <si>
    <t>R8/1</t>
  </si>
  <si>
    <t>R8/2</t>
  </si>
  <si>
    <t>R8/3</t>
  </si>
  <si>
    <t>R9/1</t>
  </si>
  <si>
    <t>R9/2</t>
  </si>
  <si>
    <t>R9/3</t>
  </si>
  <si>
    <t>DatasheetPart4</t>
  </si>
  <si>
    <t>Designated Areas -  Amount previously retained (based on NNDR1)</t>
  </si>
  <si>
    <t>Renewable Energy Schemes -  Amount previously retained (based on NNDR1)</t>
  </si>
  <si>
    <t>Shale Gas Schemes -  Amount previously retained (based on NNDR1)</t>
  </si>
  <si>
    <t>Qualifying relief in Enterprise Zones in non 100% Pilot Areas -  Amount deducted from central share and retained by authorities</t>
  </si>
  <si>
    <t>Qualifying relief in Enterprise Zones in non 100% Pilot Areas -  Amount deducted-retained (based on NNDR1)</t>
  </si>
  <si>
    <t>Port of Bristol - amount deducted/retained (based on NNDR1)</t>
  </si>
  <si>
    <t xml:space="preserve">Port of Bristol - sum due to (+) / from (-) authority </t>
  </si>
  <si>
    <t>Flooding Relief -  Amount provisionally paid (based on grant determination)</t>
  </si>
  <si>
    <t>In lieu of Transitional Relief -  Amount due to billing authority in respect of previous year</t>
  </si>
  <si>
    <t>Section 31 Grant Total -  Total amount due to authority</t>
  </si>
  <si>
    <t>tpp_tot_baa</t>
  </si>
  <si>
    <t>tpp_tot_da_p4</t>
  </si>
  <si>
    <t>tpp_tot_tot</t>
  </si>
  <si>
    <t>tpp_nndr1_baa</t>
  </si>
  <si>
    <t>tpp_nndr1_da</t>
  </si>
  <si>
    <t>tpp_nndr1_tot</t>
  </si>
  <si>
    <t>tpp_due_baa</t>
  </si>
  <si>
    <t>tpp_due_da</t>
  </si>
  <si>
    <t>tpp_due_tot</t>
  </si>
  <si>
    <t>nndrshare_cg</t>
  </si>
  <si>
    <t>nndrshare_ba</t>
  </si>
  <si>
    <t>nndrshare_ua</t>
  </si>
  <si>
    <t>nndrshare_fra</t>
  </si>
  <si>
    <t>costcoll_nndr3_ba</t>
  </si>
  <si>
    <t>costcoll_nndr1_ba</t>
  </si>
  <si>
    <t>costcoll_due_ba</t>
  </si>
  <si>
    <t>ez_nndr3_ba</t>
  </si>
  <si>
    <t>ez_nndr3_ua</t>
  </si>
  <si>
    <t>ez_nndr1_ba</t>
  </si>
  <si>
    <t>ez_nndr1_ua</t>
  </si>
  <si>
    <t>ez_due_ba</t>
  </si>
  <si>
    <t>ez_due_ua</t>
  </si>
  <si>
    <t>renew_nndr3_ba</t>
  </si>
  <si>
    <t>renew_nndr3_ua</t>
  </si>
  <si>
    <t>renew_nndr1_ba</t>
  </si>
  <si>
    <t>renew_nndr1_ua</t>
  </si>
  <si>
    <t>renew_due_ba</t>
  </si>
  <si>
    <t>renew_due_ua</t>
  </si>
  <si>
    <t>shale_nndr3_ba</t>
  </si>
  <si>
    <t>shale_nndr3_ua</t>
  </si>
  <si>
    <t>shale_nndr3_fra</t>
  </si>
  <si>
    <t>shale_nndr1_ba</t>
  </si>
  <si>
    <t>shale_nndr1_ua</t>
  </si>
  <si>
    <t>shale_nndr1_fra</t>
  </si>
  <si>
    <t>shale_due_ba</t>
  </si>
  <si>
    <t>shale_due_ua</t>
  </si>
  <si>
    <t>shale_due_fra</t>
  </si>
  <si>
    <t>ezrelpil_nndr3_cg</t>
  </si>
  <si>
    <t>ezrelpil_nndr3_ba</t>
  </si>
  <si>
    <t>ezrelpil_nndr3_ua</t>
  </si>
  <si>
    <t>ezrelpil_nndr3_fra</t>
  </si>
  <si>
    <t>ezrelpil_nndr1_cg</t>
  </si>
  <si>
    <t>ezrelpil_nndr1_ba</t>
  </si>
  <si>
    <t>ezrelpil_nndr1_ua</t>
  </si>
  <si>
    <t>ezrelpil_nndr1_fra</t>
  </si>
  <si>
    <t>ezrelpil_due_cg</t>
  </si>
  <si>
    <t>ezrelpil_due_ba</t>
  </si>
  <si>
    <t>ezrelpil_due_ua</t>
  </si>
  <si>
    <t>ezrelpil_due_fra</t>
  </si>
  <si>
    <t>portofbristol_nndr3_cg</t>
  </si>
  <si>
    <t>portofbristol_nndr3_ba</t>
  </si>
  <si>
    <t>portofbristol_nndr1_cg</t>
  </si>
  <si>
    <t>portofbristol_nndr1_ba</t>
  </si>
  <si>
    <t>portofbristol_due_cg</t>
  </si>
  <si>
    <t>portofbristol_due_ba</t>
  </si>
  <si>
    <t>sbrr_nndr3_double_ba</t>
  </si>
  <si>
    <t>sbrr_nndr3_double_ua</t>
  </si>
  <si>
    <t>sbrr_nndr3_double_fra</t>
  </si>
  <si>
    <t>sbrr_nndr3_loss_ba</t>
  </si>
  <si>
    <t>sbrr_nndr3_loss_ua</t>
  </si>
  <si>
    <t>sbrr_nndr3_loss_fra</t>
  </si>
  <si>
    <t>sbrr_nndr1_ba</t>
  </si>
  <si>
    <t>sbrr_nndr1_ua</t>
  </si>
  <si>
    <t>sbrr_nndr1_fra</t>
  </si>
  <si>
    <t>sbrr_due_ba</t>
  </si>
  <si>
    <t>sbrr_due_ua</t>
  </si>
  <si>
    <t>sbrr_due_fra</t>
  </si>
  <si>
    <t>sbrrsecprop_nndr3_ba</t>
  </si>
  <si>
    <t>sbrrsecprop_nndr3_ua</t>
  </si>
  <si>
    <t>sbrrsecprop_nndr3_fra</t>
  </si>
  <si>
    <t>sbrrsecprop_nndr1_ba</t>
  </si>
  <si>
    <t>sbrrsecprop_nndr1_ua</t>
  </si>
  <si>
    <t>sbrrsecprop_nndr1_fra</t>
  </si>
  <si>
    <t>sbrrsecprop_due_ba</t>
  </si>
  <si>
    <t>sbrrsecprop_due_ua</t>
  </si>
  <si>
    <t>sbrrsecprop_due_fra</t>
  </si>
  <si>
    <t>toilets_nndr3_ba</t>
  </si>
  <si>
    <t>toilets_nndr3_ua</t>
  </si>
  <si>
    <t>toilets_nndr3_fra</t>
  </si>
  <si>
    <t>toilets_nndr1_ba</t>
  </si>
  <si>
    <t>toilets_nndr1_ua</t>
  </si>
  <si>
    <t>toilets_nndr1_fra</t>
  </si>
  <si>
    <t>toilets_due_ba</t>
  </si>
  <si>
    <t>toilets_due_ua</t>
  </si>
  <si>
    <t>toilets_due_fra</t>
  </si>
  <si>
    <t>newempty_nndr3_ba</t>
  </si>
  <si>
    <t>newempty_nndr3_ua</t>
  </si>
  <si>
    <t>newempty_nndr3_fra</t>
  </si>
  <si>
    <t>longempty_nndr3_ba</t>
  </si>
  <si>
    <t>longempty_nndr3_ua</t>
  </si>
  <si>
    <t>longempty_nndr3_fra</t>
  </si>
  <si>
    <t>retailrel_nndr3_ba</t>
  </si>
  <si>
    <t>retailrel_nndr3_ua</t>
  </si>
  <si>
    <t>retailrel_nndr3_fra</t>
  </si>
  <si>
    <t>flooding_nndr3_ba</t>
  </si>
  <si>
    <t>flooding_nndr3_ua</t>
  </si>
  <si>
    <t>flooding_nndr3_fra</t>
  </si>
  <si>
    <t>flooding_nndr1_ba</t>
  </si>
  <si>
    <t>flooding_nndr1_ua</t>
  </si>
  <si>
    <t>flooding_nndr1_fra</t>
  </si>
  <si>
    <t>flooding_due_ba</t>
  </si>
  <si>
    <t>flooding_due_ua</t>
  </si>
  <si>
    <t>flooding_due_fra</t>
  </si>
  <si>
    <t>inlieu_nndr3_ba</t>
  </si>
  <si>
    <t>inlieu_nndr3_ua</t>
  </si>
  <si>
    <t>inlieu_nndr3_fra</t>
  </si>
  <si>
    <t>rural_nndr3_ba</t>
  </si>
  <si>
    <t>rural_nndr3_ua</t>
  </si>
  <si>
    <t>rural_nndr3_fra</t>
  </si>
  <si>
    <t>rural_nndr1_ba</t>
  </si>
  <si>
    <t>rural_nndr1_ua</t>
  </si>
  <si>
    <t>rural_nndr1_fra</t>
  </si>
  <si>
    <t>rural_due_ba</t>
  </si>
  <si>
    <t>rural_due_ua</t>
  </si>
  <si>
    <t>rural_due_fra</t>
  </si>
  <si>
    <t>localnews_nndr3_ba</t>
  </si>
  <si>
    <t>localnews_nndr3_ua</t>
  </si>
  <si>
    <t>localnews_nndr3_fra</t>
  </si>
  <si>
    <t>localnews_nndr1_ba</t>
  </si>
  <si>
    <t>localnews_nndr1_ua</t>
  </si>
  <si>
    <t>localnews_nndr1_fra</t>
  </si>
  <si>
    <t>localnews_due_ba</t>
  </si>
  <si>
    <t>localnews_due_ua</t>
  </si>
  <si>
    <t>localnews_due_fra</t>
  </si>
  <si>
    <t>smlsup_nndr3_ba</t>
  </si>
  <si>
    <t>smlsup_nndr3_ua</t>
  </si>
  <si>
    <t>smlsup_nndr3_fra</t>
  </si>
  <si>
    <t>smlsup_nndr1_ba</t>
  </si>
  <si>
    <t>smlsup_nndr1_ua</t>
  </si>
  <si>
    <t>smlsup_nndr1_fra</t>
  </si>
  <si>
    <t>smlsup_due_ba</t>
  </si>
  <si>
    <t>smlsup_due_ua</t>
  </si>
  <si>
    <t>smlsup_due_fra</t>
  </si>
  <si>
    <t>discscheme_due_ba</t>
  </si>
  <si>
    <t>discscheme_due_ua</t>
  </si>
  <si>
    <t>discscheme_due_fra</t>
  </si>
  <si>
    <t>pub_nndr3_ba</t>
  </si>
  <si>
    <t>pub_nndr3_ua</t>
  </si>
  <si>
    <t>pub_nndr3_fra</t>
  </si>
  <si>
    <t>telecomms_nndr3_ba</t>
  </si>
  <si>
    <t>telecomms_nndr3_ua</t>
  </si>
  <si>
    <t>telecomms_nndr3_fra</t>
  </si>
  <si>
    <t>rhl_nndr3_ba</t>
  </si>
  <si>
    <t>rhl_nndr3_ua</t>
  </si>
  <si>
    <t>rhl_nndr3_fra</t>
  </si>
  <si>
    <t>rhl_nndr1_ba</t>
  </si>
  <si>
    <t>rhl_nndr1_ua</t>
  </si>
  <si>
    <t>rhl_nndr1_fra</t>
  </si>
  <si>
    <t>rhl_due_ba</t>
  </si>
  <si>
    <t>rhl_due_ua</t>
  </si>
  <si>
    <t>rhl_due_fra</t>
  </si>
  <si>
    <t>nursery_nndr3_ba</t>
  </si>
  <si>
    <t>nursery_nndr3_ua</t>
  </si>
  <si>
    <t>nursery_nndr3_fra</t>
  </si>
  <si>
    <t>multicap_nndr3_ba</t>
  </si>
  <si>
    <t>multicap_nndr3_ua</t>
  </si>
  <si>
    <t>multicap_nndr3_fra</t>
  </si>
  <si>
    <t>multicap_nndr1_ba</t>
  </si>
  <si>
    <t>multicap_nndr1_ua</t>
  </si>
  <si>
    <t>multicap_nndr1_fra</t>
  </si>
  <si>
    <t>multicap_due_ba</t>
  </si>
  <si>
    <t>multicap_due_ua</t>
  </si>
  <si>
    <t>multicap_due_fra</t>
  </si>
  <si>
    <t>s31relpil_nndr3_ba</t>
  </si>
  <si>
    <t>s31relpil_nndr3_ua</t>
  </si>
  <si>
    <t>s31relpil_nndr3_fra</t>
  </si>
  <si>
    <t>s31relpil_nndr1_ba</t>
  </si>
  <si>
    <t>s31relpil_nndr1_ua</t>
  </si>
  <si>
    <t>s31relpil_nndr1_fra</t>
  </si>
  <si>
    <t>s31relpil_due_ba</t>
  </si>
  <si>
    <t>s31relpil_due_ua</t>
  </si>
  <si>
    <t>s31relpil_due_fra</t>
  </si>
  <si>
    <t>s31_carf_nndr3_ba</t>
  </si>
  <si>
    <t>s31_carf_nndr3_ua</t>
  </si>
  <si>
    <t>s31_carf_nndr3_fra</t>
  </si>
  <si>
    <t>s31_lowcarbheat_nndr3_ba</t>
  </si>
  <si>
    <t>s31_lowcarbheat_nndr3_ua</t>
  </si>
  <si>
    <t>s31_lowcarbheat_nndr3_fra</t>
  </si>
  <si>
    <t>s31_lowcarbheat_nndr1_ba</t>
  </si>
  <si>
    <t>s31_lowcarbheat_nndr1_ua</t>
  </si>
  <si>
    <t>s31_lowcarbheat_nndr1_fra</t>
  </si>
  <si>
    <t>s31_lowcarbheat_due_ba</t>
  </si>
  <si>
    <t>s31_lowcarbheat_due_ua</t>
  </si>
  <si>
    <t>s31_lowcarbheat_due_fra</t>
  </si>
  <si>
    <t>s31freeports_nndr3_ba</t>
  </si>
  <si>
    <t>s31freeports_nndr3_ua</t>
  </si>
  <si>
    <t>s31freeports_nndr3_fra</t>
  </si>
  <si>
    <t>s31freeportsextra_nndr3_ba</t>
  </si>
  <si>
    <t>s31freeportsextra_nndr3_ua</t>
  </si>
  <si>
    <t>s31freeportsextra_nndr3_fra</t>
  </si>
  <si>
    <t>s31rectotal_ba</t>
  </si>
  <si>
    <t>s31rectotal_ua</t>
  </si>
  <si>
    <t>s31rectotal_fra</t>
  </si>
  <si>
    <t>s31duetotal_ba</t>
  </si>
  <si>
    <t>s31duetotal_ua</t>
  </si>
  <si>
    <t>s31duetotal_fra</t>
  </si>
  <si>
    <t>1/4</t>
  </si>
  <si>
    <t>2/4</t>
  </si>
  <si>
    <t>3/4</t>
  </si>
  <si>
    <t>Split/1</t>
  </si>
  <si>
    <t>Split/2</t>
  </si>
  <si>
    <t>Split/3</t>
  </si>
  <si>
    <t>Split/4</t>
  </si>
  <si>
    <t>13/4</t>
  </si>
  <si>
    <t>14/4</t>
  </si>
  <si>
    <t>15/4</t>
  </si>
  <si>
    <t>16/4</t>
  </si>
  <si>
    <t>17/4</t>
  </si>
  <si>
    <t>18/4</t>
  </si>
  <si>
    <t>22a/2</t>
  </si>
  <si>
    <t>22a/3</t>
  </si>
  <si>
    <t>22a/4</t>
  </si>
  <si>
    <t>22b/2</t>
  </si>
  <si>
    <t>22b/3</t>
  </si>
  <si>
    <t>22b/4</t>
  </si>
  <si>
    <t>23/4</t>
  </si>
  <si>
    <t>24/4</t>
  </si>
  <si>
    <t>25/4</t>
  </si>
  <si>
    <t>26/4</t>
  </si>
  <si>
    <t>27/4</t>
  </si>
  <si>
    <t>28/4</t>
  </si>
  <si>
    <t>29/4</t>
  </si>
  <si>
    <t>30/4</t>
  </si>
  <si>
    <t>31/4</t>
  </si>
  <si>
    <t>32/4</t>
  </si>
  <si>
    <t>33/4</t>
  </si>
  <si>
    <t>34/4</t>
  </si>
  <si>
    <t>35/4</t>
  </si>
  <si>
    <t>36/4</t>
  </si>
  <si>
    <t>37/4</t>
  </si>
  <si>
    <t>38/4</t>
  </si>
  <si>
    <t>39/4</t>
  </si>
  <si>
    <t>40/4</t>
  </si>
  <si>
    <t>41/3</t>
  </si>
  <si>
    <t>41/4</t>
  </si>
  <si>
    <t>42/2</t>
  </si>
  <si>
    <t>42/3</t>
  </si>
  <si>
    <t>42/4</t>
  </si>
  <si>
    <t>43/3</t>
  </si>
  <si>
    <t>43/4</t>
  </si>
  <si>
    <t>44/4</t>
  </si>
  <si>
    <t>45/4</t>
  </si>
  <si>
    <t>46/4</t>
  </si>
  <si>
    <t>47/4</t>
  </si>
  <si>
    <t>48/4</t>
  </si>
  <si>
    <t>49/4</t>
  </si>
  <si>
    <t>50/4</t>
  </si>
  <si>
    <t>51/4</t>
  </si>
  <si>
    <t>52/4</t>
  </si>
  <si>
    <t>53/4</t>
  </si>
  <si>
    <t>54/4</t>
  </si>
  <si>
    <t>55/4</t>
  </si>
  <si>
    <t>56/4</t>
  </si>
  <si>
    <t>57/4</t>
  </si>
  <si>
    <t>58/4</t>
  </si>
  <si>
    <t>59/4</t>
  </si>
  <si>
    <t>60/4</t>
  </si>
  <si>
    <t>61/4</t>
  </si>
  <si>
    <t>62/4</t>
  </si>
  <si>
    <t>63/4</t>
  </si>
  <si>
    <t>64/4</t>
  </si>
  <si>
    <t>65/4</t>
  </si>
  <si>
    <t>66/4</t>
  </si>
  <si>
    <t>67/4</t>
  </si>
  <si>
    <t>DatasheetPart5</t>
  </si>
  <si>
    <t xml:space="preserve">Non-domestic rating income from rates retention scheme </t>
  </si>
  <si>
    <t>Port of Bristol amount</t>
  </si>
  <si>
    <t>S31 Total</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</si>
  <si>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</si>
  <si>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</si>
  <si>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</si>
  <si>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</si>
  <si>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Opening balance in relation to 2010 list</t>
  </si>
  <si>
    <t>Opening balance in relation to 2017 list</t>
  </si>
  <si>
    <t>Opening balance in relation to 2023 list</t>
  </si>
  <si>
    <t>Provision for appeals -  Amounts charged to provision from 2010 list</t>
  </si>
  <si>
    <t>Provision for appeals -  Amounts charged to provision from 2017 list</t>
  </si>
  <si>
    <t>Provision for appeals -  Amounts charged to provision from 2023 list</t>
  </si>
  <si>
    <t>Provision for appeals -  Change in provision (charged to Collection Fund) for 2010 list</t>
  </si>
  <si>
    <t>Provision for appeals -  Change in provision (charged to Collection Fund) for 2017 list</t>
  </si>
  <si>
    <t>Provision for appeals -  Change in provision (charged to Collection Fund) for 2023 list</t>
  </si>
  <si>
    <t>Provision for appeals -  Closing balance on 31 March 2022</t>
  </si>
  <si>
    <t>Closing balance in relation to 2010 list</t>
  </si>
  <si>
    <t>Closing balance in relation to 2017 list</t>
  </si>
  <si>
    <t>Closing balance in relation to 2023 list</t>
  </si>
  <si>
    <t>Agreed adjustments to Collection Fund (in respect of brought forward discrepancies)</t>
  </si>
  <si>
    <t>Collection Fund Balance -  Prior-year surplus-deficit included in closing balance</t>
  </si>
  <si>
    <t>nndrsharepc_cg</t>
  </si>
  <si>
    <t>nndrsharepc_ba</t>
  </si>
  <si>
    <t>nndrsharepc_mpa</t>
  </si>
  <si>
    <t>nndrsharepc_fra</t>
  </si>
  <si>
    <t>nndrsharepc_tot</t>
  </si>
  <si>
    <t>nndrrrsi_cg</t>
  </si>
  <si>
    <t>nndrrrsi_ba</t>
  </si>
  <si>
    <t>nndrrrsi_mpa</t>
  </si>
  <si>
    <t>nndrrrsi_fra</t>
  </si>
  <si>
    <t>nndrrrsi_tot</t>
  </si>
  <si>
    <t>nndrcsdeduct_cg</t>
  </si>
  <si>
    <t>nndrcsdeduct_tot_p5</t>
  </si>
  <si>
    <t>nri_cg</t>
  </si>
  <si>
    <t>costcoll_allow_ba</t>
  </si>
  <si>
    <t>costcoll_allow_tot</t>
  </si>
  <si>
    <t>disreg_da_ba</t>
  </si>
  <si>
    <t>disreg_da_mpa</t>
  </si>
  <si>
    <t>disreg_da_tot</t>
  </si>
  <si>
    <t>disreg_renew_ba_p5</t>
  </si>
  <si>
    <t>disreg_renew_mpa_p5</t>
  </si>
  <si>
    <t>disreg_renew_tot_p5</t>
  </si>
  <si>
    <t>disreg_shale_ba</t>
  </si>
  <si>
    <t>disreg_shale_mpa</t>
  </si>
  <si>
    <t>disreg_shale_fra</t>
  </si>
  <si>
    <t>disreg_shale_tot_p5</t>
  </si>
  <si>
    <t>daqual_ba</t>
  </si>
  <si>
    <t>daqual_mpa</t>
  </si>
  <si>
    <t>daqual_fra</t>
  </si>
  <si>
    <t>daqual_tot</t>
  </si>
  <si>
    <t>portofbristol_ba</t>
  </si>
  <si>
    <t>portofbristol_tot</t>
  </si>
  <si>
    <t>s31grant_ba</t>
  </si>
  <si>
    <t>s31grant_mpa</t>
  </si>
  <si>
    <t>s31grant_fra</t>
  </si>
  <si>
    <t>s31grant_tot</t>
  </si>
  <si>
    <t>sumsoutsowing_cg</t>
  </si>
  <si>
    <t>sumsoutsowing_ba</t>
  </si>
  <si>
    <t>sumsoutsowing_mpa</t>
  </si>
  <si>
    <t>sumsoutsowing_fra</t>
  </si>
  <si>
    <t>sumsoutsowing_tot</t>
  </si>
  <si>
    <t>sumsoutsowed_cg</t>
  </si>
  <si>
    <t>sumsoutsowed_ba</t>
  </si>
  <si>
    <t>sumsoutsowed_mpa</t>
  </si>
  <si>
    <t>sumsoutsowed_fra</t>
  </si>
  <si>
    <t>sumsoutsowed_tot</t>
  </si>
  <si>
    <t>noncoll_ob_cg</t>
  </si>
  <si>
    <t>noncoll_ob_ba</t>
  </si>
  <si>
    <t>noncoll_ob_mpa</t>
  </si>
  <si>
    <t>noncoll_ob_fra</t>
  </si>
  <si>
    <t>noncoll_ob_tot</t>
  </si>
  <si>
    <t>noncoll_chrgd_cg</t>
  </si>
  <si>
    <t>noncoll_chrgd_ba</t>
  </si>
  <si>
    <t>noncoll_chrgd_mpa</t>
  </si>
  <si>
    <t>noncoll_chrgd_fra</t>
  </si>
  <si>
    <t>noncoll_chrgd_tot</t>
  </si>
  <si>
    <t>noncoll_collfund_cg</t>
  </si>
  <si>
    <t>noncoll_collfund_ba</t>
  </si>
  <si>
    <t>noncoll_collfund_mpa</t>
  </si>
  <si>
    <t>noncoll_collfund_fra</t>
  </si>
  <si>
    <t>noncoll_collfund_tot</t>
  </si>
  <si>
    <t>noncoll_cb_cg</t>
  </si>
  <si>
    <t>noncoll_cb_ba</t>
  </si>
  <si>
    <t>noncoll_cb_mpa</t>
  </si>
  <si>
    <t>noncoll_cb_fra</t>
  </si>
  <si>
    <t>noncoll_cb_tot</t>
  </si>
  <si>
    <t>appeals_ob_cg</t>
  </si>
  <si>
    <t>appeals_ob_ba</t>
  </si>
  <si>
    <t>appeals_ob_mpa</t>
  </si>
  <si>
    <t>appeals_ob_fra</t>
  </si>
  <si>
    <t>appeals_ob_tot</t>
  </si>
  <si>
    <t>appeals_ob_2010_cg</t>
  </si>
  <si>
    <t>appeals_ob_2010_ba</t>
  </si>
  <si>
    <t>appeals_ob_2010_mpa</t>
  </si>
  <si>
    <t>appeals_ob_2010_fra</t>
  </si>
  <si>
    <t>appeals_ob_2010_tot</t>
  </si>
  <si>
    <t>appeals_ob_2017_cg</t>
  </si>
  <si>
    <t>appeals_ob_2017_ba</t>
  </si>
  <si>
    <t>appeals_ob_2017_mpa</t>
  </si>
  <si>
    <t>appeals_ob_2017_fra</t>
  </si>
  <si>
    <t>appeals_ob_2017_tot</t>
  </si>
  <si>
    <t>appeals_ob_2023_cg</t>
  </si>
  <si>
    <t>appeals_ob_2023_ba</t>
  </si>
  <si>
    <t>appeals_ob_2023_mpa</t>
  </si>
  <si>
    <t>appeals_ob_2023_fra</t>
  </si>
  <si>
    <t>appeals_ob_2023_tot</t>
  </si>
  <si>
    <t>appeals_chrgd_2010_cg</t>
  </si>
  <si>
    <t>appeals_chrgd_2010_ba</t>
  </si>
  <si>
    <t>appeals_chrgd_2010_mpa</t>
  </si>
  <si>
    <t>appeals_chrgd_2010_fra</t>
  </si>
  <si>
    <t>appeals_chrgd_2010_tot</t>
  </si>
  <si>
    <t>appeals_chrgd_2017_cg</t>
  </si>
  <si>
    <t>appeals_chrgd_2017_ba</t>
  </si>
  <si>
    <t>appeals_chrgd_2017_mpa</t>
  </si>
  <si>
    <t>appeals_chrgd_2017_fra</t>
  </si>
  <si>
    <t>appeals_chrgd_2017_tot</t>
  </si>
  <si>
    <t>appeals_chrgd_2023_cg</t>
  </si>
  <si>
    <t>appeals_chrgd_2023_ba</t>
  </si>
  <si>
    <t>appeals_chrgd_2023_mpa</t>
  </si>
  <si>
    <t>appeals_chrgd_2023_fra</t>
  </si>
  <si>
    <t>appeals_chrgd_2023_tot</t>
  </si>
  <si>
    <t>appeals_collfund_2010_cg</t>
  </si>
  <si>
    <t>appeals_collfund_2010_ba</t>
  </si>
  <si>
    <t>appeals_collfund_2010_mpa</t>
  </si>
  <si>
    <t>appeals_collfund_2010_fra</t>
  </si>
  <si>
    <t>appeals_collfund_2010_tot</t>
  </si>
  <si>
    <t>appeals_collfund_2017_cg</t>
  </si>
  <si>
    <t>appeals_collfund_2017_ba</t>
  </si>
  <si>
    <t>appeals_collfund_2017_mpa</t>
  </si>
  <si>
    <t>appeals_collfund_2017_fra</t>
  </si>
  <si>
    <t>appeals_collfund_2017_tot</t>
  </si>
  <si>
    <t>appeals_collfund_2023_cg</t>
  </si>
  <si>
    <t>appeals_collfund_2023_ba</t>
  </si>
  <si>
    <t>appeals_collfund_2023_mpa</t>
  </si>
  <si>
    <t>appeals_collfund_2023_fra</t>
  </si>
  <si>
    <t>appeals_collfund_2023_tot</t>
  </si>
  <si>
    <t>appeals_cb_cg</t>
  </si>
  <si>
    <t>appeals_cb_ba</t>
  </si>
  <si>
    <t>appeals_cb_mpa</t>
  </si>
  <si>
    <t>appeals_cb_fra</t>
  </si>
  <si>
    <t>appeals_cb_tot</t>
  </si>
  <si>
    <t>appeals_cb_2010_cg</t>
  </si>
  <si>
    <t>appeals_cb_2010_ba</t>
  </si>
  <si>
    <t>appeals_cb_2010_mpa</t>
  </si>
  <si>
    <t>appeals_cb_2010_fra</t>
  </si>
  <si>
    <t>appeals_cb_2010_tot</t>
  </si>
  <si>
    <t>appeals_cb_2017_cg</t>
  </si>
  <si>
    <t>appeals_cb_2017_ba</t>
  </si>
  <si>
    <t>appeals_cb_2017_mpa</t>
  </si>
  <si>
    <t>appeals_cb_2017_fra</t>
  </si>
  <si>
    <t>appeals_cb_2017_tot</t>
  </si>
  <si>
    <t>appeals_cb_2023_cg</t>
  </si>
  <si>
    <t>appeals_cb_2023_ba</t>
  </si>
  <si>
    <t>appeals_cb_2023_mpa</t>
  </si>
  <si>
    <t>appeals_cb_2023_fra</t>
  </si>
  <si>
    <t>appeals_cb_2023_tot</t>
  </si>
  <si>
    <t>collfund_ob_cg</t>
  </si>
  <si>
    <t>collfund_ob_ba</t>
  </si>
  <si>
    <t>collfund_ob_mpa</t>
  </si>
  <si>
    <t>collfund_ob_fra</t>
  </si>
  <si>
    <t>collfund_ob_tot</t>
  </si>
  <si>
    <t>collfund_ob_adj_cg</t>
  </si>
  <si>
    <t>collfund_ob_adj_ba</t>
  </si>
  <si>
    <t>collfund_ob_adj_mpa</t>
  </si>
  <si>
    <t>collfund_ob_adj_fra</t>
  </si>
  <si>
    <t>collfund_ob_adj_tot</t>
  </si>
  <si>
    <t>collfund_estsurpdef_cg</t>
  </si>
  <si>
    <t>collfund_estsurpdef_ba</t>
  </si>
  <si>
    <t>collfund_estsurpdef_mpa</t>
  </si>
  <si>
    <t>collfund_estsurpdef_fra</t>
  </si>
  <si>
    <t>collfund_estsurpdef_tot</t>
  </si>
  <si>
    <t>collfund_prioryear_cg</t>
  </si>
  <si>
    <t>collfund_prioryear_ba</t>
  </si>
  <si>
    <t>collfund_prioryear_mpa</t>
  </si>
  <si>
    <t>collfund_prioryear_fra</t>
  </si>
  <si>
    <t>collfund_prioryear_tot</t>
  </si>
  <si>
    <t>collfund_estinc_cg</t>
  </si>
  <si>
    <t>collfund_estinc_ba</t>
  </si>
  <si>
    <t>collfund_estinc_mpa</t>
  </si>
  <si>
    <t>collfund_estinc_fra</t>
  </si>
  <si>
    <t>collfund_estinc_tot</t>
  </si>
  <si>
    <t>collfund_actinc_cg</t>
  </si>
  <si>
    <t>collfund_actinc_ba</t>
  </si>
  <si>
    <t>collfund_actinc_mpa</t>
  </si>
  <si>
    <t>collfund_actinc_fra</t>
  </si>
  <si>
    <t>collfund_actinc_tot</t>
  </si>
  <si>
    <t>collfund_surpdef_cg</t>
  </si>
  <si>
    <t>collfund_surpdef_ba</t>
  </si>
  <si>
    <t>collfund_surpdef_mpa</t>
  </si>
  <si>
    <t>collfund_surpdef_fra</t>
  </si>
  <si>
    <t>collfund_surpdef_tot</t>
  </si>
  <si>
    <t>collfund_cb_cg</t>
  </si>
  <si>
    <t>collfund_cb_ba</t>
  </si>
  <si>
    <t>collfund_cb_mpa</t>
  </si>
  <si>
    <t>collfund_cb_fra</t>
  </si>
  <si>
    <t>collfund_cb_tot</t>
  </si>
  <si>
    <t>0/1</t>
  </si>
  <si>
    <t>0/2</t>
  </si>
  <si>
    <t>0/3</t>
  </si>
  <si>
    <t>0/4</t>
  </si>
  <si>
    <t>0/5</t>
  </si>
  <si>
    <t>1/5</t>
  </si>
  <si>
    <t>2/5</t>
  </si>
  <si>
    <t>4/5</t>
  </si>
  <si>
    <t>5/5</t>
  </si>
  <si>
    <t>6/5</t>
  </si>
  <si>
    <t>7/4</t>
  </si>
  <si>
    <t>7/5</t>
  </si>
  <si>
    <t>8/4</t>
  </si>
  <si>
    <t>8/5</t>
  </si>
  <si>
    <t>9/5</t>
  </si>
  <si>
    <t>10/4</t>
  </si>
  <si>
    <t>10/5</t>
  </si>
  <si>
    <t>11/4</t>
  </si>
  <si>
    <t>11/5</t>
  </si>
  <si>
    <t>12/4</t>
  </si>
  <si>
    <t>12/5</t>
  </si>
  <si>
    <t>13/5</t>
  </si>
  <si>
    <t>14/5</t>
  </si>
  <si>
    <t>15/5</t>
  </si>
  <si>
    <t>16/5</t>
  </si>
  <si>
    <t>17/5</t>
  </si>
  <si>
    <t>17a/1</t>
  </si>
  <si>
    <t>17a/2</t>
  </si>
  <si>
    <t>17a/3</t>
  </si>
  <si>
    <t>17a/4</t>
  </si>
  <si>
    <t>17a/5</t>
  </si>
  <si>
    <t>17b/1</t>
  </si>
  <si>
    <t>17b/2</t>
  </si>
  <si>
    <t>17b/3</t>
  </si>
  <si>
    <t>17b/4</t>
  </si>
  <si>
    <t>17b/5</t>
  </si>
  <si>
    <t>17c/1</t>
  </si>
  <si>
    <t>17c/2</t>
  </si>
  <si>
    <t>17c/3</t>
  </si>
  <si>
    <t>17c/4</t>
  </si>
  <si>
    <t>17c/5</t>
  </si>
  <si>
    <t>18/5</t>
  </si>
  <si>
    <t>19/4</t>
  </si>
  <si>
    <t>19/5</t>
  </si>
  <si>
    <t>20/4</t>
  </si>
  <si>
    <t>20/5</t>
  </si>
  <si>
    <t>21/4</t>
  </si>
  <si>
    <t>21/5</t>
  </si>
  <si>
    <t>22/4</t>
  </si>
  <si>
    <t>22/5</t>
  </si>
  <si>
    <t>23/5</t>
  </si>
  <si>
    <t>24/5</t>
  </si>
  <si>
    <t>24a/1</t>
  </si>
  <si>
    <t>24a/2</t>
  </si>
  <si>
    <t>24a/3</t>
  </si>
  <si>
    <t>24a/4</t>
  </si>
  <si>
    <t>24a/5</t>
  </si>
  <si>
    <t>24b/1</t>
  </si>
  <si>
    <t>24b/2</t>
  </si>
  <si>
    <t>24b/3</t>
  </si>
  <si>
    <t>24b/4</t>
  </si>
  <si>
    <t>24b/5</t>
  </si>
  <si>
    <t>24c/1</t>
  </si>
  <si>
    <t>24c/2</t>
  </si>
  <si>
    <t>24c/3</t>
  </si>
  <si>
    <t>24c/4</t>
  </si>
  <si>
    <t>24c/5</t>
  </si>
  <si>
    <t>25/5</t>
  </si>
  <si>
    <t>26/5</t>
  </si>
  <si>
    <t>27/5</t>
  </si>
  <si>
    <t>28/5</t>
  </si>
  <si>
    <t>29/5</t>
  </si>
  <si>
    <t>30/5</t>
  </si>
  <si>
    <t>31/5</t>
  </si>
  <si>
    <t>32/5</t>
  </si>
  <si>
    <t>Column146</t>
  </si>
  <si>
    <t>Column147</t>
  </si>
  <si>
    <t>Column148</t>
  </si>
  <si>
    <t>Column149</t>
  </si>
  <si>
    <t>Column150</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</si>
  <si>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</si>
  <si>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</si>
  <si>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</si>
  <si>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</si>
  <si>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</si>
  <si>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</si>
  <si>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</si>
  <si>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</si>
  <si>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</si>
  <si>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</si>
  <si>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</si>
  <si>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</si>
  <si>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</si>
  <si>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</si>
  <si>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</si>
  <si>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</si>
  <si>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</si>
  <si>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</si>
  <si>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</si>
  <si>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</si>
  <si>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</si>
  <si>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</si>
  <si>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</si>
  <si>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</si>
  <si>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</si>
  <si>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</si>
  <si>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</si>
  <si>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</si>
  <si>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</si>
  <si>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</si>
  <si>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</si>
  <si>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</si>
  <si>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</si>
  <si>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</si>
  <si>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</si>
  <si>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</si>
  <si>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</si>
  <si>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</si>
  <si>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</si>
  <si>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</si>
  <si>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</si>
  <si>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</si>
  <si>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</si>
  <si>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</si>
  <si>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</si>
  <si>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</si>
  <si>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</si>
  <si>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</si>
  <si>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</si>
  <si>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</si>
  <si>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</si>
  <si>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</si>
  <si>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</si>
  <si>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</si>
  <si>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</si>
  <si>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</si>
  <si>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</si>
  <si>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</si>
  <si>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</si>
  <si>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</si>
  <si>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</si>
  <si>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</si>
  <si>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</si>
  <si>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</si>
  <si>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</si>
  <si>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</si>
  <si>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</si>
  <si>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</si>
  <si>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</si>
  <si>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</si>
  <si>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</si>
  <si>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</si>
  <si>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</si>
  <si>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</si>
  <si>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</si>
  <si>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</si>
  <si>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</si>
  <si>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</si>
  <si>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</si>
  <si>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</si>
  <si>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</si>
  <si>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</si>
  <si>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</si>
  <si>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</si>
  <si>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</si>
  <si>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</si>
  <si>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</si>
  <si>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</si>
  <si>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</si>
  <si>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</si>
  <si>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</si>
  <si>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</si>
  <si>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</si>
  <si>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</si>
  <si>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</si>
  <si>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</si>
  <si>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</si>
  <si>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</si>
  <si>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</si>
  <si>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</si>
  <si>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</si>
  <si>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</si>
  <si>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</si>
  <si>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</si>
  <si>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</si>
  <si>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</si>
  <si>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</si>
  <si>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</si>
  <si>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</si>
  <si>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</si>
  <si>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</si>
  <si>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</si>
  <si>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</si>
  <si>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</si>
  <si>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</si>
  <si>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</si>
  <si>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</si>
  <si>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</si>
  <si>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</si>
  <si>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</si>
  <si>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</si>
  <si>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</si>
  <si>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</si>
  <si>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</si>
  <si>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</si>
  <si>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</si>
  <si>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</si>
  <si>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</si>
  <si>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</si>
  <si>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</si>
  <si>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</si>
  <si>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</si>
  <si>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</si>
  <si>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</si>
  <si>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</si>
  <si>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</si>
  <si>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</si>
  <si>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</si>
  <si>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</si>
  <si>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</si>
  <si>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</si>
  <si>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</si>
  <si>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</si>
  <si>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</si>
  <si>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</si>
  <si>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7. City of London offset</t>
  </si>
  <si>
    <t>This section of the form uses entries from other parts to calculate the net rates income for the authority in 2023-24.</t>
  </si>
  <si>
    <t xml:space="preserve">This section reconciles entries from Parts 1, 2 and 3 with the payment already received based on NNDR1 2023-24. </t>
  </si>
  <si>
    <t xml:space="preserve">This section reconciles entries from Part 3 with the payment already received based on NNDR1 2023-24. </t>
  </si>
  <si>
    <t>Authorities complete data cells for the net rates payable by ratepayers in 2023-24 after taking account of any reliefs awarded and accounting adjustments for bad debts and appeal provisions. It leads to figures for Collectable rates and disregarded amounts for the year.</t>
  </si>
  <si>
    <t>Authorities complete data cells for the amount of mandatory and discretionary relief they have awarded, including amounts that will be compensated through Section 31 payments due to/from the authority. This will include reliefs not awarded in 2023-24 but where amounts have been adjusted in respect of previous years.  It also allows authorities to reconcile figures for “gross rates payable” and “reliefs” to the net rates payable figure in Part 2.</t>
  </si>
  <si>
    <t>Definitions and uses of the data are described in the 2023-24 NNDR3 Statistical Release and Technical Note on the Department’s website at</t>
  </si>
  <si>
    <t>Net rates payable by rate payers</t>
  </si>
  <si>
    <t>Net Rates payable less accounting adjustments in Designated Areas</t>
  </si>
  <si>
    <t>Gross Rates Payable - Gross Rates Payable in respect of 2023-24 liability</t>
  </si>
  <si>
    <t>Transitional Arrangements -  Revenue foregone in respect of 2023-24 liability</t>
  </si>
  <si>
    <t>Small Business Rate Relief -  Amount of relief in respect of 2023-24 liability</t>
  </si>
  <si>
    <t>Small Business Rate Relief -  Amount of which -  adjustments in respect of 2017-18 to previous year</t>
  </si>
  <si>
    <t>Small Business Rate Relief -  Amount of which -  adjustments on existing properties where a 2nd property is occupied in respect of years 2017-18 to previous year</t>
  </si>
  <si>
    <t>Small Business Rate Relief -  Additional yield from the small business supplement in 2023-24</t>
  </si>
  <si>
    <t>Charitable occupation -  Amount of relief provided in 2023-24</t>
  </si>
  <si>
    <t>Community Amateur Sports Clubs (CASCs) -  Amount of relief in respect of 2023-24 liability</t>
  </si>
  <si>
    <t>Rural rate relief -  Amount of relief provided in 2023-24</t>
  </si>
  <si>
    <t>Public lavatories Relief -  Amount of relief in respect of 2023-24 liability</t>
  </si>
  <si>
    <t>Partially occupied hereditaments -  Amount of relief in respect of 2023-24 liability</t>
  </si>
  <si>
    <t>Empty premises -  Amount of relief in respect of 2023-24 liability</t>
  </si>
  <si>
    <t>Charitable occupation -  Amount of relief in respect of 2023-24 liability</t>
  </si>
  <si>
    <t>Non-profit making bodies -  Amount of relief in respect of 2023-24 liability</t>
  </si>
  <si>
    <t>Rural shops etc -  Amount of relief in respect of 2023-24 liability</t>
  </si>
  <si>
    <t>Small rural businesses -  Amount of relief in respect of 2023-24 liability</t>
  </si>
  <si>
    <t>Other ratepayers -  Amount of relief in respect of 2023-24 liability</t>
  </si>
  <si>
    <t>Rural Rate Relief - Amount of relief in respect of 2023-24 liability</t>
  </si>
  <si>
    <t>Flooding relief -  Amount of relief in respect of 2023-24 liability</t>
  </si>
  <si>
    <t>Local Newspaper Temporary Relief - Amount of relief in respect of 2023-24 liability</t>
  </si>
  <si>
    <t>Supporting Small Businesses Relief - Amount of relief in respect of 2023-24 liability</t>
  </si>
  <si>
    <t>Retail, hospitality and leisure relief -  Amount of relief in respect of 2023-24 liability</t>
  </si>
  <si>
    <t>Low carbon heat networks relief -  Amount of relief in respect of 2023-24 liability</t>
  </si>
  <si>
    <t>Hardship Relief -  Amount of relief in respect of 2023-24 liability</t>
  </si>
  <si>
    <t>Transitional protection payments due to (+) - from (-) the authority for 2023-24</t>
  </si>
  <si>
    <t>Transitional protection payments -  Payment on account received by authority (+), or paid by the authority (-) (based on NNDR1 2023-24)</t>
  </si>
  <si>
    <t>Transitional protection payments -  Sum due to (+) - from (-) authority</t>
  </si>
  <si>
    <t>Cost of collection -  Sum due to (+) - from (-) billing authority</t>
  </si>
  <si>
    <t>Designated Areas -  Amount to be retained by billing authority in 2023-24</t>
  </si>
  <si>
    <t xml:space="preserve">Designated Areas -  Sum due to (+) - from (-) billing authority </t>
  </si>
  <si>
    <t>Renewable Energy Schemes -  Amount to be retained by authority in 2023-24</t>
  </si>
  <si>
    <t xml:space="preserve">Renewable Energy Schemes -  Sum due to (+) - from (-) authority </t>
  </si>
  <si>
    <t>Shale Gas Schemes -  Amount to be retained by authority in 2023-24</t>
  </si>
  <si>
    <t xml:space="preserve">Shale Gas chemes -  Sum due to (+) - from (-) authority </t>
  </si>
  <si>
    <t>Qualifying relief in Enterprise Zones in non 100% Pilot Areas -  Sum due to (+) - from (-) authority</t>
  </si>
  <si>
    <t>Port of Bristol - amount deducted from central share and retained by North Somerset</t>
  </si>
  <si>
    <t>Small Business Rates Relief scheme -  Amount due to authority in 2023-24 as a result of doubling SBRR and changes in thresholds</t>
  </si>
  <si>
    <t>Small Business Rates Relief scheme -  Amount due to authority in 2023-24 for loss of supplementary multiplier income</t>
  </si>
  <si>
    <t>Small Business Rates Relief scheme -  Sum due to (+) - from (-) authority</t>
  </si>
  <si>
    <t>Small Business Rates Relief on existing property where 2nd property is occupied -  Amount due to authority in 2023-24</t>
  </si>
  <si>
    <t>Small Business Rates Relief on existing property where 2nd property is occupied -  Sum due to (+) - from (-) authority</t>
  </si>
  <si>
    <t>Public lavatories Relief -  Amount due to authority in 2023-24</t>
  </si>
  <si>
    <t>Small Business Rates Relief scheme -  Amount provisionally paid (based on NNDR1 2023-24 [Part 1C])</t>
  </si>
  <si>
    <t>Small Business Rates Relief on existing property where 2nd property is occupied -  Amount provisionally paid (based on NNDR1 2023-24 [Part 1C])</t>
  </si>
  <si>
    <t>Public lavatories Relief -  Amount provisionally paid (based on NNDR1 2023-24 [Part 1C])</t>
  </si>
  <si>
    <t>Public lavatories Relief -  Sum due to (+) - from (-) authority</t>
  </si>
  <si>
    <t>"New Empty" properties -  Amount due to authority in 2023-24 in respect of previous years</t>
  </si>
  <si>
    <t>"Long term empty" properties -  Amount due to authority in 2023-24 in respect of previous years</t>
  </si>
  <si>
    <t>Retail Relief -  Amount due to authority in 2023-24 respect of previous years</t>
  </si>
  <si>
    <t>Flooding Relief -  Amount due to authority in 2023-24</t>
  </si>
  <si>
    <t xml:space="preserve">Flooding Relief -  Sum due to (+) - from (-) authority </t>
  </si>
  <si>
    <t>Rural Rate Relief -  Amount due to authority in 2023-24</t>
  </si>
  <si>
    <t>Rural Rate Relief -  Amount provisionally paid (based on NNDR1 2023-24 [Part 1C])</t>
  </si>
  <si>
    <t xml:space="preserve">Rural Rate Relief -  Sum due to (+) - from (-) authority </t>
  </si>
  <si>
    <t>Local Newspaper Temporary Relief -  Amount due to authority in 2023-24</t>
  </si>
  <si>
    <t>Local Newspaper Temporary Relief -  Amount provisionally paid (based on NNDR1 2023-24 [Part 1C])</t>
  </si>
  <si>
    <t>Local Newspaper Temporary Relief -  Sum due to (+) - from (-) authority</t>
  </si>
  <si>
    <t>Supporting Small Businesses Relief -  Amount due to authority in 2023-24</t>
  </si>
  <si>
    <t>Supporting Small Businesses Relief -  Amount provisionally paid (based on NNDR1 2023-24 [Part 1C])</t>
  </si>
  <si>
    <t xml:space="preserve">Supporting Small Businesses Relief -  Sum due to (+) - from (-) authority </t>
  </si>
  <si>
    <t>Discretionary relief -  Amount due to authority in 2023-24 (in respect of previous years)</t>
  </si>
  <si>
    <t>Pub Relief -  Amount due to authority in 2023-24 (in respect of previous years)</t>
  </si>
  <si>
    <t>Telecomms Relief -  Amount due to authority in 2023-24 (in respect of previous years)</t>
  </si>
  <si>
    <t>Retail, Hospitality and Leisure Relief -  Amount due to authority in 2023-24</t>
  </si>
  <si>
    <t>Retail, Hospitality and Leisure Relief -  Amount provisionally paid (based on NNDR1 2023-24 [Part 1C])</t>
  </si>
  <si>
    <t>Retail, Hospitality and Leisure Relief -  Sum due to (+) - from (-) authority</t>
  </si>
  <si>
    <t>Nursery discount -  Amount due to authority in 2023-24 (in respect of previous years)</t>
  </si>
  <si>
    <t>Multiplier Cap -  Amount due to authority in 2023-24</t>
  </si>
  <si>
    <t>Multiplier Cap -  Amount provisionally paid (based on NNDR1 2023-24 [Part 1C])</t>
  </si>
  <si>
    <t>Multiplier Cap -  Sum due to (+) - from (-) billing authority</t>
  </si>
  <si>
    <t>EZ Relief granted in 100% Pilot Area - Amount due to authority in 2023-24</t>
  </si>
  <si>
    <t>EZ Relief granted in 100% Pilot Area - Amount provisional paid (based on NNDR1 2023-24 [Part 1C])</t>
  </si>
  <si>
    <t>EZ Relief granted in 100% Pilot Area - Sum due to (+) from (-) billing authority</t>
  </si>
  <si>
    <t>COVID-19 additional relief -  Amount due to authority in 2023-24 (in respect of previous years)</t>
  </si>
  <si>
    <t>Low carbon heat networks Relief- Amount due to authority in 2023-24</t>
  </si>
  <si>
    <t>Low carbon heat networks Relief-  Amount provisionally paid (based on NNDR1 2023-24 [Part 1C])</t>
  </si>
  <si>
    <t>Low carbon heat networks Relief- Sum due to (+) from (-) billing authority</t>
  </si>
  <si>
    <t>Freeport relief-  Amount due to authority in 2023-24</t>
  </si>
  <si>
    <t>Additional growth in Freeports -  Amount due to authority in 2023-24</t>
  </si>
  <si>
    <t>Section 31 Grant Total -  Sum due to (+) from (-) billing authority</t>
  </si>
  <si>
    <t>Qualifying relief in Enterprise Zones</t>
  </si>
  <si>
    <t>Non-domestic rating income deducted from centeral share</t>
  </si>
  <si>
    <t>Total Non-Domestic Rating Income for 2023-24</t>
  </si>
  <si>
    <t>Cost of collection allowance</t>
  </si>
  <si>
    <t xml:space="preserve">Amounts retained in respect of Designated Areas </t>
  </si>
  <si>
    <t xml:space="preserve">Amounts retained in respect of renewable energy schemes </t>
  </si>
  <si>
    <t xml:space="preserve">Amounts retained in respect of shale gas schemes </t>
  </si>
  <si>
    <t>Allowance for non-collection -  Opening balance as at 1 April 2023</t>
  </si>
  <si>
    <t>Allowance for non-collection -  Closing balance on 31 March 2024</t>
  </si>
  <si>
    <t>Provision for appeals -  Opening balance as at 1 April 2023</t>
  </si>
  <si>
    <t>Collection Fund Balance -  Opening balance on 1 April 2023</t>
  </si>
  <si>
    <t>Collection Fund Balance -  Estimated Surplus-Deficit Payable in 2023-24</t>
  </si>
  <si>
    <t>Collection Fund Balance -  Estimated non-domestic income 2023-24</t>
  </si>
  <si>
    <t>Collection Fund Balance -  Actual non-domestic rating income 2023-24</t>
  </si>
  <si>
    <t>Collection Fund Balance -  In-year surplus-deficit</t>
  </si>
  <si>
    <t>Collection Fund Balance -  Closing balance at 31 March 2024</t>
  </si>
  <si>
    <t>[r]</t>
  </si>
  <si>
    <t xml:space="preserve">NNDR3 forms were completed on behalf of 296 billing authorities in England to show their outturn figures for national non-domestic rates that they collected in 2023-24. Figures are subjected to rigorous pre-defined validation tests both within the form itself, while the form is being completed by the authority and also by MHCLG as the data are received and stored.  </t>
  </si>
  <si>
    <t>netcollect</t>
  </si>
  <si>
    <t>disreg_renew</t>
  </si>
  <si>
    <t>disreg_shale</t>
  </si>
  <si>
    <t>disreg_base</t>
  </si>
  <si>
    <t>disreg</t>
  </si>
  <si>
    <t>ezrelief</t>
  </si>
  <si>
    <t>ezrelief_comp</t>
  </si>
  <si>
    <t>DatasheetPart2DA</t>
  </si>
  <si>
    <t>[z]</t>
  </si>
  <si>
    <t>For enquiries about these data please contact:</t>
  </si>
  <si>
    <t>nndr.statistics@communities.gov.uk</t>
  </si>
  <si>
    <r>
      <rPr>
        <b/>
        <sz val="10"/>
        <rFont val="Arial"/>
        <family val="2"/>
      </rPr>
      <t>Next update</t>
    </r>
    <r>
      <rPr>
        <sz val="10"/>
        <rFont val="Arial"/>
        <family val="2"/>
      </rPr>
      <t>: Summer 2026</t>
    </r>
  </si>
  <si>
    <t>[z] = Not applicable</t>
  </si>
  <si>
    <t>[r] = Data for this authority has been revised since the January 2025 release of this data</t>
  </si>
  <si>
    <t>[x]</t>
  </si>
  <si>
    <t>F</t>
  </si>
  <si>
    <t>P</t>
  </si>
  <si>
    <t>This workbook provides detailed information on the Business Rates Income for 2023-24 that local authorities have reported through the NNDR3 form to the Ministry of Housing, Communities &amp; Local Government. Local authorities complete this with information included in their draft accounts that are then subject to local audit. Once the audits are complete, local authorities provide us with their final data.
This release was originally published on 10 July 2024 and based on provisional data submitted by 295 local authorities. An update on 6 August 2024 included data for one local authority whose data was not returned in time for the original publication in July 2024, and revisions for several other authorities, and the January 2025 update contained final post-audit data from 18 authorities.
This update, published on 20 November 2025, is based on final post-audit data received from 261 authorities and provisional data from 35 authorities, which were received by 10 October 2025. Since the previous update in January 2025 there have been revisions to 33 authorities' data. We will update this release as finalised data becomes available but we do not expect to see any major changes in these figures.
In each table, column A will show the status of the form, with P indicating provisional data and F indicating final post-audit data. At the end of each table will be an indicator as to whether data from that authority has been revised. Revisions may only be to data variables but will change other figures across the tables if they are then used in totals or other calculations.</t>
  </si>
  <si>
    <t xml:space="preserve">Further updates as a result of final audited data becoming available will be published in due course. We do not expect significant changes to the data. </t>
  </si>
  <si>
    <t>Data from this workbook have been used to compile the statistics release "National non-domestic rates collected by local authorities in England 2023-24". However an update to the release from these revisions in this file will be published in due course. This is available on the Department’s website at:</t>
  </si>
  <si>
    <r>
      <t xml:space="preserve">Originally published: </t>
    </r>
    <r>
      <rPr>
        <sz val="10"/>
        <rFont val="Arial"/>
        <family val="2"/>
      </rPr>
      <t>10 July 2024</t>
    </r>
  </si>
  <si>
    <r>
      <t xml:space="preserve">Revisions published: </t>
    </r>
    <r>
      <rPr>
        <sz val="10"/>
        <rFont val="Arial"/>
        <family val="2"/>
      </rPr>
      <t>20 November 2025</t>
    </r>
    <r>
      <rPr>
        <b/>
        <sz val="10"/>
        <rFont val="Arial"/>
        <family val="2"/>
      </rPr>
      <t xml:space="preserve"> </t>
    </r>
    <r>
      <rPr>
        <sz val="10"/>
        <rFont val="Arial"/>
        <family val="2"/>
      </rPr>
      <t>(previous updates in 6 August 2024, 23 January 2025)</t>
    </r>
  </si>
  <si>
    <t>This section of the form deducts accounting adjustments which are deducted from the net rates calculated.</t>
  </si>
  <si>
    <t>This section of the form is the gross rates for the authority and the amounts of various reliefs given in 2023-24. At the end of the section there is a calculated reconciliation down to net rates payable.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</si>
</sst>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quot; &quot;[$£-809]#,##0.00&quot; &quot;;&quot;-&quot;[$£-809]#,##0.00&quot; &quot;;&quot; &quot;[$£-809]&quot;-&quot;#&quot; &quot;;&quot; &quot;@&quot; &quot;"/>
  </numFmts>
  <fonts count="86" x14ac:knownFonts="1">
    <font>
      <sz val="11"/>
      <color theme="1"/>
      <name val="Aptos Narrow"/>
      <family val="2"/>
      <scheme val="minor"/>
    </font>
    <font>
      <sz val="11"/>
      <color theme="1"/>
      <name val="Aptos Narrow"/>
      <family val="2"/>
      <scheme val="minor"/>
    </font>
    <font>
      <sz val="11"/>
      <color rgb="FF9C0006"/>
      <name val="Aptos Narrow"/>
      <family val="2"/>
      <scheme val="minor"/>
    </font>
    <font>
      <sz val="10"/>
      <color rgb="FFFF0000"/>
      <name val="Arial"/>
      <family val="2"/>
    </font>
    <font>
      <b/>
      <sz val="10"/>
      <color rgb="FFFF0000"/>
      <name val="Arial"/>
      <family val="2"/>
    </font>
    <font>
      <b/>
      <sz val="10"/>
      <name val="Arial"/>
      <family val="2"/>
    </font>
    <font>
      <sz val="10"/>
      <name val="Arial"/>
      <family val="2"/>
    </font>
    <font>
      <u/>
      <sz val="10"/>
      <color theme="10"/>
      <name val="Arial"/>
      <family val="2"/>
    </font>
    <font>
      <sz val="12"/>
      <color rgb="FF000000"/>
      <name val="Arial"/>
      <family val="2"/>
    </font>
    <font>
      <sz val="12"/>
      <name val="Arial"/>
      <family val="2"/>
    </font>
    <font>
      <sz val="12"/>
      <color rgb="FF99CCFF"/>
      <name val="Arial"/>
      <family val="2"/>
    </font>
    <font>
      <sz val="12"/>
      <color rgb="FFFF0000"/>
      <name val="Arial"/>
      <family val="2"/>
    </font>
    <font>
      <b/>
      <u/>
      <sz val="12"/>
      <name val="Arial"/>
      <family val="2"/>
    </font>
    <font>
      <b/>
      <sz val="12"/>
      <name val="Arial"/>
      <family val="2"/>
    </font>
    <font>
      <sz val="11"/>
      <name val="Arial"/>
      <family val="2"/>
    </font>
    <font>
      <i/>
      <sz val="12"/>
      <name val="Arial"/>
      <family val="2"/>
    </font>
    <font>
      <b/>
      <sz val="12"/>
      <color rgb="FFFF0000"/>
      <name val="Arial"/>
      <family val="2"/>
    </font>
    <font>
      <sz val="12"/>
      <color theme="1"/>
      <name val="Arial"/>
      <family val="2"/>
    </font>
    <font>
      <b/>
      <sz val="12"/>
      <color indexed="10"/>
      <name val="Arial"/>
      <family val="2"/>
    </font>
    <font>
      <sz val="12"/>
      <color indexed="10"/>
      <name val="Arial"/>
      <family val="2"/>
    </font>
    <font>
      <sz val="12"/>
      <color indexed="9"/>
      <name val="Arial"/>
      <family val="2"/>
    </font>
    <font>
      <b/>
      <sz val="14"/>
      <name val="Arial"/>
      <family val="2"/>
    </font>
    <font>
      <b/>
      <sz val="11"/>
      <color rgb="FFFF0000"/>
      <name val="Arial"/>
      <family val="2"/>
    </font>
    <font>
      <sz val="12"/>
      <color rgb="FFC4D79B"/>
      <name val="Arial"/>
      <family val="2"/>
    </font>
    <font>
      <sz val="9"/>
      <color rgb="FFFF0000"/>
      <name val="Arial"/>
      <family val="2"/>
    </font>
    <font>
      <b/>
      <sz val="9"/>
      <color rgb="FFFF0000"/>
      <name val="Arial"/>
      <family val="2"/>
    </font>
    <font>
      <sz val="9"/>
      <name val="Arial"/>
      <family val="2"/>
    </font>
    <font>
      <b/>
      <sz val="8"/>
      <color rgb="FFFF0000"/>
      <name val="Arial"/>
      <family val="2"/>
    </font>
    <font>
      <sz val="12"/>
      <color rgb="FF008000"/>
      <name val="Arial"/>
      <family val="2"/>
    </font>
    <font>
      <sz val="12"/>
      <color indexed="61"/>
      <name val="Arial"/>
      <family val="2"/>
    </font>
    <font>
      <b/>
      <sz val="18"/>
      <name val="Arial"/>
      <family val="2"/>
    </font>
    <font>
      <sz val="10"/>
      <color indexed="43"/>
      <name val="Arial"/>
      <family val="2"/>
    </font>
    <font>
      <sz val="10"/>
      <color indexed="9"/>
      <name val="Arial"/>
      <family val="2"/>
    </font>
    <font>
      <sz val="10"/>
      <color rgb="FFFFFFCC"/>
      <name val="Arial"/>
      <family val="2"/>
    </font>
    <font>
      <b/>
      <sz val="14"/>
      <color rgb="FFFF0000"/>
      <name val="Arial"/>
      <family val="2"/>
    </font>
    <font>
      <b/>
      <sz val="10"/>
      <color indexed="10"/>
      <name val="Arial"/>
      <family val="2"/>
    </font>
    <font>
      <b/>
      <sz val="13"/>
      <name val="Arial"/>
      <family val="2"/>
    </font>
    <font>
      <b/>
      <sz val="16"/>
      <name val="Arial"/>
      <family val="2"/>
    </font>
    <font>
      <b/>
      <sz val="14"/>
      <color rgb="FFFFFF99"/>
      <name val="Arial"/>
      <family val="2"/>
    </font>
    <font>
      <sz val="14"/>
      <name val="Arial"/>
      <family val="2"/>
    </font>
    <font>
      <sz val="10"/>
      <color indexed="10"/>
      <name val="Arial"/>
      <family val="2"/>
    </font>
    <font>
      <b/>
      <sz val="11"/>
      <name val="Arial"/>
      <family val="2"/>
    </font>
    <font>
      <sz val="14"/>
      <color rgb="FFFFFF99"/>
      <name val="Arial"/>
      <family val="2"/>
    </font>
    <font>
      <i/>
      <sz val="10"/>
      <name val="Arial"/>
      <family val="2"/>
    </font>
    <font>
      <sz val="12"/>
      <color rgb="FFFFFFCC"/>
      <name val="Arial"/>
      <family val="2"/>
    </font>
    <font>
      <sz val="10"/>
      <color theme="1"/>
      <name val="Arial"/>
      <family val="2"/>
    </font>
    <font>
      <b/>
      <sz val="12"/>
      <color theme="1"/>
      <name val="Arial"/>
      <family val="2"/>
    </font>
    <font>
      <sz val="11"/>
      <color theme="1"/>
      <name val="Arial"/>
      <family val="2"/>
    </font>
    <font>
      <b/>
      <sz val="11"/>
      <color theme="1"/>
      <name val="Arial"/>
      <family val="2"/>
    </font>
    <font>
      <sz val="11"/>
      <color rgb="FFFF0000"/>
      <name val="Calibri"/>
      <family val="2"/>
    </font>
    <font>
      <sz val="11"/>
      <color theme="0" tint="-0.34998626667073579"/>
      <name val="Calibri"/>
      <family val="2"/>
    </font>
    <font>
      <sz val="10"/>
      <color theme="0"/>
      <name val="Arial"/>
      <family val="2"/>
    </font>
    <font>
      <sz val="11"/>
      <color theme="0"/>
      <name val="Calibri"/>
      <family val="2"/>
    </font>
    <font>
      <sz val="12"/>
      <color indexed="44"/>
      <name val="Arial"/>
      <family val="2"/>
    </font>
    <font>
      <b/>
      <sz val="12"/>
      <color rgb="FF0070C0"/>
      <name val="Arial"/>
      <family val="2"/>
    </font>
    <font>
      <b/>
      <sz val="12"/>
      <color rgb="FFFFFFCC"/>
      <name val="Arial"/>
      <family val="2"/>
    </font>
    <font>
      <sz val="8"/>
      <color rgb="FFFF0000"/>
      <name val="Arial"/>
      <family val="2"/>
    </font>
    <font>
      <u/>
      <sz val="11"/>
      <color theme="10"/>
      <name val="Aptos Narrow"/>
      <family val="2"/>
      <scheme val="minor"/>
    </font>
    <font>
      <b/>
      <sz val="10"/>
      <color theme="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u/>
      <sz val="10"/>
      <color indexed="12"/>
      <name val="Arial"/>
      <family val="2"/>
    </font>
    <font>
      <u/>
      <sz val="12"/>
      <color indexed="12"/>
      <name val="Arial"/>
      <family val="2"/>
    </font>
    <font>
      <sz val="11"/>
      <color rgb="FF000000"/>
      <name val="Calibri"/>
      <family val="2"/>
    </font>
    <font>
      <sz val="11"/>
      <color theme="0"/>
      <name val="Aptos Narrow"/>
      <family val="2"/>
      <scheme val="minor"/>
    </font>
    <font>
      <sz val="12"/>
      <color theme="0"/>
      <name val="Arial"/>
      <family val="2"/>
    </font>
    <font>
      <b/>
      <sz val="10"/>
      <color rgb="FFFFFFCC"/>
      <name val="Arial"/>
      <family val="2"/>
    </font>
    <font>
      <sz val="8"/>
      <name val="Aptos Narrow"/>
      <family val="2"/>
      <scheme val="minor"/>
    </font>
    <font>
      <sz val="11"/>
      <name val="Aptos Narrow"/>
      <family val="2"/>
      <scheme val="minor"/>
    </font>
    <font>
      <sz val="11"/>
      <color rgb="FF000000"/>
      <name val="Aptos Narrow"/>
      <family val="2"/>
      <scheme val="minor"/>
    </font>
    <font>
      <b/>
      <sz val="11"/>
      <color theme="1"/>
      <name val="Aptos Narrow"/>
      <family val="2"/>
      <scheme val="minor"/>
    </font>
  </fonts>
  <fills count="28">
    <fill>
      <patternFill patternType="none"/>
    </fill>
    <fill>
      <patternFill patternType="gray125"/>
    </fill>
    <fill>
      <patternFill patternType="solid">
        <fgColor rgb="FFFFC7CE"/>
      </patternFill>
    </fill>
    <fill>
      <patternFill patternType="solid">
        <fgColor indexed="44"/>
        <bgColor indexed="64"/>
      </patternFill>
    </fill>
    <fill>
      <patternFill patternType="solid">
        <fgColor indexed="9"/>
        <bgColor indexed="64"/>
      </patternFill>
    </fill>
    <fill>
      <patternFill patternType="solid">
        <fgColor rgb="FF99CCFF"/>
        <bgColor indexed="64"/>
      </patternFill>
    </fill>
    <fill>
      <patternFill patternType="solid">
        <fgColor indexed="26"/>
        <bgColor indexed="64"/>
      </patternFill>
    </fill>
    <fill>
      <patternFill patternType="solid">
        <fgColor rgb="FFFFFFCC"/>
        <bgColor indexed="64"/>
      </patternFill>
    </fill>
    <fill>
      <patternFill patternType="solid">
        <fgColor rgb="FFB7DEE8"/>
        <bgColor indexed="64"/>
      </patternFill>
    </fill>
    <fill>
      <patternFill patternType="solid">
        <fgColor theme="0"/>
        <bgColor indexed="64"/>
      </patternFill>
    </fill>
    <fill>
      <patternFill patternType="solid">
        <fgColor theme="0" tint="-0.249977111117893"/>
        <bgColor indexed="64"/>
      </patternFill>
    </fill>
    <fill>
      <patternFill patternType="solid">
        <fgColor rgb="FFC4D79B"/>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s>
  <borders count="115">
    <border>
      <left/>
      <right/>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style="thin">
        <color theme="1"/>
      </right>
      <top/>
      <bottom/>
      <diagonal/>
    </border>
    <border>
      <left style="thin">
        <color theme="1"/>
      </left>
      <right style="thin">
        <color rgb="FF008000"/>
      </right>
      <top style="thin">
        <color theme="1"/>
      </top>
      <bottom style="thin">
        <color theme="1"/>
      </bottom>
      <diagonal/>
    </border>
    <border>
      <left style="thin">
        <color rgb="FF008000"/>
      </left>
      <right style="thin">
        <color rgb="FF008000"/>
      </right>
      <top style="thin">
        <color theme="1"/>
      </top>
      <bottom style="thin">
        <color theme="1"/>
      </bottom>
      <diagonal/>
    </border>
    <border>
      <left style="medium">
        <color rgb="FF008000"/>
      </left>
      <right style="medium">
        <color rgb="FF008000"/>
      </right>
      <top style="medium">
        <color rgb="FF008000"/>
      </top>
      <bottom style="medium">
        <color rgb="FF008000"/>
      </bottom>
      <diagonal/>
    </border>
    <border>
      <left style="medium">
        <color rgb="FF008000"/>
      </left>
      <right/>
      <top/>
      <bottom/>
      <diagonal/>
    </border>
    <border>
      <left/>
      <right style="medium">
        <color indexed="17"/>
      </right>
      <top/>
      <bottom/>
      <diagonal/>
    </border>
    <border>
      <left style="medium">
        <color indexed="64"/>
      </left>
      <right style="medium">
        <color indexed="64"/>
      </right>
      <top style="medium">
        <color indexed="64"/>
      </top>
      <bottom style="medium">
        <color indexed="64"/>
      </bottom>
      <diagonal/>
    </border>
    <border>
      <left style="medium">
        <color indexed="17"/>
      </left>
      <right style="medium">
        <color rgb="FF008000"/>
      </right>
      <top style="medium">
        <color indexed="17"/>
      </top>
      <bottom style="medium">
        <color indexed="17"/>
      </bottom>
      <diagonal/>
    </border>
    <border>
      <left style="medium">
        <color rgb="FF0000FF"/>
      </left>
      <right style="medium">
        <color rgb="FF0000FF"/>
      </right>
      <top style="medium">
        <color rgb="FF0000FF"/>
      </top>
      <bottom style="medium">
        <color rgb="FF0000FF"/>
      </bottom>
      <diagonal/>
    </border>
    <border>
      <left/>
      <right/>
      <top style="medium">
        <color indexed="64"/>
      </top>
      <bottom style="medium">
        <color indexed="53"/>
      </bottom>
      <diagonal/>
    </border>
    <border>
      <left/>
      <right/>
      <top style="medium">
        <color auto="1"/>
      </top>
      <bottom style="medium">
        <color auto="1"/>
      </bottom>
      <diagonal/>
    </border>
    <border>
      <left style="medium">
        <color indexed="17"/>
      </left>
      <right style="medium">
        <color rgb="FF008000"/>
      </right>
      <top style="medium">
        <color indexed="17"/>
      </top>
      <bottom style="medium">
        <color indexed="17"/>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53"/>
      </left>
      <right/>
      <top/>
      <bottom/>
      <diagonal/>
    </border>
    <border>
      <left/>
      <right style="medium">
        <color indexed="53"/>
      </right>
      <top/>
      <bottom/>
      <diagonal/>
    </border>
    <border>
      <left style="medium">
        <color indexed="64"/>
      </left>
      <right/>
      <top/>
      <bottom/>
      <diagonal/>
    </border>
    <border>
      <left style="medium">
        <color rgb="FF008000"/>
      </left>
      <right style="medium">
        <color indexed="53"/>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rgb="FF008000"/>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style="medium">
        <color indexed="17"/>
      </left>
      <right/>
      <top style="medium">
        <color indexed="17"/>
      </top>
      <bottom style="medium">
        <color indexed="17"/>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rgb="FF008000"/>
      </left>
      <right style="medium">
        <color theme="4"/>
      </right>
      <top/>
      <bottom/>
      <diagonal/>
    </border>
    <border>
      <left style="medium">
        <color auto="1"/>
      </left>
      <right/>
      <top style="medium">
        <color auto="1"/>
      </top>
      <bottom/>
      <diagonal/>
    </border>
    <border>
      <left/>
      <right style="medium">
        <color auto="1"/>
      </right>
      <top style="medium">
        <color auto="1"/>
      </top>
      <bottom/>
      <diagonal/>
    </border>
    <border>
      <left style="medium">
        <color indexed="17"/>
      </left>
      <right/>
      <top style="medium">
        <color indexed="17"/>
      </top>
      <bottom style="medium">
        <color indexed="17"/>
      </bottom>
      <diagonal/>
    </border>
    <border>
      <left style="medium">
        <color indexed="17"/>
      </left>
      <right/>
      <top/>
      <bottom/>
      <diagonal/>
    </border>
    <border>
      <left style="medium">
        <color rgb="FF0000FF"/>
      </left>
      <right/>
      <top/>
      <bottom/>
      <diagonal/>
    </border>
    <border>
      <left/>
      <right/>
      <top/>
      <bottom style="medium">
        <color indexed="17"/>
      </bottom>
      <diagonal/>
    </border>
    <border>
      <left style="medium">
        <color indexed="17"/>
      </left>
      <right style="medium">
        <color indexed="17"/>
      </right>
      <top style="medium">
        <color indexed="17"/>
      </top>
      <bottom style="medium">
        <color indexed="17"/>
      </bottom>
      <diagonal/>
    </border>
    <border>
      <left/>
      <right/>
      <top/>
      <bottom style="medium">
        <color rgb="FF0000FF"/>
      </bottom>
      <diagonal/>
    </border>
    <border>
      <left/>
      <right/>
      <top style="medium">
        <color rgb="FF0000FF"/>
      </top>
      <bottom/>
      <diagonal/>
    </border>
    <border>
      <left/>
      <right style="medium">
        <color rgb="FF0000FF"/>
      </right>
      <top/>
      <bottom/>
      <diagonal/>
    </border>
    <border>
      <left/>
      <right/>
      <top style="medium">
        <color rgb="FF0000FF"/>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style="medium">
        <color rgb="FF008000"/>
      </top>
      <bottom style="medium">
        <color indexed="17"/>
      </bottom>
      <diagonal/>
    </border>
    <border>
      <left/>
      <right/>
      <top/>
      <bottom style="medium">
        <color rgb="FF00B050"/>
      </bottom>
      <diagonal/>
    </border>
    <border>
      <left style="medium">
        <color rgb="FF0000FF"/>
      </left>
      <right style="medium">
        <color indexed="64"/>
      </right>
      <top/>
      <bottom/>
      <diagonal/>
    </border>
    <border>
      <left/>
      <right/>
      <top style="medium">
        <color rgb="FF008000"/>
      </top>
      <bottom/>
      <diagonal/>
    </border>
    <border>
      <left style="medium">
        <color rgb="FF008000"/>
      </left>
      <right style="medium">
        <color indexed="64"/>
      </right>
      <top/>
      <bottom/>
      <diagonal/>
    </border>
    <border>
      <left/>
      <right/>
      <top style="medium">
        <color rgb="FF008000"/>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bottom/>
      <diagonal/>
    </border>
    <border>
      <left style="medium">
        <color rgb="FFFF6600"/>
      </left>
      <right/>
      <top style="medium">
        <color rgb="FFFF6600"/>
      </top>
      <bottom/>
      <diagonal/>
    </border>
    <border>
      <left/>
      <right/>
      <top style="medium">
        <color rgb="FFFF6600"/>
      </top>
      <bottom/>
      <diagonal/>
    </border>
    <border>
      <left/>
      <right style="medium">
        <color rgb="FFFF6600"/>
      </right>
      <top style="medium">
        <color rgb="FFFF6600"/>
      </top>
      <bottom/>
      <diagonal/>
    </border>
    <border>
      <left style="medium">
        <color rgb="FFFF6600"/>
      </left>
      <right/>
      <top/>
      <bottom/>
      <diagonal/>
    </border>
    <border>
      <left/>
      <right style="medium">
        <color rgb="FFFF6600"/>
      </right>
      <top/>
      <bottom/>
      <diagonal/>
    </border>
    <border>
      <left style="medium">
        <color rgb="FF008000"/>
      </left>
      <right style="medium">
        <color rgb="FFFF6600"/>
      </right>
      <top/>
      <bottom/>
      <diagonal/>
    </border>
    <border>
      <left style="medium">
        <color rgb="FFFF6600"/>
      </left>
      <right/>
      <top/>
      <bottom style="medium">
        <color rgb="FFFF6600"/>
      </bottom>
      <diagonal/>
    </border>
    <border>
      <left/>
      <right/>
      <top/>
      <bottom style="medium">
        <color rgb="FFFF6600"/>
      </bottom>
      <diagonal/>
    </border>
    <border>
      <left/>
      <right style="medium">
        <color rgb="FFFF6600"/>
      </right>
      <top/>
      <bottom style="medium">
        <color rgb="FFFF6600"/>
      </bottom>
      <diagonal/>
    </border>
    <border>
      <left style="medium">
        <color indexed="64"/>
      </left>
      <right style="medium">
        <color rgb="FFFF6600"/>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medium">
        <color auto="1"/>
      </left>
      <right/>
      <top/>
      <bottom style="medium">
        <color auto="1"/>
      </bottom>
      <diagonal/>
    </border>
    <border>
      <left/>
      <right style="medium">
        <color indexed="64"/>
      </right>
      <top/>
      <bottom style="medium">
        <color indexed="64"/>
      </bottom>
      <diagonal/>
    </border>
  </borders>
  <cellStyleXfs count="101">
    <xf numFmtId="0" fontId="0" fillId="0" borderId="0"/>
    <xf numFmtId="9"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xf numFmtId="0" fontId="6" fillId="0" borderId="0"/>
    <xf numFmtId="0" fontId="6" fillId="0" borderId="0"/>
    <xf numFmtId="0" fontId="6" fillId="0" borderId="0"/>
    <xf numFmtId="0" fontId="6" fillId="0" borderId="0"/>
    <xf numFmtId="0" fontId="57" fillId="0" borderId="0" applyNumberFormat="0" applyFill="0" applyBorder="0" applyAlignment="0" applyProtection="0"/>
    <xf numFmtId="0" fontId="59" fillId="0" borderId="0"/>
    <xf numFmtId="0" fontId="60" fillId="12"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4" borderId="0" applyNumberFormat="0" applyBorder="0" applyAlignment="0" applyProtection="0"/>
    <xf numFmtId="0" fontId="60" fillId="16" borderId="0" applyNumberFormat="0" applyBorder="0" applyAlignment="0" applyProtection="0"/>
    <xf numFmtId="0" fontId="60" fillId="13"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6" borderId="0" applyNumberFormat="0" applyBorder="0" applyAlignment="0" applyProtection="0"/>
    <xf numFmtId="0" fontId="60" fillId="14" borderId="0" applyNumberFormat="0" applyBorder="0" applyAlignment="0" applyProtection="0"/>
    <xf numFmtId="0" fontId="61" fillId="16" borderId="0" applyNumberFormat="0" applyBorder="0" applyAlignment="0" applyProtection="0"/>
    <xf numFmtId="0" fontId="61" fillId="19" borderId="0" applyNumberFormat="0" applyBorder="0" applyAlignment="0" applyProtection="0"/>
    <xf numFmtId="0" fontId="61" fillId="20" borderId="0" applyNumberFormat="0" applyBorder="0" applyAlignment="0" applyProtection="0"/>
    <xf numFmtId="0" fontId="61" fillId="18" borderId="0" applyNumberFormat="0" applyBorder="0" applyAlignment="0" applyProtection="0"/>
    <xf numFmtId="0" fontId="61" fillId="16" borderId="0" applyNumberFormat="0" applyBorder="0" applyAlignment="0" applyProtection="0"/>
    <xf numFmtId="0" fontId="61" fillId="13" borderId="0" applyNumberFormat="0" applyBorder="0" applyAlignment="0" applyProtection="0"/>
    <xf numFmtId="0" fontId="61" fillId="21" borderId="0" applyNumberFormat="0" applyBorder="0" applyAlignment="0" applyProtection="0"/>
    <xf numFmtId="0" fontId="61" fillId="19" borderId="0" applyNumberFormat="0" applyBorder="0" applyAlignment="0" applyProtection="0"/>
    <xf numFmtId="0" fontId="61" fillId="20"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1" fillId="24" borderId="0" applyNumberFormat="0" applyBorder="0" applyAlignment="0" applyProtection="0"/>
    <xf numFmtId="0" fontId="62" fillId="25" borderId="0" applyNumberFormat="0" applyBorder="0" applyAlignment="0" applyProtection="0"/>
    <xf numFmtId="0" fontId="63" fillId="26" borderId="102" applyNumberFormat="0" applyAlignment="0" applyProtection="0"/>
    <xf numFmtId="3" fontId="6" fillId="4" borderId="103">
      <alignment horizontal="right"/>
    </xf>
    <xf numFmtId="3" fontId="5" fillId="4" borderId="87">
      <alignment horizontal="right"/>
    </xf>
    <xf numFmtId="3" fontId="6" fillId="4" borderId="87">
      <alignment horizontal="right"/>
    </xf>
    <xf numFmtId="0" fontId="64" fillId="27" borderId="104" applyNumberFormat="0" applyAlignment="0" applyProtection="0"/>
    <xf numFmtId="43" fontId="6" fillId="0" borderId="0" applyFont="0" applyFill="0" applyBorder="0" applyAlignment="0" applyProtection="0"/>
    <xf numFmtId="0" fontId="65" fillId="0" borderId="0" applyNumberFormat="0" applyFill="0" applyBorder="0" applyAlignment="0" applyProtection="0"/>
    <xf numFmtId="0" fontId="66" fillId="16" borderId="0" applyNumberFormat="0" applyBorder="0" applyAlignment="0" applyProtection="0"/>
    <xf numFmtId="0" fontId="67" fillId="0" borderId="105" applyNumberFormat="0" applyFill="0" applyAlignment="0" applyProtection="0"/>
    <xf numFmtId="0" fontId="68" fillId="0" borderId="106" applyNumberFormat="0" applyFill="0" applyAlignment="0" applyProtection="0"/>
    <xf numFmtId="0" fontId="69" fillId="0" borderId="107" applyNumberFormat="0" applyFill="0" applyAlignment="0" applyProtection="0"/>
    <xf numFmtId="0" fontId="69" fillId="0" borderId="0" applyNumberFormat="0" applyFill="0" applyBorder="0" applyAlignment="0" applyProtection="0"/>
    <xf numFmtId="0" fontId="70" fillId="17" borderId="102" applyNumberFormat="0" applyAlignment="0" applyProtection="0"/>
    <xf numFmtId="0" fontId="71" fillId="0" borderId="108" applyNumberFormat="0" applyFill="0" applyAlignment="0" applyProtection="0"/>
    <xf numFmtId="0" fontId="72" fillId="17" borderId="0" applyNumberFormat="0" applyBorder="0" applyAlignment="0" applyProtection="0"/>
    <xf numFmtId="0" fontId="6" fillId="14" borderId="109" applyNumberFormat="0" applyFont="0" applyAlignment="0" applyProtection="0"/>
    <xf numFmtId="0" fontId="73" fillId="26" borderId="110" applyNumberFormat="0" applyAlignment="0" applyProtection="0"/>
    <xf numFmtId="9" fontId="6" fillId="0" borderId="0" applyFont="0" applyFill="0" applyBorder="0" applyAlignment="0" applyProtection="0"/>
    <xf numFmtId="0" fontId="74" fillId="0" borderId="0" applyNumberFormat="0" applyFill="0" applyBorder="0" applyAlignment="0" applyProtection="0"/>
    <xf numFmtId="0" fontId="75" fillId="0" borderId="111" applyNumberFormat="0" applyFill="0" applyAlignment="0" applyProtection="0"/>
    <xf numFmtId="0" fontId="71" fillId="0" borderId="0" applyNumberFormat="0" applyFill="0" applyBorder="0" applyAlignment="0" applyProtection="0"/>
    <xf numFmtId="3" fontId="6" fillId="4" borderId="103">
      <alignment horizontal="right"/>
    </xf>
    <xf numFmtId="3" fontId="6" fillId="4" borderId="87">
      <alignment horizontal="right"/>
    </xf>
    <xf numFmtId="43" fontId="6" fillId="0" borderId="0" applyFont="0" applyFill="0" applyBorder="0" applyAlignment="0" applyProtection="0"/>
    <xf numFmtId="0" fontId="1" fillId="0" borderId="0"/>
    <xf numFmtId="0" fontId="9"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0" fontId="72" fillId="17" borderId="0" applyNumberFormat="0" applyBorder="0" applyAlignment="0" applyProtection="0"/>
    <xf numFmtId="0" fontId="17" fillId="0" borderId="0"/>
    <xf numFmtId="9" fontId="6" fillId="0" borderId="0" applyFont="0" applyFill="0" applyBorder="0" applyAlignment="0" applyProtection="0"/>
    <xf numFmtId="0" fontId="1" fillId="0" borderId="0"/>
    <xf numFmtId="43" fontId="6" fillId="0" borderId="0" applyFont="0" applyFill="0" applyBorder="0" applyAlignment="0" applyProtection="0"/>
    <xf numFmtId="0" fontId="6" fillId="0" borderId="0"/>
    <xf numFmtId="0" fontId="77"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6" fillId="0" borderId="0"/>
    <xf numFmtId="0" fontId="1" fillId="0" borderId="0"/>
    <xf numFmtId="0" fontId="6" fillId="0" borderId="0"/>
    <xf numFmtId="0" fontId="1" fillId="0" borderId="0"/>
    <xf numFmtId="0" fontId="63" fillId="26" borderId="102" applyNumberFormat="0" applyAlignment="0" applyProtection="0"/>
    <xf numFmtId="3" fontId="5" fillId="4" borderId="87">
      <alignment horizontal="right"/>
    </xf>
    <xf numFmtId="3" fontId="6" fillId="4" borderId="87">
      <alignment horizontal="right"/>
    </xf>
    <xf numFmtId="43" fontId="6" fillId="0" borderId="0" applyFont="0" applyFill="0" applyBorder="0" applyAlignment="0" applyProtection="0"/>
    <xf numFmtId="0" fontId="70" fillId="17" borderId="102" applyNumberFormat="0" applyAlignment="0" applyProtection="0"/>
    <xf numFmtId="0" fontId="6" fillId="14" borderId="109" applyNumberFormat="0" applyFont="0" applyAlignment="0" applyProtection="0"/>
    <xf numFmtId="0" fontId="73" fillId="26" borderId="110" applyNumberFormat="0" applyAlignment="0" applyProtection="0"/>
    <xf numFmtId="0" fontId="75" fillId="0" borderId="111" applyNumberFormat="0" applyFill="0" applyAlignment="0" applyProtection="0"/>
    <xf numFmtId="3" fontId="6" fillId="4" borderId="87">
      <alignment horizontal="right"/>
    </xf>
    <xf numFmtId="43" fontId="6" fillId="0" borderId="0" applyFont="0" applyFill="0" applyBorder="0" applyAlignment="0" applyProtection="0"/>
    <xf numFmtId="0" fontId="1"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78" fillId="0" borderId="0"/>
    <xf numFmtId="166" fontId="78" fillId="0" borderId="0" applyFont="0" applyFill="0" applyBorder="0" applyAlignment="0" applyProtection="0"/>
    <xf numFmtId="43" fontId="6" fillId="0" borderId="0" applyFont="0" applyFill="0" applyBorder="0" applyAlignment="0" applyProtection="0"/>
    <xf numFmtId="0" fontId="84" fillId="0" borderId="0"/>
  </cellStyleXfs>
  <cellXfs count="927">
    <xf numFmtId="0" fontId="0" fillId="0" borderId="0" xfId="0"/>
    <xf numFmtId="0" fontId="9" fillId="3" borderId="1" xfId="0" applyFont="1" applyFill="1" applyBorder="1"/>
    <xf numFmtId="0" fontId="9" fillId="3" borderId="2" xfId="0" applyFont="1" applyFill="1" applyBorder="1"/>
    <xf numFmtId="0" fontId="10" fillId="3" borderId="2" xfId="0" applyFont="1" applyFill="1" applyBorder="1" applyProtection="1">
      <protection locked="0"/>
    </xf>
    <xf numFmtId="0" fontId="9" fillId="3" borderId="2" xfId="0" applyFont="1" applyFill="1" applyBorder="1" applyAlignment="1">
      <alignment horizontal="center"/>
    </xf>
    <xf numFmtId="0" fontId="9" fillId="3" borderId="3" xfId="0" applyFont="1" applyFill="1" applyBorder="1"/>
    <xf numFmtId="0" fontId="9" fillId="3" borderId="0" xfId="0" applyFont="1" applyFill="1" applyAlignment="1">
      <alignment horizontal="center"/>
    </xf>
    <xf numFmtId="0" fontId="9" fillId="3" borderId="5" xfId="0" applyFont="1" applyFill="1" applyBorder="1" applyAlignment="1">
      <alignment horizontal="center"/>
    </xf>
    <xf numFmtId="0" fontId="9" fillId="3" borderId="4" xfId="0" applyFont="1" applyFill="1" applyBorder="1"/>
    <xf numFmtId="0" fontId="9" fillId="3" borderId="0" xfId="0" applyFont="1" applyFill="1"/>
    <xf numFmtId="0" fontId="0" fillId="3" borderId="0" xfId="0" applyFill="1" applyAlignment="1" applyProtection="1">
      <alignment horizontal="center"/>
      <protection locked="0"/>
    </xf>
    <xf numFmtId="0" fontId="9" fillId="3" borderId="5" xfId="0" applyFont="1" applyFill="1" applyBorder="1"/>
    <xf numFmtId="0" fontId="0" fillId="3" borderId="0" xfId="0" applyFill="1" applyAlignment="1">
      <alignment horizontal="center"/>
    </xf>
    <xf numFmtId="0" fontId="0" fillId="3" borderId="0" xfId="0" applyFill="1"/>
    <xf numFmtId="0" fontId="0" fillId="3" borderId="0" xfId="0" applyFill="1" applyProtection="1">
      <protection locked="0"/>
    </xf>
    <xf numFmtId="0" fontId="0" fillId="3" borderId="9" xfId="0" applyFill="1" applyBorder="1"/>
    <xf numFmtId="0" fontId="9" fillId="3" borderId="6" xfId="0" applyFont="1" applyFill="1" applyBorder="1"/>
    <xf numFmtId="0" fontId="9" fillId="3" borderId="7" xfId="0" applyFont="1" applyFill="1" applyBorder="1"/>
    <xf numFmtId="0" fontId="9" fillId="3" borderId="8" xfId="0" applyFont="1" applyFill="1" applyBorder="1"/>
    <xf numFmtId="0" fontId="9" fillId="6" borderId="4" xfId="0" applyFont="1" applyFill="1" applyBorder="1"/>
    <xf numFmtId="0" fontId="9" fillId="6" borderId="0" xfId="0" applyFont="1" applyFill="1"/>
    <xf numFmtId="0" fontId="11" fillId="6" borderId="0" xfId="0" applyFont="1" applyFill="1"/>
    <xf numFmtId="0" fontId="9" fillId="6" borderId="5" xfId="0" applyFont="1" applyFill="1" applyBorder="1"/>
    <xf numFmtId="0" fontId="13" fillId="6" borderId="0" xfId="0" applyFont="1" applyFill="1" applyAlignment="1">
      <alignment horizontal="left" vertical="top"/>
    </xf>
    <xf numFmtId="0" fontId="9" fillId="6" borderId="0" xfId="0" applyFont="1" applyFill="1" applyAlignment="1">
      <alignment vertical="top"/>
    </xf>
    <xf numFmtId="0" fontId="9" fillId="6" borderId="0" xfId="0" applyFont="1" applyFill="1" applyAlignment="1">
      <alignment horizontal="left" vertical="top" wrapText="1"/>
    </xf>
    <xf numFmtId="0" fontId="13" fillId="6" borderId="0" xfId="0" applyFont="1" applyFill="1" applyAlignment="1">
      <alignment vertical="top"/>
    </xf>
    <xf numFmtId="0" fontId="13" fillId="6" borderId="0" xfId="0" applyFont="1" applyFill="1" applyAlignment="1">
      <alignment horizontal="center"/>
    </xf>
    <xf numFmtId="3" fontId="9" fillId="7" borderId="0" xfId="0" applyNumberFormat="1" applyFont="1" applyFill="1" applyAlignment="1">
      <alignment horizontal="right" vertical="center" indent="1"/>
    </xf>
    <xf numFmtId="0" fontId="9" fillId="7" borderId="0" xfId="0" applyFont="1" applyFill="1"/>
    <xf numFmtId="0" fontId="9" fillId="6" borderId="0" xfId="0" applyFont="1" applyFill="1" applyAlignment="1">
      <alignment vertical="top" wrapText="1"/>
    </xf>
    <xf numFmtId="3" fontId="13" fillId="4" borderId="12" xfId="0" applyNumberFormat="1" applyFont="1" applyFill="1" applyBorder="1" applyAlignment="1">
      <alignment vertical="center"/>
    </xf>
    <xf numFmtId="3" fontId="9" fillId="7" borderId="0" xfId="0" applyNumberFormat="1" applyFont="1" applyFill="1" applyAlignment="1">
      <alignment vertical="center"/>
    </xf>
    <xf numFmtId="3" fontId="9" fillId="6" borderId="0" xfId="0" applyNumberFormat="1" applyFont="1" applyFill="1" applyAlignment="1">
      <alignment horizontal="right" vertical="center" indent="1"/>
    </xf>
    <xf numFmtId="0" fontId="9" fillId="6" borderId="0" xfId="0" applyFont="1" applyFill="1" applyAlignment="1">
      <alignment horizontal="left"/>
    </xf>
    <xf numFmtId="3" fontId="13" fillId="6" borderId="0" xfId="0" applyNumberFormat="1" applyFont="1" applyFill="1" applyAlignment="1">
      <alignment horizontal="right" vertical="center" indent="1"/>
    </xf>
    <xf numFmtId="3" fontId="13" fillId="7" borderId="0" xfId="0" applyNumberFormat="1" applyFont="1" applyFill="1" applyAlignment="1">
      <alignment horizontal="right" vertical="center" indent="1"/>
    </xf>
    <xf numFmtId="0" fontId="15" fillId="8" borderId="0" xfId="0" applyFont="1" applyFill="1" applyAlignment="1">
      <alignment vertical="top"/>
    </xf>
    <xf numFmtId="0" fontId="9" fillId="8" borderId="0" xfId="0" applyFont="1" applyFill="1" applyAlignment="1">
      <alignment vertical="top"/>
    </xf>
    <xf numFmtId="0" fontId="9" fillId="8" borderId="0" xfId="0" applyFont="1" applyFill="1"/>
    <xf numFmtId="3" fontId="9" fillId="8" borderId="0" xfId="0" applyNumberFormat="1" applyFont="1" applyFill="1" applyAlignment="1">
      <alignment horizontal="right" vertical="center" indent="1"/>
    </xf>
    <xf numFmtId="3" fontId="9" fillId="8" borderId="0" xfId="0" applyNumberFormat="1" applyFont="1" applyFill="1" applyAlignment="1">
      <alignment vertical="center"/>
    </xf>
    <xf numFmtId="3" fontId="16" fillId="8" borderId="0" xfId="0" applyNumberFormat="1" applyFont="1" applyFill="1" applyAlignment="1">
      <alignment horizontal="right" vertical="center" indent="1"/>
    </xf>
    <xf numFmtId="0" fontId="11" fillId="6" borderId="4" xfId="0" applyFont="1" applyFill="1" applyBorder="1"/>
    <xf numFmtId="3" fontId="11" fillId="6" borderId="0" xfId="0" applyNumberFormat="1" applyFont="1" applyFill="1" applyAlignment="1">
      <alignment horizontal="right" vertical="center" indent="1"/>
    </xf>
    <xf numFmtId="0" fontId="11" fillId="6" borderId="5" xfId="0" applyFont="1" applyFill="1" applyBorder="1"/>
    <xf numFmtId="0" fontId="20" fillId="7" borderId="6" xfId="0" applyFont="1" applyFill="1" applyBorder="1"/>
    <xf numFmtId="0" fontId="9" fillId="7" borderId="7" xfId="0" applyFont="1" applyFill="1" applyBorder="1"/>
    <xf numFmtId="0" fontId="9" fillId="7" borderId="8" xfId="0" applyFont="1" applyFill="1" applyBorder="1"/>
    <xf numFmtId="0" fontId="0" fillId="6" borderId="0" xfId="0" applyFill="1"/>
    <xf numFmtId="0" fontId="0" fillId="6" borderId="5" xfId="0" applyFill="1" applyBorder="1"/>
    <xf numFmtId="0" fontId="13" fillId="6" borderId="0" xfId="0" applyFont="1" applyFill="1" applyAlignment="1">
      <alignment horizontal="left"/>
    </xf>
    <xf numFmtId="0" fontId="21" fillId="6" borderId="0" xfId="0" applyFont="1" applyFill="1" applyAlignment="1">
      <alignment horizontal="left"/>
    </xf>
    <xf numFmtId="0" fontId="13" fillId="6" borderId="0" xfId="0" applyFont="1" applyFill="1"/>
    <xf numFmtId="0" fontId="9" fillId="6" borderId="0" xfId="0" applyFont="1" applyFill="1" applyAlignment="1">
      <alignment horizontal="center"/>
    </xf>
    <xf numFmtId="0" fontId="13" fillId="6" borderId="0" xfId="0" applyFont="1" applyFill="1" applyAlignment="1">
      <alignment horizontal="center" wrapText="1"/>
    </xf>
    <xf numFmtId="0" fontId="13" fillId="6" borderId="0" xfId="0" applyFont="1" applyFill="1" applyAlignment="1">
      <alignment horizontal="center" vertical="center" wrapText="1"/>
    </xf>
    <xf numFmtId="0" fontId="22" fillId="6" borderId="0" xfId="0" applyFont="1" applyFill="1" applyAlignment="1">
      <alignment horizontal="center" vertical="center" wrapText="1"/>
    </xf>
    <xf numFmtId="3" fontId="9" fillId="6" borderId="13" xfId="0" applyNumberFormat="1" applyFont="1" applyFill="1" applyBorder="1" applyAlignment="1">
      <alignment horizontal="right" vertical="center" indent="1"/>
    </xf>
    <xf numFmtId="3" fontId="9" fillId="6" borderId="14" xfId="0" applyNumberFormat="1" applyFont="1" applyFill="1" applyBorder="1" applyAlignment="1">
      <alignment horizontal="right" vertical="center" indent="1"/>
    </xf>
    <xf numFmtId="3" fontId="13" fillId="9" borderId="15" xfId="0" applyNumberFormat="1" applyFont="1" applyFill="1" applyBorder="1" applyAlignment="1" applyProtection="1">
      <alignment horizontal="right" vertical="center" indent="1"/>
      <protection locked="0"/>
    </xf>
    <xf numFmtId="0" fontId="9" fillId="6" borderId="13" xfId="0" applyFont="1" applyFill="1" applyBorder="1"/>
    <xf numFmtId="0" fontId="0" fillId="7" borderId="0" xfId="0" applyFill="1" applyAlignment="1">
      <alignment vertical="top" wrapText="1"/>
    </xf>
    <xf numFmtId="0" fontId="9" fillId="7" borderId="0" xfId="0" applyFont="1" applyFill="1" applyAlignment="1">
      <alignment vertical="top"/>
    </xf>
    <xf numFmtId="3" fontId="11" fillId="7" borderId="0" xfId="0" applyNumberFormat="1" applyFont="1" applyFill="1" applyAlignment="1">
      <alignment horizontal="left" vertical="center" indent="1"/>
    </xf>
    <xf numFmtId="3" fontId="9" fillId="6" borderId="5" xfId="0" applyNumberFormat="1" applyFont="1" applyFill="1" applyBorder="1" applyAlignment="1">
      <alignment horizontal="right" vertical="center" indent="1"/>
    </xf>
    <xf numFmtId="0" fontId="11" fillId="7" borderId="0" xfId="0" applyFont="1" applyFill="1"/>
    <xf numFmtId="0" fontId="11" fillId="6" borderId="0" xfId="0" applyFont="1" applyFill="1" applyAlignment="1">
      <alignment vertical="top"/>
    </xf>
    <xf numFmtId="3" fontId="16" fillId="7" borderId="0" xfId="0" applyNumberFormat="1" applyFont="1" applyFill="1" applyAlignment="1">
      <alignment vertical="center"/>
    </xf>
    <xf numFmtId="3" fontId="16" fillId="7" borderId="0" xfId="0" applyNumberFormat="1" applyFont="1" applyFill="1" applyAlignment="1">
      <alignment horizontal="right" vertical="center" indent="1"/>
    </xf>
    <xf numFmtId="3" fontId="11" fillId="7" borderId="0" xfId="0" applyNumberFormat="1" applyFont="1" applyFill="1" applyAlignment="1">
      <alignment horizontal="right" vertical="center" indent="1"/>
    </xf>
    <xf numFmtId="0" fontId="9" fillId="10" borderId="0" xfId="0" applyFont="1" applyFill="1" applyAlignment="1">
      <alignment vertical="top"/>
    </xf>
    <xf numFmtId="0" fontId="11" fillId="10" borderId="0" xfId="0" applyFont="1" applyFill="1"/>
    <xf numFmtId="0" fontId="11" fillId="10" borderId="0" xfId="0" applyFont="1" applyFill="1" applyAlignment="1">
      <alignment vertical="top"/>
    </xf>
    <xf numFmtId="3" fontId="16" fillId="10" borderId="0" xfId="0" applyNumberFormat="1" applyFont="1" applyFill="1" applyAlignment="1">
      <alignment vertical="center"/>
    </xf>
    <xf numFmtId="3" fontId="16" fillId="10" borderId="0" xfId="0" applyNumberFormat="1" applyFont="1" applyFill="1" applyAlignment="1">
      <alignment horizontal="right" vertical="center" indent="1"/>
    </xf>
    <xf numFmtId="3" fontId="13" fillId="10" borderId="17" xfId="0" applyNumberFormat="1" applyFont="1" applyFill="1" applyBorder="1" applyAlignment="1">
      <alignment horizontal="right" vertical="center" indent="1"/>
    </xf>
    <xf numFmtId="3" fontId="9" fillId="10" borderId="0" xfId="0" applyNumberFormat="1" applyFont="1" applyFill="1" applyAlignment="1">
      <alignment horizontal="right" vertical="center" indent="1"/>
    </xf>
    <xf numFmtId="3" fontId="13" fillId="10" borderId="0" xfId="0" applyNumberFormat="1" applyFont="1" applyFill="1" applyAlignment="1">
      <alignment horizontal="right" vertical="center" indent="1"/>
    </xf>
    <xf numFmtId="0" fontId="13" fillId="10" borderId="0" xfId="0" applyFont="1" applyFill="1"/>
    <xf numFmtId="0" fontId="11" fillId="7" borderId="0" xfId="0" applyFont="1" applyFill="1" applyAlignment="1">
      <alignment vertical="top"/>
    </xf>
    <xf numFmtId="3" fontId="24" fillId="6" borderId="18" xfId="0" applyNumberFormat="1" applyFont="1" applyFill="1" applyBorder="1" applyAlignment="1">
      <alignment horizontal="left" vertical="center" wrapText="1"/>
    </xf>
    <xf numFmtId="3" fontId="24" fillId="6" borderId="19" xfId="0" applyNumberFormat="1" applyFont="1" applyFill="1" applyBorder="1" applyAlignment="1">
      <alignment horizontal="center" vertical="center" wrapText="1"/>
    </xf>
    <xf numFmtId="3" fontId="13" fillId="6" borderId="5" xfId="0" applyNumberFormat="1" applyFont="1" applyFill="1" applyBorder="1" applyAlignment="1">
      <alignment horizontal="right" vertical="center" indent="1"/>
    </xf>
    <xf numFmtId="3" fontId="25" fillId="6" borderId="0" xfId="0" applyNumberFormat="1" applyFont="1" applyFill="1" applyAlignment="1">
      <alignment horizontal="left" vertical="center" wrapText="1"/>
    </xf>
    <xf numFmtId="3" fontId="26" fillId="6" borderId="0" xfId="0" applyNumberFormat="1" applyFont="1" applyFill="1" applyAlignment="1">
      <alignment horizontal="right" vertical="center" indent="1"/>
    </xf>
    <xf numFmtId="3" fontId="25" fillId="6" borderId="0" xfId="0" applyNumberFormat="1" applyFont="1" applyFill="1" applyAlignment="1">
      <alignment horizontal="center" vertical="center" wrapText="1"/>
    </xf>
    <xf numFmtId="0" fontId="9" fillId="6" borderId="21" xfId="0" applyFont="1" applyFill="1" applyBorder="1"/>
    <xf numFmtId="0" fontId="9" fillId="6" borderId="22" xfId="0" applyFont="1" applyFill="1" applyBorder="1" applyAlignment="1">
      <alignment vertical="top" wrapText="1"/>
    </xf>
    <xf numFmtId="0" fontId="9" fillId="6" borderId="22" xfId="0" applyFont="1" applyFill="1" applyBorder="1"/>
    <xf numFmtId="3" fontId="13" fillId="7" borderId="22" xfId="0" applyNumberFormat="1" applyFont="1" applyFill="1" applyBorder="1" applyAlignment="1">
      <alignment horizontal="right" vertical="center" indent="1"/>
    </xf>
    <xf numFmtId="3" fontId="13" fillId="6" borderId="22" xfId="0" applyNumberFormat="1" applyFont="1" applyFill="1" applyBorder="1" applyAlignment="1">
      <alignment horizontal="right" vertical="center" indent="1"/>
    </xf>
    <xf numFmtId="3" fontId="9" fillId="6" borderId="22" xfId="0" applyNumberFormat="1" applyFont="1" applyFill="1" applyBorder="1" applyAlignment="1">
      <alignment horizontal="right" vertical="center" indent="1"/>
    </xf>
    <xf numFmtId="0" fontId="9" fillId="6" borderId="24" xfId="0" applyFont="1" applyFill="1" applyBorder="1"/>
    <xf numFmtId="0" fontId="9" fillId="6" borderId="26" xfId="0" applyFont="1" applyFill="1" applyBorder="1"/>
    <xf numFmtId="0" fontId="13" fillId="6" borderId="24" xfId="0" applyFont="1" applyFill="1" applyBorder="1"/>
    <xf numFmtId="0" fontId="9" fillId="6" borderId="28" xfId="0" applyFont="1" applyFill="1" applyBorder="1"/>
    <xf numFmtId="0" fontId="9" fillId="6" borderId="30" xfId="0" applyFont="1" applyFill="1" applyBorder="1"/>
    <xf numFmtId="0" fontId="16" fillId="6" borderId="0" xfId="0" applyFont="1" applyFill="1" applyAlignment="1">
      <alignment vertical="top"/>
    </xf>
    <xf numFmtId="3" fontId="9" fillId="6" borderId="0" xfId="0" applyNumberFormat="1" applyFont="1" applyFill="1" applyAlignment="1">
      <alignment horizontal="center" vertical="center"/>
    </xf>
    <xf numFmtId="3" fontId="13" fillId="6" borderId="0" xfId="0" applyNumberFormat="1" applyFont="1" applyFill="1" applyAlignment="1">
      <alignment horizontal="center" vertical="center" wrapText="1"/>
    </xf>
    <xf numFmtId="49" fontId="16" fillId="6" borderId="0" xfId="0" applyNumberFormat="1" applyFont="1" applyFill="1" applyAlignment="1">
      <alignment vertical="center"/>
    </xf>
    <xf numFmtId="0" fontId="22" fillId="6" borderId="14" xfId="0" applyFont="1" applyFill="1" applyBorder="1" applyAlignment="1">
      <alignment horizontal="center" vertical="center" wrapText="1"/>
    </xf>
    <xf numFmtId="0" fontId="11" fillId="6" borderId="26" xfId="0" applyFont="1" applyFill="1" applyBorder="1"/>
    <xf numFmtId="0" fontId="17" fillId="6" borderId="0" xfId="0" applyFont="1" applyFill="1" applyAlignment="1">
      <alignment vertical="top"/>
    </xf>
    <xf numFmtId="3" fontId="9" fillId="6" borderId="26" xfId="0" applyNumberFormat="1" applyFont="1" applyFill="1" applyBorder="1" applyAlignment="1">
      <alignment horizontal="right" vertical="center" indent="1"/>
    </xf>
    <xf numFmtId="0" fontId="9" fillId="4" borderId="21" xfId="0" applyFont="1" applyFill="1" applyBorder="1"/>
    <xf numFmtId="0" fontId="9" fillId="4" borderId="22" xfId="0" applyFont="1" applyFill="1" applyBorder="1" applyAlignment="1">
      <alignment vertical="top"/>
    </xf>
    <xf numFmtId="3" fontId="9" fillId="4" borderId="22" xfId="0" applyNumberFormat="1" applyFont="1" applyFill="1" applyBorder="1" applyAlignment="1">
      <alignment horizontal="right" vertical="center" indent="1"/>
    </xf>
    <xf numFmtId="0" fontId="9" fillId="4" borderId="23" xfId="0" applyFont="1" applyFill="1" applyBorder="1"/>
    <xf numFmtId="0" fontId="9" fillId="4" borderId="24" xfId="0" applyFont="1" applyFill="1" applyBorder="1"/>
    <xf numFmtId="0" fontId="9" fillId="4" borderId="0" xfId="0" applyFont="1" applyFill="1" applyAlignment="1">
      <alignment vertical="top"/>
    </xf>
    <xf numFmtId="3" fontId="9" fillId="4" borderId="0" xfId="0" applyNumberFormat="1" applyFont="1" applyFill="1" applyAlignment="1">
      <alignment horizontal="right" vertical="center" indent="1"/>
    </xf>
    <xf numFmtId="3" fontId="13" fillId="4" borderId="0" xfId="0" applyNumberFormat="1" applyFont="1" applyFill="1" applyAlignment="1">
      <alignment horizontal="center" vertical="center"/>
    </xf>
    <xf numFmtId="0" fontId="13" fillId="4" borderId="0" xfId="0" applyFont="1" applyFill="1" applyAlignment="1">
      <alignment vertical="top"/>
    </xf>
    <xf numFmtId="3" fontId="9" fillId="4" borderId="0" xfId="0" applyNumberFormat="1" applyFont="1" applyFill="1" applyAlignment="1">
      <alignment horizontal="center" vertical="center"/>
    </xf>
    <xf numFmtId="0" fontId="9" fillId="4" borderId="25" xfId="0" applyFont="1" applyFill="1" applyBorder="1"/>
    <xf numFmtId="0" fontId="9" fillId="4" borderId="27" xfId="0" applyFont="1" applyFill="1" applyBorder="1"/>
    <xf numFmtId="3" fontId="9" fillId="9" borderId="0" xfId="0" applyNumberFormat="1" applyFont="1" applyFill="1" applyAlignment="1">
      <alignment horizontal="right" vertical="center" indent="1"/>
    </xf>
    <xf numFmtId="3" fontId="13" fillId="9" borderId="13" xfId="0" applyNumberFormat="1" applyFont="1" applyFill="1" applyBorder="1" applyAlignment="1">
      <alignment horizontal="right" vertical="center" indent="1"/>
    </xf>
    <xf numFmtId="0" fontId="22" fillId="9" borderId="31" xfId="0" applyFont="1" applyFill="1" applyBorder="1" applyAlignment="1">
      <alignment horizontal="center" vertical="center" wrapText="1"/>
    </xf>
    <xf numFmtId="0" fontId="9" fillId="6" borderId="0" xfId="0" applyFont="1" applyFill="1" applyAlignment="1">
      <alignment horizontal="right" vertical="center" indent="1"/>
    </xf>
    <xf numFmtId="0" fontId="9" fillId="6" borderId="26" xfId="0" applyFont="1" applyFill="1" applyBorder="1" applyAlignment="1">
      <alignment horizontal="right" vertical="center" indent="1"/>
    </xf>
    <xf numFmtId="3" fontId="13" fillId="9" borderId="17" xfId="0" applyNumberFormat="1" applyFont="1" applyFill="1" applyBorder="1" applyAlignment="1">
      <alignment horizontal="right" vertical="center" indent="1"/>
    </xf>
    <xf numFmtId="0" fontId="11" fillId="6" borderId="0" xfId="0" applyFont="1" applyFill="1" applyAlignment="1">
      <alignment horizontal="right" vertical="center" indent="1"/>
    </xf>
    <xf numFmtId="0" fontId="9" fillId="11" borderId="0" xfId="0" applyFont="1" applyFill="1" applyAlignment="1">
      <alignment horizontal="right" vertical="center" indent="1"/>
    </xf>
    <xf numFmtId="0" fontId="9" fillId="11" borderId="0" xfId="0" applyFont="1" applyFill="1"/>
    <xf numFmtId="0" fontId="9" fillId="3" borderId="28" xfId="0" applyFont="1" applyFill="1" applyBorder="1"/>
    <xf numFmtId="0" fontId="9" fillId="3" borderId="30" xfId="0" applyFont="1" applyFill="1" applyBorder="1"/>
    <xf numFmtId="0" fontId="12" fillId="3" borderId="26" xfId="0" applyFont="1" applyFill="1" applyBorder="1" applyAlignment="1">
      <alignment horizontal="center"/>
    </xf>
    <xf numFmtId="0" fontId="0" fillId="6" borderId="26" xfId="0" applyFill="1" applyBorder="1"/>
    <xf numFmtId="0" fontId="13" fillId="6" borderId="26" xfId="0" applyFont="1" applyFill="1" applyBorder="1" applyAlignment="1">
      <alignment horizontal="left"/>
    </xf>
    <xf numFmtId="3" fontId="24" fillId="6" borderId="29" xfId="0" applyNumberFormat="1" applyFont="1" applyFill="1" applyBorder="1" applyAlignment="1">
      <alignment horizontal="center" vertical="center" wrapText="1"/>
    </xf>
    <xf numFmtId="3" fontId="24" fillId="7" borderId="29" xfId="0" applyNumberFormat="1" applyFont="1" applyFill="1" applyBorder="1" applyAlignment="1">
      <alignment horizontal="center" vertical="center" wrapText="1"/>
    </xf>
    <xf numFmtId="0" fontId="13" fillId="6" borderId="26" xfId="0" applyFont="1" applyFill="1" applyBorder="1"/>
    <xf numFmtId="3" fontId="13" fillId="7" borderId="26" xfId="0" applyNumberFormat="1" applyFont="1" applyFill="1" applyBorder="1" applyAlignment="1">
      <alignment horizontal="right" vertical="center" indent="1"/>
    </xf>
    <xf numFmtId="0" fontId="9" fillId="6" borderId="32" xfId="0" applyFont="1" applyFill="1" applyBorder="1"/>
    <xf numFmtId="0" fontId="9" fillId="6" borderId="33" xfId="0" applyFont="1" applyFill="1" applyBorder="1"/>
    <xf numFmtId="0" fontId="9" fillId="6" borderId="34" xfId="0" applyFont="1" applyFill="1" applyBorder="1"/>
    <xf numFmtId="0" fontId="9" fillId="3" borderId="32" xfId="0" applyFont="1" applyFill="1" applyBorder="1"/>
    <xf numFmtId="0" fontId="9" fillId="3" borderId="33" xfId="0" applyFont="1" applyFill="1" applyBorder="1"/>
    <xf numFmtId="0" fontId="5" fillId="3" borderId="33" xfId="0" applyFont="1" applyFill="1" applyBorder="1" applyAlignment="1">
      <alignment horizontal="right"/>
    </xf>
    <xf numFmtId="164" fontId="5" fillId="3" borderId="33" xfId="0" applyNumberFormat="1" applyFont="1" applyFill="1" applyBorder="1" applyAlignment="1">
      <alignment horizontal="center"/>
    </xf>
    <xf numFmtId="0" fontId="9" fillId="3" borderId="34" xfId="0" applyFont="1" applyFill="1" applyBorder="1"/>
    <xf numFmtId="0" fontId="9" fillId="6" borderId="35" xfId="0" applyFont="1" applyFill="1" applyBorder="1"/>
    <xf numFmtId="0" fontId="9" fillId="6" borderId="36" xfId="0" applyFont="1" applyFill="1" applyBorder="1" applyAlignment="1">
      <alignment vertical="top"/>
    </xf>
    <xf numFmtId="0" fontId="9" fillId="6" borderId="36" xfId="0" applyFont="1" applyFill="1" applyBorder="1"/>
    <xf numFmtId="3" fontId="9" fillId="7" borderId="36" xfId="0" applyNumberFormat="1" applyFont="1" applyFill="1" applyBorder="1" applyAlignment="1">
      <alignment horizontal="right" vertical="center" indent="1"/>
    </xf>
    <xf numFmtId="3" fontId="9" fillId="6" borderId="36" xfId="0" applyNumberFormat="1" applyFont="1" applyFill="1" applyBorder="1" applyAlignment="1">
      <alignment horizontal="right" vertical="center" indent="1"/>
    </xf>
    <xf numFmtId="0" fontId="9" fillId="6" borderId="2" xfId="0" applyFont="1" applyFill="1" applyBorder="1"/>
    <xf numFmtId="0" fontId="9" fillId="6" borderId="2" xfId="0" applyFont="1" applyFill="1" applyBorder="1" applyAlignment="1">
      <alignment vertical="top"/>
    </xf>
    <xf numFmtId="3" fontId="9" fillId="6" borderId="2" xfId="0" applyNumberFormat="1" applyFont="1" applyFill="1" applyBorder="1" applyAlignment="1">
      <alignment horizontal="right" vertical="center" indent="1"/>
    </xf>
    <xf numFmtId="3" fontId="28" fillId="6" borderId="2" xfId="0" applyNumberFormat="1" applyFont="1" applyFill="1" applyBorder="1" applyAlignment="1">
      <alignment horizontal="right" vertical="center" indent="1"/>
    </xf>
    <xf numFmtId="0" fontId="9" fillId="4" borderId="35" xfId="0" applyFont="1" applyFill="1" applyBorder="1"/>
    <xf numFmtId="0" fontId="9" fillId="4" borderId="36" xfId="0" applyFont="1" applyFill="1" applyBorder="1" applyAlignment="1">
      <alignment vertical="top"/>
    </xf>
    <xf numFmtId="0" fontId="9" fillId="4" borderId="36" xfId="0" applyFont="1" applyFill="1" applyBorder="1"/>
    <xf numFmtId="0" fontId="9" fillId="4" borderId="36" xfId="0" applyFont="1" applyFill="1" applyBorder="1" applyAlignment="1">
      <alignment horizontal="right" vertical="center" indent="1"/>
    </xf>
    <xf numFmtId="0" fontId="9" fillId="4" borderId="37" xfId="0" applyFont="1" applyFill="1" applyBorder="1"/>
    <xf numFmtId="0" fontId="9" fillId="9" borderId="0" xfId="0" applyFont="1" applyFill="1"/>
    <xf numFmtId="0" fontId="14" fillId="5" borderId="0" xfId="4" applyFont="1" applyFill="1" applyAlignment="1">
      <alignment horizontal="right" vertical="center"/>
    </xf>
    <xf numFmtId="164" fontId="14" fillId="5" borderId="5" xfId="4" applyNumberFormat="1" applyFont="1" applyFill="1" applyBorder="1" applyAlignment="1">
      <alignment horizontal="right" vertical="center"/>
    </xf>
    <xf numFmtId="0" fontId="0" fillId="6" borderId="26" xfId="4" applyFont="1" applyFill="1" applyBorder="1"/>
    <xf numFmtId="0" fontId="13" fillId="6" borderId="0" xfId="4" applyFont="1" applyFill="1" applyAlignment="1">
      <alignment horizontal="left" vertical="center"/>
    </xf>
    <xf numFmtId="0" fontId="5" fillId="6" borderId="0" xfId="4" applyFont="1" applyFill="1" applyAlignment="1">
      <alignment horizontal="left" vertical="center"/>
    </xf>
    <xf numFmtId="0" fontId="0" fillId="6" borderId="0" xfId="4" applyFont="1" applyFill="1"/>
    <xf numFmtId="0" fontId="4" fillId="6" borderId="0" xfId="4" applyFont="1" applyFill="1" applyAlignment="1">
      <alignment horizontal="left" vertical="center"/>
    </xf>
    <xf numFmtId="3" fontId="31" fillId="6" borderId="0" xfId="4" applyNumberFormat="1" applyFont="1" applyFill="1" applyAlignment="1">
      <alignment horizontal="right" vertical="center"/>
    </xf>
    <xf numFmtId="0" fontId="32" fillId="6" borderId="0" xfId="4" applyFont="1" applyFill="1" applyAlignment="1">
      <alignment horizontal="right" vertical="center"/>
    </xf>
    <xf numFmtId="3" fontId="32" fillId="6" borderId="0" xfId="4" applyNumberFormat="1" applyFont="1" applyFill="1" applyAlignment="1">
      <alignment horizontal="right" vertical="center"/>
    </xf>
    <xf numFmtId="0" fontId="5" fillId="6" borderId="0" xfId="4" applyFont="1" applyFill="1" applyAlignment="1">
      <alignment horizontal="center"/>
    </xf>
    <xf numFmtId="0" fontId="0" fillId="6" borderId="0" xfId="4" applyFont="1" applyFill="1" applyAlignment="1">
      <alignment vertical="center"/>
    </xf>
    <xf numFmtId="0" fontId="0" fillId="6" borderId="5" xfId="4" applyFont="1" applyFill="1" applyBorder="1"/>
    <xf numFmtId="0" fontId="30" fillId="6" borderId="0" xfId="4" applyFont="1" applyFill="1" applyAlignment="1">
      <alignment vertical="center"/>
    </xf>
    <xf numFmtId="0" fontId="21" fillId="6" borderId="0" xfId="4" applyFont="1" applyFill="1" applyAlignment="1">
      <alignment vertical="center"/>
    </xf>
    <xf numFmtId="3" fontId="33" fillId="6" borderId="0" xfId="4" applyNumberFormat="1" applyFont="1" applyFill="1" applyAlignment="1">
      <alignment horizontal="right" vertical="center"/>
    </xf>
    <xf numFmtId="0" fontId="3" fillId="6" borderId="0" xfId="4" applyFont="1" applyFill="1" applyAlignment="1">
      <alignment horizontal="right" vertical="center"/>
    </xf>
    <xf numFmtId="0" fontId="34" fillId="6" borderId="0" xfId="4" applyFont="1" applyFill="1" applyAlignment="1">
      <alignment vertical="center"/>
    </xf>
    <xf numFmtId="0" fontId="21" fillId="6" borderId="38" xfId="4" applyFont="1" applyFill="1" applyBorder="1" applyAlignment="1">
      <alignment horizontal="center" vertical="center"/>
    </xf>
    <xf numFmtId="0" fontId="35" fillId="6" borderId="0" xfId="4" applyFont="1" applyFill="1" applyAlignment="1">
      <alignment horizontal="left" vertical="center"/>
    </xf>
    <xf numFmtId="0" fontId="36" fillId="6" borderId="0" xfId="4" applyFont="1" applyFill="1" applyAlignment="1">
      <alignment horizontal="left" vertical="top" wrapText="1"/>
    </xf>
    <xf numFmtId="0" fontId="36" fillId="6" borderId="42" xfId="4" applyFont="1" applyFill="1" applyBorder="1" applyAlignment="1">
      <alignment horizontal="left" vertical="top" wrapText="1"/>
    </xf>
    <xf numFmtId="0" fontId="0" fillId="6" borderId="0" xfId="4" applyFont="1" applyFill="1" applyAlignment="1">
      <alignment horizontal="left" vertical="center"/>
    </xf>
    <xf numFmtId="0" fontId="36" fillId="6" borderId="43" xfId="4" applyFont="1" applyFill="1" applyBorder="1" applyAlignment="1">
      <alignment horizontal="left" vertical="top" wrapText="1"/>
    </xf>
    <xf numFmtId="0" fontId="3" fillId="6" borderId="0" xfId="4" applyFont="1" applyFill="1" applyAlignment="1">
      <alignment horizontal="left" vertical="center"/>
    </xf>
    <xf numFmtId="0" fontId="19" fillId="6" borderId="44" xfId="4" applyFont="1" applyFill="1" applyBorder="1" applyAlignment="1">
      <alignment vertical="center"/>
    </xf>
    <xf numFmtId="0" fontId="19" fillId="6" borderId="0" xfId="4" applyFont="1" applyFill="1" applyAlignment="1">
      <alignment vertical="center"/>
    </xf>
    <xf numFmtId="0" fontId="0" fillId="6" borderId="44" xfId="4" applyFont="1" applyFill="1" applyBorder="1" applyAlignment="1">
      <alignment horizontal="left" vertical="center"/>
    </xf>
    <xf numFmtId="0" fontId="0" fillId="6" borderId="4" xfId="4" applyFont="1" applyFill="1" applyBorder="1"/>
    <xf numFmtId="0" fontId="37" fillId="6" borderId="0" xfId="4" applyFont="1" applyFill="1" applyAlignment="1">
      <alignment horizontal="left" vertical="center"/>
    </xf>
    <xf numFmtId="3" fontId="21" fillId="4" borderId="45" xfId="4" applyNumberFormat="1" applyFont="1" applyFill="1" applyBorder="1" applyAlignment="1">
      <alignment horizontal="right" vertical="center" indent="1"/>
    </xf>
    <xf numFmtId="0" fontId="38" fillId="6" borderId="0" xfId="4" applyFont="1" applyFill="1" applyAlignment="1">
      <alignment horizontal="left" vertical="center"/>
    </xf>
    <xf numFmtId="0" fontId="39" fillId="6" borderId="0" xfId="4" applyFont="1" applyFill="1" applyAlignment="1">
      <alignment horizontal="right" vertical="center" indent="1"/>
    </xf>
    <xf numFmtId="3" fontId="21" fillId="4" borderId="46" xfId="4" applyNumberFormat="1" applyFont="1" applyFill="1" applyBorder="1" applyAlignment="1">
      <alignment horizontal="right" vertical="center" indent="1"/>
    </xf>
    <xf numFmtId="3" fontId="21" fillId="4" borderId="12" xfId="4" applyNumberFormat="1" applyFont="1" applyFill="1" applyBorder="1" applyAlignment="1">
      <alignment horizontal="right" vertical="center" indent="1"/>
    </xf>
    <xf numFmtId="0" fontId="21" fillId="6" borderId="0" xfId="4" applyFont="1" applyFill="1" applyAlignment="1">
      <alignment horizontal="right" vertical="center" indent="1"/>
    </xf>
    <xf numFmtId="3" fontId="21" fillId="4" borderId="47" xfId="4" applyNumberFormat="1" applyFont="1" applyFill="1" applyBorder="1" applyAlignment="1">
      <alignment horizontal="right" vertical="center" indent="1"/>
    </xf>
    <xf numFmtId="0" fontId="6" fillId="6" borderId="4" xfId="4" applyFill="1" applyBorder="1"/>
    <xf numFmtId="0" fontId="35" fillId="6" borderId="42" xfId="4" applyFont="1" applyFill="1" applyBorder="1" applyAlignment="1">
      <alignment horizontal="left" vertical="center"/>
    </xf>
    <xf numFmtId="0" fontId="6" fillId="6" borderId="0" xfId="4" applyFill="1"/>
    <xf numFmtId="0" fontId="5" fillId="6" borderId="43" xfId="4" applyFont="1" applyFill="1" applyBorder="1" applyAlignment="1">
      <alignment horizontal="left" vertical="center"/>
    </xf>
    <xf numFmtId="0" fontId="5" fillId="6" borderId="0" xfId="4" quotePrefix="1" applyFont="1" applyFill="1" applyAlignment="1">
      <alignment horizontal="center"/>
    </xf>
    <xf numFmtId="0" fontId="5" fillId="6" borderId="44" xfId="4" quotePrefix="1" applyFont="1" applyFill="1" applyBorder="1" applyAlignment="1">
      <alignment horizontal="center"/>
    </xf>
    <xf numFmtId="0" fontId="40" fillId="6" borderId="0" xfId="4" applyFont="1" applyFill="1" applyAlignment="1">
      <alignment vertical="center"/>
    </xf>
    <xf numFmtId="0" fontId="5" fillId="6" borderId="43" xfId="4" quotePrefix="1" applyFont="1" applyFill="1" applyBorder="1" applyAlignment="1">
      <alignment horizontal="center"/>
    </xf>
    <xf numFmtId="0" fontId="6" fillId="6" borderId="5" xfId="4" applyFill="1" applyBorder="1"/>
    <xf numFmtId="0" fontId="5" fillId="6" borderId="42" xfId="4" applyFont="1" applyFill="1" applyBorder="1" applyAlignment="1">
      <alignment horizontal="left" vertical="center"/>
    </xf>
    <xf numFmtId="0" fontId="37" fillId="6" borderId="0" xfId="4" applyFont="1" applyFill="1" applyAlignment="1">
      <alignment horizontal="left" vertical="center" wrapText="1"/>
    </xf>
    <xf numFmtId="0" fontId="13" fillId="6" borderId="42" xfId="4" applyFont="1" applyFill="1" applyBorder="1" applyAlignment="1">
      <alignment horizontal="center" vertical="center"/>
    </xf>
    <xf numFmtId="0" fontId="5" fillId="6" borderId="0" xfId="4" applyFont="1" applyFill="1" applyAlignment="1">
      <alignment horizontal="center" vertical="center"/>
    </xf>
    <xf numFmtId="0" fontId="37" fillId="6" borderId="0" xfId="4" quotePrefix="1" applyFont="1" applyFill="1" applyAlignment="1">
      <alignment horizontal="center" vertical="center"/>
    </xf>
    <xf numFmtId="0" fontId="13" fillId="6" borderId="44" xfId="4" quotePrefix="1" applyFont="1" applyFill="1" applyBorder="1" applyAlignment="1">
      <alignment horizontal="center" vertical="center" wrapText="1"/>
    </xf>
    <xf numFmtId="0" fontId="13" fillId="6" borderId="0" xfId="4" applyFont="1" applyFill="1" applyAlignment="1">
      <alignment horizontal="center" vertical="center"/>
    </xf>
    <xf numFmtId="0" fontId="13" fillId="6" borderId="0" xfId="4" quotePrefix="1" applyFont="1" applyFill="1" applyAlignment="1">
      <alignment horizontal="center" vertical="center"/>
    </xf>
    <xf numFmtId="0" fontId="13" fillId="6" borderId="43" xfId="4" applyFont="1" applyFill="1" applyBorder="1" applyAlignment="1">
      <alignment horizontal="center" vertical="center"/>
    </xf>
    <xf numFmtId="0" fontId="13" fillId="6" borderId="44" xfId="4" quotePrefix="1" applyFont="1" applyFill="1" applyBorder="1" applyAlignment="1">
      <alignment horizontal="center" vertical="center"/>
    </xf>
    <xf numFmtId="0" fontId="13" fillId="6" borderId="43" xfId="4" quotePrefix="1" applyFont="1" applyFill="1" applyBorder="1" applyAlignment="1">
      <alignment horizontal="center" vertical="center"/>
    </xf>
    <xf numFmtId="0" fontId="13" fillId="6" borderId="48" xfId="4" applyFont="1" applyFill="1" applyBorder="1" applyAlignment="1">
      <alignment horizontal="center" vertical="center" wrapText="1"/>
    </xf>
    <xf numFmtId="0" fontId="13" fillId="6" borderId="49" xfId="4" applyFont="1" applyFill="1" applyBorder="1" applyAlignment="1">
      <alignment horizontal="center" vertical="center" wrapText="1"/>
    </xf>
    <xf numFmtId="0" fontId="13" fillId="6" borderId="50" xfId="4" applyFont="1" applyFill="1" applyBorder="1" applyAlignment="1">
      <alignment horizontal="center" vertical="center" wrapText="1"/>
    </xf>
    <xf numFmtId="0" fontId="0" fillId="6" borderId="50" xfId="4" applyFont="1" applyFill="1" applyBorder="1" applyAlignment="1">
      <alignment horizontal="center" vertical="center"/>
    </xf>
    <xf numFmtId="0" fontId="13" fillId="6" borderId="51" xfId="4" applyFont="1" applyFill="1" applyBorder="1" applyAlignment="1">
      <alignment horizontal="center" vertical="center" wrapText="1"/>
    </xf>
    <xf numFmtId="0" fontId="13" fillId="6" borderId="49" xfId="4" applyFont="1" applyFill="1" applyBorder="1" applyAlignment="1">
      <alignment horizontal="left" vertical="center" wrapText="1"/>
    </xf>
    <xf numFmtId="0" fontId="5" fillId="6" borderId="50" xfId="4" applyFont="1" applyFill="1" applyBorder="1" applyAlignment="1">
      <alignment horizontal="left" vertical="center"/>
    </xf>
    <xf numFmtId="0" fontId="13" fillId="6" borderId="51" xfId="4" applyFont="1" applyFill="1" applyBorder="1" applyAlignment="1">
      <alignment horizontal="left" vertical="center"/>
    </xf>
    <xf numFmtId="0" fontId="41" fillId="6" borderId="0" xfId="4" applyFont="1" applyFill="1" applyAlignment="1">
      <alignment horizontal="center" vertical="center" wrapText="1"/>
    </xf>
    <xf numFmtId="0" fontId="41" fillId="6" borderId="0" xfId="4" applyFont="1" applyFill="1" applyAlignment="1">
      <alignment horizontal="left" vertical="center"/>
    </xf>
    <xf numFmtId="0" fontId="14" fillId="6" borderId="0" xfId="4" applyFont="1" applyFill="1"/>
    <xf numFmtId="0" fontId="41" fillId="6" borderId="0" xfId="4" applyFont="1" applyFill="1" applyAlignment="1">
      <alignment horizontal="center" vertical="center"/>
    </xf>
    <xf numFmtId="0" fontId="41" fillId="6" borderId="0" xfId="4" applyFont="1" applyFill="1" applyAlignment="1">
      <alignment horizontal="center"/>
    </xf>
    <xf numFmtId="0" fontId="42" fillId="6" borderId="4" xfId="4" applyFont="1" applyFill="1" applyBorder="1" applyAlignment="1">
      <alignment vertical="center"/>
    </xf>
    <xf numFmtId="0" fontId="21" fillId="4" borderId="17" xfId="4" applyFont="1" applyFill="1" applyBorder="1" applyAlignment="1">
      <alignment horizontal="left" vertical="center"/>
    </xf>
    <xf numFmtId="0" fontId="21" fillId="6" borderId="0" xfId="4" applyFont="1" applyFill="1" applyAlignment="1">
      <alignment horizontal="left" vertical="center"/>
    </xf>
    <xf numFmtId="3" fontId="21" fillId="4" borderId="15" xfId="4" applyNumberFormat="1" applyFont="1" applyFill="1" applyBorder="1" applyAlignment="1" applyProtection="1">
      <alignment vertical="center"/>
      <protection locked="0"/>
    </xf>
    <xf numFmtId="3" fontId="21" fillId="4" borderId="17" xfId="4" applyNumberFormat="1" applyFont="1" applyFill="1" applyBorder="1" applyAlignment="1">
      <alignment horizontal="right" vertical="center"/>
    </xf>
    <xf numFmtId="3" fontId="21" fillId="4" borderId="12" xfId="4" applyNumberFormat="1" applyFont="1" applyFill="1" applyBorder="1" applyAlignment="1">
      <alignment vertical="center"/>
    </xf>
    <xf numFmtId="0" fontId="21" fillId="6" borderId="5" xfId="4" applyFont="1" applyFill="1" applyBorder="1" applyAlignment="1">
      <alignment horizontal="left" vertical="center" wrapText="1"/>
    </xf>
    <xf numFmtId="0" fontId="35" fillId="6" borderId="32" xfId="4" applyFont="1" applyFill="1" applyBorder="1" applyAlignment="1">
      <alignment horizontal="left" vertical="center"/>
    </xf>
    <xf numFmtId="0" fontId="35" fillId="6" borderId="33" xfId="4" applyFont="1" applyFill="1" applyBorder="1" applyAlignment="1">
      <alignment horizontal="left" vertical="center"/>
    </xf>
    <xf numFmtId="0" fontId="4" fillId="6" borderId="33" xfId="4" applyFont="1" applyFill="1" applyBorder="1" applyAlignment="1">
      <alignment horizontal="left" vertical="center"/>
    </xf>
    <xf numFmtId="0" fontId="21" fillId="6" borderId="34" xfId="4" applyFont="1" applyFill="1" applyBorder="1" applyAlignment="1">
      <alignment horizontal="left" vertical="center" wrapText="1"/>
    </xf>
    <xf numFmtId="0" fontId="9" fillId="3" borderId="28" xfId="6" applyFont="1" applyFill="1" applyBorder="1"/>
    <xf numFmtId="0" fontId="9" fillId="3" borderId="2" xfId="6" applyFont="1" applyFill="1" applyBorder="1"/>
    <xf numFmtId="0" fontId="9" fillId="3" borderId="30" xfId="6" applyFont="1" applyFill="1" applyBorder="1"/>
    <xf numFmtId="0" fontId="9" fillId="3" borderId="0" xfId="6" applyFont="1" applyFill="1" applyAlignment="1">
      <alignment horizontal="center"/>
    </xf>
    <xf numFmtId="0" fontId="9" fillId="3" borderId="5" xfId="6" applyFont="1" applyFill="1" applyBorder="1" applyAlignment="1">
      <alignment horizontal="center"/>
    </xf>
    <xf numFmtId="0" fontId="9" fillId="3" borderId="32" xfId="6" applyFont="1" applyFill="1" applyBorder="1"/>
    <xf numFmtId="0" fontId="9" fillId="3" borderId="33" xfId="6" applyFont="1" applyFill="1" applyBorder="1"/>
    <xf numFmtId="0" fontId="5" fillId="3" borderId="33" xfId="6" applyFont="1" applyFill="1" applyBorder="1" applyAlignment="1">
      <alignment horizontal="right"/>
    </xf>
    <xf numFmtId="0" fontId="5" fillId="3" borderId="33" xfId="6" applyFont="1" applyFill="1" applyBorder="1"/>
    <xf numFmtId="0" fontId="9" fillId="3" borderId="34" xfId="6" applyFont="1" applyFill="1" applyBorder="1"/>
    <xf numFmtId="0" fontId="6" fillId="6" borderId="28" xfId="6" applyFill="1" applyBorder="1"/>
    <xf numFmtId="0" fontId="6" fillId="6" borderId="2" xfId="6" applyFill="1" applyBorder="1"/>
    <xf numFmtId="0" fontId="6" fillId="6" borderId="30" xfId="6" applyFill="1" applyBorder="1"/>
    <xf numFmtId="0" fontId="9" fillId="6" borderId="4" xfId="6" applyFont="1" applyFill="1" applyBorder="1"/>
    <xf numFmtId="0" fontId="9" fillId="6" borderId="0" xfId="6" applyFont="1" applyFill="1"/>
    <xf numFmtId="0" fontId="21" fillId="6" borderId="0" xfId="6" applyFont="1" applyFill="1" applyAlignment="1">
      <alignment horizontal="left"/>
    </xf>
    <xf numFmtId="0" fontId="13" fillId="6" borderId="0" xfId="6" applyFont="1" applyFill="1" applyAlignment="1">
      <alignment horizontal="left"/>
    </xf>
    <xf numFmtId="0" fontId="9" fillId="6" borderId="5" xfId="6" applyFont="1" applyFill="1" applyBorder="1"/>
    <xf numFmtId="0" fontId="6" fillId="6" borderId="4" xfId="6" applyFill="1" applyBorder="1"/>
    <xf numFmtId="0" fontId="6" fillId="6" borderId="0" xfId="6" applyFill="1"/>
    <xf numFmtId="0" fontId="9" fillId="6" borderId="0" xfId="6" applyFont="1" applyFill="1" applyAlignment="1">
      <alignment horizontal="center"/>
    </xf>
    <xf numFmtId="0" fontId="6" fillId="6" borderId="0" xfId="6" applyFill="1" applyAlignment="1">
      <alignment horizontal="center"/>
    </xf>
    <xf numFmtId="0" fontId="6" fillId="6" borderId="5" xfId="6" applyFill="1" applyBorder="1"/>
    <xf numFmtId="0" fontId="6" fillId="7" borderId="0" xfId="6" applyFill="1"/>
    <xf numFmtId="0" fontId="13" fillId="6" borderId="0" xfId="6" applyFont="1" applyFill="1" applyAlignment="1">
      <alignment horizontal="center"/>
    </xf>
    <xf numFmtId="0" fontId="5" fillId="6" borderId="0" xfId="6" applyFont="1" applyFill="1" applyAlignment="1">
      <alignment horizontal="center"/>
    </xf>
    <xf numFmtId="0" fontId="3" fillId="6" borderId="4" xfId="6" applyFont="1" applyFill="1" applyBorder="1"/>
    <xf numFmtId="0" fontId="3" fillId="6" borderId="0" xfId="6" applyFont="1" applyFill="1"/>
    <xf numFmtId="0" fontId="13" fillId="6" borderId="0" xfId="6" applyFont="1" applyFill="1"/>
    <xf numFmtId="0" fontId="41" fillId="6" borderId="0" xfId="6" applyFont="1" applyFill="1" applyAlignment="1">
      <alignment horizontal="center" vertical="center" wrapText="1"/>
    </xf>
    <xf numFmtId="0" fontId="9" fillId="7" borderId="0" xfId="6" applyFont="1" applyFill="1"/>
    <xf numFmtId="0" fontId="3" fillId="6" borderId="5" xfId="6" applyFont="1" applyFill="1" applyBorder="1"/>
    <xf numFmtId="0" fontId="9" fillId="6" borderId="0" xfId="6" applyFont="1" applyFill="1" applyAlignment="1">
      <alignment vertical="top"/>
    </xf>
    <xf numFmtId="3" fontId="9" fillId="6" borderId="0" xfId="6" applyNumberFormat="1" applyFont="1" applyFill="1" applyAlignment="1">
      <alignment horizontal="right" vertical="center" indent="1"/>
    </xf>
    <xf numFmtId="0" fontId="11" fillId="6" borderId="0" xfId="6" applyFont="1" applyFill="1" applyAlignment="1">
      <alignment vertical="top"/>
    </xf>
    <xf numFmtId="0" fontId="9" fillId="6" borderId="0" xfId="6" applyFont="1" applyFill="1" applyAlignment="1">
      <alignment vertical="top" wrapText="1"/>
    </xf>
    <xf numFmtId="3" fontId="9" fillId="6" borderId="4" xfId="6" applyNumberFormat="1" applyFont="1" applyFill="1" applyBorder="1" applyAlignment="1">
      <alignment horizontal="right" vertical="center" indent="1"/>
    </xf>
    <xf numFmtId="3" fontId="13" fillId="6" borderId="0" xfId="6" applyNumberFormat="1" applyFont="1" applyFill="1" applyAlignment="1">
      <alignment horizontal="right" vertical="center" indent="1"/>
    </xf>
    <xf numFmtId="0" fontId="16" fillId="6" borderId="0" xfId="6" applyFont="1" applyFill="1"/>
    <xf numFmtId="0" fontId="22" fillId="6" borderId="0" xfId="6" applyFont="1" applyFill="1" applyAlignment="1">
      <alignment horizontal="center" vertical="center" wrapText="1"/>
    </xf>
    <xf numFmtId="0" fontId="6" fillId="6" borderId="4" xfId="6" applyFill="1" applyBorder="1" applyAlignment="1">
      <alignment vertical="top"/>
    </xf>
    <xf numFmtId="0" fontId="6" fillId="6" borderId="0" xfId="6" applyFill="1" applyAlignment="1">
      <alignment vertical="top"/>
    </xf>
    <xf numFmtId="0" fontId="13" fillId="6" borderId="0" xfId="6" applyFont="1" applyFill="1" applyAlignment="1">
      <alignment vertical="top"/>
    </xf>
    <xf numFmtId="3" fontId="13" fillId="6" borderId="0" xfId="6" applyNumberFormat="1" applyFont="1" applyFill="1" applyAlignment="1">
      <alignment horizontal="center" vertical="center"/>
    </xf>
    <xf numFmtId="3" fontId="9" fillId="7" borderId="4" xfId="6" applyNumberFormat="1" applyFont="1" applyFill="1" applyBorder="1" applyAlignment="1">
      <alignment horizontal="right" vertical="center" indent="1"/>
    </xf>
    <xf numFmtId="3" fontId="9" fillId="7" borderId="0" xfId="6" applyNumberFormat="1" applyFont="1" applyFill="1" applyAlignment="1">
      <alignment horizontal="right" vertical="center" indent="1"/>
    </xf>
    <xf numFmtId="0" fontId="6" fillId="6" borderId="52" xfId="6" applyFill="1" applyBorder="1" applyAlignment="1">
      <alignment vertical="top"/>
    </xf>
    <xf numFmtId="0" fontId="9" fillId="6" borderId="53" xfId="6" applyFont="1" applyFill="1" applyBorder="1" applyAlignment="1">
      <alignment vertical="top" wrapText="1"/>
    </xf>
    <xf numFmtId="0" fontId="9" fillId="6" borderId="53" xfId="6" applyFont="1" applyFill="1" applyBorder="1"/>
    <xf numFmtId="3" fontId="9" fillId="6" borderId="53" xfId="6" applyNumberFormat="1" applyFont="1" applyFill="1" applyBorder="1" applyAlignment="1">
      <alignment horizontal="right" vertical="center" indent="1"/>
    </xf>
    <xf numFmtId="0" fontId="6" fillId="6" borderId="55" xfId="6" applyFill="1" applyBorder="1" applyAlignment="1">
      <alignment vertical="top"/>
    </xf>
    <xf numFmtId="0" fontId="9" fillId="6" borderId="0" xfId="6" applyFont="1" applyFill="1" applyAlignment="1">
      <alignment horizontal="left" vertical="top" wrapText="1"/>
    </xf>
    <xf numFmtId="3" fontId="13" fillId="9" borderId="56" xfId="6" applyNumberFormat="1" applyFont="1" applyFill="1" applyBorder="1" applyAlignment="1">
      <alignment horizontal="right" vertical="center" indent="1"/>
    </xf>
    <xf numFmtId="3" fontId="9" fillId="6" borderId="13" xfId="6" applyNumberFormat="1" applyFont="1" applyFill="1" applyBorder="1" applyAlignment="1">
      <alignment horizontal="right" vertical="center" indent="1"/>
    </xf>
    <xf numFmtId="0" fontId="6" fillId="6" borderId="58" xfId="6" applyFill="1" applyBorder="1" applyAlignment="1">
      <alignment vertical="top"/>
    </xf>
    <xf numFmtId="0" fontId="9" fillId="6" borderId="59" xfId="6" applyFont="1" applyFill="1" applyBorder="1" applyAlignment="1">
      <alignment horizontal="left" vertical="top" wrapText="1"/>
    </xf>
    <xf numFmtId="0" fontId="9" fillId="6" borderId="59" xfId="6" applyFont="1" applyFill="1" applyBorder="1"/>
    <xf numFmtId="0" fontId="22" fillId="6" borderId="59" xfId="6" applyFont="1" applyFill="1" applyBorder="1"/>
    <xf numFmtId="3" fontId="9" fillId="6" borderId="4" xfId="6" applyNumberFormat="1" applyFont="1" applyFill="1" applyBorder="1" applyAlignment="1">
      <alignment horizontal="right" vertical="top"/>
    </xf>
    <xf numFmtId="3" fontId="9" fillId="6" borderId="0" xfId="6" applyNumberFormat="1" applyFont="1" applyFill="1" applyAlignment="1">
      <alignment horizontal="right" vertical="top"/>
    </xf>
    <xf numFmtId="0" fontId="15" fillId="6" borderId="0" xfId="6" applyFont="1" applyFill="1" applyAlignment="1">
      <alignment vertical="top"/>
    </xf>
    <xf numFmtId="3" fontId="9" fillId="6" borderId="0" xfId="6" applyNumberFormat="1" applyFont="1" applyFill="1" applyAlignment="1">
      <alignment horizontal="left" vertical="center" wrapText="1"/>
    </xf>
    <xf numFmtId="0" fontId="6" fillId="7" borderId="0" xfId="6" applyFill="1" applyAlignment="1">
      <alignment vertical="top"/>
    </xf>
    <xf numFmtId="0" fontId="15" fillId="7" borderId="0" xfId="6" applyFont="1" applyFill="1" applyAlignment="1">
      <alignment vertical="top"/>
    </xf>
    <xf numFmtId="3" fontId="9" fillId="8" borderId="0" xfId="6" applyNumberFormat="1" applyFont="1" applyFill="1" applyAlignment="1">
      <alignment horizontal="left" vertical="center" wrapText="1"/>
    </xf>
    <xf numFmtId="3" fontId="3" fillId="8" borderId="29" xfId="6" applyNumberFormat="1" applyFont="1" applyFill="1" applyBorder="1" applyAlignment="1">
      <alignment horizontal="left" vertical="center" wrapText="1"/>
    </xf>
    <xf numFmtId="3" fontId="9" fillId="8" borderId="0" xfId="6" applyNumberFormat="1" applyFont="1" applyFill="1" applyAlignment="1">
      <alignment horizontal="right" vertical="center" indent="1"/>
    </xf>
    <xf numFmtId="0" fontId="16" fillId="6" borderId="0" xfId="6" applyFont="1" applyFill="1" applyAlignment="1">
      <alignment vertical="top"/>
    </xf>
    <xf numFmtId="0" fontId="3" fillId="6" borderId="4" xfId="6" applyFont="1" applyFill="1" applyBorder="1" applyAlignment="1">
      <alignment vertical="top"/>
    </xf>
    <xf numFmtId="0" fontId="3" fillId="6" borderId="0" xfId="6" applyFont="1" applyFill="1" applyAlignment="1">
      <alignment vertical="top"/>
    </xf>
    <xf numFmtId="0" fontId="3" fillId="7" borderId="0" xfId="6" applyFont="1" applyFill="1" applyAlignment="1">
      <alignment vertical="top"/>
    </xf>
    <xf numFmtId="0" fontId="6" fillId="7" borderId="0" xfId="6" applyFill="1" applyAlignment="1">
      <alignment vertical="top" wrapText="1"/>
    </xf>
    <xf numFmtId="0" fontId="13" fillId="7" borderId="0" xfId="6" applyFont="1" applyFill="1" applyAlignment="1">
      <alignment vertical="top"/>
    </xf>
    <xf numFmtId="0" fontId="9" fillId="7" borderId="0" xfId="6" applyFont="1" applyFill="1" applyAlignment="1">
      <alignment vertical="top"/>
    </xf>
    <xf numFmtId="0" fontId="6" fillId="7" borderId="52" xfId="6" applyFill="1" applyBorder="1" applyAlignment="1">
      <alignment vertical="top"/>
    </xf>
    <xf numFmtId="0" fontId="6" fillId="7" borderId="53" xfId="6" applyFill="1" applyBorder="1" applyAlignment="1">
      <alignment vertical="top" wrapText="1"/>
    </xf>
    <xf numFmtId="0" fontId="9" fillId="7" borderId="53" xfId="6" applyFont="1" applyFill="1" applyBorder="1"/>
    <xf numFmtId="3" fontId="13" fillId="6" borderId="53" xfId="6" applyNumberFormat="1" applyFont="1" applyFill="1" applyBorder="1" applyAlignment="1">
      <alignment horizontal="right" vertical="center" indent="1"/>
    </xf>
    <xf numFmtId="0" fontId="6" fillId="7" borderId="55" xfId="6" applyFill="1" applyBorder="1" applyAlignment="1">
      <alignment vertical="top"/>
    </xf>
    <xf numFmtId="0" fontId="6" fillId="7" borderId="58" xfId="6" applyFill="1" applyBorder="1" applyAlignment="1">
      <alignment vertical="top"/>
    </xf>
    <xf numFmtId="0" fontId="6" fillId="7" borderId="59" xfId="6" applyFill="1" applyBorder="1" applyAlignment="1">
      <alignment vertical="top" wrapText="1"/>
    </xf>
    <xf numFmtId="0" fontId="9" fillId="7" borderId="59" xfId="6" applyFont="1" applyFill="1" applyBorder="1"/>
    <xf numFmtId="3" fontId="13" fillId="6" borderId="59" xfId="6" applyNumberFormat="1" applyFont="1" applyFill="1" applyBorder="1" applyAlignment="1">
      <alignment horizontal="right" vertical="center" indent="1"/>
    </xf>
    <xf numFmtId="3" fontId="9" fillId="6" borderId="59" xfId="6" applyNumberFormat="1" applyFont="1" applyFill="1" applyBorder="1" applyAlignment="1">
      <alignment horizontal="right" vertical="center" indent="1"/>
    </xf>
    <xf numFmtId="0" fontId="6" fillId="6" borderId="62" xfId="6" applyFill="1" applyBorder="1" applyAlignment="1">
      <alignment vertical="top"/>
    </xf>
    <xf numFmtId="0" fontId="6" fillId="6" borderId="2" xfId="6" applyFill="1" applyBorder="1" applyAlignment="1">
      <alignment vertical="top"/>
    </xf>
    <xf numFmtId="0" fontId="13" fillId="6" borderId="2" xfId="6" applyFont="1" applyFill="1" applyBorder="1" applyAlignment="1">
      <alignment vertical="top"/>
    </xf>
    <xf numFmtId="0" fontId="9" fillId="6" borderId="2" xfId="6" applyFont="1" applyFill="1" applyBorder="1" applyAlignment="1">
      <alignment vertical="top"/>
    </xf>
    <xf numFmtId="0" fontId="9" fillId="6" borderId="2" xfId="6" applyFont="1" applyFill="1" applyBorder="1"/>
    <xf numFmtId="3" fontId="9" fillId="6" borderId="2" xfId="6" applyNumberFormat="1" applyFont="1" applyFill="1" applyBorder="1" applyAlignment="1">
      <alignment horizontal="right" vertical="center" indent="1"/>
    </xf>
    <xf numFmtId="0" fontId="6" fillId="6" borderId="63" xfId="6" applyFill="1" applyBorder="1"/>
    <xf numFmtId="3" fontId="13" fillId="7" borderId="0" xfId="6" applyNumberFormat="1" applyFont="1" applyFill="1" applyAlignment="1">
      <alignment horizontal="right" vertical="center" indent="1"/>
    </xf>
    <xf numFmtId="0" fontId="6" fillId="7" borderId="5" xfId="6" applyFill="1" applyBorder="1"/>
    <xf numFmtId="3" fontId="15" fillId="8" borderId="0" xfId="6" applyNumberFormat="1" applyFont="1" applyFill="1" applyAlignment="1">
      <alignment horizontal="left" vertical="center" indent="1"/>
    </xf>
    <xf numFmtId="0" fontId="13" fillId="8" borderId="0" xfId="6" applyFont="1" applyFill="1" applyAlignment="1">
      <alignment vertical="top"/>
    </xf>
    <xf numFmtId="0" fontId="13" fillId="8" borderId="0" xfId="6" applyFont="1" applyFill="1"/>
    <xf numFmtId="0" fontId="9" fillId="8" borderId="0" xfId="6" applyFont="1" applyFill="1"/>
    <xf numFmtId="3" fontId="15" fillId="8" borderId="0" xfId="6" applyNumberFormat="1" applyFont="1" applyFill="1" applyAlignment="1">
      <alignment horizontal="right" vertical="center" indent="1"/>
    </xf>
    <xf numFmtId="0" fontId="9" fillId="8" borderId="0" xfId="6" applyFont="1" applyFill="1" applyAlignment="1">
      <alignment horizontal="left" vertical="top"/>
    </xf>
    <xf numFmtId="0" fontId="9" fillId="8" borderId="0" xfId="6" applyFont="1" applyFill="1" applyAlignment="1">
      <alignment vertical="top"/>
    </xf>
    <xf numFmtId="3" fontId="13" fillId="4" borderId="16" xfId="6" applyNumberFormat="1" applyFont="1" applyFill="1" applyBorder="1" applyAlignment="1">
      <alignment horizontal="right" vertical="center" indent="1"/>
    </xf>
    <xf numFmtId="3" fontId="3" fillId="8" borderId="0" xfId="6" applyNumberFormat="1" applyFont="1" applyFill="1" applyAlignment="1">
      <alignment horizontal="left" vertical="top" indent="1"/>
    </xf>
    <xf numFmtId="3" fontId="4" fillId="8" borderId="0" xfId="6" applyNumberFormat="1" applyFont="1" applyFill="1" applyAlignment="1">
      <alignment horizontal="center" vertical="top"/>
    </xf>
    <xf numFmtId="3" fontId="3" fillId="8" borderId="0" xfId="6" applyNumberFormat="1" applyFont="1" applyFill="1" applyAlignment="1">
      <alignment horizontal="right" vertical="center" indent="1"/>
    </xf>
    <xf numFmtId="3" fontId="3" fillId="8" borderId="0" xfId="6" applyNumberFormat="1" applyFont="1" applyFill="1" applyAlignment="1">
      <alignment horizontal="left" vertical="center" indent="1"/>
    </xf>
    <xf numFmtId="3" fontId="9" fillId="8" borderId="4" xfId="6" applyNumberFormat="1" applyFont="1" applyFill="1" applyBorder="1" applyAlignment="1">
      <alignment horizontal="right" vertical="center" indent="1"/>
    </xf>
    <xf numFmtId="3" fontId="9" fillId="8" borderId="29" xfId="6" applyNumberFormat="1" applyFont="1" applyFill="1" applyBorder="1" applyAlignment="1">
      <alignment horizontal="right" vertical="center" indent="1"/>
    </xf>
    <xf numFmtId="0" fontId="9" fillId="6" borderId="53" xfId="6" applyFont="1" applyFill="1" applyBorder="1" applyAlignment="1">
      <alignment vertical="top"/>
    </xf>
    <xf numFmtId="0" fontId="9" fillId="6" borderId="59" xfId="6" applyFont="1" applyFill="1" applyBorder="1" applyAlignment="1">
      <alignment vertical="top"/>
    </xf>
    <xf numFmtId="0" fontId="6" fillId="6" borderId="32" xfId="6" applyFill="1" applyBorder="1" applyAlignment="1">
      <alignment vertical="top"/>
    </xf>
    <xf numFmtId="0" fontId="6" fillId="6" borderId="33" xfId="6" applyFill="1" applyBorder="1" applyAlignment="1">
      <alignment vertical="top"/>
    </xf>
    <xf numFmtId="0" fontId="9" fillId="6" borderId="33" xfId="6" applyFont="1" applyFill="1" applyBorder="1" applyAlignment="1">
      <alignment vertical="top"/>
    </xf>
    <xf numFmtId="0" fontId="9" fillId="6" borderId="33" xfId="6" applyFont="1" applyFill="1" applyBorder="1"/>
    <xf numFmtId="3" fontId="9" fillId="6" borderId="33" xfId="6" applyNumberFormat="1" applyFont="1" applyFill="1" applyBorder="1" applyAlignment="1">
      <alignment horizontal="right" vertical="center" indent="1"/>
    </xf>
    <xf numFmtId="0" fontId="6" fillId="6" borderId="34" xfId="6" applyFill="1" applyBorder="1"/>
    <xf numFmtId="3" fontId="13" fillId="11" borderId="0" xfId="6" applyNumberFormat="1" applyFont="1" applyFill="1" applyAlignment="1">
      <alignment horizontal="right" vertical="center" indent="1"/>
    </xf>
    <xf numFmtId="0" fontId="9" fillId="7" borderId="4" xfId="6" applyFont="1" applyFill="1" applyBorder="1"/>
    <xf numFmtId="0" fontId="15" fillId="8" borderId="0" xfId="6" applyFont="1" applyFill="1" applyAlignment="1">
      <alignment vertical="top"/>
    </xf>
    <xf numFmtId="0" fontId="11" fillId="8" borderId="0" xfId="6" applyFont="1" applyFill="1"/>
    <xf numFmtId="0" fontId="9" fillId="11" borderId="0" xfId="6" applyFont="1" applyFill="1"/>
    <xf numFmtId="0" fontId="6" fillId="11" borderId="0" xfId="6" applyFill="1"/>
    <xf numFmtId="3" fontId="13" fillId="8" borderId="0" xfId="6" applyNumberFormat="1" applyFont="1" applyFill="1" applyAlignment="1">
      <alignment horizontal="right" vertical="center" indent="1"/>
    </xf>
    <xf numFmtId="0" fontId="9" fillId="8" borderId="4" xfId="6" applyFont="1" applyFill="1" applyBorder="1"/>
    <xf numFmtId="0" fontId="6" fillId="11" borderId="13" xfId="6" applyFill="1" applyBorder="1"/>
    <xf numFmtId="0" fontId="6" fillId="7" borderId="0" xfId="6" applyFill="1" applyAlignment="1">
      <alignment horizontal="left" vertical="top" wrapText="1"/>
    </xf>
    <xf numFmtId="0" fontId="9" fillId="7" borderId="0" xfId="6" applyFont="1" applyFill="1" applyAlignment="1">
      <alignment horizontal="left" vertical="top" wrapText="1"/>
    </xf>
    <xf numFmtId="0" fontId="33" fillId="7" borderId="0" xfId="6" applyFont="1" applyFill="1" applyAlignment="1">
      <alignment horizontal="left" vertical="top" wrapText="1"/>
    </xf>
    <xf numFmtId="3" fontId="44" fillId="7" borderId="0" xfId="6" applyNumberFormat="1" applyFont="1" applyFill="1" applyAlignment="1">
      <alignment horizontal="right" vertical="center" indent="1"/>
    </xf>
    <xf numFmtId="0" fontId="44" fillId="7" borderId="0" xfId="6" applyFont="1" applyFill="1"/>
    <xf numFmtId="3" fontId="13" fillId="4" borderId="64" xfId="6" applyNumberFormat="1" applyFont="1" applyFill="1" applyBorder="1" applyAlignment="1">
      <alignment horizontal="right" vertical="center" indent="1"/>
    </xf>
    <xf numFmtId="0" fontId="9" fillId="6" borderId="13" xfId="6" applyFont="1" applyFill="1" applyBorder="1"/>
    <xf numFmtId="0" fontId="9" fillId="6" borderId="0" xfId="6" applyFont="1" applyFill="1" applyAlignment="1">
      <alignment horizontal="left" vertical="top"/>
    </xf>
    <xf numFmtId="0" fontId="6" fillId="6" borderId="58" xfId="6" applyFill="1" applyBorder="1"/>
    <xf numFmtId="0" fontId="6" fillId="6" borderId="59" xfId="6" applyFill="1" applyBorder="1"/>
    <xf numFmtId="0" fontId="18" fillId="6" borderId="0" xfId="6" applyFont="1" applyFill="1" applyAlignment="1">
      <alignment horizontal="center"/>
    </xf>
    <xf numFmtId="0" fontId="6" fillId="6" borderId="32" xfId="6" applyFill="1" applyBorder="1"/>
    <xf numFmtId="0" fontId="6" fillId="6" borderId="33" xfId="6" applyFill="1" applyBorder="1"/>
    <xf numFmtId="0" fontId="2" fillId="9" borderId="0" xfId="2" applyFill="1"/>
    <xf numFmtId="0" fontId="50" fillId="9" borderId="0" xfId="2" applyFont="1" applyFill="1"/>
    <xf numFmtId="0" fontId="49" fillId="9" borderId="0" xfId="2" applyFont="1" applyFill="1"/>
    <xf numFmtId="0" fontId="52" fillId="9" borderId="0" xfId="2" applyFont="1" applyFill="1"/>
    <xf numFmtId="0" fontId="52" fillId="9" borderId="0" xfId="2" applyFont="1" applyFill="1" applyAlignment="1">
      <alignment horizontal="right"/>
    </xf>
    <xf numFmtId="4" fontId="49" fillId="9" borderId="0" xfId="2" applyNumberFormat="1" applyFont="1" applyFill="1"/>
    <xf numFmtId="4" fontId="2" fillId="9" borderId="0" xfId="2" applyNumberFormat="1" applyFill="1"/>
    <xf numFmtId="3" fontId="11" fillId="8" borderId="0" xfId="6" applyNumberFormat="1" applyFont="1" applyFill="1" applyAlignment="1">
      <alignment horizontal="left" vertical="center" indent="1"/>
    </xf>
    <xf numFmtId="0" fontId="41" fillId="11" borderId="0" xfId="6" applyFont="1" applyFill="1" applyAlignment="1">
      <alignment horizontal="center" vertical="center" wrapText="1"/>
    </xf>
    <xf numFmtId="0" fontId="22" fillId="11" borderId="0" xfId="6" applyFont="1" applyFill="1" applyAlignment="1">
      <alignment horizontal="center" vertical="center" wrapText="1"/>
    </xf>
    <xf numFmtId="3" fontId="9" fillId="11" borderId="0" xfId="6" applyNumberFormat="1" applyFont="1" applyFill="1" applyAlignment="1">
      <alignment horizontal="right" vertical="center" indent="1"/>
    </xf>
    <xf numFmtId="3" fontId="13" fillId="11" borderId="20" xfId="6" applyNumberFormat="1" applyFont="1" applyFill="1" applyBorder="1" applyAlignment="1">
      <alignment horizontal="right" vertical="center" indent="1"/>
    </xf>
    <xf numFmtId="0" fontId="3" fillId="11" borderId="13" xfId="6" applyFont="1" applyFill="1" applyBorder="1"/>
    <xf numFmtId="0" fontId="3" fillId="11" borderId="0" xfId="6" applyFont="1" applyFill="1"/>
    <xf numFmtId="3" fontId="13" fillId="11" borderId="0" xfId="6" applyNumberFormat="1" applyFont="1" applyFill="1" applyAlignment="1">
      <alignment horizontal="center" vertical="center"/>
    </xf>
    <xf numFmtId="3" fontId="9" fillId="11" borderId="53" xfId="6" applyNumberFormat="1" applyFont="1" applyFill="1" applyBorder="1" applyAlignment="1">
      <alignment horizontal="right" vertical="center" indent="1"/>
    </xf>
    <xf numFmtId="0" fontId="6" fillId="11" borderId="54" xfId="6" applyFill="1" applyBorder="1"/>
    <xf numFmtId="0" fontId="6" fillId="11" borderId="57" xfId="6" applyFill="1" applyBorder="1"/>
    <xf numFmtId="0" fontId="9" fillId="11" borderId="59" xfId="6" applyFont="1" applyFill="1" applyBorder="1"/>
    <xf numFmtId="0" fontId="6" fillId="11" borderId="60" xfId="6" applyFill="1" applyBorder="1"/>
    <xf numFmtId="3" fontId="13" fillId="11" borderId="53" xfId="6" applyNumberFormat="1" applyFont="1" applyFill="1" applyBorder="1" applyAlignment="1">
      <alignment horizontal="right" vertical="center" indent="1"/>
    </xf>
    <xf numFmtId="3" fontId="9" fillId="11" borderId="59" xfId="6" applyNumberFormat="1" applyFont="1" applyFill="1" applyBorder="1" applyAlignment="1">
      <alignment horizontal="right" vertical="center" indent="1"/>
    </xf>
    <xf numFmtId="3" fontId="13" fillId="11" borderId="59" xfId="6" applyNumberFormat="1" applyFont="1" applyFill="1" applyBorder="1" applyAlignment="1">
      <alignment horizontal="right" vertical="center" indent="1"/>
    </xf>
    <xf numFmtId="0" fontId="6" fillId="11" borderId="61" xfId="6" applyFill="1" applyBorder="1"/>
    <xf numFmtId="3" fontId="9" fillId="11" borderId="2" xfId="6" applyNumberFormat="1" applyFont="1" applyFill="1" applyBorder="1" applyAlignment="1">
      <alignment horizontal="right" vertical="center" indent="1"/>
    </xf>
    <xf numFmtId="0" fontId="6" fillId="11" borderId="2" xfId="6" applyFill="1" applyBorder="1"/>
    <xf numFmtId="3" fontId="13" fillId="11" borderId="16" xfId="6" applyNumberFormat="1" applyFont="1" applyFill="1" applyBorder="1" applyAlignment="1">
      <alignment horizontal="right" vertical="center" indent="1"/>
    </xf>
    <xf numFmtId="3" fontId="9" fillId="11" borderId="33" xfId="6" applyNumberFormat="1" applyFont="1" applyFill="1" applyBorder="1" applyAlignment="1">
      <alignment horizontal="right" vertical="center" indent="1"/>
    </xf>
    <xf numFmtId="0" fontId="6" fillId="11" borderId="33" xfId="6" applyFill="1" applyBorder="1"/>
    <xf numFmtId="3" fontId="16" fillId="11" borderId="0" xfId="6" applyNumberFormat="1" applyFont="1" applyFill="1" applyAlignment="1">
      <alignment horizontal="right" vertical="top"/>
    </xf>
    <xf numFmtId="0" fontId="9" fillId="11" borderId="53" xfId="6" applyFont="1" applyFill="1" applyBorder="1"/>
    <xf numFmtId="0" fontId="6" fillId="11" borderId="59" xfId="6" applyFill="1" applyBorder="1"/>
    <xf numFmtId="0" fontId="45" fillId="11" borderId="2" xfId="6" applyFont="1" applyFill="1" applyBorder="1"/>
    <xf numFmtId="0" fontId="6" fillId="11" borderId="63" xfId="6" applyFill="1" applyBorder="1"/>
    <xf numFmtId="0" fontId="45" fillId="11" borderId="0" xfId="6" applyFont="1" applyFill="1"/>
    <xf numFmtId="0" fontId="6" fillId="11" borderId="5" xfId="6" applyFill="1" applyBorder="1"/>
    <xf numFmtId="3" fontId="45" fillId="11" borderId="0" xfId="6" applyNumberFormat="1" applyFont="1" applyFill="1"/>
    <xf numFmtId="3" fontId="45" fillId="11" borderId="0" xfId="6" applyNumberFormat="1" applyFont="1" applyFill="1" applyAlignment="1">
      <alignment horizontal="right" indent="1"/>
    </xf>
    <xf numFmtId="0" fontId="45" fillId="11" borderId="33" xfId="6" applyFont="1" applyFill="1" applyBorder="1"/>
    <xf numFmtId="0" fontId="6" fillId="11" borderId="34" xfId="6" applyFill="1" applyBorder="1"/>
    <xf numFmtId="0" fontId="6" fillId="11" borderId="62" xfId="6" applyFill="1" applyBorder="1"/>
    <xf numFmtId="0" fontId="6" fillId="11" borderId="4" xfId="6" applyFill="1" applyBorder="1"/>
    <xf numFmtId="0" fontId="46" fillId="11" borderId="0" xfId="6" applyFont="1" applyFill="1"/>
    <xf numFmtId="0" fontId="9" fillId="11" borderId="4" xfId="6" applyFont="1" applyFill="1" applyBorder="1"/>
    <xf numFmtId="0" fontId="13" fillId="11" borderId="0" xfId="6" applyFont="1" applyFill="1"/>
    <xf numFmtId="0" fontId="17" fillId="11" borderId="0" xfId="6" applyFont="1" applyFill="1"/>
    <xf numFmtId="3" fontId="45" fillId="11" borderId="13" xfId="6" applyNumberFormat="1" applyFont="1" applyFill="1" applyBorder="1" applyAlignment="1">
      <alignment horizontal="right" indent="1"/>
    </xf>
    <xf numFmtId="0" fontId="47" fillId="11" borderId="0" xfId="6" applyFont="1" applyFill="1"/>
    <xf numFmtId="0" fontId="48" fillId="11" borderId="0" xfId="6" applyFont="1" applyFill="1"/>
    <xf numFmtId="0" fontId="6" fillId="11" borderId="32" xfId="6" applyFill="1" applyBorder="1"/>
    <xf numFmtId="0" fontId="6" fillId="8" borderId="0" xfId="6" applyFill="1" applyAlignment="1">
      <alignment vertical="top"/>
    </xf>
    <xf numFmtId="0" fontId="13" fillId="11" borderId="0" xfId="0" applyFont="1" applyFill="1" applyAlignment="1">
      <alignment horizontal="center"/>
    </xf>
    <xf numFmtId="3" fontId="9" fillId="11" borderId="0" xfId="0" applyNumberFormat="1" applyFont="1" applyFill="1" applyAlignment="1">
      <alignment horizontal="right" vertical="center" indent="1"/>
    </xf>
    <xf numFmtId="3" fontId="13" fillId="11" borderId="20" xfId="0" applyNumberFormat="1" applyFont="1" applyFill="1" applyBorder="1" applyAlignment="1">
      <alignment horizontal="right" vertical="center" indent="1"/>
    </xf>
    <xf numFmtId="3" fontId="23" fillId="11" borderId="0" xfId="0" applyNumberFormat="1" applyFont="1" applyFill="1" applyAlignment="1">
      <alignment horizontal="center"/>
    </xf>
    <xf numFmtId="3" fontId="13" fillId="11" borderId="0" xfId="0" applyNumberFormat="1" applyFont="1" applyFill="1" applyAlignment="1">
      <alignment horizontal="right" vertical="center" indent="1"/>
    </xf>
    <xf numFmtId="0" fontId="9" fillId="11" borderId="0" xfId="0" applyFont="1" applyFill="1" applyAlignment="1">
      <alignment horizontal="center"/>
    </xf>
    <xf numFmtId="0" fontId="11" fillId="11" borderId="0" xfId="0" applyFont="1" applyFill="1" applyAlignment="1">
      <alignment horizontal="center"/>
    </xf>
    <xf numFmtId="0" fontId="11" fillId="11" borderId="13" xfId="0" applyFont="1" applyFill="1" applyBorder="1" applyAlignment="1">
      <alignment horizontal="center"/>
    </xf>
    <xf numFmtId="3" fontId="4" fillId="11" borderId="0" xfId="0" applyNumberFormat="1" applyFont="1" applyFill="1" applyAlignment="1">
      <alignment horizontal="right" vertical="center" indent="1"/>
    </xf>
    <xf numFmtId="3" fontId="9" fillId="11" borderId="22" xfId="0" applyNumberFormat="1" applyFont="1" applyFill="1" applyBorder="1" applyAlignment="1">
      <alignment horizontal="right" vertical="center" indent="1"/>
    </xf>
    <xf numFmtId="3" fontId="13" fillId="11" borderId="22" xfId="0" applyNumberFormat="1" applyFont="1" applyFill="1" applyBorder="1" applyAlignment="1">
      <alignment horizontal="right" vertical="center" indent="1"/>
    </xf>
    <xf numFmtId="0" fontId="9" fillId="11" borderId="23" xfId="0" applyFont="1" applyFill="1" applyBorder="1" applyAlignment="1">
      <alignment horizontal="center"/>
    </xf>
    <xf numFmtId="0" fontId="9" fillId="11" borderId="25" xfId="0" applyFont="1" applyFill="1" applyBorder="1"/>
    <xf numFmtId="0" fontId="9" fillId="11" borderId="27" xfId="0" applyFont="1" applyFill="1" applyBorder="1" applyAlignment="1">
      <alignment horizontal="center"/>
    </xf>
    <xf numFmtId="3" fontId="9" fillId="11" borderId="36" xfId="0" applyNumberFormat="1" applyFont="1" applyFill="1" applyBorder="1" applyAlignment="1">
      <alignment horizontal="right" vertical="center" indent="1"/>
    </xf>
    <xf numFmtId="0" fontId="9" fillId="11" borderId="37" xfId="0" applyFont="1" applyFill="1" applyBorder="1"/>
    <xf numFmtId="3" fontId="13" fillId="11" borderId="0" xfId="0" applyNumberFormat="1" applyFont="1" applyFill="1" applyAlignment="1">
      <alignment horizontal="center" vertical="center" wrapText="1"/>
    </xf>
    <xf numFmtId="0" fontId="9" fillId="11" borderId="13" xfId="0" applyFont="1" applyFill="1" applyBorder="1"/>
    <xf numFmtId="0" fontId="29" fillId="11" borderId="0" xfId="0" applyFont="1" applyFill="1" applyAlignment="1">
      <alignment horizontal="center"/>
    </xf>
    <xf numFmtId="0" fontId="9" fillId="11" borderId="13" xfId="0" applyFont="1" applyFill="1" applyBorder="1" applyAlignment="1">
      <alignment horizontal="center"/>
    </xf>
    <xf numFmtId="0" fontId="11" fillId="11" borderId="0" xfId="0" applyFont="1" applyFill="1"/>
    <xf numFmtId="3" fontId="13" fillId="9" borderId="0" xfId="0" applyNumberFormat="1" applyFont="1" applyFill="1" applyAlignment="1">
      <alignment horizontal="center" vertical="center"/>
    </xf>
    <xf numFmtId="3" fontId="13" fillId="9" borderId="25" xfId="0" applyNumberFormat="1" applyFont="1" applyFill="1" applyBorder="1" applyAlignment="1">
      <alignment vertical="center"/>
    </xf>
    <xf numFmtId="0" fontId="9" fillId="3" borderId="29" xfId="6" applyFont="1" applyFill="1" applyBorder="1"/>
    <xf numFmtId="0" fontId="53" fillId="3" borderId="29" xfId="6" applyFont="1" applyFill="1" applyBorder="1"/>
    <xf numFmtId="0" fontId="6" fillId="6" borderId="29" xfId="6" applyFill="1" applyBorder="1"/>
    <xf numFmtId="0" fontId="5" fillId="6" borderId="29" xfId="6" applyFont="1" applyFill="1" applyBorder="1"/>
    <xf numFmtId="0" fontId="13" fillId="6" borderId="0" xfId="6" applyFont="1" applyFill="1" applyAlignment="1">
      <alignment horizontal="center" vertical="center"/>
    </xf>
    <xf numFmtId="0" fontId="5" fillId="6" borderId="0" xfId="6" applyFont="1" applyFill="1" applyAlignment="1">
      <alignment horizontal="center" vertical="center"/>
    </xf>
    <xf numFmtId="0" fontId="9" fillId="6" borderId="0" xfId="6" applyFont="1" applyFill="1" applyAlignment="1">
      <alignment vertical="center"/>
    </xf>
    <xf numFmtId="0" fontId="6" fillId="6" borderId="0" xfId="6" applyFill="1" applyAlignment="1">
      <alignment vertical="center"/>
    </xf>
    <xf numFmtId="3" fontId="9" fillId="6" borderId="65" xfId="6" applyNumberFormat="1" applyFont="1" applyFill="1" applyBorder="1" applyAlignment="1">
      <alignment horizontal="right" vertical="center" indent="1"/>
    </xf>
    <xf numFmtId="3" fontId="9" fillId="6" borderId="14" xfId="6" applyNumberFormat="1" applyFont="1" applyFill="1" applyBorder="1" applyAlignment="1">
      <alignment horizontal="right" vertical="center" indent="1"/>
    </xf>
    <xf numFmtId="0" fontId="6" fillId="6" borderId="26" xfId="6" applyFill="1" applyBorder="1"/>
    <xf numFmtId="3" fontId="13" fillId="4" borderId="17" xfId="6" applyNumberFormat="1" applyFont="1" applyFill="1" applyBorder="1" applyAlignment="1">
      <alignment horizontal="right" vertical="center" indent="1"/>
    </xf>
    <xf numFmtId="3" fontId="13" fillId="7" borderId="33" xfId="6" applyNumberFormat="1" applyFont="1" applyFill="1" applyBorder="1" applyAlignment="1">
      <alignment horizontal="right" vertical="center" indent="1"/>
    </xf>
    <xf numFmtId="3" fontId="9" fillId="7" borderId="33" xfId="6" applyNumberFormat="1" applyFont="1" applyFill="1" applyBorder="1" applyAlignment="1">
      <alignment horizontal="right" vertical="center" indent="1"/>
    </xf>
    <xf numFmtId="3" fontId="9" fillId="6" borderId="0" xfId="6" applyNumberFormat="1" applyFont="1" applyFill="1" applyAlignment="1">
      <alignment horizontal="center" vertical="center"/>
    </xf>
    <xf numFmtId="3" fontId="13" fillId="6" borderId="0" xfId="6" applyNumberFormat="1" applyFont="1" applyFill="1" applyAlignment="1">
      <alignment horizontal="center" vertical="center" wrapText="1"/>
    </xf>
    <xf numFmtId="0" fontId="6" fillId="6" borderId="13" xfId="6" applyFill="1" applyBorder="1"/>
    <xf numFmtId="0" fontId="11" fillId="7" borderId="0" xfId="6" applyFont="1" applyFill="1" applyAlignment="1">
      <alignment vertical="top"/>
    </xf>
    <xf numFmtId="0" fontId="9" fillId="6" borderId="0" xfId="6" applyFont="1" applyFill="1" applyAlignment="1">
      <alignment horizontal="right" indent="1"/>
    </xf>
    <xf numFmtId="0" fontId="6" fillId="6" borderId="66" xfId="6" applyFill="1" applyBorder="1"/>
    <xf numFmtId="0" fontId="3" fillId="6" borderId="26" xfId="6" applyFont="1" applyFill="1" applyBorder="1"/>
    <xf numFmtId="0" fontId="46" fillId="6" borderId="0" xfId="6" applyFont="1" applyFill="1" applyAlignment="1">
      <alignment vertical="top"/>
    </xf>
    <xf numFmtId="0" fontId="11" fillId="6" borderId="0" xfId="6" applyFont="1" applyFill="1"/>
    <xf numFmtId="3" fontId="11" fillId="6" borderId="0" xfId="6" applyNumberFormat="1" applyFont="1" applyFill="1" applyAlignment="1">
      <alignment horizontal="right" vertical="center" indent="1"/>
    </xf>
    <xf numFmtId="0" fontId="6" fillId="7" borderId="66" xfId="6" applyFill="1" applyBorder="1"/>
    <xf numFmtId="0" fontId="6" fillId="6" borderId="0" xfId="6" applyFill="1" applyAlignment="1">
      <alignment horizontal="right" indent="1"/>
    </xf>
    <xf numFmtId="0" fontId="9" fillId="6" borderId="0" xfId="6" applyFont="1" applyFill="1" applyAlignment="1">
      <alignment horizontal="right" vertical="top" indent="1"/>
    </xf>
    <xf numFmtId="0" fontId="9" fillId="6" borderId="13" xfId="6" applyFont="1" applyFill="1" applyBorder="1" applyAlignment="1">
      <alignment vertical="top"/>
    </xf>
    <xf numFmtId="0" fontId="46" fillId="6" borderId="67" xfId="6" applyFont="1" applyFill="1" applyBorder="1" applyAlignment="1">
      <alignment horizontal="center" vertical="top"/>
    </xf>
    <xf numFmtId="0" fontId="17" fillId="6" borderId="0" xfId="6" applyFont="1" applyFill="1" applyAlignment="1">
      <alignment vertical="top"/>
    </xf>
    <xf numFmtId="0" fontId="54" fillId="7" borderId="0" xfId="6" applyFont="1" applyFill="1" applyAlignment="1">
      <alignment vertical="top"/>
    </xf>
    <xf numFmtId="3" fontId="6" fillId="6" borderId="13" xfId="6" applyNumberFormat="1" applyFill="1" applyBorder="1"/>
    <xf numFmtId="3" fontId="6" fillId="6" borderId="0" xfId="6" applyNumberFormat="1" applyFill="1"/>
    <xf numFmtId="0" fontId="17" fillId="6" borderId="0" xfId="6" applyFont="1" applyFill="1"/>
    <xf numFmtId="0" fontId="11" fillId="6" borderId="13" xfId="6" applyFont="1" applyFill="1" applyBorder="1"/>
    <xf numFmtId="3" fontId="9" fillId="6" borderId="0" xfId="6" applyNumberFormat="1" applyFont="1" applyFill="1"/>
    <xf numFmtId="3" fontId="6" fillId="7" borderId="0" xfId="6" applyNumberFormat="1" applyFill="1"/>
    <xf numFmtId="0" fontId="9" fillId="6" borderId="66" xfId="6" applyFont="1" applyFill="1" applyBorder="1"/>
    <xf numFmtId="3" fontId="13" fillId="7" borderId="67" xfId="6" applyNumberFormat="1" applyFont="1" applyFill="1" applyBorder="1" applyAlignment="1">
      <alignment horizontal="right" vertical="center" indent="1"/>
    </xf>
    <xf numFmtId="0" fontId="6" fillId="7" borderId="26" xfId="6" applyFill="1" applyBorder="1"/>
    <xf numFmtId="0" fontId="9" fillId="10" borderId="0" xfId="6" applyFont="1" applyFill="1" applyAlignment="1">
      <alignment vertical="top"/>
    </xf>
    <xf numFmtId="0" fontId="9" fillId="10" borderId="0" xfId="6" applyFont="1" applyFill="1"/>
    <xf numFmtId="3" fontId="13" fillId="10" borderId="17" xfId="6" applyNumberFormat="1" applyFont="1" applyFill="1" applyBorder="1" applyAlignment="1">
      <alignment horizontal="right" vertical="center" indent="1"/>
    </xf>
    <xf numFmtId="0" fontId="6" fillId="10" borderId="66" xfId="6" applyFill="1" applyBorder="1"/>
    <xf numFmtId="0" fontId="6" fillId="10" borderId="0" xfId="6" applyFill="1"/>
    <xf numFmtId="0" fontId="6" fillId="9" borderId="0" xfId="6" applyFill="1"/>
    <xf numFmtId="0" fontId="9" fillId="7" borderId="13" xfId="6" applyFont="1" applyFill="1" applyBorder="1"/>
    <xf numFmtId="0" fontId="6" fillId="7" borderId="0" xfId="6" applyFill="1" applyAlignment="1">
      <alignment wrapText="1"/>
    </xf>
    <xf numFmtId="0" fontId="11" fillId="7" borderId="0" xfId="6" applyFont="1" applyFill="1"/>
    <xf numFmtId="0" fontId="11" fillId="6" borderId="0" xfId="6" applyFont="1" applyFill="1" applyAlignment="1">
      <alignment horizontal="right" indent="1"/>
    </xf>
    <xf numFmtId="0" fontId="44" fillId="6" borderId="0" xfId="6" applyFont="1" applyFill="1"/>
    <xf numFmtId="3" fontId="55" fillId="7" borderId="0" xfId="6" applyNumberFormat="1" applyFont="1" applyFill="1" applyAlignment="1">
      <alignment horizontal="right" vertical="center" indent="1"/>
    </xf>
    <xf numFmtId="0" fontId="13" fillId="7" borderId="0" xfId="6" applyFont="1" applyFill="1"/>
    <xf numFmtId="0" fontId="44" fillId="6" borderId="13" xfId="6" applyFont="1" applyFill="1" applyBorder="1"/>
    <xf numFmtId="3" fontId="55" fillId="7" borderId="69" xfId="6" applyNumberFormat="1" applyFont="1" applyFill="1" applyBorder="1" applyAlignment="1">
      <alignment horizontal="right" vertical="center" indent="1"/>
    </xf>
    <xf numFmtId="3" fontId="55" fillId="7" borderId="70" xfId="6" applyNumberFormat="1" applyFont="1" applyFill="1" applyBorder="1" applyAlignment="1">
      <alignment horizontal="right" vertical="center" indent="1"/>
    </xf>
    <xf numFmtId="0" fontId="9" fillId="6" borderId="70" xfId="6" applyFont="1" applyFill="1" applyBorder="1"/>
    <xf numFmtId="0" fontId="44" fillId="6" borderId="71" xfId="6" applyFont="1" applyFill="1" applyBorder="1"/>
    <xf numFmtId="3" fontId="55" fillId="7" borderId="72" xfId="6" applyNumberFormat="1" applyFont="1" applyFill="1" applyBorder="1" applyAlignment="1">
      <alignment horizontal="right" vertical="center" indent="1"/>
    </xf>
    <xf numFmtId="0" fontId="9" fillId="9" borderId="73" xfId="6" applyFont="1" applyFill="1" applyBorder="1" applyAlignment="1">
      <alignment vertical="top"/>
    </xf>
    <xf numFmtId="0" fontId="9" fillId="9" borderId="74" xfId="6" applyFont="1" applyFill="1" applyBorder="1" applyAlignment="1">
      <alignment vertical="top"/>
    </xf>
    <xf numFmtId="0" fontId="9" fillId="9" borderId="74" xfId="6" applyFont="1" applyFill="1" applyBorder="1"/>
    <xf numFmtId="0" fontId="18" fillId="9" borderId="74" xfId="6" applyFont="1" applyFill="1" applyBorder="1" applyAlignment="1">
      <alignment horizontal="center"/>
    </xf>
    <xf numFmtId="0" fontId="9" fillId="9" borderId="74" xfId="6" applyFont="1" applyFill="1" applyBorder="1" applyAlignment="1">
      <alignment horizontal="right"/>
    </xf>
    <xf numFmtId="0" fontId="9" fillId="9" borderId="75" xfId="6" applyFont="1" applyFill="1" applyBorder="1"/>
    <xf numFmtId="0" fontId="13" fillId="9" borderId="76" xfId="6" applyFont="1" applyFill="1" applyBorder="1" applyAlignment="1">
      <alignment vertical="top"/>
    </xf>
    <xf numFmtId="0" fontId="9" fillId="9" borderId="0" xfId="6" applyFont="1" applyFill="1" applyAlignment="1">
      <alignment vertical="top"/>
    </xf>
    <xf numFmtId="0" fontId="9" fillId="9" borderId="0" xfId="6" applyFont="1" applyFill="1"/>
    <xf numFmtId="0" fontId="18" fillId="9" borderId="0" xfId="6" applyFont="1" applyFill="1" applyAlignment="1">
      <alignment horizontal="center"/>
    </xf>
    <xf numFmtId="0" fontId="9" fillId="9" borderId="0" xfId="6" applyFont="1" applyFill="1" applyAlignment="1">
      <alignment horizontal="right"/>
    </xf>
    <xf numFmtId="0" fontId="9" fillId="9" borderId="77" xfId="6" applyFont="1" applyFill="1" applyBorder="1"/>
    <xf numFmtId="0" fontId="9" fillId="9" borderId="76" xfId="6" applyFont="1" applyFill="1" applyBorder="1" applyAlignment="1">
      <alignment vertical="top"/>
    </xf>
    <xf numFmtId="0" fontId="18" fillId="9" borderId="13" xfId="6" applyFont="1" applyFill="1" applyBorder="1" applyAlignment="1">
      <alignment horizontal="center"/>
    </xf>
    <xf numFmtId="0" fontId="9" fillId="9" borderId="78" xfId="6" applyFont="1" applyFill="1" applyBorder="1" applyAlignment="1">
      <alignment vertical="top"/>
    </xf>
    <xf numFmtId="0" fontId="9" fillId="9" borderId="79" xfId="6" applyFont="1" applyFill="1" applyBorder="1" applyAlignment="1">
      <alignment vertical="top"/>
    </xf>
    <xf numFmtId="0" fontId="9" fillId="9" borderId="79" xfId="6" applyFont="1" applyFill="1" applyBorder="1"/>
    <xf numFmtId="0" fontId="18" fillId="9" borderId="79" xfId="6" applyFont="1" applyFill="1" applyBorder="1" applyAlignment="1">
      <alignment horizontal="center"/>
    </xf>
    <xf numFmtId="0" fontId="9" fillId="9" borderId="79" xfId="6" applyFont="1" applyFill="1" applyBorder="1" applyAlignment="1">
      <alignment horizontal="right"/>
    </xf>
    <xf numFmtId="0" fontId="9" fillId="9" borderId="80" xfId="6" applyFont="1" applyFill="1" applyBorder="1"/>
    <xf numFmtId="0" fontId="9" fillId="6" borderId="0" xfId="6" applyFont="1" applyFill="1" applyAlignment="1">
      <alignment horizontal="right"/>
    </xf>
    <xf numFmtId="0" fontId="6" fillId="6" borderId="6" xfId="6" applyFill="1" applyBorder="1"/>
    <xf numFmtId="0" fontId="6" fillId="6" borderId="7" xfId="6" applyFill="1" applyBorder="1"/>
    <xf numFmtId="0" fontId="9" fillId="6" borderId="7" xfId="6" applyFont="1" applyFill="1" applyBorder="1" applyAlignment="1">
      <alignment vertical="top"/>
    </xf>
    <xf numFmtId="0" fontId="6" fillId="6" borderId="8" xfId="6" applyFill="1" applyBorder="1"/>
    <xf numFmtId="3" fontId="9" fillId="11" borderId="14" xfId="6" applyNumberFormat="1" applyFont="1" applyFill="1" applyBorder="1" applyAlignment="1">
      <alignment horizontal="right" vertical="center" indent="1"/>
    </xf>
    <xf numFmtId="3" fontId="13" fillId="11" borderId="33" xfId="6" applyNumberFormat="1" applyFont="1" applyFill="1" applyBorder="1" applyAlignment="1">
      <alignment horizontal="right" vertical="center" indent="1"/>
    </xf>
    <xf numFmtId="0" fontId="9" fillId="3" borderId="26" xfId="6" applyFont="1" applyFill="1" applyBorder="1" applyAlignment="1">
      <alignment horizontal="center"/>
    </xf>
    <xf numFmtId="0" fontId="9" fillId="3" borderId="6" xfId="6" applyFont="1" applyFill="1" applyBorder="1"/>
    <xf numFmtId="0" fontId="9" fillId="3" borderId="7" xfId="6" applyFont="1" applyFill="1" applyBorder="1"/>
    <xf numFmtId="0" fontId="5" fillId="3" borderId="7" xfId="6" applyFont="1" applyFill="1" applyBorder="1" applyAlignment="1">
      <alignment horizontal="right"/>
    </xf>
    <xf numFmtId="0" fontId="9" fillId="3" borderId="8" xfId="6" applyFont="1" applyFill="1" applyBorder="1"/>
    <xf numFmtId="0" fontId="9" fillId="6" borderId="26" xfId="6" applyFont="1" applyFill="1" applyBorder="1"/>
    <xf numFmtId="3" fontId="9" fillId="6" borderId="0" xfId="6" applyNumberFormat="1" applyFont="1" applyFill="1" applyAlignment="1">
      <alignment horizontal="center"/>
    </xf>
    <xf numFmtId="3" fontId="13" fillId="6" borderId="0" xfId="6" applyNumberFormat="1" applyFont="1" applyFill="1" applyAlignment="1">
      <alignment horizontal="center" wrapText="1"/>
    </xf>
    <xf numFmtId="3" fontId="9" fillId="6" borderId="0" xfId="6" applyNumberFormat="1" applyFont="1" applyFill="1" applyAlignment="1">
      <alignment horizontal="right"/>
    </xf>
    <xf numFmtId="3" fontId="9" fillId="6" borderId="13" xfId="6" applyNumberFormat="1" applyFont="1" applyFill="1" applyBorder="1" applyAlignment="1">
      <alignment horizontal="center" vertical="center"/>
    </xf>
    <xf numFmtId="9" fontId="9" fillId="6" borderId="0" xfId="1" applyFont="1" applyFill="1" applyAlignment="1">
      <alignment horizontal="right" vertical="center" indent="1"/>
    </xf>
    <xf numFmtId="0" fontId="9" fillId="6" borderId="26" xfId="6" applyFont="1" applyFill="1" applyBorder="1" applyAlignment="1">
      <alignment vertical="center"/>
    </xf>
    <xf numFmtId="0" fontId="9" fillId="6" borderId="5" xfId="6" applyFont="1" applyFill="1" applyBorder="1" applyAlignment="1">
      <alignment vertical="center"/>
    </xf>
    <xf numFmtId="0" fontId="9" fillId="6" borderId="0" xfId="6" applyFont="1" applyFill="1" applyAlignment="1">
      <alignment horizontal="left" vertical="center"/>
    </xf>
    <xf numFmtId="0" fontId="13" fillId="6" borderId="0" xfId="6" applyFont="1" applyFill="1" applyAlignment="1">
      <alignment horizontal="right" vertical="center"/>
    </xf>
    <xf numFmtId="0" fontId="13" fillId="6" borderId="0" xfId="6" applyFont="1" applyFill="1" applyAlignment="1">
      <alignment vertical="center"/>
    </xf>
    <xf numFmtId="0" fontId="11" fillId="6" borderId="26" xfId="6" applyFont="1" applyFill="1" applyBorder="1" applyAlignment="1">
      <alignment vertical="center"/>
    </xf>
    <xf numFmtId="0" fontId="11" fillId="6" borderId="0" xfId="6" applyFont="1" applyFill="1" applyAlignment="1">
      <alignment vertical="center"/>
    </xf>
    <xf numFmtId="0" fontId="17" fillId="6" borderId="0" xfId="6" applyFont="1" applyFill="1" applyAlignment="1">
      <alignment vertical="center"/>
    </xf>
    <xf numFmtId="0" fontId="11" fillId="6" borderId="5" xfId="6" applyFont="1" applyFill="1" applyBorder="1" applyAlignment="1">
      <alignment vertical="center"/>
    </xf>
    <xf numFmtId="0" fontId="9" fillId="6" borderId="13" xfId="6" applyFont="1" applyFill="1" applyBorder="1" applyAlignment="1">
      <alignment vertical="center"/>
    </xf>
    <xf numFmtId="0" fontId="6" fillId="6" borderId="26" xfId="6" applyFill="1" applyBorder="1" applyAlignment="1">
      <alignment vertical="center"/>
    </xf>
    <xf numFmtId="3" fontId="6" fillId="6" borderId="0" xfId="6" applyNumberFormat="1" applyFill="1" applyAlignment="1">
      <alignment horizontal="right" vertical="center" indent="1"/>
    </xf>
    <xf numFmtId="3" fontId="13" fillId="4" borderId="17" xfId="6" applyNumberFormat="1" applyFont="1" applyFill="1" applyBorder="1" applyAlignment="1" applyProtection="1">
      <alignment horizontal="right" vertical="center" indent="1"/>
      <protection locked="0"/>
    </xf>
    <xf numFmtId="0" fontId="6" fillId="7" borderId="0" xfId="6" applyFill="1" applyAlignment="1">
      <alignment vertical="center"/>
    </xf>
    <xf numFmtId="0" fontId="9" fillId="7" borderId="5" xfId="6" applyFont="1" applyFill="1" applyBorder="1" applyAlignment="1">
      <alignment vertical="center"/>
    </xf>
    <xf numFmtId="0" fontId="6" fillId="6" borderId="13" xfId="6" applyFill="1" applyBorder="1" applyAlignment="1">
      <alignment vertical="center"/>
    </xf>
    <xf numFmtId="3" fontId="6" fillId="6" borderId="0" xfId="6" applyNumberFormat="1" applyFill="1" applyAlignment="1">
      <alignment vertical="center"/>
    </xf>
    <xf numFmtId="3" fontId="9" fillId="6" borderId="65" xfId="6" applyNumberFormat="1" applyFont="1" applyFill="1" applyBorder="1" applyAlignment="1">
      <alignment horizontal="center" vertical="center"/>
    </xf>
    <xf numFmtId="0" fontId="15" fillId="6" borderId="0" xfId="6" applyFont="1" applyFill="1"/>
    <xf numFmtId="3" fontId="3" fillId="6" borderId="0" xfId="6" applyNumberFormat="1" applyFont="1" applyFill="1" applyAlignment="1">
      <alignment horizontal="left" vertical="top" wrapText="1"/>
    </xf>
    <xf numFmtId="0" fontId="9" fillId="8" borderId="0" xfId="6" applyFont="1" applyFill="1" applyAlignment="1">
      <alignment vertical="center"/>
    </xf>
    <xf numFmtId="0" fontId="6" fillId="8" borderId="0" xfId="6" applyFill="1" applyAlignment="1">
      <alignment vertical="center"/>
    </xf>
    <xf numFmtId="3" fontId="9" fillId="8" borderId="13" xfId="6" applyNumberFormat="1" applyFont="1" applyFill="1" applyBorder="1" applyAlignment="1">
      <alignment horizontal="right" vertical="center" indent="1"/>
    </xf>
    <xf numFmtId="3" fontId="9" fillId="8" borderId="0" xfId="6" applyNumberFormat="1" applyFont="1" applyFill="1" applyAlignment="1">
      <alignment horizontal="center" vertical="center"/>
    </xf>
    <xf numFmtId="0" fontId="6" fillId="8" borderId="66" xfId="6" applyFill="1" applyBorder="1" applyAlignment="1">
      <alignment vertical="center"/>
    </xf>
    <xf numFmtId="0" fontId="9" fillId="8" borderId="5" xfId="6" applyFont="1" applyFill="1" applyBorder="1" applyAlignment="1">
      <alignment vertical="center"/>
    </xf>
    <xf numFmtId="3" fontId="6" fillId="8" borderId="0" xfId="6" applyNumberFormat="1" applyFill="1" applyAlignment="1">
      <alignment horizontal="right" vertical="center" indent="1"/>
    </xf>
    <xf numFmtId="3" fontId="9" fillId="8" borderId="13" xfId="6" applyNumberFormat="1" applyFont="1" applyFill="1" applyBorder="1" applyAlignment="1">
      <alignment horizontal="center" vertical="center"/>
    </xf>
    <xf numFmtId="0" fontId="9" fillId="7" borderId="0" xfId="6" applyFont="1" applyFill="1" applyAlignment="1">
      <alignment vertical="center"/>
    </xf>
    <xf numFmtId="0" fontId="3" fillId="6" borderId="26" xfId="6" applyFont="1" applyFill="1" applyBorder="1" applyAlignment="1">
      <alignment vertical="center"/>
    </xf>
    <xf numFmtId="0" fontId="3" fillId="6" borderId="0" xfId="6" applyFont="1" applyFill="1" applyAlignment="1">
      <alignment vertical="center"/>
    </xf>
    <xf numFmtId="0" fontId="45" fillId="6" borderId="0" xfId="6" applyFont="1" applyFill="1" applyAlignment="1">
      <alignment vertical="center"/>
    </xf>
    <xf numFmtId="3" fontId="17" fillId="6" borderId="0" xfId="6" applyNumberFormat="1" applyFont="1" applyFill="1" applyAlignment="1">
      <alignment horizontal="right" vertical="center" indent="1"/>
    </xf>
    <xf numFmtId="3" fontId="17" fillId="6" borderId="0" xfId="6" applyNumberFormat="1" applyFont="1" applyFill="1" applyAlignment="1">
      <alignment horizontal="center" vertical="center"/>
    </xf>
    <xf numFmtId="3" fontId="45" fillId="6" borderId="0" xfId="6" applyNumberFormat="1" applyFont="1" applyFill="1" applyAlignment="1">
      <alignment horizontal="right" vertical="center" indent="1"/>
    </xf>
    <xf numFmtId="3" fontId="17" fillId="6" borderId="13" xfId="6" applyNumberFormat="1" applyFont="1" applyFill="1" applyBorder="1" applyAlignment="1">
      <alignment horizontal="right" vertical="center" indent="1"/>
    </xf>
    <xf numFmtId="3" fontId="17" fillId="6" borderId="13" xfId="6" applyNumberFormat="1" applyFont="1" applyFill="1" applyBorder="1" applyAlignment="1">
      <alignment horizontal="center" vertical="center"/>
    </xf>
    <xf numFmtId="0" fontId="11" fillId="7" borderId="0" xfId="6" applyFont="1" applyFill="1" applyAlignment="1">
      <alignment vertical="center"/>
    </xf>
    <xf numFmtId="0" fontId="17" fillId="10" borderId="0" xfId="6" applyFont="1" applyFill="1" applyAlignment="1">
      <alignment vertical="center"/>
    </xf>
    <xf numFmtId="0" fontId="45" fillId="10" borderId="0" xfId="6" applyFont="1" applyFill="1" applyAlignment="1">
      <alignment vertical="center"/>
    </xf>
    <xf numFmtId="0" fontId="3" fillId="10" borderId="0" xfId="6" applyFont="1" applyFill="1" applyAlignment="1">
      <alignment vertical="center"/>
    </xf>
    <xf numFmtId="3" fontId="17" fillId="10" borderId="0" xfId="6" applyNumberFormat="1" applyFont="1" applyFill="1" applyAlignment="1">
      <alignment horizontal="right" vertical="center" indent="1"/>
    </xf>
    <xf numFmtId="3" fontId="46" fillId="10" borderId="20" xfId="6" applyNumberFormat="1" applyFont="1" applyFill="1" applyBorder="1" applyAlignment="1">
      <alignment horizontal="right" vertical="center" indent="1"/>
    </xf>
    <xf numFmtId="3" fontId="17" fillId="10" borderId="13" xfId="6" applyNumberFormat="1" applyFont="1" applyFill="1" applyBorder="1" applyAlignment="1">
      <alignment horizontal="right" vertical="center" indent="1"/>
    </xf>
    <xf numFmtId="3" fontId="17" fillId="10" borderId="13" xfId="6" applyNumberFormat="1" applyFont="1" applyFill="1" applyBorder="1" applyAlignment="1">
      <alignment horizontal="center" vertical="center"/>
    </xf>
    <xf numFmtId="3" fontId="45" fillId="10" borderId="0" xfId="6" applyNumberFormat="1" applyFont="1" applyFill="1" applyAlignment="1">
      <alignment horizontal="right" vertical="center" indent="1"/>
    </xf>
    <xf numFmtId="0" fontId="11" fillId="10" borderId="5" xfId="6" applyFont="1" applyFill="1" applyBorder="1" applyAlignment="1">
      <alignment vertical="center"/>
    </xf>
    <xf numFmtId="3" fontId="45" fillId="6" borderId="81" xfId="6" applyNumberFormat="1" applyFont="1" applyFill="1" applyBorder="1" applyAlignment="1">
      <alignment horizontal="right" vertical="center" indent="1"/>
    </xf>
    <xf numFmtId="0" fontId="3" fillId="6" borderId="13" xfId="6" applyFont="1" applyFill="1" applyBorder="1" applyAlignment="1">
      <alignment vertical="center"/>
    </xf>
    <xf numFmtId="3" fontId="3" fillId="6" borderId="0" xfId="6" applyNumberFormat="1" applyFont="1" applyFill="1" applyAlignment="1">
      <alignment horizontal="right" vertical="center" indent="1"/>
    </xf>
    <xf numFmtId="3" fontId="11" fillId="6" borderId="0" xfId="6" applyNumberFormat="1" applyFont="1" applyFill="1" applyAlignment="1">
      <alignment horizontal="center" vertical="center"/>
    </xf>
    <xf numFmtId="0" fontId="15" fillId="6" borderId="0" xfId="6" applyFont="1" applyFill="1" applyAlignment="1">
      <alignment vertical="center"/>
    </xf>
    <xf numFmtId="3" fontId="11" fillId="8" borderId="0" xfId="6" applyNumberFormat="1" applyFont="1" applyFill="1" applyAlignment="1">
      <alignment horizontal="right" vertical="center" indent="1"/>
    </xf>
    <xf numFmtId="3" fontId="11" fillId="8" borderId="0" xfId="6" applyNumberFormat="1" applyFont="1" applyFill="1" applyAlignment="1">
      <alignment horizontal="center" vertical="center"/>
    </xf>
    <xf numFmtId="0" fontId="6" fillId="8" borderId="13" xfId="6" applyFill="1" applyBorder="1" applyAlignment="1">
      <alignment vertical="center"/>
    </xf>
    <xf numFmtId="0" fontId="9" fillId="6" borderId="29" xfId="6" applyFont="1" applyFill="1" applyBorder="1"/>
    <xf numFmtId="3" fontId="9" fillId="6" borderId="29" xfId="6" applyNumberFormat="1" applyFont="1" applyFill="1" applyBorder="1" applyAlignment="1">
      <alignment horizontal="center" vertical="center"/>
    </xf>
    <xf numFmtId="0" fontId="9" fillId="6" borderId="30" xfId="6" applyFont="1" applyFill="1" applyBorder="1"/>
    <xf numFmtId="0" fontId="9" fillId="6" borderId="7" xfId="6" applyFont="1" applyFill="1" applyBorder="1"/>
    <xf numFmtId="0" fontId="9" fillId="6" borderId="8" xfId="6" applyFont="1" applyFill="1" applyBorder="1"/>
    <xf numFmtId="0" fontId="5" fillId="9" borderId="0" xfId="0" applyFont="1" applyFill="1"/>
    <xf numFmtId="1" fontId="5" fillId="5" borderId="87" xfId="0" applyNumberFormat="1" applyFont="1" applyFill="1" applyBorder="1" applyAlignment="1">
      <alignment horizontal="center" vertical="center" wrapText="1"/>
    </xf>
    <xf numFmtId="0" fontId="0" fillId="9" borderId="0" xfId="0" applyFill="1"/>
    <xf numFmtId="0" fontId="6" fillId="9" borderId="0" xfId="0" applyFont="1" applyFill="1"/>
    <xf numFmtId="1" fontId="6" fillId="9" borderId="0" xfId="0" applyNumberFormat="1" applyFont="1" applyFill="1"/>
    <xf numFmtId="1" fontId="0" fillId="9" borderId="0" xfId="0" applyNumberFormat="1" applyFill="1" applyAlignment="1">
      <alignment horizontal="right"/>
    </xf>
    <xf numFmtId="1" fontId="6" fillId="9" borderId="0" xfId="0" applyNumberFormat="1" applyFont="1" applyFill="1" applyAlignment="1">
      <alignment horizontal="right"/>
    </xf>
    <xf numFmtId="1" fontId="6" fillId="9" borderId="0" xfId="0" quotePrefix="1" applyNumberFormat="1" applyFont="1" applyFill="1" applyAlignment="1">
      <alignment horizontal="right"/>
    </xf>
    <xf numFmtId="1" fontId="0" fillId="9" borderId="0" xfId="0" applyNumberFormat="1" applyFill="1"/>
    <xf numFmtId="165" fontId="6" fillId="9" borderId="0" xfId="0" applyNumberFormat="1" applyFont="1" applyFill="1"/>
    <xf numFmtId="165" fontId="6" fillId="9" borderId="0" xfId="0" applyNumberFormat="1" applyFont="1" applyFill="1" applyAlignment="1">
      <alignment horizontal="left"/>
    </xf>
    <xf numFmtId="3" fontId="0" fillId="9" borderId="0" xfId="0" applyNumberFormat="1" applyFill="1"/>
    <xf numFmtId="0" fontId="6" fillId="9" borderId="0" xfId="0" applyFont="1" applyFill="1" applyAlignment="1">
      <alignment horizontal="left"/>
    </xf>
    <xf numFmtId="0" fontId="6" fillId="9" borderId="0" xfId="0" quotePrefix="1" applyFont="1" applyFill="1" applyAlignment="1">
      <alignment horizontal="left"/>
    </xf>
    <xf numFmtId="0" fontId="5" fillId="5" borderId="88" xfId="0" applyFont="1" applyFill="1" applyBorder="1" applyAlignment="1">
      <alignment horizontal="centerContinuous" vertical="center" wrapText="1"/>
    </xf>
    <xf numFmtId="0" fontId="5" fillId="5" borderId="90" xfId="0" applyFont="1" applyFill="1" applyBorder="1" applyAlignment="1">
      <alignment horizontal="centerContinuous" vertical="center" wrapText="1"/>
    </xf>
    <xf numFmtId="3" fontId="45" fillId="9" borderId="0" xfId="0" applyNumberFormat="1" applyFont="1" applyFill="1"/>
    <xf numFmtId="0" fontId="0" fillId="9" borderId="0" xfId="0" applyFill="1" applyAlignment="1">
      <alignment horizontal="right"/>
    </xf>
    <xf numFmtId="3" fontId="6" fillId="9" borderId="0" xfId="0" applyNumberFormat="1" applyFont="1" applyFill="1"/>
    <xf numFmtId="3" fontId="5" fillId="9" borderId="0" xfId="0" applyNumberFormat="1" applyFont="1" applyFill="1"/>
    <xf numFmtId="3" fontId="6" fillId="9" borderId="0" xfId="0" applyNumberFormat="1" applyFont="1" applyFill="1" applyAlignment="1">
      <alignment horizontal="right"/>
    </xf>
    <xf numFmtId="3" fontId="6" fillId="9" borderId="0" xfId="0" quotePrefix="1" applyNumberFormat="1" applyFont="1" applyFill="1" applyAlignment="1">
      <alignment horizontal="right"/>
    </xf>
    <xf numFmtId="16" fontId="6" fillId="9" borderId="0" xfId="0" quotePrefix="1" applyNumberFormat="1" applyFont="1" applyFill="1" applyAlignment="1">
      <alignment horizontal="right"/>
    </xf>
    <xf numFmtId="3" fontId="5" fillId="9" borderId="0" xfId="1" applyNumberFormat="1" applyFont="1" applyFill="1"/>
    <xf numFmtId="3" fontId="3" fillId="9" borderId="0" xfId="0" applyNumberFormat="1" applyFont="1" applyFill="1"/>
    <xf numFmtId="9" fontId="0" fillId="9" borderId="0" xfId="1" applyFont="1" applyFill="1"/>
    <xf numFmtId="0" fontId="6" fillId="9" borderId="0" xfId="0" applyFont="1" applyFill="1" applyAlignment="1">
      <alignment horizontal="right"/>
    </xf>
    <xf numFmtId="0" fontId="6" fillId="9" borderId="0" xfId="0" quotePrefix="1" applyFont="1" applyFill="1" applyAlignment="1">
      <alignment horizontal="right"/>
    </xf>
    <xf numFmtId="9" fontId="58" fillId="9" borderId="91" xfId="1" applyFont="1" applyFill="1" applyBorder="1"/>
    <xf numFmtId="0" fontId="58" fillId="9" borderId="91" xfId="0" applyFont="1" applyFill="1" applyBorder="1"/>
    <xf numFmtId="9" fontId="0" fillId="9" borderId="0" xfId="0" applyNumberFormat="1" applyFill="1"/>
    <xf numFmtId="0" fontId="9" fillId="9" borderId="92" xfId="0" applyFont="1" applyFill="1" applyBorder="1" applyAlignment="1">
      <alignment vertical="top"/>
    </xf>
    <xf numFmtId="0" fontId="9" fillId="9" borderId="93" xfId="0" applyFont="1" applyFill="1" applyBorder="1" applyAlignment="1">
      <alignment vertical="top"/>
    </xf>
    <xf numFmtId="3" fontId="9" fillId="9" borderId="93" xfId="0" applyNumberFormat="1" applyFont="1" applyFill="1" applyBorder="1" applyAlignment="1">
      <alignment horizontal="right" vertical="center" indent="1"/>
    </xf>
    <xf numFmtId="0" fontId="22" fillId="9" borderId="93" xfId="0" applyFont="1" applyFill="1" applyBorder="1" applyAlignment="1">
      <alignment horizontal="center" vertical="center" wrapText="1"/>
    </xf>
    <xf numFmtId="49" fontId="16" fillId="9" borderId="93" xfId="0" applyNumberFormat="1" applyFont="1" applyFill="1" applyBorder="1" applyAlignment="1">
      <alignment vertical="center"/>
    </xf>
    <xf numFmtId="3" fontId="9" fillId="11" borderId="93" xfId="0" applyNumberFormat="1" applyFont="1" applyFill="1" applyBorder="1" applyAlignment="1">
      <alignment horizontal="right" vertical="center" indent="1"/>
    </xf>
    <xf numFmtId="3" fontId="13" fillId="11" borderId="93" xfId="0" applyNumberFormat="1" applyFont="1" applyFill="1" applyBorder="1" applyAlignment="1">
      <alignment horizontal="right" vertical="center" indent="1"/>
    </xf>
    <xf numFmtId="0" fontId="9" fillId="11" borderId="94" xfId="0" applyFont="1" applyFill="1" applyBorder="1"/>
    <xf numFmtId="0" fontId="13" fillId="9" borderId="95" xfId="0" applyFont="1" applyFill="1" applyBorder="1" applyAlignment="1">
      <alignment vertical="top"/>
    </xf>
    <xf numFmtId="0" fontId="13" fillId="9" borderId="0" xfId="0" applyFont="1" applyFill="1" applyAlignment="1">
      <alignment vertical="top"/>
    </xf>
    <xf numFmtId="0" fontId="9" fillId="9" borderId="0" xfId="0" applyFont="1" applyFill="1" applyAlignment="1">
      <alignment vertical="top"/>
    </xf>
    <xf numFmtId="0" fontId="22" fillId="9" borderId="0" xfId="0" applyFont="1" applyFill="1" applyAlignment="1">
      <alignment horizontal="center" vertical="center" wrapText="1"/>
    </xf>
    <xf numFmtId="49" fontId="16" fillId="9" borderId="0" xfId="0" applyNumberFormat="1" applyFont="1" applyFill="1" applyAlignment="1">
      <alignment vertical="center"/>
    </xf>
    <xf numFmtId="0" fontId="9" fillId="11" borderId="96" xfId="0" applyFont="1" applyFill="1" applyBorder="1"/>
    <xf numFmtId="0" fontId="9" fillId="9" borderId="95" xfId="0" applyFont="1" applyFill="1" applyBorder="1" applyAlignment="1">
      <alignment vertical="top"/>
    </xf>
    <xf numFmtId="3" fontId="9" fillId="11" borderId="97" xfId="0" applyNumberFormat="1" applyFont="1" applyFill="1" applyBorder="1" applyAlignment="1">
      <alignment horizontal="right" vertical="center" indent="1"/>
    </xf>
    <xf numFmtId="0" fontId="9" fillId="9" borderId="98" xfId="0" applyFont="1" applyFill="1" applyBorder="1" applyAlignment="1">
      <alignment vertical="top"/>
    </xf>
    <xf numFmtId="0" fontId="9" fillId="9" borderId="99" xfId="0" applyFont="1" applyFill="1" applyBorder="1" applyAlignment="1">
      <alignment vertical="top"/>
    </xf>
    <xf numFmtId="3" fontId="9" fillId="9" borderId="99" xfId="0" applyNumberFormat="1" applyFont="1" applyFill="1" applyBorder="1" applyAlignment="1">
      <alignment horizontal="right" vertical="center" indent="1"/>
    </xf>
    <xf numFmtId="0" fontId="22" fillId="9" borderId="99" xfId="0" applyFont="1" applyFill="1" applyBorder="1" applyAlignment="1">
      <alignment horizontal="center" vertical="center" wrapText="1"/>
    </xf>
    <xf numFmtId="49" fontId="16" fillId="9" borderId="99" xfId="0" applyNumberFormat="1" applyFont="1" applyFill="1" applyBorder="1" applyAlignment="1">
      <alignment vertical="center"/>
    </xf>
    <xf numFmtId="3" fontId="9" fillId="11" borderId="99" xfId="0" applyNumberFormat="1" applyFont="1" applyFill="1" applyBorder="1" applyAlignment="1">
      <alignment horizontal="right" vertical="center" indent="1"/>
    </xf>
    <xf numFmtId="3" fontId="9" fillId="11" borderId="100" xfId="0" applyNumberFormat="1" applyFont="1" applyFill="1" applyBorder="1" applyAlignment="1">
      <alignment horizontal="right" vertical="center" indent="1"/>
    </xf>
    <xf numFmtId="0" fontId="9" fillId="9" borderId="92" xfId="0" applyFont="1" applyFill="1" applyBorder="1"/>
    <xf numFmtId="0" fontId="9" fillId="9" borderId="93" xfId="0" applyFont="1" applyFill="1" applyBorder="1"/>
    <xf numFmtId="0" fontId="9" fillId="9" borderId="93" xfId="0" applyFont="1" applyFill="1" applyBorder="1" applyAlignment="1">
      <alignment horizontal="right" vertical="center" indent="1"/>
    </xf>
    <xf numFmtId="0" fontId="9" fillId="9" borderId="94" xfId="0" applyFont="1" applyFill="1" applyBorder="1"/>
    <xf numFmtId="0" fontId="9" fillId="9" borderId="95" xfId="0" applyFont="1" applyFill="1" applyBorder="1"/>
    <xf numFmtId="0" fontId="9" fillId="9" borderId="0" xfId="0" applyFont="1" applyFill="1" applyAlignment="1">
      <alignment horizontal="right" vertical="center" indent="1"/>
    </xf>
    <xf numFmtId="0" fontId="9" fillId="9" borderId="96" xfId="0" applyFont="1" applyFill="1" applyBorder="1"/>
    <xf numFmtId="0" fontId="9" fillId="9" borderId="96" xfId="0" applyFont="1" applyFill="1" applyBorder="1" applyAlignment="1">
      <alignment horizontal="center"/>
    </xf>
    <xf numFmtId="0" fontId="4" fillId="9" borderId="0" xfId="0" applyFont="1" applyFill="1" applyAlignment="1">
      <alignment horizontal="right" vertical="center"/>
    </xf>
    <xf numFmtId="0" fontId="9" fillId="9" borderId="101" xfId="0" applyFont="1" applyFill="1" applyBorder="1" applyAlignment="1">
      <alignment horizontal="center"/>
    </xf>
    <xf numFmtId="0" fontId="9" fillId="9" borderId="98" xfId="0" applyFont="1" applyFill="1" applyBorder="1"/>
    <xf numFmtId="0" fontId="9" fillId="9" borderId="99" xfId="0" applyFont="1" applyFill="1" applyBorder="1"/>
    <xf numFmtId="0" fontId="4" fillId="9" borderId="99" xfId="0" applyFont="1" applyFill="1" applyBorder="1" applyAlignment="1">
      <alignment horizontal="right" vertical="center"/>
    </xf>
    <xf numFmtId="0" fontId="9" fillId="9" borderId="100" xfId="0" applyFont="1" applyFill="1" applyBorder="1"/>
    <xf numFmtId="9" fontId="13" fillId="9" borderId="56" xfId="1" applyFont="1" applyFill="1" applyBorder="1" applyAlignment="1">
      <alignment horizontal="right" vertical="center" indent="1"/>
    </xf>
    <xf numFmtId="9" fontId="9" fillId="6" borderId="65" xfId="1" applyFont="1" applyFill="1" applyBorder="1" applyAlignment="1">
      <alignment horizontal="right" vertical="center" indent="1"/>
    </xf>
    <xf numFmtId="9" fontId="6" fillId="6" borderId="0" xfId="1" applyFont="1" applyFill="1" applyAlignment="1">
      <alignment vertical="top"/>
    </xf>
    <xf numFmtId="3" fontId="13" fillId="9" borderId="68" xfId="6" applyNumberFormat="1" applyFont="1" applyFill="1" applyBorder="1" applyAlignment="1">
      <alignment horizontal="right" vertical="center" indent="1"/>
    </xf>
    <xf numFmtId="0" fontId="9" fillId="11" borderId="28" xfId="6" applyFont="1" applyFill="1" applyBorder="1"/>
    <xf numFmtId="0" fontId="9" fillId="11" borderId="29" xfId="6" applyFont="1" applyFill="1" applyBorder="1"/>
    <xf numFmtId="0" fontId="6" fillId="11" borderId="29" xfId="6" applyFill="1" applyBorder="1"/>
    <xf numFmtId="3" fontId="9" fillId="11" borderId="29" xfId="6" applyNumberFormat="1" applyFont="1" applyFill="1" applyBorder="1" applyAlignment="1">
      <alignment horizontal="center" vertical="center"/>
    </xf>
    <xf numFmtId="0" fontId="6" fillId="11" borderId="30" xfId="6" applyFill="1" applyBorder="1"/>
    <xf numFmtId="0" fontId="13" fillId="11" borderId="26" xfId="6" applyFont="1" applyFill="1" applyBorder="1"/>
    <xf numFmtId="3" fontId="9" fillId="11" borderId="0" xfId="6" applyNumberFormat="1" applyFont="1" applyFill="1" applyAlignment="1">
      <alignment horizontal="center" vertical="center"/>
    </xf>
    <xf numFmtId="3" fontId="9" fillId="11" borderId="0" xfId="6" applyNumberFormat="1" applyFont="1" applyFill="1" applyAlignment="1">
      <alignment horizontal="center"/>
    </xf>
    <xf numFmtId="3" fontId="13" fillId="11" borderId="0" xfId="6" applyNumberFormat="1" applyFont="1" applyFill="1" applyAlignment="1">
      <alignment horizontal="center" vertical="center" wrapText="1"/>
    </xf>
    <xf numFmtId="3" fontId="13" fillId="11" borderId="0" xfId="6" applyNumberFormat="1" applyFont="1" applyFill="1" applyAlignment="1">
      <alignment horizontal="center" wrapText="1"/>
    </xf>
    <xf numFmtId="0" fontId="9" fillId="11" borderId="26" xfId="6" applyFont="1" applyFill="1" applyBorder="1"/>
    <xf numFmtId="3" fontId="9" fillId="11" borderId="0" xfId="6" applyNumberFormat="1" applyFont="1" applyFill="1" applyAlignment="1">
      <alignment horizontal="right"/>
    </xf>
    <xf numFmtId="3" fontId="13" fillId="11" borderId="82" xfId="6" applyNumberFormat="1" applyFont="1" applyFill="1" applyBorder="1" applyAlignment="1">
      <alignment horizontal="center" vertical="center"/>
    </xf>
    <xf numFmtId="0" fontId="9" fillId="11" borderId="0" xfId="6" applyFont="1" applyFill="1" applyAlignment="1">
      <alignment vertical="center"/>
    </xf>
    <xf numFmtId="0" fontId="6" fillId="11" borderId="0" xfId="6" applyFill="1" applyAlignment="1">
      <alignment vertical="center"/>
    </xf>
    <xf numFmtId="3" fontId="13" fillId="11" borderId="17" xfId="6" applyNumberFormat="1" applyFont="1" applyFill="1" applyBorder="1" applyAlignment="1" applyProtection="1">
      <alignment horizontal="right" vertical="center" indent="1"/>
      <protection locked="0"/>
    </xf>
    <xf numFmtId="0" fontId="6" fillId="11" borderId="66" xfId="6" applyFill="1" applyBorder="1"/>
    <xf numFmtId="0" fontId="6" fillId="11" borderId="83" xfId="6" applyFill="1" applyBorder="1"/>
    <xf numFmtId="0" fontId="27" fillId="11" borderId="0" xfId="6" applyFont="1" applyFill="1" applyAlignment="1">
      <alignment wrapText="1"/>
    </xf>
    <xf numFmtId="0" fontId="16" fillId="11" borderId="0" xfId="6" applyFont="1" applyFill="1" applyAlignment="1">
      <alignment horizontal="right" vertical="center"/>
    </xf>
    <xf numFmtId="0" fontId="56" fillId="11" borderId="5" xfId="6" applyFont="1" applyFill="1" applyBorder="1" applyAlignment="1">
      <alignment horizontal="right" vertical="top"/>
    </xf>
    <xf numFmtId="3" fontId="9" fillId="11" borderId="26" xfId="6" applyNumberFormat="1" applyFont="1" applyFill="1" applyBorder="1" applyAlignment="1">
      <alignment horizontal="center" vertical="center"/>
    </xf>
    <xf numFmtId="3" fontId="13" fillId="11" borderId="15" xfId="6" applyNumberFormat="1" applyFont="1" applyFill="1" applyBorder="1" applyAlignment="1" applyProtection="1">
      <alignment horizontal="right" vertical="center" indent="1"/>
      <protection locked="0"/>
    </xf>
    <xf numFmtId="0" fontId="6" fillId="11" borderId="26" xfId="6" applyFill="1" applyBorder="1"/>
    <xf numFmtId="0" fontId="6" fillId="11" borderId="31" xfId="6" applyFill="1" applyBorder="1"/>
    <xf numFmtId="0" fontId="56" fillId="11" borderId="85" xfId="6" applyFont="1" applyFill="1" applyBorder="1" applyAlignment="1">
      <alignment horizontal="left" vertical="top" wrapText="1"/>
    </xf>
    <xf numFmtId="0" fontId="56" fillId="11" borderId="84" xfId="6" applyFont="1" applyFill="1" applyBorder="1" applyAlignment="1">
      <alignment horizontal="left" vertical="top" wrapText="1"/>
    </xf>
    <xf numFmtId="0" fontId="56" fillId="11" borderId="5" xfId="6" applyFont="1" applyFill="1" applyBorder="1" applyAlignment="1">
      <alignment horizontal="left" vertical="top" wrapText="1"/>
    </xf>
    <xf numFmtId="0" fontId="56" fillId="11" borderId="0" xfId="6" applyFont="1" applyFill="1" applyAlignment="1">
      <alignment horizontal="left" vertical="top" wrapText="1"/>
    </xf>
    <xf numFmtId="0" fontId="6" fillId="11" borderId="85" xfId="6" applyFill="1" applyBorder="1"/>
    <xf numFmtId="0" fontId="11" fillId="11" borderId="0" xfId="6" applyFont="1" applyFill="1"/>
    <xf numFmtId="0" fontId="9" fillId="11" borderId="0" xfId="7" applyFont="1" applyFill="1" applyAlignment="1">
      <alignment vertical="center"/>
    </xf>
    <xf numFmtId="3" fontId="9" fillId="11" borderId="13" xfId="6" applyNumberFormat="1" applyFont="1" applyFill="1" applyBorder="1" applyAlignment="1">
      <alignment horizontal="center" vertical="center"/>
    </xf>
    <xf numFmtId="0" fontId="9" fillId="11" borderId="6" xfId="6" applyFont="1" applyFill="1" applyBorder="1"/>
    <xf numFmtId="0" fontId="9" fillId="11" borderId="7" xfId="6" applyFont="1" applyFill="1" applyBorder="1"/>
    <xf numFmtId="0" fontId="6" fillId="11" borderId="7" xfId="6" applyFill="1" applyBorder="1"/>
    <xf numFmtId="3" fontId="9" fillId="11" borderId="7" xfId="6" applyNumberFormat="1" applyFont="1" applyFill="1" applyBorder="1" applyAlignment="1">
      <alignment horizontal="center" vertical="center"/>
    </xf>
    <xf numFmtId="0" fontId="6" fillId="11" borderId="86" xfId="6" applyFill="1" applyBorder="1"/>
    <xf numFmtId="0" fontId="6" fillId="11" borderId="8" xfId="6" applyFill="1" applyBorder="1"/>
    <xf numFmtId="9" fontId="13" fillId="9" borderId="68" xfId="1" applyFont="1" applyFill="1" applyBorder="1" applyAlignment="1">
      <alignment horizontal="right" vertical="center" indent="1"/>
    </xf>
    <xf numFmtId="9" fontId="9" fillId="6" borderId="13" xfId="1" applyFont="1" applyFill="1" applyBorder="1" applyAlignment="1">
      <alignment horizontal="center" vertical="center"/>
    </xf>
    <xf numFmtId="9" fontId="9" fillId="6" borderId="0" xfId="1" applyFont="1" applyFill="1" applyAlignment="1">
      <alignment horizontal="center" vertical="center"/>
    </xf>
    <xf numFmtId="0" fontId="9" fillId="7" borderId="112" xfId="0" applyFont="1" applyFill="1" applyBorder="1"/>
    <xf numFmtId="1" fontId="5" fillId="5" borderId="88" xfId="0" applyNumberFormat="1" applyFont="1" applyFill="1" applyBorder="1" applyAlignment="1">
      <alignment horizontal="centerContinuous" vertical="center" wrapText="1"/>
    </xf>
    <xf numFmtId="1" fontId="5" fillId="5" borderId="89" xfId="0" applyNumberFormat="1" applyFont="1" applyFill="1" applyBorder="1" applyAlignment="1">
      <alignment horizontal="centerContinuous" vertical="center" wrapText="1"/>
    </xf>
    <xf numFmtId="1" fontId="5" fillId="5" borderId="90" xfId="0" applyNumberFormat="1" applyFont="1" applyFill="1" applyBorder="1" applyAlignment="1">
      <alignment horizontal="centerContinuous" vertical="center" wrapText="1"/>
    </xf>
    <xf numFmtId="1" fontId="5" fillId="5" borderId="87" xfId="0" applyNumberFormat="1" applyFont="1" applyFill="1" applyBorder="1" applyAlignment="1">
      <alignment horizontal="centerContinuous" vertical="center" wrapText="1"/>
    </xf>
    <xf numFmtId="0" fontId="0" fillId="5" borderId="89" xfId="0" applyFill="1" applyBorder="1" applyAlignment="1">
      <alignment horizontal="centerContinuous" vertical="center" wrapText="1"/>
    </xf>
    <xf numFmtId="0" fontId="0" fillId="5" borderId="90" xfId="0" applyFill="1" applyBorder="1" applyAlignment="1">
      <alignment horizontal="centerContinuous" vertical="center" wrapText="1"/>
    </xf>
    <xf numFmtId="0" fontId="5" fillId="9" borderId="0" xfId="0" applyFont="1" applyFill="1" applyAlignment="1">
      <alignment vertical="center"/>
    </xf>
    <xf numFmtId="0" fontId="5" fillId="5" borderId="89" xfId="0" applyFont="1" applyFill="1" applyBorder="1" applyAlignment="1">
      <alignment horizontal="centerContinuous" vertical="center" wrapText="1"/>
    </xf>
    <xf numFmtId="3" fontId="5" fillId="5" borderId="88" xfId="0" applyNumberFormat="1" applyFont="1" applyFill="1" applyBorder="1" applyAlignment="1">
      <alignment horizontal="centerContinuous" vertical="center" wrapText="1"/>
    </xf>
    <xf numFmtId="3" fontId="5" fillId="5" borderId="89" xfId="0" applyNumberFormat="1" applyFont="1" applyFill="1" applyBorder="1" applyAlignment="1">
      <alignment horizontal="centerContinuous" vertical="center" wrapText="1"/>
    </xf>
    <xf numFmtId="3" fontId="5" fillId="5" borderId="90" xfId="0" applyNumberFormat="1" applyFont="1" applyFill="1" applyBorder="1" applyAlignment="1">
      <alignment horizontal="centerContinuous" vertical="center" wrapText="1"/>
    </xf>
    <xf numFmtId="3" fontId="5" fillId="5" borderId="87" xfId="0" applyNumberFormat="1" applyFont="1" applyFill="1" applyBorder="1" applyAlignment="1">
      <alignment horizontal="centerContinuous" vertical="center" wrapText="1"/>
    </xf>
    <xf numFmtId="3" fontId="5" fillId="9" borderId="0" xfId="0" applyNumberFormat="1" applyFont="1" applyFill="1" applyAlignment="1">
      <alignment vertical="center"/>
    </xf>
    <xf numFmtId="0" fontId="5" fillId="9" borderId="0" xfId="0" applyFont="1" applyFill="1" applyAlignment="1">
      <alignment horizontal="center" vertical="center" wrapText="1"/>
    </xf>
    <xf numFmtId="0" fontId="5" fillId="5" borderId="87" xfId="0" applyFont="1" applyFill="1" applyBorder="1" applyAlignment="1">
      <alignment horizontal="centerContinuous" vertical="center" wrapText="1"/>
    </xf>
    <xf numFmtId="0" fontId="6" fillId="9" borderId="0" xfId="0" applyFont="1" applyFill="1" applyAlignment="1">
      <alignment horizontal="center"/>
    </xf>
    <xf numFmtId="3" fontId="13" fillId="4" borderId="12" xfId="0" applyNumberFormat="1" applyFont="1" applyFill="1" applyBorder="1" applyAlignment="1">
      <alignment horizontal="right" vertical="center" indent="1"/>
    </xf>
    <xf numFmtId="0" fontId="0" fillId="9" borderId="28" xfId="0" applyFill="1" applyBorder="1"/>
    <xf numFmtId="0" fontId="0" fillId="9" borderId="2" xfId="0" applyFill="1" applyBorder="1"/>
    <xf numFmtId="0" fontId="0" fillId="9" borderId="30" xfId="0" applyFill="1" applyBorder="1"/>
    <xf numFmtId="0" fontId="0" fillId="9" borderId="113" xfId="0" applyFill="1" applyBorder="1"/>
    <xf numFmtId="0" fontId="0" fillId="9" borderId="112" xfId="0" applyFill="1" applyBorder="1"/>
    <xf numFmtId="0" fontId="0" fillId="9" borderId="114" xfId="0" applyFill="1" applyBorder="1"/>
    <xf numFmtId="3" fontId="9" fillId="9" borderId="0" xfId="0" applyNumberFormat="1" applyFont="1" applyFill="1"/>
    <xf numFmtId="0" fontId="80" fillId="9" borderId="0" xfId="0" applyFont="1" applyFill="1" applyAlignment="1">
      <alignment horizontal="center"/>
    </xf>
    <xf numFmtId="0" fontId="80" fillId="9" borderId="0" xfId="0" applyFont="1" applyFill="1"/>
    <xf numFmtId="3" fontId="80" fillId="9" borderId="0" xfId="0" applyNumberFormat="1" applyFont="1" applyFill="1"/>
    <xf numFmtId="0" fontId="44" fillId="6" borderId="0" xfId="0" applyFont="1" applyFill="1" applyAlignment="1">
      <alignment horizontal="center"/>
    </xf>
    <xf numFmtId="14" fontId="9" fillId="9" borderId="0" xfId="0" applyNumberFormat="1" applyFont="1" applyFill="1"/>
    <xf numFmtId="0" fontId="33" fillId="6" borderId="0" xfId="0" applyFont="1" applyFill="1"/>
    <xf numFmtId="0" fontId="44" fillId="6" borderId="0" xfId="0" applyFont="1" applyFill="1"/>
    <xf numFmtId="0" fontId="6" fillId="9" borderId="0" xfId="4" applyFill="1" applyAlignment="1">
      <alignment vertical="center"/>
    </xf>
    <xf numFmtId="0" fontId="0" fillId="9" borderId="0" xfId="4" applyFont="1" applyFill="1"/>
    <xf numFmtId="0" fontId="6" fillId="9" borderId="0" xfId="4" applyFill="1"/>
    <xf numFmtId="0" fontId="39" fillId="9" borderId="0" xfId="4" applyFont="1" applyFill="1" applyAlignment="1">
      <alignment vertical="center"/>
    </xf>
    <xf numFmtId="0" fontId="43" fillId="9" borderId="0" xfId="4" applyFont="1" applyFill="1"/>
    <xf numFmtId="0" fontId="9" fillId="9" borderId="0" xfId="4" applyFont="1" applyFill="1"/>
    <xf numFmtId="0" fontId="11" fillId="9" borderId="0" xfId="4" applyFont="1" applyFill="1"/>
    <xf numFmtId="4" fontId="6" fillId="9" borderId="0" xfId="5" applyNumberFormat="1" applyFill="1" applyAlignment="1">
      <alignment wrapText="1"/>
    </xf>
    <xf numFmtId="0" fontId="3" fillId="9" borderId="0" xfId="4" applyFont="1" applyFill="1"/>
    <xf numFmtId="0" fontId="33" fillId="6" borderId="2" xfId="6" applyFont="1" applyFill="1" applyBorder="1" applyAlignment="1">
      <alignment horizontal="center"/>
    </xf>
    <xf numFmtId="0" fontId="3" fillId="9" borderId="0" xfId="6" applyFont="1" applyFill="1"/>
    <xf numFmtId="0" fontId="80" fillId="9" borderId="0" xfId="6" applyFont="1" applyFill="1" applyAlignment="1">
      <alignment horizontal="center"/>
    </xf>
    <xf numFmtId="0" fontId="51" fillId="9" borderId="0" xfId="6" applyFont="1" applyFill="1"/>
    <xf numFmtId="0" fontId="51" fillId="9" borderId="0" xfId="6" applyFont="1" applyFill="1" applyAlignment="1">
      <alignment horizontal="center"/>
    </xf>
    <xf numFmtId="0" fontId="80" fillId="9" borderId="0" xfId="6" applyFont="1" applyFill="1"/>
    <xf numFmtId="3" fontId="51" fillId="9" borderId="0" xfId="6" applyNumberFormat="1" applyFont="1" applyFill="1" applyAlignment="1">
      <alignment horizontal="center"/>
    </xf>
    <xf numFmtId="0" fontId="52" fillId="9" borderId="0" xfId="2" applyFont="1" applyFill="1" applyAlignment="1">
      <alignment horizontal="center"/>
    </xf>
    <xf numFmtId="4" fontId="3" fillId="9" borderId="0" xfId="6" applyNumberFormat="1" applyFont="1" applyFill="1"/>
    <xf numFmtId="0" fontId="79" fillId="9" borderId="0" xfId="0" applyFont="1" applyFill="1"/>
    <xf numFmtId="0" fontId="51" fillId="9" borderId="0" xfId="6" quotePrefix="1" applyFont="1" applyFill="1" applyAlignment="1">
      <alignment horizontal="center"/>
    </xf>
    <xf numFmtId="0" fontId="81" fillId="6" borderId="29" xfId="6" applyFont="1" applyFill="1" applyBorder="1" applyAlignment="1">
      <alignment horizontal="center"/>
    </xf>
    <xf numFmtId="0" fontId="33" fillId="6" borderId="29" xfId="6" applyFont="1" applyFill="1" applyBorder="1" applyAlignment="1">
      <alignment horizontal="center"/>
    </xf>
    <xf numFmtId="3" fontId="44" fillId="6" borderId="0" xfId="6" applyNumberFormat="1" applyFont="1" applyFill="1" applyAlignment="1">
      <alignment horizontal="right" vertical="center" indent="1"/>
    </xf>
    <xf numFmtId="3" fontId="44" fillId="6" borderId="0" xfId="6" applyNumberFormat="1" applyFont="1" applyFill="1" applyAlignment="1">
      <alignment horizontal="left" vertical="center" indent="1"/>
    </xf>
    <xf numFmtId="0" fontId="80" fillId="9" borderId="0" xfId="6" applyFont="1" applyFill="1" applyAlignment="1">
      <alignment horizontal="center" vertical="center"/>
    </xf>
    <xf numFmtId="0" fontId="80" fillId="9" borderId="0" xfId="6" applyFont="1" applyFill="1" applyAlignment="1">
      <alignment vertical="center"/>
    </xf>
    <xf numFmtId="3" fontId="79" fillId="9" borderId="0" xfId="0" applyNumberFormat="1" applyFont="1" applyFill="1"/>
    <xf numFmtId="0" fontId="5" fillId="9" borderId="41" xfId="0" applyFont="1" applyFill="1" applyBorder="1" applyAlignment="1">
      <alignment vertical="center"/>
    </xf>
    <xf numFmtId="0" fontId="6" fillId="9" borderId="0" xfId="0" applyFont="1" applyFill="1" applyAlignment="1">
      <alignment vertical="center"/>
    </xf>
    <xf numFmtId="3" fontId="0" fillId="9" borderId="0" xfId="0" applyNumberFormat="1" applyFill="1" applyAlignment="1">
      <alignment vertical="center"/>
    </xf>
    <xf numFmtId="0" fontId="0" fillId="9" borderId="0" xfId="0" applyFill="1" applyAlignment="1">
      <alignment vertical="center"/>
    </xf>
    <xf numFmtId="3" fontId="5" fillId="9" borderId="44" xfId="0" applyNumberFormat="1" applyFont="1" applyFill="1" applyBorder="1" applyAlignment="1">
      <alignment vertical="center"/>
    </xf>
    <xf numFmtId="3" fontId="5" fillId="9" borderId="91" xfId="0" applyNumberFormat="1" applyFont="1" applyFill="1" applyBorder="1"/>
    <xf numFmtId="0" fontId="83" fillId="9" borderId="0" xfId="0" applyFont="1" applyFill="1"/>
    <xf numFmtId="0" fontId="6" fillId="9" borderId="5" xfId="0" applyFont="1" applyFill="1" applyBorder="1" applyAlignment="1">
      <alignment vertical="center" wrapText="1"/>
    </xf>
    <xf numFmtId="0" fontId="6" fillId="9" borderId="0" xfId="0" applyFont="1" applyFill="1" applyAlignment="1">
      <alignment horizontal="left" vertical="center" wrapText="1"/>
    </xf>
    <xf numFmtId="0" fontId="57" fillId="9" borderId="26" xfId="8" applyFill="1" applyBorder="1" applyAlignment="1">
      <alignment vertical="center" wrapText="1"/>
    </xf>
    <xf numFmtId="0" fontId="6" fillId="9" borderId="26" xfId="0" applyFont="1" applyFill="1" applyBorder="1" applyAlignment="1">
      <alignment vertical="center" wrapText="1"/>
    </xf>
    <xf numFmtId="0" fontId="6" fillId="9" borderId="0" xfId="0" applyFont="1" applyFill="1" applyAlignment="1">
      <alignment vertical="center" wrapText="1"/>
    </xf>
    <xf numFmtId="0" fontId="7" fillId="9" borderId="26" xfId="3" applyFill="1" applyBorder="1" applyAlignment="1">
      <alignment vertical="center" wrapText="1"/>
    </xf>
    <xf numFmtId="0" fontId="0" fillId="9" borderId="26" xfId="0" applyFill="1" applyBorder="1" applyAlignment="1">
      <alignment wrapText="1"/>
    </xf>
    <xf numFmtId="0" fontId="0" fillId="9" borderId="0" xfId="0" applyFill="1" applyAlignment="1">
      <alignment wrapText="1"/>
    </xf>
    <xf numFmtId="0" fontId="0" fillId="9" borderId="5" xfId="0" applyFill="1" applyBorder="1"/>
    <xf numFmtId="0" fontId="5" fillId="9" borderId="26" xfId="0" applyFont="1" applyFill="1" applyBorder="1"/>
    <xf numFmtId="0" fontId="8" fillId="9" borderId="26" xfId="0" applyFont="1" applyFill="1" applyBorder="1" applyAlignment="1">
      <alignment horizontal="justify" vertical="center"/>
    </xf>
    <xf numFmtId="0" fontId="0" fillId="9" borderId="26" xfId="0" applyFill="1" applyBorder="1"/>
    <xf numFmtId="0" fontId="6" fillId="9" borderId="26" xfId="0" applyFont="1" applyFill="1" applyBorder="1"/>
    <xf numFmtId="0" fontId="84" fillId="0" borderId="0" xfId="100"/>
    <xf numFmtId="3" fontId="0" fillId="9" borderId="0" xfId="0" quotePrefix="1" applyNumberFormat="1" applyFill="1"/>
    <xf numFmtId="1" fontId="0" fillId="9" borderId="0" xfId="0" applyNumberFormat="1" applyFill="1" applyAlignment="1">
      <alignment horizontal="right" vertical="center"/>
    </xf>
    <xf numFmtId="1" fontId="6" fillId="9" borderId="0" xfId="0" quotePrefix="1" applyNumberFormat="1" applyFont="1" applyFill="1" applyAlignment="1">
      <alignment horizontal="right" vertical="center"/>
    </xf>
    <xf numFmtId="1" fontId="0" fillId="9" borderId="0" xfId="0" quotePrefix="1" applyNumberFormat="1" applyFill="1" applyAlignment="1">
      <alignment horizontal="right" vertical="center"/>
    </xf>
    <xf numFmtId="0" fontId="5" fillId="5" borderId="87" xfId="0" applyFont="1" applyFill="1" applyBorder="1" applyAlignment="1">
      <alignment horizontal="center" vertical="center" wrapText="1"/>
    </xf>
    <xf numFmtId="0" fontId="6" fillId="9" borderId="5" xfId="0" applyFont="1" applyFill="1" applyBorder="1" applyAlignment="1">
      <alignment wrapText="1"/>
    </xf>
    <xf numFmtId="0" fontId="57" fillId="9" borderId="0" xfId="8" applyFill="1"/>
    <xf numFmtId="0" fontId="6" fillId="0" borderId="26" xfId="0" applyFont="1" applyBorder="1"/>
    <xf numFmtId="0" fontId="85" fillId="9" borderId="0" xfId="0" applyFont="1" applyFill="1"/>
    <xf numFmtId="0" fontId="7" fillId="9" borderId="26" xfId="3" applyFill="1" applyBorder="1" applyAlignment="1">
      <alignment horizontal="left" vertical="center" wrapText="1"/>
    </xf>
    <xf numFmtId="0" fontId="7" fillId="9" borderId="0" xfId="3" applyFill="1" applyBorder="1" applyAlignment="1">
      <alignment horizontal="left" vertical="center" wrapText="1"/>
    </xf>
    <xf numFmtId="0" fontId="6" fillId="9" borderId="26" xfId="0" applyFont="1" applyFill="1" applyBorder="1" applyAlignment="1">
      <alignment wrapText="1"/>
    </xf>
    <xf numFmtId="0" fontId="0" fillId="9" borderId="0" xfId="0" applyFill="1" applyAlignment="1">
      <alignment wrapText="1"/>
    </xf>
    <xf numFmtId="0" fontId="0" fillId="9" borderId="5" xfId="0" applyFill="1" applyBorder="1" applyAlignment="1">
      <alignment wrapText="1"/>
    </xf>
    <xf numFmtId="0" fontId="0" fillId="9" borderId="26" xfId="0" applyFill="1" applyBorder="1" applyAlignment="1">
      <alignment wrapText="1"/>
    </xf>
    <xf numFmtId="0" fontId="6" fillId="9" borderId="26" xfId="0" applyFont="1" applyFill="1" applyBorder="1" applyAlignment="1">
      <alignment horizontal="left" vertical="center" wrapText="1"/>
    </xf>
    <xf numFmtId="0" fontId="6" fillId="9" borderId="0" xfId="0" applyFont="1" applyFill="1" applyAlignment="1">
      <alignment horizontal="left" vertical="center" wrapText="1"/>
    </xf>
    <xf numFmtId="0" fontId="0" fillId="9" borderId="0" xfId="0" applyFill="1" applyAlignment="1">
      <alignment horizontal="left" vertical="center" wrapText="1"/>
    </xf>
    <xf numFmtId="0" fontId="6" fillId="9" borderId="26" xfId="0" applyFont="1" applyFill="1" applyBorder="1" applyAlignment="1">
      <alignment horizontal="left" wrapText="1"/>
    </xf>
    <xf numFmtId="0" fontId="6" fillId="9" borderId="0" xfId="0" applyFont="1" applyFill="1" applyAlignment="1">
      <alignment horizontal="left" wrapText="1"/>
    </xf>
    <xf numFmtId="0" fontId="9" fillId="8" borderId="0" xfId="0" applyFont="1" applyFill="1" applyAlignment="1">
      <alignment horizontal="left" vertical="top"/>
    </xf>
    <xf numFmtId="3" fontId="18" fillId="6" borderId="0" xfId="0" applyNumberFormat="1" applyFont="1" applyFill="1" applyAlignment="1">
      <alignment horizontal="left" vertical="center"/>
    </xf>
    <xf numFmtId="0" fontId="18" fillId="0" borderId="0" xfId="0" applyFont="1" applyAlignment="1">
      <alignment horizontal="left" vertical="center"/>
    </xf>
    <xf numFmtId="0" fontId="9" fillId="6" borderId="0" xfId="0" applyFont="1" applyFill="1" applyAlignment="1">
      <alignment vertical="top" wrapText="1"/>
    </xf>
    <xf numFmtId="0" fontId="13" fillId="3" borderId="0" xfId="0" applyFont="1" applyFill="1" applyAlignment="1">
      <alignment horizontal="center" vertical="center" wrapText="1"/>
    </xf>
    <xf numFmtId="0" fontId="13" fillId="3" borderId="0" xfId="0" applyFont="1" applyFill="1" applyAlignment="1">
      <alignment horizontal="center" wrapText="1"/>
    </xf>
    <xf numFmtId="0" fontId="14" fillId="4" borderId="10" xfId="0" applyFont="1" applyFill="1" applyBorder="1" applyAlignment="1" applyProtection="1">
      <alignment horizontal="left" vertical="top"/>
      <protection locked="0"/>
    </xf>
    <xf numFmtId="0" fontId="14" fillId="4" borderId="11" xfId="0" applyFont="1" applyFill="1" applyBorder="1" applyAlignment="1" applyProtection="1">
      <alignment horizontal="left" vertical="top"/>
      <protection locked="0"/>
    </xf>
    <xf numFmtId="0" fontId="9" fillId="6" borderId="0" xfId="0" applyFont="1" applyFill="1" applyAlignment="1">
      <alignment horizontal="left" vertical="top" wrapText="1"/>
    </xf>
    <xf numFmtId="0" fontId="9" fillId="0" borderId="0" xfId="0" applyFont="1" applyAlignment="1">
      <alignment vertical="top" wrapText="1"/>
    </xf>
    <xf numFmtId="0" fontId="13" fillId="6" borderId="0" xfId="0" applyFont="1" applyFill="1" applyAlignment="1">
      <alignment vertical="top"/>
    </xf>
    <xf numFmtId="0" fontId="13" fillId="6" borderId="0" xfId="0" applyFont="1" applyFill="1" applyAlignment="1">
      <alignment horizontal="left" vertical="top"/>
    </xf>
    <xf numFmtId="0" fontId="12" fillId="3" borderId="4" xfId="0" applyFont="1" applyFill="1" applyBorder="1" applyAlignment="1">
      <alignment horizontal="center"/>
    </xf>
    <xf numFmtId="0" fontId="12" fillId="3" borderId="0" xfId="0" applyFont="1" applyFill="1" applyAlignment="1">
      <alignment horizontal="center"/>
    </xf>
    <xf numFmtId="0" fontId="12" fillId="3" borderId="5" xfId="0" applyFont="1" applyFill="1" applyBorder="1" applyAlignment="1">
      <alignment horizontal="center"/>
    </xf>
    <xf numFmtId="0" fontId="9" fillId="3" borderId="4" xfId="0" applyFont="1" applyFill="1" applyBorder="1" applyAlignment="1">
      <alignment horizontal="center"/>
    </xf>
    <xf numFmtId="0" fontId="9" fillId="3" borderId="0" xfId="0" applyFont="1" applyFill="1" applyAlignment="1">
      <alignment horizontal="center"/>
    </xf>
    <xf numFmtId="0" fontId="9" fillId="3" borderId="5" xfId="0" applyFont="1" applyFill="1" applyBorder="1" applyAlignment="1">
      <alignment horizontal="center"/>
    </xf>
    <xf numFmtId="0" fontId="9" fillId="3" borderId="0" xfId="0" applyFont="1" applyFill="1" applyAlignment="1">
      <alignment horizontal="center" vertical="top"/>
    </xf>
    <xf numFmtId="0" fontId="13" fillId="6" borderId="0" xfId="0" applyFont="1" applyFill="1" applyAlignment="1">
      <alignment horizontal="center" vertical="center" wrapText="1"/>
    </xf>
    <xf numFmtId="0" fontId="13" fillId="6" borderId="0" xfId="0" applyFont="1" applyFill="1" applyAlignment="1">
      <alignment horizontal="center" wrapText="1"/>
    </xf>
    <xf numFmtId="0" fontId="13" fillId="11" borderId="0" xfId="0" applyFont="1" applyFill="1" applyAlignment="1">
      <alignment horizontal="center" wrapText="1"/>
    </xf>
    <xf numFmtId="0" fontId="13" fillId="7" borderId="0" xfId="0" applyFont="1" applyFill="1" applyAlignment="1">
      <alignment horizontal="left" vertical="top" wrapText="1"/>
    </xf>
    <xf numFmtId="0" fontId="9" fillId="7" borderId="0" xfId="0" applyFont="1" applyFill="1" applyAlignment="1">
      <alignment horizontal="left" vertical="top" wrapText="1"/>
    </xf>
    <xf numFmtId="0" fontId="0" fillId="0" borderId="0" xfId="0" applyAlignment="1">
      <alignment vertical="top" wrapText="1"/>
    </xf>
    <xf numFmtId="0" fontId="0" fillId="0" borderId="0" xfId="0"/>
    <xf numFmtId="3" fontId="27" fillId="6" borderId="22" xfId="0" applyNumberFormat="1" applyFont="1" applyFill="1" applyBorder="1" applyAlignment="1">
      <alignment horizontal="center" vertical="center" wrapText="1"/>
    </xf>
    <xf numFmtId="3" fontId="27" fillId="6" borderId="0" xfId="0" applyNumberFormat="1" applyFont="1" applyFill="1" applyAlignment="1">
      <alignment horizontal="center" vertical="center" wrapText="1"/>
    </xf>
    <xf numFmtId="0" fontId="9" fillId="0" borderId="0" xfId="0" applyFont="1" applyAlignment="1">
      <alignment wrapText="1"/>
    </xf>
    <xf numFmtId="0" fontId="12" fillId="3" borderId="26" xfId="0" applyFont="1" applyFill="1" applyBorder="1" applyAlignment="1">
      <alignment horizontal="center"/>
    </xf>
    <xf numFmtId="0" fontId="0" fillId="0" borderId="0" xfId="0" applyAlignment="1">
      <alignment horizontal="center"/>
    </xf>
    <xf numFmtId="0" fontId="0" fillId="0" borderId="5" xfId="0" applyBorder="1" applyAlignment="1">
      <alignment horizontal="center"/>
    </xf>
    <xf numFmtId="0" fontId="5" fillId="6" borderId="0" xfId="0" applyFont="1" applyFill="1" applyAlignment="1">
      <alignment horizontal="left"/>
    </xf>
    <xf numFmtId="0" fontId="9" fillId="6" borderId="0" xfId="0" applyFont="1" applyFill="1" applyAlignment="1">
      <alignment horizontal="left"/>
    </xf>
    <xf numFmtId="0" fontId="13" fillId="6" borderId="0" xfId="0" applyFont="1" applyFill="1" applyAlignment="1">
      <alignment horizontal="left"/>
    </xf>
    <xf numFmtId="0" fontId="16" fillId="6" borderId="0" xfId="0" applyFont="1" applyFill="1" applyAlignment="1">
      <alignment horizontal="left" vertical="center" wrapText="1"/>
    </xf>
    <xf numFmtId="2" fontId="43" fillId="9" borderId="0" xfId="5" applyNumberFormat="1" applyFont="1" applyFill="1" applyAlignment="1">
      <alignment wrapText="1"/>
    </xf>
    <xf numFmtId="0" fontId="43" fillId="9" borderId="0" xfId="4" applyFont="1" applyFill="1" applyAlignment="1">
      <alignment wrapText="1"/>
    </xf>
    <xf numFmtId="0" fontId="30" fillId="5" borderId="26" xfId="4" applyFont="1" applyFill="1" applyBorder="1" applyAlignment="1">
      <alignment horizontal="left" vertical="center"/>
    </xf>
    <xf numFmtId="0" fontId="30" fillId="5" borderId="0" xfId="4" applyFont="1" applyFill="1" applyAlignment="1">
      <alignment horizontal="left" vertical="center"/>
    </xf>
    <xf numFmtId="0" fontId="21" fillId="6" borderId="39" xfId="4" applyFont="1" applyFill="1" applyBorder="1" applyAlignment="1">
      <alignment horizontal="center" vertical="center"/>
    </xf>
    <xf numFmtId="0" fontId="0" fillId="0" borderId="40" xfId="0" applyBorder="1" applyAlignment="1">
      <alignment horizontal="center"/>
    </xf>
    <xf numFmtId="0" fontId="0" fillId="0" borderId="41" xfId="0" applyBorder="1" applyAlignment="1">
      <alignment horizontal="center"/>
    </xf>
    <xf numFmtId="0" fontId="0" fillId="0" borderId="40" xfId="0" applyBorder="1" applyAlignment="1">
      <alignment horizontal="center" vertical="center"/>
    </xf>
    <xf numFmtId="0" fontId="0" fillId="0" borderId="41" xfId="0" applyBorder="1" applyAlignment="1">
      <alignment horizontal="center" vertical="center"/>
    </xf>
    <xf numFmtId="0" fontId="13" fillId="6" borderId="43" xfId="4" applyFont="1" applyFill="1" applyBorder="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0" fillId="0" borderId="44" xfId="0" applyBorder="1" applyAlignment="1">
      <alignment horizontal="center" vertical="center" wrapText="1"/>
    </xf>
    <xf numFmtId="0" fontId="13" fillId="6" borderId="43" xfId="4" quotePrefix="1" applyFont="1" applyFill="1" applyBorder="1" applyAlignment="1">
      <alignment horizontal="center" vertical="center" wrapText="1"/>
    </xf>
    <xf numFmtId="0" fontId="36" fillId="6" borderId="0" xfId="4" applyFont="1" applyFill="1" applyAlignment="1">
      <alignment horizontal="center" vertical="center" wrapText="1"/>
    </xf>
    <xf numFmtId="0" fontId="0" fillId="0" borderId="0" xfId="4" applyFont="1" applyAlignment="1">
      <alignment horizontal="center" vertical="center"/>
    </xf>
    <xf numFmtId="0" fontId="9" fillId="6" borderId="0" xfId="6" applyFont="1" applyFill="1" applyAlignment="1">
      <alignment horizontal="left" vertical="top"/>
    </xf>
    <xf numFmtId="0" fontId="9" fillId="6" borderId="0" xfId="6" applyFont="1" applyFill="1" applyAlignment="1">
      <alignment vertical="top" wrapText="1"/>
    </xf>
    <xf numFmtId="0" fontId="6" fillId="0" borderId="0" xfId="6" applyAlignment="1">
      <alignment vertical="top" wrapText="1"/>
    </xf>
    <xf numFmtId="0" fontId="13" fillId="7" borderId="0" xfId="6" applyFont="1" applyFill="1" applyAlignment="1">
      <alignment horizontal="left" vertical="top" wrapText="1"/>
    </xf>
    <xf numFmtId="0" fontId="16" fillId="6" borderId="4" xfId="6" applyFont="1" applyFill="1" applyBorder="1" applyAlignment="1">
      <alignment horizontal="center"/>
    </xf>
    <xf numFmtId="0" fontId="16" fillId="6" borderId="0" xfId="6" applyFont="1" applyFill="1" applyAlignment="1">
      <alignment horizontal="center"/>
    </xf>
    <xf numFmtId="0" fontId="16" fillId="6" borderId="5" xfId="6" applyFont="1" applyFill="1" applyBorder="1" applyAlignment="1">
      <alignment horizontal="center"/>
    </xf>
    <xf numFmtId="0" fontId="18" fillId="6" borderId="4" xfId="6" applyFont="1" applyFill="1" applyBorder="1" applyAlignment="1">
      <alignment horizontal="center"/>
    </xf>
    <xf numFmtId="0" fontId="18" fillId="6" borderId="0" xfId="6" applyFont="1" applyFill="1" applyAlignment="1">
      <alignment horizontal="center"/>
    </xf>
    <xf numFmtId="0" fontId="18" fillId="6" borderId="5" xfId="6" applyFont="1" applyFill="1" applyBorder="1" applyAlignment="1">
      <alignment horizontal="center"/>
    </xf>
    <xf numFmtId="0" fontId="13" fillId="6" borderId="0" xfId="6" applyFont="1" applyFill="1" applyAlignment="1">
      <alignment horizontal="left" vertical="top"/>
    </xf>
    <xf numFmtId="0" fontId="9" fillId="7" borderId="0" xfId="6" applyFont="1" applyFill="1" applyAlignment="1">
      <alignment horizontal="left" vertical="top" wrapText="1"/>
    </xf>
    <xf numFmtId="0" fontId="6" fillId="7" borderId="0" xfId="6" applyFill="1" applyAlignment="1">
      <alignment horizontal="left" vertical="top" wrapText="1"/>
    </xf>
    <xf numFmtId="0" fontId="9" fillId="6" borderId="0" xfId="6" applyFont="1" applyFill="1" applyAlignment="1">
      <alignment horizontal="left" vertical="top" wrapText="1"/>
    </xf>
    <xf numFmtId="3" fontId="3" fillId="7" borderId="29" xfId="6" applyNumberFormat="1" applyFont="1" applyFill="1" applyBorder="1" applyAlignment="1">
      <alignment horizontal="left" vertical="center" wrapText="1"/>
    </xf>
    <xf numFmtId="3" fontId="3" fillId="7" borderId="33" xfId="6" applyNumberFormat="1" applyFont="1" applyFill="1" applyBorder="1" applyAlignment="1">
      <alignment horizontal="left" vertical="center" wrapText="1"/>
    </xf>
    <xf numFmtId="0" fontId="9" fillId="8" borderId="0" xfId="6" applyFont="1" applyFill="1" applyAlignment="1">
      <alignment horizontal="left" vertical="top" wrapText="1" indent="2"/>
    </xf>
    <xf numFmtId="0" fontId="6" fillId="8" borderId="0" xfId="6" applyFill="1" applyAlignment="1">
      <alignment horizontal="left" vertical="top" wrapText="1" indent="2"/>
    </xf>
    <xf numFmtId="0" fontId="12" fillId="3" borderId="4" xfId="6" applyFont="1" applyFill="1" applyBorder="1" applyAlignment="1">
      <alignment horizontal="center"/>
    </xf>
    <xf numFmtId="0" fontId="6" fillId="0" borderId="0" xfId="6" applyAlignment="1">
      <alignment horizontal="center"/>
    </xf>
    <xf numFmtId="0" fontId="6" fillId="0" borderId="5" xfId="6" applyBorder="1" applyAlignment="1">
      <alignment horizontal="center"/>
    </xf>
    <xf numFmtId="0" fontId="9" fillId="3" borderId="4" xfId="6" applyFont="1" applyFill="1" applyBorder="1" applyAlignment="1">
      <alignment horizontal="center"/>
    </xf>
    <xf numFmtId="0" fontId="9" fillId="3" borderId="0" xfId="6" applyFont="1" applyFill="1" applyAlignment="1">
      <alignment horizontal="center"/>
    </xf>
    <xf numFmtId="0" fontId="9" fillId="3" borderId="5" xfId="6" applyFont="1" applyFill="1" applyBorder="1" applyAlignment="1">
      <alignment horizontal="center"/>
    </xf>
    <xf numFmtId="0" fontId="5" fillId="6" borderId="2" xfId="6" applyFont="1" applyFill="1" applyBorder="1" applyAlignment="1">
      <alignment horizontal="left"/>
    </xf>
    <xf numFmtId="0" fontId="13" fillId="6" borderId="0" xfId="6" applyFont="1" applyFill="1" applyAlignment="1">
      <alignment horizontal="left"/>
    </xf>
    <xf numFmtId="0" fontId="9" fillId="6" borderId="0" xfId="6" applyFont="1" applyFill="1" applyAlignment="1">
      <alignment horizontal="left" wrapText="1"/>
    </xf>
    <xf numFmtId="0" fontId="16" fillId="6" borderId="0" xfId="6" applyFont="1" applyFill="1" applyAlignment="1">
      <alignment horizontal="left" vertical="center" wrapText="1"/>
    </xf>
    <xf numFmtId="0" fontId="13" fillId="6" borderId="0" xfId="6" applyFont="1" applyFill="1" applyAlignment="1">
      <alignment horizontal="center" wrapText="1"/>
    </xf>
    <xf numFmtId="0" fontId="6" fillId="0" borderId="0" xfId="6" applyAlignment="1">
      <alignment wrapText="1"/>
    </xf>
    <xf numFmtId="0" fontId="13" fillId="6" borderId="0" xfId="6" applyFont="1" applyFill="1" applyAlignment="1">
      <alignment horizontal="center" vertical="center" wrapText="1"/>
    </xf>
    <xf numFmtId="0" fontId="9" fillId="9" borderId="76" xfId="6" applyFont="1" applyFill="1" applyBorder="1" applyAlignment="1">
      <alignment horizontal="left" vertical="top"/>
    </xf>
    <xf numFmtId="0" fontId="9" fillId="9" borderId="0" xfId="6" applyFont="1" applyFill="1" applyAlignment="1">
      <alignment horizontal="left" vertical="top"/>
    </xf>
    <xf numFmtId="3" fontId="13" fillId="6" borderId="0" xfId="6" applyNumberFormat="1" applyFont="1" applyFill="1" applyAlignment="1">
      <alignment horizontal="center" vertical="center" wrapText="1"/>
    </xf>
    <xf numFmtId="0" fontId="9" fillId="6" borderId="26" xfId="6" applyFont="1" applyFill="1" applyBorder="1" applyAlignment="1">
      <alignment vertical="top" wrapText="1"/>
    </xf>
    <xf numFmtId="0" fontId="6" fillId="0" borderId="14" xfId="6" applyBorder="1" applyAlignment="1">
      <alignment vertical="top" wrapText="1"/>
    </xf>
    <xf numFmtId="0" fontId="13" fillId="6" borderId="0" xfId="6" applyFont="1" applyFill="1" applyAlignment="1">
      <alignment horizontal="left" vertical="top" wrapText="1"/>
    </xf>
    <xf numFmtId="0" fontId="9" fillId="6" borderId="0" xfId="6" applyFont="1" applyFill="1" applyAlignment="1">
      <alignment horizontal="left"/>
    </xf>
    <xf numFmtId="0" fontId="13" fillId="6" borderId="0" xfId="6" applyFont="1" applyFill="1" applyAlignment="1">
      <alignment horizontal="center" vertical="center"/>
    </xf>
    <xf numFmtId="0" fontId="9" fillId="11" borderId="0" xfId="6" applyFont="1" applyFill="1" applyAlignment="1">
      <alignment horizontal="left" vertical="center" wrapText="1"/>
    </xf>
    <xf numFmtId="0" fontId="16" fillId="6" borderId="0" xfId="6" applyFont="1" applyFill="1" applyAlignment="1">
      <alignment horizontal="center" vertical="center"/>
    </xf>
    <xf numFmtId="0" fontId="9" fillId="6" borderId="0" xfId="6" applyFont="1" applyFill="1" applyAlignment="1">
      <alignment wrapText="1"/>
    </xf>
    <xf numFmtId="3" fontId="13" fillId="11" borderId="0" xfId="6" applyNumberFormat="1" applyFont="1" applyFill="1" applyAlignment="1">
      <alignment horizontal="center" vertical="center" wrapText="1"/>
    </xf>
    <xf numFmtId="0" fontId="9" fillId="11" borderId="0" xfId="6" applyFont="1" applyFill="1" applyAlignment="1">
      <alignment horizontal="center" vertical="center" wrapText="1"/>
    </xf>
    <xf numFmtId="0" fontId="9" fillId="11" borderId="0" xfId="6" applyFont="1" applyFill="1" applyAlignment="1">
      <alignment horizontal="left" wrapText="1"/>
    </xf>
    <xf numFmtId="3" fontId="13" fillId="6" borderId="0" xfId="6" applyNumberFormat="1" applyFont="1" applyFill="1" applyAlignment="1">
      <alignment horizontal="center" wrapText="1"/>
    </xf>
    <xf numFmtId="0" fontId="9" fillId="0" borderId="0" xfId="6" applyFont="1" applyAlignment="1">
      <alignment wrapText="1"/>
    </xf>
    <xf numFmtId="0" fontId="9" fillId="0" borderId="0" xfId="6" applyFont="1" applyAlignment="1">
      <alignment vertical="center" wrapText="1"/>
    </xf>
    <xf numFmtId="0" fontId="9" fillId="3" borderId="29" xfId="6" applyFont="1" applyFill="1" applyBorder="1" applyAlignment="1">
      <alignment horizontal="center"/>
    </xf>
    <xf numFmtId="0" fontId="12" fillId="3" borderId="26" xfId="6" applyFont="1" applyFill="1" applyBorder="1" applyAlignment="1">
      <alignment horizontal="center"/>
    </xf>
    <xf numFmtId="0" fontId="12" fillId="3" borderId="0" xfId="6" applyFont="1" applyFill="1" applyAlignment="1">
      <alignment horizontal="center"/>
    </xf>
    <xf numFmtId="0" fontId="12" fillId="3" borderId="5" xfId="6" applyFont="1" applyFill="1" applyBorder="1" applyAlignment="1">
      <alignment horizontal="center"/>
    </xf>
    <xf numFmtId="0" fontId="9" fillId="0" borderId="0" xfId="6" applyFont="1" applyAlignment="1">
      <alignment vertical="top" wrapText="1"/>
    </xf>
  </cellXfs>
  <cellStyles count="101">
    <cellStyle name="%" xfId="4" xr:uid="{770D37CF-11E9-4434-88B3-CA5A70BB3B3C}"/>
    <cellStyle name="20% - Accent1 2" xfId="10" xr:uid="{3A58A418-3050-4B68-A692-9C5BD65D23ED}"/>
    <cellStyle name="20% - Accent2 2" xfId="11" xr:uid="{14F46632-2DD7-479B-8E36-430FA6DD67BC}"/>
    <cellStyle name="20% - Accent3 2" xfId="12" xr:uid="{C386E951-E700-4D86-972B-D2B8C021B801}"/>
    <cellStyle name="20% - Accent4 2" xfId="13" xr:uid="{BE7362E8-FDDB-452F-8F9B-5CF3CAA73DC7}"/>
    <cellStyle name="20% - Accent5 2" xfId="14" xr:uid="{EADD12CC-5B3E-426A-A0F2-7A68C4BBF987}"/>
    <cellStyle name="20% - Accent6 2" xfId="15" xr:uid="{89A0A859-190A-486F-ACFF-9A05E835D2C1}"/>
    <cellStyle name="40% - Accent1 2" xfId="16" xr:uid="{8926EC09-A802-425C-91B2-E76900A27890}"/>
    <cellStyle name="40% - Accent2 2" xfId="17" xr:uid="{57055B2E-FF37-4581-93E9-C8E16D231138}"/>
    <cellStyle name="40% - Accent3 2" xfId="18" xr:uid="{AC850EE4-029C-46E9-8749-3C2F4A1148EA}"/>
    <cellStyle name="40% - Accent4 2" xfId="19" xr:uid="{8744D02D-8A5B-42B6-96CA-FEF5C1247AAE}"/>
    <cellStyle name="40% - Accent5 2" xfId="20" xr:uid="{CF7FDBB0-1E8C-4090-A321-D8CD0399AF62}"/>
    <cellStyle name="40% - Accent6 2" xfId="21" xr:uid="{163DE5BF-326B-4214-8DA2-D0FE9B4B925F}"/>
    <cellStyle name="60% - Accent1 2" xfId="22" xr:uid="{1E8EB4FD-6AA9-436E-B1A8-CE9B7A2621C7}"/>
    <cellStyle name="60% - Accent2 2" xfId="23" xr:uid="{3D0B3CC3-37EF-45DE-9901-71F50F906C89}"/>
    <cellStyle name="60% - Accent3 2" xfId="24" xr:uid="{0F120A31-3E55-459A-A8A1-8AB33E34ED57}"/>
    <cellStyle name="60% - Accent4 2" xfId="25" xr:uid="{2A5714B4-6C6D-4FF4-8C84-429E338EC974}"/>
    <cellStyle name="60% - Accent5 2" xfId="26" xr:uid="{702D9F3A-7A4E-4F58-916A-A9D77746E121}"/>
    <cellStyle name="60% - Accent6 2" xfId="27" xr:uid="{872499A4-6631-4F81-972D-4D3D6AD08B83}"/>
    <cellStyle name="Accent1 2" xfId="28" xr:uid="{B4390A65-0AE8-4A93-A45D-94AEF45BA0E9}"/>
    <cellStyle name="Accent2 2" xfId="29" xr:uid="{2D51F75A-C386-4A1E-B002-509D4081B4DD}"/>
    <cellStyle name="Accent3 2" xfId="30" xr:uid="{2143BFF6-7C18-4922-8169-BEAB7C84A42F}"/>
    <cellStyle name="Accent4 2" xfId="31" xr:uid="{CDCF83DF-5476-43F3-ACDF-FE629E684494}"/>
    <cellStyle name="Accent5 2" xfId="32" xr:uid="{938634CC-BBF5-47FC-8AD1-BDC1711E12C6}"/>
    <cellStyle name="Accent6 2" xfId="33" xr:uid="{8A8FFFC0-F58B-48A6-97CC-4CC63D803FED}"/>
    <cellStyle name="Bad" xfId="2" builtinId="27"/>
    <cellStyle name="Bad 2" xfId="34" xr:uid="{799E4235-6F66-4E04-906D-0C27224909BB}"/>
    <cellStyle name="Calculation 2" xfId="79" xr:uid="{5FA5F967-363A-4026-81B7-7D2D43F8A544}"/>
    <cellStyle name="Calculation 3" xfId="35" xr:uid="{C99012F1-390A-472C-BB19-1253B5C347B1}"/>
    <cellStyle name="CellBAValue" xfId="36" xr:uid="{D9521A65-4D6D-4FDB-B250-0A71245CE87B}"/>
    <cellStyle name="CellBAValue 2" xfId="56" xr:uid="{3F386FC1-987D-4D51-9874-27BFF28E23A3}"/>
    <cellStyle name="CellNationValue" xfId="37" xr:uid="{8B2555ED-782E-4D41-8E86-215F4FE27A54}"/>
    <cellStyle name="CellNationValue 2" xfId="80" xr:uid="{0FED59B3-E6FE-4EC2-B39E-2382B32E300E}"/>
    <cellStyle name="CellUAValue" xfId="38" xr:uid="{7B2185A0-8432-4403-B6CB-1587822676F6}"/>
    <cellStyle name="CellUAValue 2" xfId="57" xr:uid="{F8695066-91EF-420D-9F20-B8DD87EE3EF9}"/>
    <cellStyle name="CellUAValue 2 2" xfId="87" xr:uid="{BF0FBC38-CD47-44D9-84D6-BCFAE8D319AF}"/>
    <cellStyle name="CellUAValue 3" xfId="81" xr:uid="{D1DEAC8D-4C40-491E-BB58-7A2A23E21724}"/>
    <cellStyle name="Check Cell 2" xfId="39" xr:uid="{D3E3E8AA-8C7E-458A-A483-745A07425ADD}"/>
    <cellStyle name="Comma 2" xfId="40" xr:uid="{F40FF405-267F-4A28-8E4B-E7A0B8AF1AA7}"/>
    <cellStyle name="Comma 2 2" xfId="58" xr:uid="{F09D0F05-8D45-401E-A13A-3C19393728D3}"/>
    <cellStyle name="Comma 2 2 2" xfId="64" xr:uid="{D118C579-B32A-4357-A231-5BB4E4B67CEC}"/>
    <cellStyle name="Comma 2 2 2 2" xfId="88" xr:uid="{C46123F7-7E58-4CEA-99BC-DA00FB8F34F2}"/>
    <cellStyle name="Comma 2 3" xfId="63" xr:uid="{03EF423D-35C6-493B-AE53-04C00CEB8352}"/>
    <cellStyle name="Comma 2 3 2" xfId="82" xr:uid="{92913BE7-4AFB-4778-AF78-EE961063B7AF}"/>
    <cellStyle name="Comma 25" xfId="96" xr:uid="{9576A707-5590-4E8D-B739-5522E201204F}"/>
    <cellStyle name="Comma 3" xfId="61" xr:uid="{E77CE769-651A-4C17-AC05-AED4140DE3FC}"/>
    <cellStyle name="Comma 3 2" xfId="70" xr:uid="{622B069A-706A-4FBE-95D0-D5AF0EE0D3E5}"/>
    <cellStyle name="Comma 4" xfId="62" xr:uid="{F0A9CEBB-6B85-4044-BD0B-76ED0F9D89E8}"/>
    <cellStyle name="Comma 4 2" xfId="93" xr:uid="{8D2E5C31-9184-4A78-9C9D-54A4343C53AE}"/>
    <cellStyle name="Comma 5" xfId="99" xr:uid="{32FE1FE4-55E4-4A06-AF1A-1B3399D52EAD}"/>
    <cellStyle name="Currency 2" xfId="98" xr:uid="{05E6D300-07D9-499E-A37E-E20BD683A19A}"/>
    <cellStyle name="Explanatory Text 2" xfId="41" xr:uid="{BFE5FD12-C5C2-40BB-B06E-6C54995AF8B8}"/>
    <cellStyle name="Good 2" xfId="42" xr:uid="{649E86B7-EA3F-4177-B88C-DE78A5030863}"/>
    <cellStyle name="Heading 1 2" xfId="43" xr:uid="{F16523D8-8BFB-4E81-B3E4-38D8A1E5A53F}"/>
    <cellStyle name="Heading 2 2" xfId="44" xr:uid="{2F98B98F-0D16-4E8A-AA84-D08213265197}"/>
    <cellStyle name="Heading 3 2" xfId="45" xr:uid="{21667404-E51B-494C-8FDE-62B9C644BB75}"/>
    <cellStyle name="Heading 4 2" xfId="46" xr:uid="{83AB6001-2E30-4E0F-8659-8FF0F0A408A3}"/>
    <cellStyle name="Hyperlink" xfId="8" builtinId="8"/>
    <cellStyle name="Hyperlink 2" xfId="3" xr:uid="{1F0DD91D-C462-4A42-A216-5454678E8300}"/>
    <cellStyle name="Hyperlink 2 2" xfId="72" xr:uid="{00956826-286A-4840-BA6D-5290F09E5090}"/>
    <cellStyle name="Hyperlink 3" xfId="73" xr:uid="{8CF38963-0D0F-4896-A99B-95F1EEE0FAA6}"/>
    <cellStyle name="Hyperlink 4" xfId="74" xr:uid="{C2DA6689-5972-4530-B025-F5C3A2E9EDFC}"/>
    <cellStyle name="Input 2" xfId="83" xr:uid="{28B92C9E-75E8-4648-A443-A6AC65D7DFDE}"/>
    <cellStyle name="Input 3" xfId="47" xr:uid="{398508D4-24DB-4611-BA71-CE19D3BE4B46}"/>
    <cellStyle name="Linked Cell 2" xfId="48" xr:uid="{8E784CD1-8168-49C4-9F2A-B8EB1AC05C48}"/>
    <cellStyle name="Neutral 2" xfId="66" xr:uid="{7503A751-2D95-487F-B4E2-1AD187CA5349}"/>
    <cellStyle name="Neutral 3" xfId="49" xr:uid="{366A77AC-C57C-4E59-9EF0-A462E4E408FC}"/>
    <cellStyle name="Normal" xfId="0" builtinId="0"/>
    <cellStyle name="Normal 2" xfId="6" xr:uid="{FF9BF3AC-B6C3-404A-8AED-CB8D8FB9F75F}"/>
    <cellStyle name="Normal 2 2" xfId="75" xr:uid="{4EDA4E90-EFF4-40FA-A1BF-FC0ADB5B34C1}"/>
    <cellStyle name="Normal 3" xfId="7" xr:uid="{473ADB51-CEB1-4FAA-B2BA-BDA48C62BDBC}"/>
    <cellStyle name="Normal 3 2" xfId="60" xr:uid="{6E4E1791-F5FD-432F-B129-3BCE96D0C78A}"/>
    <cellStyle name="Normal 3 3" xfId="67" xr:uid="{1FF0B94C-75B8-4A86-9C76-7565C888715B}"/>
    <cellStyle name="Normal 3 3 2" xfId="92" xr:uid="{6664B8D9-F50B-4653-8674-97FCDBFE6DE6}"/>
    <cellStyle name="Normal 4" xfId="69" xr:uid="{C8DE3DE6-5AA3-4C7C-AD72-35D65469F7A9}"/>
    <cellStyle name="Normal 4 2" xfId="91" xr:uid="{57A8FADA-BFAC-48F2-A499-56794AF980BD}"/>
    <cellStyle name="Normal 5" xfId="59" xr:uid="{1F25A862-90D5-4D17-8FC8-C213AF552489}"/>
    <cellStyle name="Normal 5 2" xfId="71" xr:uid="{A47ED711-D25C-4C88-964E-3A258DB282AF}"/>
    <cellStyle name="Normal 5 2 2" xfId="89" xr:uid="{0A6E35D1-6862-421B-BAF7-7E7697495DB4}"/>
    <cellStyle name="Normal 5 3" xfId="65" xr:uid="{DF11AB34-57D3-4B3E-9460-C46B49F60798}"/>
    <cellStyle name="Normal 5 4" xfId="76" xr:uid="{A1C42257-D75E-4CBE-9127-B476961D5A39}"/>
    <cellStyle name="Normal 5 5" xfId="78" xr:uid="{5ABBCC57-03C3-457C-9A57-F2903DE414A1}"/>
    <cellStyle name="Normal 5 6" xfId="90" xr:uid="{C2C8FF42-0145-4C47-AA93-6255D52671E6}"/>
    <cellStyle name="Normal 6" xfId="77" xr:uid="{25FC9213-E0B2-4EEF-9513-0A55170F53E8}"/>
    <cellStyle name="Normal 7" xfId="97" xr:uid="{6309350F-47BA-4C08-BFA3-5CC6E51D0897}"/>
    <cellStyle name="Normal 8" xfId="9" xr:uid="{8C6374D2-1CEB-4EF2-A707-3426A8200ED2}"/>
    <cellStyle name="Normal 80" xfId="94" xr:uid="{09EEE3DF-62DB-484A-A2F4-56384C01828B}"/>
    <cellStyle name="Normal 9" xfId="100" xr:uid="{F03E285B-2EE4-448F-8FB4-B0E0CE54EAA3}"/>
    <cellStyle name="Normal_Sheet1" xfId="5" xr:uid="{0E6CD56D-7FC8-4EBD-85E6-11F8F9799415}"/>
    <cellStyle name="Note 2" xfId="84" xr:uid="{74675040-D5DF-4C19-9A52-955DF14B7349}"/>
    <cellStyle name="Note 3" xfId="50" xr:uid="{E4BEA5AF-69DA-4844-B00D-333D57BC987D}"/>
    <cellStyle name="Output 2" xfId="85" xr:uid="{9E8C27E9-1813-4CA8-B58B-B6BEE4C615CF}"/>
    <cellStyle name="Output 3" xfId="51" xr:uid="{657EE0A1-E50A-416D-8969-421823428F79}"/>
    <cellStyle name="Per cent" xfId="1" builtinId="5"/>
    <cellStyle name="Percent 2" xfId="68" xr:uid="{BE083FD4-C107-4B3B-B482-A1F291313862}"/>
    <cellStyle name="Percent 28" xfId="95" xr:uid="{1CEB8603-0EB1-4BDF-B55E-BFD64C2ED78E}"/>
    <cellStyle name="Percent 3" xfId="52" xr:uid="{DAE2527E-6A4E-46F0-A3C5-D275CCB0E69D}"/>
    <cellStyle name="Title 2" xfId="53" xr:uid="{7721CFD0-63F8-4A30-9D79-6FBF4D16A15E}"/>
    <cellStyle name="Total 2" xfId="86" xr:uid="{7BAFE125-5CE0-4358-B002-DAF06F09DC3A}"/>
    <cellStyle name="Total 3" xfId="54" xr:uid="{6D212612-59F8-4075-B9EE-2B6686B2433A}"/>
    <cellStyle name="Warning Text 2" xfId="55" xr:uid="{DC3CF314-9452-4941-AE22-95B5E56D3B04}"/>
  </cellStyles>
  <dxfs count="0"/>
  <tableStyles count="0" defaultTableStyle="TableStyleMedium2" defaultPivotStyle="PivotStyleLight16"/>
  <colors>
    <mruColors>
      <color rgb="FF99CCFF"/>
      <color rgb="FFFFFFCC"/>
      <color rgb="FFC4D79B"/>
      <color rgb="FFFF6600"/>
      <color rgb="FFB7DEE8"/>
      <color rgb="FFABCF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List" dx="22" fmlaLink="F1" fmlaRange="DatasheetPart1!$C$5:$C$301" noThreeD="1" sel="297" val="29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1</xdr:row>
      <xdr:rowOff>123825</xdr:rowOff>
    </xdr:from>
    <xdr:to>
      <xdr:col>4</xdr:col>
      <xdr:colOff>38346</xdr:colOff>
      <xdr:row>1</xdr:row>
      <xdr:rowOff>1124090</xdr:rowOff>
    </xdr:to>
    <xdr:pic>
      <xdr:nvPicPr>
        <xdr:cNvPr id="2" name="Picture 1">
          <a:extLst>
            <a:ext uri="{FF2B5EF4-FFF2-40B4-BE49-F238E27FC236}">
              <a16:creationId xmlns:a16="http://schemas.microsoft.com/office/drawing/2014/main" id="{62BD8408-CB73-422C-8B6A-FA1A8EA88794}"/>
            </a:ext>
          </a:extLst>
        </xdr:cNvPr>
        <xdr:cNvPicPr>
          <a:picLocks noChangeAspect="1"/>
        </xdr:cNvPicPr>
      </xdr:nvPicPr>
      <xdr:blipFill>
        <a:blip xmlns:r="http://schemas.openxmlformats.org/officeDocument/2006/relationships" r:embed="rId1"/>
        <a:stretch>
          <a:fillRect/>
        </a:stretch>
      </xdr:blipFill>
      <xdr:spPr>
        <a:xfrm>
          <a:off x="352425" y="323850"/>
          <a:ext cx="1762371" cy="1000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6</xdr:row>
          <xdr:rowOff>76200</xdr:rowOff>
        </xdr:from>
        <xdr:to>
          <xdr:col>12</xdr:col>
          <xdr:colOff>685800</xdr:colOff>
          <xdr:row>10</xdr:row>
          <xdr:rowOff>152400</xdr:rowOff>
        </xdr:to>
        <xdr:sp macro="" textlink="">
          <xdr:nvSpPr>
            <xdr:cNvPr id="2049" name="List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3</xdr:col>
      <xdr:colOff>895596</xdr:colOff>
      <xdr:row>5</xdr:row>
      <xdr:rowOff>19190</xdr:rowOff>
    </xdr:to>
    <xdr:pic>
      <xdr:nvPicPr>
        <xdr:cNvPr id="3" name="Picture 2">
          <a:extLst>
            <a:ext uri="{FF2B5EF4-FFF2-40B4-BE49-F238E27FC236}">
              <a16:creationId xmlns:a16="http://schemas.microsoft.com/office/drawing/2014/main" id="{B385747E-9753-4AAF-9544-F36CF5AAE3EC}"/>
            </a:ext>
          </a:extLst>
        </xdr:cNvPr>
        <xdr:cNvPicPr>
          <a:picLocks noChangeAspect="1"/>
        </xdr:cNvPicPr>
      </xdr:nvPicPr>
      <xdr:blipFill>
        <a:blip xmlns:r="http://schemas.openxmlformats.org/officeDocument/2006/relationships" r:embed="rId1"/>
        <a:stretch>
          <a:fillRect/>
        </a:stretch>
      </xdr:blipFill>
      <xdr:spPr>
        <a:xfrm>
          <a:off x="104775" y="0"/>
          <a:ext cx="1762371" cy="1000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18678525" y="466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4260175" y="466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nndr.statistics@communities.gov.uk" TargetMode="External"/><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7543-51A7-4762-9487-A0B75C56A1DB}">
  <sheetPr codeName="Sheet1"/>
  <dimension ref="B1:V41"/>
  <sheetViews>
    <sheetView tabSelected="1" zoomScaleNormal="100" workbookViewId="0"/>
  </sheetViews>
  <sheetFormatPr defaultColWidth="8" defaultRowHeight="15" x14ac:dyDescent="0.25"/>
  <cols>
    <col min="1" max="1" width="3.42578125" style="610" customWidth="1"/>
    <col min="2" max="2" width="11.7109375" style="610" customWidth="1"/>
    <col min="3" max="16384" width="8" style="610"/>
  </cols>
  <sheetData>
    <row r="1" spans="2:22" ht="15.75" thickBot="1" x14ac:dyDescent="0.3"/>
    <row r="2" spans="2:22" ht="98.25" customHeight="1" x14ac:dyDescent="0.25">
      <c r="B2" s="740"/>
      <c r="C2" s="741"/>
      <c r="D2" s="741"/>
      <c r="E2" s="741"/>
      <c r="F2" s="741"/>
      <c r="G2" s="741"/>
      <c r="H2" s="741"/>
      <c r="I2" s="741"/>
      <c r="J2" s="741"/>
      <c r="K2" s="741"/>
      <c r="L2" s="741"/>
      <c r="M2" s="741"/>
      <c r="N2" s="741"/>
      <c r="O2" s="742"/>
    </row>
    <row r="3" spans="2:22" ht="17.25" customHeight="1" x14ac:dyDescent="0.25">
      <c r="B3" s="797" t="s">
        <v>0</v>
      </c>
      <c r="O3" s="796"/>
    </row>
    <row r="4" spans="2:22" ht="190.5" customHeight="1" x14ac:dyDescent="0.25">
      <c r="B4" s="817" t="s">
        <v>3387</v>
      </c>
      <c r="C4" s="818"/>
      <c r="D4" s="818"/>
      <c r="E4" s="818"/>
      <c r="F4" s="818"/>
      <c r="G4" s="818"/>
      <c r="H4" s="818"/>
      <c r="I4" s="818"/>
      <c r="J4" s="818"/>
      <c r="K4" s="818"/>
      <c r="L4" s="818"/>
      <c r="M4" s="818"/>
      <c r="N4" s="818"/>
      <c r="O4" s="796"/>
      <c r="V4" s="611"/>
    </row>
    <row r="5" spans="2:22" ht="36.75" customHeight="1" x14ac:dyDescent="0.25">
      <c r="B5" s="817" t="s">
        <v>3388</v>
      </c>
      <c r="C5" s="818"/>
      <c r="D5" s="818"/>
      <c r="E5" s="818"/>
      <c r="F5" s="818"/>
      <c r="G5" s="818"/>
      <c r="H5" s="818"/>
      <c r="I5" s="818"/>
      <c r="J5" s="818"/>
      <c r="K5" s="818"/>
      <c r="L5" s="818"/>
      <c r="M5" s="818"/>
      <c r="N5" s="818"/>
      <c r="O5" s="807"/>
      <c r="V5" s="611"/>
    </row>
    <row r="6" spans="2:22" ht="46.5" customHeight="1" x14ac:dyDescent="0.25">
      <c r="B6" s="817" t="s">
        <v>3389</v>
      </c>
      <c r="C6" s="818"/>
      <c r="D6" s="818"/>
      <c r="E6" s="818"/>
      <c r="F6" s="818"/>
      <c r="G6" s="818"/>
      <c r="H6" s="818"/>
      <c r="I6" s="818"/>
      <c r="J6" s="818"/>
      <c r="K6" s="818"/>
      <c r="L6" s="818"/>
      <c r="M6" s="818"/>
      <c r="N6" s="818"/>
      <c r="O6" s="788"/>
      <c r="V6" s="611"/>
    </row>
    <row r="7" spans="2:22" ht="32.25" customHeight="1" x14ac:dyDescent="0.25">
      <c r="B7" s="811" t="s">
        <v>1</v>
      </c>
      <c r="C7" s="812"/>
      <c r="D7" s="812"/>
      <c r="E7" s="812"/>
      <c r="F7" s="812"/>
      <c r="G7" s="812"/>
      <c r="H7" s="812"/>
      <c r="I7" s="812"/>
      <c r="J7" s="812"/>
      <c r="K7" s="812"/>
      <c r="L7" s="812"/>
      <c r="M7" s="812"/>
      <c r="N7" s="812"/>
      <c r="O7" s="788"/>
    </row>
    <row r="8" spans="2:22" ht="12.6" customHeight="1" x14ac:dyDescent="0.25">
      <c r="B8" s="817" t="s">
        <v>2</v>
      </c>
      <c r="C8" s="818"/>
      <c r="D8" s="818"/>
      <c r="E8" s="818"/>
      <c r="F8" s="818"/>
      <c r="G8" s="818"/>
      <c r="H8" s="818"/>
      <c r="I8" s="818"/>
      <c r="J8" s="818"/>
      <c r="K8" s="818"/>
      <c r="L8" s="818"/>
      <c r="M8" s="818"/>
      <c r="N8" s="818"/>
      <c r="O8" s="788"/>
      <c r="V8" s="611"/>
    </row>
    <row r="9" spans="2:22" ht="23.25" customHeight="1" x14ac:dyDescent="0.25">
      <c r="B9" s="790" t="s">
        <v>3</v>
      </c>
      <c r="C9" s="818" t="s">
        <v>4</v>
      </c>
      <c r="D9" s="818"/>
      <c r="E9" s="818"/>
      <c r="F9" s="818"/>
      <c r="G9" s="818"/>
      <c r="H9" s="818"/>
      <c r="I9" s="818"/>
      <c r="J9" s="818"/>
      <c r="K9" s="818"/>
      <c r="L9" s="818"/>
      <c r="M9" s="818"/>
      <c r="N9" s="818"/>
      <c r="O9" s="788"/>
      <c r="V9" s="611"/>
    </row>
    <row r="10" spans="2:22" x14ac:dyDescent="0.25">
      <c r="B10" s="791"/>
      <c r="C10" s="792"/>
      <c r="D10" s="792"/>
      <c r="E10" s="792"/>
      <c r="F10" s="792"/>
      <c r="G10" s="792"/>
      <c r="H10" s="792"/>
      <c r="I10" s="792"/>
      <c r="J10" s="792"/>
      <c r="K10" s="792"/>
      <c r="L10" s="792"/>
      <c r="M10" s="792"/>
      <c r="N10" s="792"/>
      <c r="O10" s="788"/>
    </row>
    <row r="11" spans="2:22" ht="50.1" customHeight="1" x14ac:dyDescent="0.25">
      <c r="B11" s="790" t="s">
        <v>5</v>
      </c>
      <c r="C11" s="818" t="s">
        <v>3267</v>
      </c>
      <c r="D11" s="818"/>
      <c r="E11" s="818"/>
      <c r="F11" s="818"/>
      <c r="G11" s="818"/>
      <c r="H11" s="818"/>
      <c r="I11" s="818"/>
      <c r="J11" s="818"/>
      <c r="K11" s="818"/>
      <c r="L11" s="818"/>
      <c r="M11" s="818"/>
      <c r="N11" s="818"/>
      <c r="O11" s="788"/>
    </row>
    <row r="12" spans="2:22" ht="12" customHeight="1" x14ac:dyDescent="0.25">
      <c r="B12" s="793"/>
      <c r="C12" s="789"/>
      <c r="D12" s="789"/>
      <c r="E12" s="789"/>
      <c r="F12" s="789"/>
      <c r="G12" s="789"/>
      <c r="H12" s="789"/>
      <c r="I12" s="789"/>
      <c r="J12" s="789"/>
      <c r="K12" s="789"/>
      <c r="L12" s="789"/>
      <c r="M12" s="789"/>
      <c r="N12" s="789"/>
      <c r="O12" s="788"/>
    </row>
    <row r="13" spans="2:22" ht="30" x14ac:dyDescent="0.25">
      <c r="B13" s="790" t="s">
        <v>6</v>
      </c>
      <c r="C13" s="818" t="s">
        <v>7</v>
      </c>
      <c r="D13" s="819"/>
      <c r="E13" s="819"/>
      <c r="F13" s="819"/>
      <c r="G13" s="819"/>
      <c r="H13" s="819"/>
      <c r="I13" s="819"/>
      <c r="J13" s="819"/>
      <c r="K13" s="819"/>
      <c r="L13" s="819"/>
      <c r="M13" s="819"/>
      <c r="N13" s="819"/>
      <c r="O13" s="788"/>
    </row>
    <row r="14" spans="2:22" x14ac:dyDescent="0.25">
      <c r="B14" s="791"/>
      <c r="C14" s="792"/>
      <c r="D14" s="792"/>
      <c r="E14" s="792"/>
      <c r="F14" s="792"/>
      <c r="G14" s="792"/>
      <c r="H14" s="792"/>
      <c r="I14" s="792"/>
      <c r="J14" s="792"/>
      <c r="K14" s="792"/>
      <c r="L14" s="792"/>
      <c r="M14" s="792"/>
      <c r="N14" s="792"/>
      <c r="O14" s="788"/>
    </row>
    <row r="15" spans="2:22" ht="52.5" customHeight="1" x14ac:dyDescent="0.25">
      <c r="B15" s="790" t="s">
        <v>8</v>
      </c>
      <c r="C15" s="818" t="s">
        <v>3268</v>
      </c>
      <c r="D15" s="818"/>
      <c r="E15" s="818"/>
      <c r="F15" s="818"/>
      <c r="G15" s="818"/>
      <c r="H15" s="818"/>
      <c r="I15" s="818"/>
      <c r="J15" s="818"/>
      <c r="K15" s="818"/>
      <c r="L15" s="818"/>
      <c r="M15" s="818"/>
      <c r="N15" s="818"/>
      <c r="O15" s="788"/>
    </row>
    <row r="16" spans="2:22" x14ac:dyDescent="0.25">
      <c r="B16" s="791"/>
      <c r="C16" s="792"/>
      <c r="D16" s="792"/>
      <c r="E16" s="792"/>
      <c r="F16" s="792"/>
      <c r="G16" s="792"/>
      <c r="H16" s="792"/>
      <c r="I16" s="792"/>
      <c r="J16" s="792"/>
      <c r="K16" s="792"/>
      <c r="L16" s="792"/>
      <c r="M16" s="792"/>
      <c r="N16" s="792"/>
      <c r="O16" s="788"/>
    </row>
    <row r="17" spans="2:20" ht="12.75" customHeight="1" x14ac:dyDescent="0.25">
      <c r="B17" s="790" t="s">
        <v>9</v>
      </c>
      <c r="C17" s="818" t="s">
        <v>10</v>
      </c>
      <c r="D17" s="818"/>
      <c r="E17" s="818"/>
      <c r="F17" s="818"/>
      <c r="G17" s="818"/>
      <c r="H17" s="818"/>
      <c r="I17" s="818"/>
      <c r="J17" s="818"/>
      <c r="K17" s="818"/>
      <c r="L17" s="818"/>
      <c r="M17" s="818"/>
      <c r="N17" s="818"/>
      <c r="O17" s="788"/>
    </row>
    <row r="18" spans="2:20" x14ac:dyDescent="0.25">
      <c r="B18" s="791"/>
      <c r="C18" s="792"/>
      <c r="D18" s="792"/>
      <c r="E18" s="792"/>
      <c r="F18" s="792"/>
      <c r="G18" s="792"/>
      <c r="H18" s="792"/>
      <c r="I18" s="792"/>
      <c r="J18" s="792"/>
      <c r="K18" s="792"/>
      <c r="L18" s="792"/>
      <c r="M18" s="792"/>
      <c r="N18" s="792"/>
      <c r="O18" s="788"/>
    </row>
    <row r="19" spans="2:20" ht="27" customHeight="1" x14ac:dyDescent="0.25">
      <c r="B19" s="790" t="s">
        <v>11</v>
      </c>
      <c r="C19" s="818" t="s">
        <v>12</v>
      </c>
      <c r="D19" s="818"/>
      <c r="E19" s="818"/>
      <c r="F19" s="818"/>
      <c r="G19" s="818"/>
      <c r="H19" s="818"/>
      <c r="I19" s="818"/>
      <c r="J19" s="818"/>
      <c r="K19" s="818"/>
      <c r="L19" s="818"/>
      <c r="M19" s="818"/>
      <c r="N19" s="818"/>
      <c r="O19" s="788"/>
    </row>
    <row r="20" spans="2:20" x14ac:dyDescent="0.25">
      <c r="B20" s="791"/>
      <c r="C20" s="792"/>
      <c r="D20" s="792"/>
      <c r="E20" s="792"/>
      <c r="F20" s="792"/>
      <c r="G20" s="792"/>
      <c r="H20" s="792"/>
      <c r="I20" s="792"/>
      <c r="J20" s="792"/>
      <c r="K20" s="792"/>
      <c r="L20" s="792"/>
      <c r="M20" s="792"/>
      <c r="N20" s="792"/>
      <c r="O20" s="788"/>
    </row>
    <row r="21" spans="2:20" x14ac:dyDescent="0.25">
      <c r="B21" s="794"/>
      <c r="C21" s="795"/>
      <c r="D21" s="795"/>
      <c r="E21" s="795"/>
      <c r="F21" s="795"/>
      <c r="G21" s="795"/>
      <c r="H21" s="795"/>
      <c r="I21" s="795"/>
      <c r="J21" s="795"/>
      <c r="K21" s="795"/>
      <c r="L21" s="795"/>
      <c r="M21" s="795"/>
      <c r="O21" s="796"/>
    </row>
    <row r="22" spans="2:20" x14ac:dyDescent="0.25">
      <c r="B22" s="797" t="s">
        <v>13</v>
      </c>
      <c r="O22" s="796"/>
    </row>
    <row r="23" spans="2:20" x14ac:dyDescent="0.25">
      <c r="B23" s="797"/>
      <c r="O23" s="796"/>
    </row>
    <row r="24" spans="2:20" x14ac:dyDescent="0.25">
      <c r="B24" s="809" t="s">
        <v>3383</v>
      </c>
      <c r="O24" s="796"/>
    </row>
    <row r="25" spans="2:20" x14ac:dyDescent="0.25">
      <c r="B25" s="809" t="s">
        <v>3382</v>
      </c>
      <c r="O25" s="796"/>
    </row>
    <row r="26" spans="2:20" ht="30.75" customHeight="1" x14ac:dyDescent="0.25">
      <c r="B26" s="820" t="s">
        <v>3269</v>
      </c>
      <c r="C26" s="821"/>
      <c r="D26" s="821"/>
      <c r="E26" s="821"/>
      <c r="F26" s="821"/>
      <c r="G26" s="821"/>
      <c r="H26" s="821"/>
      <c r="I26" s="821"/>
      <c r="J26" s="821"/>
      <c r="K26" s="821"/>
      <c r="L26" s="821"/>
      <c r="M26" s="821"/>
      <c r="N26" s="821"/>
      <c r="O26" s="796"/>
    </row>
    <row r="27" spans="2:20" ht="12.75" customHeight="1" x14ac:dyDescent="0.25">
      <c r="B27" s="811" t="s">
        <v>1</v>
      </c>
      <c r="C27" s="812"/>
      <c r="D27" s="812"/>
      <c r="E27" s="812"/>
      <c r="F27" s="812"/>
      <c r="G27" s="812"/>
      <c r="H27" s="812"/>
      <c r="I27" s="812"/>
      <c r="J27" s="812"/>
      <c r="K27" s="812"/>
      <c r="L27" s="812"/>
      <c r="M27" s="812"/>
      <c r="N27" s="812"/>
      <c r="O27" s="796"/>
    </row>
    <row r="28" spans="2:20" x14ac:dyDescent="0.25">
      <c r="B28" s="794"/>
      <c r="C28" s="795"/>
      <c r="D28" s="795"/>
      <c r="E28" s="795"/>
      <c r="F28" s="795"/>
      <c r="G28" s="795"/>
      <c r="H28" s="795"/>
      <c r="I28" s="795"/>
      <c r="J28" s="795"/>
      <c r="K28" s="795"/>
      <c r="L28" s="795"/>
      <c r="M28" s="795"/>
      <c r="O28" s="796"/>
    </row>
    <row r="29" spans="2:20" x14ac:dyDescent="0.25">
      <c r="B29" s="797" t="s">
        <v>14</v>
      </c>
      <c r="O29" s="796"/>
      <c r="T29" s="610" t="s">
        <v>15</v>
      </c>
    </row>
    <row r="30" spans="2:20" x14ac:dyDescent="0.25">
      <c r="B30" s="798"/>
      <c r="O30" s="796"/>
    </row>
    <row r="31" spans="2:20" x14ac:dyDescent="0.25">
      <c r="B31" s="813" t="s">
        <v>3369</v>
      </c>
      <c r="C31" s="814"/>
      <c r="D31" s="814"/>
      <c r="E31" s="814"/>
      <c r="F31" s="814"/>
      <c r="G31" s="814"/>
      <c r="H31" s="814"/>
      <c r="I31" s="814"/>
      <c r="J31" s="814"/>
      <c r="K31" s="814"/>
      <c r="L31" s="814"/>
      <c r="M31" s="814"/>
      <c r="N31" s="814"/>
      <c r="O31" s="815"/>
    </row>
    <row r="32" spans="2:20" ht="27" customHeight="1" x14ac:dyDescent="0.25">
      <c r="B32" s="816"/>
      <c r="C32" s="814"/>
      <c r="D32" s="814"/>
      <c r="E32" s="814"/>
      <c r="F32" s="814"/>
      <c r="G32" s="814"/>
      <c r="H32" s="814"/>
      <c r="I32" s="814"/>
      <c r="J32" s="814"/>
      <c r="K32" s="814"/>
      <c r="L32" s="814"/>
      <c r="M32" s="814"/>
      <c r="N32" s="814"/>
      <c r="O32" s="815"/>
    </row>
    <row r="33" spans="2:15" ht="10.5" customHeight="1" x14ac:dyDescent="0.25">
      <c r="B33" s="799"/>
      <c r="O33" s="796"/>
    </row>
    <row r="34" spans="2:15" x14ac:dyDescent="0.25">
      <c r="B34" s="797" t="s">
        <v>16</v>
      </c>
      <c r="O34" s="796"/>
    </row>
    <row r="35" spans="2:15" x14ac:dyDescent="0.25">
      <c r="B35" s="799"/>
      <c r="O35" s="796"/>
    </row>
    <row r="36" spans="2:15" x14ac:dyDescent="0.25">
      <c r="B36" s="800" t="s">
        <v>3379</v>
      </c>
      <c r="G36" s="808" t="s">
        <v>3380</v>
      </c>
      <c r="O36" s="796"/>
    </row>
    <row r="37" spans="2:15" x14ac:dyDescent="0.25">
      <c r="B37" s="799"/>
      <c r="O37" s="796"/>
    </row>
    <row r="38" spans="2:15" x14ac:dyDescent="0.25">
      <c r="B38" s="797" t="s">
        <v>3390</v>
      </c>
      <c r="O38" s="796"/>
    </row>
    <row r="39" spans="2:15" x14ac:dyDescent="0.25">
      <c r="B39" s="797" t="s">
        <v>3391</v>
      </c>
      <c r="O39" s="796"/>
    </row>
    <row r="40" spans="2:15" x14ac:dyDescent="0.25">
      <c r="B40" s="800" t="s">
        <v>3381</v>
      </c>
      <c r="O40" s="796"/>
    </row>
    <row r="41" spans="2:15" ht="15.75" thickBot="1" x14ac:dyDescent="0.3">
      <c r="B41" s="743"/>
      <c r="C41" s="744"/>
      <c r="D41" s="744"/>
      <c r="E41" s="744"/>
      <c r="F41" s="744"/>
      <c r="G41" s="744"/>
      <c r="H41" s="744"/>
      <c r="I41" s="744"/>
      <c r="J41" s="744"/>
      <c r="K41" s="744"/>
      <c r="L41" s="744"/>
      <c r="M41" s="744"/>
      <c r="N41" s="744"/>
      <c r="O41" s="745"/>
    </row>
  </sheetData>
  <mergeCells count="14">
    <mergeCell ref="B27:N27"/>
    <mergeCell ref="B31:O32"/>
    <mergeCell ref="B4:N4"/>
    <mergeCell ref="B5:N5"/>
    <mergeCell ref="B6:N6"/>
    <mergeCell ref="C9:N9"/>
    <mergeCell ref="C11:N11"/>
    <mergeCell ref="B8:N8"/>
    <mergeCell ref="B7:N7"/>
    <mergeCell ref="C13:N13"/>
    <mergeCell ref="C15:N15"/>
    <mergeCell ref="C17:N17"/>
    <mergeCell ref="C19:N19"/>
    <mergeCell ref="B26:N26"/>
  </mergeCells>
  <hyperlinks>
    <hyperlink ref="B7" r:id="rId1" xr:uid="{C0BD22E1-842E-4C17-A284-E40100F582A1}"/>
    <hyperlink ref="B19" location="'Part 5'!A1" display="Part 5 –" xr:uid="{C9F53C29-67DF-4F81-9688-BF40E99BE1F8}"/>
    <hyperlink ref="B17" location="'Part 4'!A1" display="Part 4 –" xr:uid="{F4124794-B996-47A5-A061-1C9BF6A1B0C6}"/>
    <hyperlink ref="B15" location="'Part 3'!A1" display="Part 3 –" xr:uid="{F0982F2A-DD7F-43E2-8A88-912B2F3C2688}"/>
    <hyperlink ref="B11" location="'Part 2 '!A1" display="Part 2 –" xr:uid="{F0074F3B-6331-49F7-A602-48989E37D878}"/>
    <hyperlink ref="B9" location="'Part 1'!A1" display="Part 1 – " xr:uid="{A4BF7855-C0A7-452F-A798-CFD30F4B7663}"/>
    <hyperlink ref="B13" location="'Part 2 DA Summary'!A1" display="DA Summary" xr:uid="{7C2957AB-9A9B-44CB-85AB-DD26C0BD6F01}"/>
    <hyperlink ref="B27" r:id="rId2" xr:uid="{0480309F-3F4E-4CC3-81A1-A579744D5772}"/>
    <hyperlink ref="G36" r:id="rId3" xr:uid="{2C78D62D-087E-41F6-AB55-42BB2CB23F19}"/>
  </hyperlinks>
  <pageMargins left="0.7" right="0.7" top="0.75" bottom="0.75" header="0.3" footer="0.3"/>
  <pageSetup orientation="portrait" r:id="rId4"/>
  <headerFooter>
    <oddHeader>&amp;C&amp;"Aptos"&amp;10&amp;K000000 OFFICIAL&amp;1#_x000D_</oddHeader>
    <oddFooter>&amp;C_x000D_&amp;1#&amp;"Aptos"&amp;10&amp;K000000 OFFICIAL</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85E7-CDCC-4A01-9C4E-B8E585169D68}">
  <sheetPr codeName="Sheet10"/>
  <dimension ref="A1:N255"/>
  <sheetViews>
    <sheetView zoomScaleNormal="100" workbookViewId="0">
      <pane xSplit="5" ySplit="1" topLeftCell="F2" activePane="bottomRight" state="frozen"/>
      <selection pane="topRight"/>
      <selection pane="bottomLeft"/>
      <selection pane="bottomRight"/>
    </sheetView>
  </sheetViews>
  <sheetFormatPr defaultColWidth="9.140625" defaultRowHeight="15" x14ac:dyDescent="0.25"/>
  <cols>
    <col min="1" max="1" width="8.85546875" style="610" bestFit="1" customWidth="1"/>
    <col min="2" max="2" width="11" style="787" bestFit="1" customWidth="1"/>
    <col min="3" max="3" width="11.140625" style="787" bestFit="1" customWidth="1"/>
    <col min="4" max="4" width="27.7109375" style="610" bestFit="1" customWidth="1"/>
    <col min="5" max="5" width="59.28515625" style="610" bestFit="1" customWidth="1"/>
    <col min="6" max="6" width="25.7109375" style="610" customWidth="1"/>
    <col min="7" max="12" width="18.7109375" style="610" customWidth="1"/>
    <col min="13" max="13" width="18.7109375" style="616" customWidth="1"/>
    <col min="14" max="14" width="19.85546875" style="610" bestFit="1" customWidth="1"/>
    <col min="15" max="16384" width="9.140625" style="610"/>
  </cols>
  <sheetData>
    <row r="1" spans="1:14" ht="102" x14ac:dyDescent="0.25">
      <c r="A1" s="810" t="s">
        <v>3377</v>
      </c>
      <c r="B1" s="610"/>
      <c r="C1" s="610"/>
      <c r="F1" s="806" t="s">
        <v>107</v>
      </c>
      <c r="G1" s="806" t="s">
        <v>108</v>
      </c>
      <c r="H1" s="806" t="s">
        <v>109</v>
      </c>
      <c r="I1" s="806" t="s">
        <v>110</v>
      </c>
      <c r="J1" s="806" t="s">
        <v>111</v>
      </c>
      <c r="K1" s="806" t="s">
        <v>112</v>
      </c>
      <c r="L1" s="806" t="s">
        <v>113</v>
      </c>
      <c r="M1" s="609" t="s">
        <v>114</v>
      </c>
    </row>
    <row r="2" spans="1:14" x14ac:dyDescent="0.25">
      <c r="B2" s="610"/>
      <c r="C2" s="610"/>
      <c r="E2" s="610" t="s">
        <v>433</v>
      </c>
      <c r="F2" s="801" t="s">
        <v>3370</v>
      </c>
      <c r="G2" s="801" t="s">
        <v>3371</v>
      </c>
      <c r="H2" s="801" t="s">
        <v>3372</v>
      </c>
      <c r="I2" s="801" t="s">
        <v>1505</v>
      </c>
      <c r="J2" s="801" t="s">
        <v>3373</v>
      </c>
      <c r="K2" s="801" t="s">
        <v>3374</v>
      </c>
      <c r="L2" s="801" t="s">
        <v>3375</v>
      </c>
      <c r="M2" s="801" t="s">
        <v>3376</v>
      </c>
    </row>
    <row r="3" spans="1:14" x14ac:dyDescent="0.25">
      <c r="A3" s="608" t="s">
        <v>461</v>
      </c>
      <c r="B3" s="608" t="s">
        <v>1594</v>
      </c>
      <c r="C3" s="608" t="s">
        <v>1595</v>
      </c>
      <c r="D3" s="608" t="s">
        <v>1596</v>
      </c>
      <c r="E3" s="608" t="s">
        <v>1597</v>
      </c>
      <c r="F3" s="801"/>
      <c r="G3" s="801"/>
      <c r="H3" s="801"/>
      <c r="I3" s="801"/>
      <c r="J3" s="801"/>
      <c r="K3" s="801"/>
      <c r="L3" s="801"/>
      <c r="M3" s="801"/>
      <c r="N3" s="608" t="s">
        <v>469</v>
      </c>
    </row>
    <row r="4" spans="1:14" x14ac:dyDescent="0.25">
      <c r="A4" s="610" t="s">
        <v>3386</v>
      </c>
      <c r="B4" s="611" t="s">
        <v>496</v>
      </c>
      <c r="C4" s="611" t="s">
        <v>1598</v>
      </c>
      <c r="D4" s="610" t="s">
        <v>497</v>
      </c>
      <c r="E4" s="610" t="s">
        <v>1599</v>
      </c>
      <c r="F4" s="802">
        <v>1147969</v>
      </c>
      <c r="G4" s="802">
        <v>0</v>
      </c>
      <c r="H4" s="802">
        <v>0</v>
      </c>
      <c r="I4" s="802">
        <v>37013</v>
      </c>
      <c r="J4" s="802">
        <v>0</v>
      </c>
      <c r="K4" s="802">
        <v>1184982</v>
      </c>
      <c r="L4" s="802">
        <v>54998</v>
      </c>
      <c r="M4" s="802">
        <v>64366</v>
      </c>
      <c r="N4" s="610" t="s">
        <v>1432</v>
      </c>
    </row>
    <row r="5" spans="1:14" x14ac:dyDescent="0.25">
      <c r="A5" s="610" t="s">
        <v>3385</v>
      </c>
      <c r="B5" s="611" t="s">
        <v>508</v>
      </c>
      <c r="C5" s="611" t="s">
        <v>1600</v>
      </c>
      <c r="D5" s="610" t="s">
        <v>509</v>
      </c>
      <c r="E5" s="610" t="s">
        <v>1601</v>
      </c>
      <c r="F5" s="802">
        <v>8782861</v>
      </c>
      <c r="G5" s="802">
        <v>0</v>
      </c>
      <c r="H5" s="802">
        <v>0</v>
      </c>
      <c r="I5" s="802">
        <v>-309313</v>
      </c>
      <c r="J5" s="802">
        <v>13587543</v>
      </c>
      <c r="K5" s="802">
        <v>0</v>
      </c>
      <c r="L5" s="802">
        <v>0</v>
      </c>
      <c r="M5" s="802">
        <v>0</v>
      </c>
      <c r="N5" s="610" t="s">
        <v>1432</v>
      </c>
    </row>
    <row r="6" spans="1:14" x14ac:dyDescent="0.25">
      <c r="A6" s="610" t="s">
        <v>3385</v>
      </c>
      <c r="B6" s="611" t="s">
        <v>511</v>
      </c>
      <c r="C6" s="611" t="s">
        <v>1602</v>
      </c>
      <c r="D6" s="610" t="s">
        <v>512</v>
      </c>
      <c r="E6" s="611" t="s">
        <v>1603</v>
      </c>
      <c r="F6" s="802">
        <v>778466</v>
      </c>
      <c r="G6" s="802">
        <v>0</v>
      </c>
      <c r="H6" s="802">
        <v>0</v>
      </c>
      <c r="I6" s="802">
        <v>2744</v>
      </c>
      <c r="J6" s="802">
        <v>99424</v>
      </c>
      <c r="K6" s="802">
        <v>681786</v>
      </c>
      <c r="L6" s="802">
        <v>1770</v>
      </c>
      <c r="M6" s="802">
        <v>2072</v>
      </c>
      <c r="N6" s="610" t="s">
        <v>1432</v>
      </c>
    </row>
    <row r="7" spans="1:14" x14ac:dyDescent="0.25">
      <c r="A7" s="610" t="s">
        <v>3385</v>
      </c>
      <c r="B7" s="611" t="s">
        <v>523</v>
      </c>
      <c r="C7" s="611" t="s">
        <v>1604</v>
      </c>
      <c r="D7" s="610" t="s">
        <v>1605</v>
      </c>
      <c r="E7" s="610" t="s">
        <v>1606</v>
      </c>
      <c r="F7" s="802">
        <v>1902330</v>
      </c>
      <c r="G7" s="802">
        <v>0</v>
      </c>
      <c r="H7" s="802">
        <v>0</v>
      </c>
      <c r="I7" s="802">
        <v>630266</v>
      </c>
      <c r="J7" s="802">
        <v>3144053</v>
      </c>
      <c r="K7" s="802">
        <v>0</v>
      </c>
      <c r="L7" s="802">
        <v>215097</v>
      </c>
      <c r="M7" s="802">
        <v>251737</v>
      </c>
      <c r="N7" s="610" t="s">
        <v>3368</v>
      </c>
    </row>
    <row r="8" spans="1:14" x14ac:dyDescent="0.25">
      <c r="A8" s="610" t="s">
        <v>3385</v>
      </c>
      <c r="B8" s="611" t="s">
        <v>531</v>
      </c>
      <c r="C8" s="611" t="s">
        <v>1607</v>
      </c>
      <c r="D8" s="610" t="s">
        <v>1608</v>
      </c>
      <c r="E8" s="610" t="s">
        <v>1609</v>
      </c>
      <c r="F8" s="802">
        <v>6257005</v>
      </c>
      <c r="G8" s="802">
        <v>0</v>
      </c>
      <c r="H8" s="802">
        <v>0</v>
      </c>
      <c r="I8" s="802">
        <v>355675</v>
      </c>
      <c r="J8" s="802">
        <v>5530118</v>
      </c>
      <c r="K8" s="802">
        <v>1082562</v>
      </c>
      <c r="L8" s="802">
        <v>29585</v>
      </c>
      <c r="M8" s="802">
        <v>34625</v>
      </c>
      <c r="N8" s="610" t="s">
        <v>1432</v>
      </c>
    </row>
    <row r="9" spans="1:14" x14ac:dyDescent="0.25">
      <c r="A9" s="610" t="s">
        <v>3385</v>
      </c>
      <c r="B9" s="611" t="s">
        <v>531</v>
      </c>
      <c r="C9" s="611" t="s">
        <v>1610</v>
      </c>
      <c r="D9" s="610" t="s">
        <v>1608</v>
      </c>
      <c r="E9" s="610" t="s">
        <v>1611</v>
      </c>
      <c r="F9" s="802">
        <v>0</v>
      </c>
      <c r="G9" s="802">
        <v>0</v>
      </c>
      <c r="H9" s="802">
        <v>0</v>
      </c>
      <c r="I9" s="802">
        <v>0</v>
      </c>
      <c r="J9" s="802">
        <v>0</v>
      </c>
      <c r="K9" s="802">
        <v>0</v>
      </c>
      <c r="L9" s="802">
        <v>0</v>
      </c>
      <c r="M9" s="802">
        <v>0</v>
      </c>
      <c r="N9" s="610" t="s">
        <v>1432</v>
      </c>
    </row>
    <row r="10" spans="1:14" x14ac:dyDescent="0.25">
      <c r="A10" s="610" t="s">
        <v>3385</v>
      </c>
      <c r="B10" s="611" t="s">
        <v>531</v>
      </c>
      <c r="C10" s="611" t="s">
        <v>1612</v>
      </c>
      <c r="D10" s="610" t="s">
        <v>1608</v>
      </c>
      <c r="E10" s="610" t="s">
        <v>1613</v>
      </c>
      <c r="F10" s="802">
        <v>0</v>
      </c>
      <c r="G10" s="802">
        <v>0</v>
      </c>
      <c r="H10" s="802">
        <v>0</v>
      </c>
      <c r="I10" s="802">
        <v>0</v>
      </c>
      <c r="J10" s="802">
        <v>16448</v>
      </c>
      <c r="K10" s="802">
        <v>0</v>
      </c>
      <c r="L10" s="802">
        <v>0</v>
      </c>
      <c r="M10" s="802">
        <v>0</v>
      </c>
      <c r="N10" s="610" t="s">
        <v>1432</v>
      </c>
    </row>
    <row r="11" spans="1:14" x14ac:dyDescent="0.25">
      <c r="A11" s="610" t="s">
        <v>3385</v>
      </c>
      <c r="B11" s="611" t="s">
        <v>531</v>
      </c>
      <c r="C11" s="611" t="s">
        <v>1614</v>
      </c>
      <c r="D11" s="610" t="s">
        <v>1608</v>
      </c>
      <c r="E11" s="610" t="s">
        <v>1615</v>
      </c>
      <c r="F11" s="802">
        <v>0</v>
      </c>
      <c r="G11" s="802">
        <v>0</v>
      </c>
      <c r="H11" s="802">
        <v>0</v>
      </c>
      <c r="I11" s="802">
        <v>0</v>
      </c>
      <c r="J11" s="802">
        <v>0</v>
      </c>
      <c r="K11" s="802">
        <v>0</v>
      </c>
      <c r="L11" s="802">
        <v>0</v>
      </c>
      <c r="M11" s="802">
        <v>0</v>
      </c>
      <c r="N11" s="610" t="s">
        <v>1432</v>
      </c>
    </row>
    <row r="12" spans="1:14" x14ac:dyDescent="0.25">
      <c r="A12" s="610" t="s">
        <v>3386</v>
      </c>
      <c r="B12" s="611" t="s">
        <v>545</v>
      </c>
      <c r="C12" s="611" t="s">
        <v>1616</v>
      </c>
      <c r="D12" s="610" t="s">
        <v>546</v>
      </c>
      <c r="E12" s="610" t="s">
        <v>1617</v>
      </c>
      <c r="F12" s="802">
        <v>18879962</v>
      </c>
      <c r="G12" s="802">
        <v>0</v>
      </c>
      <c r="H12" s="802">
        <v>0</v>
      </c>
      <c r="I12" s="802">
        <v>690848</v>
      </c>
      <c r="J12" s="802">
        <v>4886827</v>
      </c>
      <c r="K12" s="802">
        <v>14683983</v>
      </c>
      <c r="L12" s="802">
        <v>0</v>
      </c>
      <c r="M12" s="802">
        <v>0</v>
      </c>
      <c r="N12" s="610" t="s">
        <v>1432</v>
      </c>
    </row>
    <row r="13" spans="1:14" x14ac:dyDescent="0.25">
      <c r="A13" s="610" t="s">
        <v>3386</v>
      </c>
      <c r="B13" s="611" t="s">
        <v>545</v>
      </c>
      <c r="C13" s="611" t="s">
        <v>1618</v>
      </c>
      <c r="D13" s="610" t="s">
        <v>546</v>
      </c>
      <c r="E13" s="610" t="s">
        <v>1619</v>
      </c>
      <c r="F13" s="802">
        <v>4210442</v>
      </c>
      <c r="G13" s="802">
        <v>0</v>
      </c>
      <c r="H13" s="802">
        <v>0</v>
      </c>
      <c r="I13" s="802">
        <v>510798</v>
      </c>
      <c r="J13" s="802">
        <v>7989275</v>
      </c>
      <c r="K13" s="802">
        <v>0</v>
      </c>
      <c r="L13" s="802">
        <v>0</v>
      </c>
      <c r="M13" s="802">
        <v>0</v>
      </c>
      <c r="N13" s="610" t="s">
        <v>1432</v>
      </c>
    </row>
    <row r="14" spans="1:14" x14ac:dyDescent="0.25">
      <c r="A14" s="610" t="s">
        <v>3385</v>
      </c>
      <c r="B14" s="611" t="s">
        <v>560</v>
      </c>
      <c r="C14" s="611" t="s">
        <v>1620</v>
      </c>
      <c r="D14" s="610" t="s">
        <v>1621</v>
      </c>
      <c r="E14" s="610" t="s">
        <v>1622</v>
      </c>
      <c r="F14" s="802">
        <v>2307702</v>
      </c>
      <c r="G14" s="802">
        <v>0</v>
      </c>
      <c r="H14" s="802">
        <v>0</v>
      </c>
      <c r="I14" s="802">
        <v>184654</v>
      </c>
      <c r="J14" s="802">
        <v>1917484</v>
      </c>
      <c r="K14" s="802">
        <v>574872</v>
      </c>
      <c r="L14" s="802">
        <v>378627</v>
      </c>
      <c r="M14" s="802">
        <v>443123</v>
      </c>
      <c r="N14" s="610" t="s">
        <v>1432</v>
      </c>
    </row>
    <row r="15" spans="1:14" x14ac:dyDescent="0.25">
      <c r="A15" s="610" t="s">
        <v>3385</v>
      </c>
      <c r="B15" s="611" t="s">
        <v>582</v>
      </c>
      <c r="C15" s="611" t="s">
        <v>1623</v>
      </c>
      <c r="D15" s="610" t="s">
        <v>583</v>
      </c>
      <c r="E15" s="610" t="s">
        <v>1624</v>
      </c>
      <c r="F15" s="802">
        <v>0</v>
      </c>
      <c r="G15" s="802">
        <v>0</v>
      </c>
      <c r="H15" s="802">
        <v>0</v>
      </c>
      <c r="I15" s="802">
        <v>0</v>
      </c>
      <c r="J15" s="802">
        <v>0</v>
      </c>
      <c r="K15" s="802">
        <v>0</v>
      </c>
      <c r="L15" s="802">
        <v>0</v>
      </c>
      <c r="M15" s="802">
        <v>0</v>
      </c>
      <c r="N15" s="610" t="s">
        <v>1432</v>
      </c>
    </row>
    <row r="16" spans="1:14" x14ac:dyDescent="0.25">
      <c r="A16" s="610" t="s">
        <v>3385</v>
      </c>
      <c r="B16" s="611" t="s">
        <v>582</v>
      </c>
      <c r="C16" s="611" t="s">
        <v>1625</v>
      </c>
      <c r="D16" s="610" t="s">
        <v>583</v>
      </c>
      <c r="E16" s="610" t="s">
        <v>1626</v>
      </c>
      <c r="F16" s="802">
        <v>0</v>
      </c>
      <c r="G16" s="802">
        <v>0</v>
      </c>
      <c r="H16" s="802">
        <v>0</v>
      </c>
      <c r="I16" s="802">
        <v>0</v>
      </c>
      <c r="J16" s="802">
        <v>0</v>
      </c>
      <c r="K16" s="802">
        <v>0</v>
      </c>
      <c r="L16" s="802">
        <v>0</v>
      </c>
      <c r="M16" s="802">
        <v>0</v>
      </c>
      <c r="N16" s="610" t="s">
        <v>1432</v>
      </c>
    </row>
    <row r="17" spans="1:14" x14ac:dyDescent="0.25">
      <c r="A17" s="610" t="s">
        <v>3385</v>
      </c>
      <c r="B17" s="611" t="s">
        <v>582</v>
      </c>
      <c r="C17" s="611" t="s">
        <v>1627</v>
      </c>
      <c r="D17" s="610" t="s">
        <v>583</v>
      </c>
      <c r="E17" s="610" t="s">
        <v>1628</v>
      </c>
      <c r="F17" s="802">
        <v>359702</v>
      </c>
      <c r="G17" s="802">
        <v>0</v>
      </c>
      <c r="H17" s="802">
        <v>0</v>
      </c>
      <c r="I17" s="802">
        <v>57130</v>
      </c>
      <c r="J17" s="802">
        <v>0</v>
      </c>
      <c r="K17" s="802">
        <v>416832</v>
      </c>
      <c r="L17" s="802">
        <v>248957</v>
      </c>
      <c r="M17" s="802">
        <v>291365</v>
      </c>
      <c r="N17" s="610" t="s">
        <v>1432</v>
      </c>
    </row>
    <row r="18" spans="1:14" x14ac:dyDescent="0.25">
      <c r="A18" s="610" t="s">
        <v>3385</v>
      </c>
      <c r="B18" s="611" t="s">
        <v>603</v>
      </c>
      <c r="C18" s="611" t="s">
        <v>1629</v>
      </c>
      <c r="D18" s="610" t="s">
        <v>1630</v>
      </c>
      <c r="E18" s="610" t="s">
        <v>1631</v>
      </c>
      <c r="F18" s="802">
        <v>18984559</v>
      </c>
      <c r="G18" s="802">
        <v>0</v>
      </c>
      <c r="H18" s="802">
        <v>0</v>
      </c>
      <c r="I18" s="802">
        <v>687476</v>
      </c>
      <c r="J18" s="802">
        <v>16434332</v>
      </c>
      <c r="K18" s="802">
        <v>3237703</v>
      </c>
      <c r="L18" s="802">
        <v>0</v>
      </c>
      <c r="M18" s="802">
        <v>0</v>
      </c>
      <c r="N18" s="610" t="s">
        <v>1432</v>
      </c>
    </row>
    <row r="19" spans="1:14" x14ac:dyDescent="0.25">
      <c r="A19" s="610" t="s">
        <v>3385</v>
      </c>
      <c r="B19" s="611" t="s">
        <v>603</v>
      </c>
      <c r="C19" s="611" t="s">
        <v>1632</v>
      </c>
      <c r="D19" s="610" t="s">
        <v>1630</v>
      </c>
      <c r="E19" s="610" t="s">
        <v>1609</v>
      </c>
      <c r="F19" s="802">
        <v>24134229</v>
      </c>
      <c r="G19" s="802">
        <v>251061</v>
      </c>
      <c r="H19" s="802">
        <v>0</v>
      </c>
      <c r="I19" s="802">
        <v>1304627</v>
      </c>
      <c r="J19" s="802">
        <v>9365077</v>
      </c>
      <c r="K19" s="802">
        <v>15822718</v>
      </c>
      <c r="L19" s="802">
        <v>0</v>
      </c>
      <c r="M19" s="802">
        <v>0</v>
      </c>
      <c r="N19" s="610" t="s">
        <v>1432</v>
      </c>
    </row>
    <row r="20" spans="1:14" x14ac:dyDescent="0.25">
      <c r="A20" s="610" t="s">
        <v>3385</v>
      </c>
      <c r="B20" s="611" t="s">
        <v>603</v>
      </c>
      <c r="C20" s="611" t="s">
        <v>1633</v>
      </c>
      <c r="D20" s="610" t="s">
        <v>1630</v>
      </c>
      <c r="E20" s="610" t="s">
        <v>1634</v>
      </c>
      <c r="F20" s="802">
        <v>6979457</v>
      </c>
      <c r="G20" s="802">
        <v>0</v>
      </c>
      <c r="H20" s="802">
        <v>0</v>
      </c>
      <c r="I20" s="802">
        <v>311018</v>
      </c>
      <c r="J20" s="802">
        <v>4595633</v>
      </c>
      <c r="K20" s="802">
        <v>2694842</v>
      </c>
      <c r="L20" s="802">
        <v>0</v>
      </c>
      <c r="M20" s="802">
        <v>0</v>
      </c>
      <c r="N20" s="610" t="s">
        <v>1432</v>
      </c>
    </row>
    <row r="21" spans="1:14" x14ac:dyDescent="0.25">
      <c r="A21" s="610" t="s">
        <v>3385</v>
      </c>
      <c r="B21" s="611" t="s">
        <v>621</v>
      </c>
      <c r="C21" s="611" t="s">
        <v>1635</v>
      </c>
      <c r="D21" s="610" t="s">
        <v>622</v>
      </c>
      <c r="E21" s="610" t="s">
        <v>1636</v>
      </c>
      <c r="F21" s="802">
        <v>493835</v>
      </c>
      <c r="G21" s="802">
        <v>0</v>
      </c>
      <c r="H21" s="802">
        <v>0</v>
      </c>
      <c r="I21" s="802">
        <v>6974</v>
      </c>
      <c r="J21" s="802">
        <v>1318907</v>
      </c>
      <c r="K21" s="802">
        <v>0</v>
      </c>
      <c r="L21" s="802">
        <v>0</v>
      </c>
      <c r="M21" s="802">
        <v>0</v>
      </c>
      <c r="N21" s="610" t="s">
        <v>1432</v>
      </c>
    </row>
    <row r="22" spans="1:14" x14ac:dyDescent="0.25">
      <c r="A22" s="610" t="s">
        <v>3385</v>
      </c>
      <c r="B22" s="611" t="s">
        <v>624</v>
      </c>
      <c r="C22" s="611" t="s">
        <v>1637</v>
      </c>
      <c r="D22" s="610" t="s">
        <v>1638</v>
      </c>
      <c r="E22" s="610" t="s">
        <v>1639</v>
      </c>
      <c r="F22" s="802">
        <v>1790408</v>
      </c>
      <c r="G22" s="802">
        <v>0</v>
      </c>
      <c r="H22" s="802">
        <v>0</v>
      </c>
      <c r="I22" s="802">
        <v>164967</v>
      </c>
      <c r="J22" s="802">
        <v>0</v>
      </c>
      <c r="K22" s="802">
        <v>1955375</v>
      </c>
      <c r="L22" s="802">
        <v>716103</v>
      </c>
      <c r="M22" s="802">
        <v>838084</v>
      </c>
      <c r="N22" s="610" t="s">
        <v>3368</v>
      </c>
    </row>
    <row r="23" spans="1:14" x14ac:dyDescent="0.25">
      <c r="A23" s="610" t="s">
        <v>3385</v>
      </c>
      <c r="B23" s="611" t="s">
        <v>624</v>
      </c>
      <c r="C23" s="611" t="s">
        <v>1640</v>
      </c>
      <c r="D23" s="610" t="s">
        <v>1638</v>
      </c>
      <c r="E23" s="610" t="s">
        <v>1641</v>
      </c>
      <c r="F23" s="802">
        <v>3119583</v>
      </c>
      <c r="G23" s="802">
        <v>0</v>
      </c>
      <c r="H23" s="802">
        <v>0</v>
      </c>
      <c r="I23" s="802">
        <v>871752</v>
      </c>
      <c r="J23" s="802">
        <v>0</v>
      </c>
      <c r="K23" s="802">
        <v>3991335</v>
      </c>
      <c r="L23" s="802">
        <v>0</v>
      </c>
      <c r="M23" s="802">
        <v>0</v>
      </c>
      <c r="N23" s="610" t="s">
        <v>3368</v>
      </c>
    </row>
    <row r="24" spans="1:14" x14ac:dyDescent="0.25">
      <c r="A24" s="610" t="s">
        <v>3385</v>
      </c>
      <c r="B24" s="611" t="s">
        <v>624</v>
      </c>
      <c r="C24" s="611" t="s">
        <v>1642</v>
      </c>
      <c r="D24" s="610" t="s">
        <v>1638</v>
      </c>
      <c r="E24" s="610" t="s">
        <v>1643</v>
      </c>
      <c r="F24" s="802">
        <v>259063</v>
      </c>
      <c r="G24" s="802">
        <v>0</v>
      </c>
      <c r="H24" s="802">
        <v>0</v>
      </c>
      <c r="I24" s="802">
        <v>4760</v>
      </c>
      <c r="J24" s="802">
        <v>32393</v>
      </c>
      <c r="K24" s="802">
        <v>231430</v>
      </c>
      <c r="L24" s="802">
        <v>0</v>
      </c>
      <c r="M24" s="802">
        <v>0</v>
      </c>
      <c r="N24" s="610" t="s">
        <v>3368</v>
      </c>
    </row>
    <row r="25" spans="1:14" x14ac:dyDescent="0.25">
      <c r="A25" s="610" t="s">
        <v>3385</v>
      </c>
      <c r="B25" s="611" t="s">
        <v>635</v>
      </c>
      <c r="C25" s="611" t="s">
        <v>1644</v>
      </c>
      <c r="D25" s="610" t="s">
        <v>636</v>
      </c>
      <c r="E25" s="610" t="s">
        <v>1645</v>
      </c>
      <c r="F25" s="802">
        <v>0</v>
      </c>
      <c r="G25" s="802">
        <v>0</v>
      </c>
      <c r="H25" s="802">
        <v>0</v>
      </c>
      <c r="I25" s="802">
        <v>0</v>
      </c>
      <c r="J25" s="802">
        <v>0</v>
      </c>
      <c r="K25" s="802">
        <v>0</v>
      </c>
      <c r="L25" s="802">
        <v>0</v>
      </c>
      <c r="M25" s="802">
        <v>0</v>
      </c>
      <c r="N25" s="610" t="s">
        <v>1432</v>
      </c>
    </row>
    <row r="26" spans="1:14" x14ac:dyDescent="0.25">
      <c r="A26" s="610" t="s">
        <v>3385</v>
      </c>
      <c r="B26" s="611" t="s">
        <v>661</v>
      </c>
      <c r="C26" s="611" t="s">
        <v>1646</v>
      </c>
      <c r="D26" s="610" t="s">
        <v>662</v>
      </c>
      <c r="E26" s="610" t="s">
        <v>1647</v>
      </c>
      <c r="F26" s="802">
        <v>384130</v>
      </c>
      <c r="G26" s="802">
        <v>130</v>
      </c>
      <c r="H26" s="802">
        <v>0</v>
      </c>
      <c r="I26" s="802">
        <v>0</v>
      </c>
      <c r="J26" s="802">
        <v>0</v>
      </c>
      <c r="K26" s="802">
        <v>384000</v>
      </c>
      <c r="L26" s="802">
        <v>0</v>
      </c>
      <c r="M26" s="802">
        <v>0</v>
      </c>
      <c r="N26" s="610" t="s">
        <v>1432</v>
      </c>
    </row>
    <row r="27" spans="1:14" x14ac:dyDescent="0.25">
      <c r="A27" s="610" t="s">
        <v>3385</v>
      </c>
      <c r="B27" s="611" t="s">
        <v>661</v>
      </c>
      <c r="C27" s="611" t="s">
        <v>1648</v>
      </c>
      <c r="D27" s="610" t="s">
        <v>662</v>
      </c>
      <c r="E27" s="610" t="s">
        <v>1649</v>
      </c>
      <c r="F27" s="802">
        <v>1216819</v>
      </c>
      <c r="G27" s="802">
        <v>0</v>
      </c>
      <c r="H27" s="802">
        <v>0</v>
      </c>
      <c r="I27" s="802">
        <v>0</v>
      </c>
      <c r="J27" s="802">
        <v>122719</v>
      </c>
      <c r="K27" s="802">
        <v>1094100</v>
      </c>
      <c r="L27" s="802">
        <v>55000</v>
      </c>
      <c r="M27" s="802">
        <v>64369</v>
      </c>
      <c r="N27" s="610" t="s">
        <v>1432</v>
      </c>
    </row>
    <row r="28" spans="1:14" x14ac:dyDescent="0.25">
      <c r="A28" s="610" t="s">
        <v>3386</v>
      </c>
      <c r="B28" s="611" t="s">
        <v>675</v>
      </c>
      <c r="C28" s="611" t="s">
        <v>1650</v>
      </c>
      <c r="D28" s="610" t="s">
        <v>676</v>
      </c>
      <c r="E28" s="610" t="s">
        <v>1651</v>
      </c>
      <c r="F28" s="802">
        <v>589291</v>
      </c>
      <c r="G28" s="802">
        <v>0</v>
      </c>
      <c r="H28" s="802">
        <v>0</v>
      </c>
      <c r="I28" s="802">
        <v>-49413</v>
      </c>
      <c r="J28" s="802">
        <v>1932743</v>
      </c>
      <c r="K28" s="802">
        <v>0</v>
      </c>
      <c r="L28" s="802">
        <v>13345</v>
      </c>
      <c r="M28" s="802">
        <v>15618</v>
      </c>
      <c r="N28" s="610" t="s">
        <v>1432</v>
      </c>
    </row>
    <row r="29" spans="1:14" x14ac:dyDescent="0.25">
      <c r="A29" s="610" t="s">
        <v>3385</v>
      </c>
      <c r="B29" s="611" t="s">
        <v>679</v>
      </c>
      <c r="C29" s="611" t="s">
        <v>1652</v>
      </c>
      <c r="D29" s="610" t="s">
        <v>680</v>
      </c>
      <c r="E29" s="610" t="s">
        <v>1653</v>
      </c>
      <c r="F29" s="802">
        <v>214784</v>
      </c>
      <c r="G29" s="802">
        <v>0</v>
      </c>
      <c r="H29" s="802">
        <v>0</v>
      </c>
      <c r="I29" s="802">
        <v>0</v>
      </c>
      <c r="J29" s="802">
        <v>195959</v>
      </c>
      <c r="K29" s="802">
        <v>18825</v>
      </c>
      <c r="L29" s="802">
        <v>0</v>
      </c>
      <c r="M29" s="802">
        <v>0</v>
      </c>
      <c r="N29" s="610" t="s">
        <v>1432</v>
      </c>
    </row>
    <row r="30" spans="1:14" x14ac:dyDescent="0.25">
      <c r="A30" s="610" t="s">
        <v>3385</v>
      </c>
      <c r="B30" s="611" t="s">
        <v>679</v>
      </c>
      <c r="C30" s="611" t="s">
        <v>1654</v>
      </c>
      <c r="D30" s="610" t="s">
        <v>680</v>
      </c>
      <c r="E30" s="610" t="s">
        <v>1655</v>
      </c>
      <c r="F30" s="802">
        <v>98310</v>
      </c>
      <c r="G30" s="802">
        <v>0</v>
      </c>
      <c r="H30" s="802">
        <v>0</v>
      </c>
      <c r="I30" s="802">
        <v>17914</v>
      </c>
      <c r="J30" s="802">
        <v>0</v>
      </c>
      <c r="K30" s="802">
        <v>116224</v>
      </c>
      <c r="L30" s="802">
        <v>0</v>
      </c>
      <c r="M30" s="802">
        <v>0</v>
      </c>
      <c r="N30" s="610" t="s">
        <v>1432</v>
      </c>
    </row>
    <row r="31" spans="1:14" x14ac:dyDescent="0.25">
      <c r="A31" s="610" t="s">
        <v>3385</v>
      </c>
      <c r="B31" s="611" t="s">
        <v>679</v>
      </c>
      <c r="C31" s="611" t="s">
        <v>1656</v>
      </c>
      <c r="D31" s="610" t="s">
        <v>680</v>
      </c>
      <c r="E31" s="610" t="s">
        <v>1657</v>
      </c>
      <c r="F31" s="802">
        <v>0</v>
      </c>
      <c r="G31" s="802">
        <v>0</v>
      </c>
      <c r="H31" s="802">
        <v>0</v>
      </c>
      <c r="I31" s="802">
        <v>0</v>
      </c>
      <c r="J31" s="802">
        <v>0</v>
      </c>
      <c r="K31" s="802">
        <v>0</v>
      </c>
      <c r="L31" s="802">
        <v>0</v>
      </c>
      <c r="M31" s="802">
        <v>0</v>
      </c>
      <c r="N31" s="610" t="s">
        <v>1432</v>
      </c>
    </row>
    <row r="32" spans="1:14" x14ac:dyDescent="0.25">
      <c r="A32" s="610" t="s">
        <v>3385</v>
      </c>
      <c r="B32" s="611" t="s">
        <v>679</v>
      </c>
      <c r="C32" s="611" t="s">
        <v>1658</v>
      </c>
      <c r="D32" s="610" t="s">
        <v>680</v>
      </c>
      <c r="E32" s="610" t="s">
        <v>1659</v>
      </c>
      <c r="F32" s="802">
        <v>18991</v>
      </c>
      <c r="G32" s="802">
        <v>0</v>
      </c>
      <c r="H32" s="802">
        <v>0</v>
      </c>
      <c r="I32" s="802">
        <v>0</v>
      </c>
      <c r="J32" s="802">
        <v>0</v>
      </c>
      <c r="K32" s="802">
        <v>18991</v>
      </c>
      <c r="L32" s="802">
        <v>0</v>
      </c>
      <c r="M32" s="802">
        <v>0</v>
      </c>
      <c r="N32" s="610" t="s">
        <v>1432</v>
      </c>
    </row>
    <row r="33" spans="1:14" x14ac:dyDescent="0.25">
      <c r="A33" s="610" t="s">
        <v>3385</v>
      </c>
      <c r="B33" s="611" t="s">
        <v>679</v>
      </c>
      <c r="C33" s="611" t="s">
        <v>1660</v>
      </c>
      <c r="D33" s="610" t="s">
        <v>680</v>
      </c>
      <c r="E33" s="610" t="s">
        <v>1661</v>
      </c>
      <c r="F33" s="802">
        <v>84826</v>
      </c>
      <c r="G33" s="802">
        <v>0</v>
      </c>
      <c r="H33" s="802">
        <v>0</v>
      </c>
      <c r="I33" s="802">
        <v>47312</v>
      </c>
      <c r="J33" s="802">
        <v>0</v>
      </c>
      <c r="K33" s="802">
        <v>132138</v>
      </c>
      <c r="L33" s="802">
        <v>144598</v>
      </c>
      <c r="M33" s="802">
        <v>169229</v>
      </c>
      <c r="N33" s="610" t="s">
        <v>1432</v>
      </c>
    </row>
    <row r="34" spans="1:14" x14ac:dyDescent="0.25">
      <c r="A34" s="610" t="s">
        <v>3385</v>
      </c>
      <c r="B34" s="611" t="s">
        <v>679</v>
      </c>
      <c r="C34" s="611" t="s">
        <v>1662</v>
      </c>
      <c r="D34" s="610" t="s">
        <v>680</v>
      </c>
      <c r="E34" s="610" t="s">
        <v>1663</v>
      </c>
      <c r="F34" s="802">
        <v>191929</v>
      </c>
      <c r="G34" s="802">
        <v>0</v>
      </c>
      <c r="H34" s="802">
        <v>0</v>
      </c>
      <c r="I34" s="802">
        <v>21831</v>
      </c>
      <c r="J34" s="802">
        <v>0</v>
      </c>
      <c r="K34" s="802">
        <v>213760</v>
      </c>
      <c r="L34" s="802">
        <v>0</v>
      </c>
      <c r="M34" s="802">
        <v>0</v>
      </c>
      <c r="N34" s="610" t="s">
        <v>1432</v>
      </c>
    </row>
    <row r="35" spans="1:14" x14ac:dyDescent="0.25">
      <c r="A35" s="610" t="s">
        <v>3385</v>
      </c>
      <c r="B35" s="611" t="s">
        <v>679</v>
      </c>
      <c r="C35" s="611" t="s">
        <v>1664</v>
      </c>
      <c r="D35" s="610" t="s">
        <v>680</v>
      </c>
      <c r="E35" s="610" t="s">
        <v>1665</v>
      </c>
      <c r="F35" s="802">
        <v>0</v>
      </c>
      <c r="G35" s="802">
        <v>0</v>
      </c>
      <c r="H35" s="802">
        <v>0</v>
      </c>
      <c r="I35" s="802">
        <v>0</v>
      </c>
      <c r="J35" s="802">
        <v>0</v>
      </c>
      <c r="K35" s="802">
        <v>0</v>
      </c>
      <c r="L35" s="802">
        <v>0</v>
      </c>
      <c r="M35" s="802">
        <v>0</v>
      </c>
      <c r="N35" s="610" t="s">
        <v>1432</v>
      </c>
    </row>
    <row r="36" spans="1:14" x14ac:dyDescent="0.25">
      <c r="A36" s="610" t="s">
        <v>3385</v>
      </c>
      <c r="B36" s="611" t="s">
        <v>679</v>
      </c>
      <c r="C36" s="611" t="s">
        <v>1666</v>
      </c>
      <c r="D36" s="610" t="s">
        <v>680</v>
      </c>
      <c r="E36" s="610" t="s">
        <v>1667</v>
      </c>
      <c r="F36" s="802">
        <v>53990</v>
      </c>
      <c r="G36" s="802">
        <v>0</v>
      </c>
      <c r="H36" s="802">
        <v>0</v>
      </c>
      <c r="I36" s="802">
        <v>0</v>
      </c>
      <c r="J36" s="802">
        <v>20227</v>
      </c>
      <c r="K36" s="802">
        <v>33763</v>
      </c>
      <c r="L36" s="802">
        <v>0</v>
      </c>
      <c r="M36" s="802">
        <v>0</v>
      </c>
      <c r="N36" s="610" t="s">
        <v>1432</v>
      </c>
    </row>
    <row r="37" spans="1:14" x14ac:dyDescent="0.25">
      <c r="A37" s="610" t="s">
        <v>3385</v>
      </c>
      <c r="B37" s="611" t="s">
        <v>679</v>
      </c>
      <c r="C37" s="611" t="s">
        <v>1668</v>
      </c>
      <c r="D37" s="610" t="s">
        <v>680</v>
      </c>
      <c r="E37" s="610" t="s">
        <v>1669</v>
      </c>
      <c r="F37" s="802">
        <v>806794</v>
      </c>
      <c r="G37" s="802">
        <v>0</v>
      </c>
      <c r="H37" s="802">
        <v>0</v>
      </c>
      <c r="I37" s="802">
        <v>12974</v>
      </c>
      <c r="J37" s="802">
        <v>0</v>
      </c>
      <c r="K37" s="802">
        <v>819768</v>
      </c>
      <c r="L37" s="802">
        <v>0</v>
      </c>
      <c r="M37" s="802">
        <v>0</v>
      </c>
      <c r="N37" s="610" t="s">
        <v>1432</v>
      </c>
    </row>
    <row r="38" spans="1:14" x14ac:dyDescent="0.25">
      <c r="A38" s="610" t="s">
        <v>3385</v>
      </c>
      <c r="B38" s="611" t="s">
        <v>679</v>
      </c>
      <c r="C38" s="611" t="s">
        <v>1670</v>
      </c>
      <c r="D38" s="610" t="s">
        <v>680</v>
      </c>
      <c r="E38" s="610" t="s">
        <v>1671</v>
      </c>
      <c r="F38" s="802">
        <v>0</v>
      </c>
      <c r="G38" s="802">
        <v>0</v>
      </c>
      <c r="H38" s="802">
        <v>0</v>
      </c>
      <c r="I38" s="802">
        <v>0</v>
      </c>
      <c r="J38" s="802">
        <v>0</v>
      </c>
      <c r="K38" s="802">
        <v>0</v>
      </c>
      <c r="L38" s="802">
        <v>0</v>
      </c>
      <c r="M38" s="802">
        <v>0</v>
      </c>
      <c r="N38" s="610" t="s">
        <v>1432</v>
      </c>
    </row>
    <row r="39" spans="1:14" x14ac:dyDescent="0.25">
      <c r="A39" s="610" t="s">
        <v>3385</v>
      </c>
      <c r="B39" s="611" t="s">
        <v>682</v>
      </c>
      <c r="C39" s="611" t="s">
        <v>1672</v>
      </c>
      <c r="D39" s="610" t="s">
        <v>683</v>
      </c>
      <c r="E39" s="610" t="s">
        <v>1673</v>
      </c>
      <c r="F39" s="802">
        <v>2427836</v>
      </c>
      <c r="G39" s="802">
        <v>0</v>
      </c>
      <c r="H39" s="802">
        <v>0</v>
      </c>
      <c r="I39" s="802">
        <v>91716</v>
      </c>
      <c r="J39" s="802">
        <v>39820</v>
      </c>
      <c r="K39" s="802">
        <v>2479732</v>
      </c>
      <c r="L39" s="802">
        <v>0</v>
      </c>
      <c r="M39" s="802">
        <v>0</v>
      </c>
      <c r="N39" s="610" t="s">
        <v>1432</v>
      </c>
    </row>
    <row r="40" spans="1:14" x14ac:dyDescent="0.25">
      <c r="A40" s="610" t="s">
        <v>3385</v>
      </c>
      <c r="B40" s="611" t="s">
        <v>698</v>
      </c>
      <c r="C40" s="611" t="s">
        <v>1674</v>
      </c>
      <c r="D40" s="610" t="s">
        <v>699</v>
      </c>
      <c r="E40" s="610" t="s">
        <v>1675</v>
      </c>
      <c r="F40" s="802">
        <v>835624</v>
      </c>
      <c r="G40" s="802">
        <v>0</v>
      </c>
      <c r="H40" s="802">
        <v>0</v>
      </c>
      <c r="I40" s="802">
        <v>19303</v>
      </c>
      <c r="J40" s="802">
        <v>518319</v>
      </c>
      <c r="K40" s="802">
        <v>336608</v>
      </c>
      <c r="L40" s="802">
        <v>0</v>
      </c>
      <c r="M40" s="802">
        <v>0</v>
      </c>
      <c r="N40" s="610" t="s">
        <v>1432</v>
      </c>
    </row>
    <row r="41" spans="1:14" x14ac:dyDescent="0.25">
      <c r="A41" s="610" t="s">
        <v>3385</v>
      </c>
      <c r="B41" s="611" t="s">
        <v>698</v>
      </c>
      <c r="C41" s="611" t="s">
        <v>1676</v>
      </c>
      <c r="D41" s="610" t="s">
        <v>699</v>
      </c>
      <c r="E41" s="610" t="s">
        <v>1677</v>
      </c>
      <c r="F41" s="802">
        <v>168576</v>
      </c>
      <c r="G41" s="802">
        <v>0</v>
      </c>
      <c r="H41" s="802">
        <v>0</v>
      </c>
      <c r="I41" s="802">
        <v>3470</v>
      </c>
      <c r="J41" s="802">
        <v>82881</v>
      </c>
      <c r="K41" s="802">
        <v>89165</v>
      </c>
      <c r="L41" s="802">
        <v>89674</v>
      </c>
      <c r="M41" s="802">
        <v>104949</v>
      </c>
      <c r="N41" s="610" t="s">
        <v>1432</v>
      </c>
    </row>
    <row r="42" spans="1:14" x14ac:dyDescent="0.25">
      <c r="A42" s="610" t="s">
        <v>3385</v>
      </c>
      <c r="B42" s="611" t="s">
        <v>698</v>
      </c>
      <c r="C42" s="611" t="s">
        <v>1678</v>
      </c>
      <c r="D42" s="610" t="s">
        <v>699</v>
      </c>
      <c r="E42" s="610" t="s">
        <v>1679</v>
      </c>
      <c r="F42" s="802">
        <v>54667</v>
      </c>
      <c r="G42" s="802">
        <v>0</v>
      </c>
      <c r="H42" s="802">
        <v>0</v>
      </c>
      <c r="I42" s="802">
        <v>12232</v>
      </c>
      <c r="J42" s="802">
        <v>80254</v>
      </c>
      <c r="K42" s="802">
        <v>0</v>
      </c>
      <c r="L42" s="802">
        <v>13361</v>
      </c>
      <c r="M42" s="802">
        <v>15637</v>
      </c>
      <c r="N42" s="610" t="s">
        <v>1432</v>
      </c>
    </row>
    <row r="43" spans="1:14" x14ac:dyDescent="0.25">
      <c r="A43" s="610" t="s">
        <v>3385</v>
      </c>
      <c r="B43" s="611" t="s">
        <v>698</v>
      </c>
      <c r="C43" s="611" t="s">
        <v>1680</v>
      </c>
      <c r="D43" s="610" t="s">
        <v>699</v>
      </c>
      <c r="E43" s="610" t="s">
        <v>1681</v>
      </c>
      <c r="F43" s="802">
        <v>0</v>
      </c>
      <c r="G43" s="802">
        <v>0</v>
      </c>
      <c r="H43" s="802">
        <v>0</v>
      </c>
      <c r="I43" s="802">
        <v>0</v>
      </c>
      <c r="J43" s="802">
        <v>0</v>
      </c>
      <c r="K43" s="802">
        <v>0</v>
      </c>
      <c r="L43" s="802">
        <v>0</v>
      </c>
      <c r="M43" s="802">
        <v>0</v>
      </c>
      <c r="N43" s="610" t="s">
        <v>1432</v>
      </c>
    </row>
    <row r="44" spans="1:14" x14ac:dyDescent="0.25">
      <c r="A44" s="610" t="s">
        <v>3385</v>
      </c>
      <c r="B44" s="611" t="s">
        <v>698</v>
      </c>
      <c r="C44" s="611" t="s">
        <v>1682</v>
      </c>
      <c r="D44" s="610" t="s">
        <v>699</v>
      </c>
      <c r="E44" s="610" t="s">
        <v>1683</v>
      </c>
      <c r="F44" s="802">
        <v>0</v>
      </c>
      <c r="G44" s="802">
        <v>0</v>
      </c>
      <c r="H44" s="802">
        <v>0</v>
      </c>
      <c r="I44" s="802">
        <v>0</v>
      </c>
      <c r="J44" s="802">
        <v>0</v>
      </c>
      <c r="K44" s="802">
        <v>0</v>
      </c>
      <c r="L44" s="802">
        <v>0</v>
      </c>
      <c r="M44" s="802">
        <v>0</v>
      </c>
      <c r="N44" s="610" t="s">
        <v>1432</v>
      </c>
    </row>
    <row r="45" spans="1:14" x14ac:dyDescent="0.25">
      <c r="A45" s="610" t="s">
        <v>3385</v>
      </c>
      <c r="B45" s="611" t="s">
        <v>710</v>
      </c>
      <c r="C45" s="611" t="s">
        <v>1684</v>
      </c>
      <c r="D45" s="610" t="s">
        <v>711</v>
      </c>
      <c r="E45" s="610" t="s">
        <v>1685</v>
      </c>
      <c r="F45" s="802">
        <v>21057683</v>
      </c>
      <c r="G45" s="802">
        <v>0</v>
      </c>
      <c r="H45" s="802">
        <v>0</v>
      </c>
      <c r="I45" s="802">
        <v>1128570</v>
      </c>
      <c r="J45" s="802">
        <v>20508150</v>
      </c>
      <c r="K45" s="802">
        <v>1678103</v>
      </c>
      <c r="L45" s="802">
        <v>0</v>
      </c>
      <c r="M45" s="802">
        <v>0</v>
      </c>
      <c r="N45" s="610" t="s">
        <v>1432</v>
      </c>
    </row>
    <row r="46" spans="1:14" x14ac:dyDescent="0.25">
      <c r="A46" s="610" t="s">
        <v>3386</v>
      </c>
      <c r="B46" s="611" t="s">
        <v>713</v>
      </c>
      <c r="C46" s="611" t="s">
        <v>1686</v>
      </c>
      <c r="D46" s="610" t="s">
        <v>714</v>
      </c>
      <c r="E46" s="610" t="s">
        <v>1687</v>
      </c>
      <c r="F46" s="802">
        <v>2286984</v>
      </c>
      <c r="G46" s="802">
        <v>2881</v>
      </c>
      <c r="H46" s="802">
        <v>0</v>
      </c>
      <c r="I46" s="802">
        <v>71037</v>
      </c>
      <c r="J46" s="802">
        <v>1914375</v>
      </c>
      <c r="K46" s="802">
        <v>440765</v>
      </c>
      <c r="L46" s="802">
        <v>169732</v>
      </c>
      <c r="M46" s="802">
        <v>198644</v>
      </c>
      <c r="N46" s="610" t="s">
        <v>1432</v>
      </c>
    </row>
    <row r="47" spans="1:14" x14ac:dyDescent="0.25">
      <c r="A47" s="610" t="s">
        <v>3385</v>
      </c>
      <c r="B47" s="611" t="s">
        <v>717</v>
      </c>
      <c r="C47" s="611" t="s">
        <v>1688</v>
      </c>
      <c r="D47" s="610" t="s">
        <v>718</v>
      </c>
      <c r="E47" s="610" t="s">
        <v>1689</v>
      </c>
      <c r="F47" s="802">
        <v>96558</v>
      </c>
      <c r="G47" s="802">
        <v>0</v>
      </c>
      <c r="H47" s="802">
        <v>0</v>
      </c>
      <c r="I47" s="802">
        <v>0</v>
      </c>
      <c r="J47" s="802">
        <v>0</v>
      </c>
      <c r="K47" s="802">
        <v>96558</v>
      </c>
      <c r="L47" s="802">
        <v>0</v>
      </c>
      <c r="M47" s="802">
        <v>0</v>
      </c>
      <c r="N47" s="610" t="s">
        <v>3368</v>
      </c>
    </row>
    <row r="48" spans="1:14" x14ac:dyDescent="0.25">
      <c r="A48" s="610" t="s">
        <v>3385</v>
      </c>
      <c r="B48" s="611" t="s">
        <v>717</v>
      </c>
      <c r="C48" s="611" t="s">
        <v>1690</v>
      </c>
      <c r="D48" s="610" t="s">
        <v>718</v>
      </c>
      <c r="E48" s="610" t="s">
        <v>1691</v>
      </c>
      <c r="F48" s="802">
        <v>0</v>
      </c>
      <c r="G48" s="802">
        <v>0</v>
      </c>
      <c r="H48" s="802">
        <v>0</v>
      </c>
      <c r="I48" s="802">
        <v>0</v>
      </c>
      <c r="J48" s="802">
        <v>0</v>
      </c>
      <c r="K48" s="802">
        <v>0</v>
      </c>
      <c r="L48" s="802">
        <v>0</v>
      </c>
      <c r="M48" s="802">
        <v>0</v>
      </c>
      <c r="N48" s="610" t="s">
        <v>3368</v>
      </c>
    </row>
    <row r="49" spans="1:14" x14ac:dyDescent="0.25">
      <c r="A49" s="610" t="s">
        <v>3385</v>
      </c>
      <c r="B49" s="611" t="s">
        <v>717</v>
      </c>
      <c r="C49" s="611" t="s">
        <v>1692</v>
      </c>
      <c r="D49" s="610" t="s">
        <v>718</v>
      </c>
      <c r="E49" s="610" t="s">
        <v>1693</v>
      </c>
      <c r="F49" s="802">
        <v>1876329</v>
      </c>
      <c r="G49" s="802">
        <v>0</v>
      </c>
      <c r="H49" s="802">
        <v>0</v>
      </c>
      <c r="I49" s="802">
        <v>520053</v>
      </c>
      <c r="J49" s="802">
        <v>0</v>
      </c>
      <c r="K49" s="802">
        <v>2396382</v>
      </c>
      <c r="L49" s="802">
        <v>44708</v>
      </c>
      <c r="M49" s="802">
        <v>52324</v>
      </c>
      <c r="N49" s="610" t="s">
        <v>3368</v>
      </c>
    </row>
    <row r="50" spans="1:14" x14ac:dyDescent="0.25">
      <c r="A50" s="610" t="s">
        <v>3385</v>
      </c>
      <c r="B50" s="611" t="s">
        <v>717</v>
      </c>
      <c r="C50" s="611" t="s">
        <v>1694</v>
      </c>
      <c r="D50" s="610" t="s">
        <v>718</v>
      </c>
      <c r="E50" s="611" t="s">
        <v>1695</v>
      </c>
      <c r="F50" s="802">
        <v>37744</v>
      </c>
      <c r="G50" s="802">
        <v>0</v>
      </c>
      <c r="H50" s="802">
        <v>0</v>
      </c>
      <c r="I50" s="802">
        <v>19713</v>
      </c>
      <c r="J50" s="802">
        <v>125041</v>
      </c>
      <c r="K50" s="802">
        <v>0</v>
      </c>
      <c r="L50" s="802">
        <v>0</v>
      </c>
      <c r="M50" s="802">
        <v>0</v>
      </c>
      <c r="N50" s="610" t="s">
        <v>3368</v>
      </c>
    </row>
    <row r="51" spans="1:14" x14ac:dyDescent="0.25">
      <c r="A51" s="610" t="s">
        <v>3385</v>
      </c>
      <c r="B51" s="611" t="s">
        <v>720</v>
      </c>
      <c r="C51" s="611" t="s">
        <v>1696</v>
      </c>
      <c r="D51" s="610" t="s">
        <v>1697</v>
      </c>
      <c r="E51" s="610" t="s">
        <v>1698</v>
      </c>
      <c r="F51" s="802">
        <v>404088</v>
      </c>
      <c r="G51" s="802">
        <v>0</v>
      </c>
      <c r="H51" s="802">
        <v>0</v>
      </c>
      <c r="I51" s="802">
        <v>5095</v>
      </c>
      <c r="J51" s="802">
        <v>30761</v>
      </c>
      <c r="K51" s="802">
        <v>378422</v>
      </c>
      <c r="L51" s="802">
        <v>10205</v>
      </c>
      <c r="M51" s="802">
        <v>11943</v>
      </c>
      <c r="N51" s="610" t="s">
        <v>1432</v>
      </c>
    </row>
    <row r="52" spans="1:14" x14ac:dyDescent="0.25">
      <c r="A52" s="610" t="s">
        <v>3385</v>
      </c>
      <c r="B52" s="611" t="s">
        <v>725</v>
      </c>
      <c r="C52" s="611" t="s">
        <v>1699</v>
      </c>
      <c r="D52" s="610" t="s">
        <v>726</v>
      </c>
      <c r="E52" s="610" t="s">
        <v>1700</v>
      </c>
      <c r="F52" s="802">
        <v>0</v>
      </c>
      <c r="G52" s="802">
        <v>0</v>
      </c>
      <c r="H52" s="802">
        <v>0</v>
      </c>
      <c r="I52" s="802">
        <v>0</v>
      </c>
      <c r="J52" s="802">
        <v>0</v>
      </c>
      <c r="K52" s="802">
        <v>0</v>
      </c>
      <c r="L52" s="802">
        <v>0</v>
      </c>
      <c r="M52" s="802">
        <v>0</v>
      </c>
      <c r="N52" s="610" t="s">
        <v>1432</v>
      </c>
    </row>
    <row r="53" spans="1:14" x14ac:dyDescent="0.25">
      <c r="A53" s="610" t="s">
        <v>3385</v>
      </c>
      <c r="B53" s="611" t="s">
        <v>728</v>
      </c>
      <c r="C53" s="611" t="s">
        <v>1701</v>
      </c>
      <c r="D53" s="610" t="s">
        <v>1702</v>
      </c>
      <c r="E53" s="610" t="s">
        <v>1703</v>
      </c>
      <c r="F53" s="802">
        <v>-17492</v>
      </c>
      <c r="G53" s="802">
        <v>0</v>
      </c>
      <c r="H53" s="802">
        <v>0</v>
      </c>
      <c r="I53" s="802">
        <v>0</v>
      </c>
      <c r="J53" s="802">
        <v>0</v>
      </c>
      <c r="K53" s="802">
        <v>0</v>
      </c>
      <c r="L53" s="802">
        <v>0</v>
      </c>
      <c r="M53" s="802">
        <v>0</v>
      </c>
      <c r="N53" s="610" t="s">
        <v>1432</v>
      </c>
    </row>
    <row r="54" spans="1:14" x14ac:dyDescent="0.25">
      <c r="A54" s="610" t="s">
        <v>3385</v>
      </c>
      <c r="B54" s="611" t="s">
        <v>728</v>
      </c>
      <c r="C54" s="611" t="s">
        <v>1704</v>
      </c>
      <c r="D54" s="610" t="s">
        <v>1702</v>
      </c>
      <c r="E54" s="610" t="s">
        <v>1705</v>
      </c>
      <c r="F54" s="802">
        <v>0</v>
      </c>
      <c r="G54" s="802">
        <v>0</v>
      </c>
      <c r="H54" s="802">
        <v>0</v>
      </c>
      <c r="I54" s="802">
        <v>0</v>
      </c>
      <c r="J54" s="802">
        <v>0</v>
      </c>
      <c r="K54" s="802">
        <v>0</v>
      </c>
      <c r="L54" s="802">
        <v>0</v>
      </c>
      <c r="M54" s="802">
        <v>0</v>
      </c>
      <c r="N54" s="610" t="s">
        <v>1432</v>
      </c>
    </row>
    <row r="55" spans="1:14" x14ac:dyDescent="0.25">
      <c r="A55" s="610" t="s">
        <v>3386</v>
      </c>
      <c r="B55" s="611" t="s">
        <v>737</v>
      </c>
      <c r="C55" s="611" t="s">
        <v>1706</v>
      </c>
      <c r="D55" s="610" t="s">
        <v>738</v>
      </c>
      <c r="E55" s="610" t="s">
        <v>1707</v>
      </c>
      <c r="F55" s="802">
        <v>409908</v>
      </c>
      <c r="G55" s="802">
        <v>0</v>
      </c>
      <c r="H55" s="802">
        <v>0</v>
      </c>
      <c r="I55" s="802">
        <v>87709</v>
      </c>
      <c r="J55" s="802">
        <v>310705</v>
      </c>
      <c r="K55" s="802">
        <v>186912</v>
      </c>
      <c r="L55" s="802">
        <v>194016</v>
      </c>
      <c r="M55" s="802">
        <v>227065</v>
      </c>
      <c r="N55" s="610" t="s">
        <v>1432</v>
      </c>
    </row>
    <row r="56" spans="1:14" x14ac:dyDescent="0.25">
      <c r="A56" s="610" t="s">
        <v>3386</v>
      </c>
      <c r="B56" s="611" t="s">
        <v>743</v>
      </c>
      <c r="C56" s="611" t="s">
        <v>1708</v>
      </c>
      <c r="D56" s="610" t="s">
        <v>744</v>
      </c>
      <c r="E56" s="610" t="s">
        <v>1709</v>
      </c>
      <c r="F56" s="802">
        <v>0</v>
      </c>
      <c r="G56" s="802">
        <v>0</v>
      </c>
      <c r="H56" s="802">
        <v>0</v>
      </c>
      <c r="I56" s="802">
        <v>0</v>
      </c>
      <c r="J56" s="802">
        <v>0</v>
      </c>
      <c r="K56" s="802">
        <v>0</v>
      </c>
      <c r="L56" s="802">
        <v>0</v>
      </c>
      <c r="M56" s="802">
        <v>0</v>
      </c>
      <c r="N56" s="610" t="s">
        <v>1432</v>
      </c>
    </row>
    <row r="57" spans="1:14" x14ac:dyDescent="0.25">
      <c r="A57" s="610" t="s">
        <v>3386</v>
      </c>
      <c r="B57" s="611" t="s">
        <v>743</v>
      </c>
      <c r="C57" s="611" t="s">
        <v>1710</v>
      </c>
      <c r="D57" s="610" t="s">
        <v>744</v>
      </c>
      <c r="E57" s="610" t="s">
        <v>1711</v>
      </c>
      <c r="F57" s="802">
        <v>12471</v>
      </c>
      <c r="G57" s="802">
        <v>0</v>
      </c>
      <c r="H57" s="802">
        <v>0</v>
      </c>
      <c r="I57" s="802">
        <v>10092</v>
      </c>
      <c r="J57" s="802">
        <v>29325</v>
      </c>
      <c r="K57" s="802">
        <v>0</v>
      </c>
      <c r="L57" s="802">
        <v>5262</v>
      </c>
      <c r="M57" s="802">
        <v>6158</v>
      </c>
      <c r="N57" s="610" t="s">
        <v>1432</v>
      </c>
    </row>
    <row r="58" spans="1:14" x14ac:dyDescent="0.25">
      <c r="A58" s="610" t="s">
        <v>3386</v>
      </c>
      <c r="B58" s="611" t="s">
        <v>743</v>
      </c>
      <c r="C58" s="611" t="s">
        <v>1712</v>
      </c>
      <c r="D58" s="610" t="s">
        <v>744</v>
      </c>
      <c r="E58" s="610" t="s">
        <v>1713</v>
      </c>
      <c r="F58" s="802">
        <v>21117</v>
      </c>
      <c r="G58" s="802">
        <v>0</v>
      </c>
      <c r="H58" s="802">
        <v>0</v>
      </c>
      <c r="I58" s="802">
        <v>12017</v>
      </c>
      <c r="J58" s="802">
        <v>32104</v>
      </c>
      <c r="K58" s="802">
        <v>1030</v>
      </c>
      <c r="L58" s="802">
        <v>0</v>
      </c>
      <c r="M58" s="802">
        <v>0</v>
      </c>
      <c r="N58" s="610" t="s">
        <v>1432</v>
      </c>
    </row>
    <row r="59" spans="1:14" x14ac:dyDescent="0.25">
      <c r="A59" s="610" t="s">
        <v>3386</v>
      </c>
      <c r="B59" s="611" t="s">
        <v>743</v>
      </c>
      <c r="C59" s="611" t="s">
        <v>1714</v>
      </c>
      <c r="D59" s="610" t="s">
        <v>744</v>
      </c>
      <c r="E59" s="610" t="s">
        <v>1715</v>
      </c>
      <c r="F59" s="802">
        <v>0</v>
      </c>
      <c r="G59" s="802">
        <v>0</v>
      </c>
      <c r="H59" s="802">
        <v>0</v>
      </c>
      <c r="I59" s="802">
        <v>0</v>
      </c>
      <c r="J59" s="802">
        <v>0</v>
      </c>
      <c r="K59" s="802">
        <v>0</v>
      </c>
      <c r="L59" s="802">
        <v>0</v>
      </c>
      <c r="M59" s="802">
        <v>0</v>
      </c>
      <c r="N59" s="610" t="s">
        <v>1432</v>
      </c>
    </row>
    <row r="60" spans="1:14" x14ac:dyDescent="0.25">
      <c r="A60" s="610" t="s">
        <v>3386</v>
      </c>
      <c r="B60" s="611" t="s">
        <v>743</v>
      </c>
      <c r="C60" s="611" t="s">
        <v>1716</v>
      </c>
      <c r="D60" s="610" t="s">
        <v>744</v>
      </c>
      <c r="E60" s="610" t="s">
        <v>1717</v>
      </c>
      <c r="F60" s="802">
        <v>0</v>
      </c>
      <c r="G60" s="802">
        <v>0</v>
      </c>
      <c r="H60" s="802">
        <v>0</v>
      </c>
      <c r="I60" s="802">
        <v>0</v>
      </c>
      <c r="J60" s="802">
        <v>0</v>
      </c>
      <c r="K60" s="802">
        <v>0</v>
      </c>
      <c r="L60" s="802">
        <v>0</v>
      </c>
      <c r="M60" s="802">
        <v>0</v>
      </c>
      <c r="N60" s="610" t="s">
        <v>1432</v>
      </c>
    </row>
    <row r="61" spans="1:14" x14ac:dyDescent="0.25">
      <c r="A61" s="610" t="s">
        <v>3386</v>
      </c>
      <c r="B61" s="611" t="s">
        <v>743</v>
      </c>
      <c r="C61" s="611" t="s">
        <v>1718</v>
      </c>
      <c r="D61" s="610" t="s">
        <v>744</v>
      </c>
      <c r="E61" s="610" t="s">
        <v>1719</v>
      </c>
      <c r="F61" s="802">
        <v>520983</v>
      </c>
      <c r="G61" s="802">
        <v>0</v>
      </c>
      <c r="H61" s="802">
        <v>0</v>
      </c>
      <c r="I61" s="802">
        <v>330631</v>
      </c>
      <c r="J61" s="802">
        <v>177637</v>
      </c>
      <c r="K61" s="802">
        <v>673977</v>
      </c>
      <c r="L61" s="802">
        <v>418323</v>
      </c>
      <c r="M61" s="802">
        <v>489580</v>
      </c>
      <c r="N61" s="610" t="s">
        <v>1432</v>
      </c>
    </row>
    <row r="62" spans="1:14" x14ac:dyDescent="0.25">
      <c r="A62" s="610" t="s">
        <v>3385</v>
      </c>
      <c r="B62" s="611" t="s">
        <v>746</v>
      </c>
      <c r="C62" s="611" t="s">
        <v>1720</v>
      </c>
      <c r="D62" s="610" t="s">
        <v>747</v>
      </c>
      <c r="E62" s="610" t="s">
        <v>1721</v>
      </c>
      <c r="F62" s="802">
        <v>32946</v>
      </c>
      <c r="G62" s="802">
        <v>0</v>
      </c>
      <c r="H62" s="802">
        <v>0</v>
      </c>
      <c r="I62" s="802">
        <v>133058</v>
      </c>
      <c r="J62" s="802">
        <v>0</v>
      </c>
      <c r="K62" s="802">
        <v>166004</v>
      </c>
      <c r="L62" s="802">
        <v>295820</v>
      </c>
      <c r="M62" s="802">
        <v>346210</v>
      </c>
      <c r="N62" s="610" t="s">
        <v>1432</v>
      </c>
    </row>
    <row r="63" spans="1:14" x14ac:dyDescent="0.25">
      <c r="A63" s="610" t="s">
        <v>3385</v>
      </c>
      <c r="B63" s="611" t="s">
        <v>752</v>
      </c>
      <c r="C63" s="611" t="s">
        <v>1722</v>
      </c>
      <c r="D63" s="610" t="s">
        <v>753</v>
      </c>
      <c r="E63" s="610" t="s">
        <v>1723</v>
      </c>
      <c r="F63" s="802">
        <v>594730</v>
      </c>
      <c r="G63" s="802">
        <v>0</v>
      </c>
      <c r="H63" s="802">
        <v>0</v>
      </c>
      <c r="I63" s="802">
        <v>3605</v>
      </c>
      <c r="J63" s="802">
        <v>227789</v>
      </c>
      <c r="K63" s="802">
        <v>370546</v>
      </c>
      <c r="L63" s="802">
        <v>110000</v>
      </c>
      <c r="M63" s="802">
        <v>128737</v>
      </c>
      <c r="N63" s="610" t="s">
        <v>1432</v>
      </c>
    </row>
    <row r="64" spans="1:14" x14ac:dyDescent="0.25">
      <c r="A64" s="610" t="s">
        <v>3386</v>
      </c>
      <c r="B64" s="611" t="s">
        <v>755</v>
      </c>
      <c r="C64" s="611" t="s">
        <v>1724</v>
      </c>
      <c r="D64" s="610" t="s">
        <v>756</v>
      </c>
      <c r="E64" s="610" t="s">
        <v>1725</v>
      </c>
      <c r="F64" s="802">
        <v>899343</v>
      </c>
      <c r="G64" s="802">
        <v>0</v>
      </c>
      <c r="H64" s="802">
        <v>0</v>
      </c>
      <c r="I64" s="802">
        <v>68580</v>
      </c>
      <c r="J64" s="802">
        <v>300501</v>
      </c>
      <c r="K64" s="802">
        <v>667422</v>
      </c>
      <c r="L64" s="802">
        <v>0</v>
      </c>
      <c r="M64" s="802">
        <v>0</v>
      </c>
      <c r="N64" s="610" t="s">
        <v>1432</v>
      </c>
    </row>
    <row r="65" spans="1:14" x14ac:dyDescent="0.25">
      <c r="A65" s="610" t="s">
        <v>3386</v>
      </c>
      <c r="B65" s="611" t="s">
        <v>755</v>
      </c>
      <c r="C65" s="611" t="s">
        <v>1726</v>
      </c>
      <c r="D65" s="610" t="s">
        <v>756</v>
      </c>
      <c r="E65" s="610" t="s">
        <v>1727</v>
      </c>
      <c r="F65" s="802">
        <v>1765916</v>
      </c>
      <c r="G65" s="802">
        <v>0</v>
      </c>
      <c r="H65" s="802">
        <v>0</v>
      </c>
      <c r="I65" s="802">
        <v>25614</v>
      </c>
      <c r="J65" s="802">
        <v>508049</v>
      </c>
      <c r="K65" s="802">
        <v>1283481</v>
      </c>
      <c r="L65" s="802">
        <v>0</v>
      </c>
      <c r="M65" s="802">
        <v>0</v>
      </c>
      <c r="N65" s="610" t="s">
        <v>1432</v>
      </c>
    </row>
    <row r="66" spans="1:14" x14ac:dyDescent="0.25">
      <c r="A66" s="610" t="s">
        <v>3386</v>
      </c>
      <c r="B66" s="611" t="s">
        <v>755</v>
      </c>
      <c r="C66" s="611" t="s">
        <v>1728</v>
      </c>
      <c r="D66" s="610" t="s">
        <v>756</v>
      </c>
      <c r="E66" s="610" t="s">
        <v>1729</v>
      </c>
      <c r="F66" s="802">
        <v>0</v>
      </c>
      <c r="G66" s="802">
        <v>0</v>
      </c>
      <c r="H66" s="802">
        <v>0</v>
      </c>
      <c r="I66" s="802">
        <v>0</v>
      </c>
      <c r="J66" s="802">
        <v>0</v>
      </c>
      <c r="K66" s="802">
        <v>0</v>
      </c>
      <c r="L66" s="802">
        <v>0</v>
      </c>
      <c r="M66" s="802">
        <v>0</v>
      </c>
      <c r="N66" s="610" t="s">
        <v>1432</v>
      </c>
    </row>
    <row r="67" spans="1:14" x14ac:dyDescent="0.25">
      <c r="A67" s="610" t="s">
        <v>3386</v>
      </c>
      <c r="B67" s="611" t="s">
        <v>755</v>
      </c>
      <c r="C67" s="611" t="s">
        <v>1730</v>
      </c>
      <c r="D67" s="610" t="s">
        <v>756</v>
      </c>
      <c r="E67" s="610" t="s">
        <v>1731</v>
      </c>
      <c r="F67" s="802">
        <v>42103</v>
      </c>
      <c r="G67" s="802">
        <v>0</v>
      </c>
      <c r="H67" s="802">
        <v>0</v>
      </c>
      <c r="I67" s="802">
        <v>0</v>
      </c>
      <c r="J67" s="802">
        <v>0</v>
      </c>
      <c r="K67" s="802">
        <v>42103</v>
      </c>
      <c r="L67" s="802">
        <v>0</v>
      </c>
      <c r="M67" s="802">
        <v>0</v>
      </c>
      <c r="N67" s="610" t="s">
        <v>1432</v>
      </c>
    </row>
    <row r="68" spans="1:14" x14ac:dyDescent="0.25">
      <c r="A68" s="610" t="s">
        <v>3385</v>
      </c>
      <c r="B68" s="611" t="s">
        <v>760</v>
      </c>
      <c r="C68" s="611" t="s">
        <v>1732</v>
      </c>
      <c r="D68" s="610" t="s">
        <v>761</v>
      </c>
      <c r="E68" s="610" t="s">
        <v>1733</v>
      </c>
      <c r="F68" s="802">
        <v>30972</v>
      </c>
      <c r="G68" s="802">
        <v>0</v>
      </c>
      <c r="H68" s="802">
        <v>0</v>
      </c>
      <c r="I68" s="802">
        <v>13444</v>
      </c>
      <c r="J68" s="802">
        <v>0</v>
      </c>
      <c r="K68" s="802">
        <v>44416</v>
      </c>
      <c r="L68" s="802">
        <v>6768</v>
      </c>
      <c r="M68" s="802">
        <v>7921</v>
      </c>
      <c r="N68" s="610" t="s">
        <v>3368</v>
      </c>
    </row>
    <row r="69" spans="1:14" x14ac:dyDescent="0.25">
      <c r="A69" s="610" t="s">
        <v>3385</v>
      </c>
      <c r="B69" s="611" t="s">
        <v>769</v>
      </c>
      <c r="C69" s="611" t="s">
        <v>1734</v>
      </c>
      <c r="D69" s="610" t="s">
        <v>1735</v>
      </c>
      <c r="E69" s="610" t="s">
        <v>1736</v>
      </c>
      <c r="F69" s="802">
        <v>0</v>
      </c>
      <c r="G69" s="802">
        <v>0</v>
      </c>
      <c r="H69" s="802">
        <v>0</v>
      </c>
      <c r="I69" s="802">
        <v>0</v>
      </c>
      <c r="J69" s="802">
        <v>0</v>
      </c>
      <c r="K69" s="802">
        <v>0</v>
      </c>
      <c r="L69" s="802">
        <v>0</v>
      </c>
      <c r="M69" s="802">
        <v>0</v>
      </c>
      <c r="N69" s="610" t="s">
        <v>1432</v>
      </c>
    </row>
    <row r="70" spans="1:14" x14ac:dyDescent="0.25">
      <c r="A70" s="610" t="s">
        <v>3385</v>
      </c>
      <c r="B70" s="611" t="s">
        <v>769</v>
      </c>
      <c r="C70" s="611" t="s">
        <v>1737</v>
      </c>
      <c r="D70" s="610" t="s">
        <v>1735</v>
      </c>
      <c r="E70" s="610" t="s">
        <v>1738</v>
      </c>
      <c r="F70" s="802">
        <v>128000</v>
      </c>
      <c r="G70" s="802">
        <v>0</v>
      </c>
      <c r="H70" s="802">
        <v>0</v>
      </c>
      <c r="I70" s="802">
        <v>0</v>
      </c>
      <c r="J70" s="802">
        <v>165165</v>
      </c>
      <c r="K70" s="802">
        <v>0</v>
      </c>
      <c r="L70" s="802">
        <v>0</v>
      </c>
      <c r="M70" s="802">
        <v>0</v>
      </c>
      <c r="N70" s="610" t="s">
        <v>1432</v>
      </c>
    </row>
    <row r="71" spans="1:14" x14ac:dyDescent="0.25">
      <c r="A71" s="610" t="s">
        <v>3385</v>
      </c>
      <c r="B71" s="611" t="s">
        <v>769</v>
      </c>
      <c r="C71" s="611" t="s">
        <v>1739</v>
      </c>
      <c r="D71" s="610" t="s">
        <v>1735</v>
      </c>
      <c r="E71" s="610" t="s">
        <v>1740</v>
      </c>
      <c r="F71" s="802">
        <v>0</v>
      </c>
      <c r="G71" s="802">
        <v>0</v>
      </c>
      <c r="H71" s="802">
        <v>0</v>
      </c>
      <c r="I71" s="802">
        <v>0</v>
      </c>
      <c r="J71" s="802">
        <v>0</v>
      </c>
      <c r="K71" s="802">
        <v>0</v>
      </c>
      <c r="L71" s="802">
        <v>0</v>
      </c>
      <c r="M71" s="802">
        <v>0</v>
      </c>
      <c r="N71" s="610" t="s">
        <v>1432</v>
      </c>
    </row>
    <row r="72" spans="1:14" x14ac:dyDescent="0.25">
      <c r="A72" s="610" t="s">
        <v>3385</v>
      </c>
      <c r="B72" s="611" t="s">
        <v>769</v>
      </c>
      <c r="C72" s="611" t="s">
        <v>1741</v>
      </c>
      <c r="D72" s="610" t="s">
        <v>1735</v>
      </c>
      <c r="E72" s="610" t="s">
        <v>1742</v>
      </c>
      <c r="F72" s="802">
        <v>626979</v>
      </c>
      <c r="G72" s="802">
        <v>0</v>
      </c>
      <c r="H72" s="802">
        <v>0</v>
      </c>
      <c r="I72" s="802">
        <v>372</v>
      </c>
      <c r="J72" s="802">
        <v>0</v>
      </c>
      <c r="K72" s="802">
        <v>627351</v>
      </c>
      <c r="L72" s="802">
        <v>0</v>
      </c>
      <c r="M72" s="802">
        <v>0</v>
      </c>
      <c r="N72" s="610" t="s">
        <v>1432</v>
      </c>
    </row>
    <row r="73" spans="1:14" x14ac:dyDescent="0.25">
      <c r="A73" s="610" t="s">
        <v>3385</v>
      </c>
      <c r="B73" s="611" t="s">
        <v>769</v>
      </c>
      <c r="C73" s="611" t="s">
        <v>1743</v>
      </c>
      <c r="D73" s="610" t="s">
        <v>1735</v>
      </c>
      <c r="E73" s="610" t="s">
        <v>1744</v>
      </c>
      <c r="F73" s="802">
        <v>0</v>
      </c>
      <c r="G73" s="802">
        <v>0</v>
      </c>
      <c r="H73" s="802">
        <v>0</v>
      </c>
      <c r="I73" s="802">
        <v>0</v>
      </c>
      <c r="J73" s="802">
        <v>0</v>
      </c>
      <c r="K73" s="802">
        <v>0</v>
      </c>
      <c r="L73" s="802">
        <v>0</v>
      </c>
      <c r="M73" s="802">
        <v>0</v>
      </c>
      <c r="N73" s="610" t="s">
        <v>1432</v>
      </c>
    </row>
    <row r="74" spans="1:14" x14ac:dyDescent="0.25">
      <c r="A74" s="610" t="s">
        <v>3385</v>
      </c>
      <c r="B74" s="611" t="s">
        <v>769</v>
      </c>
      <c r="C74" s="611" t="s">
        <v>1745</v>
      </c>
      <c r="D74" s="610" t="s">
        <v>1735</v>
      </c>
      <c r="E74" s="610" t="s">
        <v>1746</v>
      </c>
      <c r="F74" s="802">
        <v>0</v>
      </c>
      <c r="G74" s="802">
        <v>0</v>
      </c>
      <c r="H74" s="802">
        <v>0</v>
      </c>
      <c r="I74" s="802">
        <v>0</v>
      </c>
      <c r="J74" s="802">
        <v>0</v>
      </c>
      <c r="K74" s="802">
        <v>0</v>
      </c>
      <c r="L74" s="802">
        <v>0</v>
      </c>
      <c r="M74" s="802">
        <v>0</v>
      </c>
      <c r="N74" s="610" t="s">
        <v>1432</v>
      </c>
    </row>
    <row r="75" spans="1:14" x14ac:dyDescent="0.25">
      <c r="A75" s="610" t="s">
        <v>3385</v>
      </c>
      <c r="B75" s="611" t="s">
        <v>769</v>
      </c>
      <c r="C75" s="611" t="s">
        <v>1747</v>
      </c>
      <c r="D75" s="610" t="s">
        <v>1735</v>
      </c>
      <c r="E75" s="610" t="s">
        <v>1748</v>
      </c>
      <c r="F75" s="802">
        <v>611833</v>
      </c>
      <c r="G75" s="802">
        <v>0</v>
      </c>
      <c r="H75" s="802">
        <v>0</v>
      </c>
      <c r="I75" s="802">
        <v>0</v>
      </c>
      <c r="J75" s="802">
        <v>0</v>
      </c>
      <c r="K75" s="802">
        <v>611833</v>
      </c>
      <c r="L75" s="802">
        <v>0</v>
      </c>
      <c r="M75" s="802">
        <v>0</v>
      </c>
      <c r="N75" s="610" t="s">
        <v>1432</v>
      </c>
    </row>
    <row r="76" spans="1:14" x14ac:dyDescent="0.25">
      <c r="A76" s="610" t="s">
        <v>3385</v>
      </c>
      <c r="B76" s="611" t="s">
        <v>776</v>
      </c>
      <c r="C76" s="611" t="s">
        <v>1749</v>
      </c>
      <c r="D76" s="610" t="s">
        <v>777</v>
      </c>
      <c r="E76" s="610" t="s">
        <v>1750</v>
      </c>
      <c r="F76" s="802">
        <v>434742</v>
      </c>
      <c r="G76" s="802">
        <v>0</v>
      </c>
      <c r="H76" s="802">
        <v>0</v>
      </c>
      <c r="I76" s="802">
        <v>33303</v>
      </c>
      <c r="J76" s="802">
        <v>0</v>
      </c>
      <c r="K76" s="802">
        <v>468045</v>
      </c>
      <c r="L76" s="802">
        <v>0</v>
      </c>
      <c r="M76" s="802">
        <v>0</v>
      </c>
      <c r="N76" s="610" t="s">
        <v>1432</v>
      </c>
    </row>
    <row r="77" spans="1:14" x14ac:dyDescent="0.25">
      <c r="A77" s="610" t="s">
        <v>3385</v>
      </c>
      <c r="B77" s="611" t="s">
        <v>776</v>
      </c>
      <c r="C77" s="611" t="s">
        <v>1751</v>
      </c>
      <c r="D77" s="610" t="s">
        <v>777</v>
      </c>
      <c r="E77" s="610" t="s">
        <v>1752</v>
      </c>
      <c r="F77" s="802">
        <v>13947</v>
      </c>
      <c r="G77" s="802">
        <v>0</v>
      </c>
      <c r="H77" s="802">
        <v>0</v>
      </c>
      <c r="I77" s="802">
        <v>0</v>
      </c>
      <c r="J77" s="802">
        <v>14844</v>
      </c>
      <c r="K77" s="802">
        <v>0</v>
      </c>
      <c r="L77" s="802">
        <v>2849</v>
      </c>
      <c r="M77" s="802">
        <v>3334</v>
      </c>
      <c r="N77" s="610" t="s">
        <v>1432</v>
      </c>
    </row>
    <row r="78" spans="1:14" x14ac:dyDescent="0.25">
      <c r="A78" s="610" t="s">
        <v>3385</v>
      </c>
      <c r="B78" s="611" t="s">
        <v>776</v>
      </c>
      <c r="C78" s="611" t="s">
        <v>1753</v>
      </c>
      <c r="D78" s="610" t="s">
        <v>777</v>
      </c>
      <c r="E78" s="610" t="s">
        <v>1754</v>
      </c>
      <c r="F78" s="802">
        <v>22181</v>
      </c>
      <c r="G78" s="802">
        <v>0</v>
      </c>
      <c r="H78" s="802">
        <v>0</v>
      </c>
      <c r="I78" s="802">
        <v>2799</v>
      </c>
      <c r="J78" s="802">
        <v>37090</v>
      </c>
      <c r="K78" s="802">
        <v>0</v>
      </c>
      <c r="L78" s="802">
        <v>0</v>
      </c>
      <c r="M78" s="802">
        <v>0</v>
      </c>
      <c r="N78" s="610" t="s">
        <v>1432</v>
      </c>
    </row>
    <row r="79" spans="1:14" x14ac:dyDescent="0.25">
      <c r="A79" s="610" t="s">
        <v>3385</v>
      </c>
      <c r="B79" s="611" t="s">
        <v>776</v>
      </c>
      <c r="C79" s="611" t="s">
        <v>1755</v>
      </c>
      <c r="D79" s="610" t="s">
        <v>777</v>
      </c>
      <c r="E79" s="610" t="s">
        <v>1756</v>
      </c>
      <c r="F79" s="802">
        <v>923098</v>
      </c>
      <c r="G79" s="802">
        <v>0</v>
      </c>
      <c r="H79" s="802">
        <v>0</v>
      </c>
      <c r="I79" s="802">
        <v>52497</v>
      </c>
      <c r="J79" s="802">
        <v>1000985</v>
      </c>
      <c r="K79" s="802">
        <v>0</v>
      </c>
      <c r="L79" s="802">
        <v>0</v>
      </c>
      <c r="M79" s="802">
        <v>0</v>
      </c>
      <c r="N79" s="610" t="s">
        <v>1432</v>
      </c>
    </row>
    <row r="80" spans="1:14" x14ac:dyDescent="0.25">
      <c r="A80" s="610" t="s">
        <v>3385</v>
      </c>
      <c r="B80" s="611" t="s">
        <v>783</v>
      </c>
      <c r="C80" s="611" t="s">
        <v>1757</v>
      </c>
      <c r="D80" s="610" t="s">
        <v>784</v>
      </c>
      <c r="E80" s="610" t="s">
        <v>1758</v>
      </c>
      <c r="F80" s="802">
        <v>0</v>
      </c>
      <c r="G80" s="802">
        <v>0</v>
      </c>
      <c r="H80" s="802">
        <v>0</v>
      </c>
      <c r="I80" s="802">
        <v>0</v>
      </c>
      <c r="J80" s="802">
        <v>0</v>
      </c>
      <c r="K80" s="802">
        <v>0</v>
      </c>
      <c r="L80" s="802">
        <v>0</v>
      </c>
      <c r="M80" s="802">
        <v>0</v>
      </c>
      <c r="N80" s="610" t="s">
        <v>1432</v>
      </c>
    </row>
    <row r="81" spans="1:14" x14ac:dyDescent="0.25">
      <c r="A81" s="610" t="s">
        <v>3385</v>
      </c>
      <c r="B81" s="611" t="s">
        <v>805</v>
      </c>
      <c r="C81" s="611" t="s">
        <v>1759</v>
      </c>
      <c r="D81" s="610" t="s">
        <v>806</v>
      </c>
      <c r="E81" s="610" t="s">
        <v>1760</v>
      </c>
      <c r="F81" s="802">
        <v>972847</v>
      </c>
      <c r="G81" s="802">
        <v>0</v>
      </c>
      <c r="H81" s="802">
        <v>0</v>
      </c>
      <c r="I81" s="802">
        <v>150365</v>
      </c>
      <c r="J81" s="802">
        <v>152498</v>
      </c>
      <c r="K81" s="802">
        <v>970714</v>
      </c>
      <c r="L81" s="802">
        <v>3848</v>
      </c>
      <c r="M81" s="802">
        <v>4503</v>
      </c>
      <c r="N81" s="610" t="s">
        <v>3368</v>
      </c>
    </row>
    <row r="82" spans="1:14" x14ac:dyDescent="0.25">
      <c r="A82" s="610" t="s">
        <v>3385</v>
      </c>
      <c r="B82" s="611" t="s">
        <v>817</v>
      </c>
      <c r="C82" s="611" t="s">
        <v>1761</v>
      </c>
      <c r="D82" s="610" t="s">
        <v>818</v>
      </c>
      <c r="E82" s="610" t="s">
        <v>1762</v>
      </c>
      <c r="F82" s="802">
        <v>2268319</v>
      </c>
      <c r="G82" s="802">
        <v>0</v>
      </c>
      <c r="H82" s="802">
        <v>0</v>
      </c>
      <c r="I82" s="802">
        <v>-9</v>
      </c>
      <c r="J82" s="802">
        <v>2358454</v>
      </c>
      <c r="K82" s="802">
        <v>0</v>
      </c>
      <c r="L82" s="802">
        <v>0</v>
      </c>
      <c r="M82" s="802">
        <v>0</v>
      </c>
      <c r="N82" s="610" t="s">
        <v>1432</v>
      </c>
    </row>
    <row r="83" spans="1:14" x14ac:dyDescent="0.25">
      <c r="A83" s="610" t="s">
        <v>3385</v>
      </c>
      <c r="B83" s="611" t="s">
        <v>817</v>
      </c>
      <c r="C83" s="611" t="s">
        <v>1763</v>
      </c>
      <c r="D83" s="610" t="s">
        <v>818</v>
      </c>
      <c r="E83" s="610" t="s">
        <v>1622</v>
      </c>
      <c r="F83" s="802">
        <v>749221</v>
      </c>
      <c r="G83" s="802">
        <v>0</v>
      </c>
      <c r="H83" s="802">
        <v>0</v>
      </c>
      <c r="I83" s="802">
        <v>0</v>
      </c>
      <c r="J83" s="802">
        <v>974213</v>
      </c>
      <c r="K83" s="802">
        <v>0</v>
      </c>
      <c r="L83" s="802">
        <v>167066</v>
      </c>
      <c r="M83" s="802">
        <v>195524</v>
      </c>
      <c r="N83" s="610" t="s">
        <v>1432</v>
      </c>
    </row>
    <row r="84" spans="1:14" x14ac:dyDescent="0.25">
      <c r="A84" s="610" t="s">
        <v>3385</v>
      </c>
      <c r="B84" s="611" t="s">
        <v>820</v>
      </c>
      <c r="C84" s="611" t="s">
        <v>1764</v>
      </c>
      <c r="D84" s="611" t="s">
        <v>821</v>
      </c>
      <c r="E84" s="610" t="s">
        <v>1765</v>
      </c>
      <c r="F84" s="802">
        <v>1869193</v>
      </c>
      <c r="G84" s="802">
        <v>41760</v>
      </c>
      <c r="H84" s="802">
        <v>0</v>
      </c>
      <c r="I84" s="802">
        <v>73431</v>
      </c>
      <c r="J84" s="802">
        <v>1480333</v>
      </c>
      <c r="K84" s="802">
        <v>420531</v>
      </c>
      <c r="L84" s="802">
        <v>0</v>
      </c>
      <c r="M84" s="802">
        <v>0</v>
      </c>
      <c r="N84" s="610" t="s">
        <v>1432</v>
      </c>
    </row>
    <row r="85" spans="1:14" x14ac:dyDescent="0.25">
      <c r="A85" s="610" t="s">
        <v>3385</v>
      </c>
      <c r="B85" s="611" t="s">
        <v>820</v>
      </c>
      <c r="C85" s="611" t="s">
        <v>1766</v>
      </c>
      <c r="D85" s="610" t="s">
        <v>821</v>
      </c>
      <c r="E85" s="610" t="s">
        <v>1767</v>
      </c>
      <c r="F85" s="802">
        <v>6726983</v>
      </c>
      <c r="G85" s="802">
        <v>0</v>
      </c>
      <c r="H85" s="802">
        <v>0</v>
      </c>
      <c r="I85" s="802">
        <v>277444</v>
      </c>
      <c r="J85" s="802">
        <v>0</v>
      </c>
      <c r="K85" s="802">
        <v>7004427</v>
      </c>
      <c r="L85" s="802">
        <v>0</v>
      </c>
      <c r="M85" s="802">
        <v>0</v>
      </c>
      <c r="N85" s="610" t="s">
        <v>1432</v>
      </c>
    </row>
    <row r="86" spans="1:14" x14ac:dyDescent="0.25">
      <c r="A86" s="610" t="s">
        <v>3385</v>
      </c>
      <c r="B86" s="611" t="s">
        <v>830</v>
      </c>
      <c r="C86" s="611" t="s">
        <v>1768</v>
      </c>
      <c r="D86" s="610" t="s">
        <v>831</v>
      </c>
      <c r="E86" s="611" t="s">
        <v>1760</v>
      </c>
      <c r="F86" s="802">
        <v>895717</v>
      </c>
      <c r="G86" s="802">
        <v>0</v>
      </c>
      <c r="H86" s="802">
        <v>0</v>
      </c>
      <c r="I86" s="802">
        <v>242486</v>
      </c>
      <c r="J86" s="802">
        <v>588887</v>
      </c>
      <c r="K86" s="802">
        <v>549316</v>
      </c>
      <c r="L86" s="802">
        <v>0</v>
      </c>
      <c r="M86" s="802">
        <v>0</v>
      </c>
      <c r="N86" s="610" t="s">
        <v>1432</v>
      </c>
    </row>
    <row r="87" spans="1:14" x14ac:dyDescent="0.25">
      <c r="A87" s="610" t="s">
        <v>3385</v>
      </c>
      <c r="B87" s="611" t="s">
        <v>833</v>
      </c>
      <c r="C87" s="611" t="s">
        <v>1769</v>
      </c>
      <c r="D87" s="610" t="s">
        <v>834</v>
      </c>
      <c r="E87" s="610" t="s">
        <v>1770</v>
      </c>
      <c r="F87" s="802">
        <v>564520</v>
      </c>
      <c r="G87" s="802">
        <v>0</v>
      </c>
      <c r="H87" s="802">
        <v>0</v>
      </c>
      <c r="I87" s="802">
        <v>0</v>
      </c>
      <c r="J87" s="802">
        <v>0</v>
      </c>
      <c r="K87" s="802">
        <v>564520</v>
      </c>
      <c r="L87" s="802">
        <v>55000</v>
      </c>
      <c r="M87" s="802">
        <v>64369</v>
      </c>
      <c r="N87" s="610" t="s">
        <v>1432</v>
      </c>
    </row>
    <row r="88" spans="1:14" x14ac:dyDescent="0.25">
      <c r="A88" s="610" t="s">
        <v>3385</v>
      </c>
      <c r="B88" s="611" t="s">
        <v>833</v>
      </c>
      <c r="C88" s="611" t="s">
        <v>1771</v>
      </c>
      <c r="D88" s="610" t="s">
        <v>834</v>
      </c>
      <c r="E88" s="610" t="s">
        <v>1772</v>
      </c>
      <c r="F88" s="802">
        <v>0</v>
      </c>
      <c r="G88" s="802">
        <v>0</v>
      </c>
      <c r="H88" s="802">
        <v>0</v>
      </c>
      <c r="I88" s="802">
        <v>0</v>
      </c>
      <c r="J88" s="802">
        <v>0</v>
      </c>
      <c r="K88" s="802">
        <v>0</v>
      </c>
      <c r="L88" s="802">
        <v>0</v>
      </c>
      <c r="M88" s="802">
        <v>0</v>
      </c>
      <c r="N88" s="610" t="s">
        <v>1432</v>
      </c>
    </row>
    <row r="89" spans="1:14" x14ac:dyDescent="0.25">
      <c r="A89" s="610" t="s">
        <v>3385</v>
      </c>
      <c r="B89" s="611" t="s">
        <v>833</v>
      </c>
      <c r="C89" s="611" t="s">
        <v>1773</v>
      </c>
      <c r="D89" s="610" t="s">
        <v>834</v>
      </c>
      <c r="E89" s="610" t="s">
        <v>1700</v>
      </c>
      <c r="F89" s="802">
        <v>0</v>
      </c>
      <c r="G89" s="802">
        <v>0</v>
      </c>
      <c r="H89" s="802">
        <v>0</v>
      </c>
      <c r="I89" s="802">
        <v>0</v>
      </c>
      <c r="J89" s="802">
        <v>0</v>
      </c>
      <c r="K89" s="802">
        <v>0</v>
      </c>
      <c r="L89" s="802">
        <v>0</v>
      </c>
      <c r="M89" s="802">
        <v>0</v>
      </c>
      <c r="N89" s="610" t="s">
        <v>1432</v>
      </c>
    </row>
    <row r="90" spans="1:14" x14ac:dyDescent="0.25">
      <c r="A90" s="610" t="s">
        <v>3385</v>
      </c>
      <c r="B90" s="611" t="s">
        <v>836</v>
      </c>
      <c r="C90" s="611" t="s">
        <v>1774</v>
      </c>
      <c r="D90" s="610" t="s">
        <v>837</v>
      </c>
      <c r="E90" s="610" t="s">
        <v>1750</v>
      </c>
      <c r="F90" s="802">
        <v>1479347</v>
      </c>
      <c r="G90" s="802">
        <v>0</v>
      </c>
      <c r="H90" s="802">
        <v>0</v>
      </c>
      <c r="I90" s="802">
        <v>437321</v>
      </c>
      <c r="J90" s="802">
        <v>460446</v>
      </c>
      <c r="K90" s="802">
        <v>1456222</v>
      </c>
      <c r="L90" s="802">
        <v>18501</v>
      </c>
      <c r="M90" s="802">
        <v>21652</v>
      </c>
      <c r="N90" s="610" t="s">
        <v>1432</v>
      </c>
    </row>
    <row r="91" spans="1:14" x14ac:dyDescent="0.25">
      <c r="A91" s="610" t="s">
        <v>3385</v>
      </c>
      <c r="B91" s="611" t="s">
        <v>836</v>
      </c>
      <c r="C91" s="611" t="s">
        <v>1775</v>
      </c>
      <c r="D91" s="610" t="s">
        <v>837</v>
      </c>
      <c r="E91" s="610" t="s">
        <v>1776</v>
      </c>
      <c r="F91" s="802">
        <v>8907</v>
      </c>
      <c r="G91" s="802">
        <v>0</v>
      </c>
      <c r="H91" s="802">
        <v>0</v>
      </c>
      <c r="I91" s="802">
        <v>0</v>
      </c>
      <c r="J91" s="802">
        <v>0</v>
      </c>
      <c r="K91" s="802">
        <v>8907</v>
      </c>
      <c r="L91" s="802">
        <v>0</v>
      </c>
      <c r="M91" s="802">
        <v>0</v>
      </c>
      <c r="N91" s="610" t="s">
        <v>1432</v>
      </c>
    </row>
    <row r="92" spans="1:14" x14ac:dyDescent="0.25">
      <c r="A92" s="610" t="s">
        <v>3385</v>
      </c>
      <c r="B92" s="611" t="s">
        <v>836</v>
      </c>
      <c r="C92" s="611" t="s">
        <v>1777</v>
      </c>
      <c r="D92" s="610" t="s">
        <v>837</v>
      </c>
      <c r="E92" s="610" t="s">
        <v>1778</v>
      </c>
      <c r="F92" s="802">
        <v>0</v>
      </c>
      <c r="G92" s="802">
        <v>0</v>
      </c>
      <c r="H92" s="802">
        <v>0</v>
      </c>
      <c r="I92" s="802">
        <v>0</v>
      </c>
      <c r="J92" s="802">
        <v>0</v>
      </c>
      <c r="K92" s="802">
        <v>0</v>
      </c>
      <c r="L92" s="802">
        <v>0</v>
      </c>
      <c r="M92" s="802">
        <v>0</v>
      </c>
      <c r="N92" s="610" t="s">
        <v>1432</v>
      </c>
    </row>
    <row r="93" spans="1:14" x14ac:dyDescent="0.25">
      <c r="A93" s="610" t="s">
        <v>3385</v>
      </c>
      <c r="B93" s="611" t="s">
        <v>836</v>
      </c>
      <c r="C93" s="611" t="s">
        <v>1779</v>
      </c>
      <c r="D93" s="610" t="s">
        <v>837</v>
      </c>
      <c r="E93" s="610" t="s">
        <v>1780</v>
      </c>
      <c r="F93" s="802">
        <v>0</v>
      </c>
      <c r="G93" s="802">
        <v>0</v>
      </c>
      <c r="H93" s="802">
        <v>0</v>
      </c>
      <c r="I93" s="802">
        <v>0</v>
      </c>
      <c r="J93" s="802">
        <v>0</v>
      </c>
      <c r="K93" s="802">
        <v>0</v>
      </c>
      <c r="L93" s="802">
        <v>0</v>
      </c>
      <c r="M93" s="802">
        <v>0</v>
      </c>
      <c r="N93" s="610" t="s">
        <v>1432</v>
      </c>
    </row>
    <row r="94" spans="1:14" x14ac:dyDescent="0.25">
      <c r="A94" s="610" t="s">
        <v>3385</v>
      </c>
      <c r="B94" s="611" t="s">
        <v>836</v>
      </c>
      <c r="C94" s="611" t="s">
        <v>1781</v>
      </c>
      <c r="D94" s="610" t="s">
        <v>837</v>
      </c>
      <c r="E94" s="610" t="s">
        <v>1782</v>
      </c>
      <c r="F94" s="802">
        <v>0</v>
      </c>
      <c r="G94" s="802">
        <v>0</v>
      </c>
      <c r="H94" s="802">
        <v>0</v>
      </c>
      <c r="I94" s="802">
        <v>0</v>
      </c>
      <c r="J94" s="802">
        <v>0</v>
      </c>
      <c r="K94" s="802">
        <v>0</v>
      </c>
      <c r="L94" s="802">
        <v>0</v>
      </c>
      <c r="M94" s="802">
        <v>0</v>
      </c>
      <c r="N94" s="610" t="s">
        <v>1432</v>
      </c>
    </row>
    <row r="95" spans="1:14" x14ac:dyDescent="0.25">
      <c r="A95" s="610" t="s">
        <v>3385</v>
      </c>
      <c r="B95" s="611" t="s">
        <v>848</v>
      </c>
      <c r="C95" s="611" t="s">
        <v>1783</v>
      </c>
      <c r="D95" s="610" t="s">
        <v>1784</v>
      </c>
      <c r="E95" s="610" t="s">
        <v>1785</v>
      </c>
      <c r="F95" s="802">
        <v>792993</v>
      </c>
      <c r="G95" s="802">
        <v>0</v>
      </c>
      <c r="H95" s="802">
        <v>0</v>
      </c>
      <c r="I95" s="802">
        <v>55133</v>
      </c>
      <c r="J95" s="802">
        <v>34568</v>
      </c>
      <c r="K95" s="802">
        <v>813558</v>
      </c>
      <c r="L95" s="802">
        <v>0</v>
      </c>
      <c r="M95" s="802">
        <v>0</v>
      </c>
      <c r="N95" s="610" t="s">
        <v>1432</v>
      </c>
    </row>
    <row r="96" spans="1:14" x14ac:dyDescent="0.25">
      <c r="A96" s="610" t="s">
        <v>3385</v>
      </c>
      <c r="B96" s="611" t="s">
        <v>848</v>
      </c>
      <c r="C96" s="611" t="s">
        <v>1786</v>
      </c>
      <c r="D96" s="610" t="s">
        <v>1784</v>
      </c>
      <c r="E96" s="610" t="s">
        <v>1787</v>
      </c>
      <c r="F96" s="802">
        <v>0</v>
      </c>
      <c r="G96" s="802">
        <v>0</v>
      </c>
      <c r="H96" s="802">
        <v>0</v>
      </c>
      <c r="I96" s="802">
        <v>0</v>
      </c>
      <c r="J96" s="802">
        <v>0</v>
      </c>
      <c r="K96" s="802">
        <v>0</v>
      </c>
      <c r="L96" s="802">
        <v>0</v>
      </c>
      <c r="M96" s="802">
        <v>0</v>
      </c>
      <c r="N96" s="610" t="s">
        <v>1432</v>
      </c>
    </row>
    <row r="97" spans="1:14" x14ac:dyDescent="0.25">
      <c r="A97" s="610" t="s">
        <v>3386</v>
      </c>
      <c r="B97" s="611" t="s">
        <v>860</v>
      </c>
      <c r="C97" s="611" t="s">
        <v>1788</v>
      </c>
      <c r="D97" s="610" t="s">
        <v>861</v>
      </c>
      <c r="E97" s="610" t="s">
        <v>861</v>
      </c>
      <c r="F97" s="802">
        <v>5854023</v>
      </c>
      <c r="G97" s="802">
        <v>0</v>
      </c>
      <c r="H97" s="802">
        <v>0</v>
      </c>
      <c r="I97" s="802">
        <v>289016</v>
      </c>
      <c r="J97" s="802">
        <v>4349466</v>
      </c>
      <c r="K97" s="802">
        <v>1793573</v>
      </c>
      <c r="L97" s="802">
        <v>0</v>
      </c>
      <c r="M97" s="802">
        <v>0</v>
      </c>
      <c r="N97" s="610" t="s">
        <v>1432</v>
      </c>
    </row>
    <row r="98" spans="1:14" x14ac:dyDescent="0.25">
      <c r="A98" s="610" t="s">
        <v>3385</v>
      </c>
      <c r="B98" s="611" t="s">
        <v>869</v>
      </c>
      <c r="C98" s="611" t="s">
        <v>1789</v>
      </c>
      <c r="D98" s="610" t="s">
        <v>1790</v>
      </c>
      <c r="E98" s="610" t="s">
        <v>1791</v>
      </c>
      <c r="F98" s="802">
        <v>170508</v>
      </c>
      <c r="G98" s="802">
        <v>0</v>
      </c>
      <c r="H98" s="802">
        <v>0</v>
      </c>
      <c r="I98" s="802">
        <v>377</v>
      </c>
      <c r="J98" s="802">
        <v>0</v>
      </c>
      <c r="K98" s="802">
        <v>170885</v>
      </c>
      <c r="L98" s="802">
        <v>0</v>
      </c>
      <c r="M98" s="802">
        <v>0</v>
      </c>
      <c r="N98" s="610" t="s">
        <v>1432</v>
      </c>
    </row>
    <row r="99" spans="1:14" x14ac:dyDescent="0.25">
      <c r="A99" s="610" t="s">
        <v>3385</v>
      </c>
      <c r="B99" s="611" t="s">
        <v>876</v>
      </c>
      <c r="C99" s="611" t="s">
        <v>1792</v>
      </c>
      <c r="D99" s="610" t="s">
        <v>877</v>
      </c>
      <c r="E99" s="610" t="s">
        <v>1758</v>
      </c>
      <c r="F99" s="802">
        <v>0</v>
      </c>
      <c r="G99" s="802">
        <v>0</v>
      </c>
      <c r="H99" s="802">
        <v>0</v>
      </c>
      <c r="I99" s="802">
        <v>0</v>
      </c>
      <c r="J99" s="802">
        <v>0</v>
      </c>
      <c r="K99" s="802">
        <v>0</v>
      </c>
      <c r="L99" s="802">
        <v>0</v>
      </c>
      <c r="M99" s="802">
        <v>0</v>
      </c>
      <c r="N99" s="610" t="s">
        <v>1432</v>
      </c>
    </row>
    <row r="100" spans="1:14" x14ac:dyDescent="0.25">
      <c r="A100" s="610" t="s">
        <v>3385</v>
      </c>
      <c r="B100" s="611" t="s">
        <v>882</v>
      </c>
      <c r="C100" s="611" t="s">
        <v>1793</v>
      </c>
      <c r="D100" s="610" t="s">
        <v>1794</v>
      </c>
      <c r="E100" s="610" t="s">
        <v>1795</v>
      </c>
      <c r="F100" s="802">
        <v>1786606</v>
      </c>
      <c r="G100" s="802">
        <v>0</v>
      </c>
      <c r="H100" s="802">
        <v>0</v>
      </c>
      <c r="I100" s="802">
        <v>152838</v>
      </c>
      <c r="J100" s="802">
        <v>300000</v>
      </c>
      <c r="K100" s="802">
        <v>1639444</v>
      </c>
      <c r="L100" s="802">
        <v>276696</v>
      </c>
      <c r="M100" s="802">
        <v>323829</v>
      </c>
      <c r="N100" s="610" t="s">
        <v>1432</v>
      </c>
    </row>
    <row r="101" spans="1:14" x14ac:dyDescent="0.25">
      <c r="A101" s="610" t="s">
        <v>3385</v>
      </c>
      <c r="B101" s="611" t="s">
        <v>894</v>
      </c>
      <c r="C101" s="611" t="s">
        <v>1796</v>
      </c>
      <c r="D101" s="610" t="s">
        <v>895</v>
      </c>
      <c r="E101" s="610" t="s">
        <v>1797</v>
      </c>
      <c r="F101" s="802">
        <v>1698039</v>
      </c>
      <c r="G101" s="802">
        <v>0</v>
      </c>
      <c r="H101" s="802">
        <v>0</v>
      </c>
      <c r="I101" s="802">
        <v>54137</v>
      </c>
      <c r="J101" s="802">
        <v>1154319</v>
      </c>
      <c r="K101" s="802">
        <v>597857</v>
      </c>
      <c r="L101" s="802">
        <v>0</v>
      </c>
      <c r="M101" s="802">
        <v>0</v>
      </c>
      <c r="N101" s="610" t="s">
        <v>1432</v>
      </c>
    </row>
    <row r="102" spans="1:14" x14ac:dyDescent="0.25">
      <c r="A102" s="610" t="s">
        <v>3385</v>
      </c>
      <c r="B102" s="611" t="s">
        <v>894</v>
      </c>
      <c r="C102" s="611" t="s">
        <v>1798</v>
      </c>
      <c r="D102" s="610" t="s">
        <v>895</v>
      </c>
      <c r="E102" s="610" t="s">
        <v>1799</v>
      </c>
      <c r="F102" s="802">
        <v>0</v>
      </c>
      <c r="G102" s="802">
        <v>0</v>
      </c>
      <c r="H102" s="802">
        <v>0</v>
      </c>
      <c r="I102" s="802">
        <v>0</v>
      </c>
      <c r="J102" s="802">
        <v>0</v>
      </c>
      <c r="K102" s="802">
        <v>0</v>
      </c>
      <c r="L102" s="802">
        <v>0</v>
      </c>
      <c r="M102" s="802">
        <v>0</v>
      </c>
      <c r="N102" s="610" t="s">
        <v>1432</v>
      </c>
    </row>
    <row r="103" spans="1:14" x14ac:dyDescent="0.25">
      <c r="A103" s="610" t="s">
        <v>3385</v>
      </c>
      <c r="B103" s="611" t="s">
        <v>903</v>
      </c>
      <c r="C103" s="611" t="s">
        <v>1800</v>
      </c>
      <c r="D103" s="610" t="s">
        <v>904</v>
      </c>
      <c r="E103" s="610" t="s">
        <v>1801</v>
      </c>
      <c r="F103" s="802">
        <v>2957134</v>
      </c>
      <c r="G103" s="802">
        <v>0</v>
      </c>
      <c r="H103" s="802">
        <v>0</v>
      </c>
      <c r="I103" s="802">
        <v>284132</v>
      </c>
      <c r="J103" s="802">
        <v>1006270</v>
      </c>
      <c r="K103" s="802">
        <v>2234996</v>
      </c>
      <c r="L103" s="802">
        <v>0</v>
      </c>
      <c r="M103" s="802">
        <v>0</v>
      </c>
      <c r="N103" s="610" t="s">
        <v>1432</v>
      </c>
    </row>
    <row r="104" spans="1:14" x14ac:dyDescent="0.25">
      <c r="A104" s="610" t="s">
        <v>3385</v>
      </c>
      <c r="B104" s="611" t="s">
        <v>909</v>
      </c>
      <c r="C104" s="611" t="s">
        <v>1802</v>
      </c>
      <c r="D104" s="610" t="s">
        <v>910</v>
      </c>
      <c r="E104" s="610" t="s">
        <v>1803</v>
      </c>
      <c r="F104" s="802">
        <v>862133</v>
      </c>
      <c r="G104" s="802">
        <v>0</v>
      </c>
      <c r="H104" s="802">
        <v>0</v>
      </c>
      <c r="I104" s="802">
        <v>140593</v>
      </c>
      <c r="J104" s="802">
        <v>0</v>
      </c>
      <c r="K104" s="802">
        <v>1002726</v>
      </c>
      <c r="L104" s="802">
        <v>69471</v>
      </c>
      <c r="M104" s="802">
        <v>81305</v>
      </c>
      <c r="N104" s="610" t="s">
        <v>1432</v>
      </c>
    </row>
    <row r="105" spans="1:14" x14ac:dyDescent="0.25">
      <c r="A105" s="610" t="s">
        <v>3385</v>
      </c>
      <c r="B105" s="611" t="s">
        <v>909</v>
      </c>
      <c r="C105" s="611" t="s">
        <v>1804</v>
      </c>
      <c r="D105" s="610" t="s">
        <v>910</v>
      </c>
      <c r="E105" s="610" t="s">
        <v>1805</v>
      </c>
      <c r="F105" s="802">
        <v>422969</v>
      </c>
      <c r="G105" s="802">
        <v>0</v>
      </c>
      <c r="H105" s="802">
        <v>0</v>
      </c>
      <c r="I105" s="802">
        <v>5716</v>
      </c>
      <c r="J105" s="802">
        <v>201633</v>
      </c>
      <c r="K105" s="802">
        <v>227052</v>
      </c>
      <c r="L105" s="802">
        <v>110980</v>
      </c>
      <c r="M105" s="802">
        <v>129884</v>
      </c>
      <c r="N105" s="610" t="s">
        <v>1432</v>
      </c>
    </row>
    <row r="106" spans="1:14" x14ac:dyDescent="0.25">
      <c r="A106" s="610" t="s">
        <v>3385</v>
      </c>
      <c r="B106" s="611" t="s">
        <v>909</v>
      </c>
      <c r="C106" s="611" t="s">
        <v>1806</v>
      </c>
      <c r="D106" s="610" t="s">
        <v>910</v>
      </c>
      <c r="E106" s="610" t="s">
        <v>1807</v>
      </c>
      <c r="F106" s="802">
        <v>0</v>
      </c>
      <c r="G106" s="802">
        <v>0</v>
      </c>
      <c r="H106" s="802">
        <v>0</v>
      </c>
      <c r="I106" s="802">
        <v>0</v>
      </c>
      <c r="J106" s="802">
        <v>0</v>
      </c>
      <c r="K106" s="802">
        <v>0</v>
      </c>
      <c r="L106" s="802">
        <v>0</v>
      </c>
      <c r="M106" s="802">
        <v>0</v>
      </c>
      <c r="N106" s="610" t="s">
        <v>1432</v>
      </c>
    </row>
    <row r="107" spans="1:14" x14ac:dyDescent="0.25">
      <c r="A107" s="610" t="s">
        <v>3385</v>
      </c>
      <c r="B107" s="611" t="s">
        <v>924</v>
      </c>
      <c r="C107" s="611" t="s">
        <v>1808</v>
      </c>
      <c r="D107" s="610" t="s">
        <v>1809</v>
      </c>
      <c r="E107" s="610" t="s">
        <v>1810</v>
      </c>
      <c r="F107" s="802">
        <v>23777</v>
      </c>
      <c r="G107" s="802">
        <v>0</v>
      </c>
      <c r="H107" s="802">
        <v>0</v>
      </c>
      <c r="I107" s="802">
        <v>808</v>
      </c>
      <c r="J107" s="802">
        <v>0</v>
      </c>
      <c r="K107" s="802">
        <v>24585</v>
      </c>
      <c r="L107" s="802">
        <v>34711</v>
      </c>
      <c r="M107" s="802">
        <v>40624</v>
      </c>
      <c r="N107" s="610" t="s">
        <v>1432</v>
      </c>
    </row>
    <row r="108" spans="1:14" x14ac:dyDescent="0.25">
      <c r="A108" s="610" t="s">
        <v>3385</v>
      </c>
      <c r="B108" s="611" t="s">
        <v>927</v>
      </c>
      <c r="C108" s="611" t="s">
        <v>1811</v>
      </c>
      <c r="D108" s="610" t="s">
        <v>1812</v>
      </c>
      <c r="E108" s="610" t="s">
        <v>1736</v>
      </c>
      <c r="F108" s="802">
        <v>0</v>
      </c>
      <c r="G108" s="802">
        <v>0</v>
      </c>
      <c r="H108" s="802">
        <v>0</v>
      </c>
      <c r="I108" s="802">
        <v>0</v>
      </c>
      <c r="J108" s="802">
        <v>0</v>
      </c>
      <c r="K108" s="802">
        <v>0</v>
      </c>
      <c r="L108" s="802">
        <v>0</v>
      </c>
      <c r="M108" s="802">
        <v>0</v>
      </c>
      <c r="N108" s="610" t="s">
        <v>1432</v>
      </c>
    </row>
    <row r="109" spans="1:14" x14ac:dyDescent="0.25">
      <c r="A109" s="610" t="s">
        <v>3385</v>
      </c>
      <c r="B109" s="611" t="s">
        <v>927</v>
      </c>
      <c r="C109" s="611" t="s">
        <v>1813</v>
      </c>
      <c r="D109" s="610" t="s">
        <v>1812</v>
      </c>
      <c r="E109" s="610" t="s">
        <v>1738</v>
      </c>
      <c r="F109" s="802">
        <v>727040</v>
      </c>
      <c r="G109" s="802">
        <v>727040</v>
      </c>
      <c r="H109" s="802">
        <v>0</v>
      </c>
      <c r="I109" s="802">
        <v>0</v>
      </c>
      <c r="J109" s="802">
        <v>185278</v>
      </c>
      <c r="K109" s="802">
        <v>0</v>
      </c>
      <c r="L109" s="802">
        <v>0</v>
      </c>
      <c r="M109" s="802">
        <v>0</v>
      </c>
      <c r="N109" s="610" t="s">
        <v>1432</v>
      </c>
    </row>
    <row r="110" spans="1:14" x14ac:dyDescent="0.25">
      <c r="A110" s="610" t="s">
        <v>3385</v>
      </c>
      <c r="B110" s="611" t="s">
        <v>927</v>
      </c>
      <c r="C110" s="611" t="s">
        <v>1814</v>
      </c>
      <c r="D110" s="610" t="s">
        <v>1812</v>
      </c>
      <c r="E110" s="610" t="s">
        <v>1815</v>
      </c>
      <c r="F110" s="802">
        <v>0</v>
      </c>
      <c r="G110" s="802">
        <v>0</v>
      </c>
      <c r="H110" s="802">
        <v>0</v>
      </c>
      <c r="I110" s="802">
        <v>0</v>
      </c>
      <c r="J110" s="802">
        <v>0</v>
      </c>
      <c r="K110" s="802">
        <v>0</v>
      </c>
      <c r="L110" s="802">
        <v>0</v>
      </c>
      <c r="M110" s="802">
        <v>0</v>
      </c>
      <c r="N110" s="610" t="s">
        <v>1432</v>
      </c>
    </row>
    <row r="111" spans="1:14" x14ac:dyDescent="0.25">
      <c r="A111" s="610" t="s">
        <v>3385</v>
      </c>
      <c r="B111" s="611" t="s">
        <v>927</v>
      </c>
      <c r="C111" s="611" t="s">
        <v>1816</v>
      </c>
      <c r="D111" s="610" t="s">
        <v>1812</v>
      </c>
      <c r="E111" s="610" t="s">
        <v>1817</v>
      </c>
      <c r="F111" s="802">
        <v>879400</v>
      </c>
      <c r="G111" s="802">
        <v>0</v>
      </c>
      <c r="H111" s="802">
        <v>0</v>
      </c>
      <c r="I111" s="802">
        <v>0</v>
      </c>
      <c r="J111" s="802">
        <v>0</v>
      </c>
      <c r="K111" s="802">
        <v>879400</v>
      </c>
      <c r="L111" s="802">
        <v>0</v>
      </c>
      <c r="M111" s="802">
        <v>0</v>
      </c>
      <c r="N111" s="610" t="s">
        <v>1432</v>
      </c>
    </row>
    <row r="112" spans="1:14" x14ac:dyDescent="0.25">
      <c r="A112" s="610" t="s">
        <v>3385</v>
      </c>
      <c r="B112" s="611" t="s">
        <v>927</v>
      </c>
      <c r="C112" s="611" t="s">
        <v>1818</v>
      </c>
      <c r="D112" s="610" t="s">
        <v>1812</v>
      </c>
      <c r="E112" s="610" t="s">
        <v>1819</v>
      </c>
      <c r="F112" s="802">
        <v>31181</v>
      </c>
      <c r="G112" s="802">
        <v>0</v>
      </c>
      <c r="H112" s="802">
        <v>0</v>
      </c>
      <c r="I112" s="802">
        <v>1990</v>
      </c>
      <c r="J112" s="802">
        <v>0</v>
      </c>
      <c r="K112" s="802">
        <v>33171</v>
      </c>
      <c r="L112" s="802">
        <v>0</v>
      </c>
      <c r="M112" s="802">
        <v>0</v>
      </c>
      <c r="N112" s="610" t="s">
        <v>1432</v>
      </c>
    </row>
    <row r="113" spans="1:14" x14ac:dyDescent="0.25">
      <c r="A113" s="610" t="s">
        <v>3385</v>
      </c>
      <c r="B113" s="611" t="s">
        <v>927</v>
      </c>
      <c r="C113" s="611" t="s">
        <v>1820</v>
      </c>
      <c r="D113" s="610" t="s">
        <v>1812</v>
      </c>
      <c r="E113" s="610" t="s">
        <v>1821</v>
      </c>
      <c r="F113" s="802">
        <v>27208</v>
      </c>
      <c r="G113" s="802">
        <v>0</v>
      </c>
      <c r="H113" s="802">
        <v>0</v>
      </c>
      <c r="I113" s="802">
        <v>362</v>
      </c>
      <c r="J113" s="802">
        <v>19261</v>
      </c>
      <c r="K113" s="802">
        <v>8309</v>
      </c>
      <c r="L113" s="802">
        <v>0</v>
      </c>
      <c r="M113" s="802">
        <v>0</v>
      </c>
      <c r="N113" s="610" t="s">
        <v>1432</v>
      </c>
    </row>
    <row r="114" spans="1:14" x14ac:dyDescent="0.25">
      <c r="A114" s="610" t="s">
        <v>3385</v>
      </c>
      <c r="B114" s="611" t="s">
        <v>927</v>
      </c>
      <c r="C114" s="611" t="s">
        <v>1822</v>
      </c>
      <c r="D114" s="610" t="s">
        <v>1812</v>
      </c>
      <c r="E114" s="610" t="s">
        <v>1823</v>
      </c>
      <c r="F114" s="802">
        <v>660480</v>
      </c>
      <c r="G114" s="802">
        <v>660480</v>
      </c>
      <c r="H114" s="802">
        <v>0</v>
      </c>
      <c r="I114" s="802">
        <v>0</v>
      </c>
      <c r="J114" s="802">
        <v>0</v>
      </c>
      <c r="K114" s="802">
        <v>0</v>
      </c>
      <c r="L114" s="802">
        <v>0</v>
      </c>
      <c r="M114" s="802">
        <v>0</v>
      </c>
      <c r="N114" s="610" t="s">
        <v>1432</v>
      </c>
    </row>
    <row r="115" spans="1:14" x14ac:dyDescent="0.25">
      <c r="A115" s="610" t="s">
        <v>3385</v>
      </c>
      <c r="B115" s="611" t="s">
        <v>927</v>
      </c>
      <c r="C115" s="611" t="s">
        <v>1824</v>
      </c>
      <c r="D115" s="610" t="s">
        <v>1812</v>
      </c>
      <c r="E115" s="610" t="s">
        <v>1825</v>
      </c>
      <c r="F115" s="802">
        <v>57685</v>
      </c>
      <c r="G115" s="802">
        <v>0</v>
      </c>
      <c r="H115" s="802">
        <v>0</v>
      </c>
      <c r="I115" s="802">
        <v>1410</v>
      </c>
      <c r="J115" s="802">
        <v>3777</v>
      </c>
      <c r="K115" s="802">
        <v>55318</v>
      </c>
      <c r="L115" s="802">
        <v>0</v>
      </c>
      <c r="M115" s="802">
        <v>0</v>
      </c>
      <c r="N115" s="610" t="s">
        <v>1432</v>
      </c>
    </row>
    <row r="116" spans="1:14" x14ac:dyDescent="0.25">
      <c r="A116" s="610" t="s">
        <v>3385</v>
      </c>
      <c r="B116" s="611" t="s">
        <v>927</v>
      </c>
      <c r="C116" s="611" t="s">
        <v>1826</v>
      </c>
      <c r="D116" s="610" t="s">
        <v>1812</v>
      </c>
      <c r="E116" s="610" t="s">
        <v>1827</v>
      </c>
      <c r="F116" s="802">
        <v>10105</v>
      </c>
      <c r="G116" s="802">
        <v>0</v>
      </c>
      <c r="H116" s="802">
        <v>0</v>
      </c>
      <c r="I116" s="802">
        <v>0</v>
      </c>
      <c r="J116" s="802">
        <v>35428</v>
      </c>
      <c r="K116" s="802">
        <v>0</v>
      </c>
      <c r="L116" s="802">
        <v>0</v>
      </c>
      <c r="M116" s="802">
        <v>0</v>
      </c>
      <c r="N116" s="610" t="s">
        <v>1432</v>
      </c>
    </row>
    <row r="117" spans="1:14" x14ac:dyDescent="0.25">
      <c r="A117" s="610" t="s">
        <v>3385</v>
      </c>
      <c r="B117" s="611" t="s">
        <v>927</v>
      </c>
      <c r="C117" s="611" t="s">
        <v>1828</v>
      </c>
      <c r="D117" s="610" t="s">
        <v>1812</v>
      </c>
      <c r="E117" s="610" t="s">
        <v>1829</v>
      </c>
      <c r="F117" s="802">
        <v>126705</v>
      </c>
      <c r="G117" s="802">
        <v>0</v>
      </c>
      <c r="H117" s="802">
        <v>0</v>
      </c>
      <c r="I117" s="802">
        <v>12250</v>
      </c>
      <c r="J117" s="802">
        <v>6631</v>
      </c>
      <c r="K117" s="802">
        <v>132324</v>
      </c>
      <c r="L117" s="802">
        <v>0</v>
      </c>
      <c r="M117" s="802">
        <v>0</v>
      </c>
      <c r="N117" s="610" t="s">
        <v>1432</v>
      </c>
    </row>
    <row r="118" spans="1:14" x14ac:dyDescent="0.25">
      <c r="A118" s="610" t="s">
        <v>3385</v>
      </c>
      <c r="B118" s="611" t="s">
        <v>927</v>
      </c>
      <c r="C118" s="611" t="s">
        <v>1830</v>
      </c>
      <c r="D118" s="610" t="s">
        <v>1812</v>
      </c>
      <c r="E118" s="610" t="s">
        <v>1831</v>
      </c>
      <c r="F118" s="802">
        <v>0</v>
      </c>
      <c r="G118" s="802">
        <v>0</v>
      </c>
      <c r="H118" s="802">
        <v>0</v>
      </c>
      <c r="I118" s="802">
        <v>0</v>
      </c>
      <c r="J118" s="802">
        <v>8463</v>
      </c>
      <c r="K118" s="802">
        <v>0</v>
      </c>
      <c r="L118" s="802">
        <v>0</v>
      </c>
      <c r="M118" s="802">
        <v>0</v>
      </c>
      <c r="N118" s="610" t="s">
        <v>1432</v>
      </c>
    </row>
    <row r="119" spans="1:14" x14ac:dyDescent="0.25">
      <c r="A119" s="610" t="s">
        <v>3385</v>
      </c>
      <c r="B119" s="611" t="s">
        <v>927</v>
      </c>
      <c r="C119" s="611" t="s">
        <v>1832</v>
      </c>
      <c r="D119" s="610" t="s">
        <v>1812</v>
      </c>
      <c r="E119" s="610" t="s">
        <v>1833</v>
      </c>
      <c r="F119" s="802">
        <v>0</v>
      </c>
      <c r="G119" s="802">
        <v>0</v>
      </c>
      <c r="H119" s="802">
        <v>0</v>
      </c>
      <c r="I119" s="802">
        <v>0</v>
      </c>
      <c r="J119" s="802">
        <v>3914</v>
      </c>
      <c r="K119" s="802">
        <v>0</v>
      </c>
      <c r="L119" s="802">
        <v>0</v>
      </c>
      <c r="M119" s="802">
        <v>0</v>
      </c>
      <c r="N119" s="610" t="s">
        <v>1432</v>
      </c>
    </row>
    <row r="120" spans="1:14" x14ac:dyDescent="0.25">
      <c r="A120" s="610" t="s">
        <v>3385</v>
      </c>
      <c r="B120" s="611" t="s">
        <v>927</v>
      </c>
      <c r="C120" s="611" t="s">
        <v>1834</v>
      </c>
      <c r="D120" s="610" t="s">
        <v>1812</v>
      </c>
      <c r="E120" s="610" t="s">
        <v>1835</v>
      </c>
      <c r="F120" s="802">
        <v>35200</v>
      </c>
      <c r="G120" s="802">
        <v>0</v>
      </c>
      <c r="H120" s="802">
        <v>0</v>
      </c>
      <c r="I120" s="802">
        <v>0</v>
      </c>
      <c r="J120" s="802">
        <v>31306</v>
      </c>
      <c r="K120" s="802">
        <v>3894</v>
      </c>
      <c r="L120" s="802">
        <v>0</v>
      </c>
      <c r="M120" s="802">
        <v>0</v>
      </c>
      <c r="N120" s="610" t="s">
        <v>1432</v>
      </c>
    </row>
    <row r="121" spans="1:14" x14ac:dyDescent="0.25">
      <c r="A121" s="610" t="s">
        <v>3385</v>
      </c>
      <c r="B121" s="611" t="s">
        <v>927</v>
      </c>
      <c r="C121" s="611" t="s">
        <v>1836</v>
      </c>
      <c r="D121" s="610" t="s">
        <v>1812</v>
      </c>
      <c r="E121" s="610" t="s">
        <v>1837</v>
      </c>
      <c r="F121" s="802">
        <v>0</v>
      </c>
      <c r="G121" s="802">
        <v>0</v>
      </c>
      <c r="H121" s="802">
        <v>0</v>
      </c>
      <c r="I121" s="802">
        <v>0</v>
      </c>
      <c r="J121" s="802">
        <v>0</v>
      </c>
      <c r="K121" s="802">
        <v>0</v>
      </c>
      <c r="L121" s="802">
        <v>0</v>
      </c>
      <c r="M121" s="802">
        <v>0</v>
      </c>
      <c r="N121" s="610" t="s">
        <v>1432</v>
      </c>
    </row>
    <row r="122" spans="1:14" x14ac:dyDescent="0.25">
      <c r="A122" s="610" t="s">
        <v>3385</v>
      </c>
      <c r="B122" s="611" t="s">
        <v>927</v>
      </c>
      <c r="C122" s="611" t="s">
        <v>1838</v>
      </c>
      <c r="D122" s="610" t="s">
        <v>1812</v>
      </c>
      <c r="E122" s="610" t="s">
        <v>1839</v>
      </c>
      <c r="F122" s="802">
        <v>0</v>
      </c>
      <c r="G122" s="802">
        <v>0</v>
      </c>
      <c r="H122" s="802">
        <v>0</v>
      </c>
      <c r="I122" s="802">
        <v>0</v>
      </c>
      <c r="J122" s="802">
        <v>5369</v>
      </c>
      <c r="K122" s="802">
        <v>0</v>
      </c>
      <c r="L122" s="802">
        <v>0</v>
      </c>
      <c r="M122" s="802">
        <v>0</v>
      </c>
      <c r="N122" s="610" t="s">
        <v>1432</v>
      </c>
    </row>
    <row r="123" spans="1:14" x14ac:dyDescent="0.25">
      <c r="A123" s="610" t="s">
        <v>3385</v>
      </c>
      <c r="B123" s="611" t="s">
        <v>927</v>
      </c>
      <c r="C123" s="611" t="s">
        <v>1840</v>
      </c>
      <c r="D123" s="610" t="s">
        <v>1812</v>
      </c>
      <c r="E123" s="610" t="s">
        <v>1841</v>
      </c>
      <c r="F123" s="802">
        <v>26786</v>
      </c>
      <c r="G123" s="802">
        <v>0</v>
      </c>
      <c r="H123" s="802">
        <v>0</v>
      </c>
      <c r="I123" s="802">
        <v>31072</v>
      </c>
      <c r="J123" s="802">
        <v>8738</v>
      </c>
      <c r="K123" s="802">
        <v>49120</v>
      </c>
      <c r="L123" s="802">
        <v>107144</v>
      </c>
      <c r="M123" s="802">
        <v>125395</v>
      </c>
      <c r="N123" s="610" t="s">
        <v>1432</v>
      </c>
    </row>
    <row r="124" spans="1:14" x14ac:dyDescent="0.25">
      <c r="A124" s="610" t="s">
        <v>3385</v>
      </c>
      <c r="B124" s="611" t="s">
        <v>927</v>
      </c>
      <c r="C124" s="611" t="s">
        <v>1842</v>
      </c>
      <c r="D124" s="610" t="s">
        <v>1812</v>
      </c>
      <c r="E124" s="610" t="s">
        <v>1843</v>
      </c>
      <c r="F124" s="802">
        <v>0</v>
      </c>
      <c r="G124" s="802">
        <v>0</v>
      </c>
      <c r="H124" s="802">
        <v>0</v>
      </c>
      <c r="I124" s="802">
        <v>0</v>
      </c>
      <c r="J124" s="802">
        <v>0</v>
      </c>
      <c r="K124" s="802">
        <v>0</v>
      </c>
      <c r="L124" s="802">
        <v>0</v>
      </c>
      <c r="M124" s="802">
        <v>0</v>
      </c>
      <c r="N124" s="610" t="s">
        <v>1432</v>
      </c>
    </row>
    <row r="125" spans="1:14" x14ac:dyDescent="0.25">
      <c r="A125" s="610" t="s">
        <v>3385</v>
      </c>
      <c r="B125" s="611" t="s">
        <v>927</v>
      </c>
      <c r="C125" s="611" t="s">
        <v>1844</v>
      </c>
      <c r="D125" s="610" t="s">
        <v>1812</v>
      </c>
      <c r="E125" s="610" t="s">
        <v>1845</v>
      </c>
      <c r="F125" s="802">
        <v>63316</v>
      </c>
      <c r="G125" s="802">
        <v>0</v>
      </c>
      <c r="H125" s="802">
        <v>0</v>
      </c>
      <c r="I125" s="802">
        <v>0</v>
      </c>
      <c r="J125" s="802">
        <v>0</v>
      </c>
      <c r="K125" s="802">
        <v>63316</v>
      </c>
      <c r="L125" s="802">
        <v>0</v>
      </c>
      <c r="M125" s="802">
        <v>0</v>
      </c>
      <c r="N125" s="610" t="s">
        <v>1432</v>
      </c>
    </row>
    <row r="126" spans="1:14" x14ac:dyDescent="0.25">
      <c r="A126" s="610" t="s">
        <v>3385</v>
      </c>
      <c r="B126" s="611" t="s">
        <v>927</v>
      </c>
      <c r="C126" s="611" t="s">
        <v>1846</v>
      </c>
      <c r="D126" s="610" t="s">
        <v>1812</v>
      </c>
      <c r="E126" s="610" t="s">
        <v>1847</v>
      </c>
      <c r="F126" s="802">
        <v>88064</v>
      </c>
      <c r="G126" s="802">
        <v>0</v>
      </c>
      <c r="H126" s="802">
        <v>0</v>
      </c>
      <c r="I126" s="802">
        <v>0</v>
      </c>
      <c r="J126" s="802">
        <v>23844</v>
      </c>
      <c r="K126" s="802">
        <v>64220</v>
      </c>
      <c r="L126" s="802">
        <v>0</v>
      </c>
      <c r="M126" s="802">
        <v>0</v>
      </c>
      <c r="N126" s="610" t="s">
        <v>1432</v>
      </c>
    </row>
    <row r="127" spans="1:14" x14ac:dyDescent="0.25">
      <c r="A127" s="610" t="s">
        <v>3385</v>
      </c>
      <c r="B127" s="611" t="s">
        <v>927</v>
      </c>
      <c r="C127" s="611" t="s">
        <v>1848</v>
      </c>
      <c r="D127" s="610" t="s">
        <v>1812</v>
      </c>
      <c r="E127" s="610" t="s">
        <v>1849</v>
      </c>
      <c r="F127" s="802">
        <v>219830</v>
      </c>
      <c r="G127" s="802">
        <v>0</v>
      </c>
      <c r="H127" s="802">
        <v>0</v>
      </c>
      <c r="I127" s="802">
        <v>0</v>
      </c>
      <c r="J127" s="802">
        <v>3703</v>
      </c>
      <c r="K127" s="802">
        <v>216127</v>
      </c>
      <c r="L127" s="802">
        <v>0</v>
      </c>
      <c r="M127" s="802">
        <v>0</v>
      </c>
      <c r="N127" s="610" t="s">
        <v>1432</v>
      </c>
    </row>
    <row r="128" spans="1:14" x14ac:dyDescent="0.25">
      <c r="A128" s="610" t="s">
        <v>3385</v>
      </c>
      <c r="B128" s="611" t="s">
        <v>927</v>
      </c>
      <c r="C128" s="611" t="s">
        <v>1850</v>
      </c>
      <c r="D128" s="610" t="s">
        <v>1812</v>
      </c>
      <c r="E128" s="610" t="s">
        <v>1851</v>
      </c>
      <c r="F128" s="802">
        <v>430636</v>
      </c>
      <c r="G128" s="802">
        <v>0</v>
      </c>
      <c r="H128" s="802">
        <v>0</v>
      </c>
      <c r="I128" s="802">
        <v>5435</v>
      </c>
      <c r="J128" s="802">
        <v>53939</v>
      </c>
      <c r="K128" s="802">
        <v>382132</v>
      </c>
      <c r="L128" s="802">
        <v>0</v>
      </c>
      <c r="M128" s="802">
        <v>0</v>
      </c>
      <c r="N128" s="610" t="s">
        <v>1432</v>
      </c>
    </row>
    <row r="129" spans="1:14" x14ac:dyDescent="0.25">
      <c r="A129" s="610" t="s">
        <v>3385</v>
      </c>
      <c r="B129" s="611" t="s">
        <v>927</v>
      </c>
      <c r="C129" s="611" t="s">
        <v>1852</v>
      </c>
      <c r="D129" s="610" t="s">
        <v>1812</v>
      </c>
      <c r="E129" s="610" t="s">
        <v>1853</v>
      </c>
      <c r="F129" s="802">
        <v>0</v>
      </c>
      <c r="G129" s="802">
        <v>0</v>
      </c>
      <c r="H129" s="802">
        <v>0</v>
      </c>
      <c r="I129" s="802">
        <v>0</v>
      </c>
      <c r="J129" s="802">
        <v>0</v>
      </c>
      <c r="K129" s="802">
        <v>0</v>
      </c>
      <c r="L129" s="802">
        <v>0</v>
      </c>
      <c r="M129" s="802">
        <v>0</v>
      </c>
      <c r="N129" s="610" t="s">
        <v>1432</v>
      </c>
    </row>
    <row r="130" spans="1:14" x14ac:dyDescent="0.25">
      <c r="A130" s="610" t="s">
        <v>3385</v>
      </c>
      <c r="B130" s="611" t="s">
        <v>933</v>
      </c>
      <c r="C130" s="611" t="s">
        <v>1854</v>
      </c>
      <c r="D130" s="610" t="s">
        <v>934</v>
      </c>
      <c r="E130" s="610" t="s">
        <v>1855</v>
      </c>
      <c r="F130" s="802">
        <v>0</v>
      </c>
      <c r="G130" s="802">
        <v>0</v>
      </c>
      <c r="H130" s="802">
        <v>0</v>
      </c>
      <c r="I130" s="802">
        <v>0</v>
      </c>
      <c r="J130" s="802">
        <v>0</v>
      </c>
      <c r="K130" s="802">
        <v>0</v>
      </c>
      <c r="L130" s="802">
        <v>0</v>
      </c>
      <c r="M130" s="802">
        <v>0</v>
      </c>
      <c r="N130" s="610" t="s">
        <v>1432</v>
      </c>
    </row>
    <row r="131" spans="1:14" x14ac:dyDescent="0.25">
      <c r="A131" s="610" t="s">
        <v>3385</v>
      </c>
      <c r="B131" s="611" t="s">
        <v>933</v>
      </c>
      <c r="C131" s="611" t="s">
        <v>1856</v>
      </c>
      <c r="D131" s="610" t="s">
        <v>934</v>
      </c>
      <c r="E131" s="610" t="s">
        <v>1857</v>
      </c>
      <c r="F131" s="802">
        <v>493055</v>
      </c>
      <c r="G131" s="802">
        <v>0</v>
      </c>
      <c r="H131" s="802">
        <v>0</v>
      </c>
      <c r="I131" s="802">
        <v>7735</v>
      </c>
      <c r="J131" s="802">
        <v>0</v>
      </c>
      <c r="K131" s="802">
        <v>500790</v>
      </c>
      <c r="L131" s="802">
        <v>55000</v>
      </c>
      <c r="M131" s="802">
        <v>64369</v>
      </c>
      <c r="N131" s="610" t="s">
        <v>1432</v>
      </c>
    </row>
    <row r="132" spans="1:14" x14ac:dyDescent="0.25">
      <c r="A132" s="610" t="s">
        <v>3385</v>
      </c>
      <c r="B132" s="611" t="s">
        <v>933</v>
      </c>
      <c r="C132" s="611" t="s">
        <v>1858</v>
      </c>
      <c r="D132" s="610" t="s">
        <v>934</v>
      </c>
      <c r="E132" s="610" t="s">
        <v>1859</v>
      </c>
      <c r="F132" s="802">
        <v>753426</v>
      </c>
      <c r="G132" s="802">
        <v>0</v>
      </c>
      <c r="H132" s="802">
        <v>0</v>
      </c>
      <c r="I132" s="802">
        <v>120907</v>
      </c>
      <c r="J132" s="802">
        <v>0</v>
      </c>
      <c r="K132" s="802">
        <v>874333</v>
      </c>
      <c r="L132" s="802">
        <v>110000</v>
      </c>
      <c r="M132" s="802">
        <v>128737</v>
      </c>
      <c r="N132" s="610" t="s">
        <v>1432</v>
      </c>
    </row>
    <row r="133" spans="1:14" x14ac:dyDescent="0.25">
      <c r="A133" s="610" t="s">
        <v>3385</v>
      </c>
      <c r="B133" s="611" t="s">
        <v>940</v>
      </c>
      <c r="C133" s="611" t="s">
        <v>1860</v>
      </c>
      <c r="D133" s="610" t="s">
        <v>941</v>
      </c>
      <c r="E133" s="610" t="s">
        <v>1861</v>
      </c>
      <c r="F133" s="802">
        <v>1032917</v>
      </c>
      <c r="G133" s="802">
        <v>0</v>
      </c>
      <c r="H133" s="802">
        <v>0</v>
      </c>
      <c r="I133" s="802">
        <v>385012</v>
      </c>
      <c r="J133" s="802">
        <v>1466410</v>
      </c>
      <c r="K133" s="802">
        <v>0</v>
      </c>
      <c r="L133" s="802">
        <v>0</v>
      </c>
      <c r="M133" s="802">
        <v>0</v>
      </c>
      <c r="N133" s="610" t="s">
        <v>1432</v>
      </c>
    </row>
    <row r="134" spans="1:14" x14ac:dyDescent="0.25">
      <c r="A134" s="610" t="s">
        <v>3385</v>
      </c>
      <c r="B134" s="611" t="s">
        <v>946</v>
      </c>
      <c r="C134" s="611" t="s">
        <v>1862</v>
      </c>
      <c r="D134" s="610" t="s">
        <v>947</v>
      </c>
      <c r="E134" s="610" t="s">
        <v>1863</v>
      </c>
      <c r="F134" s="802">
        <v>6058174</v>
      </c>
      <c r="G134" s="802">
        <v>0</v>
      </c>
      <c r="H134" s="802">
        <v>0</v>
      </c>
      <c r="I134" s="802">
        <v>458157</v>
      </c>
      <c r="J134" s="802">
        <v>1402322</v>
      </c>
      <c r="K134" s="802">
        <v>5114009</v>
      </c>
      <c r="L134" s="802">
        <v>26017</v>
      </c>
      <c r="M134" s="802">
        <v>30449</v>
      </c>
      <c r="N134" s="610" t="s">
        <v>3368</v>
      </c>
    </row>
    <row r="135" spans="1:14" x14ac:dyDescent="0.25">
      <c r="A135" s="610" t="s">
        <v>3385</v>
      </c>
      <c r="B135" s="611" t="s">
        <v>949</v>
      </c>
      <c r="C135" s="611" t="s">
        <v>1864</v>
      </c>
      <c r="D135" s="610" t="s">
        <v>1865</v>
      </c>
      <c r="E135" s="610" t="s">
        <v>1866</v>
      </c>
      <c r="F135" s="802">
        <v>2373503</v>
      </c>
      <c r="G135" s="802">
        <v>0</v>
      </c>
      <c r="H135" s="802">
        <v>0</v>
      </c>
      <c r="I135" s="802">
        <v>292645</v>
      </c>
      <c r="J135" s="802">
        <v>2761219</v>
      </c>
      <c r="K135" s="802">
        <v>0</v>
      </c>
      <c r="L135" s="802">
        <v>522263</v>
      </c>
      <c r="M135" s="802">
        <v>611226</v>
      </c>
      <c r="N135" s="610" t="s">
        <v>1432</v>
      </c>
    </row>
    <row r="136" spans="1:14" x14ac:dyDescent="0.25">
      <c r="A136" s="610" t="s">
        <v>3386</v>
      </c>
      <c r="B136" s="611" t="s">
        <v>952</v>
      </c>
      <c r="C136" s="611" t="s">
        <v>1867</v>
      </c>
      <c r="D136" s="610" t="s">
        <v>953</v>
      </c>
      <c r="E136" s="610" t="s">
        <v>1868</v>
      </c>
      <c r="F136" s="802">
        <v>116927</v>
      </c>
      <c r="G136" s="802">
        <v>0</v>
      </c>
      <c r="H136" s="802">
        <v>0</v>
      </c>
      <c r="I136" s="802">
        <v>19159</v>
      </c>
      <c r="J136" s="802">
        <v>178538</v>
      </c>
      <c r="K136" s="802">
        <v>0</v>
      </c>
      <c r="L136" s="802">
        <v>132740</v>
      </c>
      <c r="M136" s="802">
        <v>155351</v>
      </c>
      <c r="N136" s="610" t="s">
        <v>1432</v>
      </c>
    </row>
    <row r="137" spans="1:14" x14ac:dyDescent="0.25">
      <c r="A137" s="610" t="s">
        <v>3386</v>
      </c>
      <c r="B137" s="611" t="s">
        <v>952</v>
      </c>
      <c r="C137" s="611" t="s">
        <v>1869</v>
      </c>
      <c r="D137" s="610" t="s">
        <v>953</v>
      </c>
      <c r="E137" s="610" t="s">
        <v>1870</v>
      </c>
      <c r="F137" s="802">
        <v>0</v>
      </c>
      <c r="G137" s="802">
        <v>0</v>
      </c>
      <c r="H137" s="802">
        <v>0</v>
      </c>
      <c r="I137" s="802">
        <v>11776</v>
      </c>
      <c r="J137" s="802">
        <v>0</v>
      </c>
      <c r="K137" s="802">
        <v>11776</v>
      </c>
      <c r="L137" s="802">
        <v>33280</v>
      </c>
      <c r="M137" s="802">
        <v>38949</v>
      </c>
      <c r="N137" s="610" t="s">
        <v>1432</v>
      </c>
    </row>
    <row r="138" spans="1:14" x14ac:dyDescent="0.25">
      <c r="A138" s="610" t="s">
        <v>3386</v>
      </c>
      <c r="B138" s="611" t="s">
        <v>952</v>
      </c>
      <c r="C138" s="611" t="s">
        <v>1871</v>
      </c>
      <c r="D138" s="610" t="s">
        <v>953</v>
      </c>
      <c r="E138" s="610" t="s">
        <v>1872</v>
      </c>
      <c r="F138" s="802">
        <v>70618</v>
      </c>
      <c r="G138" s="802">
        <v>0</v>
      </c>
      <c r="H138" s="802">
        <v>0</v>
      </c>
      <c r="I138" s="802">
        <v>71822</v>
      </c>
      <c r="J138" s="802">
        <v>0</v>
      </c>
      <c r="K138" s="802">
        <v>142440</v>
      </c>
      <c r="L138" s="802">
        <v>157201</v>
      </c>
      <c r="M138" s="802">
        <v>183979</v>
      </c>
      <c r="N138" s="610" t="s">
        <v>1432</v>
      </c>
    </row>
    <row r="139" spans="1:14" x14ac:dyDescent="0.25">
      <c r="A139" s="610" t="s">
        <v>3386</v>
      </c>
      <c r="B139" s="611" t="s">
        <v>952</v>
      </c>
      <c r="C139" s="611" t="s">
        <v>1873</v>
      </c>
      <c r="D139" s="610" t="s">
        <v>953</v>
      </c>
      <c r="E139" s="610" t="s">
        <v>1874</v>
      </c>
      <c r="F139" s="802">
        <v>398009</v>
      </c>
      <c r="G139" s="802">
        <v>0</v>
      </c>
      <c r="H139" s="802">
        <v>0</v>
      </c>
      <c r="I139" s="802">
        <v>31454</v>
      </c>
      <c r="J139" s="802">
        <v>225551</v>
      </c>
      <c r="K139" s="802">
        <v>203912</v>
      </c>
      <c r="L139" s="802">
        <v>0</v>
      </c>
      <c r="M139" s="802">
        <v>0</v>
      </c>
      <c r="N139" s="610" t="s">
        <v>1432</v>
      </c>
    </row>
    <row r="140" spans="1:14" x14ac:dyDescent="0.25">
      <c r="A140" s="610" t="s">
        <v>3386</v>
      </c>
      <c r="B140" s="611" t="s">
        <v>952</v>
      </c>
      <c r="C140" s="611" t="s">
        <v>1875</v>
      </c>
      <c r="D140" s="610" t="s">
        <v>953</v>
      </c>
      <c r="E140" s="610" t="s">
        <v>1876</v>
      </c>
      <c r="F140" s="802">
        <v>164145</v>
      </c>
      <c r="G140" s="802">
        <v>0</v>
      </c>
      <c r="H140" s="802">
        <v>0</v>
      </c>
      <c r="I140" s="802">
        <v>0</v>
      </c>
      <c r="J140" s="802">
        <v>1479</v>
      </c>
      <c r="K140" s="802">
        <v>162666</v>
      </c>
      <c r="L140" s="802">
        <v>0</v>
      </c>
      <c r="M140" s="802">
        <v>0</v>
      </c>
      <c r="N140" s="610" t="s">
        <v>1432</v>
      </c>
    </row>
    <row r="141" spans="1:14" x14ac:dyDescent="0.25">
      <c r="A141" s="610" t="s">
        <v>3386</v>
      </c>
      <c r="B141" s="611" t="s">
        <v>952</v>
      </c>
      <c r="C141" s="611" t="s">
        <v>1877</v>
      </c>
      <c r="D141" s="610" t="s">
        <v>953</v>
      </c>
      <c r="E141" s="610" t="s">
        <v>1878</v>
      </c>
      <c r="F141" s="802">
        <v>179674</v>
      </c>
      <c r="G141" s="802">
        <v>0</v>
      </c>
      <c r="H141" s="802">
        <v>0</v>
      </c>
      <c r="I141" s="802">
        <v>56501</v>
      </c>
      <c r="J141" s="802">
        <v>82380</v>
      </c>
      <c r="K141" s="802">
        <v>153795</v>
      </c>
      <c r="L141" s="802">
        <v>30098</v>
      </c>
      <c r="M141" s="802">
        <v>35225</v>
      </c>
      <c r="N141" s="610" t="s">
        <v>1432</v>
      </c>
    </row>
    <row r="142" spans="1:14" x14ac:dyDescent="0.25">
      <c r="A142" s="610" t="s">
        <v>3386</v>
      </c>
      <c r="B142" s="611" t="s">
        <v>952</v>
      </c>
      <c r="C142" s="611" t="s">
        <v>1879</v>
      </c>
      <c r="D142" s="610" t="s">
        <v>953</v>
      </c>
      <c r="E142" s="610" t="s">
        <v>1880</v>
      </c>
      <c r="F142" s="802">
        <v>166413</v>
      </c>
      <c r="G142" s="802">
        <v>0</v>
      </c>
      <c r="H142" s="802">
        <v>0</v>
      </c>
      <c r="I142" s="802">
        <v>15655</v>
      </c>
      <c r="J142" s="802">
        <v>25103</v>
      </c>
      <c r="K142" s="802">
        <v>156965</v>
      </c>
      <c r="L142" s="802">
        <v>14316</v>
      </c>
      <c r="M142" s="802">
        <v>16755</v>
      </c>
      <c r="N142" s="610" t="s">
        <v>1432</v>
      </c>
    </row>
    <row r="143" spans="1:14" x14ac:dyDescent="0.25">
      <c r="A143" s="610" t="s">
        <v>3386</v>
      </c>
      <c r="B143" s="611" t="s">
        <v>952</v>
      </c>
      <c r="C143" s="611" t="s">
        <v>1881</v>
      </c>
      <c r="D143" s="610" t="s">
        <v>953</v>
      </c>
      <c r="E143" s="610" t="s">
        <v>1882</v>
      </c>
      <c r="F143" s="802">
        <v>1297840</v>
      </c>
      <c r="G143" s="802">
        <v>0</v>
      </c>
      <c r="H143" s="802">
        <v>0</v>
      </c>
      <c r="I143" s="802">
        <v>395739</v>
      </c>
      <c r="J143" s="802">
        <v>1974290</v>
      </c>
      <c r="K143" s="802">
        <v>0</v>
      </c>
      <c r="L143" s="802">
        <v>104246</v>
      </c>
      <c r="M143" s="802">
        <v>122003</v>
      </c>
      <c r="N143" s="610" t="s">
        <v>1432</v>
      </c>
    </row>
    <row r="144" spans="1:14" x14ac:dyDescent="0.25">
      <c r="A144" s="610" t="s">
        <v>3385</v>
      </c>
      <c r="B144" s="611" t="s">
        <v>964</v>
      </c>
      <c r="C144" s="611" t="s">
        <v>1883</v>
      </c>
      <c r="D144" s="610" t="s">
        <v>965</v>
      </c>
      <c r="E144" s="610" t="s">
        <v>1884</v>
      </c>
      <c r="F144" s="802">
        <v>2453835</v>
      </c>
      <c r="G144" s="802">
        <v>0</v>
      </c>
      <c r="H144" s="802">
        <v>0</v>
      </c>
      <c r="I144" s="802">
        <v>377013</v>
      </c>
      <c r="J144" s="802">
        <v>3677604</v>
      </c>
      <c r="K144" s="802">
        <v>0</v>
      </c>
      <c r="L144" s="802">
        <v>0</v>
      </c>
      <c r="M144" s="802">
        <v>0</v>
      </c>
      <c r="N144" s="610" t="s">
        <v>1432</v>
      </c>
    </row>
    <row r="145" spans="1:14" x14ac:dyDescent="0.25">
      <c r="A145" s="610" t="s">
        <v>3385</v>
      </c>
      <c r="B145" s="611" t="s">
        <v>964</v>
      </c>
      <c r="C145" s="611" t="s">
        <v>1885</v>
      </c>
      <c r="D145" s="610" t="s">
        <v>965</v>
      </c>
      <c r="E145" s="610" t="s">
        <v>1886</v>
      </c>
      <c r="F145" s="802">
        <v>21032779</v>
      </c>
      <c r="G145" s="802">
        <v>0</v>
      </c>
      <c r="H145" s="802">
        <v>0</v>
      </c>
      <c r="I145" s="802">
        <v>1508053</v>
      </c>
      <c r="J145" s="802">
        <v>31508528</v>
      </c>
      <c r="K145" s="802">
        <v>0</v>
      </c>
      <c r="L145" s="802">
        <v>0</v>
      </c>
      <c r="M145" s="802">
        <v>0</v>
      </c>
      <c r="N145" s="610" t="s">
        <v>1432</v>
      </c>
    </row>
    <row r="146" spans="1:14" x14ac:dyDescent="0.25">
      <c r="A146" s="610" t="s">
        <v>3385</v>
      </c>
      <c r="B146" s="611" t="s">
        <v>967</v>
      </c>
      <c r="C146" s="611" t="s">
        <v>1887</v>
      </c>
      <c r="D146" s="610" t="s">
        <v>1888</v>
      </c>
      <c r="E146" s="610" t="s">
        <v>1889</v>
      </c>
      <c r="F146" s="802">
        <v>3971939</v>
      </c>
      <c r="G146" s="802">
        <v>0</v>
      </c>
      <c r="H146" s="802">
        <v>0</v>
      </c>
      <c r="I146" s="802">
        <v>466646</v>
      </c>
      <c r="J146" s="802">
        <v>5544581</v>
      </c>
      <c r="K146" s="802">
        <v>0</v>
      </c>
      <c r="L146" s="802">
        <v>0</v>
      </c>
      <c r="M146" s="802">
        <v>0</v>
      </c>
      <c r="N146" s="610" t="s">
        <v>1432</v>
      </c>
    </row>
    <row r="147" spans="1:14" x14ac:dyDescent="0.25">
      <c r="A147" s="610" t="s">
        <v>3385</v>
      </c>
      <c r="B147" s="611" t="s">
        <v>970</v>
      </c>
      <c r="C147" s="611" t="s">
        <v>1890</v>
      </c>
      <c r="D147" s="610" t="s">
        <v>971</v>
      </c>
      <c r="E147" s="610" t="s">
        <v>1891</v>
      </c>
      <c r="F147" s="802">
        <v>360152</v>
      </c>
      <c r="G147" s="802">
        <v>0</v>
      </c>
      <c r="H147" s="802">
        <v>0</v>
      </c>
      <c r="I147" s="802">
        <v>39540</v>
      </c>
      <c r="J147" s="802">
        <v>1</v>
      </c>
      <c r="K147" s="802">
        <v>399691</v>
      </c>
      <c r="L147" s="802">
        <v>10329</v>
      </c>
      <c r="M147" s="802">
        <v>12088</v>
      </c>
      <c r="N147" s="610" t="s">
        <v>1432</v>
      </c>
    </row>
    <row r="148" spans="1:14" x14ac:dyDescent="0.25">
      <c r="A148" s="610" t="s">
        <v>3385</v>
      </c>
      <c r="B148" s="611" t="s">
        <v>979</v>
      </c>
      <c r="C148" s="611" t="s">
        <v>1892</v>
      </c>
      <c r="D148" s="610" t="s">
        <v>980</v>
      </c>
      <c r="E148" s="610" t="s">
        <v>1893</v>
      </c>
      <c r="F148" s="802">
        <v>6262438</v>
      </c>
      <c r="G148" s="802">
        <v>0</v>
      </c>
      <c r="H148" s="802">
        <v>0</v>
      </c>
      <c r="I148" s="802">
        <v>1020544</v>
      </c>
      <c r="J148" s="802">
        <v>7499070</v>
      </c>
      <c r="K148" s="802">
        <v>0</v>
      </c>
      <c r="L148" s="802">
        <v>0</v>
      </c>
      <c r="M148" s="802">
        <v>0</v>
      </c>
      <c r="N148" s="610" t="s">
        <v>1432</v>
      </c>
    </row>
    <row r="149" spans="1:14" x14ac:dyDescent="0.25">
      <c r="A149" s="610" t="s">
        <v>3385</v>
      </c>
      <c r="B149" s="611" t="s">
        <v>979</v>
      </c>
      <c r="C149" s="611" t="s">
        <v>1894</v>
      </c>
      <c r="D149" s="610" t="s">
        <v>980</v>
      </c>
      <c r="E149" s="610" t="s">
        <v>1895</v>
      </c>
      <c r="F149" s="802">
        <v>1702246</v>
      </c>
      <c r="G149" s="802">
        <v>0</v>
      </c>
      <c r="H149" s="802">
        <v>0</v>
      </c>
      <c r="I149" s="802">
        <v>114782</v>
      </c>
      <c r="J149" s="802">
        <v>935933</v>
      </c>
      <c r="K149" s="802">
        <v>881095</v>
      </c>
      <c r="L149" s="802">
        <v>131330</v>
      </c>
      <c r="M149" s="802">
        <v>153701</v>
      </c>
      <c r="N149" s="610" t="s">
        <v>1432</v>
      </c>
    </row>
    <row r="150" spans="1:14" x14ac:dyDescent="0.25">
      <c r="A150" s="610" t="s">
        <v>3385</v>
      </c>
      <c r="B150" s="611" t="s">
        <v>979</v>
      </c>
      <c r="C150" s="611" t="s">
        <v>1896</v>
      </c>
      <c r="D150" s="610" t="s">
        <v>980</v>
      </c>
      <c r="E150" s="610" t="s">
        <v>1897</v>
      </c>
      <c r="F150" s="802">
        <v>5789787</v>
      </c>
      <c r="G150" s="802">
        <v>0</v>
      </c>
      <c r="H150" s="802">
        <v>0</v>
      </c>
      <c r="I150" s="802">
        <v>176416</v>
      </c>
      <c r="J150" s="802">
        <v>6490726</v>
      </c>
      <c r="K150" s="802">
        <v>0</v>
      </c>
      <c r="L150" s="802">
        <v>0</v>
      </c>
      <c r="M150" s="802">
        <v>0</v>
      </c>
      <c r="N150" s="610" t="s">
        <v>1432</v>
      </c>
    </row>
    <row r="151" spans="1:14" x14ac:dyDescent="0.25">
      <c r="A151" s="610" t="s">
        <v>3385</v>
      </c>
      <c r="B151" s="611" t="s">
        <v>979</v>
      </c>
      <c r="C151" s="611" t="s">
        <v>1898</v>
      </c>
      <c r="D151" s="610" t="s">
        <v>980</v>
      </c>
      <c r="E151" s="610" t="s">
        <v>1899</v>
      </c>
      <c r="F151" s="802">
        <v>496134</v>
      </c>
      <c r="G151" s="802">
        <v>0</v>
      </c>
      <c r="H151" s="802">
        <v>0</v>
      </c>
      <c r="I151" s="802">
        <v>141531</v>
      </c>
      <c r="J151" s="802">
        <v>1024334</v>
      </c>
      <c r="K151" s="802">
        <v>0</v>
      </c>
      <c r="L151" s="802">
        <v>166152</v>
      </c>
      <c r="M151" s="802">
        <v>194454</v>
      </c>
      <c r="N151" s="610" t="s">
        <v>1432</v>
      </c>
    </row>
    <row r="152" spans="1:14" x14ac:dyDescent="0.25">
      <c r="A152" s="610" t="s">
        <v>3385</v>
      </c>
      <c r="B152" s="611" t="s">
        <v>985</v>
      </c>
      <c r="C152" s="611" t="s">
        <v>1900</v>
      </c>
      <c r="D152" s="610" t="s">
        <v>1901</v>
      </c>
      <c r="E152" s="610" t="s">
        <v>1902</v>
      </c>
      <c r="F152" s="802">
        <v>0</v>
      </c>
      <c r="G152" s="802">
        <v>0</v>
      </c>
      <c r="H152" s="802">
        <v>0</v>
      </c>
      <c r="I152" s="802">
        <v>2158</v>
      </c>
      <c r="J152" s="802">
        <v>16342</v>
      </c>
      <c r="K152" s="802">
        <v>0</v>
      </c>
      <c r="L152" s="802">
        <v>0</v>
      </c>
      <c r="M152" s="802">
        <v>0</v>
      </c>
      <c r="N152" s="610" t="s">
        <v>1432</v>
      </c>
    </row>
    <row r="153" spans="1:14" x14ac:dyDescent="0.25">
      <c r="A153" s="610" t="s">
        <v>3386</v>
      </c>
      <c r="B153" s="611" t="s">
        <v>997</v>
      </c>
      <c r="C153" s="611" t="s">
        <v>1903</v>
      </c>
      <c r="D153" s="610" t="s">
        <v>998</v>
      </c>
      <c r="E153" s="610" t="s">
        <v>1904</v>
      </c>
      <c r="F153" s="802">
        <v>0</v>
      </c>
      <c r="G153" s="802">
        <v>0</v>
      </c>
      <c r="H153" s="802">
        <v>0</v>
      </c>
      <c r="I153" s="802">
        <v>0</v>
      </c>
      <c r="J153" s="802">
        <v>0</v>
      </c>
      <c r="K153" s="802">
        <v>0</v>
      </c>
      <c r="L153" s="802">
        <v>0</v>
      </c>
      <c r="M153" s="802">
        <v>0</v>
      </c>
      <c r="N153" s="610" t="s">
        <v>1432</v>
      </c>
    </row>
    <row r="154" spans="1:14" x14ac:dyDescent="0.25">
      <c r="A154" s="610" t="s">
        <v>3386</v>
      </c>
      <c r="B154" s="611" t="s">
        <v>997</v>
      </c>
      <c r="C154" s="611" t="s">
        <v>1905</v>
      </c>
      <c r="D154" s="610" t="s">
        <v>998</v>
      </c>
      <c r="E154" s="610" t="s">
        <v>1756</v>
      </c>
      <c r="F154" s="802">
        <v>0</v>
      </c>
      <c r="G154" s="802">
        <v>0</v>
      </c>
      <c r="H154" s="802">
        <v>0</v>
      </c>
      <c r="I154" s="802">
        <v>0</v>
      </c>
      <c r="J154" s="802">
        <v>0</v>
      </c>
      <c r="K154" s="802">
        <v>0</v>
      </c>
      <c r="L154" s="802">
        <v>0</v>
      </c>
      <c r="M154" s="802">
        <v>0</v>
      </c>
      <c r="N154" s="610" t="s">
        <v>1432</v>
      </c>
    </row>
    <row r="155" spans="1:14" x14ac:dyDescent="0.25">
      <c r="A155" s="610" t="s">
        <v>3385</v>
      </c>
      <c r="B155" s="611" t="s">
        <v>1003</v>
      </c>
      <c r="C155" s="611" t="s">
        <v>1906</v>
      </c>
      <c r="D155" s="610" t="s">
        <v>1907</v>
      </c>
      <c r="E155" s="610" t="s">
        <v>1791</v>
      </c>
      <c r="F155" s="802">
        <v>369413</v>
      </c>
      <c r="G155" s="802">
        <v>0</v>
      </c>
      <c r="H155" s="802">
        <v>0</v>
      </c>
      <c r="I155" s="802">
        <v>204115</v>
      </c>
      <c r="J155" s="802">
        <v>0</v>
      </c>
      <c r="K155" s="802">
        <v>573528</v>
      </c>
      <c r="L155" s="802">
        <v>0</v>
      </c>
      <c r="M155" s="802">
        <v>0</v>
      </c>
      <c r="N155" s="610" t="s">
        <v>3368</v>
      </c>
    </row>
    <row r="156" spans="1:14" x14ac:dyDescent="0.25">
      <c r="A156" s="610" t="s">
        <v>3385</v>
      </c>
      <c r="B156" s="611" t="s">
        <v>1003</v>
      </c>
      <c r="C156" s="611" t="s">
        <v>1908</v>
      </c>
      <c r="D156" s="610" t="s">
        <v>1907</v>
      </c>
      <c r="E156" s="610" t="s">
        <v>1909</v>
      </c>
      <c r="F156" s="802">
        <v>2241323</v>
      </c>
      <c r="G156" s="802">
        <v>0</v>
      </c>
      <c r="H156" s="802">
        <v>0</v>
      </c>
      <c r="I156" s="802">
        <v>-101592</v>
      </c>
      <c r="J156" s="802">
        <v>2449017</v>
      </c>
      <c r="K156" s="802">
        <v>0</v>
      </c>
      <c r="L156" s="802">
        <v>135951</v>
      </c>
      <c r="M156" s="802">
        <v>159109</v>
      </c>
      <c r="N156" s="610" t="s">
        <v>3368</v>
      </c>
    </row>
    <row r="157" spans="1:14" x14ac:dyDescent="0.25">
      <c r="A157" s="610" t="s">
        <v>3385</v>
      </c>
      <c r="B157" s="611" t="s">
        <v>1012</v>
      </c>
      <c r="C157" s="611" t="s">
        <v>1910</v>
      </c>
      <c r="D157" s="610" t="s">
        <v>1013</v>
      </c>
      <c r="E157" s="610" t="s">
        <v>1758</v>
      </c>
      <c r="F157" s="802">
        <v>2436588</v>
      </c>
      <c r="G157" s="802">
        <v>0</v>
      </c>
      <c r="H157" s="802">
        <v>0</v>
      </c>
      <c r="I157" s="802">
        <v>14228</v>
      </c>
      <c r="J157" s="802">
        <v>2450317</v>
      </c>
      <c r="K157" s="802">
        <v>499</v>
      </c>
      <c r="L157" s="802">
        <v>0</v>
      </c>
      <c r="M157" s="802">
        <v>0</v>
      </c>
      <c r="N157" s="610" t="s">
        <v>1432</v>
      </c>
    </row>
    <row r="158" spans="1:14" x14ac:dyDescent="0.25">
      <c r="A158" s="610" t="s">
        <v>3385</v>
      </c>
      <c r="B158" s="611" t="s">
        <v>1018</v>
      </c>
      <c r="C158" s="611" t="s">
        <v>1911</v>
      </c>
      <c r="D158" s="610" t="s">
        <v>1019</v>
      </c>
      <c r="E158" s="610" t="s">
        <v>1912</v>
      </c>
      <c r="F158" s="802">
        <v>713518</v>
      </c>
      <c r="G158" s="802">
        <v>0</v>
      </c>
      <c r="H158" s="802">
        <v>0</v>
      </c>
      <c r="I158" s="802">
        <v>16778</v>
      </c>
      <c r="J158" s="802">
        <v>110048</v>
      </c>
      <c r="K158" s="802">
        <v>620248</v>
      </c>
      <c r="L158" s="802">
        <v>0</v>
      </c>
      <c r="M158" s="802">
        <v>0</v>
      </c>
      <c r="N158" s="610" t="s">
        <v>1432</v>
      </c>
    </row>
    <row r="159" spans="1:14" x14ac:dyDescent="0.25">
      <c r="A159" s="610" t="s">
        <v>3385</v>
      </c>
      <c r="B159" s="611" t="s">
        <v>1018</v>
      </c>
      <c r="C159" s="611" t="s">
        <v>1913</v>
      </c>
      <c r="D159" s="610" t="s">
        <v>1019</v>
      </c>
      <c r="E159" s="610" t="s">
        <v>1914</v>
      </c>
      <c r="F159" s="802">
        <v>8025726</v>
      </c>
      <c r="G159" s="802">
        <v>0</v>
      </c>
      <c r="H159" s="802">
        <v>0</v>
      </c>
      <c r="I159" s="802">
        <v>366036</v>
      </c>
      <c r="J159" s="802">
        <v>5839874</v>
      </c>
      <c r="K159" s="802">
        <v>2551888</v>
      </c>
      <c r="L159" s="802">
        <v>0</v>
      </c>
      <c r="M159" s="802">
        <v>0</v>
      </c>
      <c r="N159" s="610" t="s">
        <v>1432</v>
      </c>
    </row>
    <row r="160" spans="1:14" x14ac:dyDescent="0.25">
      <c r="A160" s="610" t="s">
        <v>3385</v>
      </c>
      <c r="B160" s="611" t="s">
        <v>1018</v>
      </c>
      <c r="C160" s="611" t="s">
        <v>1915</v>
      </c>
      <c r="D160" s="610" t="s">
        <v>1019</v>
      </c>
      <c r="E160" s="610" t="s">
        <v>1916</v>
      </c>
      <c r="F160" s="802">
        <v>0</v>
      </c>
      <c r="G160" s="802">
        <v>0</v>
      </c>
      <c r="H160" s="802">
        <v>0</v>
      </c>
      <c r="I160" s="802">
        <v>0</v>
      </c>
      <c r="J160" s="802">
        <v>0</v>
      </c>
      <c r="K160" s="802">
        <v>0</v>
      </c>
      <c r="L160" s="802">
        <v>0</v>
      </c>
      <c r="M160" s="802">
        <v>0</v>
      </c>
      <c r="N160" s="610" t="s">
        <v>1432</v>
      </c>
    </row>
    <row r="161" spans="1:14" x14ac:dyDescent="0.25">
      <c r="A161" s="610" t="s">
        <v>3385</v>
      </c>
      <c r="B161" s="611" t="s">
        <v>1018</v>
      </c>
      <c r="C161" s="611" t="s">
        <v>1917</v>
      </c>
      <c r="D161" s="610" t="s">
        <v>1019</v>
      </c>
      <c r="E161" s="610" t="s">
        <v>1918</v>
      </c>
      <c r="F161" s="802">
        <v>49640</v>
      </c>
      <c r="G161" s="802">
        <v>0</v>
      </c>
      <c r="H161" s="802">
        <v>0</v>
      </c>
      <c r="I161" s="802">
        <v>11514</v>
      </c>
      <c r="J161" s="802">
        <v>0</v>
      </c>
      <c r="K161" s="802">
        <v>61154</v>
      </c>
      <c r="L161" s="802">
        <v>0</v>
      </c>
      <c r="M161" s="802">
        <v>0</v>
      </c>
      <c r="N161" s="610" t="s">
        <v>1432</v>
      </c>
    </row>
    <row r="162" spans="1:14" x14ac:dyDescent="0.25">
      <c r="A162" s="610" t="s">
        <v>3385</v>
      </c>
      <c r="B162" s="611" t="s">
        <v>1021</v>
      </c>
      <c r="C162" s="611" t="s">
        <v>1919</v>
      </c>
      <c r="D162" s="610" t="s">
        <v>1022</v>
      </c>
      <c r="E162" s="610" t="s">
        <v>1920</v>
      </c>
      <c r="F162" s="802">
        <v>0</v>
      </c>
      <c r="G162" s="802">
        <v>0</v>
      </c>
      <c r="H162" s="802">
        <v>0</v>
      </c>
      <c r="I162" s="802">
        <v>0</v>
      </c>
      <c r="J162" s="802">
        <v>0</v>
      </c>
      <c r="K162" s="802">
        <v>0</v>
      </c>
      <c r="L162" s="802">
        <v>0</v>
      </c>
      <c r="M162" s="802">
        <v>0</v>
      </c>
      <c r="N162" s="610" t="s">
        <v>1432</v>
      </c>
    </row>
    <row r="163" spans="1:14" x14ac:dyDescent="0.25">
      <c r="A163" s="610" t="s">
        <v>3385</v>
      </c>
      <c r="B163" s="611" t="s">
        <v>1024</v>
      </c>
      <c r="C163" s="611" t="s">
        <v>1921</v>
      </c>
      <c r="D163" s="610" t="s">
        <v>1025</v>
      </c>
      <c r="E163" s="610" t="s">
        <v>1922</v>
      </c>
      <c r="F163" s="802">
        <v>2648169</v>
      </c>
      <c r="G163" s="802">
        <v>0</v>
      </c>
      <c r="H163" s="802">
        <v>0</v>
      </c>
      <c r="I163" s="802">
        <v>643562</v>
      </c>
      <c r="J163" s="802">
        <v>308907</v>
      </c>
      <c r="K163" s="802">
        <v>2982824</v>
      </c>
      <c r="L163" s="802">
        <v>0</v>
      </c>
      <c r="M163" s="802">
        <v>0</v>
      </c>
      <c r="N163" s="610" t="s">
        <v>1432</v>
      </c>
    </row>
    <row r="164" spans="1:14" x14ac:dyDescent="0.25">
      <c r="A164" s="610" t="s">
        <v>3385</v>
      </c>
      <c r="B164" s="611" t="s">
        <v>1033</v>
      </c>
      <c r="C164" s="611" t="s">
        <v>1923</v>
      </c>
      <c r="D164" s="610" t="s">
        <v>1924</v>
      </c>
      <c r="E164" s="610" t="s">
        <v>1736</v>
      </c>
      <c r="F164" s="802">
        <v>149705</v>
      </c>
      <c r="G164" s="802">
        <v>0</v>
      </c>
      <c r="H164" s="802">
        <v>0</v>
      </c>
      <c r="I164" s="802">
        <v>5867</v>
      </c>
      <c r="J164" s="802">
        <v>1</v>
      </c>
      <c r="K164" s="802">
        <v>155571</v>
      </c>
      <c r="L164" s="802">
        <v>-101701</v>
      </c>
      <c r="M164" s="802">
        <v>-119025</v>
      </c>
      <c r="N164" s="610" t="s">
        <v>1432</v>
      </c>
    </row>
    <row r="165" spans="1:14" x14ac:dyDescent="0.25">
      <c r="A165" s="610" t="s">
        <v>3385</v>
      </c>
      <c r="B165" s="611" t="s">
        <v>1033</v>
      </c>
      <c r="C165" s="611" t="s">
        <v>1925</v>
      </c>
      <c r="D165" s="610" t="s">
        <v>1924</v>
      </c>
      <c r="E165" s="610" t="s">
        <v>1738</v>
      </c>
      <c r="F165" s="802">
        <v>0</v>
      </c>
      <c r="G165" s="802">
        <v>0</v>
      </c>
      <c r="H165" s="802">
        <v>0</v>
      </c>
      <c r="I165" s="802">
        <v>0</v>
      </c>
      <c r="J165" s="802">
        <v>0</v>
      </c>
      <c r="K165" s="802">
        <v>0</v>
      </c>
      <c r="L165" s="802">
        <v>0</v>
      </c>
      <c r="M165" s="802">
        <v>0</v>
      </c>
      <c r="N165" s="610" t="s">
        <v>1432</v>
      </c>
    </row>
    <row r="166" spans="1:14" x14ac:dyDescent="0.25">
      <c r="A166" s="610" t="s">
        <v>3385</v>
      </c>
      <c r="B166" s="611" t="s">
        <v>1033</v>
      </c>
      <c r="C166" s="611" t="s">
        <v>1926</v>
      </c>
      <c r="D166" s="610" t="s">
        <v>1924</v>
      </c>
      <c r="E166" s="610" t="s">
        <v>1927</v>
      </c>
      <c r="F166" s="802">
        <v>42752</v>
      </c>
      <c r="G166" s="802">
        <v>0</v>
      </c>
      <c r="H166" s="802">
        <v>0</v>
      </c>
      <c r="I166" s="802">
        <v>0</v>
      </c>
      <c r="J166" s="802">
        <v>0</v>
      </c>
      <c r="K166" s="802">
        <v>42752</v>
      </c>
      <c r="L166" s="802">
        <v>0</v>
      </c>
      <c r="M166" s="802">
        <v>0</v>
      </c>
      <c r="N166" s="610" t="s">
        <v>1432</v>
      </c>
    </row>
    <row r="167" spans="1:14" x14ac:dyDescent="0.25">
      <c r="A167" s="610" t="s">
        <v>3385</v>
      </c>
      <c r="B167" s="611" t="s">
        <v>1033</v>
      </c>
      <c r="C167" s="611" t="s">
        <v>1928</v>
      </c>
      <c r="D167" s="610" t="s">
        <v>1924</v>
      </c>
      <c r="E167" s="610" t="s">
        <v>1929</v>
      </c>
      <c r="F167" s="802">
        <v>0</v>
      </c>
      <c r="G167" s="802">
        <v>0</v>
      </c>
      <c r="H167" s="802">
        <v>0</v>
      </c>
      <c r="I167" s="802">
        <v>0</v>
      </c>
      <c r="J167" s="802">
        <v>1</v>
      </c>
      <c r="K167" s="802">
        <v>0</v>
      </c>
      <c r="L167" s="802">
        <v>0</v>
      </c>
      <c r="M167" s="802">
        <v>0</v>
      </c>
      <c r="N167" s="610" t="s">
        <v>1432</v>
      </c>
    </row>
    <row r="168" spans="1:14" x14ac:dyDescent="0.25">
      <c r="A168" s="610" t="s">
        <v>3385</v>
      </c>
      <c r="B168" s="611" t="s">
        <v>1033</v>
      </c>
      <c r="C168" s="611" t="s">
        <v>1930</v>
      </c>
      <c r="D168" s="610" t="s">
        <v>1924</v>
      </c>
      <c r="E168" s="610" t="s">
        <v>1931</v>
      </c>
      <c r="F168" s="802">
        <v>0</v>
      </c>
      <c r="G168" s="802">
        <v>0</v>
      </c>
      <c r="H168" s="802">
        <v>0</v>
      </c>
      <c r="I168" s="802">
        <v>0</v>
      </c>
      <c r="J168" s="802">
        <v>0</v>
      </c>
      <c r="K168" s="802">
        <v>0</v>
      </c>
      <c r="L168" s="802">
        <v>0</v>
      </c>
      <c r="M168" s="802">
        <v>0</v>
      </c>
      <c r="N168" s="610" t="s">
        <v>1432</v>
      </c>
    </row>
    <row r="169" spans="1:14" x14ac:dyDescent="0.25">
      <c r="A169" s="610" t="s">
        <v>3385</v>
      </c>
      <c r="B169" s="611" t="s">
        <v>1033</v>
      </c>
      <c r="C169" s="611" t="s">
        <v>1932</v>
      </c>
      <c r="D169" s="610" t="s">
        <v>1924</v>
      </c>
      <c r="E169" s="610" t="s">
        <v>1933</v>
      </c>
      <c r="F169" s="802">
        <v>0</v>
      </c>
      <c r="G169" s="802">
        <v>0</v>
      </c>
      <c r="H169" s="802">
        <v>0</v>
      </c>
      <c r="I169" s="802">
        <v>6936</v>
      </c>
      <c r="J169" s="802">
        <v>1</v>
      </c>
      <c r="K169" s="802">
        <v>6935</v>
      </c>
      <c r="L169" s="802">
        <v>58088</v>
      </c>
      <c r="M169" s="802">
        <v>67983</v>
      </c>
      <c r="N169" s="610" t="s">
        <v>1432</v>
      </c>
    </row>
    <row r="170" spans="1:14" x14ac:dyDescent="0.25">
      <c r="A170" s="610" t="s">
        <v>3385</v>
      </c>
      <c r="B170" s="611" t="s">
        <v>1033</v>
      </c>
      <c r="C170" s="611" t="s">
        <v>1934</v>
      </c>
      <c r="D170" s="610" t="s">
        <v>1924</v>
      </c>
      <c r="E170" s="610" t="s">
        <v>1935</v>
      </c>
      <c r="F170" s="802">
        <v>0</v>
      </c>
      <c r="G170" s="802">
        <v>0</v>
      </c>
      <c r="H170" s="802">
        <v>0</v>
      </c>
      <c r="I170" s="802">
        <v>0</v>
      </c>
      <c r="J170" s="802">
        <v>0</v>
      </c>
      <c r="K170" s="802">
        <v>0</v>
      </c>
      <c r="L170" s="802">
        <v>0</v>
      </c>
      <c r="M170" s="802">
        <v>0</v>
      </c>
      <c r="N170" s="610" t="s">
        <v>1432</v>
      </c>
    </row>
    <row r="171" spans="1:14" x14ac:dyDescent="0.25">
      <c r="A171" s="610" t="s">
        <v>3385</v>
      </c>
      <c r="B171" s="611" t="s">
        <v>1033</v>
      </c>
      <c r="C171" s="611" t="s">
        <v>1936</v>
      </c>
      <c r="D171" s="610" t="s">
        <v>1924</v>
      </c>
      <c r="E171" s="610" t="s">
        <v>1937</v>
      </c>
      <c r="F171" s="802">
        <v>0</v>
      </c>
      <c r="G171" s="802">
        <v>0</v>
      </c>
      <c r="H171" s="802">
        <v>0</v>
      </c>
      <c r="I171" s="802">
        <v>0</v>
      </c>
      <c r="J171" s="802">
        <v>0</v>
      </c>
      <c r="K171" s="802">
        <v>0</v>
      </c>
      <c r="L171" s="802">
        <v>0</v>
      </c>
      <c r="M171" s="802">
        <v>0</v>
      </c>
      <c r="N171" s="610" t="s">
        <v>1432</v>
      </c>
    </row>
    <row r="172" spans="1:14" x14ac:dyDescent="0.25">
      <c r="A172" s="610" t="s">
        <v>3385</v>
      </c>
      <c r="B172" s="611" t="s">
        <v>1042</v>
      </c>
      <c r="C172" s="611" t="s">
        <v>1938</v>
      </c>
      <c r="D172" s="610" t="s">
        <v>1939</v>
      </c>
      <c r="E172" s="610" t="s">
        <v>1738</v>
      </c>
      <c r="F172" s="802">
        <v>1121613</v>
      </c>
      <c r="G172" s="802">
        <v>0</v>
      </c>
      <c r="H172" s="802">
        <v>0</v>
      </c>
      <c r="I172" s="802">
        <v>1985</v>
      </c>
      <c r="J172" s="802">
        <v>1136281</v>
      </c>
      <c r="K172" s="802">
        <v>0</v>
      </c>
      <c r="L172" s="802">
        <v>0</v>
      </c>
      <c r="M172" s="802">
        <v>0</v>
      </c>
      <c r="N172" s="610" t="s">
        <v>1432</v>
      </c>
    </row>
    <row r="173" spans="1:14" x14ac:dyDescent="0.25">
      <c r="A173" s="610" t="s">
        <v>3385</v>
      </c>
      <c r="B173" s="611" t="s">
        <v>1042</v>
      </c>
      <c r="C173" s="611" t="s">
        <v>1940</v>
      </c>
      <c r="D173" s="610" t="s">
        <v>1939</v>
      </c>
      <c r="E173" s="610" t="s">
        <v>1941</v>
      </c>
      <c r="F173" s="802">
        <v>852775</v>
      </c>
      <c r="G173" s="802">
        <v>0</v>
      </c>
      <c r="H173" s="802">
        <v>0</v>
      </c>
      <c r="I173" s="802">
        <v>2758</v>
      </c>
      <c r="J173" s="802">
        <v>16160</v>
      </c>
      <c r="K173" s="802">
        <v>839373</v>
      </c>
      <c r="L173" s="802">
        <v>703</v>
      </c>
      <c r="M173" s="802">
        <v>823</v>
      </c>
      <c r="N173" s="610" t="s">
        <v>1432</v>
      </c>
    </row>
    <row r="174" spans="1:14" x14ac:dyDescent="0.25">
      <c r="A174" s="610" t="s">
        <v>3385</v>
      </c>
      <c r="B174" s="611" t="s">
        <v>1045</v>
      </c>
      <c r="C174" s="611" t="s">
        <v>1942</v>
      </c>
      <c r="D174" s="610" t="s">
        <v>1046</v>
      </c>
      <c r="E174" s="610" t="s">
        <v>1943</v>
      </c>
      <c r="F174" s="802">
        <v>297432</v>
      </c>
      <c r="G174" s="802">
        <v>0</v>
      </c>
      <c r="H174" s="802">
        <v>0</v>
      </c>
      <c r="I174" s="802">
        <v>47171</v>
      </c>
      <c r="J174" s="802">
        <v>0</v>
      </c>
      <c r="K174" s="802">
        <v>344603</v>
      </c>
      <c r="L174" s="802">
        <v>87688</v>
      </c>
      <c r="M174" s="802">
        <v>102625</v>
      </c>
      <c r="N174" s="610" t="s">
        <v>1432</v>
      </c>
    </row>
    <row r="175" spans="1:14" x14ac:dyDescent="0.25">
      <c r="A175" s="610" t="s">
        <v>3385</v>
      </c>
      <c r="B175" s="611" t="s">
        <v>1045</v>
      </c>
      <c r="C175" s="611" t="s">
        <v>1944</v>
      </c>
      <c r="D175" s="610" t="s">
        <v>1046</v>
      </c>
      <c r="E175" s="610" t="s">
        <v>1945</v>
      </c>
      <c r="F175" s="802">
        <v>0</v>
      </c>
      <c r="G175" s="802">
        <v>0</v>
      </c>
      <c r="H175" s="802">
        <v>0</v>
      </c>
      <c r="I175" s="802">
        <v>0</v>
      </c>
      <c r="J175" s="802">
        <v>0</v>
      </c>
      <c r="K175" s="802">
        <v>0</v>
      </c>
      <c r="L175" s="802">
        <v>0</v>
      </c>
      <c r="M175" s="802">
        <v>0</v>
      </c>
      <c r="N175" s="610" t="s">
        <v>1432</v>
      </c>
    </row>
    <row r="176" spans="1:14" x14ac:dyDescent="0.25">
      <c r="A176" s="610" t="s">
        <v>3385</v>
      </c>
      <c r="B176" s="611" t="s">
        <v>1052</v>
      </c>
      <c r="C176" s="611" t="s">
        <v>1946</v>
      </c>
      <c r="D176" s="610" t="s">
        <v>1947</v>
      </c>
      <c r="E176" s="610" t="s">
        <v>1609</v>
      </c>
      <c r="F176" s="802">
        <v>961525</v>
      </c>
      <c r="G176" s="802">
        <v>0</v>
      </c>
      <c r="H176" s="802">
        <v>0</v>
      </c>
      <c r="I176" s="802">
        <v>219298</v>
      </c>
      <c r="J176" s="802">
        <v>250536</v>
      </c>
      <c r="K176" s="802">
        <v>930287</v>
      </c>
      <c r="L176" s="802">
        <v>0</v>
      </c>
      <c r="M176" s="802">
        <v>0</v>
      </c>
      <c r="N176" s="610" t="s">
        <v>1432</v>
      </c>
    </row>
    <row r="177" spans="1:14" x14ac:dyDescent="0.25">
      <c r="A177" s="610" t="s">
        <v>3385</v>
      </c>
      <c r="B177" s="611" t="s">
        <v>1055</v>
      </c>
      <c r="C177" s="611" t="s">
        <v>1948</v>
      </c>
      <c r="D177" s="610" t="s">
        <v>1056</v>
      </c>
      <c r="E177" s="610" t="s">
        <v>723</v>
      </c>
      <c r="F177" s="802">
        <v>720155</v>
      </c>
      <c r="G177" s="802">
        <v>0</v>
      </c>
      <c r="H177" s="802">
        <v>0</v>
      </c>
      <c r="I177" s="802">
        <v>7914</v>
      </c>
      <c r="J177" s="802">
        <v>636654</v>
      </c>
      <c r="K177" s="802">
        <v>91415</v>
      </c>
      <c r="L177" s="802">
        <v>0</v>
      </c>
      <c r="M177" s="802">
        <v>0</v>
      </c>
      <c r="N177" s="610" t="s">
        <v>1432</v>
      </c>
    </row>
    <row r="178" spans="1:14" x14ac:dyDescent="0.25">
      <c r="A178" s="610" t="s">
        <v>3386</v>
      </c>
      <c r="B178" s="611" t="s">
        <v>1062</v>
      </c>
      <c r="C178" s="611" t="s">
        <v>1949</v>
      </c>
      <c r="D178" s="610" t="s">
        <v>1063</v>
      </c>
      <c r="E178" s="610" t="s">
        <v>1950</v>
      </c>
      <c r="F178" s="802">
        <v>3722625</v>
      </c>
      <c r="G178" s="802">
        <v>0</v>
      </c>
      <c r="H178" s="802">
        <v>0</v>
      </c>
      <c r="I178" s="802">
        <v>4850</v>
      </c>
      <c r="J178" s="802">
        <v>1104705</v>
      </c>
      <c r="K178" s="802">
        <v>2622770</v>
      </c>
      <c r="L178" s="802">
        <v>0</v>
      </c>
      <c r="M178" s="802">
        <v>0</v>
      </c>
      <c r="N178" s="610" t="s">
        <v>1432</v>
      </c>
    </row>
    <row r="179" spans="1:14" x14ac:dyDescent="0.25">
      <c r="A179" s="610" t="s">
        <v>3385</v>
      </c>
      <c r="B179" s="611" t="s">
        <v>1069</v>
      </c>
      <c r="C179" s="611" t="s">
        <v>1951</v>
      </c>
      <c r="D179" s="610" t="s">
        <v>1070</v>
      </c>
      <c r="E179" s="610" t="s">
        <v>1952</v>
      </c>
      <c r="F179" s="802">
        <v>274024</v>
      </c>
      <c r="G179" s="802">
        <v>0</v>
      </c>
      <c r="H179" s="802">
        <v>0</v>
      </c>
      <c r="I179" s="802">
        <v>28471</v>
      </c>
      <c r="J179" s="802">
        <v>17246</v>
      </c>
      <c r="K179" s="802">
        <v>285249</v>
      </c>
      <c r="L179" s="802">
        <v>0</v>
      </c>
      <c r="M179" s="802">
        <v>0</v>
      </c>
      <c r="N179" s="610" t="s">
        <v>3368</v>
      </c>
    </row>
    <row r="180" spans="1:14" x14ac:dyDescent="0.25">
      <c r="A180" s="610" t="s">
        <v>3385</v>
      </c>
      <c r="B180" s="611" t="s">
        <v>1069</v>
      </c>
      <c r="C180" s="611" t="s">
        <v>1953</v>
      </c>
      <c r="D180" s="610" t="s">
        <v>1070</v>
      </c>
      <c r="E180" s="610" t="s">
        <v>1954</v>
      </c>
      <c r="F180" s="802">
        <v>0</v>
      </c>
      <c r="G180" s="802">
        <v>0</v>
      </c>
      <c r="H180" s="802">
        <v>0</v>
      </c>
      <c r="I180" s="802">
        <v>0</v>
      </c>
      <c r="J180" s="802">
        <v>0</v>
      </c>
      <c r="K180" s="802">
        <v>0</v>
      </c>
      <c r="L180" s="802">
        <v>0</v>
      </c>
      <c r="M180" s="802">
        <v>0</v>
      </c>
      <c r="N180" s="610" t="s">
        <v>3368</v>
      </c>
    </row>
    <row r="181" spans="1:14" x14ac:dyDescent="0.25">
      <c r="A181" s="610" t="s">
        <v>3385</v>
      </c>
      <c r="B181" s="611" t="s">
        <v>1069</v>
      </c>
      <c r="C181" s="611" t="s">
        <v>1955</v>
      </c>
      <c r="D181" s="610" t="s">
        <v>1070</v>
      </c>
      <c r="E181" s="610" t="s">
        <v>1956</v>
      </c>
      <c r="F181" s="802">
        <v>127516</v>
      </c>
      <c r="G181" s="802">
        <v>0</v>
      </c>
      <c r="H181" s="802">
        <v>0</v>
      </c>
      <c r="I181" s="802">
        <v>0</v>
      </c>
      <c r="J181" s="802">
        <v>0</v>
      </c>
      <c r="K181" s="802">
        <v>127516</v>
      </c>
      <c r="L181" s="802">
        <v>0</v>
      </c>
      <c r="M181" s="802">
        <v>0</v>
      </c>
      <c r="N181" s="610" t="s">
        <v>3368</v>
      </c>
    </row>
    <row r="182" spans="1:14" x14ac:dyDescent="0.25">
      <c r="A182" s="610" t="s">
        <v>3385</v>
      </c>
      <c r="B182" s="611" t="s">
        <v>1069</v>
      </c>
      <c r="C182" s="611" t="s">
        <v>1957</v>
      </c>
      <c r="D182" s="610" t="s">
        <v>1070</v>
      </c>
      <c r="E182" s="610" t="s">
        <v>1958</v>
      </c>
      <c r="F182" s="802">
        <v>32260</v>
      </c>
      <c r="G182" s="802">
        <v>0</v>
      </c>
      <c r="H182" s="802">
        <v>0</v>
      </c>
      <c r="I182" s="802">
        <v>12015</v>
      </c>
      <c r="J182" s="802">
        <v>23364</v>
      </c>
      <c r="K182" s="802">
        <v>20911</v>
      </c>
      <c r="L182" s="802">
        <v>24013</v>
      </c>
      <c r="M182" s="802">
        <v>28103</v>
      </c>
      <c r="N182" s="610" t="s">
        <v>3368</v>
      </c>
    </row>
    <row r="183" spans="1:14" x14ac:dyDescent="0.25">
      <c r="A183" s="610" t="s">
        <v>3385</v>
      </c>
      <c r="B183" s="611" t="s">
        <v>1075</v>
      </c>
      <c r="C183" s="611" t="s">
        <v>1959</v>
      </c>
      <c r="D183" s="610" t="s">
        <v>1960</v>
      </c>
      <c r="E183" s="610" t="s">
        <v>1961</v>
      </c>
      <c r="F183" s="802">
        <v>4431035</v>
      </c>
      <c r="G183" s="802">
        <v>0</v>
      </c>
      <c r="H183" s="802">
        <v>0</v>
      </c>
      <c r="I183" s="802">
        <v>0</v>
      </c>
      <c r="J183" s="802">
        <v>4564154</v>
      </c>
      <c r="K183" s="802">
        <v>0</v>
      </c>
      <c r="L183" s="802">
        <v>0</v>
      </c>
      <c r="M183" s="802">
        <v>0</v>
      </c>
      <c r="N183" s="610" t="s">
        <v>1432</v>
      </c>
    </row>
    <row r="184" spans="1:14" x14ac:dyDescent="0.25">
      <c r="A184" s="610" t="s">
        <v>3385</v>
      </c>
      <c r="B184" s="611" t="s">
        <v>1075</v>
      </c>
      <c r="C184" s="611" t="s">
        <v>1962</v>
      </c>
      <c r="D184" s="610" t="s">
        <v>1960</v>
      </c>
      <c r="E184" s="610" t="s">
        <v>1963</v>
      </c>
      <c r="F184" s="802">
        <v>4518391</v>
      </c>
      <c r="G184" s="802">
        <v>0</v>
      </c>
      <c r="H184" s="802">
        <v>0</v>
      </c>
      <c r="I184" s="802">
        <v>369779</v>
      </c>
      <c r="J184" s="802">
        <v>7757493</v>
      </c>
      <c r="K184" s="802">
        <v>0</v>
      </c>
      <c r="L184" s="802">
        <v>0</v>
      </c>
      <c r="M184" s="802">
        <v>0</v>
      </c>
      <c r="N184" s="610" t="s">
        <v>1432</v>
      </c>
    </row>
    <row r="185" spans="1:14" x14ac:dyDescent="0.25">
      <c r="A185" s="610" t="s">
        <v>3385</v>
      </c>
      <c r="B185" s="611" t="s">
        <v>1096</v>
      </c>
      <c r="C185" s="611" t="s">
        <v>1964</v>
      </c>
      <c r="D185" s="610" t="s">
        <v>1965</v>
      </c>
      <c r="E185" s="610" t="s">
        <v>1966</v>
      </c>
      <c r="F185" s="802">
        <v>547401</v>
      </c>
      <c r="G185" s="802">
        <v>0</v>
      </c>
      <c r="H185" s="802">
        <v>0</v>
      </c>
      <c r="I185" s="802">
        <v>0</v>
      </c>
      <c r="J185" s="802">
        <v>550351</v>
      </c>
      <c r="K185" s="802">
        <v>0</v>
      </c>
      <c r="L185" s="802">
        <v>70461</v>
      </c>
      <c r="M185" s="802">
        <v>82463</v>
      </c>
      <c r="N185" s="610" t="s">
        <v>1432</v>
      </c>
    </row>
    <row r="186" spans="1:14" x14ac:dyDescent="0.25">
      <c r="A186" s="610" t="s">
        <v>3385</v>
      </c>
      <c r="B186" s="611" t="s">
        <v>1096</v>
      </c>
      <c r="C186" s="611" t="s">
        <v>1967</v>
      </c>
      <c r="D186" s="610" t="s">
        <v>1965</v>
      </c>
      <c r="E186" s="610" t="s">
        <v>1968</v>
      </c>
      <c r="F186" s="802">
        <v>0</v>
      </c>
      <c r="G186" s="802">
        <v>0</v>
      </c>
      <c r="H186" s="802">
        <v>0</v>
      </c>
      <c r="I186" s="802">
        <v>0</v>
      </c>
      <c r="J186" s="802">
        <v>0</v>
      </c>
      <c r="K186" s="802">
        <v>0</v>
      </c>
      <c r="L186" s="802">
        <v>0</v>
      </c>
      <c r="M186" s="802">
        <v>0</v>
      </c>
      <c r="N186" s="610" t="s">
        <v>1432</v>
      </c>
    </row>
    <row r="187" spans="1:14" x14ac:dyDescent="0.25">
      <c r="A187" s="610" t="s">
        <v>3385</v>
      </c>
      <c r="B187" s="611" t="s">
        <v>1111</v>
      </c>
      <c r="C187" s="611" t="s">
        <v>1969</v>
      </c>
      <c r="D187" s="610" t="s">
        <v>1970</v>
      </c>
      <c r="E187" s="610" t="s">
        <v>1791</v>
      </c>
      <c r="F187" s="802">
        <v>1840440</v>
      </c>
      <c r="G187" s="802">
        <v>0</v>
      </c>
      <c r="H187" s="802">
        <v>0</v>
      </c>
      <c r="I187" s="802">
        <v>1884</v>
      </c>
      <c r="J187" s="802">
        <v>0</v>
      </c>
      <c r="K187" s="802">
        <v>1842324</v>
      </c>
      <c r="L187" s="802">
        <v>0</v>
      </c>
      <c r="M187" s="802">
        <v>0</v>
      </c>
      <c r="N187" s="610" t="s">
        <v>1432</v>
      </c>
    </row>
    <row r="188" spans="1:14" x14ac:dyDescent="0.25">
      <c r="A188" s="610" t="s">
        <v>3385</v>
      </c>
      <c r="B188" s="611" t="s">
        <v>1111</v>
      </c>
      <c r="C188" s="611" t="s">
        <v>1971</v>
      </c>
      <c r="D188" s="610" t="s">
        <v>1970</v>
      </c>
      <c r="E188" s="610" t="s">
        <v>1972</v>
      </c>
      <c r="F188" s="802">
        <v>8498544</v>
      </c>
      <c r="G188" s="802">
        <v>0</v>
      </c>
      <c r="H188" s="802">
        <v>0</v>
      </c>
      <c r="I188" s="802">
        <v>1137160</v>
      </c>
      <c r="J188" s="802">
        <v>9178891</v>
      </c>
      <c r="K188" s="802">
        <v>456813</v>
      </c>
      <c r="L188" s="802">
        <v>0</v>
      </c>
      <c r="M188" s="802">
        <v>0</v>
      </c>
      <c r="N188" s="610" t="s">
        <v>1432</v>
      </c>
    </row>
    <row r="189" spans="1:14" x14ac:dyDescent="0.25">
      <c r="A189" s="610" t="s">
        <v>3385</v>
      </c>
      <c r="B189" s="611" t="s">
        <v>1111</v>
      </c>
      <c r="C189" s="611" t="s">
        <v>1973</v>
      </c>
      <c r="D189" s="610" t="s">
        <v>1970</v>
      </c>
      <c r="E189" s="610" t="s">
        <v>1974</v>
      </c>
      <c r="F189" s="802">
        <v>0</v>
      </c>
      <c r="G189" s="802">
        <v>0</v>
      </c>
      <c r="H189" s="802">
        <v>0</v>
      </c>
      <c r="I189" s="802">
        <v>0</v>
      </c>
      <c r="J189" s="802">
        <v>0</v>
      </c>
      <c r="K189" s="802">
        <v>0</v>
      </c>
      <c r="L189" s="802">
        <v>0</v>
      </c>
      <c r="M189" s="802">
        <v>0</v>
      </c>
      <c r="N189" s="610" t="s">
        <v>1432</v>
      </c>
    </row>
    <row r="190" spans="1:14" x14ac:dyDescent="0.25">
      <c r="A190" s="610" t="s">
        <v>3385</v>
      </c>
      <c r="B190" s="611" t="s">
        <v>1120</v>
      </c>
      <c r="C190" s="611" t="s">
        <v>1975</v>
      </c>
      <c r="D190" s="610" t="s">
        <v>1121</v>
      </c>
      <c r="E190" s="610" t="s">
        <v>1762</v>
      </c>
      <c r="F190" s="802">
        <v>2653462</v>
      </c>
      <c r="G190" s="802">
        <v>0</v>
      </c>
      <c r="H190" s="802">
        <v>0</v>
      </c>
      <c r="I190" s="802">
        <v>18463</v>
      </c>
      <c r="J190" s="802">
        <v>2168472</v>
      </c>
      <c r="K190" s="802">
        <v>503453</v>
      </c>
      <c r="L190" s="802">
        <v>0</v>
      </c>
      <c r="M190" s="802">
        <v>0</v>
      </c>
      <c r="N190" s="610" t="s">
        <v>1432</v>
      </c>
    </row>
    <row r="191" spans="1:14" x14ac:dyDescent="0.25">
      <c r="A191" s="610" t="s">
        <v>3385</v>
      </c>
      <c r="B191" s="611" t="s">
        <v>1138</v>
      </c>
      <c r="C191" s="611" t="s">
        <v>1976</v>
      </c>
      <c r="D191" s="610" t="s">
        <v>1139</v>
      </c>
      <c r="E191" s="610" t="s">
        <v>1673</v>
      </c>
      <c r="F191" s="802">
        <v>1302286</v>
      </c>
      <c r="G191" s="802">
        <v>9182</v>
      </c>
      <c r="H191" s="802">
        <v>0</v>
      </c>
      <c r="I191" s="802">
        <v>50743</v>
      </c>
      <c r="J191" s="802">
        <v>414276</v>
      </c>
      <c r="K191" s="802">
        <v>929571</v>
      </c>
      <c r="L191" s="802">
        <v>0</v>
      </c>
      <c r="M191" s="802">
        <v>0</v>
      </c>
      <c r="N191" s="610" t="s">
        <v>1432</v>
      </c>
    </row>
    <row r="192" spans="1:14" x14ac:dyDescent="0.25">
      <c r="A192" s="610" t="s">
        <v>3386</v>
      </c>
      <c r="B192" s="611" t="s">
        <v>1144</v>
      </c>
      <c r="C192" s="611" t="s">
        <v>1977</v>
      </c>
      <c r="D192" s="610" t="s">
        <v>1145</v>
      </c>
      <c r="E192" s="610" t="s">
        <v>1978</v>
      </c>
      <c r="F192" s="802">
        <v>946277</v>
      </c>
      <c r="G192" s="802">
        <v>0</v>
      </c>
      <c r="H192" s="802">
        <v>0</v>
      </c>
      <c r="I192" s="802">
        <v>100854</v>
      </c>
      <c r="J192" s="802">
        <v>795116</v>
      </c>
      <c r="K192" s="802">
        <v>252015</v>
      </c>
      <c r="L192" s="802">
        <v>0</v>
      </c>
      <c r="M192" s="802">
        <v>0</v>
      </c>
      <c r="N192" s="610" t="s">
        <v>1432</v>
      </c>
    </row>
    <row r="193" spans="1:14" x14ac:dyDescent="0.25">
      <c r="A193" s="610" t="s">
        <v>3385</v>
      </c>
      <c r="B193" s="611" t="s">
        <v>1147</v>
      </c>
      <c r="C193" s="611" t="s">
        <v>1979</v>
      </c>
      <c r="D193" s="610" t="s">
        <v>1148</v>
      </c>
      <c r="E193" s="610" t="s">
        <v>1950</v>
      </c>
      <c r="F193" s="802">
        <v>0</v>
      </c>
      <c r="G193" s="802">
        <v>0</v>
      </c>
      <c r="H193" s="802">
        <v>0</v>
      </c>
      <c r="I193" s="802">
        <v>0</v>
      </c>
      <c r="J193" s="802">
        <v>0</v>
      </c>
      <c r="K193" s="802">
        <v>0</v>
      </c>
      <c r="L193" s="802">
        <v>0</v>
      </c>
      <c r="M193" s="802">
        <v>0</v>
      </c>
      <c r="N193" s="610" t="s">
        <v>1432</v>
      </c>
    </row>
    <row r="194" spans="1:14" x14ac:dyDescent="0.25">
      <c r="A194" s="610" t="s">
        <v>3385</v>
      </c>
      <c r="B194" s="611" t="s">
        <v>1168</v>
      </c>
      <c r="C194" s="611" t="s">
        <v>1980</v>
      </c>
      <c r="D194" s="610" t="s">
        <v>1169</v>
      </c>
      <c r="E194" s="610" t="s">
        <v>1673</v>
      </c>
      <c r="F194" s="802">
        <v>2472915</v>
      </c>
      <c r="G194" s="802">
        <v>0</v>
      </c>
      <c r="H194" s="802">
        <v>0</v>
      </c>
      <c r="I194" s="802">
        <v>313880</v>
      </c>
      <c r="J194" s="802">
        <v>2520547</v>
      </c>
      <c r="K194" s="802">
        <v>266248</v>
      </c>
      <c r="L194" s="802">
        <v>0</v>
      </c>
      <c r="M194" s="802">
        <v>0</v>
      </c>
      <c r="N194" s="610" t="s">
        <v>1432</v>
      </c>
    </row>
    <row r="195" spans="1:14" x14ac:dyDescent="0.25">
      <c r="A195" s="610" t="s">
        <v>3385</v>
      </c>
      <c r="B195" s="611" t="s">
        <v>1168</v>
      </c>
      <c r="C195" s="611" t="s">
        <v>1981</v>
      </c>
      <c r="D195" s="610" t="s">
        <v>1169</v>
      </c>
      <c r="E195" s="610" t="s">
        <v>1914</v>
      </c>
      <c r="F195" s="802">
        <v>2844003</v>
      </c>
      <c r="G195" s="802">
        <v>0</v>
      </c>
      <c r="H195" s="802">
        <v>0</v>
      </c>
      <c r="I195" s="802">
        <v>42131</v>
      </c>
      <c r="J195" s="802">
        <v>1665601</v>
      </c>
      <c r="K195" s="802">
        <v>1220533</v>
      </c>
      <c r="L195" s="802">
        <v>0</v>
      </c>
      <c r="M195" s="802">
        <v>0</v>
      </c>
      <c r="N195" s="610" t="s">
        <v>1432</v>
      </c>
    </row>
    <row r="196" spans="1:14" x14ac:dyDescent="0.25">
      <c r="A196" s="610" t="s">
        <v>3385</v>
      </c>
      <c r="B196" s="611" t="s">
        <v>1181</v>
      </c>
      <c r="C196" s="611" t="s">
        <v>1982</v>
      </c>
      <c r="D196" s="610" t="s">
        <v>1182</v>
      </c>
      <c r="E196" s="610" t="s">
        <v>1983</v>
      </c>
      <c r="F196" s="802">
        <v>21915</v>
      </c>
      <c r="G196" s="802">
        <v>0</v>
      </c>
      <c r="H196" s="802">
        <v>0</v>
      </c>
      <c r="I196" s="802">
        <v>4965</v>
      </c>
      <c r="J196" s="802">
        <v>26880</v>
      </c>
      <c r="K196" s="802">
        <v>0</v>
      </c>
      <c r="L196" s="802">
        <v>0</v>
      </c>
      <c r="M196" s="802">
        <v>0</v>
      </c>
      <c r="N196" s="610" t="s">
        <v>3368</v>
      </c>
    </row>
    <row r="197" spans="1:14" x14ac:dyDescent="0.25">
      <c r="A197" s="610" t="s">
        <v>3385</v>
      </c>
      <c r="B197" s="611" t="s">
        <v>1184</v>
      </c>
      <c r="C197" s="611" t="s">
        <v>1984</v>
      </c>
      <c r="D197" s="610" t="s">
        <v>1185</v>
      </c>
      <c r="E197" s="610" t="s">
        <v>1985</v>
      </c>
      <c r="F197" s="802">
        <v>981301</v>
      </c>
      <c r="G197" s="802">
        <v>0</v>
      </c>
      <c r="H197" s="802">
        <v>0</v>
      </c>
      <c r="I197" s="802">
        <v>163872</v>
      </c>
      <c r="J197" s="802">
        <v>0</v>
      </c>
      <c r="K197" s="802">
        <v>1145173</v>
      </c>
      <c r="L197" s="802">
        <v>0</v>
      </c>
      <c r="M197" s="802">
        <v>0</v>
      </c>
      <c r="N197" s="610" t="s">
        <v>1432</v>
      </c>
    </row>
    <row r="198" spans="1:14" x14ac:dyDescent="0.25">
      <c r="A198" s="610" t="s">
        <v>3385</v>
      </c>
      <c r="B198" s="611" t="s">
        <v>1184</v>
      </c>
      <c r="C198" s="611" t="s">
        <v>1986</v>
      </c>
      <c r="D198" s="610" t="s">
        <v>1185</v>
      </c>
      <c r="E198" s="610" t="s">
        <v>1987</v>
      </c>
      <c r="F198" s="802">
        <v>0</v>
      </c>
      <c r="G198" s="802">
        <v>0</v>
      </c>
      <c r="H198" s="802">
        <v>0</v>
      </c>
      <c r="I198" s="802">
        <v>0</v>
      </c>
      <c r="J198" s="802">
        <v>0</v>
      </c>
      <c r="K198" s="802">
        <v>0</v>
      </c>
      <c r="L198" s="802">
        <v>0</v>
      </c>
      <c r="M198" s="802">
        <v>0</v>
      </c>
      <c r="N198" s="610" t="s">
        <v>1432</v>
      </c>
    </row>
    <row r="199" spans="1:14" x14ac:dyDescent="0.25">
      <c r="A199" s="610" t="s">
        <v>3385</v>
      </c>
      <c r="B199" s="611" t="s">
        <v>1184</v>
      </c>
      <c r="C199" s="611" t="s">
        <v>1988</v>
      </c>
      <c r="D199" s="610" t="s">
        <v>1185</v>
      </c>
      <c r="E199" s="610" t="s">
        <v>1989</v>
      </c>
      <c r="F199" s="802">
        <v>0</v>
      </c>
      <c r="G199" s="802">
        <v>0</v>
      </c>
      <c r="H199" s="802">
        <v>0</v>
      </c>
      <c r="I199" s="802">
        <v>0</v>
      </c>
      <c r="J199" s="802">
        <v>0</v>
      </c>
      <c r="K199" s="802">
        <v>0</v>
      </c>
      <c r="L199" s="802">
        <v>0</v>
      </c>
      <c r="M199" s="802">
        <v>0</v>
      </c>
      <c r="N199" s="610" t="s">
        <v>1432</v>
      </c>
    </row>
    <row r="200" spans="1:14" x14ac:dyDescent="0.25">
      <c r="A200" s="610" t="s">
        <v>3385</v>
      </c>
      <c r="B200" s="611" t="s">
        <v>1187</v>
      </c>
      <c r="C200" s="611" t="s">
        <v>1990</v>
      </c>
      <c r="D200" s="610" t="s">
        <v>1188</v>
      </c>
      <c r="E200" s="610" t="s">
        <v>1950</v>
      </c>
      <c r="F200" s="802">
        <v>22330</v>
      </c>
      <c r="G200" s="802">
        <v>0</v>
      </c>
      <c r="H200" s="802">
        <v>0</v>
      </c>
      <c r="I200" s="802">
        <v>0</v>
      </c>
      <c r="J200" s="802">
        <v>22330</v>
      </c>
      <c r="K200" s="802">
        <v>0</v>
      </c>
      <c r="L200" s="802">
        <v>0</v>
      </c>
      <c r="M200" s="802">
        <v>0</v>
      </c>
      <c r="N200" s="610" t="s">
        <v>1432</v>
      </c>
    </row>
    <row r="201" spans="1:14" x14ac:dyDescent="0.25">
      <c r="A201" s="610" t="s">
        <v>3385</v>
      </c>
      <c r="B201" s="611" t="s">
        <v>1190</v>
      </c>
      <c r="C201" s="611" t="s">
        <v>1991</v>
      </c>
      <c r="D201" s="610" t="s">
        <v>1992</v>
      </c>
      <c r="E201" s="610" t="s">
        <v>1609</v>
      </c>
      <c r="F201" s="802">
        <v>25760986</v>
      </c>
      <c r="G201" s="802">
        <v>276480</v>
      </c>
      <c r="H201" s="802">
        <v>0</v>
      </c>
      <c r="I201" s="802">
        <v>181633</v>
      </c>
      <c r="J201" s="802">
        <v>887637</v>
      </c>
      <c r="K201" s="802">
        <v>24778502</v>
      </c>
      <c r="L201" s="802">
        <v>0</v>
      </c>
      <c r="M201" s="802">
        <v>0</v>
      </c>
      <c r="N201" s="610" t="s">
        <v>1432</v>
      </c>
    </row>
    <row r="202" spans="1:14" x14ac:dyDescent="0.25">
      <c r="A202" s="610" t="s">
        <v>3385</v>
      </c>
      <c r="B202" s="611" t="s">
        <v>1193</v>
      </c>
      <c r="C202" s="611" t="s">
        <v>1993</v>
      </c>
      <c r="D202" s="610" t="s">
        <v>1194</v>
      </c>
      <c r="E202" s="610" t="s">
        <v>1968</v>
      </c>
      <c r="F202" s="802">
        <v>0</v>
      </c>
      <c r="G202" s="802">
        <v>0</v>
      </c>
      <c r="H202" s="802">
        <v>0</v>
      </c>
      <c r="I202" s="802">
        <v>0</v>
      </c>
      <c r="J202" s="802">
        <v>0</v>
      </c>
      <c r="K202" s="802">
        <v>0</v>
      </c>
      <c r="L202" s="802">
        <v>0</v>
      </c>
      <c r="M202" s="802">
        <v>0</v>
      </c>
      <c r="N202" s="610" t="s">
        <v>1432</v>
      </c>
    </row>
    <row r="203" spans="1:14" x14ac:dyDescent="0.25">
      <c r="A203" s="610" t="s">
        <v>3385</v>
      </c>
      <c r="B203" s="611" t="s">
        <v>1202</v>
      </c>
      <c r="C203" s="611" t="s">
        <v>1994</v>
      </c>
      <c r="D203" s="610" t="s">
        <v>1203</v>
      </c>
      <c r="E203" s="610" t="s">
        <v>1995</v>
      </c>
      <c r="F203" s="802">
        <v>518693</v>
      </c>
      <c r="G203" s="802">
        <v>57</v>
      </c>
      <c r="H203" s="802">
        <v>0</v>
      </c>
      <c r="I203" s="802">
        <v>26469</v>
      </c>
      <c r="J203" s="802">
        <v>202967</v>
      </c>
      <c r="K203" s="802">
        <v>342138</v>
      </c>
      <c r="L203" s="802">
        <v>362788</v>
      </c>
      <c r="M203" s="802">
        <v>424586</v>
      </c>
      <c r="N203" s="610" t="s">
        <v>3368</v>
      </c>
    </row>
    <row r="204" spans="1:14" x14ac:dyDescent="0.25">
      <c r="A204" s="610" t="s">
        <v>3386</v>
      </c>
      <c r="B204" s="611" t="s">
        <v>1205</v>
      </c>
      <c r="C204" s="611" t="s">
        <v>1996</v>
      </c>
      <c r="D204" s="610" t="s">
        <v>1206</v>
      </c>
      <c r="E204" s="610" t="s">
        <v>1997</v>
      </c>
      <c r="F204" s="802">
        <v>0</v>
      </c>
      <c r="G204" s="802">
        <v>0</v>
      </c>
      <c r="H204" s="802">
        <v>0</v>
      </c>
      <c r="I204" s="802">
        <v>0</v>
      </c>
      <c r="J204" s="802">
        <v>0</v>
      </c>
      <c r="K204" s="802">
        <v>0</v>
      </c>
      <c r="L204" s="802">
        <v>0</v>
      </c>
      <c r="M204" s="802">
        <v>0</v>
      </c>
      <c r="N204" s="610" t="s">
        <v>1432</v>
      </c>
    </row>
    <row r="205" spans="1:14" x14ac:dyDescent="0.25">
      <c r="A205" s="610" t="s">
        <v>3386</v>
      </c>
      <c r="B205" s="611" t="s">
        <v>1205</v>
      </c>
      <c r="C205" s="611" t="s">
        <v>1998</v>
      </c>
      <c r="D205" s="610" t="s">
        <v>1206</v>
      </c>
      <c r="E205" s="610" t="s">
        <v>1999</v>
      </c>
      <c r="F205" s="802">
        <v>107528</v>
      </c>
      <c r="G205" s="802">
        <v>0</v>
      </c>
      <c r="H205" s="802">
        <v>0</v>
      </c>
      <c r="I205" s="802">
        <v>0</v>
      </c>
      <c r="J205" s="802">
        <v>57913</v>
      </c>
      <c r="K205" s="802">
        <v>49615</v>
      </c>
      <c r="L205" s="802">
        <v>0</v>
      </c>
      <c r="M205" s="802">
        <v>0</v>
      </c>
      <c r="N205" s="610" t="s">
        <v>1432</v>
      </c>
    </row>
    <row r="206" spans="1:14" x14ac:dyDescent="0.25">
      <c r="A206" s="610" t="s">
        <v>3386</v>
      </c>
      <c r="B206" s="611" t="s">
        <v>1205</v>
      </c>
      <c r="C206" s="611" t="s">
        <v>2000</v>
      </c>
      <c r="D206" s="610" t="s">
        <v>1206</v>
      </c>
      <c r="E206" s="610" t="s">
        <v>2001</v>
      </c>
      <c r="F206" s="802">
        <v>0</v>
      </c>
      <c r="G206" s="802">
        <v>0</v>
      </c>
      <c r="H206" s="802">
        <v>0</v>
      </c>
      <c r="I206" s="802">
        <v>0</v>
      </c>
      <c r="J206" s="802">
        <v>0</v>
      </c>
      <c r="K206" s="802">
        <v>0</v>
      </c>
      <c r="L206" s="802">
        <v>0</v>
      </c>
      <c r="M206" s="802">
        <v>0</v>
      </c>
      <c r="N206" s="610" t="s">
        <v>1432</v>
      </c>
    </row>
    <row r="207" spans="1:14" x14ac:dyDescent="0.25">
      <c r="A207" s="610" t="s">
        <v>3386</v>
      </c>
      <c r="B207" s="611" t="s">
        <v>1205</v>
      </c>
      <c r="C207" s="611" t="s">
        <v>2002</v>
      </c>
      <c r="D207" s="610" t="s">
        <v>1206</v>
      </c>
      <c r="E207" s="610" t="s">
        <v>2003</v>
      </c>
      <c r="F207" s="802">
        <v>323299</v>
      </c>
      <c r="G207" s="802">
        <v>0</v>
      </c>
      <c r="H207" s="802">
        <v>0</v>
      </c>
      <c r="I207" s="802">
        <v>0</v>
      </c>
      <c r="J207" s="802">
        <v>189841</v>
      </c>
      <c r="K207" s="802">
        <v>133458</v>
      </c>
      <c r="L207" s="802">
        <v>0</v>
      </c>
      <c r="M207" s="802">
        <v>0</v>
      </c>
      <c r="N207" s="610" t="s">
        <v>1432</v>
      </c>
    </row>
    <row r="208" spans="1:14" x14ac:dyDescent="0.25">
      <c r="A208" s="610" t="s">
        <v>3385</v>
      </c>
      <c r="B208" s="611" t="s">
        <v>1208</v>
      </c>
      <c r="C208" s="611" t="s">
        <v>2004</v>
      </c>
      <c r="D208" s="610" t="s">
        <v>1209</v>
      </c>
      <c r="E208" s="610" t="s">
        <v>1762</v>
      </c>
      <c r="F208" s="802">
        <v>198401</v>
      </c>
      <c r="G208" s="802">
        <v>0</v>
      </c>
      <c r="H208" s="802">
        <v>0</v>
      </c>
      <c r="I208" s="802">
        <v>0</v>
      </c>
      <c r="J208" s="802">
        <v>0</v>
      </c>
      <c r="K208" s="802">
        <v>198401</v>
      </c>
      <c r="L208" s="802">
        <v>0</v>
      </c>
      <c r="M208" s="802">
        <v>0</v>
      </c>
      <c r="N208" s="610" t="s">
        <v>1432</v>
      </c>
    </row>
    <row r="209" spans="1:14" x14ac:dyDescent="0.25">
      <c r="A209" s="610" t="s">
        <v>3385</v>
      </c>
      <c r="B209" s="611" t="s">
        <v>1211</v>
      </c>
      <c r="C209" s="611" t="s">
        <v>2005</v>
      </c>
      <c r="D209" s="610" t="s">
        <v>1212</v>
      </c>
      <c r="E209" s="610" t="s">
        <v>2006</v>
      </c>
      <c r="F209" s="802">
        <v>6157341</v>
      </c>
      <c r="G209" s="802">
        <v>0</v>
      </c>
      <c r="H209" s="802">
        <v>0</v>
      </c>
      <c r="I209" s="802">
        <v>64995</v>
      </c>
      <c r="J209" s="802">
        <v>0</v>
      </c>
      <c r="K209" s="802">
        <v>6222336</v>
      </c>
      <c r="L209" s="802">
        <v>0</v>
      </c>
      <c r="M209" s="802">
        <v>0</v>
      </c>
      <c r="N209" s="610" t="s">
        <v>1432</v>
      </c>
    </row>
    <row r="210" spans="1:14" x14ac:dyDescent="0.25">
      <c r="A210" s="610" t="s">
        <v>3385</v>
      </c>
      <c r="B210" s="611" t="s">
        <v>1214</v>
      </c>
      <c r="C210" s="611" t="s">
        <v>2007</v>
      </c>
      <c r="D210" s="610" t="s">
        <v>1215</v>
      </c>
      <c r="E210" s="610" t="s">
        <v>2008</v>
      </c>
      <c r="F210" s="802">
        <v>0</v>
      </c>
      <c r="G210" s="802">
        <v>0</v>
      </c>
      <c r="H210" s="802">
        <v>0</v>
      </c>
      <c r="I210" s="802">
        <v>0</v>
      </c>
      <c r="J210" s="802">
        <v>0</v>
      </c>
      <c r="K210" s="802">
        <v>0</v>
      </c>
      <c r="L210" s="802">
        <v>0</v>
      </c>
      <c r="M210" s="802">
        <v>0</v>
      </c>
      <c r="N210" s="610" t="s">
        <v>1432</v>
      </c>
    </row>
    <row r="211" spans="1:14" x14ac:dyDescent="0.25">
      <c r="A211" s="610" t="s">
        <v>3385</v>
      </c>
      <c r="B211" s="611" t="s">
        <v>1214</v>
      </c>
      <c r="C211" s="611" t="s">
        <v>2009</v>
      </c>
      <c r="D211" s="610" t="s">
        <v>1215</v>
      </c>
      <c r="E211" s="610" t="s">
        <v>2010</v>
      </c>
      <c r="F211" s="802">
        <v>42643</v>
      </c>
      <c r="G211" s="802">
        <v>0</v>
      </c>
      <c r="H211" s="802">
        <v>0</v>
      </c>
      <c r="I211" s="802">
        <v>0</v>
      </c>
      <c r="J211" s="802">
        <v>0</v>
      </c>
      <c r="K211" s="802">
        <v>42643</v>
      </c>
      <c r="L211" s="802">
        <v>0</v>
      </c>
      <c r="M211" s="802">
        <v>0</v>
      </c>
      <c r="N211" s="610" t="s">
        <v>1432</v>
      </c>
    </row>
    <row r="212" spans="1:14" x14ac:dyDescent="0.25">
      <c r="A212" s="610" t="s">
        <v>3385</v>
      </c>
      <c r="B212" s="611" t="s">
        <v>1217</v>
      </c>
      <c r="C212" s="611" t="s">
        <v>2011</v>
      </c>
      <c r="D212" s="610" t="s">
        <v>2012</v>
      </c>
      <c r="E212" s="610" t="s">
        <v>1758</v>
      </c>
      <c r="F212" s="802">
        <v>671330</v>
      </c>
      <c r="G212" s="802">
        <v>0</v>
      </c>
      <c r="H212" s="802">
        <v>0</v>
      </c>
      <c r="I212" s="802">
        <v>102401</v>
      </c>
      <c r="J212" s="802">
        <v>770158</v>
      </c>
      <c r="K212" s="802">
        <v>3573</v>
      </c>
      <c r="L212" s="802">
        <v>0</v>
      </c>
      <c r="M212" s="802">
        <v>0</v>
      </c>
      <c r="N212" s="610" t="s">
        <v>1432</v>
      </c>
    </row>
    <row r="213" spans="1:14" x14ac:dyDescent="0.25">
      <c r="A213" s="610" t="s">
        <v>3385</v>
      </c>
      <c r="B213" s="611" t="s">
        <v>1229</v>
      </c>
      <c r="C213" s="611" t="s">
        <v>2013</v>
      </c>
      <c r="D213" s="610" t="s">
        <v>1230</v>
      </c>
      <c r="E213" s="610" t="s">
        <v>2014</v>
      </c>
      <c r="F213" s="802">
        <v>46264</v>
      </c>
      <c r="G213" s="802">
        <v>0</v>
      </c>
      <c r="H213" s="802">
        <v>0</v>
      </c>
      <c r="I213" s="802">
        <v>31227</v>
      </c>
      <c r="J213" s="802">
        <v>100000</v>
      </c>
      <c r="K213" s="802">
        <v>0</v>
      </c>
      <c r="L213" s="802">
        <v>0</v>
      </c>
      <c r="M213" s="802">
        <v>0</v>
      </c>
      <c r="N213" s="610" t="s">
        <v>1432</v>
      </c>
    </row>
    <row r="214" spans="1:14" x14ac:dyDescent="0.25">
      <c r="A214" s="610" t="s">
        <v>3385</v>
      </c>
      <c r="B214" s="611" t="s">
        <v>1229</v>
      </c>
      <c r="C214" s="611" t="s">
        <v>2015</v>
      </c>
      <c r="D214" s="610" t="s">
        <v>1230</v>
      </c>
      <c r="E214" s="610" t="s">
        <v>2016</v>
      </c>
      <c r="F214" s="802">
        <v>307150</v>
      </c>
      <c r="G214" s="802">
        <v>0</v>
      </c>
      <c r="H214" s="802">
        <v>0</v>
      </c>
      <c r="I214" s="802">
        <v>246005</v>
      </c>
      <c r="J214" s="802">
        <v>400000</v>
      </c>
      <c r="K214" s="802">
        <v>153155</v>
      </c>
      <c r="L214" s="802">
        <v>204</v>
      </c>
      <c r="M214" s="802">
        <v>239</v>
      </c>
      <c r="N214" s="610" t="s">
        <v>1432</v>
      </c>
    </row>
    <row r="215" spans="1:14" x14ac:dyDescent="0.25">
      <c r="A215" s="610" t="s">
        <v>3385</v>
      </c>
      <c r="B215" s="611" t="s">
        <v>1229</v>
      </c>
      <c r="C215" s="611" t="s">
        <v>2017</v>
      </c>
      <c r="D215" s="610" t="s">
        <v>1230</v>
      </c>
      <c r="E215" s="610" t="s">
        <v>2018</v>
      </c>
      <c r="F215" s="802">
        <v>263826</v>
      </c>
      <c r="G215" s="802">
        <v>0</v>
      </c>
      <c r="H215" s="802">
        <v>0</v>
      </c>
      <c r="I215" s="802">
        <v>494717</v>
      </c>
      <c r="J215" s="802">
        <v>700000</v>
      </c>
      <c r="K215" s="802">
        <v>58543</v>
      </c>
      <c r="L215" s="802">
        <v>5618</v>
      </c>
      <c r="M215" s="802">
        <v>6575</v>
      </c>
      <c r="N215" s="610" t="s">
        <v>1432</v>
      </c>
    </row>
    <row r="216" spans="1:14" x14ac:dyDescent="0.25">
      <c r="A216" s="610" t="s">
        <v>3385</v>
      </c>
      <c r="B216" s="611" t="s">
        <v>1232</v>
      </c>
      <c r="C216" s="611" t="s">
        <v>2019</v>
      </c>
      <c r="D216" s="610" t="s">
        <v>2020</v>
      </c>
      <c r="E216" s="610" t="s">
        <v>1787</v>
      </c>
      <c r="F216" s="802">
        <v>0</v>
      </c>
      <c r="G216" s="802">
        <v>0</v>
      </c>
      <c r="H216" s="802">
        <v>0</v>
      </c>
      <c r="I216" s="802">
        <v>0</v>
      </c>
      <c r="J216" s="802">
        <v>0</v>
      </c>
      <c r="K216" s="802">
        <v>0</v>
      </c>
      <c r="L216" s="802">
        <v>0</v>
      </c>
      <c r="M216" s="802">
        <v>0</v>
      </c>
      <c r="N216" s="610" t="s">
        <v>1432</v>
      </c>
    </row>
    <row r="217" spans="1:14" x14ac:dyDescent="0.25">
      <c r="A217" s="610" t="s">
        <v>3385</v>
      </c>
      <c r="B217" s="611" t="s">
        <v>1244</v>
      </c>
      <c r="C217" s="611" t="s">
        <v>2021</v>
      </c>
      <c r="D217" s="610" t="s">
        <v>1245</v>
      </c>
      <c r="E217" s="610" t="s">
        <v>2022</v>
      </c>
      <c r="F217" s="802">
        <v>0</v>
      </c>
      <c r="G217" s="802">
        <v>0</v>
      </c>
      <c r="H217" s="802">
        <v>0</v>
      </c>
      <c r="I217" s="802">
        <v>0</v>
      </c>
      <c r="J217" s="802">
        <v>0</v>
      </c>
      <c r="K217" s="802">
        <v>0</v>
      </c>
      <c r="L217" s="802">
        <v>0</v>
      </c>
      <c r="M217" s="802">
        <v>0</v>
      </c>
      <c r="N217" s="610" t="s">
        <v>1432</v>
      </c>
    </row>
    <row r="218" spans="1:14" x14ac:dyDescent="0.25">
      <c r="A218" s="610" t="s">
        <v>3385</v>
      </c>
      <c r="B218" s="611" t="s">
        <v>1247</v>
      </c>
      <c r="C218" s="611" t="s">
        <v>2023</v>
      </c>
      <c r="D218" s="610" t="s">
        <v>2024</v>
      </c>
      <c r="E218" s="610" t="s">
        <v>1791</v>
      </c>
      <c r="F218" s="802">
        <v>325098</v>
      </c>
      <c r="G218" s="802">
        <v>0</v>
      </c>
      <c r="H218" s="802">
        <v>0</v>
      </c>
      <c r="I218" s="802">
        <v>0</v>
      </c>
      <c r="J218" s="802">
        <v>0</v>
      </c>
      <c r="K218" s="802">
        <v>325098</v>
      </c>
      <c r="L218" s="802">
        <v>0</v>
      </c>
      <c r="M218" s="802">
        <v>0</v>
      </c>
      <c r="N218" s="610" t="s">
        <v>1432</v>
      </c>
    </row>
    <row r="219" spans="1:14" x14ac:dyDescent="0.25">
      <c r="A219" s="610" t="s">
        <v>3385</v>
      </c>
      <c r="B219" s="611" t="s">
        <v>1247</v>
      </c>
      <c r="C219" s="611" t="s">
        <v>2025</v>
      </c>
      <c r="D219" s="610" t="s">
        <v>2024</v>
      </c>
      <c r="E219" s="610" t="s">
        <v>2026</v>
      </c>
      <c r="F219" s="802">
        <v>49812</v>
      </c>
      <c r="G219" s="802">
        <v>0</v>
      </c>
      <c r="H219" s="802">
        <v>0</v>
      </c>
      <c r="I219" s="802">
        <v>4248</v>
      </c>
      <c r="J219" s="802">
        <v>81315</v>
      </c>
      <c r="K219" s="802">
        <v>0</v>
      </c>
      <c r="L219" s="802">
        <v>3579</v>
      </c>
      <c r="M219" s="802">
        <v>4189</v>
      </c>
      <c r="N219" s="610" t="s">
        <v>1432</v>
      </c>
    </row>
    <row r="220" spans="1:14" x14ac:dyDescent="0.25">
      <c r="A220" s="610" t="s">
        <v>3385</v>
      </c>
      <c r="B220" s="611" t="s">
        <v>1250</v>
      </c>
      <c r="C220" s="611" t="s">
        <v>2027</v>
      </c>
      <c r="D220" s="610" t="s">
        <v>2028</v>
      </c>
      <c r="E220" s="610" t="s">
        <v>2029</v>
      </c>
      <c r="F220" s="802">
        <v>233352</v>
      </c>
      <c r="G220" s="802">
        <v>0</v>
      </c>
      <c r="H220" s="802">
        <v>0</v>
      </c>
      <c r="I220" s="802">
        <v>28144</v>
      </c>
      <c r="J220" s="802">
        <v>290406</v>
      </c>
      <c r="K220" s="802">
        <v>0</v>
      </c>
      <c r="L220" s="802">
        <v>0</v>
      </c>
      <c r="M220" s="802">
        <v>0</v>
      </c>
      <c r="N220" s="610" t="s">
        <v>3368</v>
      </c>
    </row>
    <row r="221" spans="1:14" x14ac:dyDescent="0.25">
      <c r="A221" s="610" t="s">
        <v>3385</v>
      </c>
      <c r="B221" s="611" t="s">
        <v>1250</v>
      </c>
      <c r="C221" s="611" t="s">
        <v>2030</v>
      </c>
      <c r="D221" s="610" t="s">
        <v>2028</v>
      </c>
      <c r="E221" s="610" t="s">
        <v>2031</v>
      </c>
      <c r="F221" s="802">
        <v>195189</v>
      </c>
      <c r="G221" s="802">
        <v>0</v>
      </c>
      <c r="H221" s="802">
        <v>0</v>
      </c>
      <c r="I221" s="802">
        <v>0</v>
      </c>
      <c r="J221" s="802">
        <v>0</v>
      </c>
      <c r="K221" s="802">
        <v>195189</v>
      </c>
      <c r="L221" s="802">
        <v>171806</v>
      </c>
      <c r="M221" s="802">
        <v>201072</v>
      </c>
      <c r="N221" s="610" t="s">
        <v>3368</v>
      </c>
    </row>
    <row r="222" spans="1:14" x14ac:dyDescent="0.25">
      <c r="A222" s="610" t="s">
        <v>3385</v>
      </c>
      <c r="B222" s="611" t="s">
        <v>1250</v>
      </c>
      <c r="C222" s="611" t="s">
        <v>2032</v>
      </c>
      <c r="D222" s="610" t="s">
        <v>2028</v>
      </c>
      <c r="E222" s="610" t="s">
        <v>2033</v>
      </c>
      <c r="F222" s="802">
        <v>519367</v>
      </c>
      <c r="G222" s="802">
        <v>0</v>
      </c>
      <c r="H222" s="802">
        <v>0</v>
      </c>
      <c r="I222" s="802">
        <v>82179</v>
      </c>
      <c r="J222" s="802">
        <v>51210</v>
      </c>
      <c r="K222" s="802">
        <v>550336</v>
      </c>
      <c r="L222" s="802">
        <v>195019</v>
      </c>
      <c r="M222" s="802">
        <v>228239</v>
      </c>
      <c r="N222" s="610" t="s">
        <v>3368</v>
      </c>
    </row>
    <row r="223" spans="1:14" x14ac:dyDescent="0.25">
      <c r="A223" s="610" t="s">
        <v>3385</v>
      </c>
      <c r="B223" s="611" t="s">
        <v>1250</v>
      </c>
      <c r="C223" s="611" t="s">
        <v>2034</v>
      </c>
      <c r="D223" s="610" t="s">
        <v>2028</v>
      </c>
      <c r="E223" s="610" t="s">
        <v>2035</v>
      </c>
      <c r="F223" s="802">
        <v>1246144</v>
      </c>
      <c r="G223" s="802">
        <v>0</v>
      </c>
      <c r="H223" s="802">
        <v>0</v>
      </c>
      <c r="I223" s="802">
        <v>19885</v>
      </c>
      <c r="J223" s="802">
        <v>18551</v>
      </c>
      <c r="K223" s="802">
        <v>1247478</v>
      </c>
      <c r="L223" s="802">
        <v>0</v>
      </c>
      <c r="M223" s="802">
        <v>0</v>
      </c>
      <c r="N223" s="610" t="s">
        <v>3368</v>
      </c>
    </row>
    <row r="224" spans="1:14" x14ac:dyDescent="0.25">
      <c r="A224" s="610" t="s">
        <v>3385</v>
      </c>
      <c r="B224" s="611" t="s">
        <v>1250</v>
      </c>
      <c r="C224" s="611" t="s">
        <v>2036</v>
      </c>
      <c r="D224" s="610" t="s">
        <v>2028</v>
      </c>
      <c r="E224" s="610" t="s">
        <v>2037</v>
      </c>
      <c r="F224" s="802">
        <v>37386</v>
      </c>
      <c r="G224" s="802">
        <v>0</v>
      </c>
      <c r="H224" s="802">
        <v>0</v>
      </c>
      <c r="I224" s="802">
        <v>1129</v>
      </c>
      <c r="J224" s="802">
        <v>35755</v>
      </c>
      <c r="K224" s="802">
        <v>2760</v>
      </c>
      <c r="L224" s="802">
        <v>0</v>
      </c>
      <c r="M224" s="802">
        <v>0</v>
      </c>
      <c r="N224" s="610" t="s">
        <v>3368</v>
      </c>
    </row>
    <row r="225" spans="1:14" x14ac:dyDescent="0.25">
      <c r="A225" s="610" t="s">
        <v>3385</v>
      </c>
      <c r="B225" s="611" t="s">
        <v>1259</v>
      </c>
      <c r="C225" s="611" t="s">
        <v>2038</v>
      </c>
      <c r="D225" s="610" t="s">
        <v>1260</v>
      </c>
      <c r="E225" s="610" t="s">
        <v>1952</v>
      </c>
      <c r="F225" s="802">
        <v>1131360</v>
      </c>
      <c r="G225" s="802">
        <v>0</v>
      </c>
      <c r="H225" s="802">
        <v>0</v>
      </c>
      <c r="I225" s="802">
        <v>44673</v>
      </c>
      <c r="J225" s="802">
        <v>126508</v>
      </c>
      <c r="K225" s="802">
        <v>1049525</v>
      </c>
      <c r="L225" s="802">
        <v>0</v>
      </c>
      <c r="M225" s="802">
        <v>0</v>
      </c>
      <c r="N225" s="610" t="s">
        <v>1432</v>
      </c>
    </row>
    <row r="226" spans="1:14" x14ac:dyDescent="0.25">
      <c r="A226" s="610" t="s">
        <v>3385</v>
      </c>
      <c r="B226" s="611" t="s">
        <v>1259</v>
      </c>
      <c r="C226" s="611" t="s">
        <v>2039</v>
      </c>
      <c r="D226" s="610" t="s">
        <v>1260</v>
      </c>
      <c r="E226" s="610" t="s">
        <v>2040</v>
      </c>
      <c r="F226" s="802">
        <v>0</v>
      </c>
      <c r="G226" s="802">
        <v>0</v>
      </c>
      <c r="H226" s="802">
        <v>0</v>
      </c>
      <c r="I226" s="802">
        <v>0</v>
      </c>
      <c r="J226" s="802">
        <v>0</v>
      </c>
      <c r="K226" s="802">
        <v>0</v>
      </c>
      <c r="L226" s="802">
        <v>0</v>
      </c>
      <c r="M226" s="802">
        <v>0</v>
      </c>
      <c r="N226" s="610" t="s">
        <v>1432</v>
      </c>
    </row>
    <row r="227" spans="1:14" x14ac:dyDescent="0.25">
      <c r="A227" s="610" t="s">
        <v>3385</v>
      </c>
      <c r="B227" s="611" t="s">
        <v>1259</v>
      </c>
      <c r="C227" s="611" t="s">
        <v>2041</v>
      </c>
      <c r="D227" s="610" t="s">
        <v>1260</v>
      </c>
      <c r="E227" s="610" t="s">
        <v>2042</v>
      </c>
      <c r="F227" s="802">
        <v>641638</v>
      </c>
      <c r="G227" s="802">
        <v>0</v>
      </c>
      <c r="H227" s="802">
        <v>0</v>
      </c>
      <c r="I227" s="802">
        <v>13723</v>
      </c>
      <c r="J227" s="802">
        <v>0</v>
      </c>
      <c r="K227" s="802">
        <v>655361</v>
      </c>
      <c r="L227" s="802">
        <v>0</v>
      </c>
      <c r="M227" s="802">
        <v>0</v>
      </c>
      <c r="N227" s="610" t="s">
        <v>1432</v>
      </c>
    </row>
    <row r="228" spans="1:14" x14ac:dyDescent="0.25">
      <c r="A228" s="610" t="s">
        <v>3385</v>
      </c>
      <c r="B228" s="611" t="s">
        <v>1289</v>
      </c>
      <c r="C228" s="611" t="s">
        <v>2043</v>
      </c>
      <c r="D228" s="610" t="s">
        <v>1290</v>
      </c>
      <c r="E228" s="610" t="s">
        <v>1756</v>
      </c>
      <c r="F228" s="802">
        <v>1190584</v>
      </c>
      <c r="G228" s="802">
        <v>114176</v>
      </c>
      <c r="H228" s="802">
        <v>0</v>
      </c>
      <c r="I228" s="802">
        <v>30168</v>
      </c>
      <c r="J228" s="802">
        <v>1014569</v>
      </c>
      <c r="K228" s="802">
        <v>92007</v>
      </c>
      <c r="L228" s="802">
        <v>0</v>
      </c>
      <c r="M228" s="802">
        <v>0</v>
      </c>
      <c r="N228" s="610" t="s">
        <v>1432</v>
      </c>
    </row>
    <row r="229" spans="1:14" x14ac:dyDescent="0.25">
      <c r="A229" s="610" t="s">
        <v>3385</v>
      </c>
      <c r="B229" s="611" t="s">
        <v>1307</v>
      </c>
      <c r="C229" s="611" t="s">
        <v>2044</v>
      </c>
      <c r="D229" s="610" t="s">
        <v>1308</v>
      </c>
      <c r="E229" s="610" t="s">
        <v>1902</v>
      </c>
      <c r="F229" s="802">
        <v>0</v>
      </c>
      <c r="G229" s="802">
        <v>0</v>
      </c>
      <c r="H229" s="802">
        <v>0</v>
      </c>
      <c r="I229" s="802">
        <v>0</v>
      </c>
      <c r="J229" s="802">
        <v>0</v>
      </c>
      <c r="K229" s="802">
        <v>0</v>
      </c>
      <c r="L229" s="802">
        <v>0</v>
      </c>
      <c r="M229" s="802">
        <v>0</v>
      </c>
      <c r="N229" s="610" t="s">
        <v>1432</v>
      </c>
    </row>
    <row r="230" spans="1:14" x14ac:dyDescent="0.25">
      <c r="A230" s="610" t="s">
        <v>3386</v>
      </c>
      <c r="B230" s="611" t="s">
        <v>1328</v>
      </c>
      <c r="C230" s="611" t="s">
        <v>2045</v>
      </c>
      <c r="D230" s="610" t="s">
        <v>1329</v>
      </c>
      <c r="E230" s="610" t="s">
        <v>2046</v>
      </c>
      <c r="F230" s="802">
        <v>7536004</v>
      </c>
      <c r="G230" s="802">
        <v>0</v>
      </c>
      <c r="H230" s="802">
        <v>0</v>
      </c>
      <c r="I230" s="802">
        <v>1228691</v>
      </c>
      <c r="J230" s="802">
        <v>1855596</v>
      </c>
      <c r="K230" s="802">
        <v>6909099</v>
      </c>
      <c r="L230" s="802">
        <v>406289</v>
      </c>
      <c r="M230" s="802">
        <v>475497</v>
      </c>
      <c r="N230" s="610" t="s">
        <v>1432</v>
      </c>
    </row>
    <row r="231" spans="1:14" x14ac:dyDescent="0.25">
      <c r="A231" s="610" t="s">
        <v>3386</v>
      </c>
      <c r="B231" s="611" t="s">
        <v>1328</v>
      </c>
      <c r="C231" s="611" t="s">
        <v>2047</v>
      </c>
      <c r="D231" s="610" t="s">
        <v>1329</v>
      </c>
      <c r="E231" s="610" t="s">
        <v>2048</v>
      </c>
      <c r="F231" s="802">
        <v>702801</v>
      </c>
      <c r="G231" s="802">
        <v>0</v>
      </c>
      <c r="H231" s="802">
        <v>0</v>
      </c>
      <c r="I231" s="802">
        <v>64621</v>
      </c>
      <c r="J231" s="802">
        <v>798866</v>
      </c>
      <c r="K231" s="802">
        <v>0</v>
      </c>
      <c r="L231" s="802">
        <v>0</v>
      </c>
      <c r="M231" s="802">
        <v>0</v>
      </c>
      <c r="N231" s="610" t="s">
        <v>1432</v>
      </c>
    </row>
    <row r="232" spans="1:14" x14ac:dyDescent="0.25">
      <c r="A232" s="610" t="s">
        <v>3386</v>
      </c>
      <c r="B232" s="611" t="s">
        <v>1328</v>
      </c>
      <c r="C232" s="611" t="s">
        <v>2049</v>
      </c>
      <c r="D232" s="610" t="s">
        <v>1329</v>
      </c>
      <c r="E232" s="610" t="s">
        <v>2050</v>
      </c>
      <c r="F232" s="802">
        <v>884297</v>
      </c>
      <c r="G232" s="802">
        <v>0</v>
      </c>
      <c r="H232" s="802">
        <v>0</v>
      </c>
      <c r="I232" s="802">
        <v>82047</v>
      </c>
      <c r="J232" s="802">
        <v>0</v>
      </c>
      <c r="K232" s="802">
        <v>966344</v>
      </c>
      <c r="L232" s="802">
        <v>55000</v>
      </c>
      <c r="M232" s="802">
        <v>64369</v>
      </c>
      <c r="N232" s="610" t="s">
        <v>1432</v>
      </c>
    </row>
    <row r="233" spans="1:14" x14ac:dyDescent="0.25">
      <c r="A233" s="610" t="s">
        <v>3386</v>
      </c>
      <c r="B233" s="611" t="s">
        <v>1328</v>
      </c>
      <c r="C233" s="611" t="s">
        <v>2051</v>
      </c>
      <c r="D233" s="610" t="s">
        <v>1329</v>
      </c>
      <c r="E233" s="610" t="s">
        <v>2052</v>
      </c>
      <c r="F233" s="802">
        <v>0</v>
      </c>
      <c r="G233" s="802">
        <v>0</v>
      </c>
      <c r="H233" s="802">
        <v>0</v>
      </c>
      <c r="I233" s="802">
        <v>0</v>
      </c>
      <c r="J233" s="802">
        <v>0</v>
      </c>
      <c r="K233" s="802">
        <v>0</v>
      </c>
      <c r="L233" s="802">
        <v>0</v>
      </c>
      <c r="M233" s="802">
        <v>0</v>
      </c>
      <c r="N233" s="610" t="s">
        <v>1432</v>
      </c>
    </row>
    <row r="234" spans="1:14" x14ac:dyDescent="0.25">
      <c r="A234" s="610" t="s">
        <v>3386</v>
      </c>
      <c r="B234" s="611" t="s">
        <v>1328</v>
      </c>
      <c r="C234" s="611" t="s">
        <v>2053</v>
      </c>
      <c r="D234" s="610" t="s">
        <v>1329</v>
      </c>
      <c r="E234" s="610" t="s">
        <v>2054</v>
      </c>
      <c r="F234" s="802">
        <v>0</v>
      </c>
      <c r="G234" s="802">
        <v>0</v>
      </c>
      <c r="H234" s="802">
        <v>0</v>
      </c>
      <c r="I234" s="802">
        <v>0</v>
      </c>
      <c r="J234" s="802">
        <v>0</v>
      </c>
      <c r="K234" s="802">
        <v>0</v>
      </c>
      <c r="L234" s="802">
        <v>0</v>
      </c>
      <c r="M234" s="802">
        <v>0</v>
      </c>
      <c r="N234" s="610" t="s">
        <v>1432</v>
      </c>
    </row>
    <row r="235" spans="1:14" x14ac:dyDescent="0.25">
      <c r="A235" s="610" t="s">
        <v>3386</v>
      </c>
      <c r="B235" s="611" t="s">
        <v>1328</v>
      </c>
      <c r="C235" s="611" t="s">
        <v>2055</v>
      </c>
      <c r="D235" s="610" t="s">
        <v>1329</v>
      </c>
      <c r="E235" s="610" t="s">
        <v>2056</v>
      </c>
      <c r="F235" s="802">
        <v>1152</v>
      </c>
      <c r="G235" s="802">
        <v>0</v>
      </c>
      <c r="H235" s="802">
        <v>0</v>
      </c>
      <c r="I235" s="802">
        <v>710</v>
      </c>
      <c r="J235" s="802">
        <v>2045</v>
      </c>
      <c r="K235" s="802">
        <v>0</v>
      </c>
      <c r="L235" s="802">
        <v>0</v>
      </c>
      <c r="M235" s="802">
        <v>0</v>
      </c>
      <c r="N235" s="610" t="s">
        <v>1432</v>
      </c>
    </row>
    <row r="236" spans="1:14" x14ac:dyDescent="0.25">
      <c r="A236" s="610" t="s">
        <v>3386</v>
      </c>
      <c r="B236" s="611" t="s">
        <v>1328</v>
      </c>
      <c r="C236" s="611" t="s">
        <v>2057</v>
      </c>
      <c r="D236" s="610" t="s">
        <v>1329</v>
      </c>
      <c r="E236" s="610" t="s">
        <v>2058</v>
      </c>
      <c r="F236" s="802">
        <v>0</v>
      </c>
      <c r="G236" s="802">
        <v>0</v>
      </c>
      <c r="H236" s="802">
        <v>0</v>
      </c>
      <c r="I236" s="802">
        <v>1896</v>
      </c>
      <c r="J236" s="802">
        <v>58251</v>
      </c>
      <c r="K236" s="802">
        <v>0</v>
      </c>
      <c r="L236" s="802">
        <v>45976</v>
      </c>
      <c r="M236" s="802">
        <v>53808</v>
      </c>
      <c r="N236" s="610" t="s">
        <v>1432</v>
      </c>
    </row>
    <row r="237" spans="1:14" x14ac:dyDescent="0.25">
      <c r="A237" s="610" t="s">
        <v>3386</v>
      </c>
      <c r="B237" s="611" t="s">
        <v>1328</v>
      </c>
      <c r="C237" s="611" t="s">
        <v>2059</v>
      </c>
      <c r="D237" s="610" t="s">
        <v>1329</v>
      </c>
      <c r="E237" s="610" t="s">
        <v>2060</v>
      </c>
      <c r="F237" s="802">
        <v>179343</v>
      </c>
      <c r="G237" s="802">
        <v>0</v>
      </c>
      <c r="H237" s="802">
        <v>0</v>
      </c>
      <c r="I237" s="802">
        <v>44280</v>
      </c>
      <c r="J237" s="802">
        <v>634191</v>
      </c>
      <c r="K237" s="802">
        <v>0</v>
      </c>
      <c r="L237" s="802">
        <v>88042</v>
      </c>
      <c r="M237" s="802">
        <v>103039</v>
      </c>
      <c r="N237" s="610" t="s">
        <v>1432</v>
      </c>
    </row>
    <row r="238" spans="1:14" x14ac:dyDescent="0.25">
      <c r="A238" s="610" t="s">
        <v>3386</v>
      </c>
      <c r="B238" s="611" t="s">
        <v>1328</v>
      </c>
      <c r="C238" s="611" t="s">
        <v>2061</v>
      </c>
      <c r="D238" s="610" t="s">
        <v>1329</v>
      </c>
      <c r="E238" s="610" t="s">
        <v>2062</v>
      </c>
      <c r="F238" s="802">
        <v>0</v>
      </c>
      <c r="G238" s="802">
        <v>0</v>
      </c>
      <c r="H238" s="802">
        <v>0</v>
      </c>
      <c r="I238" s="802">
        <v>0</v>
      </c>
      <c r="J238" s="802">
        <v>0</v>
      </c>
      <c r="K238" s="802">
        <v>0</v>
      </c>
      <c r="L238" s="802">
        <v>0</v>
      </c>
      <c r="M238" s="802">
        <v>0</v>
      </c>
      <c r="N238" s="610" t="s">
        <v>1432</v>
      </c>
    </row>
    <row r="239" spans="1:14" x14ac:dyDescent="0.25">
      <c r="A239" s="610" t="s">
        <v>3386</v>
      </c>
      <c r="B239" s="611" t="s">
        <v>1328</v>
      </c>
      <c r="C239" s="611" t="s">
        <v>2063</v>
      </c>
      <c r="D239" s="610" t="s">
        <v>1329</v>
      </c>
      <c r="E239" s="610" t="s">
        <v>2064</v>
      </c>
      <c r="F239" s="802">
        <v>9151</v>
      </c>
      <c r="G239" s="802">
        <v>0</v>
      </c>
      <c r="H239" s="802">
        <v>0</v>
      </c>
      <c r="I239" s="802">
        <v>3481</v>
      </c>
      <c r="J239" s="802">
        <v>234787</v>
      </c>
      <c r="K239" s="802">
        <v>0</v>
      </c>
      <c r="L239" s="802">
        <v>0</v>
      </c>
      <c r="M239" s="802">
        <v>0</v>
      </c>
      <c r="N239" s="610" t="s">
        <v>1432</v>
      </c>
    </row>
    <row r="240" spans="1:14" x14ac:dyDescent="0.25">
      <c r="A240" s="610" t="s">
        <v>3386</v>
      </c>
      <c r="B240" s="611" t="s">
        <v>1328</v>
      </c>
      <c r="C240" s="611" t="s">
        <v>2065</v>
      </c>
      <c r="D240" s="610" t="s">
        <v>1329</v>
      </c>
      <c r="E240" s="610" t="s">
        <v>2066</v>
      </c>
      <c r="F240" s="802">
        <v>0</v>
      </c>
      <c r="G240" s="802">
        <v>0</v>
      </c>
      <c r="H240" s="802">
        <v>0</v>
      </c>
      <c r="I240" s="802">
        <v>0</v>
      </c>
      <c r="J240" s="802">
        <v>0</v>
      </c>
      <c r="K240" s="802">
        <v>0</v>
      </c>
      <c r="L240" s="802">
        <v>0</v>
      </c>
      <c r="M240" s="802">
        <v>0</v>
      </c>
      <c r="N240" s="610" t="s">
        <v>1432</v>
      </c>
    </row>
    <row r="241" spans="1:14" x14ac:dyDescent="0.25">
      <c r="A241" s="610" t="s">
        <v>3385</v>
      </c>
      <c r="B241" s="611" t="s">
        <v>1331</v>
      </c>
      <c r="C241" s="611" t="s">
        <v>2067</v>
      </c>
      <c r="D241" s="610" t="s">
        <v>1332</v>
      </c>
      <c r="E241" s="610" t="s">
        <v>2068</v>
      </c>
      <c r="F241" s="802">
        <v>0</v>
      </c>
      <c r="G241" s="802">
        <v>0</v>
      </c>
      <c r="H241" s="802">
        <v>0</v>
      </c>
      <c r="I241" s="802">
        <v>0</v>
      </c>
      <c r="J241" s="802">
        <v>0</v>
      </c>
      <c r="K241" s="802">
        <v>0</v>
      </c>
      <c r="L241" s="802">
        <v>0</v>
      </c>
      <c r="M241" s="802">
        <v>0</v>
      </c>
      <c r="N241" s="610" t="s">
        <v>1432</v>
      </c>
    </row>
    <row r="242" spans="1:14" x14ac:dyDescent="0.25">
      <c r="A242" s="610" t="s">
        <v>3385</v>
      </c>
      <c r="B242" s="611" t="s">
        <v>1331</v>
      </c>
      <c r="C242" s="611" t="s">
        <v>2069</v>
      </c>
      <c r="D242" s="610" t="s">
        <v>1332</v>
      </c>
      <c r="E242" s="610" t="s">
        <v>2070</v>
      </c>
      <c r="F242" s="802">
        <v>120677</v>
      </c>
      <c r="G242" s="802">
        <v>0</v>
      </c>
      <c r="H242" s="802">
        <v>0</v>
      </c>
      <c r="I242" s="802">
        <v>162325</v>
      </c>
      <c r="J242" s="802">
        <v>0</v>
      </c>
      <c r="K242" s="802">
        <v>283002</v>
      </c>
      <c r="L242" s="802">
        <v>376411</v>
      </c>
      <c r="M242" s="802">
        <v>440529</v>
      </c>
      <c r="N242" s="610" t="s">
        <v>1432</v>
      </c>
    </row>
    <row r="243" spans="1:14" x14ac:dyDescent="0.25">
      <c r="A243" s="610" t="s">
        <v>3385</v>
      </c>
      <c r="B243" s="611" t="s">
        <v>1334</v>
      </c>
      <c r="C243" s="611" t="s">
        <v>2071</v>
      </c>
      <c r="D243" s="610" t="s">
        <v>1335</v>
      </c>
      <c r="E243" s="610" t="s">
        <v>2006</v>
      </c>
      <c r="F243" s="802">
        <v>358087</v>
      </c>
      <c r="G243" s="802">
        <v>0</v>
      </c>
      <c r="H243" s="802">
        <v>0</v>
      </c>
      <c r="I243" s="802">
        <v>28936</v>
      </c>
      <c r="J243" s="802">
        <v>225613</v>
      </c>
      <c r="K243" s="802">
        <v>161410</v>
      </c>
      <c r="L243" s="802">
        <v>0</v>
      </c>
      <c r="M243" s="802">
        <v>0</v>
      </c>
      <c r="N243" s="610" t="s">
        <v>1432</v>
      </c>
    </row>
    <row r="244" spans="1:14" x14ac:dyDescent="0.25">
      <c r="A244" s="610" t="s">
        <v>3385</v>
      </c>
      <c r="B244" s="611" t="s">
        <v>1340</v>
      </c>
      <c r="C244" s="611" t="s">
        <v>2072</v>
      </c>
      <c r="D244" s="610" t="s">
        <v>1341</v>
      </c>
      <c r="E244" s="610" t="s">
        <v>2073</v>
      </c>
      <c r="F244" s="802">
        <v>17534147</v>
      </c>
      <c r="G244" s="802">
        <v>0</v>
      </c>
      <c r="H244" s="802">
        <v>0</v>
      </c>
      <c r="I244" s="802">
        <v>443571</v>
      </c>
      <c r="J244" s="802">
        <v>5254303</v>
      </c>
      <c r="K244" s="802">
        <v>12723415</v>
      </c>
      <c r="L244" s="802">
        <v>0</v>
      </c>
      <c r="M244" s="802">
        <v>0</v>
      </c>
      <c r="N244" s="610" t="s">
        <v>1432</v>
      </c>
    </row>
    <row r="245" spans="1:14" x14ac:dyDescent="0.25">
      <c r="A245" s="610" t="s">
        <v>3386</v>
      </c>
      <c r="B245" s="611" t="s">
        <v>1343</v>
      </c>
      <c r="C245" s="611" t="s">
        <v>2074</v>
      </c>
      <c r="D245" s="610" t="s">
        <v>2075</v>
      </c>
      <c r="E245" s="610" t="s">
        <v>2076</v>
      </c>
      <c r="F245" s="802">
        <v>1678293</v>
      </c>
      <c r="G245" s="802">
        <v>0</v>
      </c>
      <c r="H245" s="802">
        <v>0</v>
      </c>
      <c r="I245" s="802">
        <v>59780</v>
      </c>
      <c r="J245" s="802">
        <v>1221768</v>
      </c>
      <c r="K245" s="802">
        <v>516305</v>
      </c>
      <c r="L245" s="802">
        <v>400170</v>
      </c>
      <c r="M245" s="802">
        <v>468335</v>
      </c>
      <c r="N245" s="610" t="s">
        <v>1432</v>
      </c>
    </row>
    <row r="246" spans="1:14" x14ac:dyDescent="0.25">
      <c r="A246" s="610" t="s">
        <v>3385</v>
      </c>
      <c r="B246" s="611" t="s">
        <v>1373</v>
      </c>
      <c r="C246" s="611" t="s">
        <v>2077</v>
      </c>
      <c r="D246" s="610" t="s">
        <v>1374</v>
      </c>
      <c r="E246" s="610" t="s">
        <v>2078</v>
      </c>
      <c r="F246" s="802">
        <v>4648427</v>
      </c>
      <c r="G246" s="802">
        <v>0</v>
      </c>
      <c r="H246" s="802">
        <v>0</v>
      </c>
      <c r="I246" s="802">
        <v>439627</v>
      </c>
      <c r="J246" s="802">
        <v>3932406</v>
      </c>
      <c r="K246" s="802">
        <v>1155648</v>
      </c>
      <c r="L246" s="802">
        <v>326951</v>
      </c>
      <c r="M246" s="802">
        <v>382644</v>
      </c>
      <c r="N246" s="610" t="s">
        <v>3368</v>
      </c>
    </row>
    <row r="247" spans="1:14" x14ac:dyDescent="0.25">
      <c r="A247" s="610" t="s">
        <v>3385</v>
      </c>
      <c r="B247" s="611" t="s">
        <v>1379</v>
      </c>
      <c r="C247" s="611" t="s">
        <v>2079</v>
      </c>
      <c r="D247" s="610" t="s">
        <v>1380</v>
      </c>
      <c r="E247" s="610" t="s">
        <v>2080</v>
      </c>
      <c r="F247" s="802">
        <v>16772</v>
      </c>
      <c r="G247" s="802">
        <v>0</v>
      </c>
      <c r="H247" s="802">
        <v>0</v>
      </c>
      <c r="I247" s="802">
        <v>3247</v>
      </c>
      <c r="J247" s="802">
        <v>0</v>
      </c>
      <c r="K247" s="802">
        <v>20019</v>
      </c>
      <c r="L247" s="802">
        <v>18941</v>
      </c>
      <c r="M247" s="802">
        <v>22167</v>
      </c>
      <c r="N247" s="610" t="s">
        <v>1432</v>
      </c>
    </row>
    <row r="248" spans="1:14" x14ac:dyDescent="0.25">
      <c r="A248" s="610" t="s">
        <v>3385</v>
      </c>
      <c r="B248" s="611" t="s">
        <v>1379</v>
      </c>
      <c r="C248" s="611" t="s">
        <v>2081</v>
      </c>
      <c r="D248" s="610" t="s">
        <v>1380</v>
      </c>
      <c r="E248" s="610" t="s">
        <v>2082</v>
      </c>
      <c r="F248" s="802">
        <v>2108935</v>
      </c>
      <c r="G248" s="802">
        <v>0</v>
      </c>
      <c r="H248" s="802">
        <v>0</v>
      </c>
      <c r="I248" s="802">
        <v>0</v>
      </c>
      <c r="J248" s="802">
        <v>0</v>
      </c>
      <c r="K248" s="802">
        <v>2108935</v>
      </c>
      <c r="L248" s="802">
        <v>55000</v>
      </c>
      <c r="M248" s="802">
        <v>64369</v>
      </c>
      <c r="N248" s="610" t="s">
        <v>1432</v>
      </c>
    </row>
    <row r="249" spans="1:14" x14ac:dyDescent="0.25">
      <c r="A249" s="610" t="s">
        <v>3385</v>
      </c>
      <c r="B249" s="611" t="s">
        <v>1400</v>
      </c>
      <c r="C249" s="611" t="s">
        <v>2083</v>
      </c>
      <c r="D249" s="610" t="s">
        <v>1401</v>
      </c>
      <c r="E249" s="610" t="s">
        <v>1884</v>
      </c>
      <c r="F249" s="802">
        <v>3095</v>
      </c>
      <c r="G249" s="802">
        <v>0</v>
      </c>
      <c r="H249" s="802">
        <v>0</v>
      </c>
      <c r="I249" s="802">
        <v>0</v>
      </c>
      <c r="J249" s="802">
        <v>0</v>
      </c>
      <c r="K249" s="802">
        <v>3095</v>
      </c>
      <c r="L249" s="802">
        <v>0</v>
      </c>
      <c r="M249" s="802">
        <v>0</v>
      </c>
      <c r="N249" s="610" t="s">
        <v>1432</v>
      </c>
    </row>
    <row r="250" spans="1:14" x14ac:dyDescent="0.25">
      <c r="A250" s="610" t="s">
        <v>3385</v>
      </c>
      <c r="B250" s="611" t="s">
        <v>1400</v>
      </c>
      <c r="C250" s="611" t="s">
        <v>2084</v>
      </c>
      <c r="D250" s="610" t="s">
        <v>1401</v>
      </c>
      <c r="E250" s="610" t="s">
        <v>2085</v>
      </c>
      <c r="F250" s="802">
        <v>1034077</v>
      </c>
      <c r="G250" s="802">
        <v>0</v>
      </c>
      <c r="H250" s="802">
        <v>0</v>
      </c>
      <c r="I250" s="802">
        <v>-49098</v>
      </c>
      <c r="J250" s="802">
        <v>1238063</v>
      </c>
      <c r="K250" s="802">
        <v>0</v>
      </c>
      <c r="L250" s="802">
        <v>0</v>
      </c>
      <c r="M250" s="802">
        <v>0</v>
      </c>
      <c r="N250" s="610" t="s">
        <v>1432</v>
      </c>
    </row>
    <row r="251" spans="1:14" x14ac:dyDescent="0.25">
      <c r="A251" s="610" t="s">
        <v>3385</v>
      </c>
      <c r="B251" s="611" t="s">
        <v>1400</v>
      </c>
      <c r="C251" s="611" t="s">
        <v>2086</v>
      </c>
      <c r="D251" s="610" t="s">
        <v>1401</v>
      </c>
      <c r="E251" s="610" t="s">
        <v>1787</v>
      </c>
      <c r="F251" s="802">
        <v>1297035</v>
      </c>
      <c r="G251" s="802">
        <v>0</v>
      </c>
      <c r="H251" s="802">
        <v>0</v>
      </c>
      <c r="I251" s="802">
        <v>93354</v>
      </c>
      <c r="J251" s="802">
        <v>1082655</v>
      </c>
      <c r="K251" s="802">
        <v>307734</v>
      </c>
      <c r="L251" s="802">
        <v>0</v>
      </c>
      <c r="M251" s="802">
        <v>0</v>
      </c>
      <c r="N251" s="610" t="s">
        <v>1432</v>
      </c>
    </row>
    <row r="252" spans="1:14" x14ac:dyDescent="0.25">
      <c r="A252" s="610" t="s">
        <v>3385</v>
      </c>
      <c r="B252" s="611" t="s">
        <v>1409</v>
      </c>
      <c r="C252" s="611" t="s">
        <v>2087</v>
      </c>
      <c r="D252" s="610" t="s">
        <v>1410</v>
      </c>
      <c r="E252" s="610" t="s">
        <v>2006</v>
      </c>
      <c r="F252" s="802">
        <v>944250</v>
      </c>
      <c r="G252" s="802">
        <v>0</v>
      </c>
      <c r="H252" s="802">
        <v>0</v>
      </c>
      <c r="I252" s="802">
        <v>1372</v>
      </c>
      <c r="J252" s="802">
        <v>120150</v>
      </c>
      <c r="K252" s="802">
        <v>825472</v>
      </c>
      <c r="L252" s="802">
        <v>0</v>
      </c>
      <c r="M252" s="802">
        <v>0</v>
      </c>
      <c r="N252" s="610" t="s">
        <v>1432</v>
      </c>
    </row>
    <row r="253" spans="1:14" x14ac:dyDescent="0.25">
      <c r="A253" s="610" t="s">
        <v>3385</v>
      </c>
      <c r="B253" s="611" t="s">
        <v>1421</v>
      </c>
      <c r="C253" s="611" t="s">
        <v>2088</v>
      </c>
      <c r="D253" s="610" t="s">
        <v>1422</v>
      </c>
      <c r="E253" s="610" t="s">
        <v>2089</v>
      </c>
      <c r="F253" s="802">
        <v>3786831</v>
      </c>
      <c r="G253" s="802">
        <v>0</v>
      </c>
      <c r="H253" s="802">
        <v>0</v>
      </c>
      <c r="I253" s="802">
        <v>215649</v>
      </c>
      <c r="J253" s="802">
        <v>3447878</v>
      </c>
      <c r="K253" s="802">
        <v>554602</v>
      </c>
      <c r="L253" s="802">
        <v>0</v>
      </c>
      <c r="M253" s="802">
        <v>0</v>
      </c>
      <c r="N253" s="610" t="s">
        <v>1432</v>
      </c>
    </row>
    <row r="254" spans="1:14" x14ac:dyDescent="0.25">
      <c r="A254" s="610" t="s">
        <v>3385</v>
      </c>
      <c r="B254" s="611" t="s">
        <v>1427</v>
      </c>
      <c r="C254" s="611" t="s">
        <v>2090</v>
      </c>
      <c r="D254" s="610" t="s">
        <v>2091</v>
      </c>
      <c r="E254" s="610" t="s">
        <v>2092</v>
      </c>
      <c r="F254" s="802">
        <v>411529</v>
      </c>
      <c r="G254" s="802">
        <v>0</v>
      </c>
      <c r="H254" s="802">
        <v>0</v>
      </c>
      <c r="I254" s="802">
        <v>2104604</v>
      </c>
      <c r="J254" s="802">
        <v>772395</v>
      </c>
      <c r="K254" s="802">
        <v>1743738</v>
      </c>
      <c r="L254" s="802">
        <v>0</v>
      </c>
      <c r="M254" s="802">
        <v>0</v>
      </c>
      <c r="N254" s="610" t="s">
        <v>1432</v>
      </c>
    </row>
    <row r="255" spans="1:14" s="608" customFormat="1" ht="12.75" x14ac:dyDescent="0.2">
      <c r="A255" s="608" t="s">
        <v>3378</v>
      </c>
      <c r="B255" s="608" t="s">
        <v>1430</v>
      </c>
      <c r="C255" s="608" t="s">
        <v>3378</v>
      </c>
      <c r="D255" s="608" t="s">
        <v>1431</v>
      </c>
      <c r="E255" s="608" t="s">
        <v>73</v>
      </c>
      <c r="F255" s="627">
        <v>368117539</v>
      </c>
      <c r="G255" s="627">
        <v>2083247</v>
      </c>
      <c r="H255" s="627">
        <v>0</v>
      </c>
      <c r="I255" s="627">
        <v>26132795</v>
      </c>
      <c r="J255" s="627">
        <v>245371126</v>
      </c>
      <c r="K255" s="627">
        <v>175649549</v>
      </c>
      <c r="L255" s="627">
        <v>8342184</v>
      </c>
      <c r="M255" s="627">
        <v>9763199</v>
      </c>
      <c r="N255" s="608" t="s">
        <v>3368</v>
      </c>
    </row>
  </sheetData>
  <autoFilter ref="A3:N3" xr:uid="{761B85E7-CDCC-4A01-9C4E-B8E585169D68}"/>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96537-56F6-4125-AB50-819F44AD6EDB}">
  <sheetPr codeName="Sheet11"/>
  <dimension ref="A1:IS301"/>
  <sheetViews>
    <sheetView workbookViewId="0">
      <pane xSplit="3" ySplit="1" topLeftCell="D2" activePane="bottomRight" state="frozen"/>
      <selection pane="topRight"/>
      <selection pane="bottomLeft"/>
      <selection pane="bottomRight"/>
    </sheetView>
  </sheetViews>
  <sheetFormatPr defaultColWidth="9.140625" defaultRowHeight="15" x14ac:dyDescent="0.25"/>
  <cols>
    <col min="1" max="2" width="8.85546875" style="610" bestFit="1" customWidth="1"/>
    <col min="3" max="3" width="31.42578125" style="610" bestFit="1" customWidth="1"/>
    <col min="4" max="247" width="18.7109375" style="616" customWidth="1"/>
    <col min="248" max="248" width="23.28515625" style="610" bestFit="1" customWidth="1"/>
    <col min="249" max="249" width="54.7109375" style="610" bestFit="1" customWidth="1"/>
    <col min="250" max="250" width="19.140625" style="610" bestFit="1" customWidth="1"/>
    <col min="251" max="251" width="23.42578125" style="610" bestFit="1" customWidth="1"/>
    <col min="252" max="252" width="12.5703125" style="610" bestFit="1" customWidth="1"/>
    <col min="253" max="253" width="19.85546875" style="610" bestFit="1" customWidth="1"/>
    <col min="254" max="16384" width="9.140625" style="610"/>
  </cols>
  <sheetData>
    <row r="1" spans="1:253" s="729" customFormat="1" ht="38.25" x14ac:dyDescent="0.2">
      <c r="A1" s="608" t="s">
        <v>2093</v>
      </c>
      <c r="B1" s="782"/>
      <c r="C1" s="782"/>
      <c r="D1" s="723" t="s">
        <v>3272</v>
      </c>
      <c r="E1" s="724"/>
      <c r="F1" s="725"/>
      <c r="G1" s="723" t="s">
        <v>2094</v>
      </c>
      <c r="H1" s="724"/>
      <c r="I1" s="725"/>
      <c r="J1" s="723" t="s">
        <v>3273</v>
      </c>
      <c r="K1" s="724"/>
      <c r="L1" s="725"/>
      <c r="M1" s="723" t="s">
        <v>2095</v>
      </c>
      <c r="N1" s="724"/>
      <c r="O1" s="725"/>
      <c r="P1" s="723" t="s">
        <v>2096</v>
      </c>
      <c r="Q1" s="724"/>
      <c r="R1" s="725"/>
      <c r="S1" s="723" t="s">
        <v>2097</v>
      </c>
      <c r="T1" s="724"/>
      <c r="U1" s="725"/>
      <c r="V1" s="723" t="s">
        <v>3274</v>
      </c>
      <c r="W1" s="724"/>
      <c r="X1" s="725"/>
      <c r="Y1" s="723" t="s">
        <v>2098</v>
      </c>
      <c r="Z1" s="724"/>
      <c r="AA1" s="725"/>
      <c r="AB1" s="723" t="s">
        <v>2099</v>
      </c>
      <c r="AC1" s="724"/>
      <c r="AD1" s="725"/>
      <c r="AE1" s="723" t="s">
        <v>2100</v>
      </c>
      <c r="AF1" s="724"/>
      <c r="AG1" s="725"/>
      <c r="AH1" s="723" t="s">
        <v>2101</v>
      </c>
      <c r="AI1" s="724"/>
      <c r="AJ1" s="725"/>
      <c r="AK1" s="723" t="s">
        <v>2102</v>
      </c>
      <c r="AL1" s="724"/>
      <c r="AM1" s="725"/>
      <c r="AN1" s="723" t="s">
        <v>2103</v>
      </c>
      <c r="AO1" s="724"/>
      <c r="AP1" s="725"/>
      <c r="AQ1" s="723" t="s">
        <v>3275</v>
      </c>
      <c r="AR1" s="724"/>
      <c r="AS1" s="725"/>
      <c r="AT1" s="723" t="s">
        <v>3276</v>
      </c>
      <c r="AU1" s="724"/>
      <c r="AV1" s="725"/>
      <c r="AW1" s="723" t="s">
        <v>3277</v>
      </c>
      <c r="AX1" s="724"/>
      <c r="AY1" s="725"/>
      <c r="AZ1" s="723" t="s">
        <v>2104</v>
      </c>
      <c r="BA1" s="724"/>
      <c r="BB1" s="725"/>
      <c r="BC1" s="723" t="s">
        <v>3278</v>
      </c>
      <c r="BD1" s="724"/>
      <c r="BE1" s="725"/>
      <c r="BF1" s="723" t="s">
        <v>2105</v>
      </c>
      <c r="BG1" s="724"/>
      <c r="BH1" s="725"/>
      <c r="BI1" s="723" t="s">
        <v>3279</v>
      </c>
      <c r="BJ1" s="724"/>
      <c r="BK1" s="725"/>
      <c r="BL1" s="723" t="s">
        <v>2106</v>
      </c>
      <c r="BM1" s="724"/>
      <c r="BN1" s="725"/>
      <c r="BO1" s="723" t="s">
        <v>3280</v>
      </c>
      <c r="BP1" s="724"/>
      <c r="BQ1" s="725"/>
      <c r="BR1" s="723" t="s">
        <v>2107</v>
      </c>
      <c r="BS1" s="724"/>
      <c r="BT1" s="725"/>
      <c r="BU1" s="723" t="s">
        <v>2108</v>
      </c>
      <c r="BV1" s="724"/>
      <c r="BW1" s="725"/>
      <c r="BX1" s="723" t="s">
        <v>3281</v>
      </c>
      <c r="BY1" s="724"/>
      <c r="BZ1" s="725"/>
      <c r="CA1" s="723" t="s">
        <v>2109</v>
      </c>
      <c r="CB1" s="724"/>
      <c r="CC1" s="725"/>
      <c r="CD1" s="723" t="s">
        <v>2110</v>
      </c>
      <c r="CE1" s="724"/>
      <c r="CF1" s="725"/>
      <c r="CG1" s="723" t="s">
        <v>3282</v>
      </c>
      <c r="CH1" s="724"/>
      <c r="CI1" s="725"/>
      <c r="CJ1" s="723" t="s">
        <v>2111</v>
      </c>
      <c r="CK1" s="724"/>
      <c r="CL1" s="725"/>
      <c r="CM1" s="723" t="s">
        <v>3283</v>
      </c>
      <c r="CN1" s="724"/>
      <c r="CO1" s="725"/>
      <c r="CP1" s="723" t="s">
        <v>2112</v>
      </c>
      <c r="CQ1" s="724"/>
      <c r="CR1" s="725"/>
      <c r="CS1" s="723" t="s">
        <v>2113</v>
      </c>
      <c r="CT1" s="724"/>
      <c r="CU1" s="725"/>
      <c r="CV1" s="723" t="s">
        <v>3284</v>
      </c>
      <c r="CW1" s="724"/>
      <c r="CX1" s="725"/>
      <c r="CY1" s="723" t="s">
        <v>2105</v>
      </c>
      <c r="CZ1" s="724"/>
      <c r="DA1" s="725"/>
      <c r="DB1" s="723" t="s">
        <v>3285</v>
      </c>
      <c r="DC1" s="724"/>
      <c r="DD1" s="725"/>
      <c r="DE1" s="723" t="s">
        <v>2114</v>
      </c>
      <c r="DF1" s="724"/>
      <c r="DG1" s="725"/>
      <c r="DH1" s="723" t="s">
        <v>3279</v>
      </c>
      <c r="DI1" s="724"/>
      <c r="DJ1" s="725"/>
      <c r="DK1" s="723" t="s">
        <v>2106</v>
      </c>
      <c r="DL1" s="724"/>
      <c r="DM1" s="725"/>
      <c r="DN1" s="723" t="s">
        <v>3286</v>
      </c>
      <c r="DO1" s="724"/>
      <c r="DP1" s="725"/>
      <c r="DQ1" s="723" t="s">
        <v>2115</v>
      </c>
      <c r="DR1" s="724"/>
      <c r="DS1" s="725"/>
      <c r="DT1" s="723" t="s">
        <v>3287</v>
      </c>
      <c r="DU1" s="724"/>
      <c r="DV1" s="725"/>
      <c r="DW1" s="723" t="s">
        <v>2116</v>
      </c>
      <c r="DX1" s="724"/>
      <c r="DY1" s="725"/>
      <c r="DZ1" s="723" t="s">
        <v>3288</v>
      </c>
      <c r="EA1" s="724"/>
      <c r="EB1" s="725"/>
      <c r="EC1" s="723" t="s">
        <v>2117</v>
      </c>
      <c r="ED1" s="724"/>
      <c r="EE1" s="725"/>
      <c r="EF1" s="726" t="s">
        <v>2118</v>
      </c>
      <c r="EG1" s="726" t="s">
        <v>2119</v>
      </c>
      <c r="EH1" s="723" t="s">
        <v>2120</v>
      </c>
      <c r="EI1" s="723"/>
      <c r="EJ1" s="723" t="s">
        <v>2121</v>
      </c>
      <c r="EK1" s="724"/>
      <c r="EL1" s="725"/>
      <c r="EM1" s="723" t="s">
        <v>2122</v>
      </c>
      <c r="EN1" s="724"/>
      <c r="EO1" s="725"/>
      <c r="EP1" s="723" t="s">
        <v>2123</v>
      </c>
      <c r="EQ1" s="724"/>
      <c r="ER1" s="725"/>
      <c r="ES1" s="723" t="s">
        <v>2124</v>
      </c>
      <c r="ET1" s="724"/>
      <c r="EU1" s="725"/>
      <c r="EV1" s="723" t="s">
        <v>3290</v>
      </c>
      <c r="EW1" s="724"/>
      <c r="EX1" s="725"/>
      <c r="EY1" s="723" t="s">
        <v>2125</v>
      </c>
      <c r="EZ1" s="724"/>
      <c r="FA1" s="725"/>
      <c r="FB1" s="622" t="s">
        <v>2126</v>
      </c>
      <c r="FC1" s="730"/>
      <c r="FD1" s="623"/>
      <c r="FE1" s="723" t="s">
        <v>3289</v>
      </c>
      <c r="FF1" s="724"/>
      <c r="FG1" s="725"/>
      <c r="FH1" s="723" t="s">
        <v>2127</v>
      </c>
      <c r="FI1" s="724"/>
      <c r="FJ1" s="725"/>
      <c r="FK1" s="622" t="s">
        <v>3291</v>
      </c>
      <c r="FL1" s="730"/>
      <c r="FM1" s="623"/>
      <c r="FN1" s="723" t="s">
        <v>2128</v>
      </c>
      <c r="FO1" s="724"/>
      <c r="FP1" s="725"/>
      <c r="FQ1" s="622" t="s">
        <v>3292</v>
      </c>
      <c r="FR1" s="730"/>
      <c r="FS1" s="623"/>
      <c r="FT1" s="622" t="s">
        <v>2129</v>
      </c>
      <c r="FU1" s="730"/>
      <c r="FV1" s="623"/>
      <c r="FW1" s="622" t="s">
        <v>2130</v>
      </c>
      <c r="FX1" s="724"/>
      <c r="FY1" s="725"/>
      <c r="FZ1" s="724" t="s">
        <v>2131</v>
      </c>
      <c r="GA1" s="724"/>
      <c r="GB1" s="724"/>
      <c r="GC1" s="622" t="s">
        <v>2132</v>
      </c>
      <c r="GD1" s="730"/>
      <c r="GE1" s="623"/>
      <c r="GF1" s="622" t="s">
        <v>2133</v>
      </c>
      <c r="GG1" s="730"/>
      <c r="GH1" s="623"/>
      <c r="GI1" s="723" t="s">
        <v>3293</v>
      </c>
      <c r="GJ1" s="724"/>
      <c r="GK1" s="725"/>
      <c r="GL1" s="723" t="s">
        <v>2134</v>
      </c>
      <c r="GM1" s="724"/>
      <c r="GN1" s="725"/>
      <c r="GO1" s="723" t="s">
        <v>2135</v>
      </c>
      <c r="GP1" s="724"/>
      <c r="GQ1" s="725"/>
      <c r="GR1" s="723" t="s">
        <v>2136</v>
      </c>
      <c r="GS1" s="724"/>
      <c r="GT1" s="725"/>
      <c r="GU1" s="723" t="s">
        <v>3294</v>
      </c>
      <c r="GV1" s="724"/>
      <c r="GW1" s="724"/>
      <c r="GX1" s="723" t="s">
        <v>2137</v>
      </c>
      <c r="GY1" s="724"/>
      <c r="GZ1" s="724"/>
      <c r="HA1" s="723" t="s">
        <v>2138</v>
      </c>
      <c r="HB1" s="724"/>
      <c r="HC1" s="725"/>
      <c r="HD1" s="723" t="s">
        <v>3295</v>
      </c>
      <c r="HE1" s="724"/>
      <c r="HF1" s="725"/>
      <c r="HG1" s="723" t="s">
        <v>2139</v>
      </c>
      <c r="HH1" s="724"/>
      <c r="HI1" s="725"/>
      <c r="HJ1" s="723" t="s">
        <v>2140</v>
      </c>
      <c r="HK1" s="724"/>
      <c r="HL1" s="725"/>
      <c r="HM1" s="723" t="s">
        <v>2141</v>
      </c>
      <c r="HN1" s="724"/>
      <c r="HO1" s="725"/>
      <c r="HP1" s="723" t="s">
        <v>2142</v>
      </c>
      <c r="HQ1" s="724"/>
      <c r="HR1" s="725"/>
      <c r="HS1" s="723" t="s">
        <v>2143</v>
      </c>
      <c r="HT1" s="724"/>
      <c r="HU1" s="725"/>
      <c r="HV1" s="723" t="s">
        <v>2144</v>
      </c>
      <c r="HW1" s="724"/>
      <c r="HX1" s="725"/>
      <c r="HY1" s="723" t="s">
        <v>2145</v>
      </c>
      <c r="HZ1" s="724"/>
      <c r="IA1" s="725"/>
      <c r="IB1" s="723" t="s">
        <v>2146</v>
      </c>
      <c r="IC1" s="724"/>
      <c r="ID1" s="725"/>
      <c r="IE1" s="723" t="s">
        <v>2147</v>
      </c>
      <c r="IF1" s="724"/>
      <c r="IG1" s="725"/>
      <c r="IH1" s="622" t="s">
        <v>2148</v>
      </c>
      <c r="II1" s="730"/>
      <c r="IJ1" s="623"/>
      <c r="IK1" s="622" t="s">
        <v>2149</v>
      </c>
      <c r="IL1" s="730"/>
      <c r="IM1" s="623"/>
    </row>
    <row r="2" spans="1:253" x14ac:dyDescent="0.25">
      <c r="B2" s="611"/>
      <c r="C2" s="611" t="s">
        <v>433</v>
      </c>
      <c r="D2" s="611" t="s">
        <v>2150</v>
      </c>
      <c r="E2" s="611" t="s">
        <v>2151</v>
      </c>
      <c r="F2" s="611" t="s">
        <v>2152</v>
      </c>
      <c r="G2" s="611" t="s">
        <v>2153</v>
      </c>
      <c r="H2" s="611" t="s">
        <v>2154</v>
      </c>
      <c r="I2" s="611" t="s">
        <v>2155</v>
      </c>
      <c r="J2" s="611" t="s">
        <v>2156</v>
      </c>
      <c r="K2" s="611" t="s">
        <v>2157</v>
      </c>
      <c r="L2" s="611" t="s">
        <v>2158</v>
      </c>
      <c r="M2" s="611" t="s">
        <v>2159</v>
      </c>
      <c r="N2" s="611" t="s">
        <v>2160</v>
      </c>
      <c r="O2" s="611" t="s">
        <v>2161</v>
      </c>
      <c r="P2" s="611" t="s">
        <v>2162</v>
      </c>
      <c r="Q2" s="611" t="s">
        <v>2163</v>
      </c>
      <c r="R2" s="611" t="s">
        <v>2164</v>
      </c>
      <c r="S2" s="611" t="s">
        <v>2165</v>
      </c>
      <c r="T2" s="611" t="s">
        <v>2166</v>
      </c>
      <c r="U2" s="611" t="s">
        <v>2167</v>
      </c>
      <c r="V2" s="611" t="s">
        <v>2168</v>
      </c>
      <c r="W2" s="611" t="s">
        <v>2169</v>
      </c>
      <c r="X2" s="611" t="s">
        <v>2170</v>
      </c>
      <c r="Y2" s="611" t="s">
        <v>2171</v>
      </c>
      <c r="Z2" s="611" t="s">
        <v>2172</v>
      </c>
      <c r="AA2" s="611" t="s">
        <v>2173</v>
      </c>
      <c r="AB2" s="611" t="s">
        <v>2174</v>
      </c>
      <c r="AC2" s="611" t="s">
        <v>2175</v>
      </c>
      <c r="AD2" s="611" t="s">
        <v>2176</v>
      </c>
      <c r="AE2" s="611" t="s">
        <v>2177</v>
      </c>
      <c r="AF2" s="611" t="s">
        <v>2178</v>
      </c>
      <c r="AG2" s="611" t="s">
        <v>2179</v>
      </c>
      <c r="AH2" s="611" t="s">
        <v>2180</v>
      </c>
      <c r="AI2" s="611" t="s">
        <v>2181</v>
      </c>
      <c r="AJ2" s="611" t="s">
        <v>2182</v>
      </c>
      <c r="AK2" s="611" t="s">
        <v>2183</v>
      </c>
      <c r="AL2" s="611" t="s">
        <v>2184</v>
      </c>
      <c r="AM2" s="611" t="s">
        <v>2185</v>
      </c>
      <c r="AN2" s="611" t="s">
        <v>2186</v>
      </c>
      <c r="AO2" s="611" t="s">
        <v>2187</v>
      </c>
      <c r="AP2" s="611" t="s">
        <v>2188</v>
      </c>
      <c r="AQ2" s="611" t="s">
        <v>2189</v>
      </c>
      <c r="AR2" s="611" t="s">
        <v>2190</v>
      </c>
      <c r="AS2" s="611" t="s">
        <v>2191</v>
      </c>
      <c r="AT2" s="611" t="s">
        <v>2192</v>
      </c>
      <c r="AU2" s="611" t="s">
        <v>2193</v>
      </c>
      <c r="AV2" s="611" t="s">
        <v>2194</v>
      </c>
      <c r="AW2" s="611" t="s">
        <v>2195</v>
      </c>
      <c r="AX2" s="611" t="s">
        <v>2196</v>
      </c>
      <c r="AY2" s="611" t="s">
        <v>2197</v>
      </c>
      <c r="AZ2" s="611" t="s">
        <v>2198</v>
      </c>
      <c r="BA2" s="611" t="s">
        <v>2199</v>
      </c>
      <c r="BB2" s="611" t="s">
        <v>2200</v>
      </c>
      <c r="BC2" s="611" t="s">
        <v>2201</v>
      </c>
      <c r="BD2" s="611" t="s">
        <v>2202</v>
      </c>
      <c r="BE2" s="611" t="s">
        <v>2203</v>
      </c>
      <c r="BF2" s="611" t="s">
        <v>2204</v>
      </c>
      <c r="BG2" s="611" t="s">
        <v>2205</v>
      </c>
      <c r="BH2" s="611" t="s">
        <v>2206</v>
      </c>
      <c r="BI2" s="611" t="s">
        <v>2207</v>
      </c>
      <c r="BJ2" s="611" t="s">
        <v>2208</v>
      </c>
      <c r="BK2" s="611" t="s">
        <v>2209</v>
      </c>
      <c r="BL2" s="611" t="s">
        <v>2210</v>
      </c>
      <c r="BM2" s="611" t="s">
        <v>2211</v>
      </c>
      <c r="BN2" s="611" t="s">
        <v>2212</v>
      </c>
      <c r="BO2" s="611" t="s">
        <v>2213</v>
      </c>
      <c r="BP2" s="611" t="s">
        <v>2214</v>
      </c>
      <c r="BQ2" s="611" t="s">
        <v>2215</v>
      </c>
      <c r="BR2" s="611" t="s">
        <v>2216</v>
      </c>
      <c r="BS2" s="611" t="s">
        <v>2217</v>
      </c>
      <c r="BT2" s="611" t="s">
        <v>2218</v>
      </c>
      <c r="BU2" s="611" t="s">
        <v>2219</v>
      </c>
      <c r="BV2" s="611" t="s">
        <v>2220</v>
      </c>
      <c r="BW2" s="611" t="s">
        <v>2221</v>
      </c>
      <c r="BX2" s="611" t="s">
        <v>2222</v>
      </c>
      <c r="BY2" s="611" t="s">
        <v>2223</v>
      </c>
      <c r="BZ2" s="611" t="s">
        <v>2224</v>
      </c>
      <c r="CA2" s="611" t="s">
        <v>2225</v>
      </c>
      <c r="CB2" s="611" t="s">
        <v>2226</v>
      </c>
      <c r="CC2" s="611" t="s">
        <v>2227</v>
      </c>
      <c r="CD2" s="611" t="s">
        <v>2228</v>
      </c>
      <c r="CE2" s="611" t="s">
        <v>2229</v>
      </c>
      <c r="CF2" s="611" t="s">
        <v>2230</v>
      </c>
      <c r="CG2" s="611" t="s">
        <v>2231</v>
      </c>
      <c r="CH2" s="611" t="s">
        <v>2232</v>
      </c>
      <c r="CI2" s="611" t="s">
        <v>2233</v>
      </c>
      <c r="CJ2" s="611" t="s">
        <v>2234</v>
      </c>
      <c r="CK2" s="611" t="s">
        <v>2235</v>
      </c>
      <c r="CL2" s="611" t="s">
        <v>2236</v>
      </c>
      <c r="CM2" s="611" t="s">
        <v>2237</v>
      </c>
      <c r="CN2" s="611" t="s">
        <v>2238</v>
      </c>
      <c r="CO2" s="611" t="s">
        <v>2239</v>
      </c>
      <c r="CP2" s="611" t="s">
        <v>2240</v>
      </c>
      <c r="CQ2" s="611" t="s">
        <v>2241</v>
      </c>
      <c r="CR2" s="611" t="s">
        <v>2242</v>
      </c>
      <c r="CS2" s="611" t="s">
        <v>2243</v>
      </c>
      <c r="CT2" s="611" t="s">
        <v>2244</v>
      </c>
      <c r="CU2" s="611" t="s">
        <v>2245</v>
      </c>
      <c r="CV2" s="611" t="s">
        <v>2246</v>
      </c>
      <c r="CW2" s="611" t="s">
        <v>2247</v>
      </c>
      <c r="CX2" s="611" t="s">
        <v>2248</v>
      </c>
      <c r="CY2" s="611" t="s">
        <v>2249</v>
      </c>
      <c r="CZ2" s="611" t="s">
        <v>2250</v>
      </c>
      <c r="DA2" s="611" t="s">
        <v>2251</v>
      </c>
      <c r="DB2" s="611" t="s">
        <v>2252</v>
      </c>
      <c r="DC2" s="611" t="s">
        <v>2253</v>
      </c>
      <c r="DD2" s="611" t="s">
        <v>2254</v>
      </c>
      <c r="DE2" s="611" t="s">
        <v>2255</v>
      </c>
      <c r="DF2" s="611" t="s">
        <v>2256</v>
      </c>
      <c r="DG2" s="611" t="s">
        <v>2257</v>
      </c>
      <c r="DH2" s="611" t="s">
        <v>2258</v>
      </c>
      <c r="DI2" s="611" t="s">
        <v>2259</v>
      </c>
      <c r="DJ2" s="611" t="s">
        <v>2260</v>
      </c>
      <c r="DK2" s="611" t="s">
        <v>2261</v>
      </c>
      <c r="DL2" s="611" t="s">
        <v>2262</v>
      </c>
      <c r="DM2" s="611" t="s">
        <v>2263</v>
      </c>
      <c r="DN2" s="611" t="s">
        <v>2264</v>
      </c>
      <c r="DO2" s="611" t="s">
        <v>2265</v>
      </c>
      <c r="DP2" s="611" t="s">
        <v>2266</v>
      </c>
      <c r="DQ2" s="611" t="s">
        <v>2267</v>
      </c>
      <c r="DR2" s="611" t="s">
        <v>2268</v>
      </c>
      <c r="DS2" s="611" t="s">
        <v>2269</v>
      </c>
      <c r="DT2" s="611" t="s">
        <v>2270</v>
      </c>
      <c r="DU2" s="611" t="s">
        <v>2271</v>
      </c>
      <c r="DV2" s="611" t="s">
        <v>2272</v>
      </c>
      <c r="DW2" s="611" t="s">
        <v>2273</v>
      </c>
      <c r="DX2" s="611" t="s">
        <v>2274</v>
      </c>
      <c r="DY2" s="611" t="s">
        <v>2275</v>
      </c>
      <c r="DZ2" s="611" t="s">
        <v>2276</v>
      </c>
      <c r="EA2" s="611" t="s">
        <v>2277</v>
      </c>
      <c r="EB2" s="611" t="s">
        <v>2278</v>
      </c>
      <c r="EC2" s="611" t="s">
        <v>2279</v>
      </c>
      <c r="ED2" s="611" t="s">
        <v>2280</v>
      </c>
      <c r="EE2" s="611" t="s">
        <v>2281</v>
      </c>
      <c r="EF2" s="611" t="s">
        <v>2282</v>
      </c>
      <c r="EG2" s="611" t="s">
        <v>2283</v>
      </c>
      <c r="EH2" s="611" t="s">
        <v>2284</v>
      </c>
      <c r="EI2" s="611" t="s">
        <v>2285</v>
      </c>
      <c r="EJ2" s="611" t="s">
        <v>2286</v>
      </c>
      <c r="EK2" s="611" t="s">
        <v>2287</v>
      </c>
      <c r="EL2" s="611" t="s">
        <v>2288</v>
      </c>
      <c r="EM2" s="611" t="s">
        <v>2289</v>
      </c>
      <c r="EN2" s="611" t="s">
        <v>2290</v>
      </c>
      <c r="EO2" s="611" t="s">
        <v>2291</v>
      </c>
      <c r="EP2" s="611" t="s">
        <v>2292</v>
      </c>
      <c r="EQ2" s="611" t="s">
        <v>2293</v>
      </c>
      <c r="ER2" s="611" t="s">
        <v>2294</v>
      </c>
      <c r="ES2" s="611" t="s">
        <v>2295</v>
      </c>
      <c r="ET2" s="611" t="s">
        <v>2296</v>
      </c>
      <c r="EU2" s="611" t="s">
        <v>2297</v>
      </c>
      <c r="EV2" s="611" t="s">
        <v>2298</v>
      </c>
      <c r="EW2" s="611" t="s">
        <v>2299</v>
      </c>
      <c r="EX2" s="611" t="s">
        <v>2300</v>
      </c>
      <c r="EY2" s="611" t="s">
        <v>2301</v>
      </c>
      <c r="EZ2" s="611" t="s">
        <v>2302</v>
      </c>
      <c r="FA2" s="611" t="s">
        <v>2303</v>
      </c>
      <c r="FB2" s="611" t="s">
        <v>2304</v>
      </c>
      <c r="FC2" s="611" t="s">
        <v>2305</v>
      </c>
      <c r="FD2" s="611" t="s">
        <v>2306</v>
      </c>
      <c r="FE2" s="611" t="s">
        <v>2307</v>
      </c>
      <c r="FF2" s="611" t="s">
        <v>2308</v>
      </c>
      <c r="FG2" s="611" t="s">
        <v>2309</v>
      </c>
      <c r="FH2" s="611" t="s">
        <v>2310</v>
      </c>
      <c r="FI2" s="611" t="s">
        <v>2311</v>
      </c>
      <c r="FJ2" s="611" t="s">
        <v>2312</v>
      </c>
      <c r="FK2" s="611" t="s">
        <v>2313</v>
      </c>
      <c r="FL2" s="611" t="s">
        <v>2314</v>
      </c>
      <c r="FM2" s="611" t="s">
        <v>2315</v>
      </c>
      <c r="FN2" s="611" t="s">
        <v>2316</v>
      </c>
      <c r="FO2" s="611" t="s">
        <v>2317</v>
      </c>
      <c r="FP2" s="611" t="s">
        <v>2318</v>
      </c>
      <c r="FQ2" s="611" t="s">
        <v>2319</v>
      </c>
      <c r="FR2" s="611" t="s">
        <v>2320</v>
      </c>
      <c r="FS2" s="611" t="s">
        <v>2321</v>
      </c>
      <c r="FT2" s="611" t="s">
        <v>2322</v>
      </c>
      <c r="FU2" s="611" t="s">
        <v>2323</v>
      </c>
      <c r="FV2" s="611" t="s">
        <v>2324</v>
      </c>
      <c r="FW2" s="611" t="s">
        <v>2325</v>
      </c>
      <c r="FX2" s="611" t="s">
        <v>2326</v>
      </c>
      <c r="FY2" s="611" t="s">
        <v>2327</v>
      </c>
      <c r="FZ2" s="611" t="s">
        <v>2328</v>
      </c>
      <c r="GA2" s="611" t="s">
        <v>2329</v>
      </c>
      <c r="GB2" s="611" t="s">
        <v>2330</v>
      </c>
      <c r="GC2" s="611" t="s">
        <v>2331</v>
      </c>
      <c r="GD2" s="611" t="s">
        <v>2332</v>
      </c>
      <c r="GE2" s="611" t="s">
        <v>2333</v>
      </c>
      <c r="GF2" s="611" t="s">
        <v>2334</v>
      </c>
      <c r="GG2" s="611" t="s">
        <v>2335</v>
      </c>
      <c r="GH2" s="611" t="s">
        <v>2336</v>
      </c>
      <c r="GI2" s="611" t="s">
        <v>2337</v>
      </c>
      <c r="GJ2" s="611" t="s">
        <v>2338</v>
      </c>
      <c r="GK2" s="611" t="s">
        <v>2339</v>
      </c>
      <c r="GL2" s="611" t="s">
        <v>2340</v>
      </c>
      <c r="GM2" s="611" t="s">
        <v>2341</v>
      </c>
      <c r="GN2" s="611" t="s">
        <v>2342</v>
      </c>
      <c r="GO2" s="611" t="s">
        <v>2343</v>
      </c>
      <c r="GP2" s="611" t="s">
        <v>2344</v>
      </c>
      <c r="GQ2" s="611" t="s">
        <v>2345</v>
      </c>
      <c r="GR2" s="611" t="s">
        <v>2346</v>
      </c>
      <c r="GS2" s="611" t="s">
        <v>2347</v>
      </c>
      <c r="GT2" s="611" t="s">
        <v>2348</v>
      </c>
      <c r="GU2" s="611" t="s">
        <v>2349</v>
      </c>
      <c r="GV2" s="611" t="s">
        <v>2350</v>
      </c>
      <c r="GW2" s="611" t="s">
        <v>2351</v>
      </c>
      <c r="GX2" s="611" t="s">
        <v>2352</v>
      </c>
      <c r="GY2" s="611" t="s">
        <v>2353</v>
      </c>
      <c r="GZ2" s="611" t="s">
        <v>2354</v>
      </c>
      <c r="HA2" s="611" t="s">
        <v>2355</v>
      </c>
      <c r="HB2" s="611" t="s">
        <v>2356</v>
      </c>
      <c r="HC2" s="611" t="s">
        <v>2357</v>
      </c>
      <c r="HD2" s="611" t="s">
        <v>2358</v>
      </c>
      <c r="HE2" s="611" t="s">
        <v>2359</v>
      </c>
      <c r="HF2" s="611" t="s">
        <v>2360</v>
      </c>
      <c r="HG2" s="611" t="s">
        <v>2361</v>
      </c>
      <c r="HH2" s="611" t="s">
        <v>2362</v>
      </c>
      <c r="HI2" s="611" t="s">
        <v>2363</v>
      </c>
      <c r="HJ2" s="611" t="s">
        <v>2364</v>
      </c>
      <c r="HK2" s="611" t="s">
        <v>2365</v>
      </c>
      <c r="HL2" s="611" t="s">
        <v>2366</v>
      </c>
      <c r="HM2" s="611" t="s">
        <v>2367</v>
      </c>
      <c r="HN2" s="611" t="s">
        <v>2368</v>
      </c>
      <c r="HO2" s="611" t="s">
        <v>2369</v>
      </c>
      <c r="HP2" s="611" t="s">
        <v>2370</v>
      </c>
      <c r="HQ2" s="611" t="s">
        <v>2371</v>
      </c>
      <c r="HR2" s="611" t="s">
        <v>2372</v>
      </c>
      <c r="HS2" s="611" t="s">
        <v>2373</v>
      </c>
      <c r="HT2" s="611" t="s">
        <v>2374</v>
      </c>
      <c r="HU2" s="611" t="s">
        <v>2375</v>
      </c>
      <c r="HV2" s="611" t="s">
        <v>2376</v>
      </c>
      <c r="HW2" s="611" t="s">
        <v>2377</v>
      </c>
      <c r="HX2" s="611" t="s">
        <v>2378</v>
      </c>
      <c r="HY2" s="611" t="s">
        <v>2379</v>
      </c>
      <c r="HZ2" s="611" t="s">
        <v>2380</v>
      </c>
      <c r="IA2" s="611" t="s">
        <v>2381</v>
      </c>
      <c r="IB2" s="611" t="s">
        <v>2382</v>
      </c>
      <c r="IC2" s="611" t="s">
        <v>2383</v>
      </c>
      <c r="ID2" s="611" t="s">
        <v>2384</v>
      </c>
      <c r="IE2" s="611" t="s">
        <v>2385</v>
      </c>
      <c r="IF2" s="611" t="s">
        <v>2386</v>
      </c>
      <c r="IG2" s="611" t="s">
        <v>2387</v>
      </c>
      <c r="IH2" s="611" t="s">
        <v>2388</v>
      </c>
      <c r="II2" s="611" t="s">
        <v>2389</v>
      </c>
      <c r="IJ2" s="611" t="s">
        <v>2390</v>
      </c>
      <c r="IK2" s="611" t="s">
        <v>2391</v>
      </c>
      <c r="IL2" s="611" t="s">
        <v>2392</v>
      </c>
      <c r="IM2" s="611" t="s">
        <v>2393</v>
      </c>
    </row>
    <row r="3" spans="1:253" x14ac:dyDescent="0.25">
      <c r="B3" s="611"/>
      <c r="C3" s="611" t="s">
        <v>447</v>
      </c>
      <c r="D3" s="613" t="s">
        <v>448</v>
      </c>
      <c r="E3" s="613" t="s">
        <v>1532</v>
      </c>
      <c r="F3" s="613" t="s">
        <v>1533</v>
      </c>
      <c r="G3" s="613" t="s">
        <v>449</v>
      </c>
      <c r="H3" s="613" t="s">
        <v>1534</v>
      </c>
      <c r="I3" s="613" t="s">
        <v>1535</v>
      </c>
      <c r="J3" s="613" t="s">
        <v>450</v>
      </c>
      <c r="K3" s="613" t="s">
        <v>1536</v>
      </c>
      <c r="L3" s="613" t="s">
        <v>1537</v>
      </c>
      <c r="M3" s="613" t="s">
        <v>451</v>
      </c>
      <c r="N3" s="613" t="s">
        <v>1538</v>
      </c>
      <c r="O3" s="613" t="s">
        <v>1539</v>
      </c>
      <c r="P3" s="613" t="s">
        <v>452</v>
      </c>
      <c r="Q3" s="613" t="s">
        <v>1540</v>
      </c>
      <c r="R3" s="613" t="s">
        <v>1541</v>
      </c>
      <c r="S3" s="613" t="s">
        <v>453</v>
      </c>
      <c r="T3" s="613" t="s">
        <v>1542</v>
      </c>
      <c r="U3" s="613" t="s">
        <v>1543</v>
      </c>
      <c r="V3" s="613" t="s">
        <v>454</v>
      </c>
      <c r="W3" s="613" t="s">
        <v>1544</v>
      </c>
      <c r="X3" s="613" t="s">
        <v>1545</v>
      </c>
      <c r="Y3" s="614" t="s">
        <v>2394</v>
      </c>
      <c r="Z3" s="614" t="s">
        <v>2395</v>
      </c>
      <c r="AA3" s="614" t="s">
        <v>2396</v>
      </c>
      <c r="AB3" s="613" t="s">
        <v>455</v>
      </c>
      <c r="AC3" s="613" t="s">
        <v>1546</v>
      </c>
      <c r="AD3" s="613" t="s">
        <v>1547</v>
      </c>
      <c r="AE3" s="613" t="s">
        <v>456</v>
      </c>
      <c r="AF3" s="613" t="s">
        <v>1548</v>
      </c>
      <c r="AG3" s="613" t="s">
        <v>1549</v>
      </c>
      <c r="AH3" s="614" t="s">
        <v>457</v>
      </c>
      <c r="AI3" s="614" t="s">
        <v>2397</v>
      </c>
      <c r="AJ3" s="614" t="s">
        <v>2398</v>
      </c>
      <c r="AK3" s="613" t="s">
        <v>459</v>
      </c>
      <c r="AL3" s="613" t="s">
        <v>1550</v>
      </c>
      <c r="AM3" s="613" t="s">
        <v>1551</v>
      </c>
      <c r="AN3" s="613" t="s">
        <v>2399</v>
      </c>
      <c r="AO3" s="613" t="s">
        <v>2400</v>
      </c>
      <c r="AP3" s="613" t="s">
        <v>2401</v>
      </c>
      <c r="AQ3" s="613" t="s">
        <v>460</v>
      </c>
      <c r="AR3" s="613" t="s">
        <v>1552</v>
      </c>
      <c r="AS3" s="613" t="s">
        <v>1553</v>
      </c>
      <c r="AT3" s="613" t="s">
        <v>2402</v>
      </c>
      <c r="AU3" s="613" t="s">
        <v>2403</v>
      </c>
      <c r="AV3" s="613" t="s">
        <v>2404</v>
      </c>
      <c r="AW3" s="613" t="s">
        <v>1554</v>
      </c>
      <c r="AX3" s="613" t="s">
        <v>1555</v>
      </c>
      <c r="AY3" s="613" t="s">
        <v>1556</v>
      </c>
      <c r="AZ3" s="613" t="s">
        <v>2405</v>
      </c>
      <c r="BA3" s="613" t="s">
        <v>1557</v>
      </c>
      <c r="BB3" s="613" t="s">
        <v>1558</v>
      </c>
      <c r="BC3" s="613" t="s">
        <v>1559</v>
      </c>
      <c r="BD3" s="613" t="s">
        <v>1560</v>
      </c>
      <c r="BE3" s="613" t="s">
        <v>1561</v>
      </c>
      <c r="BF3" s="613" t="s">
        <v>1562</v>
      </c>
      <c r="BG3" s="613" t="s">
        <v>1563</v>
      </c>
      <c r="BH3" s="613" t="s">
        <v>1564</v>
      </c>
      <c r="BI3" s="613" t="s">
        <v>2406</v>
      </c>
      <c r="BJ3" s="613" t="s">
        <v>1565</v>
      </c>
      <c r="BK3" s="613" t="s">
        <v>1566</v>
      </c>
      <c r="BL3" s="613" t="s">
        <v>2407</v>
      </c>
      <c r="BM3" s="613" t="s">
        <v>1567</v>
      </c>
      <c r="BN3" s="613" t="s">
        <v>1568</v>
      </c>
      <c r="BO3" s="613" t="s">
        <v>2408</v>
      </c>
      <c r="BP3" s="613" t="s">
        <v>2409</v>
      </c>
      <c r="BQ3" s="613" t="s">
        <v>1569</v>
      </c>
      <c r="BR3" s="613" t="s">
        <v>1570</v>
      </c>
      <c r="BS3" s="613" t="s">
        <v>1571</v>
      </c>
      <c r="BT3" s="613" t="s">
        <v>1572</v>
      </c>
      <c r="BU3" s="613" t="s">
        <v>1573</v>
      </c>
      <c r="BV3" s="613" t="s">
        <v>1574</v>
      </c>
      <c r="BW3" s="613" t="s">
        <v>1575</v>
      </c>
      <c r="BX3" s="615" t="s">
        <v>1576</v>
      </c>
      <c r="BY3" s="615" t="s">
        <v>2410</v>
      </c>
      <c r="BZ3" s="615" t="s">
        <v>1577</v>
      </c>
      <c r="CA3" s="615" t="s">
        <v>1578</v>
      </c>
      <c r="CB3" s="615" t="s">
        <v>1579</v>
      </c>
      <c r="CC3" s="615" t="s">
        <v>1580</v>
      </c>
      <c r="CD3" s="615" t="s">
        <v>1581</v>
      </c>
      <c r="CE3" s="615" t="s">
        <v>2411</v>
      </c>
      <c r="CF3" s="615" t="s">
        <v>1582</v>
      </c>
      <c r="CG3" s="615" t="s">
        <v>1583</v>
      </c>
      <c r="CH3" s="615" t="s">
        <v>2412</v>
      </c>
      <c r="CI3" s="615" t="s">
        <v>1584</v>
      </c>
      <c r="CJ3" s="615" t="s">
        <v>1585</v>
      </c>
      <c r="CK3" s="615" t="s">
        <v>2413</v>
      </c>
      <c r="CL3" s="615" t="s">
        <v>1586</v>
      </c>
      <c r="CM3" s="615" t="s">
        <v>1587</v>
      </c>
      <c r="CN3" s="615" t="s">
        <v>2414</v>
      </c>
      <c r="CO3" s="615" t="s">
        <v>1588</v>
      </c>
      <c r="CP3" s="615" t="s">
        <v>1589</v>
      </c>
      <c r="CQ3" s="615" t="s">
        <v>2415</v>
      </c>
      <c r="CR3" s="615" t="s">
        <v>1590</v>
      </c>
      <c r="CS3" s="615" t="s">
        <v>2416</v>
      </c>
      <c r="CT3" s="615" t="s">
        <v>2417</v>
      </c>
      <c r="CU3" s="615" t="s">
        <v>1591</v>
      </c>
      <c r="CV3" s="615" t="s">
        <v>2418</v>
      </c>
      <c r="CW3" s="615" t="s">
        <v>2419</v>
      </c>
      <c r="CX3" s="615" t="s">
        <v>1592</v>
      </c>
      <c r="CY3" s="615" t="s">
        <v>2420</v>
      </c>
      <c r="CZ3" s="615" t="s">
        <v>2421</v>
      </c>
      <c r="DA3" s="615" t="s">
        <v>2422</v>
      </c>
      <c r="DB3" s="615" t="s">
        <v>2423</v>
      </c>
      <c r="DC3" s="615" t="s">
        <v>2424</v>
      </c>
      <c r="DD3" s="615" t="s">
        <v>2425</v>
      </c>
      <c r="DE3" s="615" t="s">
        <v>2426</v>
      </c>
      <c r="DF3" s="615" t="s">
        <v>2427</v>
      </c>
      <c r="DG3" s="615" t="s">
        <v>2428</v>
      </c>
      <c r="DH3" s="615" t="s">
        <v>2429</v>
      </c>
      <c r="DI3" s="615" t="s">
        <v>2430</v>
      </c>
      <c r="DJ3" s="615" t="s">
        <v>2431</v>
      </c>
      <c r="DK3" s="615" t="s">
        <v>2432</v>
      </c>
      <c r="DL3" s="615" t="s">
        <v>2433</v>
      </c>
      <c r="DM3" s="615" t="s">
        <v>2434</v>
      </c>
      <c r="DN3" s="615" t="s">
        <v>2435</v>
      </c>
      <c r="DO3" s="615" t="s">
        <v>2436</v>
      </c>
      <c r="DP3" s="615" t="s">
        <v>2437</v>
      </c>
      <c r="DQ3" s="615" t="s">
        <v>2438</v>
      </c>
      <c r="DR3" s="615" t="s">
        <v>2439</v>
      </c>
      <c r="DS3" s="615" t="s">
        <v>2440</v>
      </c>
      <c r="DT3" s="615" t="s">
        <v>2441</v>
      </c>
      <c r="DU3" s="615" t="s">
        <v>2442</v>
      </c>
      <c r="DV3" s="615" t="s">
        <v>2443</v>
      </c>
      <c r="DW3" s="615" t="s">
        <v>2444</v>
      </c>
      <c r="DX3" s="615" t="s">
        <v>2445</v>
      </c>
      <c r="DY3" s="615" t="s">
        <v>2446</v>
      </c>
      <c r="DZ3" s="615" t="s">
        <v>2447</v>
      </c>
      <c r="EA3" s="615" t="s">
        <v>2448</v>
      </c>
      <c r="EB3" s="615" t="s">
        <v>2449</v>
      </c>
      <c r="EC3" s="615" t="s">
        <v>2450</v>
      </c>
      <c r="ED3" s="615" t="s">
        <v>2451</v>
      </c>
      <c r="EE3" s="615" t="s">
        <v>2452</v>
      </c>
      <c r="EF3" s="615" t="s">
        <v>2453</v>
      </c>
      <c r="EG3" s="615" t="s">
        <v>2454</v>
      </c>
      <c r="EH3" s="615" t="s">
        <v>2455</v>
      </c>
      <c r="EI3" s="615" t="s">
        <v>2456</v>
      </c>
      <c r="EJ3" s="615" t="s">
        <v>2457</v>
      </c>
      <c r="EK3" s="615" t="s">
        <v>2458</v>
      </c>
      <c r="EL3" s="615" t="s">
        <v>2459</v>
      </c>
      <c r="EM3" s="615" t="s">
        <v>2460</v>
      </c>
      <c r="EN3" s="615" t="s">
        <v>2461</v>
      </c>
      <c r="EO3" s="615" t="s">
        <v>2462</v>
      </c>
      <c r="EP3" s="615" t="s">
        <v>2463</v>
      </c>
      <c r="EQ3" s="615" t="s">
        <v>2464</v>
      </c>
      <c r="ER3" s="615" t="s">
        <v>2465</v>
      </c>
      <c r="ES3" s="615" t="s">
        <v>2466</v>
      </c>
      <c r="ET3" s="615" t="s">
        <v>2467</v>
      </c>
      <c r="EU3" s="615" t="s">
        <v>2468</v>
      </c>
      <c r="EV3" s="615" t="s">
        <v>2469</v>
      </c>
      <c r="EW3" s="615" t="s">
        <v>2470</v>
      </c>
      <c r="EX3" s="615" t="s">
        <v>2471</v>
      </c>
      <c r="EY3" s="615" t="s">
        <v>2472</v>
      </c>
      <c r="EZ3" s="615" t="s">
        <v>2473</v>
      </c>
      <c r="FA3" s="615" t="s">
        <v>2474</v>
      </c>
      <c r="FB3" s="615" t="s">
        <v>2475</v>
      </c>
      <c r="FC3" s="615" t="s">
        <v>2476</v>
      </c>
      <c r="FD3" s="615" t="s">
        <v>2477</v>
      </c>
      <c r="FE3" s="615" t="s">
        <v>2478</v>
      </c>
      <c r="FF3" s="615" t="s">
        <v>2479</v>
      </c>
      <c r="FG3" s="615" t="s">
        <v>2480</v>
      </c>
      <c r="FH3" s="615" t="s">
        <v>2481</v>
      </c>
      <c r="FI3" s="615" t="s">
        <v>2482</v>
      </c>
      <c r="FJ3" s="615" t="s">
        <v>2483</v>
      </c>
      <c r="FK3" s="615" t="s">
        <v>2484</v>
      </c>
      <c r="FL3" s="615" t="s">
        <v>2485</v>
      </c>
      <c r="FM3" s="615" t="s">
        <v>2486</v>
      </c>
      <c r="FN3" s="615" t="s">
        <v>2487</v>
      </c>
      <c r="FO3" s="615" t="s">
        <v>2488</v>
      </c>
      <c r="FP3" s="615" t="s">
        <v>2489</v>
      </c>
      <c r="FQ3" s="615" t="s">
        <v>2490</v>
      </c>
      <c r="FR3" s="615" t="s">
        <v>2491</v>
      </c>
      <c r="FS3" s="615" t="s">
        <v>2492</v>
      </c>
      <c r="FT3" s="615" t="s">
        <v>2493</v>
      </c>
      <c r="FU3" s="615" t="s">
        <v>2494</v>
      </c>
      <c r="FV3" s="615" t="s">
        <v>2495</v>
      </c>
      <c r="FW3" s="615" t="s">
        <v>2496</v>
      </c>
      <c r="FX3" s="615" t="s">
        <v>2497</v>
      </c>
      <c r="FY3" s="615" t="s">
        <v>2498</v>
      </c>
      <c r="FZ3" s="615" t="s">
        <v>2499</v>
      </c>
      <c r="GA3" s="615" t="s">
        <v>2500</v>
      </c>
      <c r="GB3" s="615" t="s">
        <v>2501</v>
      </c>
      <c r="GC3" s="615" t="s">
        <v>2502</v>
      </c>
      <c r="GD3" s="615" t="s">
        <v>2503</v>
      </c>
      <c r="GE3" s="615" t="s">
        <v>2504</v>
      </c>
      <c r="GF3" s="615" t="s">
        <v>2505</v>
      </c>
      <c r="GG3" s="615" t="s">
        <v>2506</v>
      </c>
      <c r="GH3" s="615" t="s">
        <v>2507</v>
      </c>
      <c r="GI3" s="615" t="s">
        <v>2508</v>
      </c>
      <c r="GJ3" s="615" t="s">
        <v>2509</v>
      </c>
      <c r="GK3" s="615" t="s">
        <v>2510</v>
      </c>
      <c r="GL3" s="615" t="s">
        <v>2511</v>
      </c>
      <c r="GM3" s="615" t="s">
        <v>2512</v>
      </c>
      <c r="GN3" s="615" t="s">
        <v>2513</v>
      </c>
      <c r="GO3" s="615" t="s">
        <v>2514</v>
      </c>
      <c r="GP3" s="615" t="s">
        <v>2515</v>
      </c>
      <c r="GQ3" s="615" t="s">
        <v>2516</v>
      </c>
      <c r="GR3" s="615" t="s">
        <v>2517</v>
      </c>
      <c r="GS3" s="615" t="s">
        <v>2518</v>
      </c>
      <c r="GT3" s="615" t="s">
        <v>2519</v>
      </c>
      <c r="GU3" s="615" t="s">
        <v>2520</v>
      </c>
      <c r="GV3" s="615" t="s">
        <v>2521</v>
      </c>
      <c r="GW3" s="615" t="s">
        <v>2522</v>
      </c>
      <c r="GX3" s="615" t="s">
        <v>2523</v>
      </c>
      <c r="GY3" s="615" t="s">
        <v>2524</v>
      </c>
      <c r="GZ3" s="615" t="s">
        <v>2525</v>
      </c>
      <c r="HA3" s="615" t="s">
        <v>2526</v>
      </c>
      <c r="HB3" s="615" t="s">
        <v>2527</v>
      </c>
      <c r="HC3" s="615" t="s">
        <v>2528</v>
      </c>
      <c r="HD3" s="615" t="s">
        <v>2529</v>
      </c>
      <c r="HE3" s="615" t="s">
        <v>2530</v>
      </c>
      <c r="HF3" s="615" t="s">
        <v>2531</v>
      </c>
      <c r="HG3" s="615" t="s">
        <v>2532</v>
      </c>
      <c r="HH3" s="615" t="s">
        <v>2533</v>
      </c>
      <c r="HI3" s="615" t="s">
        <v>2534</v>
      </c>
      <c r="HJ3" s="615" t="s">
        <v>2535</v>
      </c>
      <c r="HK3" s="615" t="s">
        <v>2536</v>
      </c>
      <c r="HL3" s="615" t="s">
        <v>2537</v>
      </c>
      <c r="HM3" s="615" t="s">
        <v>2538</v>
      </c>
      <c r="HN3" s="615" t="s">
        <v>2539</v>
      </c>
      <c r="HO3" s="615" t="s">
        <v>2540</v>
      </c>
      <c r="HP3" s="614" t="s">
        <v>2541</v>
      </c>
      <c r="HQ3" s="614" t="s">
        <v>2542</v>
      </c>
      <c r="HR3" s="614" t="s">
        <v>2543</v>
      </c>
      <c r="HS3" s="614" t="s">
        <v>2544</v>
      </c>
      <c r="HT3" s="614" t="s">
        <v>2545</v>
      </c>
      <c r="HU3" s="614" t="s">
        <v>2546</v>
      </c>
      <c r="HV3" s="614" t="s">
        <v>2547</v>
      </c>
      <c r="HW3" s="614" t="s">
        <v>2548</v>
      </c>
      <c r="HX3" s="614" t="s">
        <v>2549</v>
      </c>
      <c r="HY3" s="614" t="s">
        <v>2550</v>
      </c>
      <c r="HZ3" s="614" t="s">
        <v>2551</v>
      </c>
      <c r="IA3" s="614" t="s">
        <v>2552</v>
      </c>
      <c r="IB3" s="614" t="s">
        <v>2553</v>
      </c>
      <c r="IC3" s="614" t="s">
        <v>2554</v>
      </c>
      <c r="ID3" s="614" t="s">
        <v>2555</v>
      </c>
      <c r="IE3" s="614" t="s">
        <v>2556</v>
      </c>
      <c r="IF3" s="614" t="s">
        <v>2557</v>
      </c>
      <c r="IG3" s="614" t="s">
        <v>2558</v>
      </c>
      <c r="IH3" s="614" t="s">
        <v>2559</v>
      </c>
      <c r="II3" s="614" t="s">
        <v>2560</v>
      </c>
      <c r="IJ3" s="614" t="s">
        <v>2561</v>
      </c>
      <c r="IK3" s="614" t="s">
        <v>2562</v>
      </c>
      <c r="IL3" s="614" t="s">
        <v>2563</v>
      </c>
      <c r="IM3" s="614" t="s">
        <v>2564</v>
      </c>
    </row>
    <row r="4" spans="1:253" x14ac:dyDescent="0.25">
      <c r="A4" s="608" t="s">
        <v>461</v>
      </c>
      <c r="B4" s="608" t="s">
        <v>462</v>
      </c>
      <c r="C4" s="608" t="s">
        <v>1593</v>
      </c>
      <c r="IN4" s="608" t="s">
        <v>464</v>
      </c>
      <c r="IO4" s="608" t="s">
        <v>465</v>
      </c>
      <c r="IP4" s="608" t="s">
        <v>466</v>
      </c>
      <c r="IQ4" s="608" t="s">
        <v>467</v>
      </c>
      <c r="IR4" s="608" t="s">
        <v>468</v>
      </c>
      <c r="IS4" s="608" t="s">
        <v>469</v>
      </c>
    </row>
    <row r="5" spans="1:253" x14ac:dyDescent="0.25">
      <c r="A5" s="610" t="s">
        <v>3385</v>
      </c>
      <c r="B5" s="617" t="s">
        <v>470</v>
      </c>
      <c r="C5" s="618" t="s">
        <v>471</v>
      </c>
      <c r="D5" s="619">
        <v>26324357</v>
      </c>
      <c r="E5" s="619">
        <v>0</v>
      </c>
      <c r="F5" s="619">
        <v>26324357</v>
      </c>
      <c r="G5" s="619">
        <v>-2791176</v>
      </c>
      <c r="H5" s="619">
        <v>0</v>
      </c>
      <c r="I5" s="619">
        <v>-2791176</v>
      </c>
      <c r="J5" s="619">
        <v>-2670926</v>
      </c>
      <c r="K5" s="619">
        <v>0</v>
      </c>
      <c r="L5" s="619">
        <v>-2670926</v>
      </c>
      <c r="M5" s="619">
        <v>20638</v>
      </c>
      <c r="N5" s="619">
        <v>0</v>
      </c>
      <c r="O5" s="619">
        <v>20638</v>
      </c>
      <c r="P5" s="619">
        <v>1197543</v>
      </c>
      <c r="Q5" s="619">
        <v>0</v>
      </c>
      <c r="R5" s="619">
        <v>1197543</v>
      </c>
      <c r="S5" s="619">
        <v>-1452745</v>
      </c>
      <c r="T5" s="619">
        <v>0</v>
      </c>
      <c r="U5" s="619">
        <v>-1452745</v>
      </c>
      <c r="V5" s="619">
        <v>-2076128</v>
      </c>
      <c r="W5" s="619">
        <v>0</v>
      </c>
      <c r="X5" s="619">
        <v>-2076128</v>
      </c>
      <c r="Y5" s="619">
        <v>0</v>
      </c>
      <c r="Z5" s="619">
        <v>0</v>
      </c>
      <c r="AA5" s="619">
        <v>0</v>
      </c>
      <c r="AB5" s="619">
        <v>-82580</v>
      </c>
      <c r="AC5" s="619">
        <v>0</v>
      </c>
      <c r="AD5" s="619">
        <v>-82580</v>
      </c>
      <c r="AE5" s="619">
        <v>0</v>
      </c>
      <c r="AF5" s="619">
        <v>0</v>
      </c>
      <c r="AG5" s="619">
        <v>0</v>
      </c>
      <c r="AH5" s="619">
        <v>0</v>
      </c>
      <c r="AI5" s="619">
        <v>0</v>
      </c>
      <c r="AJ5" s="619">
        <v>0</v>
      </c>
      <c r="AK5" s="619">
        <v>0</v>
      </c>
      <c r="AL5" s="619">
        <v>0</v>
      </c>
      <c r="AM5" s="619">
        <v>0</v>
      </c>
      <c r="AN5" s="619">
        <v>0</v>
      </c>
      <c r="AO5" s="619">
        <v>0</v>
      </c>
      <c r="AP5" s="619">
        <v>0</v>
      </c>
      <c r="AQ5" s="619">
        <v>-82580</v>
      </c>
      <c r="AR5" s="619">
        <v>0</v>
      </c>
      <c r="AS5" s="619">
        <v>-82580</v>
      </c>
      <c r="AT5" s="619">
        <v>0</v>
      </c>
      <c r="AU5" s="619">
        <v>0</v>
      </c>
      <c r="AV5" s="619">
        <v>0</v>
      </c>
      <c r="AW5" s="619">
        <v>474465</v>
      </c>
      <c r="AX5" s="619">
        <v>0</v>
      </c>
      <c r="AY5" s="619">
        <v>474465</v>
      </c>
      <c r="AZ5" s="619">
        <v>-64771</v>
      </c>
      <c r="BA5" s="619">
        <v>0</v>
      </c>
      <c r="BB5" s="619">
        <v>-64771</v>
      </c>
      <c r="BC5" s="619">
        <v>-1864832</v>
      </c>
      <c r="BD5" s="619">
        <v>0</v>
      </c>
      <c r="BE5" s="619">
        <v>-1864832</v>
      </c>
      <c r="BF5" s="619">
        <v>277274</v>
      </c>
      <c r="BG5" s="619">
        <v>0</v>
      </c>
      <c r="BH5" s="619">
        <v>277274</v>
      </c>
      <c r="BI5" s="619">
        <v>-14616</v>
      </c>
      <c r="BJ5" s="619">
        <v>0</v>
      </c>
      <c r="BK5" s="619">
        <v>-14616</v>
      </c>
      <c r="BL5" s="619">
        <v>0</v>
      </c>
      <c r="BM5" s="619">
        <v>0</v>
      </c>
      <c r="BN5" s="619">
        <v>0</v>
      </c>
      <c r="BO5" s="619">
        <v>0</v>
      </c>
      <c r="BP5" s="619">
        <v>0</v>
      </c>
      <c r="BQ5" s="619">
        <v>0</v>
      </c>
      <c r="BR5" s="619">
        <v>0</v>
      </c>
      <c r="BS5" s="619">
        <v>0</v>
      </c>
      <c r="BT5" s="619">
        <v>0</v>
      </c>
      <c r="BU5" s="619">
        <v>0</v>
      </c>
      <c r="BV5" s="619">
        <v>0</v>
      </c>
      <c r="BW5" s="619">
        <v>0</v>
      </c>
      <c r="BX5" s="619">
        <v>-11305</v>
      </c>
      <c r="BY5" s="619">
        <v>0</v>
      </c>
      <c r="BZ5" s="619">
        <v>-11305</v>
      </c>
      <c r="CA5" s="619">
        <v>0</v>
      </c>
      <c r="CB5" s="619">
        <v>0</v>
      </c>
      <c r="CC5" s="619">
        <v>0</v>
      </c>
      <c r="CD5" s="619">
        <v>-3362493</v>
      </c>
      <c r="CE5" s="619">
        <v>0</v>
      </c>
      <c r="CF5" s="619">
        <v>-3362493</v>
      </c>
      <c r="CG5" s="619">
        <v>-8928</v>
      </c>
      <c r="CH5" s="619">
        <v>0</v>
      </c>
      <c r="CI5" s="619">
        <v>-8928</v>
      </c>
      <c r="CJ5" s="619">
        <v>0</v>
      </c>
      <c r="CK5" s="619">
        <v>0</v>
      </c>
      <c r="CL5" s="619">
        <v>0</v>
      </c>
      <c r="CM5" s="619">
        <v>-319248</v>
      </c>
      <c r="CN5" s="619">
        <v>0</v>
      </c>
      <c r="CO5" s="619">
        <v>-319248</v>
      </c>
      <c r="CP5" s="619">
        <v>-21100</v>
      </c>
      <c r="CQ5" s="619">
        <v>0</v>
      </c>
      <c r="CR5" s="619">
        <v>-21100</v>
      </c>
      <c r="CS5" s="619">
        <v>-349276</v>
      </c>
      <c r="CT5" s="619">
        <v>0</v>
      </c>
      <c r="CU5" s="619">
        <v>-349276</v>
      </c>
      <c r="CV5" s="619">
        <v>-39436</v>
      </c>
      <c r="CW5" s="619">
        <v>0</v>
      </c>
      <c r="CX5" s="619">
        <v>-39436</v>
      </c>
      <c r="CY5" s="619">
        <v>-258</v>
      </c>
      <c r="CZ5" s="619">
        <v>0</v>
      </c>
      <c r="DA5" s="619">
        <v>-258</v>
      </c>
      <c r="DB5" s="619">
        <v>0</v>
      </c>
      <c r="DC5" s="619">
        <v>0</v>
      </c>
      <c r="DD5" s="619">
        <v>0</v>
      </c>
      <c r="DE5" s="619">
        <v>0</v>
      </c>
      <c r="DF5" s="619">
        <v>0</v>
      </c>
      <c r="DG5" s="619">
        <v>0</v>
      </c>
      <c r="DH5" s="619">
        <v>0</v>
      </c>
      <c r="DI5" s="619">
        <v>0</v>
      </c>
      <c r="DJ5" s="619">
        <v>0</v>
      </c>
      <c r="DK5" s="619">
        <v>0</v>
      </c>
      <c r="DL5" s="619">
        <v>0</v>
      </c>
      <c r="DM5" s="619">
        <v>0</v>
      </c>
      <c r="DN5" s="619">
        <v>0</v>
      </c>
      <c r="DO5" s="619">
        <v>0</v>
      </c>
      <c r="DP5" s="619">
        <v>0</v>
      </c>
      <c r="DQ5" s="619">
        <v>0</v>
      </c>
      <c r="DR5" s="619">
        <v>0</v>
      </c>
      <c r="DS5" s="619">
        <v>0</v>
      </c>
      <c r="DT5" s="619">
        <v>0</v>
      </c>
      <c r="DU5" s="619">
        <v>0</v>
      </c>
      <c r="DV5" s="619">
        <v>0</v>
      </c>
      <c r="DW5" s="619">
        <v>0</v>
      </c>
      <c r="DX5" s="619">
        <v>0</v>
      </c>
      <c r="DY5" s="619">
        <v>0</v>
      </c>
      <c r="DZ5" s="619">
        <v>0</v>
      </c>
      <c r="EA5" s="619">
        <v>0</v>
      </c>
      <c r="EB5" s="619">
        <v>0</v>
      </c>
      <c r="EC5" s="619">
        <v>0</v>
      </c>
      <c r="ED5" s="619">
        <v>0</v>
      </c>
      <c r="EE5" s="619">
        <v>0</v>
      </c>
      <c r="EF5" s="619">
        <v>0</v>
      </c>
      <c r="EG5" s="619">
        <v>0</v>
      </c>
      <c r="EH5" s="619">
        <v>0</v>
      </c>
      <c r="EI5" s="619">
        <v>0</v>
      </c>
      <c r="EJ5" s="619">
        <v>-39694</v>
      </c>
      <c r="EK5" s="619">
        <v>0</v>
      </c>
      <c r="EL5" s="619">
        <v>-39694</v>
      </c>
      <c r="EM5" s="619">
        <v>0</v>
      </c>
      <c r="EN5" s="619">
        <v>0</v>
      </c>
      <c r="EO5" s="619">
        <v>0</v>
      </c>
      <c r="EP5" s="619">
        <v>0</v>
      </c>
      <c r="EQ5" s="619">
        <v>0</v>
      </c>
      <c r="ER5" s="619">
        <v>0</v>
      </c>
      <c r="ES5" s="619">
        <v>480811</v>
      </c>
      <c r="ET5" s="619">
        <v>0</v>
      </c>
      <c r="EU5" s="619">
        <v>480811</v>
      </c>
      <c r="EV5" s="619">
        <v>0</v>
      </c>
      <c r="EW5" s="619">
        <v>0</v>
      </c>
      <c r="EX5" s="619">
        <v>0</v>
      </c>
      <c r="EY5" s="619">
        <v>0</v>
      </c>
      <c r="EZ5" s="619">
        <v>0</v>
      </c>
      <c r="FA5" s="619">
        <v>0</v>
      </c>
      <c r="FB5" s="619">
        <v>0</v>
      </c>
      <c r="FC5" s="619">
        <v>0</v>
      </c>
      <c r="FD5" s="619">
        <v>0</v>
      </c>
      <c r="FE5" s="619">
        <v>0</v>
      </c>
      <c r="FF5" s="619">
        <v>0</v>
      </c>
      <c r="FG5" s="619">
        <v>0</v>
      </c>
      <c r="FH5" s="619">
        <v>0</v>
      </c>
      <c r="FI5" s="619">
        <v>0</v>
      </c>
      <c r="FJ5" s="619">
        <v>0</v>
      </c>
      <c r="FK5" s="619">
        <v>0</v>
      </c>
      <c r="FL5" s="619">
        <v>0</v>
      </c>
      <c r="FM5" s="619">
        <v>0</v>
      </c>
      <c r="FN5" s="619">
        <v>0</v>
      </c>
      <c r="FO5" s="619">
        <v>0</v>
      </c>
      <c r="FP5" s="619">
        <v>0</v>
      </c>
      <c r="FQ5" s="619">
        <v>-434428</v>
      </c>
      <c r="FR5" s="619">
        <v>0</v>
      </c>
      <c r="FS5" s="619">
        <v>-434428</v>
      </c>
      <c r="FT5" s="619">
        <v>0</v>
      </c>
      <c r="FU5" s="619">
        <v>0</v>
      </c>
      <c r="FV5" s="619">
        <v>0</v>
      </c>
      <c r="FW5" s="619">
        <v>0</v>
      </c>
      <c r="FX5" s="619">
        <v>0</v>
      </c>
      <c r="FY5" s="619">
        <v>0</v>
      </c>
      <c r="FZ5" s="619">
        <v>0</v>
      </c>
      <c r="GA5" s="619">
        <v>0</v>
      </c>
      <c r="GB5" s="619">
        <v>0</v>
      </c>
      <c r="GC5" s="619">
        <v>4725</v>
      </c>
      <c r="GD5" s="619">
        <v>0</v>
      </c>
      <c r="GE5" s="619">
        <v>4725</v>
      </c>
      <c r="GF5" s="619">
        <v>0</v>
      </c>
      <c r="GG5" s="619">
        <v>0</v>
      </c>
      <c r="GH5" s="619">
        <v>0</v>
      </c>
      <c r="GI5" s="619">
        <v>-1586470</v>
      </c>
      <c r="GJ5" s="619">
        <v>0</v>
      </c>
      <c r="GK5" s="619">
        <v>-1586470</v>
      </c>
      <c r="GL5" s="619">
        <v>-1324</v>
      </c>
      <c r="GM5" s="619">
        <v>0</v>
      </c>
      <c r="GN5" s="619">
        <v>-1324</v>
      </c>
      <c r="GO5" s="619">
        <v>69954</v>
      </c>
      <c r="GP5" s="619">
        <v>0</v>
      </c>
      <c r="GQ5" s="619">
        <v>69954</v>
      </c>
      <c r="GR5" s="619">
        <v>66322</v>
      </c>
      <c r="GS5" s="619">
        <v>0</v>
      </c>
      <c r="GT5" s="619">
        <v>66322</v>
      </c>
      <c r="GU5" s="619">
        <v>0</v>
      </c>
      <c r="GV5" s="619">
        <v>0</v>
      </c>
      <c r="GW5" s="619">
        <v>0</v>
      </c>
      <c r="GX5" s="619">
        <v>0</v>
      </c>
      <c r="GY5" s="619">
        <v>0</v>
      </c>
      <c r="GZ5" s="619">
        <v>0</v>
      </c>
      <c r="HA5" s="619">
        <v>-1400410</v>
      </c>
      <c r="HB5" s="619">
        <v>0</v>
      </c>
      <c r="HC5" s="619">
        <v>-1400410</v>
      </c>
      <c r="HD5" s="619">
        <v>0</v>
      </c>
      <c r="HE5" s="619">
        <v>0</v>
      </c>
      <c r="HF5" s="619">
        <v>0</v>
      </c>
      <c r="HG5" s="619">
        <v>0</v>
      </c>
      <c r="HH5" s="619">
        <v>0</v>
      </c>
      <c r="HI5" s="619">
        <v>0</v>
      </c>
      <c r="HJ5" s="619">
        <v>0</v>
      </c>
      <c r="HK5" s="619">
        <v>0</v>
      </c>
      <c r="HL5" s="619">
        <v>0</v>
      </c>
      <c r="HM5" s="619">
        <v>23533181</v>
      </c>
      <c r="HN5" s="619">
        <v>0</v>
      </c>
      <c r="HO5" s="619">
        <v>23533181</v>
      </c>
      <c r="HP5" s="619">
        <v>-1452745</v>
      </c>
      <c r="HQ5" s="619">
        <v>0</v>
      </c>
      <c r="HR5" s="619">
        <v>-1452745</v>
      </c>
      <c r="HS5" s="619">
        <v>-3362493</v>
      </c>
      <c r="HT5" s="619">
        <v>0</v>
      </c>
      <c r="HU5" s="619">
        <v>-3362493</v>
      </c>
      <c r="HV5" s="619">
        <v>-349276</v>
      </c>
      <c r="HW5" s="619">
        <v>0</v>
      </c>
      <c r="HX5" s="619">
        <v>-349276</v>
      </c>
      <c r="HY5" s="619">
        <v>-39694</v>
      </c>
      <c r="HZ5" s="619">
        <v>0</v>
      </c>
      <c r="IA5" s="619">
        <v>-39694</v>
      </c>
      <c r="IB5" s="619">
        <v>-1400410</v>
      </c>
      <c r="IC5" s="619">
        <v>0</v>
      </c>
      <c r="ID5" s="619">
        <v>-1400410</v>
      </c>
      <c r="IE5" s="619">
        <v>0</v>
      </c>
      <c r="IF5" s="619">
        <v>0</v>
      </c>
      <c r="IG5" s="619">
        <v>0</v>
      </c>
      <c r="IH5" s="619">
        <v>-6604618</v>
      </c>
      <c r="II5" s="619">
        <v>0</v>
      </c>
      <c r="IJ5" s="619">
        <v>-6604618</v>
      </c>
      <c r="IK5" s="619">
        <v>16928563</v>
      </c>
      <c r="IL5" s="619">
        <v>0</v>
      </c>
      <c r="IM5" s="619">
        <v>16928563</v>
      </c>
      <c r="IN5" s="620" t="s">
        <v>472</v>
      </c>
      <c r="IO5" s="620" t="s">
        <v>473</v>
      </c>
      <c r="IP5" s="610" t="s">
        <v>474</v>
      </c>
      <c r="IQ5" s="611" t="s">
        <v>475</v>
      </c>
      <c r="IR5" s="611" t="s">
        <v>476</v>
      </c>
      <c r="IS5" s="610" t="s">
        <v>1432</v>
      </c>
    </row>
    <row r="6" spans="1:253" x14ac:dyDescent="0.25">
      <c r="A6" s="610" t="s">
        <v>3385</v>
      </c>
      <c r="B6" s="617" t="s">
        <v>477</v>
      </c>
      <c r="C6" s="618" t="s">
        <v>478</v>
      </c>
      <c r="D6" s="619">
        <v>46680972</v>
      </c>
      <c r="E6" s="619">
        <v>0</v>
      </c>
      <c r="F6" s="619">
        <v>46680972</v>
      </c>
      <c r="G6" s="619">
        <v>-1851533</v>
      </c>
      <c r="H6" s="619">
        <v>0</v>
      </c>
      <c r="I6" s="619">
        <v>-1851533</v>
      </c>
      <c r="J6" s="619">
        <v>-2317827</v>
      </c>
      <c r="K6" s="619">
        <v>0</v>
      </c>
      <c r="L6" s="619">
        <v>-2317827</v>
      </c>
      <c r="M6" s="619">
        <v>49927</v>
      </c>
      <c r="N6" s="619">
        <v>0</v>
      </c>
      <c r="O6" s="619">
        <v>49927</v>
      </c>
      <c r="P6" s="619">
        <v>268650</v>
      </c>
      <c r="Q6" s="619">
        <v>0</v>
      </c>
      <c r="R6" s="619">
        <v>268650</v>
      </c>
      <c r="S6" s="619">
        <v>-1999250</v>
      </c>
      <c r="T6" s="619">
        <v>0</v>
      </c>
      <c r="U6" s="619">
        <v>-1999250</v>
      </c>
      <c r="V6" s="619">
        <v>-4870183</v>
      </c>
      <c r="W6" s="619">
        <v>0</v>
      </c>
      <c r="X6" s="619">
        <v>-4870183</v>
      </c>
      <c r="Y6" s="619">
        <v>0</v>
      </c>
      <c r="Z6" s="619">
        <v>0</v>
      </c>
      <c r="AA6" s="619">
        <v>0</v>
      </c>
      <c r="AB6" s="619">
        <v>-101740</v>
      </c>
      <c r="AC6" s="619">
        <v>0</v>
      </c>
      <c r="AD6" s="619">
        <v>-101740</v>
      </c>
      <c r="AE6" s="619">
        <v>0</v>
      </c>
      <c r="AF6" s="619">
        <v>0</v>
      </c>
      <c r="AG6" s="619">
        <v>0</v>
      </c>
      <c r="AH6" s="619">
        <v>0</v>
      </c>
      <c r="AI6" s="619">
        <v>0</v>
      </c>
      <c r="AJ6" s="619">
        <v>0</v>
      </c>
      <c r="AK6" s="619">
        <v>0</v>
      </c>
      <c r="AL6" s="619">
        <v>0</v>
      </c>
      <c r="AM6" s="619">
        <v>0</v>
      </c>
      <c r="AN6" s="619">
        <v>0</v>
      </c>
      <c r="AO6" s="619">
        <v>0</v>
      </c>
      <c r="AP6" s="619">
        <v>0</v>
      </c>
      <c r="AQ6" s="619">
        <v>-101740</v>
      </c>
      <c r="AR6" s="619">
        <v>0</v>
      </c>
      <c r="AS6" s="619">
        <v>-101740</v>
      </c>
      <c r="AT6" s="619">
        <v>0</v>
      </c>
      <c r="AU6" s="619">
        <v>0</v>
      </c>
      <c r="AV6" s="619">
        <v>0</v>
      </c>
      <c r="AW6" s="619">
        <v>804444</v>
      </c>
      <c r="AX6" s="619">
        <v>0</v>
      </c>
      <c r="AY6" s="619">
        <v>804444</v>
      </c>
      <c r="AZ6" s="619">
        <v>-57759</v>
      </c>
      <c r="BA6" s="619">
        <v>0</v>
      </c>
      <c r="BB6" s="619">
        <v>-57759</v>
      </c>
      <c r="BC6" s="619">
        <v>-2227483</v>
      </c>
      <c r="BD6" s="619">
        <v>0</v>
      </c>
      <c r="BE6" s="619">
        <v>-2227483</v>
      </c>
      <c r="BF6" s="619">
        <v>-33530</v>
      </c>
      <c r="BG6" s="619">
        <v>0</v>
      </c>
      <c r="BH6" s="619">
        <v>-33530</v>
      </c>
      <c r="BI6" s="619">
        <v>-16906</v>
      </c>
      <c r="BJ6" s="619">
        <v>0</v>
      </c>
      <c r="BK6" s="619">
        <v>-16906</v>
      </c>
      <c r="BL6" s="619">
        <v>0</v>
      </c>
      <c r="BM6" s="619">
        <v>0</v>
      </c>
      <c r="BN6" s="619">
        <v>0</v>
      </c>
      <c r="BO6" s="619">
        <v>-9215</v>
      </c>
      <c r="BP6" s="619">
        <v>0</v>
      </c>
      <c r="BQ6" s="619">
        <v>-9215</v>
      </c>
      <c r="BR6" s="619">
        <v>0</v>
      </c>
      <c r="BS6" s="619">
        <v>0</v>
      </c>
      <c r="BT6" s="619">
        <v>0</v>
      </c>
      <c r="BU6" s="619">
        <v>0</v>
      </c>
      <c r="BV6" s="619">
        <v>0</v>
      </c>
      <c r="BW6" s="619">
        <v>0</v>
      </c>
      <c r="BX6" s="619">
        <v>-4545</v>
      </c>
      <c r="BY6" s="619">
        <v>0</v>
      </c>
      <c r="BZ6" s="619">
        <v>-4545</v>
      </c>
      <c r="CA6" s="619">
        <v>0</v>
      </c>
      <c r="CB6" s="619">
        <v>0</v>
      </c>
      <c r="CC6" s="619">
        <v>0</v>
      </c>
      <c r="CD6" s="619">
        <v>-6516917</v>
      </c>
      <c r="CE6" s="619">
        <v>0</v>
      </c>
      <c r="CF6" s="619">
        <v>-6516917</v>
      </c>
      <c r="CG6" s="619">
        <v>0</v>
      </c>
      <c r="CH6" s="619">
        <v>0</v>
      </c>
      <c r="CI6" s="619">
        <v>0</v>
      </c>
      <c r="CJ6" s="619">
        <v>0</v>
      </c>
      <c r="CK6" s="619">
        <v>0</v>
      </c>
      <c r="CL6" s="619">
        <v>0</v>
      </c>
      <c r="CM6" s="619">
        <v>-1509195</v>
      </c>
      <c r="CN6" s="619">
        <v>0</v>
      </c>
      <c r="CO6" s="619">
        <v>-1509195</v>
      </c>
      <c r="CP6" s="619">
        <v>65442</v>
      </c>
      <c r="CQ6" s="619">
        <v>0</v>
      </c>
      <c r="CR6" s="619">
        <v>65442</v>
      </c>
      <c r="CS6" s="619">
        <v>-1443753</v>
      </c>
      <c r="CT6" s="619">
        <v>0</v>
      </c>
      <c r="CU6" s="619">
        <v>-1443753</v>
      </c>
      <c r="CV6" s="619">
        <v>-51347</v>
      </c>
      <c r="CW6" s="619">
        <v>0</v>
      </c>
      <c r="CX6" s="619">
        <v>-51347</v>
      </c>
      <c r="CY6" s="619">
        <v>0</v>
      </c>
      <c r="CZ6" s="619">
        <v>0</v>
      </c>
      <c r="DA6" s="619">
        <v>0</v>
      </c>
      <c r="DB6" s="619">
        <v>-431585</v>
      </c>
      <c r="DC6" s="619">
        <v>0</v>
      </c>
      <c r="DD6" s="619">
        <v>-431585</v>
      </c>
      <c r="DE6" s="619">
        <v>-123</v>
      </c>
      <c r="DF6" s="619">
        <v>0</v>
      </c>
      <c r="DG6" s="619">
        <v>-123</v>
      </c>
      <c r="DH6" s="619">
        <v>0</v>
      </c>
      <c r="DI6" s="619">
        <v>0</v>
      </c>
      <c r="DJ6" s="619">
        <v>0</v>
      </c>
      <c r="DK6" s="619">
        <v>0</v>
      </c>
      <c r="DL6" s="619">
        <v>0</v>
      </c>
      <c r="DM6" s="619">
        <v>0</v>
      </c>
      <c r="DN6" s="619">
        <v>-255</v>
      </c>
      <c r="DO6" s="619">
        <v>0</v>
      </c>
      <c r="DP6" s="619">
        <v>-255</v>
      </c>
      <c r="DQ6" s="619">
        <v>0</v>
      </c>
      <c r="DR6" s="619">
        <v>0</v>
      </c>
      <c r="DS6" s="619">
        <v>0</v>
      </c>
      <c r="DT6" s="619">
        <v>0</v>
      </c>
      <c r="DU6" s="619">
        <v>0</v>
      </c>
      <c r="DV6" s="619">
        <v>0</v>
      </c>
      <c r="DW6" s="619">
        <v>0</v>
      </c>
      <c r="DX6" s="619">
        <v>0</v>
      </c>
      <c r="DY6" s="619">
        <v>0</v>
      </c>
      <c r="DZ6" s="619">
        <v>0</v>
      </c>
      <c r="EA6" s="619">
        <v>0</v>
      </c>
      <c r="EB6" s="619">
        <v>0</v>
      </c>
      <c r="EC6" s="619">
        <v>0</v>
      </c>
      <c r="ED6" s="619">
        <v>0</v>
      </c>
      <c r="EE6" s="619">
        <v>0</v>
      </c>
      <c r="EF6" s="619">
        <v>0</v>
      </c>
      <c r="EG6" s="619">
        <v>0</v>
      </c>
      <c r="EH6" s="619">
        <v>0</v>
      </c>
      <c r="EI6" s="619">
        <v>0</v>
      </c>
      <c r="EJ6" s="619">
        <v>-483310</v>
      </c>
      <c r="EK6" s="619">
        <v>0</v>
      </c>
      <c r="EL6" s="619">
        <v>-483310</v>
      </c>
      <c r="EM6" s="619">
        <v>0</v>
      </c>
      <c r="EN6" s="619">
        <v>0</v>
      </c>
      <c r="EO6" s="619">
        <v>0</v>
      </c>
      <c r="EP6" s="619">
        <v>0</v>
      </c>
      <c r="EQ6" s="619">
        <v>0</v>
      </c>
      <c r="ER6" s="619">
        <v>0</v>
      </c>
      <c r="ES6" s="619">
        <v>0</v>
      </c>
      <c r="ET6" s="619">
        <v>0</v>
      </c>
      <c r="EU6" s="619">
        <v>0</v>
      </c>
      <c r="EV6" s="619">
        <v>0</v>
      </c>
      <c r="EW6" s="619">
        <v>0</v>
      </c>
      <c r="EX6" s="619">
        <v>0</v>
      </c>
      <c r="EY6" s="619">
        <v>0</v>
      </c>
      <c r="EZ6" s="619">
        <v>0</v>
      </c>
      <c r="FA6" s="619">
        <v>0</v>
      </c>
      <c r="FB6" s="619">
        <v>0</v>
      </c>
      <c r="FC6" s="619">
        <v>0</v>
      </c>
      <c r="FD6" s="619">
        <v>0</v>
      </c>
      <c r="FE6" s="619">
        <v>-8960</v>
      </c>
      <c r="FF6" s="619">
        <v>0</v>
      </c>
      <c r="FG6" s="619">
        <v>-8960</v>
      </c>
      <c r="FH6" s="619">
        <v>0</v>
      </c>
      <c r="FI6" s="619">
        <v>0</v>
      </c>
      <c r="FJ6" s="619">
        <v>0</v>
      </c>
      <c r="FK6" s="619">
        <v>0</v>
      </c>
      <c r="FL6" s="619">
        <v>0</v>
      </c>
      <c r="FM6" s="619">
        <v>0</v>
      </c>
      <c r="FN6" s="619">
        <v>0</v>
      </c>
      <c r="FO6" s="619">
        <v>0</v>
      </c>
      <c r="FP6" s="619">
        <v>0</v>
      </c>
      <c r="FQ6" s="619">
        <v>-396896</v>
      </c>
      <c r="FR6" s="619">
        <v>0</v>
      </c>
      <c r="FS6" s="619">
        <v>-396896</v>
      </c>
      <c r="FT6" s="619">
        <v>0</v>
      </c>
      <c r="FU6" s="619">
        <v>0</v>
      </c>
      <c r="FV6" s="619">
        <v>0</v>
      </c>
      <c r="FW6" s="619">
        <v>0</v>
      </c>
      <c r="FX6" s="619">
        <v>0</v>
      </c>
      <c r="FY6" s="619">
        <v>0</v>
      </c>
      <c r="FZ6" s="619">
        <v>0</v>
      </c>
      <c r="GA6" s="619">
        <v>0</v>
      </c>
      <c r="GB6" s="619">
        <v>0</v>
      </c>
      <c r="GC6" s="619">
        <v>0</v>
      </c>
      <c r="GD6" s="619">
        <v>0</v>
      </c>
      <c r="GE6" s="619">
        <v>0</v>
      </c>
      <c r="GF6" s="619">
        <v>0</v>
      </c>
      <c r="GG6" s="619">
        <v>0</v>
      </c>
      <c r="GH6" s="619">
        <v>0</v>
      </c>
      <c r="GI6" s="619">
        <v>-3162231</v>
      </c>
      <c r="GJ6" s="619">
        <v>0</v>
      </c>
      <c r="GK6" s="619">
        <v>-3162231</v>
      </c>
      <c r="GL6" s="619">
        <v>-18234</v>
      </c>
      <c r="GM6" s="619">
        <v>0</v>
      </c>
      <c r="GN6" s="619">
        <v>-18234</v>
      </c>
      <c r="GO6" s="619">
        <v>0</v>
      </c>
      <c r="GP6" s="619">
        <v>0</v>
      </c>
      <c r="GQ6" s="619">
        <v>0</v>
      </c>
      <c r="GR6" s="619">
        <v>0</v>
      </c>
      <c r="GS6" s="619">
        <v>0</v>
      </c>
      <c r="GT6" s="619">
        <v>0</v>
      </c>
      <c r="GU6" s="619">
        <v>0</v>
      </c>
      <c r="GV6" s="619">
        <v>0</v>
      </c>
      <c r="GW6" s="619">
        <v>0</v>
      </c>
      <c r="GX6" s="619">
        <v>0</v>
      </c>
      <c r="GY6" s="619">
        <v>0</v>
      </c>
      <c r="GZ6" s="619">
        <v>0</v>
      </c>
      <c r="HA6" s="619">
        <v>-3586321</v>
      </c>
      <c r="HB6" s="619">
        <v>0</v>
      </c>
      <c r="HC6" s="619">
        <v>-3586321</v>
      </c>
      <c r="HD6" s="619">
        <v>0</v>
      </c>
      <c r="HE6" s="619">
        <v>0</v>
      </c>
      <c r="HF6" s="619">
        <v>0</v>
      </c>
      <c r="HG6" s="619">
        <v>0</v>
      </c>
      <c r="HH6" s="619">
        <v>0</v>
      </c>
      <c r="HI6" s="619">
        <v>0</v>
      </c>
      <c r="HJ6" s="619">
        <v>0</v>
      </c>
      <c r="HK6" s="619">
        <v>0</v>
      </c>
      <c r="HL6" s="619">
        <v>0</v>
      </c>
      <c r="HM6" s="619">
        <v>44829439</v>
      </c>
      <c r="HN6" s="619">
        <v>0</v>
      </c>
      <c r="HO6" s="619">
        <v>44829439</v>
      </c>
      <c r="HP6" s="619">
        <v>-1999250</v>
      </c>
      <c r="HQ6" s="619">
        <v>0</v>
      </c>
      <c r="HR6" s="619">
        <v>-1999250</v>
      </c>
      <c r="HS6" s="619">
        <v>-6516917</v>
      </c>
      <c r="HT6" s="619">
        <v>0</v>
      </c>
      <c r="HU6" s="619">
        <v>-6516917</v>
      </c>
      <c r="HV6" s="619">
        <v>-1443753</v>
      </c>
      <c r="HW6" s="619">
        <v>0</v>
      </c>
      <c r="HX6" s="619">
        <v>-1443753</v>
      </c>
      <c r="HY6" s="619">
        <v>-483310</v>
      </c>
      <c r="HZ6" s="619">
        <v>0</v>
      </c>
      <c r="IA6" s="619">
        <v>-483310</v>
      </c>
      <c r="IB6" s="619">
        <v>-3586321</v>
      </c>
      <c r="IC6" s="619">
        <v>0</v>
      </c>
      <c r="ID6" s="619">
        <v>-3586321</v>
      </c>
      <c r="IE6" s="619">
        <v>0</v>
      </c>
      <c r="IF6" s="619">
        <v>0</v>
      </c>
      <c r="IG6" s="619">
        <v>0</v>
      </c>
      <c r="IH6" s="619">
        <v>-14029551</v>
      </c>
      <c r="II6" s="619">
        <v>0</v>
      </c>
      <c r="IJ6" s="619">
        <v>-14029551</v>
      </c>
      <c r="IK6" s="619">
        <v>30799888</v>
      </c>
      <c r="IL6" s="619">
        <v>0</v>
      </c>
      <c r="IM6" s="619">
        <v>30799888</v>
      </c>
      <c r="IN6" s="620" t="s">
        <v>479</v>
      </c>
      <c r="IO6" s="620" t="s">
        <v>480</v>
      </c>
      <c r="IP6" s="610" t="s">
        <v>474</v>
      </c>
      <c r="IQ6" s="611" t="s">
        <v>481</v>
      </c>
      <c r="IR6" s="611" t="s">
        <v>482</v>
      </c>
      <c r="IS6" s="610" t="s">
        <v>1432</v>
      </c>
    </row>
    <row r="7" spans="1:253" x14ac:dyDescent="0.25">
      <c r="A7" s="610" t="s">
        <v>3385</v>
      </c>
      <c r="B7" s="617" t="s">
        <v>483</v>
      </c>
      <c r="C7" s="618" t="s">
        <v>484</v>
      </c>
      <c r="D7" s="619">
        <v>52692932</v>
      </c>
      <c r="E7" s="619">
        <v>0</v>
      </c>
      <c r="F7" s="619">
        <v>52692932</v>
      </c>
      <c r="G7" s="619">
        <v>-2255533</v>
      </c>
      <c r="H7" s="619">
        <v>0</v>
      </c>
      <c r="I7" s="619">
        <v>-2255533</v>
      </c>
      <c r="J7" s="619">
        <v>-3767167</v>
      </c>
      <c r="K7" s="619">
        <v>0</v>
      </c>
      <c r="L7" s="619">
        <v>-3767167</v>
      </c>
      <c r="M7" s="619">
        <v>0</v>
      </c>
      <c r="N7" s="619">
        <v>0</v>
      </c>
      <c r="O7" s="619">
        <v>0</v>
      </c>
      <c r="P7" s="619">
        <v>52566</v>
      </c>
      <c r="Q7" s="619">
        <v>0</v>
      </c>
      <c r="R7" s="619">
        <v>52566</v>
      </c>
      <c r="S7" s="619">
        <v>-3714601</v>
      </c>
      <c r="T7" s="619">
        <v>0</v>
      </c>
      <c r="U7" s="619">
        <v>-3714601</v>
      </c>
      <c r="V7" s="619">
        <v>-5532695</v>
      </c>
      <c r="W7" s="619">
        <v>0</v>
      </c>
      <c r="X7" s="619">
        <v>-5532695</v>
      </c>
      <c r="Y7" s="619">
        <v>-13830</v>
      </c>
      <c r="Z7" s="619">
        <v>0</v>
      </c>
      <c r="AA7" s="619">
        <v>-13830</v>
      </c>
      <c r="AB7" s="619">
        <v>-113863</v>
      </c>
      <c r="AC7" s="619">
        <v>0</v>
      </c>
      <c r="AD7" s="619">
        <v>-113863</v>
      </c>
      <c r="AE7" s="619">
        <v>0</v>
      </c>
      <c r="AF7" s="619">
        <v>0</v>
      </c>
      <c r="AG7" s="619">
        <v>0</v>
      </c>
      <c r="AH7" s="619">
        <v>0</v>
      </c>
      <c r="AI7" s="619">
        <v>0</v>
      </c>
      <c r="AJ7" s="619">
        <v>0</v>
      </c>
      <c r="AK7" s="619">
        <v>0</v>
      </c>
      <c r="AL7" s="619">
        <v>0</v>
      </c>
      <c r="AM7" s="619">
        <v>0</v>
      </c>
      <c r="AN7" s="619">
        <v>0</v>
      </c>
      <c r="AO7" s="619">
        <v>0</v>
      </c>
      <c r="AP7" s="619">
        <v>0</v>
      </c>
      <c r="AQ7" s="619">
        <v>-113863</v>
      </c>
      <c r="AR7" s="619">
        <v>0</v>
      </c>
      <c r="AS7" s="619">
        <v>-113863</v>
      </c>
      <c r="AT7" s="619">
        <v>1960</v>
      </c>
      <c r="AU7" s="619">
        <v>0</v>
      </c>
      <c r="AV7" s="619">
        <v>1960</v>
      </c>
      <c r="AW7" s="619">
        <v>867631</v>
      </c>
      <c r="AX7" s="619">
        <v>0</v>
      </c>
      <c r="AY7" s="619">
        <v>867631</v>
      </c>
      <c r="AZ7" s="619">
        <v>158666</v>
      </c>
      <c r="BA7" s="619">
        <v>0</v>
      </c>
      <c r="BB7" s="619">
        <v>158666</v>
      </c>
      <c r="BC7" s="619">
        <v>-3490491</v>
      </c>
      <c r="BD7" s="619">
        <v>0</v>
      </c>
      <c r="BE7" s="619">
        <v>-3490491</v>
      </c>
      <c r="BF7" s="619">
        <v>12194</v>
      </c>
      <c r="BG7" s="619">
        <v>0</v>
      </c>
      <c r="BH7" s="619">
        <v>12194</v>
      </c>
      <c r="BI7" s="619">
        <v>-118421</v>
      </c>
      <c r="BJ7" s="619">
        <v>0</v>
      </c>
      <c r="BK7" s="619">
        <v>-118421</v>
      </c>
      <c r="BL7" s="619">
        <v>0</v>
      </c>
      <c r="BM7" s="619">
        <v>0</v>
      </c>
      <c r="BN7" s="619">
        <v>0</v>
      </c>
      <c r="BO7" s="619">
        <v>0</v>
      </c>
      <c r="BP7" s="619">
        <v>0</v>
      </c>
      <c r="BQ7" s="619">
        <v>0</v>
      </c>
      <c r="BR7" s="619">
        <v>0</v>
      </c>
      <c r="BS7" s="619">
        <v>0</v>
      </c>
      <c r="BT7" s="619">
        <v>0</v>
      </c>
      <c r="BU7" s="619">
        <v>0</v>
      </c>
      <c r="BV7" s="619">
        <v>0</v>
      </c>
      <c r="BW7" s="619">
        <v>0</v>
      </c>
      <c r="BX7" s="619">
        <v>-51672</v>
      </c>
      <c r="BY7" s="619">
        <v>0</v>
      </c>
      <c r="BZ7" s="619">
        <v>-51672</v>
      </c>
      <c r="CA7" s="619">
        <v>0</v>
      </c>
      <c r="CB7" s="619">
        <v>0</v>
      </c>
      <c r="CC7" s="619">
        <v>0</v>
      </c>
      <c r="CD7" s="619">
        <v>-8268651</v>
      </c>
      <c r="CE7" s="619">
        <v>0</v>
      </c>
      <c r="CF7" s="619">
        <v>-8268651</v>
      </c>
      <c r="CG7" s="619">
        <v>0</v>
      </c>
      <c r="CH7" s="619">
        <v>0</v>
      </c>
      <c r="CI7" s="619">
        <v>0</v>
      </c>
      <c r="CJ7" s="619">
        <v>0</v>
      </c>
      <c r="CK7" s="619">
        <v>0</v>
      </c>
      <c r="CL7" s="619">
        <v>0</v>
      </c>
      <c r="CM7" s="619">
        <v>-801460</v>
      </c>
      <c r="CN7" s="619">
        <v>0</v>
      </c>
      <c r="CO7" s="619">
        <v>-801460</v>
      </c>
      <c r="CP7" s="619">
        <v>-219372</v>
      </c>
      <c r="CQ7" s="619">
        <v>0</v>
      </c>
      <c r="CR7" s="619">
        <v>-219372</v>
      </c>
      <c r="CS7" s="619">
        <v>-1020832</v>
      </c>
      <c r="CT7" s="619">
        <v>0</v>
      </c>
      <c r="CU7" s="619">
        <v>-1020832</v>
      </c>
      <c r="CV7" s="619">
        <v>-119710</v>
      </c>
      <c r="CW7" s="619">
        <v>0</v>
      </c>
      <c r="CX7" s="619">
        <v>-119710</v>
      </c>
      <c r="CY7" s="619">
        <v>-57</v>
      </c>
      <c r="CZ7" s="619">
        <v>0</v>
      </c>
      <c r="DA7" s="619">
        <v>-57</v>
      </c>
      <c r="DB7" s="619">
        <v>-13112</v>
      </c>
      <c r="DC7" s="619">
        <v>0</v>
      </c>
      <c r="DD7" s="619">
        <v>-13112</v>
      </c>
      <c r="DE7" s="619">
        <v>-8</v>
      </c>
      <c r="DF7" s="619">
        <v>0</v>
      </c>
      <c r="DG7" s="619">
        <v>-8</v>
      </c>
      <c r="DH7" s="619">
        <v>-182</v>
      </c>
      <c r="DI7" s="619">
        <v>0</v>
      </c>
      <c r="DJ7" s="619">
        <v>-182</v>
      </c>
      <c r="DK7" s="619">
        <v>-88</v>
      </c>
      <c r="DL7" s="619">
        <v>0</v>
      </c>
      <c r="DM7" s="619">
        <v>-88</v>
      </c>
      <c r="DN7" s="619">
        <v>0</v>
      </c>
      <c r="DO7" s="619">
        <v>0</v>
      </c>
      <c r="DP7" s="619">
        <v>0</v>
      </c>
      <c r="DQ7" s="619">
        <v>0</v>
      </c>
      <c r="DR7" s="619">
        <v>0</v>
      </c>
      <c r="DS7" s="619">
        <v>0</v>
      </c>
      <c r="DT7" s="619">
        <v>0</v>
      </c>
      <c r="DU7" s="619">
        <v>0</v>
      </c>
      <c r="DV7" s="619">
        <v>0</v>
      </c>
      <c r="DW7" s="619">
        <v>0</v>
      </c>
      <c r="DX7" s="619">
        <v>0</v>
      </c>
      <c r="DY7" s="619">
        <v>0</v>
      </c>
      <c r="DZ7" s="619">
        <v>0</v>
      </c>
      <c r="EA7" s="619">
        <v>0</v>
      </c>
      <c r="EB7" s="619">
        <v>0</v>
      </c>
      <c r="EC7" s="619">
        <v>0</v>
      </c>
      <c r="ED7" s="619">
        <v>0</v>
      </c>
      <c r="EE7" s="619">
        <v>0</v>
      </c>
      <c r="EF7" s="619">
        <v>0</v>
      </c>
      <c r="EG7" s="619">
        <v>0</v>
      </c>
      <c r="EH7" s="619">
        <v>0</v>
      </c>
      <c r="EI7" s="619">
        <v>0</v>
      </c>
      <c r="EJ7" s="619">
        <v>-133157</v>
      </c>
      <c r="EK7" s="619">
        <v>0</v>
      </c>
      <c r="EL7" s="619">
        <v>-133157</v>
      </c>
      <c r="EM7" s="619">
        <v>0</v>
      </c>
      <c r="EN7" s="619">
        <v>0</v>
      </c>
      <c r="EO7" s="619">
        <v>0</v>
      </c>
      <c r="EP7" s="619">
        <v>0</v>
      </c>
      <c r="EQ7" s="619">
        <v>0</v>
      </c>
      <c r="ER7" s="619">
        <v>0</v>
      </c>
      <c r="ES7" s="619">
        <v>0</v>
      </c>
      <c r="ET7" s="619">
        <v>0</v>
      </c>
      <c r="EU7" s="619">
        <v>0</v>
      </c>
      <c r="EV7" s="619">
        <v>0</v>
      </c>
      <c r="EW7" s="619">
        <v>0</v>
      </c>
      <c r="EX7" s="619">
        <v>0</v>
      </c>
      <c r="EY7" s="619">
        <v>0</v>
      </c>
      <c r="EZ7" s="619">
        <v>0</v>
      </c>
      <c r="FA7" s="619">
        <v>0</v>
      </c>
      <c r="FB7" s="619">
        <v>0</v>
      </c>
      <c r="FC7" s="619">
        <v>0</v>
      </c>
      <c r="FD7" s="619">
        <v>0</v>
      </c>
      <c r="FE7" s="619">
        <v>0</v>
      </c>
      <c r="FF7" s="619">
        <v>0</v>
      </c>
      <c r="FG7" s="619">
        <v>0</v>
      </c>
      <c r="FH7" s="619">
        <v>0</v>
      </c>
      <c r="FI7" s="619">
        <v>0</v>
      </c>
      <c r="FJ7" s="619">
        <v>0</v>
      </c>
      <c r="FK7" s="619">
        <v>0</v>
      </c>
      <c r="FL7" s="619">
        <v>0</v>
      </c>
      <c r="FM7" s="619">
        <v>0</v>
      </c>
      <c r="FN7" s="619">
        <v>0</v>
      </c>
      <c r="FO7" s="619">
        <v>0</v>
      </c>
      <c r="FP7" s="619">
        <v>0</v>
      </c>
      <c r="FQ7" s="619">
        <v>-614249</v>
      </c>
      <c r="FR7" s="619">
        <v>0</v>
      </c>
      <c r="FS7" s="619">
        <v>-614249</v>
      </c>
      <c r="FT7" s="619">
        <v>10179</v>
      </c>
      <c r="FU7" s="619">
        <v>0</v>
      </c>
      <c r="FV7" s="619">
        <v>10179</v>
      </c>
      <c r="FW7" s="619">
        <v>10179</v>
      </c>
      <c r="FX7" s="619">
        <v>0</v>
      </c>
      <c r="FY7" s="619">
        <v>10179</v>
      </c>
      <c r="FZ7" s="619">
        <v>0</v>
      </c>
      <c r="GA7" s="619">
        <v>0</v>
      </c>
      <c r="GB7" s="619">
        <v>0</v>
      </c>
      <c r="GC7" s="619">
        <v>7675</v>
      </c>
      <c r="GD7" s="619">
        <v>0</v>
      </c>
      <c r="GE7" s="619">
        <v>7675</v>
      </c>
      <c r="GF7" s="619">
        <v>0</v>
      </c>
      <c r="GG7" s="619">
        <v>0</v>
      </c>
      <c r="GH7" s="619">
        <v>0</v>
      </c>
      <c r="GI7" s="619">
        <v>-4761350</v>
      </c>
      <c r="GJ7" s="619">
        <v>0</v>
      </c>
      <c r="GK7" s="619">
        <v>-4761350</v>
      </c>
      <c r="GL7" s="619">
        <v>687857</v>
      </c>
      <c r="GM7" s="619">
        <v>0</v>
      </c>
      <c r="GN7" s="619">
        <v>687857</v>
      </c>
      <c r="GO7" s="619">
        <v>-177639</v>
      </c>
      <c r="GP7" s="619">
        <v>0</v>
      </c>
      <c r="GQ7" s="619">
        <v>-177639</v>
      </c>
      <c r="GR7" s="619">
        <v>8749</v>
      </c>
      <c r="GS7" s="619">
        <v>0</v>
      </c>
      <c r="GT7" s="619">
        <v>8749</v>
      </c>
      <c r="GU7" s="619">
        <v>0</v>
      </c>
      <c r="GV7" s="619">
        <v>0</v>
      </c>
      <c r="GW7" s="619">
        <v>0</v>
      </c>
      <c r="GX7" s="619">
        <v>0</v>
      </c>
      <c r="GY7" s="619">
        <v>0</v>
      </c>
      <c r="GZ7" s="619">
        <v>0</v>
      </c>
      <c r="HA7" s="619">
        <v>-4838778</v>
      </c>
      <c r="HB7" s="619">
        <v>0</v>
      </c>
      <c r="HC7" s="619">
        <v>-4838778</v>
      </c>
      <c r="HD7" s="619">
        <v>0</v>
      </c>
      <c r="HE7" s="619">
        <v>0</v>
      </c>
      <c r="HF7" s="619">
        <v>0</v>
      </c>
      <c r="HG7" s="619">
        <v>0</v>
      </c>
      <c r="HH7" s="619">
        <v>0</v>
      </c>
      <c r="HI7" s="619">
        <v>0</v>
      </c>
      <c r="HJ7" s="619">
        <v>0</v>
      </c>
      <c r="HK7" s="619">
        <v>0</v>
      </c>
      <c r="HL7" s="619">
        <v>0</v>
      </c>
      <c r="HM7" s="619">
        <v>50437399</v>
      </c>
      <c r="HN7" s="619">
        <v>0</v>
      </c>
      <c r="HO7" s="619">
        <v>50437399</v>
      </c>
      <c r="HP7" s="619">
        <v>-3714601</v>
      </c>
      <c r="HQ7" s="619">
        <v>0</v>
      </c>
      <c r="HR7" s="619">
        <v>-3714601</v>
      </c>
      <c r="HS7" s="619">
        <v>-8268651</v>
      </c>
      <c r="HT7" s="619">
        <v>0</v>
      </c>
      <c r="HU7" s="619">
        <v>-8268651</v>
      </c>
      <c r="HV7" s="619">
        <v>-1020832</v>
      </c>
      <c r="HW7" s="619">
        <v>0</v>
      </c>
      <c r="HX7" s="619">
        <v>-1020832</v>
      </c>
      <c r="HY7" s="619">
        <v>-133157</v>
      </c>
      <c r="HZ7" s="619">
        <v>0</v>
      </c>
      <c r="IA7" s="619">
        <v>-133157</v>
      </c>
      <c r="IB7" s="619">
        <v>-4838778</v>
      </c>
      <c r="IC7" s="619">
        <v>0</v>
      </c>
      <c r="ID7" s="619">
        <v>-4838778</v>
      </c>
      <c r="IE7" s="619">
        <v>0</v>
      </c>
      <c r="IF7" s="619">
        <v>0</v>
      </c>
      <c r="IG7" s="619">
        <v>0</v>
      </c>
      <c r="IH7" s="619">
        <v>-17976019</v>
      </c>
      <c r="II7" s="619">
        <v>0</v>
      </c>
      <c r="IJ7" s="619">
        <v>-17976019</v>
      </c>
      <c r="IK7" s="619">
        <v>32461380</v>
      </c>
      <c r="IL7" s="619">
        <v>0</v>
      </c>
      <c r="IM7" s="619">
        <v>32461380</v>
      </c>
      <c r="IN7" s="620" t="s">
        <v>472</v>
      </c>
      <c r="IO7" s="620" t="s">
        <v>473</v>
      </c>
      <c r="IP7" s="610" t="s">
        <v>474</v>
      </c>
      <c r="IQ7" s="611" t="s">
        <v>475</v>
      </c>
      <c r="IR7" s="611" t="s">
        <v>485</v>
      </c>
      <c r="IS7" s="610" t="s">
        <v>1432</v>
      </c>
    </row>
    <row r="8" spans="1:253" x14ac:dyDescent="0.25">
      <c r="A8" s="610" t="s">
        <v>3386</v>
      </c>
      <c r="B8" s="617" t="s">
        <v>486</v>
      </c>
      <c r="C8" s="618" t="s">
        <v>487</v>
      </c>
      <c r="D8" s="619">
        <v>56784264</v>
      </c>
      <c r="E8" s="619">
        <v>0</v>
      </c>
      <c r="F8" s="619">
        <v>56784264</v>
      </c>
      <c r="G8" s="619">
        <v>-1196012</v>
      </c>
      <c r="H8" s="619">
        <v>0</v>
      </c>
      <c r="I8" s="619">
        <v>-1196012</v>
      </c>
      <c r="J8" s="619">
        <v>-1843598</v>
      </c>
      <c r="K8" s="619">
        <v>0</v>
      </c>
      <c r="L8" s="619">
        <v>-1843598</v>
      </c>
      <c r="M8" s="619">
        <v>17669</v>
      </c>
      <c r="N8" s="619">
        <v>0</v>
      </c>
      <c r="O8" s="619">
        <v>17669</v>
      </c>
      <c r="P8" s="619">
        <v>172822</v>
      </c>
      <c r="Q8" s="619">
        <v>0</v>
      </c>
      <c r="R8" s="619">
        <v>172822</v>
      </c>
      <c r="S8" s="619">
        <v>-1653107</v>
      </c>
      <c r="T8" s="619">
        <v>0</v>
      </c>
      <c r="U8" s="619">
        <v>-1653107</v>
      </c>
      <c r="V8" s="619">
        <v>-3577063</v>
      </c>
      <c r="W8" s="619">
        <v>0</v>
      </c>
      <c r="X8" s="619">
        <v>-3577063</v>
      </c>
      <c r="Y8" s="619">
        <v>0</v>
      </c>
      <c r="Z8" s="619">
        <v>0</v>
      </c>
      <c r="AA8" s="619">
        <v>0</v>
      </c>
      <c r="AB8" s="619">
        <v>-134177</v>
      </c>
      <c r="AC8" s="619">
        <v>0</v>
      </c>
      <c r="AD8" s="619">
        <v>-134177</v>
      </c>
      <c r="AE8" s="619">
        <v>0</v>
      </c>
      <c r="AF8" s="619">
        <v>0</v>
      </c>
      <c r="AG8" s="619">
        <v>0</v>
      </c>
      <c r="AH8" s="619">
        <v>0</v>
      </c>
      <c r="AI8" s="619">
        <v>0</v>
      </c>
      <c r="AJ8" s="619">
        <v>0</v>
      </c>
      <c r="AK8" s="619">
        <v>-4</v>
      </c>
      <c r="AL8" s="619">
        <v>0</v>
      </c>
      <c r="AM8" s="619">
        <v>-4</v>
      </c>
      <c r="AN8" s="619">
        <v>0</v>
      </c>
      <c r="AO8" s="619">
        <v>0</v>
      </c>
      <c r="AP8" s="619">
        <v>0</v>
      </c>
      <c r="AQ8" s="619">
        <v>-134173</v>
      </c>
      <c r="AR8" s="619">
        <v>0</v>
      </c>
      <c r="AS8" s="619">
        <v>-134173</v>
      </c>
      <c r="AT8" s="619">
        <v>0</v>
      </c>
      <c r="AU8" s="619">
        <v>0</v>
      </c>
      <c r="AV8" s="619">
        <v>0</v>
      </c>
      <c r="AW8" s="619">
        <v>1148018</v>
      </c>
      <c r="AX8" s="619">
        <v>0</v>
      </c>
      <c r="AY8" s="619">
        <v>1148018</v>
      </c>
      <c r="AZ8" s="619">
        <v>-41597</v>
      </c>
      <c r="BA8" s="619">
        <v>0</v>
      </c>
      <c r="BB8" s="619">
        <v>-41597</v>
      </c>
      <c r="BC8" s="619">
        <v>-2603014</v>
      </c>
      <c r="BD8" s="619">
        <v>0</v>
      </c>
      <c r="BE8" s="619">
        <v>-2603014</v>
      </c>
      <c r="BF8" s="619">
        <v>-44</v>
      </c>
      <c r="BG8" s="619">
        <v>0</v>
      </c>
      <c r="BH8" s="619">
        <v>-44</v>
      </c>
      <c r="BI8" s="619">
        <v>-24583</v>
      </c>
      <c r="BJ8" s="619">
        <v>0</v>
      </c>
      <c r="BK8" s="619">
        <v>-24583</v>
      </c>
      <c r="BL8" s="619">
        <v>-555</v>
      </c>
      <c r="BM8" s="619">
        <v>0</v>
      </c>
      <c r="BN8" s="619">
        <v>-555</v>
      </c>
      <c r="BO8" s="619">
        <v>-13371</v>
      </c>
      <c r="BP8" s="619">
        <v>0</v>
      </c>
      <c r="BQ8" s="619">
        <v>-13371</v>
      </c>
      <c r="BR8" s="619">
        <v>-871</v>
      </c>
      <c r="BS8" s="619">
        <v>0</v>
      </c>
      <c r="BT8" s="619">
        <v>-871</v>
      </c>
      <c r="BU8" s="619">
        <v>0</v>
      </c>
      <c r="BV8" s="619">
        <v>0</v>
      </c>
      <c r="BW8" s="619">
        <v>0</v>
      </c>
      <c r="BX8" s="619">
        <v>-858</v>
      </c>
      <c r="BY8" s="619">
        <v>0</v>
      </c>
      <c r="BZ8" s="619">
        <v>-858</v>
      </c>
      <c r="CA8" s="619">
        <v>0</v>
      </c>
      <c r="CB8" s="619">
        <v>0</v>
      </c>
      <c r="CC8" s="619">
        <v>0</v>
      </c>
      <c r="CD8" s="619">
        <v>-5248115</v>
      </c>
      <c r="CE8" s="619">
        <v>0</v>
      </c>
      <c r="CF8" s="619">
        <v>-5248115</v>
      </c>
      <c r="CG8" s="619">
        <v>0</v>
      </c>
      <c r="CH8" s="619">
        <v>0</v>
      </c>
      <c r="CI8" s="619">
        <v>0</v>
      </c>
      <c r="CJ8" s="619">
        <v>-2</v>
      </c>
      <c r="CK8" s="619">
        <v>0</v>
      </c>
      <c r="CL8" s="619">
        <v>-2</v>
      </c>
      <c r="CM8" s="619">
        <v>-1852804</v>
      </c>
      <c r="CN8" s="619">
        <v>0</v>
      </c>
      <c r="CO8" s="619">
        <v>-1852804</v>
      </c>
      <c r="CP8" s="619">
        <v>-135423</v>
      </c>
      <c r="CQ8" s="619">
        <v>0</v>
      </c>
      <c r="CR8" s="619">
        <v>-135423</v>
      </c>
      <c r="CS8" s="619">
        <v>-1988229</v>
      </c>
      <c r="CT8" s="619">
        <v>0</v>
      </c>
      <c r="CU8" s="619">
        <v>-1988229</v>
      </c>
      <c r="CV8" s="619">
        <v>-191391</v>
      </c>
      <c r="CW8" s="619">
        <v>0</v>
      </c>
      <c r="CX8" s="619">
        <v>-191391</v>
      </c>
      <c r="CY8" s="619">
        <v>76</v>
      </c>
      <c r="CZ8" s="619">
        <v>0</v>
      </c>
      <c r="DA8" s="619">
        <v>76</v>
      </c>
      <c r="DB8" s="619">
        <v>-48070</v>
      </c>
      <c r="DC8" s="619">
        <v>0</v>
      </c>
      <c r="DD8" s="619">
        <v>-48070</v>
      </c>
      <c r="DE8" s="619">
        <v>0</v>
      </c>
      <c r="DF8" s="619">
        <v>0</v>
      </c>
      <c r="DG8" s="619">
        <v>0</v>
      </c>
      <c r="DH8" s="619">
        <v>0</v>
      </c>
      <c r="DI8" s="619">
        <v>0</v>
      </c>
      <c r="DJ8" s="619">
        <v>0</v>
      </c>
      <c r="DK8" s="619">
        <v>0</v>
      </c>
      <c r="DL8" s="619">
        <v>0</v>
      </c>
      <c r="DM8" s="619">
        <v>0</v>
      </c>
      <c r="DN8" s="619">
        <v>-12031</v>
      </c>
      <c r="DO8" s="619">
        <v>0</v>
      </c>
      <c r="DP8" s="619">
        <v>-12031</v>
      </c>
      <c r="DQ8" s="619">
        <v>-871</v>
      </c>
      <c r="DR8" s="619">
        <v>0</v>
      </c>
      <c r="DS8" s="619">
        <v>-871</v>
      </c>
      <c r="DT8" s="619">
        <v>-2832</v>
      </c>
      <c r="DU8" s="619">
        <v>0</v>
      </c>
      <c r="DV8" s="619">
        <v>-2832</v>
      </c>
      <c r="DW8" s="619">
        <v>0</v>
      </c>
      <c r="DX8" s="619">
        <v>0</v>
      </c>
      <c r="DY8" s="619">
        <v>0</v>
      </c>
      <c r="DZ8" s="619">
        <v>0</v>
      </c>
      <c r="EA8" s="619">
        <v>0</v>
      </c>
      <c r="EB8" s="619">
        <v>0</v>
      </c>
      <c r="EC8" s="619">
        <v>0</v>
      </c>
      <c r="ED8" s="619">
        <v>0</v>
      </c>
      <c r="EE8" s="619">
        <v>0</v>
      </c>
      <c r="EF8" s="619">
        <v>0</v>
      </c>
      <c r="EG8" s="619">
        <v>0</v>
      </c>
      <c r="EH8" s="619">
        <v>0</v>
      </c>
      <c r="EI8" s="619">
        <v>0</v>
      </c>
      <c r="EJ8" s="619">
        <v>-255119</v>
      </c>
      <c r="EK8" s="619">
        <v>0</v>
      </c>
      <c r="EL8" s="619">
        <v>-255119</v>
      </c>
      <c r="EM8" s="619">
        <v>0</v>
      </c>
      <c r="EN8" s="619">
        <v>0</v>
      </c>
      <c r="EO8" s="619">
        <v>0</v>
      </c>
      <c r="EP8" s="619">
        <v>0</v>
      </c>
      <c r="EQ8" s="619">
        <v>0</v>
      </c>
      <c r="ER8" s="619">
        <v>0</v>
      </c>
      <c r="ES8" s="619">
        <v>-5000</v>
      </c>
      <c r="ET8" s="619">
        <v>0</v>
      </c>
      <c r="EU8" s="619">
        <v>-5000</v>
      </c>
      <c r="EV8" s="619">
        <v>0</v>
      </c>
      <c r="EW8" s="619">
        <v>0</v>
      </c>
      <c r="EX8" s="619">
        <v>0</v>
      </c>
      <c r="EY8" s="619">
        <v>0</v>
      </c>
      <c r="EZ8" s="619">
        <v>0</v>
      </c>
      <c r="FA8" s="619">
        <v>0</v>
      </c>
      <c r="FB8" s="619">
        <v>0</v>
      </c>
      <c r="FC8" s="619">
        <v>0</v>
      </c>
      <c r="FD8" s="619">
        <v>0</v>
      </c>
      <c r="FE8" s="619">
        <v>0</v>
      </c>
      <c r="FF8" s="619">
        <v>0</v>
      </c>
      <c r="FG8" s="619">
        <v>0</v>
      </c>
      <c r="FH8" s="619">
        <v>0</v>
      </c>
      <c r="FI8" s="619">
        <v>0</v>
      </c>
      <c r="FJ8" s="619">
        <v>0</v>
      </c>
      <c r="FK8" s="619">
        <v>0</v>
      </c>
      <c r="FL8" s="619">
        <v>0</v>
      </c>
      <c r="FM8" s="619">
        <v>0</v>
      </c>
      <c r="FN8" s="619">
        <v>0</v>
      </c>
      <c r="FO8" s="619">
        <v>0</v>
      </c>
      <c r="FP8" s="619">
        <v>0</v>
      </c>
      <c r="FQ8" s="619">
        <v>-285510</v>
      </c>
      <c r="FR8" s="619">
        <v>0</v>
      </c>
      <c r="FS8" s="619">
        <v>-285510</v>
      </c>
      <c r="FT8" s="619">
        <v>-1241</v>
      </c>
      <c r="FU8" s="619">
        <v>0</v>
      </c>
      <c r="FV8" s="619">
        <v>-1241</v>
      </c>
      <c r="FW8" s="619">
        <v>-1241</v>
      </c>
      <c r="FX8" s="619">
        <v>0</v>
      </c>
      <c r="FY8" s="619">
        <v>-1241</v>
      </c>
      <c r="FZ8" s="619">
        <v>0</v>
      </c>
      <c r="GA8" s="619">
        <v>0</v>
      </c>
      <c r="GB8" s="619">
        <v>0</v>
      </c>
      <c r="GC8" s="619">
        <v>3830</v>
      </c>
      <c r="GD8" s="619">
        <v>0</v>
      </c>
      <c r="GE8" s="619">
        <v>3830</v>
      </c>
      <c r="GF8" s="619">
        <v>2000</v>
      </c>
      <c r="GG8" s="619">
        <v>0</v>
      </c>
      <c r="GH8" s="619">
        <v>2000</v>
      </c>
      <c r="GI8" s="619">
        <v>-2109073</v>
      </c>
      <c r="GJ8" s="619">
        <v>0</v>
      </c>
      <c r="GK8" s="619">
        <v>-2109073</v>
      </c>
      <c r="GL8" s="619">
        <v>131869</v>
      </c>
      <c r="GM8" s="619">
        <v>0</v>
      </c>
      <c r="GN8" s="619">
        <v>131869</v>
      </c>
      <c r="GO8" s="619">
        <v>0</v>
      </c>
      <c r="GP8" s="619">
        <v>0</v>
      </c>
      <c r="GQ8" s="619">
        <v>0</v>
      </c>
      <c r="GR8" s="619">
        <v>10168</v>
      </c>
      <c r="GS8" s="619">
        <v>0</v>
      </c>
      <c r="GT8" s="619">
        <v>10168</v>
      </c>
      <c r="GU8" s="619">
        <v>0</v>
      </c>
      <c r="GV8" s="619">
        <v>0</v>
      </c>
      <c r="GW8" s="619">
        <v>0</v>
      </c>
      <c r="GX8" s="619">
        <v>0</v>
      </c>
      <c r="GY8" s="619">
        <v>0</v>
      </c>
      <c r="GZ8" s="619">
        <v>0</v>
      </c>
      <c r="HA8" s="619">
        <v>-2252955</v>
      </c>
      <c r="HB8" s="619">
        <v>0</v>
      </c>
      <c r="HC8" s="619">
        <v>-2252955</v>
      </c>
      <c r="HD8" s="619">
        <v>0</v>
      </c>
      <c r="HE8" s="619">
        <v>0</v>
      </c>
      <c r="HF8" s="619">
        <v>0</v>
      </c>
      <c r="HG8" s="619">
        <v>0</v>
      </c>
      <c r="HH8" s="619">
        <v>0</v>
      </c>
      <c r="HI8" s="619">
        <v>0</v>
      </c>
      <c r="HJ8" s="619">
        <v>0</v>
      </c>
      <c r="HK8" s="619">
        <v>0</v>
      </c>
      <c r="HL8" s="619">
        <v>0</v>
      </c>
      <c r="HM8" s="619">
        <v>55588252</v>
      </c>
      <c r="HN8" s="619">
        <v>0</v>
      </c>
      <c r="HO8" s="619">
        <v>55588252</v>
      </c>
      <c r="HP8" s="619">
        <v>-1653107</v>
      </c>
      <c r="HQ8" s="619">
        <v>0</v>
      </c>
      <c r="HR8" s="619">
        <v>-1653107</v>
      </c>
      <c r="HS8" s="619">
        <v>-5248115</v>
      </c>
      <c r="HT8" s="619">
        <v>0</v>
      </c>
      <c r="HU8" s="619">
        <v>-5248115</v>
      </c>
      <c r="HV8" s="619">
        <v>-1988229</v>
      </c>
      <c r="HW8" s="619">
        <v>0</v>
      </c>
      <c r="HX8" s="619">
        <v>-1988229</v>
      </c>
      <c r="HY8" s="619">
        <v>-255119</v>
      </c>
      <c r="HZ8" s="619">
        <v>0</v>
      </c>
      <c r="IA8" s="619">
        <v>-255119</v>
      </c>
      <c r="IB8" s="619">
        <v>-2252955</v>
      </c>
      <c r="IC8" s="619">
        <v>0</v>
      </c>
      <c r="ID8" s="619">
        <v>-2252955</v>
      </c>
      <c r="IE8" s="619">
        <v>0</v>
      </c>
      <c r="IF8" s="619">
        <v>0</v>
      </c>
      <c r="IG8" s="619">
        <v>0</v>
      </c>
      <c r="IH8" s="619">
        <v>-11397525</v>
      </c>
      <c r="II8" s="619">
        <v>0</v>
      </c>
      <c r="IJ8" s="619">
        <v>-11397525</v>
      </c>
      <c r="IK8" s="619">
        <v>44190727</v>
      </c>
      <c r="IL8" s="619">
        <v>0</v>
      </c>
      <c r="IM8" s="619">
        <v>44190727</v>
      </c>
      <c r="IN8" s="620" t="s">
        <v>488</v>
      </c>
      <c r="IO8" s="620" t="s">
        <v>489</v>
      </c>
      <c r="IP8" s="610" t="s">
        <v>474</v>
      </c>
      <c r="IQ8" s="611" t="s">
        <v>481</v>
      </c>
      <c r="IR8" s="611" t="s">
        <v>490</v>
      </c>
      <c r="IS8" s="610" t="s">
        <v>1432</v>
      </c>
    </row>
    <row r="9" spans="1:253" x14ac:dyDescent="0.25">
      <c r="A9" s="610" t="s">
        <v>3385</v>
      </c>
      <c r="B9" s="617" t="s">
        <v>491</v>
      </c>
      <c r="C9" s="618" t="s">
        <v>492</v>
      </c>
      <c r="D9" s="619">
        <v>71860211</v>
      </c>
      <c r="E9" s="619">
        <v>0</v>
      </c>
      <c r="F9" s="619">
        <v>71860211</v>
      </c>
      <c r="G9" s="619">
        <v>-2371207</v>
      </c>
      <c r="H9" s="619">
        <v>0</v>
      </c>
      <c r="I9" s="619">
        <v>-2371207</v>
      </c>
      <c r="J9" s="619">
        <v>-5138173</v>
      </c>
      <c r="K9" s="619">
        <v>0</v>
      </c>
      <c r="L9" s="619">
        <v>-5138173</v>
      </c>
      <c r="M9" s="619">
        <v>329798</v>
      </c>
      <c r="N9" s="619">
        <v>0</v>
      </c>
      <c r="O9" s="619">
        <v>329798</v>
      </c>
      <c r="P9" s="619">
        <v>0</v>
      </c>
      <c r="Q9" s="619">
        <v>0</v>
      </c>
      <c r="R9" s="619">
        <v>0</v>
      </c>
      <c r="S9" s="619">
        <v>-4808375</v>
      </c>
      <c r="T9" s="619">
        <v>0</v>
      </c>
      <c r="U9" s="619">
        <v>-4808375</v>
      </c>
      <c r="V9" s="619">
        <v>-4904835</v>
      </c>
      <c r="W9" s="619">
        <v>0</v>
      </c>
      <c r="X9" s="619">
        <v>-4904835</v>
      </c>
      <c r="Y9" s="619">
        <v>-34841</v>
      </c>
      <c r="Z9" s="619">
        <v>0</v>
      </c>
      <c r="AA9" s="619">
        <v>-34841</v>
      </c>
      <c r="AB9" s="619">
        <v>-180242</v>
      </c>
      <c r="AC9" s="619">
        <v>0</v>
      </c>
      <c r="AD9" s="619">
        <v>-180242</v>
      </c>
      <c r="AE9" s="619">
        <v>-551</v>
      </c>
      <c r="AF9" s="619">
        <v>0</v>
      </c>
      <c r="AG9" s="619">
        <v>-551</v>
      </c>
      <c r="AH9" s="619">
        <v>0</v>
      </c>
      <c r="AI9" s="619">
        <v>0</v>
      </c>
      <c r="AJ9" s="619">
        <v>0</v>
      </c>
      <c r="AK9" s="619">
        <v>-2324</v>
      </c>
      <c r="AL9" s="619">
        <v>0</v>
      </c>
      <c r="AM9" s="619">
        <v>-2324</v>
      </c>
      <c r="AN9" s="619">
        <v>0</v>
      </c>
      <c r="AO9" s="619">
        <v>0</v>
      </c>
      <c r="AP9" s="619">
        <v>0</v>
      </c>
      <c r="AQ9" s="619">
        <v>-177367</v>
      </c>
      <c r="AR9" s="619">
        <v>0</v>
      </c>
      <c r="AS9" s="619">
        <v>-177367</v>
      </c>
      <c r="AT9" s="619">
        <v>-14683</v>
      </c>
      <c r="AU9" s="619">
        <v>0</v>
      </c>
      <c r="AV9" s="619">
        <v>-14683</v>
      </c>
      <c r="AW9" s="619">
        <v>1281873</v>
      </c>
      <c r="AX9" s="619">
        <v>0</v>
      </c>
      <c r="AY9" s="619">
        <v>1281873</v>
      </c>
      <c r="AZ9" s="619">
        <v>-31052</v>
      </c>
      <c r="BA9" s="619">
        <v>0</v>
      </c>
      <c r="BB9" s="619">
        <v>-31052</v>
      </c>
      <c r="BC9" s="619">
        <v>-4586478</v>
      </c>
      <c r="BD9" s="619">
        <v>0</v>
      </c>
      <c r="BE9" s="619">
        <v>-4586478</v>
      </c>
      <c r="BF9" s="619">
        <v>-19519</v>
      </c>
      <c r="BG9" s="619">
        <v>0</v>
      </c>
      <c r="BH9" s="619">
        <v>-19519</v>
      </c>
      <c r="BI9" s="619">
        <v>-96669</v>
      </c>
      <c r="BJ9" s="619">
        <v>0</v>
      </c>
      <c r="BK9" s="619">
        <v>-96669</v>
      </c>
      <c r="BL9" s="619">
        <v>-347</v>
      </c>
      <c r="BM9" s="619">
        <v>0</v>
      </c>
      <c r="BN9" s="619">
        <v>-347</v>
      </c>
      <c r="BO9" s="619">
        <v>-11863</v>
      </c>
      <c r="BP9" s="619">
        <v>0</v>
      </c>
      <c r="BQ9" s="619">
        <v>-11863</v>
      </c>
      <c r="BR9" s="619">
        <v>572</v>
      </c>
      <c r="BS9" s="619">
        <v>0</v>
      </c>
      <c r="BT9" s="619">
        <v>572</v>
      </c>
      <c r="BU9" s="619">
        <v>0</v>
      </c>
      <c r="BV9" s="619">
        <v>0</v>
      </c>
      <c r="BW9" s="619">
        <v>0</v>
      </c>
      <c r="BX9" s="619">
        <v>-4954</v>
      </c>
      <c r="BY9" s="619">
        <v>0</v>
      </c>
      <c r="BZ9" s="619">
        <v>-4954</v>
      </c>
      <c r="CA9" s="619">
        <v>0</v>
      </c>
      <c r="CB9" s="619">
        <v>0</v>
      </c>
      <c r="CC9" s="619">
        <v>0</v>
      </c>
      <c r="CD9" s="619">
        <v>-8553515</v>
      </c>
      <c r="CE9" s="619">
        <v>0</v>
      </c>
      <c r="CF9" s="619">
        <v>-8553515</v>
      </c>
      <c r="CG9" s="619">
        <v>0</v>
      </c>
      <c r="CH9" s="619">
        <v>0</v>
      </c>
      <c r="CI9" s="619">
        <v>0</v>
      </c>
      <c r="CJ9" s="619">
        <v>2697</v>
      </c>
      <c r="CK9" s="619">
        <v>0</v>
      </c>
      <c r="CL9" s="619">
        <v>2697</v>
      </c>
      <c r="CM9" s="619">
        <v>-2219834</v>
      </c>
      <c r="CN9" s="619">
        <v>0</v>
      </c>
      <c r="CO9" s="619">
        <v>-2219834</v>
      </c>
      <c r="CP9" s="619">
        <v>255908</v>
      </c>
      <c r="CQ9" s="619">
        <v>0</v>
      </c>
      <c r="CR9" s="619">
        <v>255908</v>
      </c>
      <c r="CS9" s="619">
        <v>-1961229</v>
      </c>
      <c r="CT9" s="619">
        <v>0</v>
      </c>
      <c r="CU9" s="619">
        <v>-1961229</v>
      </c>
      <c r="CV9" s="619">
        <v>-173029</v>
      </c>
      <c r="CW9" s="619">
        <v>0</v>
      </c>
      <c r="CX9" s="619">
        <v>-173029</v>
      </c>
      <c r="CY9" s="619">
        <v>-2240</v>
      </c>
      <c r="CZ9" s="619">
        <v>0</v>
      </c>
      <c r="DA9" s="619">
        <v>-2240</v>
      </c>
      <c r="DB9" s="619">
        <v>-139216</v>
      </c>
      <c r="DC9" s="619">
        <v>0</v>
      </c>
      <c r="DD9" s="619">
        <v>-139216</v>
      </c>
      <c r="DE9" s="619">
        <v>-5572</v>
      </c>
      <c r="DF9" s="619">
        <v>0</v>
      </c>
      <c r="DG9" s="619">
        <v>-5572</v>
      </c>
      <c r="DH9" s="619">
        <v>-14486</v>
      </c>
      <c r="DI9" s="619">
        <v>0</v>
      </c>
      <c r="DJ9" s="619">
        <v>-14486</v>
      </c>
      <c r="DK9" s="619">
        <v>-87</v>
      </c>
      <c r="DL9" s="619">
        <v>0</v>
      </c>
      <c r="DM9" s="619">
        <v>-87</v>
      </c>
      <c r="DN9" s="619">
        <v>-11863</v>
      </c>
      <c r="DO9" s="619">
        <v>0</v>
      </c>
      <c r="DP9" s="619">
        <v>-11863</v>
      </c>
      <c r="DQ9" s="619">
        <v>572</v>
      </c>
      <c r="DR9" s="619">
        <v>0</v>
      </c>
      <c r="DS9" s="619">
        <v>572</v>
      </c>
      <c r="DT9" s="619">
        <v>-42689</v>
      </c>
      <c r="DU9" s="619">
        <v>0</v>
      </c>
      <c r="DV9" s="619">
        <v>-42689</v>
      </c>
      <c r="DW9" s="619">
        <v>0</v>
      </c>
      <c r="DX9" s="619">
        <v>0</v>
      </c>
      <c r="DY9" s="619">
        <v>0</v>
      </c>
      <c r="DZ9" s="619">
        <v>0</v>
      </c>
      <c r="EA9" s="619">
        <v>0</v>
      </c>
      <c r="EB9" s="619">
        <v>0</v>
      </c>
      <c r="EC9" s="619">
        <v>0</v>
      </c>
      <c r="ED9" s="619">
        <v>0</v>
      </c>
      <c r="EE9" s="619">
        <v>0</v>
      </c>
      <c r="EF9" s="619">
        <v>0</v>
      </c>
      <c r="EG9" s="619">
        <v>0</v>
      </c>
      <c r="EH9" s="619">
        <v>0</v>
      </c>
      <c r="EI9" s="619">
        <v>0</v>
      </c>
      <c r="EJ9" s="619">
        <v>-388610</v>
      </c>
      <c r="EK9" s="619">
        <v>0</v>
      </c>
      <c r="EL9" s="619">
        <v>-388610</v>
      </c>
      <c r="EM9" s="619">
        <v>0</v>
      </c>
      <c r="EN9" s="619">
        <v>0</v>
      </c>
      <c r="EO9" s="619">
        <v>0</v>
      </c>
      <c r="EP9" s="619">
        <v>0</v>
      </c>
      <c r="EQ9" s="619">
        <v>0</v>
      </c>
      <c r="ER9" s="619">
        <v>0</v>
      </c>
      <c r="ES9" s="619">
        <v>0</v>
      </c>
      <c r="ET9" s="619">
        <v>0</v>
      </c>
      <c r="EU9" s="619">
        <v>0</v>
      </c>
      <c r="EV9" s="619">
        <v>0</v>
      </c>
      <c r="EW9" s="619">
        <v>0</v>
      </c>
      <c r="EX9" s="619">
        <v>0</v>
      </c>
      <c r="EY9" s="619">
        <v>0</v>
      </c>
      <c r="EZ9" s="619">
        <v>0</v>
      </c>
      <c r="FA9" s="619">
        <v>0</v>
      </c>
      <c r="FB9" s="619">
        <v>0</v>
      </c>
      <c r="FC9" s="619">
        <v>0</v>
      </c>
      <c r="FD9" s="619">
        <v>0</v>
      </c>
      <c r="FE9" s="619">
        <v>0</v>
      </c>
      <c r="FF9" s="619">
        <v>0</v>
      </c>
      <c r="FG9" s="619">
        <v>0</v>
      </c>
      <c r="FH9" s="619">
        <v>0</v>
      </c>
      <c r="FI9" s="619">
        <v>0</v>
      </c>
      <c r="FJ9" s="619">
        <v>0</v>
      </c>
      <c r="FK9" s="619">
        <v>-1500</v>
      </c>
      <c r="FL9" s="619">
        <v>0</v>
      </c>
      <c r="FM9" s="619">
        <v>-1500</v>
      </c>
      <c r="FN9" s="619">
        <v>0</v>
      </c>
      <c r="FO9" s="619">
        <v>0</v>
      </c>
      <c r="FP9" s="619">
        <v>0</v>
      </c>
      <c r="FQ9" s="619">
        <v>-818930</v>
      </c>
      <c r="FR9" s="619">
        <v>0</v>
      </c>
      <c r="FS9" s="619">
        <v>-818930</v>
      </c>
      <c r="FT9" s="619">
        <v>12653</v>
      </c>
      <c r="FU9" s="619">
        <v>0</v>
      </c>
      <c r="FV9" s="619">
        <v>12653</v>
      </c>
      <c r="FW9" s="619">
        <v>31</v>
      </c>
      <c r="FX9" s="619">
        <v>0</v>
      </c>
      <c r="FY9" s="619">
        <v>31</v>
      </c>
      <c r="FZ9" s="619">
        <v>12622</v>
      </c>
      <c r="GA9" s="619">
        <v>0</v>
      </c>
      <c r="GB9" s="619">
        <v>12622</v>
      </c>
      <c r="GC9" s="619">
        <v>1175</v>
      </c>
      <c r="GD9" s="619">
        <v>0</v>
      </c>
      <c r="GE9" s="619">
        <v>1175</v>
      </c>
      <c r="GF9" s="619">
        <v>0</v>
      </c>
      <c r="GG9" s="619">
        <v>0</v>
      </c>
      <c r="GH9" s="619">
        <v>0</v>
      </c>
      <c r="GI9" s="619">
        <v>-4503084</v>
      </c>
      <c r="GJ9" s="619">
        <v>0</v>
      </c>
      <c r="GK9" s="619">
        <v>-4503084</v>
      </c>
      <c r="GL9" s="619">
        <v>580592</v>
      </c>
      <c r="GM9" s="619">
        <v>0</v>
      </c>
      <c r="GN9" s="619">
        <v>580592</v>
      </c>
      <c r="GO9" s="619">
        <v>10665</v>
      </c>
      <c r="GP9" s="619">
        <v>0</v>
      </c>
      <c r="GQ9" s="619">
        <v>10665</v>
      </c>
      <c r="GR9" s="619">
        <v>36237</v>
      </c>
      <c r="GS9" s="619">
        <v>0</v>
      </c>
      <c r="GT9" s="619">
        <v>36237</v>
      </c>
      <c r="GU9" s="619">
        <v>0</v>
      </c>
      <c r="GV9" s="619">
        <v>0</v>
      </c>
      <c r="GW9" s="619">
        <v>0</v>
      </c>
      <c r="GX9" s="619">
        <v>0</v>
      </c>
      <c r="GY9" s="619">
        <v>0</v>
      </c>
      <c r="GZ9" s="619">
        <v>0</v>
      </c>
      <c r="HA9" s="619">
        <v>-4682192</v>
      </c>
      <c r="HB9" s="619">
        <v>0</v>
      </c>
      <c r="HC9" s="619">
        <v>-4682192</v>
      </c>
      <c r="HD9" s="619">
        <v>0</v>
      </c>
      <c r="HE9" s="619">
        <v>0</v>
      </c>
      <c r="HF9" s="619">
        <v>0</v>
      </c>
      <c r="HG9" s="619">
        <v>0</v>
      </c>
      <c r="HH9" s="619">
        <v>0</v>
      </c>
      <c r="HI9" s="619">
        <v>0</v>
      </c>
      <c r="HJ9" s="619">
        <v>0</v>
      </c>
      <c r="HK9" s="619">
        <v>0</v>
      </c>
      <c r="HL9" s="619">
        <v>0</v>
      </c>
      <c r="HM9" s="619">
        <v>69489004</v>
      </c>
      <c r="HN9" s="619">
        <v>0</v>
      </c>
      <c r="HO9" s="619">
        <v>69489004</v>
      </c>
      <c r="HP9" s="619">
        <v>-4808375</v>
      </c>
      <c r="HQ9" s="619">
        <v>0</v>
      </c>
      <c r="HR9" s="619">
        <v>-4808375</v>
      </c>
      <c r="HS9" s="619">
        <v>-8553515</v>
      </c>
      <c r="HT9" s="619">
        <v>0</v>
      </c>
      <c r="HU9" s="619">
        <v>-8553515</v>
      </c>
      <c r="HV9" s="619">
        <v>-1961229</v>
      </c>
      <c r="HW9" s="619">
        <v>0</v>
      </c>
      <c r="HX9" s="619">
        <v>-1961229</v>
      </c>
      <c r="HY9" s="619">
        <v>-388610</v>
      </c>
      <c r="HZ9" s="619">
        <v>0</v>
      </c>
      <c r="IA9" s="619">
        <v>-388610</v>
      </c>
      <c r="IB9" s="619">
        <v>-4682192</v>
      </c>
      <c r="IC9" s="619">
        <v>0</v>
      </c>
      <c r="ID9" s="619">
        <v>-4682192</v>
      </c>
      <c r="IE9" s="619">
        <v>0</v>
      </c>
      <c r="IF9" s="619">
        <v>0</v>
      </c>
      <c r="IG9" s="619">
        <v>0</v>
      </c>
      <c r="IH9" s="619">
        <v>-20393921</v>
      </c>
      <c r="II9" s="619">
        <v>0</v>
      </c>
      <c r="IJ9" s="619">
        <v>-20393921</v>
      </c>
      <c r="IK9" s="619">
        <v>49095083</v>
      </c>
      <c r="IL9" s="619">
        <v>0</v>
      </c>
      <c r="IM9" s="619">
        <v>49095083</v>
      </c>
      <c r="IN9" s="620" t="s">
        <v>493</v>
      </c>
      <c r="IO9" s="620" t="s">
        <v>494</v>
      </c>
      <c r="IP9" s="610" t="s">
        <v>474</v>
      </c>
      <c r="IQ9" s="611" t="s">
        <v>475</v>
      </c>
      <c r="IR9" s="611" t="s">
        <v>495</v>
      </c>
      <c r="IS9" s="610" t="s">
        <v>1432</v>
      </c>
    </row>
    <row r="10" spans="1:253" x14ac:dyDescent="0.25">
      <c r="A10" s="610" t="s">
        <v>3386</v>
      </c>
      <c r="B10" s="617" t="s">
        <v>496</v>
      </c>
      <c r="C10" s="618" t="s">
        <v>497</v>
      </c>
      <c r="D10" s="619">
        <v>35088993</v>
      </c>
      <c r="E10" s="619">
        <v>1229048</v>
      </c>
      <c r="F10" s="619">
        <v>36318041</v>
      </c>
      <c r="G10" s="619">
        <v>-712066</v>
      </c>
      <c r="H10" s="619">
        <v>0</v>
      </c>
      <c r="I10" s="619">
        <v>-712066</v>
      </c>
      <c r="J10" s="619">
        <v>-2516135</v>
      </c>
      <c r="K10" s="619">
        <v>-37013</v>
      </c>
      <c r="L10" s="619">
        <v>-2553148</v>
      </c>
      <c r="M10" s="619">
        <v>22487</v>
      </c>
      <c r="N10" s="619">
        <v>0</v>
      </c>
      <c r="O10" s="619">
        <v>22487</v>
      </c>
      <c r="P10" s="619">
        <v>44240</v>
      </c>
      <c r="Q10" s="619">
        <v>0</v>
      </c>
      <c r="R10" s="619">
        <v>44240</v>
      </c>
      <c r="S10" s="619">
        <v>-2449408</v>
      </c>
      <c r="T10" s="619">
        <v>-37013</v>
      </c>
      <c r="U10" s="619">
        <v>-2486421</v>
      </c>
      <c r="V10" s="619">
        <v>-3821384</v>
      </c>
      <c r="W10" s="619">
        <v>0</v>
      </c>
      <c r="X10" s="619">
        <v>-3821384</v>
      </c>
      <c r="Y10" s="619">
        <v>-10956</v>
      </c>
      <c r="Z10" s="619">
        <v>0</v>
      </c>
      <c r="AA10" s="619">
        <v>-10956</v>
      </c>
      <c r="AB10" s="619">
        <v>-80683</v>
      </c>
      <c r="AC10" s="619">
        <v>0</v>
      </c>
      <c r="AD10" s="619">
        <v>-80683</v>
      </c>
      <c r="AE10" s="619">
        <v>0</v>
      </c>
      <c r="AF10" s="619">
        <v>0</v>
      </c>
      <c r="AG10" s="619">
        <v>0</v>
      </c>
      <c r="AH10" s="619">
        <v>0</v>
      </c>
      <c r="AI10" s="619">
        <v>0</v>
      </c>
      <c r="AJ10" s="619">
        <v>0</v>
      </c>
      <c r="AK10" s="619">
        <v>0</v>
      </c>
      <c r="AL10" s="619">
        <v>0</v>
      </c>
      <c r="AM10" s="619">
        <v>0</v>
      </c>
      <c r="AN10" s="619">
        <v>0</v>
      </c>
      <c r="AO10" s="619">
        <v>0</v>
      </c>
      <c r="AP10" s="619">
        <v>0</v>
      </c>
      <c r="AQ10" s="619">
        <v>-80683</v>
      </c>
      <c r="AR10" s="619">
        <v>0</v>
      </c>
      <c r="AS10" s="619">
        <v>-80683</v>
      </c>
      <c r="AT10" s="619">
        <v>-9208</v>
      </c>
      <c r="AU10" s="619">
        <v>0</v>
      </c>
      <c r="AV10" s="619">
        <v>-9208</v>
      </c>
      <c r="AW10" s="619">
        <v>547320</v>
      </c>
      <c r="AX10" s="619">
        <v>31203</v>
      </c>
      <c r="AY10" s="619">
        <v>578523</v>
      </c>
      <c r="AZ10" s="619">
        <v>8476</v>
      </c>
      <c r="BA10" s="619">
        <v>0</v>
      </c>
      <c r="BB10" s="619">
        <v>8476</v>
      </c>
      <c r="BC10" s="619">
        <v>-2633749</v>
      </c>
      <c r="BD10" s="619">
        <v>0</v>
      </c>
      <c r="BE10" s="619">
        <v>-2633749</v>
      </c>
      <c r="BF10" s="619">
        <v>-29904</v>
      </c>
      <c r="BG10" s="619">
        <v>0</v>
      </c>
      <c r="BH10" s="619">
        <v>-29904</v>
      </c>
      <c r="BI10" s="619">
        <v>-52377</v>
      </c>
      <c r="BJ10" s="619">
        <v>0</v>
      </c>
      <c r="BK10" s="619">
        <v>-52377</v>
      </c>
      <c r="BL10" s="619">
        <v>0</v>
      </c>
      <c r="BM10" s="619">
        <v>0</v>
      </c>
      <c r="BN10" s="619">
        <v>0</v>
      </c>
      <c r="BO10" s="619">
        <v>-44100</v>
      </c>
      <c r="BP10" s="619">
        <v>0</v>
      </c>
      <c r="BQ10" s="619">
        <v>-44100</v>
      </c>
      <c r="BR10" s="619">
        <v>0</v>
      </c>
      <c r="BS10" s="619">
        <v>0</v>
      </c>
      <c r="BT10" s="619">
        <v>0</v>
      </c>
      <c r="BU10" s="619">
        <v>0</v>
      </c>
      <c r="BV10" s="619">
        <v>0</v>
      </c>
      <c r="BW10" s="619">
        <v>0</v>
      </c>
      <c r="BX10" s="619">
        <v>-7002</v>
      </c>
      <c r="BY10" s="619">
        <v>0</v>
      </c>
      <c r="BZ10" s="619">
        <v>-7002</v>
      </c>
      <c r="CA10" s="619">
        <v>0</v>
      </c>
      <c r="CB10" s="619">
        <v>0</v>
      </c>
      <c r="CC10" s="619">
        <v>0</v>
      </c>
      <c r="CD10" s="619">
        <v>-6113403</v>
      </c>
      <c r="CE10" s="619">
        <v>31203</v>
      </c>
      <c r="CF10" s="619">
        <v>-6082200</v>
      </c>
      <c r="CG10" s="619">
        <v>0</v>
      </c>
      <c r="CH10" s="619">
        <v>0</v>
      </c>
      <c r="CI10" s="619">
        <v>0</v>
      </c>
      <c r="CJ10" s="619">
        <v>-9595</v>
      </c>
      <c r="CK10" s="619">
        <v>0</v>
      </c>
      <c r="CL10" s="619">
        <v>-9595</v>
      </c>
      <c r="CM10" s="619">
        <v>-816688</v>
      </c>
      <c r="CN10" s="619">
        <v>-20271</v>
      </c>
      <c r="CO10" s="619">
        <v>-836959</v>
      </c>
      <c r="CP10" s="619">
        <v>-116429</v>
      </c>
      <c r="CQ10" s="619">
        <v>0</v>
      </c>
      <c r="CR10" s="619">
        <v>-116429</v>
      </c>
      <c r="CS10" s="619">
        <v>-942712</v>
      </c>
      <c r="CT10" s="619">
        <v>-20271</v>
      </c>
      <c r="CU10" s="619">
        <v>-962983</v>
      </c>
      <c r="CV10" s="619">
        <v>-63233</v>
      </c>
      <c r="CW10" s="619">
        <v>0</v>
      </c>
      <c r="CX10" s="619">
        <v>-63233</v>
      </c>
      <c r="CY10" s="619">
        <v>-76</v>
      </c>
      <c r="CZ10" s="619">
        <v>0</v>
      </c>
      <c r="DA10" s="619">
        <v>-76</v>
      </c>
      <c r="DB10" s="619">
        <v>-38937</v>
      </c>
      <c r="DC10" s="619">
        <v>0</v>
      </c>
      <c r="DD10" s="619">
        <v>-38937</v>
      </c>
      <c r="DE10" s="619">
        <v>-1572</v>
      </c>
      <c r="DF10" s="619">
        <v>0</v>
      </c>
      <c r="DG10" s="619">
        <v>-1572</v>
      </c>
      <c r="DH10" s="619">
        <v>-6547</v>
      </c>
      <c r="DI10" s="619">
        <v>0</v>
      </c>
      <c r="DJ10" s="619">
        <v>-6547</v>
      </c>
      <c r="DK10" s="619">
        <v>0</v>
      </c>
      <c r="DL10" s="619">
        <v>0</v>
      </c>
      <c r="DM10" s="619">
        <v>0</v>
      </c>
      <c r="DN10" s="619">
        <v>0</v>
      </c>
      <c r="DO10" s="619">
        <v>0</v>
      </c>
      <c r="DP10" s="619">
        <v>0</v>
      </c>
      <c r="DQ10" s="619">
        <v>0</v>
      </c>
      <c r="DR10" s="619">
        <v>0</v>
      </c>
      <c r="DS10" s="619">
        <v>0</v>
      </c>
      <c r="DT10" s="619">
        <v>0</v>
      </c>
      <c r="DU10" s="619">
        <v>0</v>
      </c>
      <c r="DV10" s="619">
        <v>0</v>
      </c>
      <c r="DW10" s="619">
        <v>0</v>
      </c>
      <c r="DX10" s="619">
        <v>0</v>
      </c>
      <c r="DY10" s="619">
        <v>0</v>
      </c>
      <c r="DZ10" s="619">
        <v>0</v>
      </c>
      <c r="EA10" s="619">
        <v>-54998</v>
      </c>
      <c r="EB10" s="619">
        <v>-54998</v>
      </c>
      <c r="EC10" s="619">
        <v>0</v>
      </c>
      <c r="ED10" s="619">
        <v>0</v>
      </c>
      <c r="EE10" s="619">
        <v>0</v>
      </c>
      <c r="EF10" s="619">
        <v>-54998</v>
      </c>
      <c r="EG10" s="619">
        <v>0</v>
      </c>
      <c r="EH10" s="619">
        <v>0</v>
      </c>
      <c r="EI10" s="619">
        <v>0</v>
      </c>
      <c r="EJ10" s="619">
        <v>-110365</v>
      </c>
      <c r="EK10" s="619">
        <v>-54998</v>
      </c>
      <c r="EL10" s="619">
        <v>-165363</v>
      </c>
      <c r="EM10" s="619">
        <v>0</v>
      </c>
      <c r="EN10" s="619">
        <v>0</v>
      </c>
      <c r="EO10" s="619">
        <v>0</v>
      </c>
      <c r="EP10" s="619">
        <v>0</v>
      </c>
      <c r="EQ10" s="619">
        <v>0</v>
      </c>
      <c r="ER10" s="619">
        <v>0</v>
      </c>
      <c r="ES10" s="619">
        <v>0</v>
      </c>
      <c r="ET10" s="619">
        <v>0</v>
      </c>
      <c r="EU10" s="619">
        <v>0</v>
      </c>
      <c r="EV10" s="619">
        <v>-6215</v>
      </c>
      <c r="EW10" s="619">
        <v>0</v>
      </c>
      <c r="EX10" s="619">
        <v>-6215</v>
      </c>
      <c r="EY10" s="619">
        <v>0</v>
      </c>
      <c r="EZ10" s="619">
        <v>0</v>
      </c>
      <c r="FA10" s="619">
        <v>0</v>
      </c>
      <c r="FB10" s="619">
        <v>0</v>
      </c>
      <c r="FC10" s="619">
        <v>0</v>
      </c>
      <c r="FD10" s="619">
        <v>0</v>
      </c>
      <c r="FE10" s="619">
        <v>-44100</v>
      </c>
      <c r="FF10" s="619">
        <v>0</v>
      </c>
      <c r="FG10" s="619">
        <v>-44100</v>
      </c>
      <c r="FH10" s="619">
        <v>0</v>
      </c>
      <c r="FI10" s="619">
        <v>0</v>
      </c>
      <c r="FJ10" s="619">
        <v>0</v>
      </c>
      <c r="FK10" s="619">
        <v>-1500</v>
      </c>
      <c r="FL10" s="619">
        <v>0</v>
      </c>
      <c r="FM10" s="619">
        <v>-1500</v>
      </c>
      <c r="FN10" s="619">
        <v>0</v>
      </c>
      <c r="FO10" s="619">
        <v>0</v>
      </c>
      <c r="FP10" s="619">
        <v>0</v>
      </c>
      <c r="FQ10" s="619">
        <v>-487216</v>
      </c>
      <c r="FR10" s="619">
        <v>0</v>
      </c>
      <c r="FS10" s="619">
        <v>-487216</v>
      </c>
      <c r="FT10" s="619">
        <v>3394</v>
      </c>
      <c r="FU10" s="619">
        <v>0</v>
      </c>
      <c r="FV10" s="619">
        <v>3394</v>
      </c>
      <c r="FW10" s="619">
        <v>3394</v>
      </c>
      <c r="FX10" s="619">
        <v>0</v>
      </c>
      <c r="FY10" s="619">
        <v>3394</v>
      </c>
      <c r="FZ10" s="619">
        <v>0</v>
      </c>
      <c r="GA10" s="619">
        <v>0</v>
      </c>
      <c r="GB10" s="619">
        <v>0</v>
      </c>
      <c r="GC10" s="619">
        <v>1445</v>
      </c>
      <c r="GD10" s="619">
        <v>0</v>
      </c>
      <c r="GE10" s="619">
        <v>1445</v>
      </c>
      <c r="GF10" s="619">
        <v>0</v>
      </c>
      <c r="GG10" s="619">
        <v>0</v>
      </c>
      <c r="GH10" s="619">
        <v>0</v>
      </c>
      <c r="GI10" s="619">
        <v>-2927665</v>
      </c>
      <c r="GJ10" s="619">
        <v>0</v>
      </c>
      <c r="GK10" s="619">
        <v>-2927665</v>
      </c>
      <c r="GL10" s="619">
        <v>142652</v>
      </c>
      <c r="GM10" s="619">
        <v>0</v>
      </c>
      <c r="GN10" s="619">
        <v>142652</v>
      </c>
      <c r="GO10" s="619">
        <v>0</v>
      </c>
      <c r="GP10" s="619">
        <v>0</v>
      </c>
      <c r="GQ10" s="619">
        <v>0</v>
      </c>
      <c r="GR10" s="619">
        <v>25413</v>
      </c>
      <c r="GS10" s="619">
        <v>0</v>
      </c>
      <c r="GT10" s="619">
        <v>25413</v>
      </c>
      <c r="GU10" s="619">
        <v>0</v>
      </c>
      <c r="GV10" s="619">
        <v>0</v>
      </c>
      <c r="GW10" s="619">
        <v>0</v>
      </c>
      <c r="GX10" s="619">
        <v>0</v>
      </c>
      <c r="GY10" s="619">
        <v>0</v>
      </c>
      <c r="GZ10" s="619">
        <v>0</v>
      </c>
      <c r="HA10" s="619">
        <v>-3293792</v>
      </c>
      <c r="HB10" s="619">
        <v>0</v>
      </c>
      <c r="HC10" s="619">
        <v>-3293792</v>
      </c>
      <c r="HD10" s="619">
        <v>0</v>
      </c>
      <c r="HE10" s="619">
        <v>0</v>
      </c>
      <c r="HF10" s="619">
        <v>0</v>
      </c>
      <c r="HG10" s="619">
        <v>0</v>
      </c>
      <c r="HH10" s="619">
        <v>0</v>
      </c>
      <c r="HI10" s="619">
        <v>0</v>
      </c>
      <c r="HJ10" s="619">
        <v>0</v>
      </c>
      <c r="HK10" s="619">
        <v>0</v>
      </c>
      <c r="HL10" s="619">
        <v>0</v>
      </c>
      <c r="HM10" s="619">
        <v>34376927</v>
      </c>
      <c r="HN10" s="619">
        <v>1229048</v>
      </c>
      <c r="HO10" s="619">
        <v>35605975</v>
      </c>
      <c r="HP10" s="619">
        <v>-2449408</v>
      </c>
      <c r="HQ10" s="619">
        <v>-37013</v>
      </c>
      <c r="HR10" s="619">
        <v>-2486421</v>
      </c>
      <c r="HS10" s="619">
        <v>-6113403</v>
      </c>
      <c r="HT10" s="619">
        <v>31203</v>
      </c>
      <c r="HU10" s="619">
        <v>-6082200</v>
      </c>
      <c r="HV10" s="619">
        <v>-942712</v>
      </c>
      <c r="HW10" s="619">
        <v>-20271</v>
      </c>
      <c r="HX10" s="619">
        <v>-962983</v>
      </c>
      <c r="HY10" s="619">
        <v>-110365</v>
      </c>
      <c r="HZ10" s="619">
        <v>-54998</v>
      </c>
      <c r="IA10" s="619">
        <v>-165363</v>
      </c>
      <c r="IB10" s="619">
        <v>-3293792</v>
      </c>
      <c r="IC10" s="619">
        <v>0</v>
      </c>
      <c r="ID10" s="619">
        <v>-3293792</v>
      </c>
      <c r="IE10" s="619">
        <v>0</v>
      </c>
      <c r="IF10" s="619">
        <v>0</v>
      </c>
      <c r="IG10" s="619">
        <v>0</v>
      </c>
      <c r="IH10" s="619">
        <v>-12909680</v>
      </c>
      <c r="II10" s="619">
        <v>-81079</v>
      </c>
      <c r="IJ10" s="619">
        <v>-12990759</v>
      </c>
      <c r="IK10" s="619">
        <v>21467247</v>
      </c>
      <c r="IL10" s="619">
        <v>1147969</v>
      </c>
      <c r="IM10" s="619">
        <v>22615216</v>
      </c>
      <c r="IN10" s="621" t="s">
        <v>498</v>
      </c>
      <c r="IO10" s="621" t="s">
        <v>473</v>
      </c>
      <c r="IP10" s="610" t="s">
        <v>474</v>
      </c>
      <c r="IQ10" s="611" t="s">
        <v>499</v>
      </c>
      <c r="IR10" s="611" t="s">
        <v>500</v>
      </c>
      <c r="IS10" s="610" t="s">
        <v>1432</v>
      </c>
    </row>
    <row r="11" spans="1:253" x14ac:dyDescent="0.25">
      <c r="A11" s="610" t="s">
        <v>3386</v>
      </c>
      <c r="B11" s="617" t="s">
        <v>501</v>
      </c>
      <c r="C11" s="618" t="s">
        <v>502</v>
      </c>
      <c r="D11" s="619">
        <v>93767836</v>
      </c>
      <c r="E11" s="619">
        <v>0</v>
      </c>
      <c r="F11" s="619">
        <v>93767836</v>
      </c>
      <c r="G11" s="619">
        <v>-3403248</v>
      </c>
      <c r="H11" s="619">
        <v>0</v>
      </c>
      <c r="I11" s="619">
        <v>-3403248</v>
      </c>
      <c r="J11" s="619">
        <v>-8237300</v>
      </c>
      <c r="K11" s="619">
        <v>0</v>
      </c>
      <c r="L11" s="619">
        <v>-8237300</v>
      </c>
      <c r="M11" s="619">
        <v>32628</v>
      </c>
      <c r="N11" s="619">
        <v>0</v>
      </c>
      <c r="O11" s="619">
        <v>32628</v>
      </c>
      <c r="P11" s="619">
        <v>224788</v>
      </c>
      <c r="Q11" s="619">
        <v>0</v>
      </c>
      <c r="R11" s="619">
        <v>224788</v>
      </c>
      <c r="S11" s="619">
        <v>-7979884</v>
      </c>
      <c r="T11" s="619">
        <v>0</v>
      </c>
      <c r="U11" s="619">
        <v>-7979884</v>
      </c>
      <c r="V11" s="619">
        <v>-4925765</v>
      </c>
      <c r="W11" s="619">
        <v>0</v>
      </c>
      <c r="X11" s="619">
        <v>-4925765</v>
      </c>
      <c r="Y11" s="619">
        <v>-10104</v>
      </c>
      <c r="Z11" s="619">
        <v>0</v>
      </c>
      <c r="AA11" s="619">
        <v>-10104</v>
      </c>
      <c r="AB11" s="619">
        <v>-132989</v>
      </c>
      <c r="AC11" s="619">
        <v>0</v>
      </c>
      <c r="AD11" s="619">
        <v>-132989</v>
      </c>
      <c r="AE11" s="619">
        <v>0</v>
      </c>
      <c r="AF11" s="619">
        <v>0</v>
      </c>
      <c r="AG11" s="619">
        <v>0</v>
      </c>
      <c r="AH11" s="619">
        <v>0</v>
      </c>
      <c r="AI11" s="619">
        <v>0</v>
      </c>
      <c r="AJ11" s="619">
        <v>0</v>
      </c>
      <c r="AK11" s="619">
        <v>939</v>
      </c>
      <c r="AL11" s="619">
        <v>0</v>
      </c>
      <c r="AM11" s="619">
        <v>939</v>
      </c>
      <c r="AN11" s="619">
        <v>0</v>
      </c>
      <c r="AO11" s="619">
        <v>0</v>
      </c>
      <c r="AP11" s="619">
        <v>0</v>
      </c>
      <c r="AQ11" s="619">
        <v>-133928</v>
      </c>
      <c r="AR11" s="619">
        <v>0</v>
      </c>
      <c r="AS11" s="619">
        <v>-133928</v>
      </c>
      <c r="AT11" s="619">
        <v>0</v>
      </c>
      <c r="AU11" s="619">
        <v>0</v>
      </c>
      <c r="AV11" s="619">
        <v>0</v>
      </c>
      <c r="AW11" s="619">
        <v>1877863</v>
      </c>
      <c r="AX11" s="619">
        <v>0</v>
      </c>
      <c r="AY11" s="619">
        <v>1877863</v>
      </c>
      <c r="AZ11" s="619">
        <v>-87253</v>
      </c>
      <c r="BA11" s="619">
        <v>0</v>
      </c>
      <c r="BB11" s="619">
        <v>-87253</v>
      </c>
      <c r="BC11" s="619">
        <v>-6520420</v>
      </c>
      <c r="BD11" s="619">
        <v>0</v>
      </c>
      <c r="BE11" s="619">
        <v>-6520420</v>
      </c>
      <c r="BF11" s="619">
        <v>289730</v>
      </c>
      <c r="BG11" s="619">
        <v>0</v>
      </c>
      <c r="BH11" s="619">
        <v>289730</v>
      </c>
      <c r="BI11" s="619">
        <v>-33321</v>
      </c>
      <c r="BJ11" s="619">
        <v>0</v>
      </c>
      <c r="BK11" s="619">
        <v>-33321</v>
      </c>
      <c r="BL11" s="619">
        <v>0</v>
      </c>
      <c r="BM11" s="619">
        <v>0</v>
      </c>
      <c r="BN11" s="619">
        <v>0</v>
      </c>
      <c r="BO11" s="619">
        <v>0</v>
      </c>
      <c r="BP11" s="619">
        <v>0</v>
      </c>
      <c r="BQ11" s="619">
        <v>0</v>
      </c>
      <c r="BR11" s="619">
        <v>0</v>
      </c>
      <c r="BS11" s="619">
        <v>0</v>
      </c>
      <c r="BT11" s="619">
        <v>0</v>
      </c>
      <c r="BU11" s="619">
        <v>0</v>
      </c>
      <c r="BV11" s="619">
        <v>0</v>
      </c>
      <c r="BW11" s="619">
        <v>0</v>
      </c>
      <c r="BX11" s="619">
        <v>-3367</v>
      </c>
      <c r="BY11" s="619">
        <v>0</v>
      </c>
      <c r="BZ11" s="619">
        <v>-3367</v>
      </c>
      <c r="CA11" s="619">
        <v>0</v>
      </c>
      <c r="CB11" s="619">
        <v>0</v>
      </c>
      <c r="CC11" s="619">
        <v>0</v>
      </c>
      <c r="CD11" s="619">
        <v>-9535522</v>
      </c>
      <c r="CE11" s="619">
        <v>0</v>
      </c>
      <c r="CF11" s="619">
        <v>-9535522</v>
      </c>
      <c r="CG11" s="619">
        <v>0</v>
      </c>
      <c r="CH11" s="619">
        <v>0</v>
      </c>
      <c r="CI11" s="619">
        <v>0</v>
      </c>
      <c r="CJ11" s="619">
        <v>4617</v>
      </c>
      <c r="CK11" s="619">
        <v>0</v>
      </c>
      <c r="CL11" s="619">
        <v>4617</v>
      </c>
      <c r="CM11" s="619">
        <v>-2251724</v>
      </c>
      <c r="CN11" s="619">
        <v>0</v>
      </c>
      <c r="CO11" s="619">
        <v>-2251724</v>
      </c>
      <c r="CP11" s="619">
        <v>-152647</v>
      </c>
      <c r="CQ11" s="619">
        <v>0</v>
      </c>
      <c r="CR11" s="619">
        <v>-152647</v>
      </c>
      <c r="CS11" s="619">
        <v>-2399754</v>
      </c>
      <c r="CT11" s="619">
        <v>0</v>
      </c>
      <c r="CU11" s="619">
        <v>-2399754</v>
      </c>
      <c r="CV11" s="619">
        <v>-211841</v>
      </c>
      <c r="CW11" s="619">
        <v>0</v>
      </c>
      <c r="CX11" s="619">
        <v>-211841</v>
      </c>
      <c r="CY11" s="619">
        <v>-2976</v>
      </c>
      <c r="CZ11" s="619">
        <v>0</v>
      </c>
      <c r="DA11" s="619">
        <v>-2976</v>
      </c>
      <c r="DB11" s="619">
        <v>0</v>
      </c>
      <c r="DC11" s="619">
        <v>0</v>
      </c>
      <c r="DD11" s="619">
        <v>0</v>
      </c>
      <c r="DE11" s="619">
        <v>0</v>
      </c>
      <c r="DF11" s="619">
        <v>0</v>
      </c>
      <c r="DG11" s="619">
        <v>0</v>
      </c>
      <c r="DH11" s="619">
        <v>-6464</v>
      </c>
      <c r="DI11" s="619">
        <v>0</v>
      </c>
      <c r="DJ11" s="619">
        <v>-6464</v>
      </c>
      <c r="DK11" s="619">
        <v>0</v>
      </c>
      <c r="DL11" s="619">
        <v>0</v>
      </c>
      <c r="DM11" s="619">
        <v>0</v>
      </c>
      <c r="DN11" s="619">
        <v>0</v>
      </c>
      <c r="DO11" s="619">
        <v>0</v>
      </c>
      <c r="DP11" s="619">
        <v>0</v>
      </c>
      <c r="DQ11" s="619">
        <v>0</v>
      </c>
      <c r="DR11" s="619">
        <v>0</v>
      </c>
      <c r="DS11" s="619">
        <v>0</v>
      </c>
      <c r="DT11" s="619">
        <v>0</v>
      </c>
      <c r="DU11" s="619">
        <v>0</v>
      </c>
      <c r="DV11" s="619">
        <v>0</v>
      </c>
      <c r="DW11" s="619">
        <v>0</v>
      </c>
      <c r="DX11" s="619">
        <v>0</v>
      </c>
      <c r="DY11" s="619">
        <v>0</v>
      </c>
      <c r="DZ11" s="619">
        <v>0</v>
      </c>
      <c r="EA11" s="619">
        <v>0</v>
      </c>
      <c r="EB11" s="619">
        <v>0</v>
      </c>
      <c r="EC11" s="619">
        <v>0</v>
      </c>
      <c r="ED11" s="619">
        <v>0</v>
      </c>
      <c r="EE11" s="619">
        <v>0</v>
      </c>
      <c r="EF11" s="619">
        <v>0</v>
      </c>
      <c r="EG11" s="619">
        <v>0</v>
      </c>
      <c r="EH11" s="619">
        <v>0</v>
      </c>
      <c r="EI11" s="619">
        <v>0</v>
      </c>
      <c r="EJ11" s="619">
        <v>-221281</v>
      </c>
      <c r="EK11" s="619">
        <v>0</v>
      </c>
      <c r="EL11" s="619">
        <v>-221281</v>
      </c>
      <c r="EM11" s="619">
        <v>0</v>
      </c>
      <c r="EN11" s="619">
        <v>0</v>
      </c>
      <c r="EO11" s="619">
        <v>0</v>
      </c>
      <c r="EP11" s="619">
        <v>0</v>
      </c>
      <c r="EQ11" s="619">
        <v>0</v>
      </c>
      <c r="ER11" s="619">
        <v>0</v>
      </c>
      <c r="ES11" s="619">
        <v>0</v>
      </c>
      <c r="ET11" s="619">
        <v>0</v>
      </c>
      <c r="EU11" s="619">
        <v>0</v>
      </c>
      <c r="EV11" s="619">
        <v>0</v>
      </c>
      <c r="EW11" s="619">
        <v>0</v>
      </c>
      <c r="EX11" s="619">
        <v>0</v>
      </c>
      <c r="EY11" s="619">
        <v>0</v>
      </c>
      <c r="EZ11" s="619">
        <v>0</v>
      </c>
      <c r="FA11" s="619">
        <v>0</v>
      </c>
      <c r="FB11" s="619">
        <v>0</v>
      </c>
      <c r="FC11" s="619">
        <v>0</v>
      </c>
      <c r="FD11" s="619">
        <v>0</v>
      </c>
      <c r="FE11" s="619">
        <v>0</v>
      </c>
      <c r="FF11" s="619">
        <v>0</v>
      </c>
      <c r="FG11" s="619">
        <v>0</v>
      </c>
      <c r="FH11" s="619">
        <v>0</v>
      </c>
      <c r="FI11" s="619">
        <v>0</v>
      </c>
      <c r="FJ11" s="619">
        <v>0</v>
      </c>
      <c r="FK11" s="619">
        <v>0</v>
      </c>
      <c r="FL11" s="619">
        <v>0</v>
      </c>
      <c r="FM11" s="619">
        <v>0</v>
      </c>
      <c r="FN11" s="619">
        <v>0</v>
      </c>
      <c r="FO11" s="619">
        <v>0</v>
      </c>
      <c r="FP11" s="619">
        <v>0</v>
      </c>
      <c r="FQ11" s="619">
        <v>-1016934</v>
      </c>
      <c r="FR11" s="619">
        <v>0</v>
      </c>
      <c r="FS11" s="619">
        <v>-1016934</v>
      </c>
      <c r="FT11" s="619">
        <v>3617</v>
      </c>
      <c r="FU11" s="619">
        <v>0</v>
      </c>
      <c r="FV11" s="619">
        <v>3617</v>
      </c>
      <c r="FW11" s="619">
        <v>3617</v>
      </c>
      <c r="FX11" s="619">
        <v>0</v>
      </c>
      <c r="FY11" s="619">
        <v>3617</v>
      </c>
      <c r="FZ11" s="619">
        <v>0</v>
      </c>
      <c r="GA11" s="619">
        <v>0</v>
      </c>
      <c r="GB11" s="619">
        <v>0</v>
      </c>
      <c r="GC11" s="619">
        <v>2494</v>
      </c>
      <c r="GD11" s="619">
        <v>0</v>
      </c>
      <c r="GE11" s="619">
        <v>2494</v>
      </c>
      <c r="GF11" s="619">
        <v>0</v>
      </c>
      <c r="GG11" s="619">
        <v>0</v>
      </c>
      <c r="GH11" s="619">
        <v>0</v>
      </c>
      <c r="GI11" s="619">
        <v>-6648487</v>
      </c>
      <c r="GJ11" s="619">
        <v>0</v>
      </c>
      <c r="GK11" s="619">
        <v>-6648487</v>
      </c>
      <c r="GL11" s="619">
        <v>378362</v>
      </c>
      <c r="GM11" s="619">
        <v>0</v>
      </c>
      <c r="GN11" s="619">
        <v>378362</v>
      </c>
      <c r="GO11" s="619">
        <v>286</v>
      </c>
      <c r="GP11" s="619">
        <v>0</v>
      </c>
      <c r="GQ11" s="619">
        <v>286</v>
      </c>
      <c r="GR11" s="619">
        <v>90315</v>
      </c>
      <c r="GS11" s="619">
        <v>0</v>
      </c>
      <c r="GT11" s="619">
        <v>90315</v>
      </c>
      <c r="GU11" s="619">
        <v>0</v>
      </c>
      <c r="GV11" s="619">
        <v>0</v>
      </c>
      <c r="GW11" s="619">
        <v>0</v>
      </c>
      <c r="GX11" s="619">
        <v>0</v>
      </c>
      <c r="GY11" s="619">
        <v>0</v>
      </c>
      <c r="GZ11" s="619">
        <v>0</v>
      </c>
      <c r="HA11" s="619">
        <v>-7190347</v>
      </c>
      <c r="HB11" s="619">
        <v>0</v>
      </c>
      <c r="HC11" s="619">
        <v>-7190347</v>
      </c>
      <c r="HD11" s="619">
        <v>0</v>
      </c>
      <c r="HE11" s="619">
        <v>0</v>
      </c>
      <c r="HF11" s="619">
        <v>0</v>
      </c>
      <c r="HG11" s="619">
        <v>0</v>
      </c>
      <c r="HH11" s="619">
        <v>0</v>
      </c>
      <c r="HI11" s="619">
        <v>0</v>
      </c>
      <c r="HJ11" s="619">
        <v>0</v>
      </c>
      <c r="HK11" s="619">
        <v>0</v>
      </c>
      <c r="HL11" s="619">
        <v>0</v>
      </c>
      <c r="HM11" s="619">
        <v>90364588</v>
      </c>
      <c r="HN11" s="619">
        <v>0</v>
      </c>
      <c r="HO11" s="619">
        <v>90364588</v>
      </c>
      <c r="HP11" s="619">
        <v>-7979884</v>
      </c>
      <c r="HQ11" s="619">
        <v>0</v>
      </c>
      <c r="HR11" s="619">
        <v>-7979884</v>
      </c>
      <c r="HS11" s="619">
        <v>-9535522</v>
      </c>
      <c r="HT11" s="619">
        <v>0</v>
      </c>
      <c r="HU11" s="619">
        <v>-9535522</v>
      </c>
      <c r="HV11" s="619">
        <v>-2399754</v>
      </c>
      <c r="HW11" s="619">
        <v>0</v>
      </c>
      <c r="HX11" s="619">
        <v>-2399754</v>
      </c>
      <c r="HY11" s="619">
        <v>-221281</v>
      </c>
      <c r="HZ11" s="619">
        <v>0</v>
      </c>
      <c r="IA11" s="619">
        <v>-221281</v>
      </c>
      <c r="IB11" s="619">
        <v>-7190347</v>
      </c>
      <c r="IC11" s="619">
        <v>0</v>
      </c>
      <c r="ID11" s="619">
        <v>-7190347</v>
      </c>
      <c r="IE11" s="619">
        <v>0</v>
      </c>
      <c r="IF11" s="619">
        <v>0</v>
      </c>
      <c r="IG11" s="619">
        <v>0</v>
      </c>
      <c r="IH11" s="619">
        <v>-27326788</v>
      </c>
      <c r="II11" s="619">
        <v>0</v>
      </c>
      <c r="IJ11" s="619">
        <v>-27326788</v>
      </c>
      <c r="IK11" s="619">
        <v>63037800</v>
      </c>
      <c r="IL11" s="619">
        <v>0</v>
      </c>
      <c r="IM11" s="619">
        <v>63037800</v>
      </c>
      <c r="IN11" s="620" t="s">
        <v>503</v>
      </c>
      <c r="IO11" s="620" t="s">
        <v>504</v>
      </c>
      <c r="IP11" s="610" t="s">
        <v>505</v>
      </c>
      <c r="IQ11" s="611" t="s">
        <v>506</v>
      </c>
      <c r="IR11" s="611" t="s">
        <v>507</v>
      </c>
      <c r="IS11" s="610" t="s">
        <v>1432</v>
      </c>
    </row>
    <row r="12" spans="1:253" x14ac:dyDescent="0.25">
      <c r="A12" s="610" t="s">
        <v>3385</v>
      </c>
      <c r="B12" s="617" t="s">
        <v>508</v>
      </c>
      <c r="C12" s="618" t="s">
        <v>509</v>
      </c>
      <c r="D12" s="619">
        <v>137610971</v>
      </c>
      <c r="E12" s="619">
        <v>11750555</v>
      </c>
      <c r="F12" s="619">
        <v>149361526</v>
      </c>
      <c r="G12" s="619">
        <v>-10991155</v>
      </c>
      <c r="H12" s="619">
        <v>-2404952</v>
      </c>
      <c r="I12" s="619">
        <v>-13396107</v>
      </c>
      <c r="J12" s="619">
        <v>-5891796</v>
      </c>
      <c r="K12" s="619">
        <v>-55365</v>
      </c>
      <c r="L12" s="619">
        <v>-5947161</v>
      </c>
      <c r="M12" s="619">
        <v>-981688</v>
      </c>
      <c r="N12" s="619">
        <v>47234</v>
      </c>
      <c r="O12" s="619">
        <v>-934454</v>
      </c>
      <c r="P12" s="619">
        <v>1550262</v>
      </c>
      <c r="Q12" s="619">
        <v>317444</v>
      </c>
      <c r="R12" s="619">
        <v>1867706</v>
      </c>
      <c r="S12" s="619">
        <v>-5323222</v>
      </c>
      <c r="T12" s="619">
        <v>309313</v>
      </c>
      <c r="U12" s="619">
        <v>-5013909</v>
      </c>
      <c r="V12" s="619">
        <v>-8388463</v>
      </c>
      <c r="W12" s="619">
        <v>-4325</v>
      </c>
      <c r="X12" s="619">
        <v>-8392788</v>
      </c>
      <c r="Y12" s="619">
        <v>0</v>
      </c>
      <c r="Z12" s="619">
        <v>0</v>
      </c>
      <c r="AA12" s="619">
        <v>0</v>
      </c>
      <c r="AB12" s="619">
        <v>-108525</v>
      </c>
      <c r="AC12" s="619">
        <v>0</v>
      </c>
      <c r="AD12" s="619">
        <v>-108525</v>
      </c>
      <c r="AE12" s="619">
        <v>0</v>
      </c>
      <c r="AF12" s="619">
        <v>0</v>
      </c>
      <c r="AG12" s="619">
        <v>0</v>
      </c>
      <c r="AH12" s="619">
        <v>0</v>
      </c>
      <c r="AI12" s="619">
        <v>0</v>
      </c>
      <c r="AJ12" s="619">
        <v>0</v>
      </c>
      <c r="AK12" s="619">
        <v>-5696</v>
      </c>
      <c r="AL12" s="619">
        <v>0</v>
      </c>
      <c r="AM12" s="619">
        <v>-5696</v>
      </c>
      <c r="AN12" s="619">
        <v>0</v>
      </c>
      <c r="AO12" s="619">
        <v>0</v>
      </c>
      <c r="AP12" s="619">
        <v>0</v>
      </c>
      <c r="AQ12" s="619">
        <v>-102829</v>
      </c>
      <c r="AR12" s="619">
        <v>0</v>
      </c>
      <c r="AS12" s="619">
        <v>-102829</v>
      </c>
      <c r="AT12" s="619">
        <v>0</v>
      </c>
      <c r="AU12" s="619">
        <v>0</v>
      </c>
      <c r="AV12" s="619">
        <v>0</v>
      </c>
      <c r="AW12" s="619">
        <v>2335948</v>
      </c>
      <c r="AX12" s="619">
        <v>296223</v>
      </c>
      <c r="AY12" s="619">
        <v>2632171</v>
      </c>
      <c r="AZ12" s="619">
        <v>-306634</v>
      </c>
      <c r="BA12" s="619">
        <v>-61433</v>
      </c>
      <c r="BB12" s="619">
        <v>-368067</v>
      </c>
      <c r="BC12" s="619">
        <v>-16074383</v>
      </c>
      <c r="BD12" s="619">
        <v>0</v>
      </c>
      <c r="BE12" s="619">
        <v>-16074383</v>
      </c>
      <c r="BF12" s="619">
        <v>3559115</v>
      </c>
      <c r="BG12" s="619">
        <v>445</v>
      </c>
      <c r="BH12" s="619">
        <v>3559560</v>
      </c>
      <c r="BI12" s="619">
        <v>-117557</v>
      </c>
      <c r="BJ12" s="619">
        <v>0</v>
      </c>
      <c r="BK12" s="619">
        <v>-117557</v>
      </c>
      <c r="BL12" s="619">
        <v>260154</v>
      </c>
      <c r="BM12" s="619">
        <v>0</v>
      </c>
      <c r="BN12" s="619">
        <v>260154</v>
      </c>
      <c r="BO12" s="619">
        <v>0</v>
      </c>
      <c r="BP12" s="619">
        <v>0</v>
      </c>
      <c r="BQ12" s="619">
        <v>0</v>
      </c>
      <c r="BR12" s="619">
        <v>0</v>
      </c>
      <c r="BS12" s="619">
        <v>0</v>
      </c>
      <c r="BT12" s="619">
        <v>0</v>
      </c>
      <c r="BU12" s="619">
        <v>0</v>
      </c>
      <c r="BV12" s="619">
        <v>0</v>
      </c>
      <c r="BW12" s="619">
        <v>0</v>
      </c>
      <c r="BX12" s="619">
        <v>0</v>
      </c>
      <c r="BY12" s="619">
        <v>0</v>
      </c>
      <c r="BZ12" s="619">
        <v>0</v>
      </c>
      <c r="CA12" s="619">
        <v>0</v>
      </c>
      <c r="CB12" s="619">
        <v>0</v>
      </c>
      <c r="CC12" s="619">
        <v>0</v>
      </c>
      <c r="CD12" s="619">
        <v>-18840345</v>
      </c>
      <c r="CE12" s="619">
        <v>230910</v>
      </c>
      <c r="CF12" s="619">
        <v>-18609435</v>
      </c>
      <c r="CG12" s="619">
        <v>0</v>
      </c>
      <c r="CH12" s="619">
        <v>0</v>
      </c>
      <c r="CI12" s="619">
        <v>0</v>
      </c>
      <c r="CJ12" s="619">
        <v>0</v>
      </c>
      <c r="CK12" s="619">
        <v>0</v>
      </c>
      <c r="CL12" s="619">
        <v>0</v>
      </c>
      <c r="CM12" s="619">
        <v>-2103822</v>
      </c>
      <c r="CN12" s="619">
        <v>-279693</v>
      </c>
      <c r="CO12" s="619">
        <v>-2383515</v>
      </c>
      <c r="CP12" s="619">
        <v>224882</v>
      </c>
      <c r="CQ12" s="619">
        <v>9173</v>
      </c>
      <c r="CR12" s="619">
        <v>234055</v>
      </c>
      <c r="CS12" s="619">
        <v>-1878940</v>
      </c>
      <c r="CT12" s="619">
        <v>-270520</v>
      </c>
      <c r="CU12" s="619">
        <v>-2149460</v>
      </c>
      <c r="CV12" s="619">
        <v>-329646</v>
      </c>
      <c r="CW12" s="619">
        <v>0</v>
      </c>
      <c r="CX12" s="619">
        <v>-329646</v>
      </c>
      <c r="CY12" s="619">
        <v>-43813</v>
      </c>
      <c r="CZ12" s="619">
        <v>111</v>
      </c>
      <c r="DA12" s="619">
        <v>-43702</v>
      </c>
      <c r="DB12" s="619">
        <v>-6012</v>
      </c>
      <c r="DC12" s="619">
        <v>0</v>
      </c>
      <c r="DD12" s="619">
        <v>-6012</v>
      </c>
      <c r="DE12" s="619">
        <v>0</v>
      </c>
      <c r="DF12" s="619">
        <v>0</v>
      </c>
      <c r="DG12" s="619">
        <v>0</v>
      </c>
      <c r="DH12" s="619">
        <v>0</v>
      </c>
      <c r="DI12" s="619">
        <v>0</v>
      </c>
      <c r="DJ12" s="619">
        <v>0</v>
      </c>
      <c r="DK12" s="619">
        <v>0</v>
      </c>
      <c r="DL12" s="619">
        <v>0</v>
      </c>
      <c r="DM12" s="619">
        <v>0</v>
      </c>
      <c r="DN12" s="619">
        <v>0</v>
      </c>
      <c r="DO12" s="619">
        <v>0</v>
      </c>
      <c r="DP12" s="619">
        <v>0</v>
      </c>
      <c r="DQ12" s="619">
        <v>0</v>
      </c>
      <c r="DR12" s="619">
        <v>0</v>
      </c>
      <c r="DS12" s="619">
        <v>0</v>
      </c>
      <c r="DT12" s="619">
        <v>0</v>
      </c>
      <c r="DU12" s="619">
        <v>0</v>
      </c>
      <c r="DV12" s="619">
        <v>0</v>
      </c>
      <c r="DW12" s="619">
        <v>0</v>
      </c>
      <c r="DX12" s="619">
        <v>0</v>
      </c>
      <c r="DY12" s="619">
        <v>0</v>
      </c>
      <c r="DZ12" s="619">
        <v>0</v>
      </c>
      <c r="EA12" s="619">
        <v>0</v>
      </c>
      <c r="EB12" s="619">
        <v>0</v>
      </c>
      <c r="EC12" s="619">
        <v>0</v>
      </c>
      <c r="ED12" s="619">
        <v>0</v>
      </c>
      <c r="EE12" s="619">
        <v>0</v>
      </c>
      <c r="EF12" s="619">
        <v>0</v>
      </c>
      <c r="EG12" s="619">
        <v>0</v>
      </c>
      <c r="EH12" s="619">
        <v>0</v>
      </c>
      <c r="EI12" s="619">
        <v>0</v>
      </c>
      <c r="EJ12" s="619">
        <v>-379471</v>
      </c>
      <c r="EK12" s="619">
        <v>111</v>
      </c>
      <c r="EL12" s="619">
        <v>-379360</v>
      </c>
      <c r="EM12" s="619">
        <v>0</v>
      </c>
      <c r="EN12" s="619">
        <v>0</v>
      </c>
      <c r="EO12" s="619">
        <v>0</v>
      </c>
      <c r="EP12" s="619">
        <v>0</v>
      </c>
      <c r="EQ12" s="619">
        <v>0</v>
      </c>
      <c r="ER12" s="619">
        <v>0</v>
      </c>
      <c r="ES12" s="619">
        <v>-1793</v>
      </c>
      <c r="ET12" s="619">
        <v>0</v>
      </c>
      <c r="EU12" s="619">
        <v>-1793</v>
      </c>
      <c r="EV12" s="619">
        <v>0</v>
      </c>
      <c r="EW12" s="619">
        <v>0</v>
      </c>
      <c r="EX12" s="619">
        <v>0</v>
      </c>
      <c r="EY12" s="619">
        <v>0</v>
      </c>
      <c r="EZ12" s="619">
        <v>0</v>
      </c>
      <c r="FA12" s="619">
        <v>0</v>
      </c>
      <c r="FB12" s="619">
        <v>0</v>
      </c>
      <c r="FC12" s="619">
        <v>0</v>
      </c>
      <c r="FD12" s="619">
        <v>0</v>
      </c>
      <c r="FE12" s="619">
        <v>0</v>
      </c>
      <c r="FF12" s="619">
        <v>0</v>
      </c>
      <c r="FG12" s="619">
        <v>0</v>
      </c>
      <c r="FH12" s="619">
        <v>0</v>
      </c>
      <c r="FI12" s="619">
        <v>0</v>
      </c>
      <c r="FJ12" s="619">
        <v>0</v>
      </c>
      <c r="FK12" s="619">
        <v>0</v>
      </c>
      <c r="FL12" s="619">
        <v>0</v>
      </c>
      <c r="FM12" s="619">
        <v>0</v>
      </c>
      <c r="FN12" s="619">
        <v>0</v>
      </c>
      <c r="FO12" s="619">
        <v>0</v>
      </c>
      <c r="FP12" s="619">
        <v>0</v>
      </c>
      <c r="FQ12" s="619">
        <v>-1004725</v>
      </c>
      <c r="FR12" s="619">
        <v>0</v>
      </c>
      <c r="FS12" s="619">
        <v>-1004725</v>
      </c>
      <c r="FT12" s="619">
        <v>17072</v>
      </c>
      <c r="FU12" s="619">
        <v>649</v>
      </c>
      <c r="FV12" s="619">
        <v>17721</v>
      </c>
      <c r="FW12" s="619">
        <v>6718</v>
      </c>
      <c r="FX12" s="619">
        <v>649</v>
      </c>
      <c r="FY12" s="619">
        <v>7367</v>
      </c>
      <c r="FZ12" s="619">
        <v>10354</v>
      </c>
      <c r="GA12" s="619">
        <v>0</v>
      </c>
      <c r="GB12" s="619">
        <v>10354</v>
      </c>
      <c r="GC12" s="619">
        <v>8238</v>
      </c>
      <c r="GD12" s="619">
        <v>0</v>
      </c>
      <c r="GE12" s="619">
        <v>8238</v>
      </c>
      <c r="GF12" s="619">
        <v>0</v>
      </c>
      <c r="GG12" s="619">
        <v>0</v>
      </c>
      <c r="GH12" s="619">
        <v>0</v>
      </c>
      <c r="GI12" s="619">
        <v>-19296723</v>
      </c>
      <c r="GJ12" s="619">
        <v>-424854</v>
      </c>
      <c r="GK12" s="619">
        <v>-19721577</v>
      </c>
      <c r="GL12" s="619">
        <v>1310320</v>
      </c>
      <c r="GM12" s="619">
        <v>610058</v>
      </c>
      <c r="GN12" s="619">
        <v>1920378</v>
      </c>
      <c r="GO12" s="619">
        <v>-81733</v>
      </c>
      <c r="GP12" s="619">
        <v>0</v>
      </c>
      <c r="GQ12" s="619">
        <v>-81733</v>
      </c>
      <c r="GR12" s="619">
        <v>136138</v>
      </c>
      <c r="GS12" s="619">
        <v>0</v>
      </c>
      <c r="GT12" s="619">
        <v>136138</v>
      </c>
      <c r="GU12" s="619">
        <v>0</v>
      </c>
      <c r="GV12" s="619">
        <v>0</v>
      </c>
      <c r="GW12" s="619">
        <v>0</v>
      </c>
      <c r="GX12" s="619">
        <v>0</v>
      </c>
      <c r="GY12" s="619">
        <v>0</v>
      </c>
      <c r="GZ12" s="619">
        <v>0</v>
      </c>
      <c r="HA12" s="619">
        <v>-18913206</v>
      </c>
      <c r="HB12" s="619">
        <v>185853</v>
      </c>
      <c r="HC12" s="619">
        <v>-18727353</v>
      </c>
      <c r="HD12" s="619">
        <v>0</v>
      </c>
      <c r="HE12" s="619">
        <v>0</v>
      </c>
      <c r="HF12" s="619">
        <v>0</v>
      </c>
      <c r="HG12" s="619">
        <v>3514</v>
      </c>
      <c r="HH12" s="619">
        <v>0</v>
      </c>
      <c r="HI12" s="619">
        <v>3514</v>
      </c>
      <c r="HJ12" s="619">
        <v>3514</v>
      </c>
      <c r="HK12" s="619">
        <v>0</v>
      </c>
      <c r="HL12" s="619">
        <v>3514</v>
      </c>
      <c r="HM12" s="619">
        <v>126619816</v>
      </c>
      <c r="HN12" s="619">
        <v>9345603</v>
      </c>
      <c r="HO12" s="619">
        <v>135965419</v>
      </c>
      <c r="HP12" s="619">
        <v>-5323222</v>
      </c>
      <c r="HQ12" s="619">
        <v>309313</v>
      </c>
      <c r="HR12" s="619">
        <v>-5013909</v>
      </c>
      <c r="HS12" s="619">
        <v>-18840345</v>
      </c>
      <c r="HT12" s="619">
        <v>230910</v>
      </c>
      <c r="HU12" s="619">
        <v>-18609435</v>
      </c>
      <c r="HV12" s="619">
        <v>-1878940</v>
      </c>
      <c r="HW12" s="619">
        <v>-270520</v>
      </c>
      <c r="HX12" s="619">
        <v>-2149460</v>
      </c>
      <c r="HY12" s="619">
        <v>-379471</v>
      </c>
      <c r="HZ12" s="619">
        <v>111</v>
      </c>
      <c r="IA12" s="619">
        <v>-379360</v>
      </c>
      <c r="IB12" s="619">
        <v>-18913206</v>
      </c>
      <c r="IC12" s="619">
        <v>185853</v>
      </c>
      <c r="ID12" s="619">
        <v>-18727353</v>
      </c>
      <c r="IE12" s="619">
        <v>3514</v>
      </c>
      <c r="IF12" s="619">
        <v>0</v>
      </c>
      <c r="IG12" s="619">
        <v>3514</v>
      </c>
      <c r="IH12" s="619">
        <v>-45331670</v>
      </c>
      <c r="II12" s="619">
        <v>455667</v>
      </c>
      <c r="IJ12" s="619">
        <v>-44876003</v>
      </c>
      <c r="IK12" s="619">
        <v>81288146</v>
      </c>
      <c r="IL12" s="619">
        <v>9801270</v>
      </c>
      <c r="IM12" s="619">
        <v>91089416</v>
      </c>
      <c r="IN12" s="620" t="s">
        <v>503</v>
      </c>
      <c r="IO12" s="620" t="s">
        <v>504</v>
      </c>
      <c r="IP12" s="610" t="s">
        <v>505</v>
      </c>
      <c r="IQ12" s="611" t="s">
        <v>506</v>
      </c>
      <c r="IR12" s="611" t="s">
        <v>510</v>
      </c>
      <c r="IS12" s="610" t="s">
        <v>1432</v>
      </c>
    </row>
    <row r="13" spans="1:253" x14ac:dyDescent="0.25">
      <c r="A13" s="610" t="s">
        <v>3385</v>
      </c>
      <c r="B13" s="617" t="s">
        <v>511</v>
      </c>
      <c r="C13" s="618" t="s">
        <v>512</v>
      </c>
      <c r="D13" s="619">
        <v>81231326</v>
      </c>
      <c r="E13" s="619">
        <v>889592</v>
      </c>
      <c r="F13" s="619">
        <v>82120918</v>
      </c>
      <c r="G13" s="619">
        <v>-1418008</v>
      </c>
      <c r="H13" s="619">
        <v>-7491</v>
      </c>
      <c r="I13" s="619">
        <v>-1425499</v>
      </c>
      <c r="J13" s="619">
        <v>-4497130</v>
      </c>
      <c r="K13" s="619">
        <v>-2744</v>
      </c>
      <c r="L13" s="619">
        <v>-4499874</v>
      </c>
      <c r="M13" s="619">
        <v>0</v>
      </c>
      <c r="N13" s="619">
        <v>0</v>
      </c>
      <c r="O13" s="619">
        <v>0</v>
      </c>
      <c r="P13" s="619">
        <v>252224</v>
      </c>
      <c r="Q13" s="619">
        <v>0</v>
      </c>
      <c r="R13" s="619">
        <v>252224</v>
      </c>
      <c r="S13" s="619">
        <v>-4244906</v>
      </c>
      <c r="T13" s="619">
        <v>-2744</v>
      </c>
      <c r="U13" s="619">
        <v>-4247650</v>
      </c>
      <c r="V13" s="619">
        <v>-8249955</v>
      </c>
      <c r="W13" s="619">
        <v>0</v>
      </c>
      <c r="X13" s="619">
        <v>-8249955</v>
      </c>
      <c r="Y13" s="619">
        <v>-21863</v>
      </c>
      <c r="Z13" s="619">
        <v>0</v>
      </c>
      <c r="AA13" s="619">
        <v>-21863</v>
      </c>
      <c r="AB13" s="619">
        <v>-54311</v>
      </c>
      <c r="AC13" s="619">
        <v>0</v>
      </c>
      <c r="AD13" s="619">
        <v>-54311</v>
      </c>
      <c r="AE13" s="619">
        <v>0</v>
      </c>
      <c r="AF13" s="619">
        <v>0</v>
      </c>
      <c r="AG13" s="619">
        <v>0</v>
      </c>
      <c r="AH13" s="619">
        <v>0</v>
      </c>
      <c r="AI13" s="619">
        <v>0</v>
      </c>
      <c r="AJ13" s="619">
        <v>0</v>
      </c>
      <c r="AK13" s="619">
        <v>-1122</v>
      </c>
      <c r="AL13" s="619">
        <v>0</v>
      </c>
      <c r="AM13" s="619">
        <v>-1122</v>
      </c>
      <c r="AN13" s="619">
        <v>0</v>
      </c>
      <c r="AO13" s="619">
        <v>0</v>
      </c>
      <c r="AP13" s="619">
        <v>0</v>
      </c>
      <c r="AQ13" s="619">
        <v>-53189</v>
      </c>
      <c r="AR13" s="619">
        <v>0</v>
      </c>
      <c r="AS13" s="619">
        <v>-53189</v>
      </c>
      <c r="AT13" s="619">
        <v>-372</v>
      </c>
      <c r="AU13" s="619">
        <v>0</v>
      </c>
      <c r="AV13" s="619">
        <v>-372</v>
      </c>
      <c r="AW13" s="619">
        <v>1426844</v>
      </c>
      <c r="AX13" s="619">
        <v>20723</v>
      </c>
      <c r="AY13" s="619">
        <v>1447567</v>
      </c>
      <c r="AZ13" s="619">
        <v>-46859</v>
      </c>
      <c r="BA13" s="619">
        <v>6165</v>
      </c>
      <c r="BB13" s="619">
        <v>-40694</v>
      </c>
      <c r="BC13" s="619">
        <v>-5601527</v>
      </c>
      <c r="BD13" s="619">
        <v>0</v>
      </c>
      <c r="BE13" s="619">
        <v>-5601527</v>
      </c>
      <c r="BF13" s="619">
        <v>346073</v>
      </c>
      <c r="BG13" s="619">
        <v>0</v>
      </c>
      <c r="BH13" s="619">
        <v>346073</v>
      </c>
      <c r="BI13" s="619">
        <v>-52444</v>
      </c>
      <c r="BJ13" s="619">
        <v>0</v>
      </c>
      <c r="BK13" s="619">
        <v>-52444</v>
      </c>
      <c r="BL13" s="619">
        <v>0</v>
      </c>
      <c r="BM13" s="619">
        <v>0</v>
      </c>
      <c r="BN13" s="619">
        <v>0</v>
      </c>
      <c r="BO13" s="619">
        <v>-1990</v>
      </c>
      <c r="BP13" s="619">
        <v>0</v>
      </c>
      <c r="BQ13" s="619">
        <v>-1990</v>
      </c>
      <c r="BR13" s="619">
        <v>1827</v>
      </c>
      <c r="BS13" s="619">
        <v>0</v>
      </c>
      <c r="BT13" s="619">
        <v>1827</v>
      </c>
      <c r="BU13" s="619">
        <v>0</v>
      </c>
      <c r="BV13" s="619">
        <v>0</v>
      </c>
      <c r="BW13" s="619">
        <v>0</v>
      </c>
      <c r="BX13" s="619">
        <v>-5773</v>
      </c>
      <c r="BY13" s="619">
        <v>0</v>
      </c>
      <c r="BZ13" s="619">
        <v>-5773</v>
      </c>
      <c r="CA13" s="619">
        <v>5460</v>
      </c>
      <c r="CB13" s="619">
        <v>0</v>
      </c>
      <c r="CC13" s="619">
        <v>5460</v>
      </c>
      <c r="CD13" s="619">
        <v>-12232655</v>
      </c>
      <c r="CE13" s="619">
        <v>26888</v>
      </c>
      <c r="CF13" s="619">
        <v>-12205767</v>
      </c>
      <c r="CG13" s="619">
        <v>-3660</v>
      </c>
      <c r="CH13" s="619">
        <v>0</v>
      </c>
      <c r="CI13" s="619">
        <v>-3660</v>
      </c>
      <c r="CJ13" s="619">
        <v>0</v>
      </c>
      <c r="CK13" s="619">
        <v>0</v>
      </c>
      <c r="CL13" s="619">
        <v>0</v>
      </c>
      <c r="CM13" s="619">
        <v>-1914902</v>
      </c>
      <c r="CN13" s="619">
        <v>-5148</v>
      </c>
      <c r="CO13" s="619">
        <v>-1920050</v>
      </c>
      <c r="CP13" s="619">
        <v>108840</v>
      </c>
      <c r="CQ13" s="619">
        <v>-1462</v>
      </c>
      <c r="CR13" s="619">
        <v>107378</v>
      </c>
      <c r="CS13" s="619">
        <v>-1809722</v>
      </c>
      <c r="CT13" s="619">
        <v>-6610</v>
      </c>
      <c r="CU13" s="619">
        <v>-1816332</v>
      </c>
      <c r="CV13" s="619">
        <v>-18139</v>
      </c>
      <c r="CW13" s="619">
        <v>0</v>
      </c>
      <c r="CX13" s="619">
        <v>-18139</v>
      </c>
      <c r="CY13" s="619">
        <v>-261</v>
      </c>
      <c r="CZ13" s="619">
        <v>0</v>
      </c>
      <c r="DA13" s="619">
        <v>-261</v>
      </c>
      <c r="DB13" s="619">
        <v>0</v>
      </c>
      <c r="DC13" s="619">
        <v>0</v>
      </c>
      <c r="DD13" s="619">
        <v>0</v>
      </c>
      <c r="DE13" s="619">
        <v>0</v>
      </c>
      <c r="DF13" s="619">
        <v>0</v>
      </c>
      <c r="DG13" s="619">
        <v>0</v>
      </c>
      <c r="DH13" s="619">
        <v>0</v>
      </c>
      <c r="DI13" s="619">
        <v>0</v>
      </c>
      <c r="DJ13" s="619">
        <v>0</v>
      </c>
      <c r="DK13" s="619">
        <v>0</v>
      </c>
      <c r="DL13" s="619">
        <v>0</v>
      </c>
      <c r="DM13" s="619">
        <v>0</v>
      </c>
      <c r="DN13" s="619">
        <v>0</v>
      </c>
      <c r="DO13" s="619">
        <v>0</v>
      </c>
      <c r="DP13" s="619">
        <v>0</v>
      </c>
      <c r="DQ13" s="619">
        <v>1827</v>
      </c>
      <c r="DR13" s="619">
        <v>0</v>
      </c>
      <c r="DS13" s="619">
        <v>1827</v>
      </c>
      <c r="DT13" s="619">
        <v>0</v>
      </c>
      <c r="DU13" s="619">
        <v>0</v>
      </c>
      <c r="DV13" s="619">
        <v>0</v>
      </c>
      <c r="DW13" s="619">
        <v>0</v>
      </c>
      <c r="DX13" s="619">
        <v>0</v>
      </c>
      <c r="DY13" s="619">
        <v>0</v>
      </c>
      <c r="DZ13" s="619">
        <v>-28036</v>
      </c>
      <c r="EA13" s="619">
        <v>0</v>
      </c>
      <c r="EB13" s="619">
        <v>-28036</v>
      </c>
      <c r="EC13" s="619">
        <v>0</v>
      </c>
      <c r="ED13" s="619">
        <v>-1770</v>
      </c>
      <c r="EE13" s="619">
        <v>-1770</v>
      </c>
      <c r="EF13" s="619">
        <v>-1770</v>
      </c>
      <c r="EG13" s="619">
        <v>0</v>
      </c>
      <c r="EH13" s="619">
        <v>0</v>
      </c>
      <c r="EI13" s="619">
        <v>0</v>
      </c>
      <c r="EJ13" s="619">
        <v>-44609</v>
      </c>
      <c r="EK13" s="619">
        <v>-1770</v>
      </c>
      <c r="EL13" s="619">
        <v>-46379</v>
      </c>
      <c r="EM13" s="619">
        <v>0</v>
      </c>
      <c r="EN13" s="619">
        <v>0</v>
      </c>
      <c r="EO13" s="619">
        <v>0</v>
      </c>
      <c r="EP13" s="619">
        <v>0</v>
      </c>
      <c r="EQ13" s="619">
        <v>0</v>
      </c>
      <c r="ER13" s="619">
        <v>0</v>
      </c>
      <c r="ES13" s="619">
        <v>0</v>
      </c>
      <c r="ET13" s="619">
        <v>0</v>
      </c>
      <c r="EU13" s="619">
        <v>0</v>
      </c>
      <c r="EV13" s="619">
        <v>0</v>
      </c>
      <c r="EW13" s="619">
        <v>0</v>
      </c>
      <c r="EX13" s="619">
        <v>0</v>
      </c>
      <c r="EY13" s="619">
        <v>0</v>
      </c>
      <c r="EZ13" s="619">
        <v>0</v>
      </c>
      <c r="FA13" s="619">
        <v>0</v>
      </c>
      <c r="FB13" s="619">
        <v>0</v>
      </c>
      <c r="FC13" s="619">
        <v>0</v>
      </c>
      <c r="FD13" s="619">
        <v>0</v>
      </c>
      <c r="FE13" s="619">
        <v>-2855</v>
      </c>
      <c r="FF13" s="619">
        <v>0</v>
      </c>
      <c r="FG13" s="619">
        <v>-2855</v>
      </c>
      <c r="FH13" s="619">
        <v>-3560</v>
      </c>
      <c r="FI13" s="619">
        <v>0</v>
      </c>
      <c r="FJ13" s="619">
        <v>-3560</v>
      </c>
      <c r="FK13" s="619">
        <v>-1500</v>
      </c>
      <c r="FL13" s="619">
        <v>0</v>
      </c>
      <c r="FM13" s="619">
        <v>-1500</v>
      </c>
      <c r="FN13" s="619">
        <v>0</v>
      </c>
      <c r="FO13" s="619">
        <v>0</v>
      </c>
      <c r="FP13" s="619">
        <v>0</v>
      </c>
      <c r="FQ13" s="619">
        <v>-864328</v>
      </c>
      <c r="FR13" s="619">
        <v>0</v>
      </c>
      <c r="FS13" s="619">
        <v>-864328</v>
      </c>
      <c r="FT13" s="619">
        <v>985</v>
      </c>
      <c r="FU13" s="619">
        <v>0</v>
      </c>
      <c r="FV13" s="619">
        <v>985</v>
      </c>
      <c r="FW13" s="619">
        <v>985</v>
      </c>
      <c r="FX13" s="619">
        <v>0</v>
      </c>
      <c r="FY13" s="619">
        <v>985</v>
      </c>
      <c r="FZ13" s="619">
        <v>0</v>
      </c>
      <c r="GA13" s="619">
        <v>0</v>
      </c>
      <c r="GB13" s="619">
        <v>0</v>
      </c>
      <c r="GC13" s="619">
        <v>213</v>
      </c>
      <c r="GD13" s="619">
        <v>0</v>
      </c>
      <c r="GE13" s="619">
        <v>213</v>
      </c>
      <c r="GF13" s="619">
        <v>12831</v>
      </c>
      <c r="GG13" s="619">
        <v>0</v>
      </c>
      <c r="GH13" s="619">
        <v>12831</v>
      </c>
      <c r="GI13" s="619">
        <v>-3184942</v>
      </c>
      <c r="GJ13" s="619">
        <v>-15719</v>
      </c>
      <c r="GK13" s="619">
        <v>-3200661</v>
      </c>
      <c r="GL13" s="619">
        <v>356128</v>
      </c>
      <c r="GM13" s="619">
        <v>0</v>
      </c>
      <c r="GN13" s="619">
        <v>356128</v>
      </c>
      <c r="GO13" s="619">
        <v>-8602</v>
      </c>
      <c r="GP13" s="619">
        <v>0</v>
      </c>
      <c r="GQ13" s="619">
        <v>-8602</v>
      </c>
      <c r="GR13" s="619">
        <v>7942</v>
      </c>
      <c r="GS13" s="619">
        <v>0</v>
      </c>
      <c r="GT13" s="619">
        <v>7942</v>
      </c>
      <c r="GU13" s="619">
        <v>0</v>
      </c>
      <c r="GV13" s="619">
        <v>0</v>
      </c>
      <c r="GW13" s="619">
        <v>0</v>
      </c>
      <c r="GX13" s="619">
        <v>0</v>
      </c>
      <c r="GY13" s="619">
        <v>0</v>
      </c>
      <c r="GZ13" s="619">
        <v>0</v>
      </c>
      <c r="HA13" s="619">
        <v>-3687688</v>
      </c>
      <c r="HB13" s="619">
        <v>-15719</v>
      </c>
      <c r="HC13" s="619">
        <v>-3703407</v>
      </c>
      <c r="HD13" s="619">
        <v>-19138</v>
      </c>
      <c r="HE13" s="619">
        <v>0</v>
      </c>
      <c r="HF13" s="619">
        <v>-19138</v>
      </c>
      <c r="HG13" s="619">
        <v>0</v>
      </c>
      <c r="HH13" s="619">
        <v>0</v>
      </c>
      <c r="HI13" s="619">
        <v>0</v>
      </c>
      <c r="HJ13" s="619">
        <v>-19138</v>
      </c>
      <c r="HK13" s="619">
        <v>0</v>
      </c>
      <c r="HL13" s="619">
        <v>-19138</v>
      </c>
      <c r="HM13" s="619">
        <v>79813318</v>
      </c>
      <c r="HN13" s="619">
        <v>882101</v>
      </c>
      <c r="HO13" s="619">
        <v>80695419</v>
      </c>
      <c r="HP13" s="619">
        <v>-4244906</v>
      </c>
      <c r="HQ13" s="619">
        <v>-2744</v>
      </c>
      <c r="HR13" s="619">
        <v>-4247650</v>
      </c>
      <c r="HS13" s="619">
        <v>-12232655</v>
      </c>
      <c r="HT13" s="619">
        <v>26888</v>
      </c>
      <c r="HU13" s="619">
        <v>-12205767</v>
      </c>
      <c r="HV13" s="619">
        <v>-1809722</v>
      </c>
      <c r="HW13" s="619">
        <v>-6610</v>
      </c>
      <c r="HX13" s="619">
        <v>-1816332</v>
      </c>
      <c r="HY13" s="619">
        <v>-44609</v>
      </c>
      <c r="HZ13" s="619">
        <v>-1770</v>
      </c>
      <c r="IA13" s="619">
        <v>-46379</v>
      </c>
      <c r="IB13" s="619">
        <v>-3687688</v>
      </c>
      <c r="IC13" s="619">
        <v>-15719</v>
      </c>
      <c r="ID13" s="619">
        <v>-3703407</v>
      </c>
      <c r="IE13" s="619">
        <v>-19138</v>
      </c>
      <c r="IF13" s="619">
        <v>0</v>
      </c>
      <c r="IG13" s="619">
        <v>-19138</v>
      </c>
      <c r="IH13" s="619">
        <v>-22038718</v>
      </c>
      <c r="II13" s="619">
        <v>45</v>
      </c>
      <c r="IJ13" s="619">
        <v>-22038673</v>
      </c>
      <c r="IK13" s="619">
        <v>57774600</v>
      </c>
      <c r="IL13" s="619">
        <v>882146</v>
      </c>
      <c r="IM13" s="619">
        <v>58656746</v>
      </c>
      <c r="IN13" s="620" t="s">
        <v>513</v>
      </c>
      <c r="IO13" s="620" t="s">
        <v>514</v>
      </c>
      <c r="IP13" s="610" t="s">
        <v>515</v>
      </c>
      <c r="IQ13" s="611" t="s">
        <v>516</v>
      </c>
      <c r="IR13" s="611" t="s">
        <v>517</v>
      </c>
      <c r="IS13" s="610" t="s">
        <v>1432</v>
      </c>
    </row>
    <row r="14" spans="1:253" x14ac:dyDescent="0.25">
      <c r="A14" s="610" t="s">
        <v>3386</v>
      </c>
      <c r="B14" s="617" t="s">
        <v>518</v>
      </c>
      <c r="C14" s="618" t="s">
        <v>519</v>
      </c>
      <c r="D14" s="619">
        <v>105441355</v>
      </c>
      <c r="E14" s="619">
        <v>0</v>
      </c>
      <c r="F14" s="619">
        <v>105441355</v>
      </c>
      <c r="G14" s="619">
        <v>-3695471</v>
      </c>
      <c r="H14" s="619">
        <v>0</v>
      </c>
      <c r="I14" s="619">
        <v>-3695471</v>
      </c>
      <c r="J14" s="619">
        <v>-7741778</v>
      </c>
      <c r="K14" s="619">
        <v>0</v>
      </c>
      <c r="L14" s="619">
        <v>-7741778</v>
      </c>
      <c r="M14" s="619">
        <v>29122</v>
      </c>
      <c r="N14" s="619">
        <v>0</v>
      </c>
      <c r="O14" s="619">
        <v>29122</v>
      </c>
      <c r="P14" s="619">
        <v>803029</v>
      </c>
      <c r="Q14" s="619">
        <v>0</v>
      </c>
      <c r="R14" s="619">
        <v>803029</v>
      </c>
      <c r="S14" s="619">
        <v>-6909627</v>
      </c>
      <c r="T14" s="619">
        <v>0</v>
      </c>
      <c r="U14" s="619">
        <v>-6909627</v>
      </c>
      <c r="V14" s="619">
        <v>-4586442</v>
      </c>
      <c r="W14" s="619">
        <v>0</v>
      </c>
      <c r="X14" s="619">
        <v>-4586442</v>
      </c>
      <c r="Y14" s="619">
        <v>0</v>
      </c>
      <c r="Z14" s="619">
        <v>0</v>
      </c>
      <c r="AA14" s="619">
        <v>0</v>
      </c>
      <c r="AB14" s="619">
        <v>-65635</v>
      </c>
      <c r="AC14" s="619">
        <v>0</v>
      </c>
      <c r="AD14" s="619">
        <v>-65635</v>
      </c>
      <c r="AE14" s="619">
        <v>-1883</v>
      </c>
      <c r="AF14" s="619">
        <v>0</v>
      </c>
      <c r="AG14" s="619">
        <v>-1883</v>
      </c>
      <c r="AH14" s="619">
        <v>0</v>
      </c>
      <c r="AI14" s="619">
        <v>0</v>
      </c>
      <c r="AJ14" s="619">
        <v>0</v>
      </c>
      <c r="AK14" s="619">
        <v>-7938</v>
      </c>
      <c r="AL14" s="619">
        <v>0</v>
      </c>
      <c r="AM14" s="619">
        <v>-7938</v>
      </c>
      <c r="AN14" s="619">
        <v>0</v>
      </c>
      <c r="AO14" s="619">
        <v>0</v>
      </c>
      <c r="AP14" s="619">
        <v>0</v>
      </c>
      <c r="AQ14" s="619">
        <v>-55814</v>
      </c>
      <c r="AR14" s="619">
        <v>0</v>
      </c>
      <c r="AS14" s="619">
        <v>-55814</v>
      </c>
      <c r="AT14" s="619">
        <v>0</v>
      </c>
      <c r="AU14" s="619">
        <v>0</v>
      </c>
      <c r="AV14" s="619">
        <v>0</v>
      </c>
      <c r="AW14" s="619">
        <v>2063591</v>
      </c>
      <c r="AX14" s="619">
        <v>0</v>
      </c>
      <c r="AY14" s="619">
        <v>2063591</v>
      </c>
      <c r="AZ14" s="619">
        <v>-93037</v>
      </c>
      <c r="BA14" s="619">
        <v>0</v>
      </c>
      <c r="BB14" s="619">
        <v>-93037</v>
      </c>
      <c r="BC14" s="619">
        <v>-4498318</v>
      </c>
      <c r="BD14" s="619">
        <v>0</v>
      </c>
      <c r="BE14" s="619">
        <v>-4498318</v>
      </c>
      <c r="BF14" s="619">
        <v>-11523</v>
      </c>
      <c r="BG14" s="619">
        <v>0</v>
      </c>
      <c r="BH14" s="619">
        <v>-11523</v>
      </c>
      <c r="BI14" s="619">
        <v>-52759</v>
      </c>
      <c r="BJ14" s="619">
        <v>0</v>
      </c>
      <c r="BK14" s="619">
        <v>-52759</v>
      </c>
      <c r="BL14" s="619">
        <v>0</v>
      </c>
      <c r="BM14" s="619">
        <v>0</v>
      </c>
      <c r="BN14" s="619">
        <v>0</v>
      </c>
      <c r="BO14" s="619">
        <v>-1804</v>
      </c>
      <c r="BP14" s="619">
        <v>0</v>
      </c>
      <c r="BQ14" s="619">
        <v>-1804</v>
      </c>
      <c r="BR14" s="619">
        <v>0</v>
      </c>
      <c r="BS14" s="619">
        <v>0</v>
      </c>
      <c r="BT14" s="619">
        <v>0</v>
      </c>
      <c r="BU14" s="619">
        <v>0</v>
      </c>
      <c r="BV14" s="619">
        <v>0</v>
      </c>
      <c r="BW14" s="619">
        <v>0</v>
      </c>
      <c r="BX14" s="619">
        <v>-7638</v>
      </c>
      <c r="BY14" s="619">
        <v>0</v>
      </c>
      <c r="BZ14" s="619">
        <v>-7638</v>
      </c>
      <c r="CA14" s="619">
        <v>0</v>
      </c>
      <c r="CB14" s="619">
        <v>0</v>
      </c>
      <c r="CC14" s="619">
        <v>0</v>
      </c>
      <c r="CD14" s="619">
        <v>-7253565</v>
      </c>
      <c r="CE14" s="619">
        <v>0</v>
      </c>
      <c r="CF14" s="619">
        <v>-7253565</v>
      </c>
      <c r="CG14" s="619">
        <v>-18666</v>
      </c>
      <c r="CH14" s="619">
        <v>0</v>
      </c>
      <c r="CI14" s="619">
        <v>-18666</v>
      </c>
      <c r="CJ14" s="619">
        <v>248836</v>
      </c>
      <c r="CK14" s="619">
        <v>0</v>
      </c>
      <c r="CL14" s="619">
        <v>248836</v>
      </c>
      <c r="CM14" s="619">
        <v>-3387536</v>
      </c>
      <c r="CN14" s="619">
        <v>0</v>
      </c>
      <c r="CO14" s="619">
        <v>-3387536</v>
      </c>
      <c r="CP14" s="619">
        <v>180390</v>
      </c>
      <c r="CQ14" s="619">
        <v>0</v>
      </c>
      <c r="CR14" s="619">
        <v>180390</v>
      </c>
      <c r="CS14" s="619">
        <v>-2976976</v>
      </c>
      <c r="CT14" s="619">
        <v>0</v>
      </c>
      <c r="CU14" s="619">
        <v>-2976976</v>
      </c>
      <c r="CV14" s="619">
        <v>-151</v>
      </c>
      <c r="CW14" s="619">
        <v>0</v>
      </c>
      <c r="CX14" s="619">
        <v>-151</v>
      </c>
      <c r="CY14" s="619">
        <v>0</v>
      </c>
      <c r="CZ14" s="619">
        <v>0</v>
      </c>
      <c r="DA14" s="619">
        <v>0</v>
      </c>
      <c r="DB14" s="619">
        <v>-61111</v>
      </c>
      <c r="DC14" s="619">
        <v>0</v>
      </c>
      <c r="DD14" s="619">
        <v>-61111</v>
      </c>
      <c r="DE14" s="619">
        <v>-27213</v>
      </c>
      <c r="DF14" s="619">
        <v>0</v>
      </c>
      <c r="DG14" s="619">
        <v>-27213</v>
      </c>
      <c r="DH14" s="619">
        <v>0</v>
      </c>
      <c r="DI14" s="619">
        <v>0</v>
      </c>
      <c r="DJ14" s="619">
        <v>0</v>
      </c>
      <c r="DK14" s="619">
        <v>0</v>
      </c>
      <c r="DL14" s="619">
        <v>0</v>
      </c>
      <c r="DM14" s="619">
        <v>0</v>
      </c>
      <c r="DN14" s="619">
        <v>0</v>
      </c>
      <c r="DO14" s="619">
        <v>0</v>
      </c>
      <c r="DP14" s="619">
        <v>0</v>
      </c>
      <c r="DQ14" s="619">
        <v>0</v>
      </c>
      <c r="DR14" s="619">
        <v>0</v>
      </c>
      <c r="DS14" s="619">
        <v>0</v>
      </c>
      <c r="DT14" s="619">
        <v>0</v>
      </c>
      <c r="DU14" s="619">
        <v>0</v>
      </c>
      <c r="DV14" s="619">
        <v>0</v>
      </c>
      <c r="DW14" s="619">
        <v>0</v>
      </c>
      <c r="DX14" s="619">
        <v>0</v>
      </c>
      <c r="DY14" s="619">
        <v>0</v>
      </c>
      <c r="DZ14" s="619">
        <v>0</v>
      </c>
      <c r="EA14" s="619">
        <v>0</v>
      </c>
      <c r="EB14" s="619">
        <v>0</v>
      </c>
      <c r="EC14" s="619">
        <v>0</v>
      </c>
      <c r="ED14" s="619">
        <v>0</v>
      </c>
      <c r="EE14" s="619">
        <v>0</v>
      </c>
      <c r="EF14" s="619">
        <v>0</v>
      </c>
      <c r="EG14" s="619">
        <v>0</v>
      </c>
      <c r="EH14" s="619">
        <v>0</v>
      </c>
      <c r="EI14" s="619">
        <v>0</v>
      </c>
      <c r="EJ14" s="619">
        <v>-88475</v>
      </c>
      <c r="EK14" s="619">
        <v>0</v>
      </c>
      <c r="EL14" s="619">
        <v>-88475</v>
      </c>
      <c r="EM14" s="619">
        <v>0</v>
      </c>
      <c r="EN14" s="619">
        <v>0</v>
      </c>
      <c r="EO14" s="619">
        <v>0</v>
      </c>
      <c r="EP14" s="619">
        <v>0</v>
      </c>
      <c r="EQ14" s="619">
        <v>0</v>
      </c>
      <c r="ER14" s="619">
        <v>0</v>
      </c>
      <c r="ES14" s="619">
        <v>-1500</v>
      </c>
      <c r="ET14" s="619">
        <v>0</v>
      </c>
      <c r="EU14" s="619">
        <v>-1500</v>
      </c>
      <c r="EV14" s="619">
        <v>0</v>
      </c>
      <c r="EW14" s="619">
        <v>0</v>
      </c>
      <c r="EX14" s="619">
        <v>0</v>
      </c>
      <c r="EY14" s="619">
        <v>0</v>
      </c>
      <c r="EZ14" s="619">
        <v>0</v>
      </c>
      <c r="FA14" s="619">
        <v>0</v>
      </c>
      <c r="FB14" s="619">
        <v>0</v>
      </c>
      <c r="FC14" s="619">
        <v>0</v>
      </c>
      <c r="FD14" s="619">
        <v>0</v>
      </c>
      <c r="FE14" s="619">
        <v>-1804</v>
      </c>
      <c r="FF14" s="619">
        <v>0</v>
      </c>
      <c r="FG14" s="619">
        <v>-1804</v>
      </c>
      <c r="FH14" s="619">
        <v>0</v>
      </c>
      <c r="FI14" s="619">
        <v>0</v>
      </c>
      <c r="FJ14" s="619">
        <v>0</v>
      </c>
      <c r="FK14" s="619">
        <v>0</v>
      </c>
      <c r="FL14" s="619">
        <v>0</v>
      </c>
      <c r="FM14" s="619">
        <v>0</v>
      </c>
      <c r="FN14" s="619">
        <v>0</v>
      </c>
      <c r="FO14" s="619">
        <v>0</v>
      </c>
      <c r="FP14" s="619">
        <v>0</v>
      </c>
      <c r="FQ14" s="619">
        <v>-1293227</v>
      </c>
      <c r="FR14" s="619">
        <v>0</v>
      </c>
      <c r="FS14" s="619">
        <v>-1293227</v>
      </c>
      <c r="FT14" s="619">
        <v>4472</v>
      </c>
      <c r="FU14" s="619">
        <v>0</v>
      </c>
      <c r="FV14" s="619">
        <v>4472</v>
      </c>
      <c r="FW14" s="619">
        <v>1393</v>
      </c>
      <c r="FX14" s="619">
        <v>0</v>
      </c>
      <c r="FY14" s="619">
        <v>1393</v>
      </c>
      <c r="FZ14" s="619">
        <v>3079</v>
      </c>
      <c r="GA14" s="619">
        <v>0</v>
      </c>
      <c r="GB14" s="619">
        <v>3079</v>
      </c>
      <c r="GC14" s="619">
        <v>4001</v>
      </c>
      <c r="GD14" s="619">
        <v>0</v>
      </c>
      <c r="GE14" s="619">
        <v>4001</v>
      </c>
      <c r="GF14" s="619">
        <v>0</v>
      </c>
      <c r="GG14" s="619">
        <v>0</v>
      </c>
      <c r="GH14" s="619">
        <v>0</v>
      </c>
      <c r="GI14" s="619">
        <v>-8229377</v>
      </c>
      <c r="GJ14" s="619">
        <v>0</v>
      </c>
      <c r="GK14" s="619">
        <v>-8229377</v>
      </c>
      <c r="GL14" s="619">
        <v>285885</v>
      </c>
      <c r="GM14" s="619">
        <v>0</v>
      </c>
      <c r="GN14" s="619">
        <v>285885</v>
      </c>
      <c r="GO14" s="619">
        <v>0</v>
      </c>
      <c r="GP14" s="619">
        <v>0</v>
      </c>
      <c r="GQ14" s="619">
        <v>0</v>
      </c>
      <c r="GR14" s="619">
        <v>55844</v>
      </c>
      <c r="GS14" s="619">
        <v>0</v>
      </c>
      <c r="GT14" s="619">
        <v>55844</v>
      </c>
      <c r="GU14" s="619">
        <v>0</v>
      </c>
      <c r="GV14" s="619">
        <v>0</v>
      </c>
      <c r="GW14" s="619">
        <v>0</v>
      </c>
      <c r="GX14" s="619">
        <v>0</v>
      </c>
      <c r="GY14" s="619">
        <v>0</v>
      </c>
      <c r="GZ14" s="619">
        <v>0</v>
      </c>
      <c r="HA14" s="619">
        <v>-9175706</v>
      </c>
      <c r="HB14" s="619">
        <v>0</v>
      </c>
      <c r="HC14" s="619">
        <v>-9175706</v>
      </c>
      <c r="HD14" s="619">
        <v>0</v>
      </c>
      <c r="HE14" s="619">
        <v>0</v>
      </c>
      <c r="HF14" s="619">
        <v>0</v>
      </c>
      <c r="HG14" s="619">
        <v>0</v>
      </c>
      <c r="HH14" s="619">
        <v>0</v>
      </c>
      <c r="HI14" s="619">
        <v>0</v>
      </c>
      <c r="HJ14" s="619">
        <v>0</v>
      </c>
      <c r="HK14" s="619">
        <v>0</v>
      </c>
      <c r="HL14" s="619">
        <v>0</v>
      </c>
      <c r="HM14" s="619">
        <v>101745884</v>
      </c>
      <c r="HN14" s="619">
        <v>0</v>
      </c>
      <c r="HO14" s="619">
        <v>101745884</v>
      </c>
      <c r="HP14" s="619">
        <v>-6909627</v>
      </c>
      <c r="HQ14" s="619">
        <v>0</v>
      </c>
      <c r="HR14" s="619">
        <v>-6909627</v>
      </c>
      <c r="HS14" s="619">
        <v>-7253565</v>
      </c>
      <c r="HT14" s="619">
        <v>0</v>
      </c>
      <c r="HU14" s="619">
        <v>-7253565</v>
      </c>
      <c r="HV14" s="619">
        <v>-2976976</v>
      </c>
      <c r="HW14" s="619">
        <v>0</v>
      </c>
      <c r="HX14" s="619">
        <v>-2976976</v>
      </c>
      <c r="HY14" s="619">
        <v>-88475</v>
      </c>
      <c r="HZ14" s="619">
        <v>0</v>
      </c>
      <c r="IA14" s="619">
        <v>-88475</v>
      </c>
      <c r="IB14" s="619">
        <v>-9175706</v>
      </c>
      <c r="IC14" s="619">
        <v>0</v>
      </c>
      <c r="ID14" s="619">
        <v>-9175706</v>
      </c>
      <c r="IE14" s="619">
        <v>0</v>
      </c>
      <c r="IF14" s="619">
        <v>0</v>
      </c>
      <c r="IG14" s="619">
        <v>0</v>
      </c>
      <c r="IH14" s="619">
        <v>-26404349</v>
      </c>
      <c r="II14" s="619">
        <v>0</v>
      </c>
      <c r="IJ14" s="619">
        <v>-26404349</v>
      </c>
      <c r="IK14" s="619">
        <v>75341535</v>
      </c>
      <c r="IL14" s="619">
        <v>0</v>
      </c>
      <c r="IM14" s="619">
        <v>75341535</v>
      </c>
      <c r="IN14" s="620" t="s">
        <v>520</v>
      </c>
      <c r="IO14" s="620" t="s">
        <v>521</v>
      </c>
      <c r="IP14" s="610" t="s">
        <v>474</v>
      </c>
      <c r="IQ14" s="611" t="s">
        <v>499</v>
      </c>
      <c r="IR14" s="611" t="s">
        <v>522</v>
      </c>
      <c r="IS14" s="610" t="s">
        <v>1432</v>
      </c>
    </row>
    <row r="15" spans="1:253" x14ac:dyDescent="0.25">
      <c r="A15" s="610" t="s">
        <v>3385</v>
      </c>
      <c r="B15" s="617" t="s">
        <v>523</v>
      </c>
      <c r="C15" s="618" t="s">
        <v>524</v>
      </c>
      <c r="D15" s="619">
        <v>94446020</v>
      </c>
      <c r="E15" s="619">
        <v>4042334</v>
      </c>
      <c r="F15" s="619">
        <v>98488354</v>
      </c>
      <c r="G15" s="619">
        <v>-5089764</v>
      </c>
      <c r="H15" s="619">
        <v>0</v>
      </c>
      <c r="I15" s="619">
        <v>-5089764</v>
      </c>
      <c r="J15" s="619">
        <v>-6379137</v>
      </c>
      <c r="K15" s="619">
        <v>-630266</v>
      </c>
      <c r="L15" s="619">
        <v>-7009403</v>
      </c>
      <c r="M15" s="619">
        <v>8</v>
      </c>
      <c r="N15" s="619">
        <v>0</v>
      </c>
      <c r="O15" s="619">
        <v>8</v>
      </c>
      <c r="P15" s="619">
        <v>565329</v>
      </c>
      <c r="Q15" s="619">
        <v>0</v>
      </c>
      <c r="R15" s="619">
        <v>565329</v>
      </c>
      <c r="S15" s="619">
        <v>-5813800</v>
      </c>
      <c r="T15" s="619">
        <v>-630266</v>
      </c>
      <c r="U15" s="619">
        <v>-6444066</v>
      </c>
      <c r="V15" s="619">
        <v>-3043692</v>
      </c>
      <c r="W15" s="619">
        <v>-39542</v>
      </c>
      <c r="X15" s="619">
        <v>-3083234</v>
      </c>
      <c r="Y15" s="619">
        <v>0</v>
      </c>
      <c r="Z15" s="619">
        <v>0</v>
      </c>
      <c r="AA15" s="619">
        <v>0</v>
      </c>
      <c r="AB15" s="619">
        <v>-38793</v>
      </c>
      <c r="AC15" s="619">
        <v>-8179</v>
      </c>
      <c r="AD15" s="619">
        <v>-46972</v>
      </c>
      <c r="AE15" s="619">
        <v>0</v>
      </c>
      <c r="AF15" s="619">
        <v>0</v>
      </c>
      <c r="AG15" s="619">
        <v>0</v>
      </c>
      <c r="AH15" s="619">
        <v>0</v>
      </c>
      <c r="AI15" s="619">
        <v>0</v>
      </c>
      <c r="AJ15" s="619">
        <v>0</v>
      </c>
      <c r="AK15" s="619">
        <v>0</v>
      </c>
      <c r="AL15" s="619">
        <v>0</v>
      </c>
      <c r="AM15" s="619">
        <v>0</v>
      </c>
      <c r="AN15" s="619">
        <v>0</v>
      </c>
      <c r="AO15" s="619">
        <v>0</v>
      </c>
      <c r="AP15" s="619">
        <v>0</v>
      </c>
      <c r="AQ15" s="619">
        <v>-38793</v>
      </c>
      <c r="AR15" s="619">
        <v>-8179</v>
      </c>
      <c r="AS15" s="619">
        <v>-46972</v>
      </c>
      <c r="AT15" s="619">
        <v>0</v>
      </c>
      <c r="AU15" s="619">
        <v>0</v>
      </c>
      <c r="AV15" s="619">
        <v>0</v>
      </c>
      <c r="AW15" s="619">
        <v>1955351</v>
      </c>
      <c r="AX15" s="619">
        <v>88208</v>
      </c>
      <c r="AY15" s="619">
        <v>2043559</v>
      </c>
      <c r="AZ15" s="619">
        <v>-137815</v>
      </c>
      <c r="BA15" s="619">
        <v>90</v>
      </c>
      <c r="BB15" s="619">
        <v>-137725</v>
      </c>
      <c r="BC15" s="619">
        <v>-3732199</v>
      </c>
      <c r="BD15" s="619">
        <v>-441009</v>
      </c>
      <c r="BE15" s="619">
        <v>-4173208</v>
      </c>
      <c r="BF15" s="619">
        <v>-33068</v>
      </c>
      <c r="BG15" s="619">
        <v>0</v>
      </c>
      <c r="BH15" s="619">
        <v>-33068</v>
      </c>
      <c r="BI15" s="619">
        <v>-12139</v>
      </c>
      <c r="BJ15" s="619">
        <v>0</v>
      </c>
      <c r="BK15" s="619">
        <v>-12139</v>
      </c>
      <c r="BL15" s="619">
        <v>0</v>
      </c>
      <c r="BM15" s="619">
        <v>0</v>
      </c>
      <c r="BN15" s="619">
        <v>0</v>
      </c>
      <c r="BO15" s="619">
        <v>-42991</v>
      </c>
      <c r="BP15" s="619">
        <v>0</v>
      </c>
      <c r="BQ15" s="619">
        <v>-42991</v>
      </c>
      <c r="BR15" s="619">
        <v>-236</v>
      </c>
      <c r="BS15" s="619">
        <v>0</v>
      </c>
      <c r="BT15" s="619">
        <v>-236</v>
      </c>
      <c r="BU15" s="619">
        <v>0</v>
      </c>
      <c r="BV15" s="619">
        <v>0</v>
      </c>
      <c r="BW15" s="619">
        <v>0</v>
      </c>
      <c r="BX15" s="619">
        <v>-10820</v>
      </c>
      <c r="BY15" s="619">
        <v>0</v>
      </c>
      <c r="BZ15" s="619">
        <v>-10820</v>
      </c>
      <c r="CA15" s="619">
        <v>0</v>
      </c>
      <c r="CB15" s="619">
        <v>0</v>
      </c>
      <c r="CC15" s="619">
        <v>0</v>
      </c>
      <c r="CD15" s="619">
        <v>-5096402</v>
      </c>
      <c r="CE15" s="619">
        <v>-400432</v>
      </c>
      <c r="CF15" s="619">
        <v>-5496834</v>
      </c>
      <c r="CG15" s="619">
        <v>-92997</v>
      </c>
      <c r="CH15" s="619">
        <v>0</v>
      </c>
      <c r="CI15" s="619">
        <v>-92997</v>
      </c>
      <c r="CJ15" s="619">
        <v>-149748</v>
      </c>
      <c r="CK15" s="619">
        <v>0</v>
      </c>
      <c r="CL15" s="619">
        <v>-149748</v>
      </c>
      <c r="CM15" s="619">
        <v>-3576593</v>
      </c>
      <c r="CN15" s="619">
        <v>-765431</v>
      </c>
      <c r="CO15" s="619">
        <v>-4342024</v>
      </c>
      <c r="CP15" s="619">
        <v>53790</v>
      </c>
      <c r="CQ15" s="619">
        <v>-6652</v>
      </c>
      <c r="CR15" s="619">
        <v>47138</v>
      </c>
      <c r="CS15" s="619">
        <v>-3765548</v>
      </c>
      <c r="CT15" s="619">
        <v>-772083</v>
      </c>
      <c r="CU15" s="619">
        <v>-4537631</v>
      </c>
      <c r="CV15" s="619">
        <v>-472122</v>
      </c>
      <c r="CW15" s="619">
        <v>-108218</v>
      </c>
      <c r="CX15" s="619">
        <v>-580340</v>
      </c>
      <c r="CY15" s="619">
        <v>-8266</v>
      </c>
      <c r="CZ15" s="619">
        <v>0</v>
      </c>
      <c r="DA15" s="619">
        <v>-8266</v>
      </c>
      <c r="DB15" s="619">
        <v>-176540</v>
      </c>
      <c r="DC15" s="619">
        <v>0</v>
      </c>
      <c r="DD15" s="619">
        <v>-176540</v>
      </c>
      <c r="DE15" s="619">
        <v>0</v>
      </c>
      <c r="DF15" s="619">
        <v>0</v>
      </c>
      <c r="DG15" s="619">
        <v>0</v>
      </c>
      <c r="DH15" s="619">
        <v>-3035</v>
      </c>
      <c r="DI15" s="619">
        <v>0</v>
      </c>
      <c r="DJ15" s="619">
        <v>-3035</v>
      </c>
      <c r="DK15" s="619">
        <v>0</v>
      </c>
      <c r="DL15" s="619">
        <v>0</v>
      </c>
      <c r="DM15" s="619">
        <v>0</v>
      </c>
      <c r="DN15" s="619">
        <v>-21848</v>
      </c>
      <c r="DO15" s="619">
        <v>0</v>
      </c>
      <c r="DP15" s="619">
        <v>-21848</v>
      </c>
      <c r="DQ15" s="619">
        <v>236</v>
      </c>
      <c r="DR15" s="619">
        <v>0</v>
      </c>
      <c r="DS15" s="619">
        <v>236</v>
      </c>
      <c r="DT15" s="619">
        <v>-32228</v>
      </c>
      <c r="DU15" s="619">
        <v>0</v>
      </c>
      <c r="DV15" s="619">
        <v>-32228</v>
      </c>
      <c r="DW15" s="619">
        <v>0</v>
      </c>
      <c r="DX15" s="619">
        <v>0</v>
      </c>
      <c r="DY15" s="619">
        <v>0</v>
      </c>
      <c r="DZ15" s="619">
        <v>0</v>
      </c>
      <c r="EA15" s="619">
        <v>-218582</v>
      </c>
      <c r="EB15" s="619">
        <v>-218582</v>
      </c>
      <c r="EC15" s="619">
        <v>0</v>
      </c>
      <c r="ED15" s="619">
        <v>3485</v>
      </c>
      <c r="EE15" s="619">
        <v>3485</v>
      </c>
      <c r="EF15" s="619">
        <v>-215097</v>
      </c>
      <c r="EG15" s="619">
        <v>0</v>
      </c>
      <c r="EH15" s="619">
        <v>0</v>
      </c>
      <c r="EI15" s="619">
        <v>0</v>
      </c>
      <c r="EJ15" s="619">
        <v>-713803</v>
      </c>
      <c r="EK15" s="619">
        <v>-323315</v>
      </c>
      <c r="EL15" s="619">
        <v>-1037118</v>
      </c>
      <c r="EM15" s="619">
        <v>0</v>
      </c>
      <c r="EN15" s="619">
        <v>0</v>
      </c>
      <c r="EO15" s="619">
        <v>0</v>
      </c>
      <c r="EP15" s="619">
        <v>0</v>
      </c>
      <c r="EQ15" s="619">
        <v>0</v>
      </c>
      <c r="ER15" s="619">
        <v>0</v>
      </c>
      <c r="ES15" s="619">
        <v>0</v>
      </c>
      <c r="ET15" s="619">
        <v>0</v>
      </c>
      <c r="EU15" s="619">
        <v>0</v>
      </c>
      <c r="EV15" s="619">
        <v>0</v>
      </c>
      <c r="EW15" s="619">
        <v>0</v>
      </c>
      <c r="EX15" s="619">
        <v>0</v>
      </c>
      <c r="EY15" s="619">
        <v>0</v>
      </c>
      <c r="EZ15" s="619">
        <v>0</v>
      </c>
      <c r="FA15" s="619">
        <v>0</v>
      </c>
      <c r="FB15" s="619">
        <v>0</v>
      </c>
      <c r="FC15" s="619">
        <v>0</v>
      </c>
      <c r="FD15" s="619">
        <v>0</v>
      </c>
      <c r="FE15" s="619">
        <v>-42991</v>
      </c>
      <c r="FF15" s="619">
        <v>0</v>
      </c>
      <c r="FG15" s="619">
        <v>-42991</v>
      </c>
      <c r="FH15" s="619">
        <v>0</v>
      </c>
      <c r="FI15" s="619">
        <v>0</v>
      </c>
      <c r="FJ15" s="619">
        <v>0</v>
      </c>
      <c r="FK15" s="619">
        <v>0</v>
      </c>
      <c r="FL15" s="619">
        <v>0</v>
      </c>
      <c r="FM15" s="619">
        <v>0</v>
      </c>
      <c r="FN15" s="619">
        <v>0</v>
      </c>
      <c r="FO15" s="619">
        <v>0</v>
      </c>
      <c r="FP15" s="619">
        <v>0</v>
      </c>
      <c r="FQ15" s="619">
        <v>-443020</v>
      </c>
      <c r="FR15" s="619">
        <v>-10979</v>
      </c>
      <c r="FS15" s="619">
        <v>-453999</v>
      </c>
      <c r="FT15" s="619">
        <v>1209</v>
      </c>
      <c r="FU15" s="619">
        <v>0</v>
      </c>
      <c r="FV15" s="619">
        <v>1209</v>
      </c>
      <c r="FW15" s="619">
        <v>0</v>
      </c>
      <c r="FX15" s="619">
        <v>0</v>
      </c>
      <c r="FY15" s="619">
        <v>0</v>
      </c>
      <c r="FZ15" s="619">
        <v>0</v>
      </c>
      <c r="GA15" s="619">
        <v>0</v>
      </c>
      <c r="GB15" s="619">
        <v>0</v>
      </c>
      <c r="GC15" s="619">
        <v>6130</v>
      </c>
      <c r="GD15" s="619">
        <v>0</v>
      </c>
      <c r="GE15" s="619">
        <v>6130</v>
      </c>
      <c r="GF15" s="619">
        <v>0</v>
      </c>
      <c r="GG15" s="619">
        <v>0</v>
      </c>
      <c r="GH15" s="619">
        <v>0</v>
      </c>
      <c r="GI15" s="619">
        <v>-6094843</v>
      </c>
      <c r="GJ15" s="619">
        <v>-2929</v>
      </c>
      <c r="GK15" s="619">
        <v>-6097772</v>
      </c>
      <c r="GL15" s="619">
        <v>563704</v>
      </c>
      <c r="GM15" s="619">
        <v>0</v>
      </c>
      <c r="GN15" s="619">
        <v>563704</v>
      </c>
      <c r="GO15" s="619">
        <v>2056</v>
      </c>
      <c r="GP15" s="619">
        <v>0</v>
      </c>
      <c r="GQ15" s="619">
        <v>2056</v>
      </c>
      <c r="GR15" s="619">
        <v>4736</v>
      </c>
      <c r="GS15" s="619">
        <v>0</v>
      </c>
      <c r="GT15" s="619">
        <v>4736</v>
      </c>
      <c r="GU15" s="619">
        <v>0</v>
      </c>
      <c r="GV15" s="619">
        <v>0</v>
      </c>
      <c r="GW15" s="619">
        <v>0</v>
      </c>
      <c r="GX15" s="619">
        <v>0</v>
      </c>
      <c r="GY15" s="619">
        <v>0</v>
      </c>
      <c r="GZ15" s="619">
        <v>0</v>
      </c>
      <c r="HA15" s="619">
        <v>-6003019</v>
      </c>
      <c r="HB15" s="619">
        <v>-13908</v>
      </c>
      <c r="HC15" s="619">
        <v>-6016927</v>
      </c>
      <c r="HD15" s="619">
        <v>0</v>
      </c>
      <c r="HE15" s="619">
        <v>0</v>
      </c>
      <c r="HF15" s="619">
        <v>0</v>
      </c>
      <c r="HG15" s="619">
        <v>0</v>
      </c>
      <c r="HH15" s="619">
        <v>0</v>
      </c>
      <c r="HI15" s="619">
        <v>0</v>
      </c>
      <c r="HJ15" s="619">
        <v>0</v>
      </c>
      <c r="HK15" s="619">
        <v>0</v>
      </c>
      <c r="HL15" s="619">
        <v>0</v>
      </c>
      <c r="HM15" s="619">
        <v>89356256</v>
      </c>
      <c r="HN15" s="619">
        <v>4042334</v>
      </c>
      <c r="HO15" s="619">
        <v>93398590</v>
      </c>
      <c r="HP15" s="619">
        <v>-5813800</v>
      </c>
      <c r="HQ15" s="619">
        <v>-630266</v>
      </c>
      <c r="HR15" s="619">
        <v>-6444066</v>
      </c>
      <c r="HS15" s="619">
        <v>-5096402</v>
      </c>
      <c r="HT15" s="619">
        <v>-400432</v>
      </c>
      <c r="HU15" s="619">
        <v>-5496834</v>
      </c>
      <c r="HV15" s="619">
        <v>-3765548</v>
      </c>
      <c r="HW15" s="619">
        <v>-772083</v>
      </c>
      <c r="HX15" s="619">
        <v>-4537631</v>
      </c>
      <c r="HY15" s="619">
        <v>-713803</v>
      </c>
      <c r="HZ15" s="619">
        <v>-323315</v>
      </c>
      <c r="IA15" s="619">
        <v>-1037118</v>
      </c>
      <c r="IB15" s="619">
        <v>-6003019</v>
      </c>
      <c r="IC15" s="619">
        <v>-13908</v>
      </c>
      <c r="ID15" s="619">
        <v>-6016927</v>
      </c>
      <c r="IE15" s="619">
        <v>0</v>
      </c>
      <c r="IF15" s="619">
        <v>0</v>
      </c>
      <c r="IG15" s="619">
        <v>0</v>
      </c>
      <c r="IH15" s="619">
        <v>-21392572</v>
      </c>
      <c r="II15" s="619">
        <v>-2140004</v>
      </c>
      <c r="IJ15" s="619">
        <v>-23532576</v>
      </c>
      <c r="IK15" s="619">
        <v>67963684</v>
      </c>
      <c r="IL15" s="619">
        <v>1902330</v>
      </c>
      <c r="IM15" s="619">
        <v>69866014</v>
      </c>
      <c r="IN15" s="620" t="s">
        <v>525</v>
      </c>
      <c r="IO15" s="620" t="s">
        <v>526</v>
      </c>
      <c r="IP15" s="610" t="s">
        <v>474</v>
      </c>
      <c r="IQ15" s="611" t="s">
        <v>475</v>
      </c>
      <c r="IR15" s="611" t="s">
        <v>527</v>
      </c>
      <c r="IS15" s="610" t="s">
        <v>3368</v>
      </c>
    </row>
    <row r="16" spans="1:253" x14ac:dyDescent="0.25">
      <c r="A16" s="610" t="s">
        <v>3385</v>
      </c>
      <c r="B16" s="617" t="s">
        <v>528</v>
      </c>
      <c r="C16" s="618" t="s">
        <v>529</v>
      </c>
      <c r="D16" s="619">
        <v>62622846</v>
      </c>
      <c r="E16" s="619">
        <v>0</v>
      </c>
      <c r="F16" s="619">
        <v>62622846</v>
      </c>
      <c r="G16" s="619">
        <v>-1735262</v>
      </c>
      <c r="H16" s="619">
        <v>0</v>
      </c>
      <c r="I16" s="619">
        <v>-1735262</v>
      </c>
      <c r="J16" s="619">
        <v>-2939138</v>
      </c>
      <c r="K16" s="619">
        <v>0</v>
      </c>
      <c r="L16" s="619">
        <v>-2939138</v>
      </c>
      <c r="M16" s="619">
        <v>99569</v>
      </c>
      <c r="N16" s="619">
        <v>0</v>
      </c>
      <c r="O16" s="619">
        <v>99569</v>
      </c>
      <c r="P16" s="619">
        <v>221500</v>
      </c>
      <c r="Q16" s="619">
        <v>0</v>
      </c>
      <c r="R16" s="619">
        <v>221500</v>
      </c>
      <c r="S16" s="619">
        <v>-2618069</v>
      </c>
      <c r="T16" s="619">
        <v>0</v>
      </c>
      <c r="U16" s="619">
        <v>-2618069</v>
      </c>
      <c r="V16" s="619">
        <v>-4739789</v>
      </c>
      <c r="W16" s="619">
        <v>0</v>
      </c>
      <c r="X16" s="619">
        <v>-4739789</v>
      </c>
      <c r="Y16" s="619">
        <v>-26358</v>
      </c>
      <c r="Z16" s="619">
        <v>0</v>
      </c>
      <c r="AA16" s="619">
        <v>-26358</v>
      </c>
      <c r="AB16" s="619">
        <v>144008</v>
      </c>
      <c r="AC16" s="619">
        <v>0</v>
      </c>
      <c r="AD16" s="619">
        <v>144008</v>
      </c>
      <c r="AE16" s="619">
        <v>0</v>
      </c>
      <c r="AF16" s="619">
        <v>0</v>
      </c>
      <c r="AG16" s="619">
        <v>0</v>
      </c>
      <c r="AH16" s="619">
        <v>0</v>
      </c>
      <c r="AI16" s="619">
        <v>0</v>
      </c>
      <c r="AJ16" s="619">
        <v>0</v>
      </c>
      <c r="AK16" s="619">
        <v>0</v>
      </c>
      <c r="AL16" s="619">
        <v>0</v>
      </c>
      <c r="AM16" s="619">
        <v>0</v>
      </c>
      <c r="AN16" s="619">
        <v>0</v>
      </c>
      <c r="AO16" s="619">
        <v>0</v>
      </c>
      <c r="AP16" s="619">
        <v>0</v>
      </c>
      <c r="AQ16" s="619">
        <v>144008</v>
      </c>
      <c r="AR16" s="619">
        <v>0</v>
      </c>
      <c r="AS16" s="619">
        <v>144008</v>
      </c>
      <c r="AT16" s="619">
        <v>1809</v>
      </c>
      <c r="AU16" s="619">
        <v>0</v>
      </c>
      <c r="AV16" s="619">
        <v>1809</v>
      </c>
      <c r="AW16" s="619">
        <v>1191427</v>
      </c>
      <c r="AX16" s="619">
        <v>0</v>
      </c>
      <c r="AY16" s="619">
        <v>1191427</v>
      </c>
      <c r="AZ16" s="619">
        <v>-29707</v>
      </c>
      <c r="BA16" s="619">
        <v>0</v>
      </c>
      <c r="BB16" s="619">
        <v>-29707</v>
      </c>
      <c r="BC16" s="619">
        <v>-3416384</v>
      </c>
      <c r="BD16" s="619">
        <v>0</v>
      </c>
      <c r="BE16" s="619">
        <v>-3416384</v>
      </c>
      <c r="BF16" s="619">
        <v>59898</v>
      </c>
      <c r="BG16" s="619">
        <v>0</v>
      </c>
      <c r="BH16" s="619">
        <v>59898</v>
      </c>
      <c r="BI16" s="619">
        <v>-44197</v>
      </c>
      <c r="BJ16" s="619">
        <v>0</v>
      </c>
      <c r="BK16" s="619">
        <v>-44197</v>
      </c>
      <c r="BL16" s="619">
        <v>-201</v>
      </c>
      <c r="BM16" s="619">
        <v>0</v>
      </c>
      <c r="BN16" s="619">
        <v>-201</v>
      </c>
      <c r="BO16" s="619">
        <v>-25700</v>
      </c>
      <c r="BP16" s="619">
        <v>0</v>
      </c>
      <c r="BQ16" s="619">
        <v>-25700</v>
      </c>
      <c r="BR16" s="619">
        <v>-5914</v>
      </c>
      <c r="BS16" s="619">
        <v>0</v>
      </c>
      <c r="BT16" s="619">
        <v>-5914</v>
      </c>
      <c r="BU16" s="619">
        <v>0</v>
      </c>
      <c r="BV16" s="619">
        <v>0</v>
      </c>
      <c r="BW16" s="619">
        <v>0</v>
      </c>
      <c r="BX16" s="619">
        <v>-21709</v>
      </c>
      <c r="BY16" s="619">
        <v>0</v>
      </c>
      <c r="BZ16" s="619">
        <v>-21709</v>
      </c>
      <c r="CA16" s="619">
        <v>0</v>
      </c>
      <c r="CB16" s="619">
        <v>0</v>
      </c>
      <c r="CC16" s="619">
        <v>0</v>
      </c>
      <c r="CD16" s="619">
        <v>-6888269</v>
      </c>
      <c r="CE16" s="619">
        <v>0</v>
      </c>
      <c r="CF16" s="619">
        <v>-6888269</v>
      </c>
      <c r="CG16" s="619">
        <v>-260551</v>
      </c>
      <c r="CH16" s="619">
        <v>0</v>
      </c>
      <c r="CI16" s="619">
        <v>-260551</v>
      </c>
      <c r="CJ16" s="619">
        <v>-300144</v>
      </c>
      <c r="CK16" s="619">
        <v>0</v>
      </c>
      <c r="CL16" s="619">
        <v>-300144</v>
      </c>
      <c r="CM16" s="619">
        <v>-1081724</v>
      </c>
      <c r="CN16" s="619">
        <v>0</v>
      </c>
      <c r="CO16" s="619">
        <v>-1081724</v>
      </c>
      <c r="CP16" s="619">
        <v>-90882</v>
      </c>
      <c r="CQ16" s="619">
        <v>0</v>
      </c>
      <c r="CR16" s="619">
        <v>-90882</v>
      </c>
      <c r="CS16" s="619">
        <v>-1733300</v>
      </c>
      <c r="CT16" s="619">
        <v>0</v>
      </c>
      <c r="CU16" s="619">
        <v>-1733300</v>
      </c>
      <c r="CV16" s="619">
        <v>-87397</v>
      </c>
      <c r="CW16" s="619">
        <v>0</v>
      </c>
      <c r="CX16" s="619">
        <v>-87397</v>
      </c>
      <c r="CY16" s="619">
        <v>-55</v>
      </c>
      <c r="CZ16" s="619">
        <v>0</v>
      </c>
      <c r="DA16" s="619">
        <v>-55</v>
      </c>
      <c r="DB16" s="619">
        <v>-49631</v>
      </c>
      <c r="DC16" s="619">
        <v>0</v>
      </c>
      <c r="DD16" s="619">
        <v>-49631</v>
      </c>
      <c r="DE16" s="619">
        <v>-40437</v>
      </c>
      <c r="DF16" s="619">
        <v>0</v>
      </c>
      <c r="DG16" s="619">
        <v>-40437</v>
      </c>
      <c r="DH16" s="619">
        <v>0</v>
      </c>
      <c r="DI16" s="619">
        <v>0</v>
      </c>
      <c r="DJ16" s="619">
        <v>0</v>
      </c>
      <c r="DK16" s="619">
        <v>0</v>
      </c>
      <c r="DL16" s="619">
        <v>0</v>
      </c>
      <c r="DM16" s="619">
        <v>0</v>
      </c>
      <c r="DN16" s="619">
        <v>0</v>
      </c>
      <c r="DO16" s="619">
        <v>0</v>
      </c>
      <c r="DP16" s="619">
        <v>0</v>
      </c>
      <c r="DQ16" s="619">
        <v>0</v>
      </c>
      <c r="DR16" s="619">
        <v>0</v>
      </c>
      <c r="DS16" s="619">
        <v>0</v>
      </c>
      <c r="DT16" s="619">
        <v>0</v>
      </c>
      <c r="DU16" s="619">
        <v>0</v>
      </c>
      <c r="DV16" s="619">
        <v>0</v>
      </c>
      <c r="DW16" s="619">
        <v>0</v>
      </c>
      <c r="DX16" s="619">
        <v>0</v>
      </c>
      <c r="DY16" s="619">
        <v>0</v>
      </c>
      <c r="DZ16" s="619">
        <v>0</v>
      </c>
      <c r="EA16" s="619">
        <v>0</v>
      </c>
      <c r="EB16" s="619">
        <v>0</v>
      </c>
      <c r="EC16" s="619">
        <v>0</v>
      </c>
      <c r="ED16" s="619">
        <v>0</v>
      </c>
      <c r="EE16" s="619">
        <v>0</v>
      </c>
      <c r="EF16" s="619">
        <v>0</v>
      </c>
      <c r="EG16" s="619">
        <v>0</v>
      </c>
      <c r="EH16" s="619">
        <v>0</v>
      </c>
      <c r="EI16" s="619">
        <v>0</v>
      </c>
      <c r="EJ16" s="619">
        <v>-177520</v>
      </c>
      <c r="EK16" s="619">
        <v>0</v>
      </c>
      <c r="EL16" s="619">
        <v>-177520</v>
      </c>
      <c r="EM16" s="619">
        <v>0</v>
      </c>
      <c r="EN16" s="619">
        <v>0</v>
      </c>
      <c r="EO16" s="619">
        <v>0</v>
      </c>
      <c r="EP16" s="619">
        <v>0</v>
      </c>
      <c r="EQ16" s="619">
        <v>0</v>
      </c>
      <c r="ER16" s="619">
        <v>0</v>
      </c>
      <c r="ES16" s="619">
        <v>0</v>
      </c>
      <c r="ET16" s="619">
        <v>0</v>
      </c>
      <c r="EU16" s="619">
        <v>0</v>
      </c>
      <c r="EV16" s="619">
        <v>-23606</v>
      </c>
      <c r="EW16" s="619">
        <v>0</v>
      </c>
      <c r="EX16" s="619">
        <v>-23606</v>
      </c>
      <c r="EY16" s="619">
        <v>648</v>
      </c>
      <c r="EZ16" s="619">
        <v>0</v>
      </c>
      <c r="FA16" s="619">
        <v>648</v>
      </c>
      <c r="FB16" s="619">
        <v>0</v>
      </c>
      <c r="FC16" s="619">
        <v>0</v>
      </c>
      <c r="FD16" s="619">
        <v>0</v>
      </c>
      <c r="FE16" s="619">
        <v>-25700</v>
      </c>
      <c r="FF16" s="619">
        <v>0</v>
      </c>
      <c r="FG16" s="619">
        <v>-25700</v>
      </c>
      <c r="FH16" s="619">
        <v>-5055</v>
      </c>
      <c r="FI16" s="619">
        <v>0</v>
      </c>
      <c r="FJ16" s="619">
        <v>-5055</v>
      </c>
      <c r="FK16" s="619">
        <v>0</v>
      </c>
      <c r="FL16" s="619">
        <v>0</v>
      </c>
      <c r="FM16" s="619">
        <v>0</v>
      </c>
      <c r="FN16" s="619">
        <v>0</v>
      </c>
      <c r="FO16" s="619">
        <v>0</v>
      </c>
      <c r="FP16" s="619">
        <v>0</v>
      </c>
      <c r="FQ16" s="619">
        <v>-457307</v>
      </c>
      <c r="FR16" s="619">
        <v>0</v>
      </c>
      <c r="FS16" s="619">
        <v>-457307</v>
      </c>
      <c r="FT16" s="619">
        <v>3199</v>
      </c>
      <c r="FU16" s="619">
        <v>0</v>
      </c>
      <c r="FV16" s="619">
        <v>3199</v>
      </c>
      <c r="FW16" s="619">
        <v>0</v>
      </c>
      <c r="FX16" s="619">
        <v>0</v>
      </c>
      <c r="FY16" s="619">
        <v>0</v>
      </c>
      <c r="FZ16" s="619">
        <v>3199</v>
      </c>
      <c r="GA16" s="619">
        <v>0</v>
      </c>
      <c r="GB16" s="619">
        <v>3199</v>
      </c>
      <c r="GC16" s="619">
        <v>0</v>
      </c>
      <c r="GD16" s="619">
        <v>0</v>
      </c>
      <c r="GE16" s="619">
        <v>0</v>
      </c>
      <c r="GF16" s="619">
        <v>0</v>
      </c>
      <c r="GG16" s="619">
        <v>0</v>
      </c>
      <c r="GH16" s="619">
        <v>0</v>
      </c>
      <c r="GI16" s="619">
        <v>-3086073</v>
      </c>
      <c r="GJ16" s="619">
        <v>0</v>
      </c>
      <c r="GK16" s="619">
        <v>-3086073</v>
      </c>
      <c r="GL16" s="619">
        <v>435746</v>
      </c>
      <c r="GM16" s="619">
        <v>0</v>
      </c>
      <c r="GN16" s="619">
        <v>435746</v>
      </c>
      <c r="GO16" s="619">
        <v>0</v>
      </c>
      <c r="GP16" s="619">
        <v>0</v>
      </c>
      <c r="GQ16" s="619">
        <v>0</v>
      </c>
      <c r="GR16" s="619">
        <v>873</v>
      </c>
      <c r="GS16" s="619">
        <v>0</v>
      </c>
      <c r="GT16" s="619">
        <v>873</v>
      </c>
      <c r="GU16" s="619">
        <v>0</v>
      </c>
      <c r="GV16" s="619">
        <v>0</v>
      </c>
      <c r="GW16" s="619">
        <v>0</v>
      </c>
      <c r="GX16" s="619">
        <v>0</v>
      </c>
      <c r="GY16" s="619">
        <v>0</v>
      </c>
      <c r="GZ16" s="619">
        <v>0</v>
      </c>
      <c r="HA16" s="619">
        <v>-3157274</v>
      </c>
      <c r="HB16" s="619">
        <v>0</v>
      </c>
      <c r="HC16" s="619">
        <v>-3157274</v>
      </c>
      <c r="HD16" s="619">
        <v>0</v>
      </c>
      <c r="HE16" s="619">
        <v>0</v>
      </c>
      <c r="HF16" s="619">
        <v>0</v>
      </c>
      <c r="HG16" s="619">
        <v>0</v>
      </c>
      <c r="HH16" s="619">
        <v>0</v>
      </c>
      <c r="HI16" s="619">
        <v>0</v>
      </c>
      <c r="HJ16" s="619">
        <v>0</v>
      </c>
      <c r="HK16" s="619">
        <v>0</v>
      </c>
      <c r="HL16" s="619">
        <v>0</v>
      </c>
      <c r="HM16" s="619">
        <v>60887584</v>
      </c>
      <c r="HN16" s="619">
        <v>0</v>
      </c>
      <c r="HO16" s="619">
        <v>60887584</v>
      </c>
      <c r="HP16" s="619">
        <v>-2618069</v>
      </c>
      <c r="HQ16" s="619">
        <v>0</v>
      </c>
      <c r="HR16" s="619">
        <v>-2618069</v>
      </c>
      <c r="HS16" s="619">
        <v>-6888269</v>
      </c>
      <c r="HT16" s="619">
        <v>0</v>
      </c>
      <c r="HU16" s="619">
        <v>-6888269</v>
      </c>
      <c r="HV16" s="619">
        <v>-1733300</v>
      </c>
      <c r="HW16" s="619">
        <v>0</v>
      </c>
      <c r="HX16" s="619">
        <v>-1733300</v>
      </c>
      <c r="HY16" s="619">
        <v>-177520</v>
      </c>
      <c r="HZ16" s="619">
        <v>0</v>
      </c>
      <c r="IA16" s="619">
        <v>-177520</v>
      </c>
      <c r="IB16" s="619">
        <v>-3157274</v>
      </c>
      <c r="IC16" s="619">
        <v>0</v>
      </c>
      <c r="ID16" s="619">
        <v>-3157274</v>
      </c>
      <c r="IE16" s="619">
        <v>0</v>
      </c>
      <c r="IF16" s="619">
        <v>0</v>
      </c>
      <c r="IG16" s="619">
        <v>0</v>
      </c>
      <c r="IH16" s="619">
        <v>-14574432</v>
      </c>
      <c r="II16" s="619">
        <v>0</v>
      </c>
      <c r="IJ16" s="619">
        <v>-14574432</v>
      </c>
      <c r="IK16" s="619">
        <v>46313152</v>
      </c>
      <c r="IL16" s="619">
        <v>0</v>
      </c>
      <c r="IM16" s="619">
        <v>46313152</v>
      </c>
      <c r="IN16" s="620" t="s">
        <v>488</v>
      </c>
      <c r="IO16" s="620" t="s">
        <v>489</v>
      </c>
      <c r="IP16" s="610" t="s">
        <v>474</v>
      </c>
      <c r="IQ16" s="611" t="s">
        <v>481</v>
      </c>
      <c r="IR16" s="611" t="s">
        <v>530</v>
      </c>
      <c r="IS16" s="610" t="s">
        <v>1432</v>
      </c>
    </row>
    <row r="17" spans="1:253" x14ac:dyDescent="0.25">
      <c r="A17" s="610" t="s">
        <v>3385</v>
      </c>
      <c r="B17" s="617" t="s">
        <v>531</v>
      </c>
      <c r="C17" s="618" t="s">
        <v>532</v>
      </c>
      <c r="D17" s="619">
        <v>88589102</v>
      </c>
      <c r="E17" s="619">
        <v>7708564</v>
      </c>
      <c r="F17" s="619">
        <v>96297666</v>
      </c>
      <c r="G17" s="619">
        <v>-5933273</v>
      </c>
      <c r="H17" s="619">
        <v>-294192</v>
      </c>
      <c r="I17" s="619">
        <v>-6227465</v>
      </c>
      <c r="J17" s="619">
        <v>-6777790</v>
      </c>
      <c r="K17" s="619">
        <v>-341520</v>
      </c>
      <c r="L17" s="619">
        <v>-7119310</v>
      </c>
      <c r="M17" s="619">
        <v>25254</v>
      </c>
      <c r="N17" s="619">
        <v>0</v>
      </c>
      <c r="O17" s="619">
        <v>25254</v>
      </c>
      <c r="P17" s="619">
        <v>441481</v>
      </c>
      <c r="Q17" s="619">
        <v>-14155</v>
      </c>
      <c r="R17" s="619">
        <v>427326</v>
      </c>
      <c r="S17" s="619">
        <v>-6311055</v>
      </c>
      <c r="T17" s="619">
        <v>-355675</v>
      </c>
      <c r="U17" s="619">
        <v>-6666730</v>
      </c>
      <c r="V17" s="619">
        <v>-6061716</v>
      </c>
      <c r="W17" s="619">
        <v>-121440</v>
      </c>
      <c r="X17" s="619">
        <v>-6183156</v>
      </c>
      <c r="Y17" s="619">
        <v>-20665</v>
      </c>
      <c r="Z17" s="619">
        <v>0</v>
      </c>
      <c r="AA17" s="619">
        <v>-20665</v>
      </c>
      <c r="AB17" s="619">
        <v>-3345</v>
      </c>
      <c r="AC17" s="619">
        <v>-14143</v>
      </c>
      <c r="AD17" s="619">
        <v>-17488</v>
      </c>
      <c r="AE17" s="619">
        <v>10616</v>
      </c>
      <c r="AF17" s="619">
        <v>0</v>
      </c>
      <c r="AG17" s="619">
        <v>10616</v>
      </c>
      <c r="AH17" s="619">
        <v>0</v>
      </c>
      <c r="AI17" s="619">
        <v>0</v>
      </c>
      <c r="AJ17" s="619">
        <v>0</v>
      </c>
      <c r="AK17" s="619">
        <v>8593</v>
      </c>
      <c r="AL17" s="619">
        <v>0</v>
      </c>
      <c r="AM17" s="619">
        <v>8593</v>
      </c>
      <c r="AN17" s="619">
        <v>0</v>
      </c>
      <c r="AO17" s="619">
        <v>0</v>
      </c>
      <c r="AP17" s="619">
        <v>0</v>
      </c>
      <c r="AQ17" s="619">
        <v>-22554</v>
      </c>
      <c r="AR17" s="619">
        <v>-14143</v>
      </c>
      <c r="AS17" s="619">
        <v>-36697</v>
      </c>
      <c r="AT17" s="619">
        <v>-10052</v>
      </c>
      <c r="AU17" s="619">
        <v>0</v>
      </c>
      <c r="AV17" s="619">
        <v>-10052</v>
      </c>
      <c r="AW17" s="619">
        <v>1667823</v>
      </c>
      <c r="AX17" s="619">
        <v>93350</v>
      </c>
      <c r="AY17" s="619">
        <v>1761173</v>
      </c>
      <c r="AZ17" s="619">
        <v>-48017</v>
      </c>
      <c r="BA17" s="619">
        <v>0</v>
      </c>
      <c r="BB17" s="619">
        <v>-48017</v>
      </c>
      <c r="BC17" s="619">
        <v>-10978369</v>
      </c>
      <c r="BD17" s="619">
        <v>-265161</v>
      </c>
      <c r="BE17" s="619">
        <v>-11243530</v>
      </c>
      <c r="BF17" s="619">
        <v>2078273</v>
      </c>
      <c r="BG17" s="619">
        <v>9876</v>
      </c>
      <c r="BH17" s="619">
        <v>2088149</v>
      </c>
      <c r="BI17" s="619">
        <v>-154336</v>
      </c>
      <c r="BJ17" s="619">
        <v>0</v>
      </c>
      <c r="BK17" s="619">
        <v>-154336</v>
      </c>
      <c r="BL17" s="619">
        <v>0</v>
      </c>
      <c r="BM17" s="619">
        <v>0</v>
      </c>
      <c r="BN17" s="619">
        <v>0</v>
      </c>
      <c r="BO17" s="619">
        <v>-13112</v>
      </c>
      <c r="BP17" s="619">
        <v>0</v>
      </c>
      <c r="BQ17" s="619">
        <v>-13112</v>
      </c>
      <c r="BR17" s="619">
        <v>0</v>
      </c>
      <c r="BS17" s="619">
        <v>0</v>
      </c>
      <c r="BT17" s="619">
        <v>0</v>
      </c>
      <c r="BU17" s="619">
        <v>0</v>
      </c>
      <c r="BV17" s="619">
        <v>0</v>
      </c>
      <c r="BW17" s="619">
        <v>0</v>
      </c>
      <c r="BX17" s="619">
        <v>-16688</v>
      </c>
      <c r="BY17" s="619">
        <v>0</v>
      </c>
      <c r="BZ17" s="619">
        <v>-16688</v>
      </c>
      <c r="CA17" s="619">
        <v>0</v>
      </c>
      <c r="CB17" s="619">
        <v>0</v>
      </c>
      <c r="CC17" s="619">
        <v>0</v>
      </c>
      <c r="CD17" s="619">
        <v>-13529487</v>
      </c>
      <c r="CE17" s="619">
        <v>-297518</v>
      </c>
      <c r="CF17" s="619">
        <v>-13827005</v>
      </c>
      <c r="CG17" s="619">
        <v>-36631</v>
      </c>
      <c r="CH17" s="619">
        <v>0</v>
      </c>
      <c r="CI17" s="619">
        <v>-36631</v>
      </c>
      <c r="CJ17" s="619">
        <v>0</v>
      </c>
      <c r="CK17" s="619">
        <v>0</v>
      </c>
      <c r="CL17" s="619">
        <v>0</v>
      </c>
      <c r="CM17" s="619">
        <v>-3935685</v>
      </c>
      <c r="CN17" s="619">
        <v>-450879</v>
      </c>
      <c r="CO17" s="619">
        <v>-4386564</v>
      </c>
      <c r="CP17" s="619">
        <v>-398636</v>
      </c>
      <c r="CQ17" s="619">
        <v>-52319</v>
      </c>
      <c r="CR17" s="619">
        <v>-450955</v>
      </c>
      <c r="CS17" s="619">
        <v>-4370952</v>
      </c>
      <c r="CT17" s="619">
        <v>-503198</v>
      </c>
      <c r="CU17" s="619">
        <v>-4874150</v>
      </c>
      <c r="CV17" s="619">
        <v>-89864</v>
      </c>
      <c r="CW17" s="619">
        <v>0</v>
      </c>
      <c r="CX17" s="619">
        <v>-89864</v>
      </c>
      <c r="CY17" s="619">
        <v>-1459</v>
      </c>
      <c r="CZ17" s="619">
        <v>0</v>
      </c>
      <c r="DA17" s="619">
        <v>-1459</v>
      </c>
      <c r="DB17" s="619">
        <v>-31654</v>
      </c>
      <c r="DC17" s="619">
        <v>0</v>
      </c>
      <c r="DD17" s="619">
        <v>-31654</v>
      </c>
      <c r="DE17" s="619">
        <v>0</v>
      </c>
      <c r="DF17" s="619">
        <v>0</v>
      </c>
      <c r="DG17" s="619">
        <v>0</v>
      </c>
      <c r="DH17" s="619">
        <v>-19883</v>
      </c>
      <c r="DI17" s="619">
        <v>0</v>
      </c>
      <c r="DJ17" s="619">
        <v>-19883</v>
      </c>
      <c r="DK17" s="619">
        <v>0</v>
      </c>
      <c r="DL17" s="619">
        <v>0</v>
      </c>
      <c r="DM17" s="619">
        <v>0</v>
      </c>
      <c r="DN17" s="619">
        <v>0</v>
      </c>
      <c r="DO17" s="619">
        <v>0</v>
      </c>
      <c r="DP17" s="619">
        <v>0</v>
      </c>
      <c r="DQ17" s="619">
        <v>0</v>
      </c>
      <c r="DR17" s="619">
        <v>0</v>
      </c>
      <c r="DS17" s="619">
        <v>0</v>
      </c>
      <c r="DT17" s="619">
        <v>-18155</v>
      </c>
      <c r="DU17" s="619">
        <v>0</v>
      </c>
      <c r="DV17" s="619">
        <v>-18155</v>
      </c>
      <c r="DW17" s="619">
        <v>0</v>
      </c>
      <c r="DX17" s="619">
        <v>0</v>
      </c>
      <c r="DY17" s="619">
        <v>0</v>
      </c>
      <c r="DZ17" s="619">
        <v>0</v>
      </c>
      <c r="EA17" s="619">
        <v>-29778</v>
      </c>
      <c r="EB17" s="619">
        <v>-29778</v>
      </c>
      <c r="EC17" s="619">
        <v>0</v>
      </c>
      <c r="ED17" s="619">
        <v>193</v>
      </c>
      <c r="EE17" s="619">
        <v>193</v>
      </c>
      <c r="EF17" s="619">
        <v>-29585</v>
      </c>
      <c r="EG17" s="619">
        <v>0</v>
      </c>
      <c r="EH17" s="619">
        <v>0</v>
      </c>
      <c r="EI17" s="619">
        <v>0</v>
      </c>
      <c r="EJ17" s="619">
        <v>-161015</v>
      </c>
      <c r="EK17" s="619">
        <v>-29585</v>
      </c>
      <c r="EL17" s="619">
        <v>-190600</v>
      </c>
      <c r="EM17" s="619">
        <v>0</v>
      </c>
      <c r="EN17" s="619">
        <v>0</v>
      </c>
      <c r="EO17" s="619">
        <v>0</v>
      </c>
      <c r="EP17" s="619">
        <v>0</v>
      </c>
      <c r="EQ17" s="619">
        <v>0</v>
      </c>
      <c r="ER17" s="619">
        <v>0</v>
      </c>
      <c r="ES17" s="619">
        <v>0</v>
      </c>
      <c r="ET17" s="619">
        <v>0</v>
      </c>
      <c r="EU17" s="619">
        <v>0</v>
      </c>
      <c r="EV17" s="619">
        <v>0</v>
      </c>
      <c r="EW17" s="619">
        <v>0</v>
      </c>
      <c r="EX17" s="619">
        <v>0</v>
      </c>
      <c r="EY17" s="619">
        <v>0</v>
      </c>
      <c r="EZ17" s="619">
        <v>0</v>
      </c>
      <c r="FA17" s="619">
        <v>0</v>
      </c>
      <c r="FB17" s="619">
        <v>0</v>
      </c>
      <c r="FC17" s="619">
        <v>0</v>
      </c>
      <c r="FD17" s="619">
        <v>0</v>
      </c>
      <c r="FE17" s="619">
        <v>-13114</v>
      </c>
      <c r="FF17" s="619">
        <v>0</v>
      </c>
      <c r="FG17" s="619">
        <v>-13114</v>
      </c>
      <c r="FH17" s="619">
        <v>0</v>
      </c>
      <c r="FI17" s="619">
        <v>0</v>
      </c>
      <c r="FJ17" s="619">
        <v>0</v>
      </c>
      <c r="FK17" s="619">
        <v>0</v>
      </c>
      <c r="FL17" s="619">
        <v>0</v>
      </c>
      <c r="FM17" s="619">
        <v>0</v>
      </c>
      <c r="FN17" s="619">
        <v>0</v>
      </c>
      <c r="FO17" s="619">
        <v>0</v>
      </c>
      <c r="FP17" s="619">
        <v>0</v>
      </c>
      <c r="FQ17" s="619">
        <v>-1102454</v>
      </c>
      <c r="FR17" s="619">
        <v>-178</v>
      </c>
      <c r="FS17" s="619">
        <v>-1102632</v>
      </c>
      <c r="FT17" s="619">
        <v>2464</v>
      </c>
      <c r="FU17" s="619">
        <v>0</v>
      </c>
      <c r="FV17" s="619">
        <v>2464</v>
      </c>
      <c r="FW17" s="619">
        <v>2464</v>
      </c>
      <c r="FX17" s="619">
        <v>0</v>
      </c>
      <c r="FY17" s="619">
        <v>2464</v>
      </c>
      <c r="FZ17" s="619">
        <v>0</v>
      </c>
      <c r="GA17" s="619">
        <v>0</v>
      </c>
      <c r="GB17" s="619">
        <v>0</v>
      </c>
      <c r="GC17" s="619">
        <v>0</v>
      </c>
      <c r="GD17" s="619">
        <v>0</v>
      </c>
      <c r="GE17" s="619">
        <v>0</v>
      </c>
      <c r="GF17" s="619">
        <v>0</v>
      </c>
      <c r="GG17" s="619">
        <v>0</v>
      </c>
      <c r="GH17" s="619">
        <v>0</v>
      </c>
      <c r="GI17" s="619">
        <v>-6534497</v>
      </c>
      <c r="GJ17" s="619">
        <v>-527413</v>
      </c>
      <c r="GK17" s="619">
        <v>-7061910</v>
      </c>
      <c r="GL17" s="619">
        <v>213036</v>
      </c>
      <c r="GM17" s="619">
        <v>6276</v>
      </c>
      <c r="GN17" s="619">
        <v>219312</v>
      </c>
      <c r="GO17" s="619">
        <v>0</v>
      </c>
      <c r="GP17" s="619">
        <v>0</v>
      </c>
      <c r="GQ17" s="619">
        <v>0</v>
      </c>
      <c r="GR17" s="619">
        <v>0</v>
      </c>
      <c r="GS17" s="619">
        <v>0</v>
      </c>
      <c r="GT17" s="619">
        <v>0</v>
      </c>
      <c r="GU17" s="619">
        <v>0</v>
      </c>
      <c r="GV17" s="619">
        <v>0</v>
      </c>
      <c r="GW17" s="619">
        <v>0</v>
      </c>
      <c r="GX17" s="619">
        <v>0</v>
      </c>
      <c r="GY17" s="619">
        <v>0</v>
      </c>
      <c r="GZ17" s="619">
        <v>0</v>
      </c>
      <c r="HA17" s="619">
        <v>-7434565</v>
      </c>
      <c r="HB17" s="619">
        <v>-521315</v>
      </c>
      <c r="HC17" s="619">
        <v>-7955880</v>
      </c>
      <c r="HD17" s="619">
        <v>0</v>
      </c>
      <c r="HE17" s="619">
        <v>0</v>
      </c>
      <c r="HF17" s="619">
        <v>0</v>
      </c>
      <c r="HG17" s="619">
        <v>0</v>
      </c>
      <c r="HH17" s="619">
        <v>0</v>
      </c>
      <c r="HI17" s="619">
        <v>0</v>
      </c>
      <c r="HJ17" s="619">
        <v>0</v>
      </c>
      <c r="HK17" s="619">
        <v>0</v>
      </c>
      <c r="HL17" s="619">
        <v>0</v>
      </c>
      <c r="HM17" s="619">
        <v>82655829</v>
      </c>
      <c r="HN17" s="619">
        <v>7414372</v>
      </c>
      <c r="HO17" s="619">
        <v>90070201</v>
      </c>
      <c r="HP17" s="619">
        <v>-6311055</v>
      </c>
      <c r="HQ17" s="619">
        <v>-355675</v>
      </c>
      <c r="HR17" s="619">
        <v>-6666730</v>
      </c>
      <c r="HS17" s="619">
        <v>-13529487</v>
      </c>
      <c r="HT17" s="619">
        <v>-297518</v>
      </c>
      <c r="HU17" s="619">
        <v>-13827005</v>
      </c>
      <c r="HV17" s="619">
        <v>-4370952</v>
      </c>
      <c r="HW17" s="619">
        <v>-503198</v>
      </c>
      <c r="HX17" s="619">
        <v>-4874150</v>
      </c>
      <c r="HY17" s="619">
        <v>-161015</v>
      </c>
      <c r="HZ17" s="619">
        <v>-29585</v>
      </c>
      <c r="IA17" s="619">
        <v>-190600</v>
      </c>
      <c r="IB17" s="619">
        <v>-7434565</v>
      </c>
      <c r="IC17" s="619">
        <v>-521315</v>
      </c>
      <c r="ID17" s="619">
        <v>-7955880</v>
      </c>
      <c r="IE17" s="619">
        <v>0</v>
      </c>
      <c r="IF17" s="619">
        <v>0</v>
      </c>
      <c r="IG17" s="619">
        <v>0</v>
      </c>
      <c r="IH17" s="619">
        <v>-31807074</v>
      </c>
      <c r="II17" s="619">
        <v>-1707291</v>
      </c>
      <c r="IJ17" s="619">
        <v>-33514365</v>
      </c>
      <c r="IK17" s="619">
        <v>50848755</v>
      </c>
      <c r="IL17" s="619">
        <v>5707081</v>
      </c>
      <c r="IM17" s="619">
        <v>56555836</v>
      </c>
      <c r="IN17" s="620" t="s">
        <v>533</v>
      </c>
      <c r="IO17" s="620" t="s">
        <v>534</v>
      </c>
      <c r="IP17" s="610" t="s">
        <v>535</v>
      </c>
      <c r="IQ17" s="611" t="s">
        <v>536</v>
      </c>
      <c r="IR17" s="611" t="s">
        <v>537</v>
      </c>
      <c r="IS17" s="610" t="s">
        <v>1432</v>
      </c>
    </row>
    <row r="18" spans="1:253" x14ac:dyDescent="0.25">
      <c r="A18" s="610" t="s">
        <v>3385</v>
      </c>
      <c r="B18" s="617" t="s">
        <v>538</v>
      </c>
      <c r="C18" s="618" t="s">
        <v>539</v>
      </c>
      <c r="D18" s="619">
        <v>106356023</v>
      </c>
      <c r="E18" s="619">
        <v>0</v>
      </c>
      <c r="F18" s="619">
        <v>106356023</v>
      </c>
      <c r="G18" s="619">
        <v>-5091299</v>
      </c>
      <c r="H18" s="619">
        <v>0</v>
      </c>
      <c r="I18" s="619">
        <v>-5091299</v>
      </c>
      <c r="J18" s="619">
        <v>-9776466</v>
      </c>
      <c r="K18" s="619">
        <v>0</v>
      </c>
      <c r="L18" s="619">
        <v>-9776466</v>
      </c>
      <c r="M18" s="619">
        <v>-5822</v>
      </c>
      <c r="N18" s="619">
        <v>0</v>
      </c>
      <c r="O18" s="619">
        <v>-5822</v>
      </c>
      <c r="P18" s="619">
        <v>1865713</v>
      </c>
      <c r="Q18" s="619">
        <v>0</v>
      </c>
      <c r="R18" s="619">
        <v>1865713</v>
      </c>
      <c r="S18" s="619">
        <v>-7916575</v>
      </c>
      <c r="T18" s="619">
        <v>0</v>
      </c>
      <c r="U18" s="619">
        <v>-7916575</v>
      </c>
      <c r="V18" s="619">
        <v>-5441311</v>
      </c>
      <c r="W18" s="619">
        <v>0</v>
      </c>
      <c r="X18" s="619">
        <v>-5441311</v>
      </c>
      <c r="Y18" s="619">
        <v>-39300</v>
      </c>
      <c r="Z18" s="619">
        <v>0</v>
      </c>
      <c r="AA18" s="619">
        <v>-39300</v>
      </c>
      <c r="AB18" s="619">
        <v>-155217</v>
      </c>
      <c r="AC18" s="619">
        <v>0</v>
      </c>
      <c r="AD18" s="619">
        <v>-155217</v>
      </c>
      <c r="AE18" s="619">
        <v>-12626</v>
      </c>
      <c r="AF18" s="619">
        <v>0</v>
      </c>
      <c r="AG18" s="619">
        <v>-12626</v>
      </c>
      <c r="AH18" s="619">
        <v>4941</v>
      </c>
      <c r="AI18" s="619">
        <v>0</v>
      </c>
      <c r="AJ18" s="619">
        <v>4941</v>
      </c>
      <c r="AK18" s="619">
        <v>441</v>
      </c>
      <c r="AL18" s="619">
        <v>0</v>
      </c>
      <c r="AM18" s="619">
        <v>441</v>
      </c>
      <c r="AN18" s="619">
        <v>0</v>
      </c>
      <c r="AO18" s="619">
        <v>0</v>
      </c>
      <c r="AP18" s="619">
        <v>0</v>
      </c>
      <c r="AQ18" s="619">
        <v>-143032</v>
      </c>
      <c r="AR18" s="619">
        <v>0</v>
      </c>
      <c r="AS18" s="619">
        <v>-143032</v>
      </c>
      <c r="AT18" s="619">
        <v>-7821</v>
      </c>
      <c r="AU18" s="619">
        <v>0</v>
      </c>
      <c r="AV18" s="619">
        <v>-7821</v>
      </c>
      <c r="AW18" s="619">
        <v>2180999</v>
      </c>
      <c r="AX18" s="619">
        <v>0</v>
      </c>
      <c r="AY18" s="619">
        <v>2180999</v>
      </c>
      <c r="AZ18" s="619">
        <v>-47067</v>
      </c>
      <c r="BA18" s="619">
        <v>0</v>
      </c>
      <c r="BB18" s="619">
        <v>-47067</v>
      </c>
      <c r="BC18" s="619">
        <v>-7351370</v>
      </c>
      <c r="BD18" s="619">
        <v>0</v>
      </c>
      <c r="BE18" s="619">
        <v>-7351370</v>
      </c>
      <c r="BF18" s="619">
        <v>256938</v>
      </c>
      <c r="BG18" s="619">
        <v>0</v>
      </c>
      <c r="BH18" s="619">
        <v>256938</v>
      </c>
      <c r="BI18" s="619">
        <v>-139452</v>
      </c>
      <c r="BJ18" s="619">
        <v>0</v>
      </c>
      <c r="BK18" s="619">
        <v>-139452</v>
      </c>
      <c r="BL18" s="619">
        <v>62709</v>
      </c>
      <c r="BM18" s="619">
        <v>0</v>
      </c>
      <c r="BN18" s="619">
        <v>62709</v>
      </c>
      <c r="BO18" s="619">
        <v>-27461</v>
      </c>
      <c r="BP18" s="619">
        <v>0</v>
      </c>
      <c r="BQ18" s="619">
        <v>-27461</v>
      </c>
      <c r="BR18" s="619">
        <v>0</v>
      </c>
      <c r="BS18" s="619">
        <v>0</v>
      </c>
      <c r="BT18" s="619">
        <v>0</v>
      </c>
      <c r="BU18" s="619">
        <v>0</v>
      </c>
      <c r="BV18" s="619">
        <v>0</v>
      </c>
      <c r="BW18" s="619">
        <v>0</v>
      </c>
      <c r="BX18" s="619">
        <v>-11901</v>
      </c>
      <c r="BY18" s="619">
        <v>0</v>
      </c>
      <c r="BZ18" s="619">
        <v>-11901</v>
      </c>
      <c r="CA18" s="619">
        <v>-37150</v>
      </c>
      <c r="CB18" s="619">
        <v>0</v>
      </c>
      <c r="CC18" s="619">
        <v>-37150</v>
      </c>
      <c r="CD18" s="619">
        <v>-10710283</v>
      </c>
      <c r="CE18" s="619">
        <v>0</v>
      </c>
      <c r="CF18" s="619">
        <v>-10710283</v>
      </c>
      <c r="CG18" s="619">
        <v>0</v>
      </c>
      <c r="CH18" s="619">
        <v>0</v>
      </c>
      <c r="CI18" s="619">
        <v>0</v>
      </c>
      <c r="CJ18" s="619">
        <v>0</v>
      </c>
      <c r="CK18" s="619">
        <v>0</v>
      </c>
      <c r="CL18" s="619">
        <v>0</v>
      </c>
      <c r="CM18" s="619">
        <v>-3375551</v>
      </c>
      <c r="CN18" s="619">
        <v>0</v>
      </c>
      <c r="CO18" s="619">
        <v>-3375551</v>
      </c>
      <c r="CP18" s="619">
        <v>-32</v>
      </c>
      <c r="CQ18" s="619">
        <v>0</v>
      </c>
      <c r="CR18" s="619">
        <v>-32</v>
      </c>
      <c r="CS18" s="619">
        <v>-3375583</v>
      </c>
      <c r="CT18" s="619">
        <v>0</v>
      </c>
      <c r="CU18" s="619">
        <v>-3375583</v>
      </c>
      <c r="CV18" s="619">
        <v>-31731</v>
      </c>
      <c r="CW18" s="619">
        <v>0</v>
      </c>
      <c r="CX18" s="619">
        <v>-31731</v>
      </c>
      <c r="CY18" s="619">
        <v>-3333</v>
      </c>
      <c r="CZ18" s="619">
        <v>0</v>
      </c>
      <c r="DA18" s="619">
        <v>-3333</v>
      </c>
      <c r="DB18" s="619">
        <v>0</v>
      </c>
      <c r="DC18" s="619">
        <v>0</v>
      </c>
      <c r="DD18" s="619">
        <v>0</v>
      </c>
      <c r="DE18" s="619">
        <v>0</v>
      </c>
      <c r="DF18" s="619">
        <v>0</v>
      </c>
      <c r="DG18" s="619">
        <v>0</v>
      </c>
      <c r="DH18" s="619">
        <v>-73</v>
      </c>
      <c r="DI18" s="619">
        <v>0</v>
      </c>
      <c r="DJ18" s="619">
        <v>-73</v>
      </c>
      <c r="DK18" s="619">
        <v>0</v>
      </c>
      <c r="DL18" s="619">
        <v>0</v>
      </c>
      <c r="DM18" s="619">
        <v>0</v>
      </c>
      <c r="DN18" s="619">
        <v>0</v>
      </c>
      <c r="DO18" s="619">
        <v>0</v>
      </c>
      <c r="DP18" s="619">
        <v>0</v>
      </c>
      <c r="DQ18" s="619">
        <v>0</v>
      </c>
      <c r="DR18" s="619">
        <v>0</v>
      </c>
      <c r="DS18" s="619">
        <v>0</v>
      </c>
      <c r="DT18" s="619">
        <v>-570</v>
      </c>
      <c r="DU18" s="619">
        <v>0</v>
      </c>
      <c r="DV18" s="619">
        <v>-570</v>
      </c>
      <c r="DW18" s="619">
        <v>0</v>
      </c>
      <c r="DX18" s="619">
        <v>0</v>
      </c>
      <c r="DY18" s="619">
        <v>0</v>
      </c>
      <c r="DZ18" s="619">
        <v>0</v>
      </c>
      <c r="EA18" s="619">
        <v>0</v>
      </c>
      <c r="EB18" s="619">
        <v>0</v>
      </c>
      <c r="EC18" s="619">
        <v>0</v>
      </c>
      <c r="ED18" s="619">
        <v>0</v>
      </c>
      <c r="EE18" s="619">
        <v>0</v>
      </c>
      <c r="EF18" s="619">
        <v>0</v>
      </c>
      <c r="EG18" s="619">
        <v>0</v>
      </c>
      <c r="EH18" s="619">
        <v>0</v>
      </c>
      <c r="EI18" s="619">
        <v>0</v>
      </c>
      <c r="EJ18" s="619">
        <v>-35707</v>
      </c>
      <c r="EK18" s="619">
        <v>0</v>
      </c>
      <c r="EL18" s="619">
        <v>-35707</v>
      </c>
      <c r="EM18" s="619">
        <v>0</v>
      </c>
      <c r="EN18" s="619">
        <v>0</v>
      </c>
      <c r="EO18" s="619">
        <v>0</v>
      </c>
      <c r="EP18" s="619">
        <v>0</v>
      </c>
      <c r="EQ18" s="619">
        <v>0</v>
      </c>
      <c r="ER18" s="619">
        <v>0</v>
      </c>
      <c r="ES18" s="619">
        <v>0</v>
      </c>
      <c r="ET18" s="619">
        <v>0</v>
      </c>
      <c r="EU18" s="619">
        <v>0</v>
      </c>
      <c r="EV18" s="619">
        <v>0</v>
      </c>
      <c r="EW18" s="619">
        <v>0</v>
      </c>
      <c r="EX18" s="619">
        <v>0</v>
      </c>
      <c r="EY18" s="619">
        <v>0</v>
      </c>
      <c r="EZ18" s="619">
        <v>0</v>
      </c>
      <c r="FA18" s="619">
        <v>0</v>
      </c>
      <c r="FB18" s="619">
        <v>0</v>
      </c>
      <c r="FC18" s="619">
        <v>0</v>
      </c>
      <c r="FD18" s="619">
        <v>0</v>
      </c>
      <c r="FE18" s="619">
        <v>-28234</v>
      </c>
      <c r="FF18" s="619">
        <v>0</v>
      </c>
      <c r="FG18" s="619">
        <v>-28234</v>
      </c>
      <c r="FH18" s="619">
        <v>0</v>
      </c>
      <c r="FI18" s="619">
        <v>0</v>
      </c>
      <c r="FJ18" s="619">
        <v>0</v>
      </c>
      <c r="FK18" s="619">
        <v>0</v>
      </c>
      <c r="FL18" s="619">
        <v>0</v>
      </c>
      <c r="FM18" s="619">
        <v>0</v>
      </c>
      <c r="FN18" s="619">
        <v>0</v>
      </c>
      <c r="FO18" s="619">
        <v>0</v>
      </c>
      <c r="FP18" s="619">
        <v>0</v>
      </c>
      <c r="FQ18" s="619">
        <v>-888301</v>
      </c>
      <c r="FR18" s="619">
        <v>0</v>
      </c>
      <c r="FS18" s="619">
        <v>-888301</v>
      </c>
      <c r="FT18" s="619">
        <v>0</v>
      </c>
      <c r="FU18" s="619">
        <v>0</v>
      </c>
      <c r="FV18" s="619">
        <v>0</v>
      </c>
      <c r="FW18" s="619">
        <v>0</v>
      </c>
      <c r="FX18" s="619">
        <v>0</v>
      </c>
      <c r="FY18" s="619">
        <v>0</v>
      </c>
      <c r="FZ18" s="619">
        <v>0</v>
      </c>
      <c r="GA18" s="619">
        <v>0</v>
      </c>
      <c r="GB18" s="619">
        <v>0</v>
      </c>
      <c r="GC18" s="619">
        <v>157</v>
      </c>
      <c r="GD18" s="619">
        <v>0</v>
      </c>
      <c r="GE18" s="619">
        <v>157</v>
      </c>
      <c r="GF18" s="619">
        <v>0</v>
      </c>
      <c r="GG18" s="619">
        <v>0</v>
      </c>
      <c r="GH18" s="619">
        <v>0</v>
      </c>
      <c r="GI18" s="619">
        <v>-4464618</v>
      </c>
      <c r="GJ18" s="619">
        <v>0</v>
      </c>
      <c r="GK18" s="619">
        <v>-4464618</v>
      </c>
      <c r="GL18" s="619">
        <v>349562</v>
      </c>
      <c r="GM18" s="619">
        <v>0</v>
      </c>
      <c r="GN18" s="619">
        <v>349562</v>
      </c>
      <c r="GO18" s="619">
        <v>0</v>
      </c>
      <c r="GP18" s="619">
        <v>0</v>
      </c>
      <c r="GQ18" s="619">
        <v>0</v>
      </c>
      <c r="GR18" s="619">
        <v>15928</v>
      </c>
      <c r="GS18" s="619">
        <v>0</v>
      </c>
      <c r="GT18" s="619">
        <v>15928</v>
      </c>
      <c r="GU18" s="619">
        <v>0</v>
      </c>
      <c r="GV18" s="619">
        <v>0</v>
      </c>
      <c r="GW18" s="619">
        <v>0</v>
      </c>
      <c r="GX18" s="619">
        <v>0</v>
      </c>
      <c r="GY18" s="619">
        <v>0</v>
      </c>
      <c r="GZ18" s="619">
        <v>0</v>
      </c>
      <c r="HA18" s="619">
        <v>-5015506</v>
      </c>
      <c r="HB18" s="619">
        <v>0</v>
      </c>
      <c r="HC18" s="619">
        <v>-5015506</v>
      </c>
      <c r="HD18" s="619">
        <v>0</v>
      </c>
      <c r="HE18" s="619">
        <v>0</v>
      </c>
      <c r="HF18" s="619">
        <v>0</v>
      </c>
      <c r="HG18" s="619">
        <v>0</v>
      </c>
      <c r="HH18" s="619">
        <v>0</v>
      </c>
      <c r="HI18" s="619">
        <v>0</v>
      </c>
      <c r="HJ18" s="619">
        <v>0</v>
      </c>
      <c r="HK18" s="619">
        <v>0</v>
      </c>
      <c r="HL18" s="619">
        <v>0</v>
      </c>
      <c r="HM18" s="619">
        <v>101264724</v>
      </c>
      <c r="HN18" s="619">
        <v>0</v>
      </c>
      <c r="HO18" s="619">
        <v>101264724</v>
      </c>
      <c r="HP18" s="619">
        <v>-7916575</v>
      </c>
      <c r="HQ18" s="619">
        <v>0</v>
      </c>
      <c r="HR18" s="619">
        <v>-7916575</v>
      </c>
      <c r="HS18" s="619">
        <v>-10710283</v>
      </c>
      <c r="HT18" s="619">
        <v>0</v>
      </c>
      <c r="HU18" s="619">
        <v>-10710283</v>
      </c>
      <c r="HV18" s="619">
        <v>-3375583</v>
      </c>
      <c r="HW18" s="619">
        <v>0</v>
      </c>
      <c r="HX18" s="619">
        <v>-3375583</v>
      </c>
      <c r="HY18" s="619">
        <v>-35707</v>
      </c>
      <c r="HZ18" s="619">
        <v>0</v>
      </c>
      <c r="IA18" s="619">
        <v>-35707</v>
      </c>
      <c r="IB18" s="619">
        <v>-5015506</v>
      </c>
      <c r="IC18" s="619">
        <v>0</v>
      </c>
      <c r="ID18" s="619">
        <v>-5015506</v>
      </c>
      <c r="IE18" s="619">
        <v>0</v>
      </c>
      <c r="IF18" s="619">
        <v>0</v>
      </c>
      <c r="IG18" s="619">
        <v>0</v>
      </c>
      <c r="IH18" s="619">
        <v>-27053654</v>
      </c>
      <c r="II18" s="619">
        <v>0</v>
      </c>
      <c r="IJ18" s="619">
        <v>-27053654</v>
      </c>
      <c r="IK18" s="619">
        <v>74211070</v>
      </c>
      <c r="IL18" s="619">
        <v>0</v>
      </c>
      <c r="IM18" s="619">
        <v>74211070</v>
      </c>
      <c r="IN18" s="620" t="s">
        <v>535</v>
      </c>
      <c r="IO18" s="620" t="s">
        <v>540</v>
      </c>
      <c r="IP18" s="610" t="s">
        <v>535</v>
      </c>
      <c r="IQ18" s="611" t="s">
        <v>499</v>
      </c>
      <c r="IR18" s="611" t="s">
        <v>541</v>
      </c>
      <c r="IS18" s="610" t="s">
        <v>1432</v>
      </c>
    </row>
    <row r="19" spans="1:253" x14ac:dyDescent="0.25">
      <c r="A19" s="610" t="s">
        <v>3385</v>
      </c>
      <c r="B19" s="617" t="s">
        <v>542</v>
      </c>
      <c r="C19" s="618" t="s">
        <v>543</v>
      </c>
      <c r="D19" s="619">
        <v>113472589</v>
      </c>
      <c r="E19" s="619">
        <v>0</v>
      </c>
      <c r="F19" s="619">
        <v>113472589</v>
      </c>
      <c r="G19" s="619">
        <v>-4662879</v>
      </c>
      <c r="H19" s="619">
        <v>0</v>
      </c>
      <c r="I19" s="619">
        <v>-4662879</v>
      </c>
      <c r="J19" s="619">
        <v>-9869745</v>
      </c>
      <c r="K19" s="619">
        <v>0</v>
      </c>
      <c r="L19" s="619">
        <v>-9869745</v>
      </c>
      <c r="M19" s="619">
        <v>21457</v>
      </c>
      <c r="N19" s="619">
        <v>0</v>
      </c>
      <c r="O19" s="619">
        <v>21457</v>
      </c>
      <c r="P19" s="619">
        <v>841471</v>
      </c>
      <c r="Q19" s="619">
        <v>0</v>
      </c>
      <c r="R19" s="619">
        <v>841471</v>
      </c>
      <c r="S19" s="619">
        <v>-9006817</v>
      </c>
      <c r="T19" s="619">
        <v>0</v>
      </c>
      <c r="U19" s="619">
        <v>-9006817</v>
      </c>
      <c r="V19" s="619">
        <v>-6223765</v>
      </c>
      <c r="W19" s="619">
        <v>0</v>
      </c>
      <c r="X19" s="619">
        <v>-6223765</v>
      </c>
      <c r="Y19" s="619">
        <v>-3458</v>
      </c>
      <c r="Z19" s="619">
        <v>0</v>
      </c>
      <c r="AA19" s="619">
        <v>-3458</v>
      </c>
      <c r="AB19" s="619">
        <v>-363522</v>
      </c>
      <c r="AC19" s="619">
        <v>0</v>
      </c>
      <c r="AD19" s="619">
        <v>-363522</v>
      </c>
      <c r="AE19" s="619">
        <v>0</v>
      </c>
      <c r="AF19" s="619">
        <v>0</v>
      </c>
      <c r="AG19" s="619">
        <v>0</v>
      </c>
      <c r="AH19" s="619">
        <v>0</v>
      </c>
      <c r="AI19" s="619">
        <v>0</v>
      </c>
      <c r="AJ19" s="619">
        <v>0</v>
      </c>
      <c r="AK19" s="619">
        <v>0</v>
      </c>
      <c r="AL19" s="619">
        <v>0</v>
      </c>
      <c r="AM19" s="619">
        <v>0</v>
      </c>
      <c r="AN19" s="619">
        <v>0</v>
      </c>
      <c r="AO19" s="619">
        <v>0</v>
      </c>
      <c r="AP19" s="619">
        <v>0</v>
      </c>
      <c r="AQ19" s="619">
        <v>-363522</v>
      </c>
      <c r="AR19" s="619">
        <v>0</v>
      </c>
      <c r="AS19" s="619">
        <v>-363522</v>
      </c>
      <c r="AT19" s="619">
        <v>0</v>
      </c>
      <c r="AU19" s="619">
        <v>0</v>
      </c>
      <c r="AV19" s="619">
        <v>0</v>
      </c>
      <c r="AW19" s="619">
        <v>2279817</v>
      </c>
      <c r="AX19" s="619">
        <v>0</v>
      </c>
      <c r="AY19" s="619">
        <v>2279817</v>
      </c>
      <c r="AZ19" s="619">
        <v>-93029</v>
      </c>
      <c r="BA19" s="619">
        <v>0</v>
      </c>
      <c r="BB19" s="619">
        <v>-93029</v>
      </c>
      <c r="BC19" s="619">
        <v>-9558430</v>
      </c>
      <c r="BD19" s="619">
        <v>0</v>
      </c>
      <c r="BE19" s="619">
        <v>-9558430</v>
      </c>
      <c r="BF19" s="619">
        <v>37918</v>
      </c>
      <c r="BG19" s="619">
        <v>0</v>
      </c>
      <c r="BH19" s="619">
        <v>37918</v>
      </c>
      <c r="BI19" s="619">
        <v>-109384</v>
      </c>
      <c r="BJ19" s="619">
        <v>0</v>
      </c>
      <c r="BK19" s="619">
        <v>-109384</v>
      </c>
      <c r="BL19" s="619">
        <v>0</v>
      </c>
      <c r="BM19" s="619">
        <v>0</v>
      </c>
      <c r="BN19" s="619">
        <v>0</v>
      </c>
      <c r="BO19" s="619">
        <v>0</v>
      </c>
      <c r="BP19" s="619">
        <v>0</v>
      </c>
      <c r="BQ19" s="619">
        <v>0</v>
      </c>
      <c r="BR19" s="619">
        <v>0</v>
      </c>
      <c r="BS19" s="619">
        <v>0</v>
      </c>
      <c r="BT19" s="619">
        <v>0</v>
      </c>
      <c r="BU19" s="619">
        <v>0</v>
      </c>
      <c r="BV19" s="619">
        <v>0</v>
      </c>
      <c r="BW19" s="619">
        <v>0</v>
      </c>
      <c r="BX19" s="619">
        <v>-9150</v>
      </c>
      <c r="BY19" s="619">
        <v>0</v>
      </c>
      <c r="BZ19" s="619">
        <v>-9150</v>
      </c>
      <c r="CA19" s="619">
        <v>0</v>
      </c>
      <c r="CB19" s="619">
        <v>0</v>
      </c>
      <c r="CC19" s="619">
        <v>0</v>
      </c>
      <c r="CD19" s="619">
        <v>-14039545</v>
      </c>
      <c r="CE19" s="619">
        <v>0</v>
      </c>
      <c r="CF19" s="619">
        <v>-14039545</v>
      </c>
      <c r="CG19" s="619">
        <v>-3746</v>
      </c>
      <c r="CH19" s="619">
        <v>0</v>
      </c>
      <c r="CI19" s="619">
        <v>-3746</v>
      </c>
      <c r="CJ19" s="619">
        <v>6626</v>
      </c>
      <c r="CK19" s="619">
        <v>0</v>
      </c>
      <c r="CL19" s="619">
        <v>6626</v>
      </c>
      <c r="CM19" s="619">
        <v>-1939924</v>
      </c>
      <c r="CN19" s="619">
        <v>0</v>
      </c>
      <c r="CO19" s="619">
        <v>-1939924</v>
      </c>
      <c r="CP19" s="619">
        <v>14366</v>
      </c>
      <c r="CQ19" s="619">
        <v>0</v>
      </c>
      <c r="CR19" s="619">
        <v>14366</v>
      </c>
      <c r="CS19" s="619">
        <v>-1922678</v>
      </c>
      <c r="CT19" s="619">
        <v>0</v>
      </c>
      <c r="CU19" s="619">
        <v>-1922678</v>
      </c>
      <c r="CV19" s="619">
        <v>0</v>
      </c>
      <c r="CW19" s="619">
        <v>0</v>
      </c>
      <c r="CX19" s="619">
        <v>0</v>
      </c>
      <c r="CY19" s="619">
        <v>0</v>
      </c>
      <c r="CZ19" s="619">
        <v>0</v>
      </c>
      <c r="DA19" s="619">
        <v>0</v>
      </c>
      <c r="DB19" s="619">
        <v>0</v>
      </c>
      <c r="DC19" s="619">
        <v>0</v>
      </c>
      <c r="DD19" s="619">
        <v>0</v>
      </c>
      <c r="DE19" s="619">
        <v>0</v>
      </c>
      <c r="DF19" s="619">
        <v>0</v>
      </c>
      <c r="DG19" s="619">
        <v>0</v>
      </c>
      <c r="DH19" s="619">
        <v>0</v>
      </c>
      <c r="DI19" s="619">
        <v>0</v>
      </c>
      <c r="DJ19" s="619">
        <v>0</v>
      </c>
      <c r="DK19" s="619">
        <v>0</v>
      </c>
      <c r="DL19" s="619">
        <v>0</v>
      </c>
      <c r="DM19" s="619">
        <v>0</v>
      </c>
      <c r="DN19" s="619">
        <v>0</v>
      </c>
      <c r="DO19" s="619">
        <v>0</v>
      </c>
      <c r="DP19" s="619">
        <v>0</v>
      </c>
      <c r="DQ19" s="619">
        <v>0</v>
      </c>
      <c r="DR19" s="619">
        <v>0</v>
      </c>
      <c r="DS19" s="619">
        <v>0</v>
      </c>
      <c r="DT19" s="619">
        <v>0</v>
      </c>
      <c r="DU19" s="619">
        <v>0</v>
      </c>
      <c r="DV19" s="619">
        <v>0</v>
      </c>
      <c r="DW19" s="619">
        <v>0</v>
      </c>
      <c r="DX19" s="619">
        <v>0</v>
      </c>
      <c r="DY19" s="619">
        <v>0</v>
      </c>
      <c r="DZ19" s="619">
        <v>0</v>
      </c>
      <c r="EA19" s="619">
        <v>0</v>
      </c>
      <c r="EB19" s="619">
        <v>0</v>
      </c>
      <c r="EC19" s="619">
        <v>0</v>
      </c>
      <c r="ED19" s="619">
        <v>0</v>
      </c>
      <c r="EE19" s="619">
        <v>0</v>
      </c>
      <c r="EF19" s="619">
        <v>0</v>
      </c>
      <c r="EG19" s="619">
        <v>0</v>
      </c>
      <c r="EH19" s="619">
        <v>0</v>
      </c>
      <c r="EI19" s="619">
        <v>0</v>
      </c>
      <c r="EJ19" s="619">
        <v>0</v>
      </c>
      <c r="EK19" s="619">
        <v>0</v>
      </c>
      <c r="EL19" s="619">
        <v>0</v>
      </c>
      <c r="EM19" s="619">
        <v>0</v>
      </c>
      <c r="EN19" s="619">
        <v>0</v>
      </c>
      <c r="EO19" s="619">
        <v>0</v>
      </c>
      <c r="EP19" s="619">
        <v>0</v>
      </c>
      <c r="EQ19" s="619">
        <v>0</v>
      </c>
      <c r="ER19" s="619">
        <v>0</v>
      </c>
      <c r="ES19" s="619">
        <v>0</v>
      </c>
      <c r="ET19" s="619">
        <v>0</v>
      </c>
      <c r="EU19" s="619">
        <v>0</v>
      </c>
      <c r="EV19" s="619">
        <v>0</v>
      </c>
      <c r="EW19" s="619">
        <v>0</v>
      </c>
      <c r="EX19" s="619">
        <v>0</v>
      </c>
      <c r="EY19" s="619">
        <v>0</v>
      </c>
      <c r="EZ19" s="619">
        <v>0</v>
      </c>
      <c r="FA19" s="619">
        <v>0</v>
      </c>
      <c r="FB19" s="619">
        <v>0</v>
      </c>
      <c r="FC19" s="619">
        <v>0</v>
      </c>
      <c r="FD19" s="619">
        <v>0</v>
      </c>
      <c r="FE19" s="619">
        <v>0</v>
      </c>
      <c r="FF19" s="619">
        <v>0</v>
      </c>
      <c r="FG19" s="619">
        <v>0</v>
      </c>
      <c r="FH19" s="619">
        <v>0</v>
      </c>
      <c r="FI19" s="619">
        <v>0</v>
      </c>
      <c r="FJ19" s="619">
        <v>0</v>
      </c>
      <c r="FK19" s="619">
        <v>0</v>
      </c>
      <c r="FL19" s="619">
        <v>0</v>
      </c>
      <c r="FM19" s="619">
        <v>0</v>
      </c>
      <c r="FN19" s="619">
        <v>0</v>
      </c>
      <c r="FO19" s="619">
        <v>0</v>
      </c>
      <c r="FP19" s="619">
        <v>0</v>
      </c>
      <c r="FQ19" s="619">
        <v>-902405</v>
      </c>
      <c r="FR19" s="619">
        <v>0</v>
      </c>
      <c r="FS19" s="619">
        <v>-902405</v>
      </c>
      <c r="FT19" s="619">
        <v>-716</v>
      </c>
      <c r="FU19" s="619">
        <v>0</v>
      </c>
      <c r="FV19" s="619">
        <v>-716</v>
      </c>
      <c r="FW19" s="619">
        <v>-716</v>
      </c>
      <c r="FX19" s="619">
        <v>0</v>
      </c>
      <c r="FY19" s="619">
        <v>-716</v>
      </c>
      <c r="FZ19" s="619">
        <v>0</v>
      </c>
      <c r="GA19" s="619">
        <v>0</v>
      </c>
      <c r="GB19" s="619">
        <v>0</v>
      </c>
      <c r="GC19" s="619">
        <v>5124</v>
      </c>
      <c r="GD19" s="619">
        <v>0</v>
      </c>
      <c r="GE19" s="619">
        <v>5124</v>
      </c>
      <c r="GF19" s="619">
        <v>0</v>
      </c>
      <c r="GG19" s="619">
        <v>0</v>
      </c>
      <c r="GH19" s="619">
        <v>0</v>
      </c>
      <c r="GI19" s="619">
        <v>-4445851</v>
      </c>
      <c r="GJ19" s="619">
        <v>0</v>
      </c>
      <c r="GK19" s="619">
        <v>-4445851</v>
      </c>
      <c r="GL19" s="619">
        <v>603995</v>
      </c>
      <c r="GM19" s="619">
        <v>0</v>
      </c>
      <c r="GN19" s="619">
        <v>603995</v>
      </c>
      <c r="GO19" s="619">
        <v>-28078</v>
      </c>
      <c r="GP19" s="619">
        <v>0</v>
      </c>
      <c r="GQ19" s="619">
        <v>-28078</v>
      </c>
      <c r="GR19" s="619">
        <v>25940</v>
      </c>
      <c r="GS19" s="619">
        <v>0</v>
      </c>
      <c r="GT19" s="619">
        <v>25940</v>
      </c>
      <c r="GU19" s="619">
        <v>0</v>
      </c>
      <c r="GV19" s="619">
        <v>0</v>
      </c>
      <c r="GW19" s="619">
        <v>0</v>
      </c>
      <c r="GX19" s="619">
        <v>0</v>
      </c>
      <c r="GY19" s="619">
        <v>0</v>
      </c>
      <c r="GZ19" s="619">
        <v>0</v>
      </c>
      <c r="HA19" s="619">
        <v>-4741991</v>
      </c>
      <c r="HB19" s="619">
        <v>0</v>
      </c>
      <c r="HC19" s="619">
        <v>-4741991</v>
      </c>
      <c r="HD19" s="619">
        <v>0</v>
      </c>
      <c r="HE19" s="619">
        <v>0</v>
      </c>
      <c r="HF19" s="619">
        <v>0</v>
      </c>
      <c r="HG19" s="619">
        <v>0</v>
      </c>
      <c r="HH19" s="619">
        <v>0</v>
      </c>
      <c r="HI19" s="619">
        <v>0</v>
      </c>
      <c r="HJ19" s="619">
        <v>0</v>
      </c>
      <c r="HK19" s="619">
        <v>0</v>
      </c>
      <c r="HL19" s="619">
        <v>0</v>
      </c>
      <c r="HM19" s="619">
        <v>108809710</v>
      </c>
      <c r="HN19" s="619">
        <v>0</v>
      </c>
      <c r="HO19" s="619">
        <v>108809710</v>
      </c>
      <c r="HP19" s="619">
        <v>-9006817</v>
      </c>
      <c r="HQ19" s="619">
        <v>0</v>
      </c>
      <c r="HR19" s="619">
        <v>-9006817</v>
      </c>
      <c r="HS19" s="619">
        <v>-14039545</v>
      </c>
      <c r="HT19" s="619">
        <v>0</v>
      </c>
      <c r="HU19" s="619">
        <v>-14039545</v>
      </c>
      <c r="HV19" s="619">
        <v>-1922678</v>
      </c>
      <c r="HW19" s="619">
        <v>0</v>
      </c>
      <c r="HX19" s="619">
        <v>-1922678</v>
      </c>
      <c r="HY19" s="619">
        <v>0</v>
      </c>
      <c r="HZ19" s="619">
        <v>0</v>
      </c>
      <c r="IA19" s="619">
        <v>0</v>
      </c>
      <c r="IB19" s="619">
        <v>-4741991</v>
      </c>
      <c r="IC19" s="619">
        <v>0</v>
      </c>
      <c r="ID19" s="619">
        <v>-4741991</v>
      </c>
      <c r="IE19" s="619">
        <v>0</v>
      </c>
      <c r="IF19" s="619">
        <v>0</v>
      </c>
      <c r="IG19" s="619">
        <v>0</v>
      </c>
      <c r="IH19" s="619">
        <v>-29711031</v>
      </c>
      <c r="II19" s="619">
        <v>0</v>
      </c>
      <c r="IJ19" s="619">
        <v>-29711031</v>
      </c>
      <c r="IK19" s="619">
        <v>79098679</v>
      </c>
      <c r="IL19" s="619">
        <v>0</v>
      </c>
      <c r="IM19" s="619">
        <v>79098679</v>
      </c>
      <c r="IN19" s="620" t="s">
        <v>503</v>
      </c>
      <c r="IO19" s="620" t="s">
        <v>504</v>
      </c>
      <c r="IP19" s="610" t="s">
        <v>505</v>
      </c>
      <c r="IQ19" s="611" t="s">
        <v>506</v>
      </c>
      <c r="IR19" s="611" t="s">
        <v>544</v>
      </c>
      <c r="IS19" s="610" t="s">
        <v>1432</v>
      </c>
    </row>
    <row r="20" spans="1:253" x14ac:dyDescent="0.25">
      <c r="A20" s="610" t="s">
        <v>3386</v>
      </c>
      <c r="B20" s="617" t="s">
        <v>545</v>
      </c>
      <c r="C20" s="618" t="s">
        <v>546</v>
      </c>
      <c r="D20" s="619">
        <v>569814094</v>
      </c>
      <c r="E20" s="619">
        <v>35396255</v>
      </c>
      <c r="F20" s="619">
        <v>605210349</v>
      </c>
      <c r="G20" s="619">
        <v>-38893965</v>
      </c>
      <c r="H20" s="619">
        <v>-1284239</v>
      </c>
      <c r="I20" s="619">
        <v>-40178204</v>
      </c>
      <c r="J20" s="619">
        <v>-35626852</v>
      </c>
      <c r="K20" s="619">
        <v>-1279164</v>
      </c>
      <c r="L20" s="619">
        <v>-36906016</v>
      </c>
      <c r="M20" s="619">
        <v>354838</v>
      </c>
      <c r="N20" s="619">
        <v>71333</v>
      </c>
      <c r="O20" s="619">
        <v>426171</v>
      </c>
      <c r="P20" s="619">
        <v>4032154</v>
      </c>
      <c r="Q20" s="619">
        <v>6185</v>
      </c>
      <c r="R20" s="619">
        <v>4038339</v>
      </c>
      <c r="S20" s="619">
        <v>-31239860</v>
      </c>
      <c r="T20" s="619">
        <v>-1201646</v>
      </c>
      <c r="U20" s="619">
        <v>-32441506</v>
      </c>
      <c r="V20" s="619">
        <v>-40347075</v>
      </c>
      <c r="W20" s="619">
        <v>-583132</v>
      </c>
      <c r="X20" s="619">
        <v>-40930207</v>
      </c>
      <c r="Y20" s="619">
        <v>-67608</v>
      </c>
      <c r="Z20" s="619">
        <v>0</v>
      </c>
      <c r="AA20" s="619">
        <v>-67608</v>
      </c>
      <c r="AB20" s="619">
        <v>-2162511</v>
      </c>
      <c r="AC20" s="619">
        <v>3538</v>
      </c>
      <c r="AD20" s="619">
        <v>-2158973</v>
      </c>
      <c r="AE20" s="619">
        <v>-14344</v>
      </c>
      <c r="AF20" s="619">
        <v>0</v>
      </c>
      <c r="AG20" s="619">
        <v>-14344</v>
      </c>
      <c r="AH20" s="619">
        <v>0</v>
      </c>
      <c r="AI20" s="619">
        <v>0</v>
      </c>
      <c r="AJ20" s="619">
        <v>0</v>
      </c>
      <c r="AK20" s="619">
        <v>-2809</v>
      </c>
      <c r="AL20" s="619">
        <v>0</v>
      </c>
      <c r="AM20" s="619">
        <v>-2809</v>
      </c>
      <c r="AN20" s="619">
        <v>-2728</v>
      </c>
      <c r="AO20" s="619">
        <v>0</v>
      </c>
      <c r="AP20" s="619">
        <v>-2728</v>
      </c>
      <c r="AQ20" s="619">
        <v>-2145358</v>
      </c>
      <c r="AR20" s="619">
        <v>3538</v>
      </c>
      <c r="AS20" s="619">
        <v>-2141820</v>
      </c>
      <c r="AT20" s="619">
        <v>-35830</v>
      </c>
      <c r="AU20" s="619">
        <v>-7685</v>
      </c>
      <c r="AV20" s="619">
        <v>-43515</v>
      </c>
      <c r="AW20" s="619">
        <v>11439758</v>
      </c>
      <c r="AX20" s="619">
        <v>0</v>
      </c>
      <c r="AY20" s="619">
        <v>11439758</v>
      </c>
      <c r="AZ20" s="619">
        <v>228763</v>
      </c>
      <c r="BA20" s="619">
        <v>0</v>
      </c>
      <c r="BB20" s="619">
        <v>228763</v>
      </c>
      <c r="BC20" s="619">
        <v>-43382385</v>
      </c>
      <c r="BD20" s="619">
        <v>-2517932</v>
      </c>
      <c r="BE20" s="619">
        <v>-45900317</v>
      </c>
      <c r="BF20" s="619">
        <v>7011148</v>
      </c>
      <c r="BG20" s="619">
        <v>588214</v>
      </c>
      <c r="BH20" s="619">
        <v>7599362</v>
      </c>
      <c r="BI20" s="619">
        <v>-135000</v>
      </c>
      <c r="BJ20" s="619">
        <v>0</v>
      </c>
      <c r="BK20" s="619">
        <v>-135000</v>
      </c>
      <c r="BL20" s="619">
        <v>0</v>
      </c>
      <c r="BM20" s="619">
        <v>0</v>
      </c>
      <c r="BN20" s="619">
        <v>0</v>
      </c>
      <c r="BO20" s="619">
        <v>0</v>
      </c>
      <c r="BP20" s="619">
        <v>0</v>
      </c>
      <c r="BQ20" s="619">
        <v>0</v>
      </c>
      <c r="BR20" s="619">
        <v>0</v>
      </c>
      <c r="BS20" s="619">
        <v>0</v>
      </c>
      <c r="BT20" s="619">
        <v>0</v>
      </c>
      <c r="BU20" s="619">
        <v>0</v>
      </c>
      <c r="BV20" s="619">
        <v>0</v>
      </c>
      <c r="BW20" s="619">
        <v>0</v>
      </c>
      <c r="BX20" s="619">
        <v>0</v>
      </c>
      <c r="BY20" s="619">
        <v>0</v>
      </c>
      <c r="BZ20" s="619">
        <v>0</v>
      </c>
      <c r="CA20" s="619">
        <v>0</v>
      </c>
      <c r="CB20" s="619">
        <v>0</v>
      </c>
      <c r="CC20" s="619">
        <v>0</v>
      </c>
      <c r="CD20" s="619">
        <v>-67347302</v>
      </c>
      <c r="CE20" s="619">
        <v>-2509312</v>
      </c>
      <c r="CF20" s="619">
        <v>-69856614</v>
      </c>
      <c r="CG20" s="619">
        <v>-72043</v>
      </c>
      <c r="CH20" s="619">
        <v>0</v>
      </c>
      <c r="CI20" s="619">
        <v>-72043</v>
      </c>
      <c r="CJ20" s="619">
        <v>-57721</v>
      </c>
      <c r="CK20" s="619">
        <v>-95</v>
      </c>
      <c r="CL20" s="619">
        <v>-57816</v>
      </c>
      <c r="CM20" s="619">
        <v>-23980609</v>
      </c>
      <c r="CN20" s="619">
        <v>-641618</v>
      </c>
      <c r="CO20" s="619">
        <v>-24622227</v>
      </c>
      <c r="CP20" s="619">
        <v>-14646</v>
      </c>
      <c r="CQ20" s="619">
        <v>445580</v>
      </c>
      <c r="CR20" s="619">
        <v>430934</v>
      </c>
      <c r="CS20" s="619">
        <v>-24125019</v>
      </c>
      <c r="CT20" s="619">
        <v>-196133</v>
      </c>
      <c r="CU20" s="619">
        <v>-24321152</v>
      </c>
      <c r="CV20" s="619">
        <v>-284615</v>
      </c>
      <c r="CW20" s="619">
        <v>-7415</v>
      </c>
      <c r="CX20" s="619">
        <v>-292030</v>
      </c>
      <c r="CY20" s="619">
        <v>160520</v>
      </c>
      <c r="CZ20" s="619">
        <v>-1592</v>
      </c>
      <c r="DA20" s="619">
        <v>158928</v>
      </c>
      <c r="DB20" s="619">
        <v>0</v>
      </c>
      <c r="DC20" s="619">
        <v>0</v>
      </c>
      <c r="DD20" s="619">
        <v>0</v>
      </c>
      <c r="DE20" s="619">
        <v>0</v>
      </c>
      <c r="DF20" s="619">
        <v>0</v>
      </c>
      <c r="DG20" s="619">
        <v>0</v>
      </c>
      <c r="DH20" s="619">
        <v>0</v>
      </c>
      <c r="DI20" s="619">
        <v>0</v>
      </c>
      <c r="DJ20" s="619">
        <v>0</v>
      </c>
      <c r="DK20" s="619">
        <v>0</v>
      </c>
      <c r="DL20" s="619">
        <v>0</v>
      </c>
      <c r="DM20" s="619">
        <v>0</v>
      </c>
      <c r="DN20" s="619">
        <v>0</v>
      </c>
      <c r="DO20" s="619">
        <v>0</v>
      </c>
      <c r="DP20" s="619">
        <v>0</v>
      </c>
      <c r="DQ20" s="619">
        <v>0</v>
      </c>
      <c r="DR20" s="619">
        <v>0</v>
      </c>
      <c r="DS20" s="619">
        <v>0</v>
      </c>
      <c r="DT20" s="619">
        <v>0</v>
      </c>
      <c r="DU20" s="619">
        <v>0</v>
      </c>
      <c r="DV20" s="619">
        <v>0</v>
      </c>
      <c r="DW20" s="619">
        <v>0</v>
      </c>
      <c r="DX20" s="619">
        <v>0</v>
      </c>
      <c r="DY20" s="619">
        <v>0</v>
      </c>
      <c r="DZ20" s="619">
        <v>0</v>
      </c>
      <c r="EA20" s="619">
        <v>0</v>
      </c>
      <c r="EB20" s="619">
        <v>0</v>
      </c>
      <c r="EC20" s="619">
        <v>4412</v>
      </c>
      <c r="ED20" s="619">
        <v>0</v>
      </c>
      <c r="EE20" s="619">
        <v>4412</v>
      </c>
      <c r="EF20" s="619">
        <v>0</v>
      </c>
      <c r="EG20" s="619">
        <v>0</v>
      </c>
      <c r="EH20" s="619">
        <v>0</v>
      </c>
      <c r="EI20" s="619">
        <v>0</v>
      </c>
      <c r="EJ20" s="619">
        <v>-119683</v>
      </c>
      <c r="EK20" s="619">
        <v>-9007</v>
      </c>
      <c r="EL20" s="619">
        <v>-128690</v>
      </c>
      <c r="EM20" s="619">
        <v>0</v>
      </c>
      <c r="EN20" s="619">
        <v>0</v>
      </c>
      <c r="EO20" s="619">
        <v>0</v>
      </c>
      <c r="EP20" s="619">
        <v>10595</v>
      </c>
      <c r="EQ20" s="619">
        <v>0</v>
      </c>
      <c r="ER20" s="619">
        <v>10595</v>
      </c>
      <c r="ES20" s="619">
        <v>678</v>
      </c>
      <c r="ET20" s="619">
        <v>0</v>
      </c>
      <c r="EU20" s="619">
        <v>678</v>
      </c>
      <c r="EV20" s="619">
        <v>0</v>
      </c>
      <c r="EW20" s="619">
        <v>0</v>
      </c>
      <c r="EX20" s="619">
        <v>0</v>
      </c>
      <c r="EY20" s="619">
        <v>0</v>
      </c>
      <c r="EZ20" s="619">
        <v>0</v>
      </c>
      <c r="FA20" s="619">
        <v>0</v>
      </c>
      <c r="FB20" s="619">
        <v>0</v>
      </c>
      <c r="FC20" s="619">
        <v>0</v>
      </c>
      <c r="FD20" s="619">
        <v>0</v>
      </c>
      <c r="FE20" s="619">
        <v>0</v>
      </c>
      <c r="FF20" s="619">
        <v>0</v>
      </c>
      <c r="FG20" s="619">
        <v>0</v>
      </c>
      <c r="FH20" s="619">
        <v>0</v>
      </c>
      <c r="FI20" s="619">
        <v>0</v>
      </c>
      <c r="FJ20" s="619">
        <v>0</v>
      </c>
      <c r="FK20" s="619">
        <v>0</v>
      </c>
      <c r="FL20" s="619">
        <v>0</v>
      </c>
      <c r="FM20" s="619">
        <v>0</v>
      </c>
      <c r="FN20" s="619">
        <v>0</v>
      </c>
      <c r="FO20" s="619">
        <v>0</v>
      </c>
      <c r="FP20" s="619">
        <v>0</v>
      </c>
      <c r="FQ20" s="619">
        <v>-6230742</v>
      </c>
      <c r="FR20" s="619">
        <v>-161764</v>
      </c>
      <c r="FS20" s="619">
        <v>-6392506</v>
      </c>
      <c r="FT20" s="619">
        <v>59455</v>
      </c>
      <c r="FU20" s="619">
        <v>0</v>
      </c>
      <c r="FV20" s="619">
        <v>59455</v>
      </c>
      <c r="FW20" s="619">
        <v>51895</v>
      </c>
      <c r="FX20" s="619">
        <v>0</v>
      </c>
      <c r="FY20" s="619">
        <v>51895</v>
      </c>
      <c r="FZ20" s="619">
        <v>7560</v>
      </c>
      <c r="GA20" s="619">
        <v>0</v>
      </c>
      <c r="GB20" s="619">
        <v>7560</v>
      </c>
      <c r="GC20" s="619">
        <v>0</v>
      </c>
      <c r="GD20" s="619">
        <v>0</v>
      </c>
      <c r="GE20" s="619">
        <v>0</v>
      </c>
      <c r="GF20" s="619">
        <v>30</v>
      </c>
      <c r="GG20" s="619">
        <v>0</v>
      </c>
      <c r="GH20" s="619">
        <v>30</v>
      </c>
      <c r="GI20" s="619">
        <v>-45971467</v>
      </c>
      <c r="GJ20" s="619">
        <v>-1470980</v>
      </c>
      <c r="GK20" s="619">
        <v>-47442447</v>
      </c>
      <c r="GL20" s="619">
        <v>6458367</v>
      </c>
      <c r="GM20" s="619">
        <v>79899</v>
      </c>
      <c r="GN20" s="619">
        <v>6538266</v>
      </c>
      <c r="GO20" s="619">
        <v>-53952</v>
      </c>
      <c r="GP20" s="619">
        <v>0</v>
      </c>
      <c r="GQ20" s="619">
        <v>-53952</v>
      </c>
      <c r="GR20" s="619">
        <v>642894</v>
      </c>
      <c r="GS20" s="619">
        <v>8586</v>
      </c>
      <c r="GT20" s="619">
        <v>651480</v>
      </c>
      <c r="GU20" s="619">
        <v>0</v>
      </c>
      <c r="GV20" s="619">
        <v>0</v>
      </c>
      <c r="GW20" s="619">
        <v>0</v>
      </c>
      <c r="GX20" s="619">
        <v>0</v>
      </c>
      <c r="GY20" s="619">
        <v>0</v>
      </c>
      <c r="GZ20" s="619">
        <v>0</v>
      </c>
      <c r="HA20" s="619">
        <v>-45084142</v>
      </c>
      <c r="HB20" s="619">
        <v>-1544259</v>
      </c>
      <c r="HC20" s="619">
        <v>-46628401</v>
      </c>
      <c r="HD20" s="619">
        <v>0</v>
      </c>
      <c r="HE20" s="619">
        <v>0</v>
      </c>
      <c r="HF20" s="619">
        <v>0</v>
      </c>
      <c r="HG20" s="619">
        <v>0</v>
      </c>
      <c r="HH20" s="619">
        <v>0</v>
      </c>
      <c r="HI20" s="619">
        <v>0</v>
      </c>
      <c r="HJ20" s="619">
        <v>0</v>
      </c>
      <c r="HK20" s="619">
        <v>0</v>
      </c>
      <c r="HL20" s="619">
        <v>0</v>
      </c>
      <c r="HM20" s="619">
        <v>530920129</v>
      </c>
      <c r="HN20" s="619">
        <v>34112016</v>
      </c>
      <c r="HO20" s="619">
        <v>565032145</v>
      </c>
      <c r="HP20" s="619">
        <v>-31239860</v>
      </c>
      <c r="HQ20" s="619">
        <v>-1201646</v>
      </c>
      <c r="HR20" s="619">
        <v>-32441506</v>
      </c>
      <c r="HS20" s="619">
        <v>-67347302</v>
      </c>
      <c r="HT20" s="619">
        <v>-2509312</v>
      </c>
      <c r="HU20" s="619">
        <v>-69856614</v>
      </c>
      <c r="HV20" s="619">
        <v>-24125019</v>
      </c>
      <c r="HW20" s="619">
        <v>-196133</v>
      </c>
      <c r="HX20" s="619">
        <v>-24321152</v>
      </c>
      <c r="HY20" s="619">
        <v>-119683</v>
      </c>
      <c r="HZ20" s="619">
        <v>-9007</v>
      </c>
      <c r="IA20" s="619">
        <v>-128690</v>
      </c>
      <c r="IB20" s="619">
        <v>-45084142</v>
      </c>
      <c r="IC20" s="619">
        <v>-1544259</v>
      </c>
      <c r="ID20" s="619">
        <v>-46628401</v>
      </c>
      <c r="IE20" s="619">
        <v>0</v>
      </c>
      <c r="IF20" s="619">
        <v>0</v>
      </c>
      <c r="IG20" s="619">
        <v>0</v>
      </c>
      <c r="IH20" s="619">
        <v>-167916006</v>
      </c>
      <c r="II20" s="619">
        <v>-5460357</v>
      </c>
      <c r="IJ20" s="619">
        <v>-173376363</v>
      </c>
      <c r="IK20" s="619">
        <v>363004123</v>
      </c>
      <c r="IL20" s="619">
        <v>28651659</v>
      </c>
      <c r="IM20" s="619">
        <v>391655782</v>
      </c>
      <c r="IN20" s="611" t="s">
        <v>513</v>
      </c>
      <c r="IO20" s="611" t="s">
        <v>547</v>
      </c>
      <c r="IP20" s="610" t="s">
        <v>515</v>
      </c>
      <c r="IQ20" s="611" t="s">
        <v>548</v>
      </c>
      <c r="IR20" s="611" t="s">
        <v>549</v>
      </c>
      <c r="IS20" s="610" t="s">
        <v>1432</v>
      </c>
    </row>
    <row r="21" spans="1:253" x14ac:dyDescent="0.25">
      <c r="A21" s="610" t="s">
        <v>3385</v>
      </c>
      <c r="B21" s="617" t="s">
        <v>550</v>
      </c>
      <c r="C21" s="618" t="s">
        <v>551</v>
      </c>
      <c r="D21" s="619">
        <v>59186737</v>
      </c>
      <c r="E21" s="619">
        <v>0</v>
      </c>
      <c r="F21" s="619">
        <v>59186737</v>
      </c>
      <c r="G21" s="619">
        <v>-4256045</v>
      </c>
      <c r="H21" s="619">
        <v>0</v>
      </c>
      <c r="I21" s="619">
        <v>-4256045</v>
      </c>
      <c r="J21" s="619">
        <v>-2068492</v>
      </c>
      <c r="K21" s="619">
        <v>0</v>
      </c>
      <c r="L21" s="619">
        <v>-2068492</v>
      </c>
      <c r="M21" s="619">
        <v>-11717</v>
      </c>
      <c r="N21" s="619">
        <v>0</v>
      </c>
      <c r="O21" s="619">
        <v>-11717</v>
      </c>
      <c r="P21" s="619">
        <v>743657</v>
      </c>
      <c r="Q21" s="619">
        <v>0</v>
      </c>
      <c r="R21" s="619">
        <v>743657</v>
      </c>
      <c r="S21" s="619">
        <v>-1336552</v>
      </c>
      <c r="T21" s="619">
        <v>0</v>
      </c>
      <c r="U21" s="619">
        <v>-1336552</v>
      </c>
      <c r="V21" s="619">
        <v>-2502247</v>
      </c>
      <c r="W21" s="619">
        <v>0</v>
      </c>
      <c r="X21" s="619">
        <v>-2502247</v>
      </c>
      <c r="Y21" s="619">
        <v>-9595</v>
      </c>
      <c r="Z21" s="619">
        <v>0</v>
      </c>
      <c r="AA21" s="619">
        <v>-9595</v>
      </c>
      <c r="AB21" s="619">
        <v>-69848</v>
      </c>
      <c r="AC21" s="619">
        <v>0</v>
      </c>
      <c r="AD21" s="619">
        <v>-69848</v>
      </c>
      <c r="AE21" s="619">
        <v>-1778</v>
      </c>
      <c r="AF21" s="619">
        <v>0</v>
      </c>
      <c r="AG21" s="619">
        <v>-1778</v>
      </c>
      <c r="AH21" s="619">
        <v>0</v>
      </c>
      <c r="AI21" s="619">
        <v>0</v>
      </c>
      <c r="AJ21" s="619">
        <v>0</v>
      </c>
      <c r="AK21" s="619">
        <v>-13147</v>
      </c>
      <c r="AL21" s="619">
        <v>0</v>
      </c>
      <c r="AM21" s="619">
        <v>-13147</v>
      </c>
      <c r="AN21" s="619">
        <v>0</v>
      </c>
      <c r="AO21" s="619">
        <v>0</v>
      </c>
      <c r="AP21" s="619">
        <v>0</v>
      </c>
      <c r="AQ21" s="619">
        <v>-54923</v>
      </c>
      <c r="AR21" s="619">
        <v>0</v>
      </c>
      <c r="AS21" s="619">
        <v>-54923</v>
      </c>
      <c r="AT21" s="619">
        <v>-4818</v>
      </c>
      <c r="AU21" s="619">
        <v>0</v>
      </c>
      <c r="AV21" s="619">
        <v>-4818</v>
      </c>
      <c r="AW21" s="619">
        <v>1273662</v>
      </c>
      <c r="AX21" s="619">
        <v>0</v>
      </c>
      <c r="AY21" s="619">
        <v>1273662</v>
      </c>
      <c r="AZ21" s="619">
        <v>-102031</v>
      </c>
      <c r="BA21" s="619">
        <v>0</v>
      </c>
      <c r="BB21" s="619">
        <v>-102031</v>
      </c>
      <c r="BC21" s="619">
        <v>-1546858</v>
      </c>
      <c r="BD21" s="619">
        <v>0</v>
      </c>
      <c r="BE21" s="619">
        <v>-1546858</v>
      </c>
      <c r="BF21" s="619">
        <v>4691</v>
      </c>
      <c r="BG21" s="619">
        <v>0</v>
      </c>
      <c r="BH21" s="619">
        <v>4691</v>
      </c>
      <c r="BI21" s="619">
        <v>-50226</v>
      </c>
      <c r="BJ21" s="619">
        <v>0</v>
      </c>
      <c r="BK21" s="619">
        <v>-50226</v>
      </c>
      <c r="BL21" s="619">
        <v>0</v>
      </c>
      <c r="BM21" s="619">
        <v>0</v>
      </c>
      <c r="BN21" s="619">
        <v>0</v>
      </c>
      <c r="BO21" s="619">
        <v>0</v>
      </c>
      <c r="BP21" s="619">
        <v>0</v>
      </c>
      <c r="BQ21" s="619">
        <v>0</v>
      </c>
      <c r="BR21" s="619">
        <v>0</v>
      </c>
      <c r="BS21" s="619">
        <v>0</v>
      </c>
      <c r="BT21" s="619">
        <v>0</v>
      </c>
      <c r="BU21" s="619">
        <v>0</v>
      </c>
      <c r="BV21" s="619">
        <v>0</v>
      </c>
      <c r="BW21" s="619">
        <v>0</v>
      </c>
      <c r="BX21" s="619">
        <v>-883</v>
      </c>
      <c r="BY21" s="619">
        <v>0</v>
      </c>
      <c r="BZ21" s="619">
        <v>-883</v>
      </c>
      <c r="CA21" s="619">
        <v>0</v>
      </c>
      <c r="CB21" s="619">
        <v>0</v>
      </c>
      <c r="CC21" s="619">
        <v>0</v>
      </c>
      <c r="CD21" s="619">
        <v>-2993740</v>
      </c>
      <c r="CE21" s="619">
        <v>0</v>
      </c>
      <c r="CF21" s="619">
        <v>-2993740</v>
      </c>
      <c r="CG21" s="619">
        <v>-122505</v>
      </c>
      <c r="CH21" s="619">
        <v>0</v>
      </c>
      <c r="CI21" s="619">
        <v>-122505</v>
      </c>
      <c r="CJ21" s="619">
        <v>-131728</v>
      </c>
      <c r="CK21" s="619">
        <v>0</v>
      </c>
      <c r="CL21" s="619">
        <v>-131728</v>
      </c>
      <c r="CM21" s="619">
        <v>-689524</v>
      </c>
      <c r="CN21" s="619">
        <v>0</v>
      </c>
      <c r="CO21" s="619">
        <v>-689524</v>
      </c>
      <c r="CP21" s="619">
        <v>-11335</v>
      </c>
      <c r="CQ21" s="619">
        <v>0</v>
      </c>
      <c r="CR21" s="619">
        <v>-11335</v>
      </c>
      <c r="CS21" s="619">
        <v>-955092</v>
      </c>
      <c r="CT21" s="619">
        <v>0</v>
      </c>
      <c r="CU21" s="619">
        <v>-955092</v>
      </c>
      <c r="CV21" s="619">
        <v>-82690</v>
      </c>
      <c r="CW21" s="619">
        <v>0</v>
      </c>
      <c r="CX21" s="619">
        <v>-82690</v>
      </c>
      <c r="CY21" s="619">
        <v>-3479</v>
      </c>
      <c r="CZ21" s="619">
        <v>0</v>
      </c>
      <c r="DA21" s="619">
        <v>-3479</v>
      </c>
      <c r="DB21" s="619">
        <v>-5887</v>
      </c>
      <c r="DC21" s="619">
        <v>0</v>
      </c>
      <c r="DD21" s="619">
        <v>-5887</v>
      </c>
      <c r="DE21" s="619">
        <v>4061</v>
      </c>
      <c r="DF21" s="619">
        <v>0</v>
      </c>
      <c r="DG21" s="619">
        <v>4061</v>
      </c>
      <c r="DH21" s="619">
        <v>-4934</v>
      </c>
      <c r="DI21" s="619">
        <v>0</v>
      </c>
      <c r="DJ21" s="619">
        <v>-4934</v>
      </c>
      <c r="DK21" s="619">
        <v>0</v>
      </c>
      <c r="DL21" s="619">
        <v>0</v>
      </c>
      <c r="DM21" s="619">
        <v>0</v>
      </c>
      <c r="DN21" s="619">
        <v>0</v>
      </c>
      <c r="DO21" s="619">
        <v>0</v>
      </c>
      <c r="DP21" s="619">
        <v>0</v>
      </c>
      <c r="DQ21" s="619">
        <v>0</v>
      </c>
      <c r="DR21" s="619">
        <v>0</v>
      </c>
      <c r="DS21" s="619">
        <v>0</v>
      </c>
      <c r="DT21" s="619">
        <v>0</v>
      </c>
      <c r="DU21" s="619">
        <v>0</v>
      </c>
      <c r="DV21" s="619">
        <v>0</v>
      </c>
      <c r="DW21" s="619">
        <v>0</v>
      </c>
      <c r="DX21" s="619">
        <v>0</v>
      </c>
      <c r="DY21" s="619">
        <v>0</v>
      </c>
      <c r="DZ21" s="619">
        <v>0</v>
      </c>
      <c r="EA21" s="619">
        <v>0</v>
      </c>
      <c r="EB21" s="619">
        <v>0</v>
      </c>
      <c r="EC21" s="619">
        <v>0</v>
      </c>
      <c r="ED21" s="619">
        <v>0</v>
      </c>
      <c r="EE21" s="619">
        <v>0</v>
      </c>
      <c r="EF21" s="619">
        <v>0</v>
      </c>
      <c r="EG21" s="619">
        <v>0</v>
      </c>
      <c r="EH21" s="619">
        <v>0</v>
      </c>
      <c r="EI21" s="619">
        <v>0</v>
      </c>
      <c r="EJ21" s="619">
        <v>-92929</v>
      </c>
      <c r="EK21" s="619">
        <v>0</v>
      </c>
      <c r="EL21" s="619">
        <v>-92929</v>
      </c>
      <c r="EM21" s="619">
        <v>0</v>
      </c>
      <c r="EN21" s="619">
        <v>0</v>
      </c>
      <c r="EO21" s="619">
        <v>0</v>
      </c>
      <c r="EP21" s="619">
        <v>0</v>
      </c>
      <c r="EQ21" s="619">
        <v>0</v>
      </c>
      <c r="ER21" s="619">
        <v>0</v>
      </c>
      <c r="ES21" s="619">
        <v>0</v>
      </c>
      <c r="ET21" s="619">
        <v>0</v>
      </c>
      <c r="EU21" s="619">
        <v>0</v>
      </c>
      <c r="EV21" s="619">
        <v>-6147</v>
      </c>
      <c r="EW21" s="619">
        <v>0</v>
      </c>
      <c r="EX21" s="619">
        <v>-6147</v>
      </c>
      <c r="EY21" s="619">
        <v>0</v>
      </c>
      <c r="EZ21" s="619">
        <v>0</v>
      </c>
      <c r="FA21" s="619">
        <v>0</v>
      </c>
      <c r="FB21" s="619">
        <v>0</v>
      </c>
      <c r="FC21" s="619">
        <v>0</v>
      </c>
      <c r="FD21" s="619">
        <v>0</v>
      </c>
      <c r="FE21" s="619">
        <v>0</v>
      </c>
      <c r="FF21" s="619">
        <v>0</v>
      </c>
      <c r="FG21" s="619">
        <v>0</v>
      </c>
      <c r="FH21" s="619">
        <v>0</v>
      </c>
      <c r="FI21" s="619">
        <v>0</v>
      </c>
      <c r="FJ21" s="619">
        <v>0</v>
      </c>
      <c r="FK21" s="619">
        <v>0</v>
      </c>
      <c r="FL21" s="619">
        <v>0</v>
      </c>
      <c r="FM21" s="619">
        <v>0</v>
      </c>
      <c r="FN21" s="619">
        <v>0</v>
      </c>
      <c r="FO21" s="619">
        <v>0</v>
      </c>
      <c r="FP21" s="619">
        <v>0</v>
      </c>
      <c r="FQ21" s="619">
        <v>-287253</v>
      </c>
      <c r="FR21" s="619">
        <v>0</v>
      </c>
      <c r="FS21" s="619">
        <v>-287253</v>
      </c>
      <c r="FT21" s="619">
        <v>3</v>
      </c>
      <c r="FU21" s="619">
        <v>0</v>
      </c>
      <c r="FV21" s="619">
        <v>3</v>
      </c>
      <c r="FW21" s="619">
        <v>3</v>
      </c>
      <c r="FX21" s="619">
        <v>0</v>
      </c>
      <c r="FY21" s="619">
        <v>3</v>
      </c>
      <c r="FZ21" s="619">
        <v>0</v>
      </c>
      <c r="GA21" s="619">
        <v>0</v>
      </c>
      <c r="GB21" s="619">
        <v>0</v>
      </c>
      <c r="GC21" s="619">
        <v>9115</v>
      </c>
      <c r="GD21" s="619">
        <v>0</v>
      </c>
      <c r="GE21" s="619">
        <v>9115</v>
      </c>
      <c r="GF21" s="619">
        <v>0</v>
      </c>
      <c r="GG21" s="619">
        <v>0</v>
      </c>
      <c r="GH21" s="619">
        <v>0</v>
      </c>
      <c r="GI21" s="619">
        <v>-1513079</v>
      </c>
      <c r="GJ21" s="619">
        <v>0</v>
      </c>
      <c r="GK21" s="619">
        <v>-1513079</v>
      </c>
      <c r="GL21" s="619">
        <v>838526</v>
      </c>
      <c r="GM21" s="619">
        <v>0</v>
      </c>
      <c r="GN21" s="619">
        <v>838526</v>
      </c>
      <c r="GO21" s="619">
        <v>0</v>
      </c>
      <c r="GP21" s="619">
        <v>0</v>
      </c>
      <c r="GQ21" s="619">
        <v>0</v>
      </c>
      <c r="GR21" s="619">
        <v>13950</v>
      </c>
      <c r="GS21" s="619">
        <v>0</v>
      </c>
      <c r="GT21" s="619">
        <v>13950</v>
      </c>
      <c r="GU21" s="619">
        <v>0</v>
      </c>
      <c r="GV21" s="619">
        <v>0</v>
      </c>
      <c r="GW21" s="619">
        <v>0</v>
      </c>
      <c r="GX21" s="619">
        <v>0</v>
      </c>
      <c r="GY21" s="619">
        <v>0</v>
      </c>
      <c r="GZ21" s="619">
        <v>0</v>
      </c>
      <c r="HA21" s="619">
        <v>-944885</v>
      </c>
      <c r="HB21" s="619">
        <v>0</v>
      </c>
      <c r="HC21" s="619">
        <v>-944885</v>
      </c>
      <c r="HD21" s="619">
        <v>0</v>
      </c>
      <c r="HE21" s="619">
        <v>0</v>
      </c>
      <c r="HF21" s="619">
        <v>0</v>
      </c>
      <c r="HG21" s="619">
        <v>0</v>
      </c>
      <c r="HH21" s="619">
        <v>0</v>
      </c>
      <c r="HI21" s="619">
        <v>0</v>
      </c>
      <c r="HJ21" s="619">
        <v>0</v>
      </c>
      <c r="HK21" s="619">
        <v>0</v>
      </c>
      <c r="HL21" s="619">
        <v>0</v>
      </c>
      <c r="HM21" s="619">
        <v>54930692</v>
      </c>
      <c r="HN21" s="619">
        <v>0</v>
      </c>
      <c r="HO21" s="619">
        <v>54930692</v>
      </c>
      <c r="HP21" s="619">
        <v>-1336552</v>
      </c>
      <c r="HQ21" s="619">
        <v>0</v>
      </c>
      <c r="HR21" s="619">
        <v>-1336552</v>
      </c>
      <c r="HS21" s="619">
        <v>-2993740</v>
      </c>
      <c r="HT21" s="619">
        <v>0</v>
      </c>
      <c r="HU21" s="619">
        <v>-2993740</v>
      </c>
      <c r="HV21" s="619">
        <v>-955092</v>
      </c>
      <c r="HW21" s="619">
        <v>0</v>
      </c>
      <c r="HX21" s="619">
        <v>-955092</v>
      </c>
      <c r="HY21" s="619">
        <v>-92929</v>
      </c>
      <c r="HZ21" s="619">
        <v>0</v>
      </c>
      <c r="IA21" s="619">
        <v>-92929</v>
      </c>
      <c r="IB21" s="619">
        <v>-944885</v>
      </c>
      <c r="IC21" s="619">
        <v>0</v>
      </c>
      <c r="ID21" s="619">
        <v>-944885</v>
      </c>
      <c r="IE21" s="619">
        <v>0</v>
      </c>
      <c r="IF21" s="619">
        <v>0</v>
      </c>
      <c r="IG21" s="619">
        <v>0</v>
      </c>
      <c r="IH21" s="619">
        <v>-6323198</v>
      </c>
      <c r="II21" s="619">
        <v>0</v>
      </c>
      <c r="IJ21" s="619">
        <v>-6323198</v>
      </c>
      <c r="IK21" s="619">
        <v>48607494</v>
      </c>
      <c r="IL21" s="619">
        <v>0</v>
      </c>
      <c r="IM21" s="619">
        <v>48607494</v>
      </c>
      <c r="IN21" s="620" t="s">
        <v>552</v>
      </c>
      <c r="IO21" s="620" t="s">
        <v>553</v>
      </c>
      <c r="IP21" s="610" t="s">
        <v>474</v>
      </c>
      <c r="IQ21" s="611" t="s">
        <v>481</v>
      </c>
      <c r="IR21" s="611" t="s">
        <v>554</v>
      </c>
      <c r="IS21" s="610" t="s">
        <v>1432</v>
      </c>
    </row>
    <row r="22" spans="1:253" x14ac:dyDescent="0.25">
      <c r="A22" s="610" t="s">
        <v>3385</v>
      </c>
      <c r="B22" s="617" t="s">
        <v>555</v>
      </c>
      <c r="C22" s="618" t="s">
        <v>556</v>
      </c>
      <c r="D22" s="619">
        <v>64356996</v>
      </c>
      <c r="E22" s="619">
        <v>0</v>
      </c>
      <c r="F22" s="619">
        <v>64356996</v>
      </c>
      <c r="G22" s="619">
        <v>-1237835</v>
      </c>
      <c r="H22" s="619">
        <v>0</v>
      </c>
      <c r="I22" s="619">
        <v>-1237835</v>
      </c>
      <c r="J22" s="619">
        <v>-3408231</v>
      </c>
      <c r="K22" s="619">
        <v>0</v>
      </c>
      <c r="L22" s="619">
        <v>-3408231</v>
      </c>
      <c r="M22" s="619">
        <v>-675141</v>
      </c>
      <c r="N22" s="619">
        <v>0</v>
      </c>
      <c r="O22" s="619">
        <v>-675141</v>
      </c>
      <c r="P22" s="619">
        <v>546101</v>
      </c>
      <c r="Q22" s="619">
        <v>0</v>
      </c>
      <c r="R22" s="619">
        <v>546101</v>
      </c>
      <c r="S22" s="619">
        <v>-3537271</v>
      </c>
      <c r="T22" s="619">
        <v>0</v>
      </c>
      <c r="U22" s="619">
        <v>-3537271</v>
      </c>
      <c r="V22" s="619">
        <v>-8745087</v>
      </c>
      <c r="W22" s="619">
        <v>0</v>
      </c>
      <c r="X22" s="619">
        <v>-8745087</v>
      </c>
      <c r="Y22" s="619">
        <v>-16921</v>
      </c>
      <c r="Z22" s="619">
        <v>0</v>
      </c>
      <c r="AA22" s="619">
        <v>-16921</v>
      </c>
      <c r="AB22" s="619">
        <v>-270328</v>
      </c>
      <c r="AC22" s="619">
        <v>0</v>
      </c>
      <c r="AD22" s="619">
        <v>-270328</v>
      </c>
      <c r="AE22" s="619">
        <v>-5280</v>
      </c>
      <c r="AF22" s="619">
        <v>0</v>
      </c>
      <c r="AG22" s="619">
        <v>-5280</v>
      </c>
      <c r="AH22" s="619">
        <v>-2929</v>
      </c>
      <c r="AI22" s="619">
        <v>0</v>
      </c>
      <c r="AJ22" s="619">
        <v>-2929</v>
      </c>
      <c r="AK22" s="619">
        <v>-34680</v>
      </c>
      <c r="AL22" s="619">
        <v>0</v>
      </c>
      <c r="AM22" s="619">
        <v>-34680</v>
      </c>
      <c r="AN22" s="619">
        <v>0</v>
      </c>
      <c r="AO22" s="619">
        <v>0</v>
      </c>
      <c r="AP22" s="619">
        <v>0</v>
      </c>
      <c r="AQ22" s="619">
        <v>-230368</v>
      </c>
      <c r="AR22" s="619">
        <v>0</v>
      </c>
      <c r="AS22" s="619">
        <v>-230368</v>
      </c>
      <c r="AT22" s="619">
        <v>4699</v>
      </c>
      <c r="AU22" s="619">
        <v>0</v>
      </c>
      <c r="AV22" s="619">
        <v>4699</v>
      </c>
      <c r="AW22" s="619">
        <v>1063308</v>
      </c>
      <c r="AX22" s="619">
        <v>0</v>
      </c>
      <c r="AY22" s="619">
        <v>1063308</v>
      </c>
      <c r="AZ22" s="619">
        <v>130371</v>
      </c>
      <c r="BA22" s="619">
        <v>0</v>
      </c>
      <c r="BB22" s="619">
        <v>130371</v>
      </c>
      <c r="BC22" s="619">
        <v>-5253606</v>
      </c>
      <c r="BD22" s="619">
        <v>0</v>
      </c>
      <c r="BE22" s="619">
        <v>-5253606</v>
      </c>
      <c r="BF22" s="619">
        <v>91378</v>
      </c>
      <c r="BG22" s="619">
        <v>0</v>
      </c>
      <c r="BH22" s="619">
        <v>91378</v>
      </c>
      <c r="BI22" s="619">
        <v>-66726</v>
      </c>
      <c r="BJ22" s="619">
        <v>0</v>
      </c>
      <c r="BK22" s="619">
        <v>-66726</v>
      </c>
      <c r="BL22" s="619">
        <v>0</v>
      </c>
      <c r="BM22" s="619">
        <v>0</v>
      </c>
      <c r="BN22" s="619">
        <v>0</v>
      </c>
      <c r="BO22" s="619">
        <v>-1668</v>
      </c>
      <c r="BP22" s="619">
        <v>0</v>
      </c>
      <c r="BQ22" s="619">
        <v>-1668</v>
      </c>
      <c r="BR22" s="619">
        <v>0</v>
      </c>
      <c r="BS22" s="619">
        <v>0</v>
      </c>
      <c r="BT22" s="619">
        <v>0</v>
      </c>
      <c r="BU22" s="619">
        <v>0</v>
      </c>
      <c r="BV22" s="619">
        <v>0</v>
      </c>
      <c r="BW22" s="619">
        <v>0</v>
      </c>
      <c r="BX22" s="619">
        <v>0</v>
      </c>
      <c r="BY22" s="619">
        <v>0</v>
      </c>
      <c r="BZ22" s="619">
        <v>0</v>
      </c>
      <c r="CA22" s="619">
        <v>0</v>
      </c>
      <c r="CB22" s="619">
        <v>0</v>
      </c>
      <c r="CC22" s="619">
        <v>0</v>
      </c>
      <c r="CD22" s="619">
        <v>-13052358</v>
      </c>
      <c r="CE22" s="619">
        <v>0</v>
      </c>
      <c r="CF22" s="619">
        <v>-13052358</v>
      </c>
      <c r="CG22" s="619">
        <v>-11762</v>
      </c>
      <c r="CH22" s="619">
        <v>0</v>
      </c>
      <c r="CI22" s="619">
        <v>-11762</v>
      </c>
      <c r="CJ22" s="619">
        <v>-63218</v>
      </c>
      <c r="CK22" s="619">
        <v>0</v>
      </c>
      <c r="CL22" s="619">
        <v>-63218</v>
      </c>
      <c r="CM22" s="619">
        <v>-2340543</v>
      </c>
      <c r="CN22" s="619">
        <v>0</v>
      </c>
      <c r="CO22" s="619">
        <v>-2340543</v>
      </c>
      <c r="CP22" s="619">
        <v>587679</v>
      </c>
      <c r="CQ22" s="619">
        <v>0</v>
      </c>
      <c r="CR22" s="619">
        <v>587679</v>
      </c>
      <c r="CS22" s="619">
        <v>-1827844</v>
      </c>
      <c r="CT22" s="619">
        <v>0</v>
      </c>
      <c r="CU22" s="619">
        <v>-1827844</v>
      </c>
      <c r="CV22" s="619">
        <v>-29692</v>
      </c>
      <c r="CW22" s="619">
        <v>0</v>
      </c>
      <c r="CX22" s="619">
        <v>-29692</v>
      </c>
      <c r="CY22" s="619">
        <v>-447</v>
      </c>
      <c r="CZ22" s="619">
        <v>0</v>
      </c>
      <c r="DA22" s="619">
        <v>-447</v>
      </c>
      <c r="DB22" s="619">
        <v>0</v>
      </c>
      <c r="DC22" s="619">
        <v>0</v>
      </c>
      <c r="DD22" s="619">
        <v>0</v>
      </c>
      <c r="DE22" s="619">
        <v>0</v>
      </c>
      <c r="DF22" s="619">
        <v>0</v>
      </c>
      <c r="DG22" s="619">
        <v>0</v>
      </c>
      <c r="DH22" s="619">
        <v>0</v>
      </c>
      <c r="DI22" s="619">
        <v>0</v>
      </c>
      <c r="DJ22" s="619">
        <v>0</v>
      </c>
      <c r="DK22" s="619">
        <v>0</v>
      </c>
      <c r="DL22" s="619">
        <v>0</v>
      </c>
      <c r="DM22" s="619">
        <v>0</v>
      </c>
      <c r="DN22" s="619">
        <v>0</v>
      </c>
      <c r="DO22" s="619">
        <v>0</v>
      </c>
      <c r="DP22" s="619">
        <v>0</v>
      </c>
      <c r="DQ22" s="619">
        <v>0</v>
      </c>
      <c r="DR22" s="619">
        <v>0</v>
      </c>
      <c r="DS22" s="619">
        <v>0</v>
      </c>
      <c r="DT22" s="619">
        <v>0</v>
      </c>
      <c r="DU22" s="619">
        <v>0</v>
      </c>
      <c r="DV22" s="619">
        <v>0</v>
      </c>
      <c r="DW22" s="619">
        <v>0</v>
      </c>
      <c r="DX22" s="619">
        <v>0</v>
      </c>
      <c r="DY22" s="619">
        <v>0</v>
      </c>
      <c r="DZ22" s="619">
        <v>0</v>
      </c>
      <c r="EA22" s="619">
        <v>0</v>
      </c>
      <c r="EB22" s="619">
        <v>0</v>
      </c>
      <c r="EC22" s="619">
        <v>0</v>
      </c>
      <c r="ED22" s="619">
        <v>0</v>
      </c>
      <c r="EE22" s="619">
        <v>0</v>
      </c>
      <c r="EF22" s="619">
        <v>0</v>
      </c>
      <c r="EG22" s="619">
        <v>0</v>
      </c>
      <c r="EH22" s="619">
        <v>0</v>
      </c>
      <c r="EI22" s="619">
        <v>0</v>
      </c>
      <c r="EJ22" s="619">
        <v>-30139</v>
      </c>
      <c r="EK22" s="619">
        <v>0</v>
      </c>
      <c r="EL22" s="619">
        <v>-30139</v>
      </c>
      <c r="EM22" s="619">
        <v>0</v>
      </c>
      <c r="EN22" s="619">
        <v>0</v>
      </c>
      <c r="EO22" s="619">
        <v>0</v>
      </c>
      <c r="EP22" s="619">
        <v>0</v>
      </c>
      <c r="EQ22" s="619">
        <v>0</v>
      </c>
      <c r="ER22" s="619">
        <v>0</v>
      </c>
      <c r="ES22" s="619">
        <v>0</v>
      </c>
      <c r="ET22" s="619">
        <v>0</v>
      </c>
      <c r="EU22" s="619">
        <v>0</v>
      </c>
      <c r="EV22" s="619">
        <v>0</v>
      </c>
      <c r="EW22" s="619">
        <v>0</v>
      </c>
      <c r="EX22" s="619">
        <v>0</v>
      </c>
      <c r="EY22" s="619">
        <v>0</v>
      </c>
      <c r="EZ22" s="619">
        <v>0</v>
      </c>
      <c r="FA22" s="619">
        <v>0</v>
      </c>
      <c r="FB22" s="619">
        <v>0</v>
      </c>
      <c r="FC22" s="619">
        <v>0</v>
      </c>
      <c r="FD22" s="619">
        <v>0</v>
      </c>
      <c r="FE22" s="619">
        <v>-1668</v>
      </c>
      <c r="FF22" s="619">
        <v>0</v>
      </c>
      <c r="FG22" s="619">
        <v>-1668</v>
      </c>
      <c r="FH22" s="619">
        <v>0</v>
      </c>
      <c r="FI22" s="619">
        <v>0</v>
      </c>
      <c r="FJ22" s="619">
        <v>0</v>
      </c>
      <c r="FK22" s="619">
        <v>0</v>
      </c>
      <c r="FL22" s="619">
        <v>0</v>
      </c>
      <c r="FM22" s="619">
        <v>0</v>
      </c>
      <c r="FN22" s="619">
        <v>0</v>
      </c>
      <c r="FO22" s="619">
        <v>0</v>
      </c>
      <c r="FP22" s="619">
        <v>0</v>
      </c>
      <c r="FQ22" s="619">
        <v>-745716</v>
      </c>
      <c r="FR22" s="619">
        <v>0</v>
      </c>
      <c r="FS22" s="619">
        <v>-745716</v>
      </c>
      <c r="FT22" s="619">
        <v>1398</v>
      </c>
      <c r="FU22" s="619">
        <v>0</v>
      </c>
      <c r="FV22" s="619">
        <v>1398</v>
      </c>
      <c r="FW22" s="619">
        <v>0</v>
      </c>
      <c r="FX22" s="619">
        <v>0</v>
      </c>
      <c r="FY22" s="619">
        <v>0</v>
      </c>
      <c r="FZ22" s="619">
        <v>1398</v>
      </c>
      <c r="GA22" s="619">
        <v>0</v>
      </c>
      <c r="GB22" s="619">
        <v>1398</v>
      </c>
      <c r="GC22" s="619">
        <v>0</v>
      </c>
      <c r="GD22" s="619">
        <v>0</v>
      </c>
      <c r="GE22" s="619">
        <v>0</v>
      </c>
      <c r="GF22" s="619">
        <v>0</v>
      </c>
      <c r="GG22" s="619">
        <v>0</v>
      </c>
      <c r="GH22" s="619">
        <v>0</v>
      </c>
      <c r="GI22" s="619">
        <v>-3046495</v>
      </c>
      <c r="GJ22" s="619">
        <v>0</v>
      </c>
      <c r="GK22" s="619">
        <v>-3046495</v>
      </c>
      <c r="GL22" s="619">
        <v>-47622</v>
      </c>
      <c r="GM22" s="619">
        <v>0</v>
      </c>
      <c r="GN22" s="619">
        <v>-47622</v>
      </c>
      <c r="GO22" s="619">
        <v>0</v>
      </c>
      <c r="GP22" s="619">
        <v>0</v>
      </c>
      <c r="GQ22" s="619">
        <v>0</v>
      </c>
      <c r="GR22" s="619">
        <v>17025</v>
      </c>
      <c r="GS22" s="619">
        <v>0</v>
      </c>
      <c r="GT22" s="619">
        <v>17025</v>
      </c>
      <c r="GU22" s="619">
        <v>0</v>
      </c>
      <c r="GV22" s="619">
        <v>0</v>
      </c>
      <c r="GW22" s="619">
        <v>0</v>
      </c>
      <c r="GX22" s="619">
        <v>0</v>
      </c>
      <c r="GY22" s="619">
        <v>0</v>
      </c>
      <c r="GZ22" s="619">
        <v>0</v>
      </c>
      <c r="HA22" s="619">
        <v>-3823078</v>
      </c>
      <c r="HB22" s="619">
        <v>0</v>
      </c>
      <c r="HC22" s="619">
        <v>-3823078</v>
      </c>
      <c r="HD22" s="619">
        <v>0</v>
      </c>
      <c r="HE22" s="619">
        <v>0</v>
      </c>
      <c r="HF22" s="619">
        <v>0</v>
      </c>
      <c r="HG22" s="619">
        <v>0</v>
      </c>
      <c r="HH22" s="619">
        <v>0</v>
      </c>
      <c r="HI22" s="619">
        <v>0</v>
      </c>
      <c r="HJ22" s="619">
        <v>0</v>
      </c>
      <c r="HK22" s="619">
        <v>0</v>
      </c>
      <c r="HL22" s="619">
        <v>0</v>
      </c>
      <c r="HM22" s="619">
        <v>63119161</v>
      </c>
      <c r="HN22" s="619">
        <v>0</v>
      </c>
      <c r="HO22" s="619">
        <v>63119161</v>
      </c>
      <c r="HP22" s="619">
        <v>-3537271</v>
      </c>
      <c r="HQ22" s="619">
        <v>0</v>
      </c>
      <c r="HR22" s="619">
        <v>-3537271</v>
      </c>
      <c r="HS22" s="619">
        <v>-13052358</v>
      </c>
      <c r="HT22" s="619">
        <v>0</v>
      </c>
      <c r="HU22" s="619">
        <v>-13052358</v>
      </c>
      <c r="HV22" s="619">
        <v>-1827844</v>
      </c>
      <c r="HW22" s="619">
        <v>0</v>
      </c>
      <c r="HX22" s="619">
        <v>-1827844</v>
      </c>
      <c r="HY22" s="619">
        <v>-30139</v>
      </c>
      <c r="HZ22" s="619">
        <v>0</v>
      </c>
      <c r="IA22" s="619">
        <v>-30139</v>
      </c>
      <c r="IB22" s="619">
        <v>-3823078</v>
      </c>
      <c r="IC22" s="619">
        <v>0</v>
      </c>
      <c r="ID22" s="619">
        <v>-3823078</v>
      </c>
      <c r="IE22" s="619">
        <v>0</v>
      </c>
      <c r="IF22" s="619">
        <v>0</v>
      </c>
      <c r="IG22" s="619">
        <v>0</v>
      </c>
      <c r="IH22" s="619">
        <v>-22270690</v>
      </c>
      <c r="II22" s="619">
        <v>0</v>
      </c>
      <c r="IJ22" s="619">
        <v>-22270690</v>
      </c>
      <c r="IK22" s="619">
        <v>40848471</v>
      </c>
      <c r="IL22" s="619">
        <v>0</v>
      </c>
      <c r="IM22" s="619">
        <v>40848471</v>
      </c>
      <c r="IN22" s="620" t="s">
        <v>535</v>
      </c>
      <c r="IO22" s="620" t="s">
        <v>557</v>
      </c>
      <c r="IP22" s="610" t="s">
        <v>535</v>
      </c>
      <c r="IQ22" s="611" t="s">
        <v>558</v>
      </c>
      <c r="IR22" s="611" t="s">
        <v>559</v>
      </c>
      <c r="IS22" s="610" t="s">
        <v>1432</v>
      </c>
    </row>
    <row r="23" spans="1:253" x14ac:dyDescent="0.25">
      <c r="A23" s="610" t="s">
        <v>3385</v>
      </c>
      <c r="B23" s="617" t="s">
        <v>560</v>
      </c>
      <c r="C23" s="618" t="s">
        <v>561</v>
      </c>
      <c r="D23" s="619">
        <v>56542412</v>
      </c>
      <c r="E23" s="619">
        <v>3382708</v>
      </c>
      <c r="F23" s="619">
        <v>59925120</v>
      </c>
      <c r="G23" s="619">
        <v>-2816991</v>
      </c>
      <c r="H23" s="619">
        <v>117428</v>
      </c>
      <c r="I23" s="619">
        <v>-2699563</v>
      </c>
      <c r="J23" s="619">
        <v>-1576453</v>
      </c>
      <c r="K23" s="619">
        <v>-184654</v>
      </c>
      <c r="L23" s="619">
        <v>-1761107</v>
      </c>
      <c r="M23" s="619">
        <v>81225</v>
      </c>
      <c r="N23" s="619">
        <v>0</v>
      </c>
      <c r="O23" s="619">
        <v>81225</v>
      </c>
      <c r="P23" s="619">
        <v>371047</v>
      </c>
      <c r="Q23" s="619">
        <v>0</v>
      </c>
      <c r="R23" s="619">
        <v>371047</v>
      </c>
      <c r="S23" s="619">
        <v>-1124181</v>
      </c>
      <c r="T23" s="619">
        <v>-184654</v>
      </c>
      <c r="U23" s="619">
        <v>-1308835</v>
      </c>
      <c r="V23" s="619">
        <v>-8521012</v>
      </c>
      <c r="W23" s="619">
        <v>-318733</v>
      </c>
      <c r="X23" s="619">
        <v>-8839745</v>
      </c>
      <c r="Y23" s="619">
        <v>0</v>
      </c>
      <c r="Z23" s="619">
        <v>0</v>
      </c>
      <c r="AA23" s="619">
        <v>0</v>
      </c>
      <c r="AB23" s="619">
        <v>-232328</v>
      </c>
      <c r="AC23" s="619">
        <v>-6881</v>
      </c>
      <c r="AD23" s="619">
        <v>-239209</v>
      </c>
      <c r="AE23" s="619">
        <v>5014</v>
      </c>
      <c r="AF23" s="619">
        <v>0</v>
      </c>
      <c r="AG23" s="619">
        <v>5014</v>
      </c>
      <c r="AH23" s="619">
        <v>0</v>
      </c>
      <c r="AI23" s="619">
        <v>0</v>
      </c>
      <c r="AJ23" s="619">
        <v>0</v>
      </c>
      <c r="AK23" s="619">
        <v>-237342</v>
      </c>
      <c r="AL23" s="619">
        <v>-6881</v>
      </c>
      <c r="AM23" s="619">
        <v>-244223</v>
      </c>
      <c r="AN23" s="619">
        <v>0</v>
      </c>
      <c r="AO23" s="619">
        <v>0</v>
      </c>
      <c r="AP23" s="619">
        <v>0</v>
      </c>
      <c r="AQ23" s="619">
        <v>0</v>
      </c>
      <c r="AR23" s="619">
        <v>0</v>
      </c>
      <c r="AS23" s="619">
        <v>0</v>
      </c>
      <c r="AT23" s="619">
        <v>0</v>
      </c>
      <c r="AU23" s="619">
        <v>0</v>
      </c>
      <c r="AV23" s="619">
        <v>0</v>
      </c>
      <c r="AW23" s="619">
        <v>929650</v>
      </c>
      <c r="AX23" s="619">
        <v>56853</v>
      </c>
      <c r="AY23" s="619">
        <v>986503</v>
      </c>
      <c r="AZ23" s="619">
        <v>-76962</v>
      </c>
      <c r="BA23" s="619">
        <v>3148</v>
      </c>
      <c r="BB23" s="619">
        <v>-73814</v>
      </c>
      <c r="BC23" s="619">
        <v>-3392995</v>
      </c>
      <c r="BD23" s="619">
        <v>-37227</v>
      </c>
      <c r="BE23" s="619">
        <v>-3430222</v>
      </c>
      <c r="BF23" s="619">
        <v>-8197</v>
      </c>
      <c r="BG23" s="619">
        <v>1</v>
      </c>
      <c r="BH23" s="619">
        <v>-8196</v>
      </c>
      <c r="BI23" s="619">
        <v>0</v>
      </c>
      <c r="BJ23" s="619">
        <v>0</v>
      </c>
      <c r="BK23" s="619">
        <v>0</v>
      </c>
      <c r="BL23" s="619">
        <v>0</v>
      </c>
      <c r="BM23" s="619">
        <v>0</v>
      </c>
      <c r="BN23" s="619">
        <v>0</v>
      </c>
      <c r="BO23" s="619">
        <v>0</v>
      </c>
      <c r="BP23" s="619">
        <v>0</v>
      </c>
      <c r="BQ23" s="619">
        <v>0</v>
      </c>
      <c r="BR23" s="619">
        <v>0</v>
      </c>
      <c r="BS23" s="619">
        <v>0</v>
      </c>
      <c r="BT23" s="619">
        <v>0</v>
      </c>
      <c r="BU23" s="619">
        <v>0</v>
      </c>
      <c r="BV23" s="619">
        <v>0</v>
      </c>
      <c r="BW23" s="619">
        <v>0</v>
      </c>
      <c r="BX23" s="619">
        <v>-18046</v>
      </c>
      <c r="BY23" s="619">
        <v>0</v>
      </c>
      <c r="BZ23" s="619">
        <v>-18046</v>
      </c>
      <c r="CA23" s="619">
        <v>0</v>
      </c>
      <c r="CB23" s="619">
        <v>0</v>
      </c>
      <c r="CC23" s="619">
        <v>0</v>
      </c>
      <c r="CD23" s="619">
        <v>-11319890</v>
      </c>
      <c r="CE23" s="619">
        <v>-302839</v>
      </c>
      <c r="CF23" s="619">
        <v>-11622729</v>
      </c>
      <c r="CG23" s="619">
        <v>-20705</v>
      </c>
      <c r="CH23" s="619">
        <v>0</v>
      </c>
      <c r="CI23" s="619">
        <v>-20705</v>
      </c>
      <c r="CJ23" s="619">
        <v>-12703</v>
      </c>
      <c r="CK23" s="619">
        <v>0</v>
      </c>
      <c r="CL23" s="619">
        <v>-12703</v>
      </c>
      <c r="CM23" s="619">
        <v>-1533913</v>
      </c>
      <c r="CN23" s="619">
        <v>-107255</v>
      </c>
      <c r="CO23" s="619">
        <v>-1641168</v>
      </c>
      <c r="CP23" s="619">
        <v>-80353</v>
      </c>
      <c r="CQ23" s="619">
        <v>-4425</v>
      </c>
      <c r="CR23" s="619">
        <v>-84778</v>
      </c>
      <c r="CS23" s="619">
        <v>-1647674</v>
      </c>
      <c r="CT23" s="619">
        <v>-111680</v>
      </c>
      <c r="CU23" s="619">
        <v>-1759354</v>
      </c>
      <c r="CV23" s="619">
        <v>-4838</v>
      </c>
      <c r="CW23" s="619">
        <v>0</v>
      </c>
      <c r="CX23" s="619">
        <v>-4838</v>
      </c>
      <c r="CY23" s="619">
        <v>0</v>
      </c>
      <c r="CZ23" s="619">
        <v>0</v>
      </c>
      <c r="DA23" s="619">
        <v>0</v>
      </c>
      <c r="DB23" s="619">
        <v>-13390</v>
      </c>
      <c r="DC23" s="619">
        <v>-6706</v>
      </c>
      <c r="DD23" s="619">
        <v>-20096</v>
      </c>
      <c r="DE23" s="619">
        <v>0</v>
      </c>
      <c r="DF23" s="619">
        <v>0</v>
      </c>
      <c r="DG23" s="619">
        <v>0</v>
      </c>
      <c r="DH23" s="619">
        <v>0</v>
      </c>
      <c r="DI23" s="619">
        <v>0</v>
      </c>
      <c r="DJ23" s="619">
        <v>0</v>
      </c>
      <c r="DK23" s="619">
        <v>0</v>
      </c>
      <c r="DL23" s="619">
        <v>0</v>
      </c>
      <c r="DM23" s="619">
        <v>0</v>
      </c>
      <c r="DN23" s="619">
        <v>0</v>
      </c>
      <c r="DO23" s="619">
        <v>0</v>
      </c>
      <c r="DP23" s="619">
        <v>0</v>
      </c>
      <c r="DQ23" s="619">
        <v>0</v>
      </c>
      <c r="DR23" s="619">
        <v>0</v>
      </c>
      <c r="DS23" s="619">
        <v>0</v>
      </c>
      <c r="DT23" s="619">
        <v>0</v>
      </c>
      <c r="DU23" s="619">
        <v>0</v>
      </c>
      <c r="DV23" s="619">
        <v>0</v>
      </c>
      <c r="DW23" s="619">
        <v>0</v>
      </c>
      <c r="DX23" s="619">
        <v>0</v>
      </c>
      <c r="DY23" s="619">
        <v>0</v>
      </c>
      <c r="DZ23" s="619">
        <v>0</v>
      </c>
      <c r="EA23" s="619">
        <v>-316045</v>
      </c>
      <c r="EB23" s="619">
        <v>-316045</v>
      </c>
      <c r="EC23" s="619">
        <v>0</v>
      </c>
      <c r="ED23" s="619">
        <v>-62582</v>
      </c>
      <c r="EE23" s="619">
        <v>-62582</v>
      </c>
      <c r="EF23" s="619">
        <v>-378627</v>
      </c>
      <c r="EG23" s="619">
        <v>0</v>
      </c>
      <c r="EH23" s="619">
        <v>0</v>
      </c>
      <c r="EI23" s="619">
        <v>0</v>
      </c>
      <c r="EJ23" s="619">
        <v>-18228</v>
      </c>
      <c r="EK23" s="619">
        <v>-385333</v>
      </c>
      <c r="EL23" s="619">
        <v>-403561</v>
      </c>
      <c r="EM23" s="619">
        <v>0</v>
      </c>
      <c r="EN23" s="619">
        <v>0</v>
      </c>
      <c r="EO23" s="619">
        <v>0</v>
      </c>
      <c r="EP23" s="619">
        <v>0</v>
      </c>
      <c r="EQ23" s="619">
        <v>0</v>
      </c>
      <c r="ER23" s="619">
        <v>0</v>
      </c>
      <c r="ES23" s="619">
        <v>0</v>
      </c>
      <c r="ET23" s="619">
        <v>0</v>
      </c>
      <c r="EU23" s="619">
        <v>0</v>
      </c>
      <c r="EV23" s="619">
        <v>0</v>
      </c>
      <c r="EW23" s="619">
        <v>0</v>
      </c>
      <c r="EX23" s="619">
        <v>0</v>
      </c>
      <c r="EY23" s="619">
        <v>0</v>
      </c>
      <c r="EZ23" s="619">
        <v>0</v>
      </c>
      <c r="FA23" s="619">
        <v>0</v>
      </c>
      <c r="FB23" s="619">
        <v>0</v>
      </c>
      <c r="FC23" s="619">
        <v>0</v>
      </c>
      <c r="FD23" s="619">
        <v>0</v>
      </c>
      <c r="FE23" s="619">
        <v>0</v>
      </c>
      <c r="FF23" s="619">
        <v>0</v>
      </c>
      <c r="FG23" s="619">
        <v>0</v>
      </c>
      <c r="FH23" s="619">
        <v>0</v>
      </c>
      <c r="FI23" s="619">
        <v>0</v>
      </c>
      <c r="FJ23" s="619">
        <v>0</v>
      </c>
      <c r="FK23" s="619">
        <v>0</v>
      </c>
      <c r="FL23" s="619">
        <v>0</v>
      </c>
      <c r="FM23" s="619">
        <v>0</v>
      </c>
      <c r="FN23" s="619">
        <v>0</v>
      </c>
      <c r="FO23" s="619">
        <v>0</v>
      </c>
      <c r="FP23" s="619">
        <v>0</v>
      </c>
      <c r="FQ23" s="619">
        <v>-318589</v>
      </c>
      <c r="FR23" s="619">
        <v>-7188</v>
      </c>
      <c r="FS23" s="619">
        <v>-325777</v>
      </c>
      <c r="FT23" s="619">
        <v>810</v>
      </c>
      <c r="FU23" s="619">
        <v>0</v>
      </c>
      <c r="FV23" s="619">
        <v>810</v>
      </c>
      <c r="FW23" s="619">
        <v>36</v>
      </c>
      <c r="FX23" s="619">
        <v>0</v>
      </c>
      <c r="FY23" s="619">
        <v>36</v>
      </c>
      <c r="FZ23" s="619">
        <v>774</v>
      </c>
      <c r="GA23" s="619">
        <v>0</v>
      </c>
      <c r="GB23" s="619">
        <v>774</v>
      </c>
      <c r="GC23" s="619">
        <v>29051</v>
      </c>
      <c r="GD23" s="619">
        <v>0</v>
      </c>
      <c r="GE23" s="619">
        <v>29051</v>
      </c>
      <c r="GF23" s="619">
        <v>0</v>
      </c>
      <c r="GG23" s="619">
        <v>0</v>
      </c>
      <c r="GH23" s="619">
        <v>0</v>
      </c>
      <c r="GI23" s="619">
        <v>-7150872</v>
      </c>
      <c r="GJ23" s="619">
        <v>-31578</v>
      </c>
      <c r="GK23" s="619">
        <v>-7182450</v>
      </c>
      <c r="GL23" s="619">
        <v>573756</v>
      </c>
      <c r="GM23" s="619">
        <v>0</v>
      </c>
      <c r="GN23" s="619">
        <v>573756</v>
      </c>
      <c r="GO23" s="619">
        <v>21</v>
      </c>
      <c r="GP23" s="619">
        <v>0</v>
      </c>
      <c r="GQ23" s="619">
        <v>21</v>
      </c>
      <c r="GR23" s="619">
        <v>19033</v>
      </c>
      <c r="GS23" s="619">
        <v>0</v>
      </c>
      <c r="GT23" s="619">
        <v>19033</v>
      </c>
      <c r="GU23" s="619">
        <v>0</v>
      </c>
      <c r="GV23" s="619">
        <v>0</v>
      </c>
      <c r="GW23" s="619">
        <v>0</v>
      </c>
      <c r="GX23" s="619">
        <v>0</v>
      </c>
      <c r="GY23" s="619">
        <v>0</v>
      </c>
      <c r="GZ23" s="619">
        <v>0</v>
      </c>
      <c r="HA23" s="619">
        <v>-6846790</v>
      </c>
      <c r="HB23" s="619">
        <v>-38766</v>
      </c>
      <c r="HC23" s="619">
        <v>-6885556</v>
      </c>
      <c r="HD23" s="619">
        <v>0</v>
      </c>
      <c r="HE23" s="619">
        <v>0</v>
      </c>
      <c r="HF23" s="619">
        <v>0</v>
      </c>
      <c r="HG23" s="619">
        <v>0</v>
      </c>
      <c r="HH23" s="619">
        <v>0</v>
      </c>
      <c r="HI23" s="619">
        <v>0</v>
      </c>
      <c r="HJ23" s="619">
        <v>0</v>
      </c>
      <c r="HK23" s="619">
        <v>0</v>
      </c>
      <c r="HL23" s="619">
        <v>0</v>
      </c>
      <c r="HM23" s="619">
        <v>53725421</v>
      </c>
      <c r="HN23" s="619">
        <v>3500136</v>
      </c>
      <c r="HO23" s="619">
        <v>57225557</v>
      </c>
      <c r="HP23" s="619">
        <v>-1124181</v>
      </c>
      <c r="HQ23" s="619">
        <v>-184654</v>
      </c>
      <c r="HR23" s="619">
        <v>-1308835</v>
      </c>
      <c r="HS23" s="619">
        <v>-11319890</v>
      </c>
      <c r="HT23" s="619">
        <v>-302839</v>
      </c>
      <c r="HU23" s="619">
        <v>-11622729</v>
      </c>
      <c r="HV23" s="619">
        <v>-1647674</v>
      </c>
      <c r="HW23" s="619">
        <v>-111680</v>
      </c>
      <c r="HX23" s="619">
        <v>-1759354</v>
      </c>
      <c r="HY23" s="619">
        <v>-18228</v>
      </c>
      <c r="HZ23" s="619">
        <v>-385333</v>
      </c>
      <c r="IA23" s="619">
        <v>-403561</v>
      </c>
      <c r="IB23" s="619">
        <v>-6846790</v>
      </c>
      <c r="IC23" s="619">
        <v>-38766</v>
      </c>
      <c r="ID23" s="619">
        <v>-6885556</v>
      </c>
      <c r="IE23" s="619">
        <v>0</v>
      </c>
      <c r="IF23" s="619">
        <v>0</v>
      </c>
      <c r="IG23" s="619">
        <v>0</v>
      </c>
      <c r="IH23" s="619">
        <v>-20956763</v>
      </c>
      <c r="II23" s="619">
        <v>-1023272</v>
      </c>
      <c r="IJ23" s="619">
        <v>-21980035</v>
      </c>
      <c r="IK23" s="619">
        <v>32768658</v>
      </c>
      <c r="IL23" s="619">
        <v>2476864</v>
      </c>
      <c r="IM23" s="619">
        <v>35245522</v>
      </c>
      <c r="IN23" s="620" t="s">
        <v>535</v>
      </c>
      <c r="IO23" s="620" t="s">
        <v>557</v>
      </c>
      <c r="IP23" s="610" t="s">
        <v>535</v>
      </c>
      <c r="IQ23" s="611" t="s">
        <v>558</v>
      </c>
      <c r="IR23" s="611" t="s">
        <v>562</v>
      </c>
      <c r="IS23" s="610" t="s">
        <v>1432</v>
      </c>
    </row>
    <row r="24" spans="1:253" x14ac:dyDescent="0.25">
      <c r="A24" s="610" t="s">
        <v>3385</v>
      </c>
      <c r="B24" s="617" t="s">
        <v>563</v>
      </c>
      <c r="C24" s="618" t="s">
        <v>564</v>
      </c>
      <c r="D24" s="619">
        <v>36867755</v>
      </c>
      <c r="E24" s="619">
        <v>0</v>
      </c>
      <c r="F24" s="619">
        <v>36867755</v>
      </c>
      <c r="G24" s="619">
        <v>-1573405</v>
      </c>
      <c r="H24" s="619">
        <v>0</v>
      </c>
      <c r="I24" s="619">
        <v>-1573405</v>
      </c>
      <c r="J24" s="619">
        <v>-1917929</v>
      </c>
      <c r="K24" s="619">
        <v>0</v>
      </c>
      <c r="L24" s="619">
        <v>-1917929</v>
      </c>
      <c r="M24" s="619">
        <v>65873</v>
      </c>
      <c r="N24" s="619">
        <v>0</v>
      </c>
      <c r="O24" s="619">
        <v>65873</v>
      </c>
      <c r="P24" s="619">
        <v>79813</v>
      </c>
      <c r="Q24" s="619">
        <v>0</v>
      </c>
      <c r="R24" s="619">
        <v>79813</v>
      </c>
      <c r="S24" s="619">
        <v>-1772243</v>
      </c>
      <c r="T24" s="619">
        <v>0</v>
      </c>
      <c r="U24" s="619">
        <v>-1772243</v>
      </c>
      <c r="V24" s="619">
        <v>-2213928</v>
      </c>
      <c r="W24" s="619">
        <v>0</v>
      </c>
      <c r="X24" s="619">
        <v>-2213928</v>
      </c>
      <c r="Y24" s="619">
        <v>-3769</v>
      </c>
      <c r="Z24" s="619">
        <v>0</v>
      </c>
      <c r="AA24" s="619">
        <v>-3769</v>
      </c>
      <c r="AB24" s="619">
        <v>21852</v>
      </c>
      <c r="AC24" s="619">
        <v>0</v>
      </c>
      <c r="AD24" s="619">
        <v>21852</v>
      </c>
      <c r="AE24" s="619">
        <v>0</v>
      </c>
      <c r="AF24" s="619">
        <v>0</v>
      </c>
      <c r="AG24" s="619">
        <v>0</v>
      </c>
      <c r="AH24" s="619">
        <v>0</v>
      </c>
      <c r="AI24" s="619">
        <v>0</v>
      </c>
      <c r="AJ24" s="619">
        <v>0</v>
      </c>
      <c r="AK24" s="619">
        <v>0</v>
      </c>
      <c r="AL24" s="619">
        <v>0</v>
      </c>
      <c r="AM24" s="619">
        <v>0</v>
      </c>
      <c r="AN24" s="619">
        <v>0</v>
      </c>
      <c r="AO24" s="619">
        <v>0</v>
      </c>
      <c r="AP24" s="619">
        <v>0</v>
      </c>
      <c r="AQ24" s="619">
        <v>21852</v>
      </c>
      <c r="AR24" s="619">
        <v>0</v>
      </c>
      <c r="AS24" s="619">
        <v>21852</v>
      </c>
      <c r="AT24" s="619">
        <v>0</v>
      </c>
      <c r="AU24" s="619">
        <v>0</v>
      </c>
      <c r="AV24" s="619">
        <v>0</v>
      </c>
      <c r="AW24" s="619">
        <v>731994</v>
      </c>
      <c r="AX24" s="619">
        <v>0</v>
      </c>
      <c r="AY24" s="619">
        <v>731994</v>
      </c>
      <c r="AZ24" s="619">
        <v>-41463</v>
      </c>
      <c r="BA24" s="619">
        <v>0</v>
      </c>
      <c r="BB24" s="619">
        <v>-41463</v>
      </c>
      <c r="BC24" s="619">
        <v>-997243</v>
      </c>
      <c r="BD24" s="619">
        <v>0</v>
      </c>
      <c r="BE24" s="619">
        <v>-997243</v>
      </c>
      <c r="BF24" s="619">
        <v>423020</v>
      </c>
      <c r="BG24" s="619">
        <v>0</v>
      </c>
      <c r="BH24" s="619">
        <v>423020</v>
      </c>
      <c r="BI24" s="619">
        <v>-10199</v>
      </c>
      <c r="BJ24" s="619">
        <v>0</v>
      </c>
      <c r="BK24" s="619">
        <v>-10199</v>
      </c>
      <c r="BL24" s="619">
        <v>0</v>
      </c>
      <c r="BM24" s="619">
        <v>0</v>
      </c>
      <c r="BN24" s="619">
        <v>0</v>
      </c>
      <c r="BO24" s="619">
        <v>-6689</v>
      </c>
      <c r="BP24" s="619">
        <v>0</v>
      </c>
      <c r="BQ24" s="619">
        <v>-6689</v>
      </c>
      <c r="BR24" s="619">
        <v>0</v>
      </c>
      <c r="BS24" s="619">
        <v>0</v>
      </c>
      <c r="BT24" s="619">
        <v>0</v>
      </c>
      <c r="BU24" s="619">
        <v>0</v>
      </c>
      <c r="BV24" s="619">
        <v>0</v>
      </c>
      <c r="BW24" s="619">
        <v>0</v>
      </c>
      <c r="BX24" s="619">
        <v>-550</v>
      </c>
      <c r="BY24" s="619">
        <v>0</v>
      </c>
      <c r="BZ24" s="619">
        <v>-550</v>
      </c>
      <c r="CA24" s="619">
        <v>0</v>
      </c>
      <c r="CB24" s="619">
        <v>0</v>
      </c>
      <c r="CC24" s="619">
        <v>0</v>
      </c>
      <c r="CD24" s="619">
        <v>-2093206</v>
      </c>
      <c r="CE24" s="619">
        <v>0</v>
      </c>
      <c r="CF24" s="619">
        <v>-2093206</v>
      </c>
      <c r="CG24" s="619">
        <v>0</v>
      </c>
      <c r="CH24" s="619">
        <v>0</v>
      </c>
      <c r="CI24" s="619">
        <v>0</v>
      </c>
      <c r="CJ24" s="619">
        <v>0</v>
      </c>
      <c r="CK24" s="619">
        <v>0</v>
      </c>
      <c r="CL24" s="619">
        <v>0</v>
      </c>
      <c r="CM24" s="619">
        <v>-381899</v>
      </c>
      <c r="CN24" s="619">
        <v>0</v>
      </c>
      <c r="CO24" s="619">
        <v>-381899</v>
      </c>
      <c r="CP24" s="619">
        <v>66588</v>
      </c>
      <c r="CQ24" s="619">
        <v>0</v>
      </c>
      <c r="CR24" s="619">
        <v>66588</v>
      </c>
      <c r="CS24" s="619">
        <v>-315311</v>
      </c>
      <c r="CT24" s="619">
        <v>0</v>
      </c>
      <c r="CU24" s="619">
        <v>-315311</v>
      </c>
      <c r="CV24" s="619">
        <v>-914</v>
      </c>
      <c r="CW24" s="619">
        <v>0</v>
      </c>
      <c r="CX24" s="619">
        <v>-914</v>
      </c>
      <c r="CY24" s="619">
        <v>0</v>
      </c>
      <c r="CZ24" s="619">
        <v>0</v>
      </c>
      <c r="DA24" s="619">
        <v>0</v>
      </c>
      <c r="DB24" s="619">
        <v>-14876</v>
      </c>
      <c r="DC24" s="619">
        <v>0</v>
      </c>
      <c r="DD24" s="619">
        <v>-14876</v>
      </c>
      <c r="DE24" s="619">
        <v>0</v>
      </c>
      <c r="DF24" s="619">
        <v>0</v>
      </c>
      <c r="DG24" s="619">
        <v>0</v>
      </c>
      <c r="DH24" s="619">
        <v>0</v>
      </c>
      <c r="DI24" s="619">
        <v>0</v>
      </c>
      <c r="DJ24" s="619">
        <v>0</v>
      </c>
      <c r="DK24" s="619">
        <v>0</v>
      </c>
      <c r="DL24" s="619">
        <v>0</v>
      </c>
      <c r="DM24" s="619">
        <v>0</v>
      </c>
      <c r="DN24" s="619">
        <v>0</v>
      </c>
      <c r="DO24" s="619">
        <v>0</v>
      </c>
      <c r="DP24" s="619">
        <v>0</v>
      </c>
      <c r="DQ24" s="619">
        <v>0</v>
      </c>
      <c r="DR24" s="619">
        <v>0</v>
      </c>
      <c r="DS24" s="619">
        <v>0</v>
      </c>
      <c r="DT24" s="619">
        <v>0</v>
      </c>
      <c r="DU24" s="619">
        <v>0</v>
      </c>
      <c r="DV24" s="619">
        <v>0</v>
      </c>
      <c r="DW24" s="619">
        <v>0</v>
      </c>
      <c r="DX24" s="619">
        <v>0</v>
      </c>
      <c r="DY24" s="619">
        <v>0</v>
      </c>
      <c r="DZ24" s="619">
        <v>0</v>
      </c>
      <c r="EA24" s="619">
        <v>0</v>
      </c>
      <c r="EB24" s="619">
        <v>0</v>
      </c>
      <c r="EC24" s="619">
        <v>0</v>
      </c>
      <c r="ED24" s="619">
        <v>0</v>
      </c>
      <c r="EE24" s="619">
        <v>0</v>
      </c>
      <c r="EF24" s="619">
        <v>0</v>
      </c>
      <c r="EG24" s="619">
        <v>0</v>
      </c>
      <c r="EH24" s="619">
        <v>0</v>
      </c>
      <c r="EI24" s="619">
        <v>0</v>
      </c>
      <c r="EJ24" s="619">
        <v>-15790</v>
      </c>
      <c r="EK24" s="619">
        <v>0</v>
      </c>
      <c r="EL24" s="619">
        <v>-15790</v>
      </c>
      <c r="EM24" s="619">
        <v>0</v>
      </c>
      <c r="EN24" s="619">
        <v>0</v>
      </c>
      <c r="EO24" s="619">
        <v>0</v>
      </c>
      <c r="EP24" s="619">
        <v>0</v>
      </c>
      <c r="EQ24" s="619">
        <v>0</v>
      </c>
      <c r="ER24" s="619">
        <v>0</v>
      </c>
      <c r="ES24" s="619">
        <v>0</v>
      </c>
      <c r="ET24" s="619">
        <v>0</v>
      </c>
      <c r="EU24" s="619">
        <v>0</v>
      </c>
      <c r="EV24" s="619">
        <v>-15413</v>
      </c>
      <c r="EW24" s="619">
        <v>0</v>
      </c>
      <c r="EX24" s="619">
        <v>-15413</v>
      </c>
      <c r="EY24" s="619">
        <v>0</v>
      </c>
      <c r="EZ24" s="619">
        <v>0</v>
      </c>
      <c r="FA24" s="619">
        <v>0</v>
      </c>
      <c r="FB24" s="619">
        <v>0</v>
      </c>
      <c r="FC24" s="619">
        <v>0</v>
      </c>
      <c r="FD24" s="619">
        <v>0</v>
      </c>
      <c r="FE24" s="619">
        <v>-5874</v>
      </c>
      <c r="FF24" s="619">
        <v>0</v>
      </c>
      <c r="FG24" s="619">
        <v>-5874</v>
      </c>
      <c r="FH24" s="619">
        <v>0</v>
      </c>
      <c r="FI24" s="619">
        <v>0</v>
      </c>
      <c r="FJ24" s="619">
        <v>0</v>
      </c>
      <c r="FK24" s="619">
        <v>0</v>
      </c>
      <c r="FL24" s="619">
        <v>0</v>
      </c>
      <c r="FM24" s="619">
        <v>0</v>
      </c>
      <c r="FN24" s="619">
        <v>0</v>
      </c>
      <c r="FO24" s="619">
        <v>0</v>
      </c>
      <c r="FP24" s="619">
        <v>0</v>
      </c>
      <c r="FQ24" s="619">
        <v>-220438</v>
      </c>
      <c r="FR24" s="619">
        <v>0</v>
      </c>
      <c r="FS24" s="619">
        <v>-220438</v>
      </c>
      <c r="FT24" s="619">
        <v>1098</v>
      </c>
      <c r="FU24" s="619">
        <v>0</v>
      </c>
      <c r="FV24" s="619">
        <v>1098</v>
      </c>
      <c r="FW24" s="619">
        <v>1098</v>
      </c>
      <c r="FX24" s="619">
        <v>0</v>
      </c>
      <c r="FY24" s="619">
        <v>1098</v>
      </c>
      <c r="FZ24" s="619">
        <v>0</v>
      </c>
      <c r="GA24" s="619">
        <v>0</v>
      </c>
      <c r="GB24" s="619">
        <v>0</v>
      </c>
      <c r="GC24" s="619">
        <v>2026</v>
      </c>
      <c r="GD24" s="619">
        <v>0</v>
      </c>
      <c r="GE24" s="619">
        <v>2026</v>
      </c>
      <c r="GF24" s="619">
        <v>0</v>
      </c>
      <c r="GG24" s="619">
        <v>0</v>
      </c>
      <c r="GH24" s="619">
        <v>0</v>
      </c>
      <c r="GI24" s="619">
        <v>-975942</v>
      </c>
      <c r="GJ24" s="619">
        <v>0</v>
      </c>
      <c r="GK24" s="619">
        <v>-975942</v>
      </c>
      <c r="GL24" s="619">
        <v>64749</v>
      </c>
      <c r="GM24" s="619">
        <v>0</v>
      </c>
      <c r="GN24" s="619">
        <v>64749</v>
      </c>
      <c r="GO24" s="619">
        <v>0</v>
      </c>
      <c r="GP24" s="619">
        <v>0</v>
      </c>
      <c r="GQ24" s="619">
        <v>0</v>
      </c>
      <c r="GR24" s="619">
        <v>20275</v>
      </c>
      <c r="GS24" s="619">
        <v>0</v>
      </c>
      <c r="GT24" s="619">
        <v>20275</v>
      </c>
      <c r="GU24" s="619">
        <v>0</v>
      </c>
      <c r="GV24" s="619">
        <v>0</v>
      </c>
      <c r="GW24" s="619">
        <v>0</v>
      </c>
      <c r="GX24" s="619">
        <v>0</v>
      </c>
      <c r="GY24" s="619">
        <v>0</v>
      </c>
      <c r="GZ24" s="619">
        <v>0</v>
      </c>
      <c r="HA24" s="619">
        <v>-1129519</v>
      </c>
      <c r="HB24" s="619">
        <v>0</v>
      </c>
      <c r="HC24" s="619">
        <v>-1129519</v>
      </c>
      <c r="HD24" s="619">
        <v>0</v>
      </c>
      <c r="HE24" s="619">
        <v>0</v>
      </c>
      <c r="HF24" s="619">
        <v>0</v>
      </c>
      <c r="HG24" s="619">
        <v>0</v>
      </c>
      <c r="HH24" s="619">
        <v>0</v>
      </c>
      <c r="HI24" s="619">
        <v>0</v>
      </c>
      <c r="HJ24" s="619">
        <v>0</v>
      </c>
      <c r="HK24" s="619">
        <v>0</v>
      </c>
      <c r="HL24" s="619">
        <v>0</v>
      </c>
      <c r="HM24" s="619">
        <v>35294350</v>
      </c>
      <c r="HN24" s="619">
        <v>0</v>
      </c>
      <c r="HO24" s="619">
        <v>35294350</v>
      </c>
      <c r="HP24" s="619">
        <v>-1772243</v>
      </c>
      <c r="HQ24" s="619">
        <v>0</v>
      </c>
      <c r="HR24" s="619">
        <v>-1772243</v>
      </c>
      <c r="HS24" s="619">
        <v>-2093206</v>
      </c>
      <c r="HT24" s="619">
        <v>0</v>
      </c>
      <c r="HU24" s="619">
        <v>-2093206</v>
      </c>
      <c r="HV24" s="619">
        <v>-315311</v>
      </c>
      <c r="HW24" s="619">
        <v>0</v>
      </c>
      <c r="HX24" s="619">
        <v>-315311</v>
      </c>
      <c r="HY24" s="619">
        <v>-15790</v>
      </c>
      <c r="HZ24" s="619">
        <v>0</v>
      </c>
      <c r="IA24" s="619">
        <v>-15790</v>
      </c>
      <c r="IB24" s="619">
        <v>-1129519</v>
      </c>
      <c r="IC24" s="619">
        <v>0</v>
      </c>
      <c r="ID24" s="619">
        <v>-1129519</v>
      </c>
      <c r="IE24" s="619">
        <v>0</v>
      </c>
      <c r="IF24" s="619">
        <v>0</v>
      </c>
      <c r="IG24" s="619">
        <v>0</v>
      </c>
      <c r="IH24" s="619">
        <v>-5326069</v>
      </c>
      <c r="II24" s="619">
        <v>0</v>
      </c>
      <c r="IJ24" s="619">
        <v>-5326069</v>
      </c>
      <c r="IK24" s="619">
        <v>29968281</v>
      </c>
      <c r="IL24" s="619">
        <v>0</v>
      </c>
      <c r="IM24" s="619">
        <v>29968281</v>
      </c>
      <c r="IN24" s="620" t="s">
        <v>479</v>
      </c>
      <c r="IO24" s="620" t="s">
        <v>480</v>
      </c>
      <c r="IP24" s="610" t="s">
        <v>474</v>
      </c>
      <c r="IQ24" s="611" t="s">
        <v>481</v>
      </c>
      <c r="IR24" s="611" t="s">
        <v>565</v>
      </c>
      <c r="IS24" s="610" t="s">
        <v>1432</v>
      </c>
    </row>
    <row r="25" spans="1:253" x14ac:dyDescent="0.25">
      <c r="A25" s="610" t="s">
        <v>3385</v>
      </c>
      <c r="B25" s="617" t="s">
        <v>566</v>
      </c>
      <c r="C25" s="618" t="s">
        <v>567</v>
      </c>
      <c r="D25" s="619">
        <v>124214074</v>
      </c>
      <c r="E25" s="619">
        <v>0</v>
      </c>
      <c r="F25" s="619">
        <v>124214074</v>
      </c>
      <c r="G25" s="619">
        <v>-3501492</v>
      </c>
      <c r="H25" s="619">
        <v>0</v>
      </c>
      <c r="I25" s="619">
        <v>-3501492</v>
      </c>
      <c r="J25" s="619">
        <v>-6604921</v>
      </c>
      <c r="K25" s="619">
        <v>0</v>
      </c>
      <c r="L25" s="619">
        <v>-6604921</v>
      </c>
      <c r="M25" s="619">
        <v>47632</v>
      </c>
      <c r="N25" s="619">
        <v>0</v>
      </c>
      <c r="O25" s="619">
        <v>47632</v>
      </c>
      <c r="P25" s="619">
        <v>731206</v>
      </c>
      <c r="Q25" s="619">
        <v>0</v>
      </c>
      <c r="R25" s="619">
        <v>731206</v>
      </c>
      <c r="S25" s="619">
        <v>-5826083</v>
      </c>
      <c r="T25" s="619">
        <v>0</v>
      </c>
      <c r="U25" s="619">
        <v>-5826083</v>
      </c>
      <c r="V25" s="619">
        <v>-13537608</v>
      </c>
      <c r="W25" s="619">
        <v>0</v>
      </c>
      <c r="X25" s="619">
        <v>-13537608</v>
      </c>
      <c r="Y25" s="619">
        <v>0</v>
      </c>
      <c r="Z25" s="619">
        <v>0</v>
      </c>
      <c r="AA25" s="619">
        <v>0</v>
      </c>
      <c r="AB25" s="619">
        <v>-871511</v>
      </c>
      <c r="AC25" s="619">
        <v>0</v>
      </c>
      <c r="AD25" s="619">
        <v>-871511</v>
      </c>
      <c r="AE25" s="619">
        <v>0</v>
      </c>
      <c r="AF25" s="619">
        <v>0</v>
      </c>
      <c r="AG25" s="619">
        <v>0</v>
      </c>
      <c r="AH25" s="619">
        <v>0</v>
      </c>
      <c r="AI25" s="619">
        <v>0</v>
      </c>
      <c r="AJ25" s="619">
        <v>0</v>
      </c>
      <c r="AK25" s="619">
        <v>-6151</v>
      </c>
      <c r="AL25" s="619">
        <v>0</v>
      </c>
      <c r="AM25" s="619">
        <v>-6151</v>
      </c>
      <c r="AN25" s="619">
        <v>0</v>
      </c>
      <c r="AO25" s="619">
        <v>0</v>
      </c>
      <c r="AP25" s="619">
        <v>0</v>
      </c>
      <c r="AQ25" s="619">
        <v>-865360</v>
      </c>
      <c r="AR25" s="619">
        <v>0</v>
      </c>
      <c r="AS25" s="619">
        <v>-865360</v>
      </c>
      <c r="AT25" s="619">
        <v>0</v>
      </c>
      <c r="AU25" s="619">
        <v>0</v>
      </c>
      <c r="AV25" s="619">
        <v>0</v>
      </c>
      <c r="AW25" s="619">
        <v>2247852</v>
      </c>
      <c r="AX25" s="619">
        <v>0</v>
      </c>
      <c r="AY25" s="619">
        <v>2247852</v>
      </c>
      <c r="AZ25" s="619">
        <v>-98375</v>
      </c>
      <c r="BA25" s="619">
        <v>0</v>
      </c>
      <c r="BB25" s="619">
        <v>-98375</v>
      </c>
      <c r="BC25" s="619">
        <v>-8662520</v>
      </c>
      <c r="BD25" s="619">
        <v>0</v>
      </c>
      <c r="BE25" s="619">
        <v>-8662520</v>
      </c>
      <c r="BF25" s="619">
        <v>-30263</v>
      </c>
      <c r="BG25" s="619">
        <v>0</v>
      </c>
      <c r="BH25" s="619">
        <v>-30263</v>
      </c>
      <c r="BI25" s="619">
        <v>-96983</v>
      </c>
      <c r="BJ25" s="619">
        <v>0</v>
      </c>
      <c r="BK25" s="619">
        <v>-96983</v>
      </c>
      <c r="BL25" s="619">
        <v>0</v>
      </c>
      <c r="BM25" s="619">
        <v>0</v>
      </c>
      <c r="BN25" s="619">
        <v>0</v>
      </c>
      <c r="BO25" s="619">
        <v>0</v>
      </c>
      <c r="BP25" s="619">
        <v>0</v>
      </c>
      <c r="BQ25" s="619">
        <v>0</v>
      </c>
      <c r="BR25" s="619">
        <v>0</v>
      </c>
      <c r="BS25" s="619">
        <v>0</v>
      </c>
      <c r="BT25" s="619">
        <v>0</v>
      </c>
      <c r="BU25" s="619">
        <v>0</v>
      </c>
      <c r="BV25" s="619">
        <v>0</v>
      </c>
      <c r="BW25" s="619">
        <v>0</v>
      </c>
      <c r="BX25" s="619">
        <v>0</v>
      </c>
      <c r="BY25" s="619">
        <v>0</v>
      </c>
      <c r="BZ25" s="619">
        <v>0</v>
      </c>
      <c r="CA25" s="619">
        <v>0</v>
      </c>
      <c r="CB25" s="619">
        <v>0</v>
      </c>
      <c r="CC25" s="619">
        <v>0</v>
      </c>
      <c r="CD25" s="619">
        <v>-21049408</v>
      </c>
      <c r="CE25" s="619">
        <v>0</v>
      </c>
      <c r="CF25" s="619">
        <v>-21049408</v>
      </c>
      <c r="CG25" s="619">
        <v>0</v>
      </c>
      <c r="CH25" s="619">
        <v>0</v>
      </c>
      <c r="CI25" s="619">
        <v>0</v>
      </c>
      <c r="CJ25" s="619">
        <v>-39181</v>
      </c>
      <c r="CK25" s="619">
        <v>0</v>
      </c>
      <c r="CL25" s="619">
        <v>-39181</v>
      </c>
      <c r="CM25" s="619">
        <v>-4247959</v>
      </c>
      <c r="CN25" s="619">
        <v>0</v>
      </c>
      <c r="CO25" s="619">
        <v>-4247959</v>
      </c>
      <c r="CP25" s="619">
        <v>-138605</v>
      </c>
      <c r="CQ25" s="619">
        <v>0</v>
      </c>
      <c r="CR25" s="619">
        <v>-138605</v>
      </c>
      <c r="CS25" s="619">
        <v>-4425745</v>
      </c>
      <c r="CT25" s="619">
        <v>0</v>
      </c>
      <c r="CU25" s="619">
        <v>-4425745</v>
      </c>
      <c r="CV25" s="619">
        <v>-748878</v>
      </c>
      <c r="CW25" s="619">
        <v>0</v>
      </c>
      <c r="CX25" s="619">
        <v>-748878</v>
      </c>
      <c r="CY25" s="619">
        <v>-11277</v>
      </c>
      <c r="CZ25" s="619">
        <v>0</v>
      </c>
      <c r="DA25" s="619">
        <v>-11277</v>
      </c>
      <c r="DB25" s="619">
        <v>-199120</v>
      </c>
      <c r="DC25" s="619">
        <v>0</v>
      </c>
      <c r="DD25" s="619">
        <v>-199120</v>
      </c>
      <c r="DE25" s="619">
        <v>39350</v>
      </c>
      <c r="DF25" s="619">
        <v>0</v>
      </c>
      <c r="DG25" s="619">
        <v>39350</v>
      </c>
      <c r="DH25" s="619">
        <v>-8474</v>
      </c>
      <c r="DI25" s="619">
        <v>0</v>
      </c>
      <c r="DJ25" s="619">
        <v>-8474</v>
      </c>
      <c r="DK25" s="619">
        <v>0</v>
      </c>
      <c r="DL25" s="619">
        <v>0</v>
      </c>
      <c r="DM25" s="619">
        <v>0</v>
      </c>
      <c r="DN25" s="619">
        <v>0</v>
      </c>
      <c r="DO25" s="619">
        <v>0</v>
      </c>
      <c r="DP25" s="619">
        <v>0</v>
      </c>
      <c r="DQ25" s="619">
        <v>0</v>
      </c>
      <c r="DR25" s="619">
        <v>0</v>
      </c>
      <c r="DS25" s="619">
        <v>0</v>
      </c>
      <c r="DT25" s="619">
        <v>0</v>
      </c>
      <c r="DU25" s="619">
        <v>0</v>
      </c>
      <c r="DV25" s="619">
        <v>0</v>
      </c>
      <c r="DW25" s="619">
        <v>0</v>
      </c>
      <c r="DX25" s="619">
        <v>0</v>
      </c>
      <c r="DY25" s="619">
        <v>0</v>
      </c>
      <c r="DZ25" s="619">
        <v>0</v>
      </c>
      <c r="EA25" s="619">
        <v>0</v>
      </c>
      <c r="EB25" s="619">
        <v>0</v>
      </c>
      <c r="EC25" s="619">
        <v>0</v>
      </c>
      <c r="ED25" s="619">
        <v>0</v>
      </c>
      <c r="EE25" s="619">
        <v>0</v>
      </c>
      <c r="EF25" s="619">
        <v>0</v>
      </c>
      <c r="EG25" s="619">
        <v>0</v>
      </c>
      <c r="EH25" s="619">
        <v>0</v>
      </c>
      <c r="EI25" s="619">
        <v>0</v>
      </c>
      <c r="EJ25" s="619">
        <v>-928399</v>
      </c>
      <c r="EK25" s="619">
        <v>0</v>
      </c>
      <c r="EL25" s="619">
        <v>-928399</v>
      </c>
      <c r="EM25" s="619">
        <v>0</v>
      </c>
      <c r="EN25" s="619">
        <v>0</v>
      </c>
      <c r="EO25" s="619">
        <v>0</v>
      </c>
      <c r="EP25" s="619">
        <v>0</v>
      </c>
      <c r="EQ25" s="619">
        <v>0</v>
      </c>
      <c r="ER25" s="619">
        <v>0</v>
      </c>
      <c r="ES25" s="619">
        <v>463798</v>
      </c>
      <c r="ET25" s="619">
        <v>0</v>
      </c>
      <c r="EU25" s="619">
        <v>463798</v>
      </c>
      <c r="EV25" s="619">
        <v>0</v>
      </c>
      <c r="EW25" s="619">
        <v>0</v>
      </c>
      <c r="EX25" s="619">
        <v>0</v>
      </c>
      <c r="EY25" s="619">
        <v>0</v>
      </c>
      <c r="EZ25" s="619">
        <v>0</v>
      </c>
      <c r="FA25" s="619">
        <v>0</v>
      </c>
      <c r="FB25" s="619">
        <v>0</v>
      </c>
      <c r="FC25" s="619">
        <v>0</v>
      </c>
      <c r="FD25" s="619">
        <v>0</v>
      </c>
      <c r="FE25" s="619">
        <v>0</v>
      </c>
      <c r="FF25" s="619">
        <v>0</v>
      </c>
      <c r="FG25" s="619">
        <v>0</v>
      </c>
      <c r="FH25" s="619">
        <v>0</v>
      </c>
      <c r="FI25" s="619">
        <v>0</v>
      </c>
      <c r="FJ25" s="619">
        <v>0</v>
      </c>
      <c r="FK25" s="619">
        <v>-1500</v>
      </c>
      <c r="FL25" s="619">
        <v>0</v>
      </c>
      <c r="FM25" s="619">
        <v>-1500</v>
      </c>
      <c r="FN25" s="619">
        <v>0</v>
      </c>
      <c r="FO25" s="619">
        <v>0</v>
      </c>
      <c r="FP25" s="619">
        <v>0</v>
      </c>
      <c r="FQ25" s="619">
        <v>-995578</v>
      </c>
      <c r="FR25" s="619">
        <v>0</v>
      </c>
      <c r="FS25" s="619">
        <v>-995578</v>
      </c>
      <c r="FT25" s="619">
        <v>15093</v>
      </c>
      <c r="FU25" s="619">
        <v>0</v>
      </c>
      <c r="FV25" s="619">
        <v>15093</v>
      </c>
      <c r="FW25" s="619">
        <v>784</v>
      </c>
      <c r="FX25" s="619">
        <v>0</v>
      </c>
      <c r="FY25" s="619">
        <v>784</v>
      </c>
      <c r="FZ25" s="619">
        <v>14309</v>
      </c>
      <c r="GA25" s="619">
        <v>0</v>
      </c>
      <c r="GB25" s="619">
        <v>14309</v>
      </c>
      <c r="GC25" s="619">
        <v>8077</v>
      </c>
      <c r="GD25" s="619">
        <v>0</v>
      </c>
      <c r="GE25" s="619">
        <v>8077</v>
      </c>
      <c r="GF25" s="619">
        <v>2000</v>
      </c>
      <c r="GG25" s="619">
        <v>0</v>
      </c>
      <c r="GH25" s="619">
        <v>2000</v>
      </c>
      <c r="GI25" s="619">
        <v>-4818301</v>
      </c>
      <c r="GJ25" s="619">
        <v>0</v>
      </c>
      <c r="GK25" s="619">
        <v>-4818301</v>
      </c>
      <c r="GL25" s="619">
        <v>-159092</v>
      </c>
      <c r="GM25" s="619">
        <v>0</v>
      </c>
      <c r="GN25" s="619">
        <v>-159092</v>
      </c>
      <c r="GO25" s="619">
        <v>4183</v>
      </c>
      <c r="GP25" s="619">
        <v>0</v>
      </c>
      <c r="GQ25" s="619">
        <v>4183</v>
      </c>
      <c r="GR25" s="619">
        <v>171378</v>
      </c>
      <c r="GS25" s="619">
        <v>0</v>
      </c>
      <c r="GT25" s="619">
        <v>171378</v>
      </c>
      <c r="GU25" s="619">
        <v>0</v>
      </c>
      <c r="GV25" s="619">
        <v>0</v>
      </c>
      <c r="GW25" s="619">
        <v>0</v>
      </c>
      <c r="GX25" s="619">
        <v>0</v>
      </c>
      <c r="GY25" s="619">
        <v>0</v>
      </c>
      <c r="GZ25" s="619">
        <v>0</v>
      </c>
      <c r="HA25" s="619">
        <v>-5309942</v>
      </c>
      <c r="HB25" s="619">
        <v>0</v>
      </c>
      <c r="HC25" s="619">
        <v>-5309942</v>
      </c>
      <c r="HD25" s="619">
        <v>0</v>
      </c>
      <c r="HE25" s="619">
        <v>0</v>
      </c>
      <c r="HF25" s="619">
        <v>0</v>
      </c>
      <c r="HG25" s="619">
        <v>-985</v>
      </c>
      <c r="HH25" s="619">
        <v>0</v>
      </c>
      <c r="HI25" s="619">
        <v>-985</v>
      </c>
      <c r="HJ25" s="619">
        <v>-985</v>
      </c>
      <c r="HK25" s="619">
        <v>0</v>
      </c>
      <c r="HL25" s="619">
        <v>-985</v>
      </c>
      <c r="HM25" s="619">
        <v>120712582</v>
      </c>
      <c r="HN25" s="619">
        <v>0</v>
      </c>
      <c r="HO25" s="619">
        <v>120712582</v>
      </c>
      <c r="HP25" s="619">
        <v>-5826083</v>
      </c>
      <c r="HQ25" s="619">
        <v>0</v>
      </c>
      <c r="HR25" s="619">
        <v>-5826083</v>
      </c>
      <c r="HS25" s="619">
        <v>-21049408</v>
      </c>
      <c r="HT25" s="619">
        <v>0</v>
      </c>
      <c r="HU25" s="619">
        <v>-21049408</v>
      </c>
      <c r="HV25" s="619">
        <v>-4425745</v>
      </c>
      <c r="HW25" s="619">
        <v>0</v>
      </c>
      <c r="HX25" s="619">
        <v>-4425745</v>
      </c>
      <c r="HY25" s="619">
        <v>-928399</v>
      </c>
      <c r="HZ25" s="619">
        <v>0</v>
      </c>
      <c r="IA25" s="619">
        <v>-928399</v>
      </c>
      <c r="IB25" s="619">
        <v>-5309942</v>
      </c>
      <c r="IC25" s="619">
        <v>0</v>
      </c>
      <c r="ID25" s="619">
        <v>-5309942</v>
      </c>
      <c r="IE25" s="619">
        <v>-985</v>
      </c>
      <c r="IF25" s="619">
        <v>0</v>
      </c>
      <c r="IG25" s="619">
        <v>-985</v>
      </c>
      <c r="IH25" s="619">
        <v>-37540562</v>
      </c>
      <c r="II25" s="619">
        <v>0</v>
      </c>
      <c r="IJ25" s="619">
        <v>-37540562</v>
      </c>
      <c r="IK25" s="619">
        <v>83172020</v>
      </c>
      <c r="IL25" s="619">
        <v>0</v>
      </c>
      <c r="IM25" s="619">
        <v>83172020</v>
      </c>
      <c r="IN25" s="620" t="s">
        <v>513</v>
      </c>
      <c r="IO25" s="620" t="s">
        <v>568</v>
      </c>
      <c r="IP25" s="610" t="s">
        <v>515</v>
      </c>
      <c r="IQ25" s="611" t="s">
        <v>558</v>
      </c>
      <c r="IR25" s="611" t="s">
        <v>569</v>
      </c>
      <c r="IS25" s="610" t="s">
        <v>1432</v>
      </c>
    </row>
    <row r="26" spans="1:253" x14ac:dyDescent="0.25">
      <c r="A26" s="610" t="s">
        <v>3385</v>
      </c>
      <c r="B26" s="617" t="s">
        <v>570</v>
      </c>
      <c r="C26" s="618" t="s">
        <v>571</v>
      </c>
      <c r="D26" s="619">
        <v>27845149</v>
      </c>
      <c r="E26" s="619">
        <v>0</v>
      </c>
      <c r="F26" s="619">
        <v>27845149</v>
      </c>
      <c r="G26" s="619">
        <v>-890141</v>
      </c>
      <c r="H26" s="619">
        <v>0</v>
      </c>
      <c r="I26" s="619">
        <v>-890141</v>
      </c>
      <c r="J26" s="619">
        <v>-1325544</v>
      </c>
      <c r="K26" s="619">
        <v>0</v>
      </c>
      <c r="L26" s="619">
        <v>-1325544</v>
      </c>
      <c r="M26" s="619">
        <v>26649</v>
      </c>
      <c r="N26" s="619">
        <v>0</v>
      </c>
      <c r="O26" s="619">
        <v>26649</v>
      </c>
      <c r="P26" s="619">
        <v>96584</v>
      </c>
      <c r="Q26" s="619">
        <v>0</v>
      </c>
      <c r="R26" s="619">
        <v>96584</v>
      </c>
      <c r="S26" s="619">
        <v>-1202311</v>
      </c>
      <c r="T26" s="619">
        <v>0</v>
      </c>
      <c r="U26" s="619">
        <v>-1202311</v>
      </c>
      <c r="V26" s="619">
        <v>-2704406</v>
      </c>
      <c r="W26" s="619">
        <v>0</v>
      </c>
      <c r="X26" s="619">
        <v>-2704406</v>
      </c>
      <c r="Y26" s="619">
        <v>-193</v>
      </c>
      <c r="Z26" s="619">
        <v>0</v>
      </c>
      <c r="AA26" s="619">
        <v>-193</v>
      </c>
      <c r="AB26" s="619">
        <v>-47452</v>
      </c>
      <c r="AC26" s="619">
        <v>0</v>
      </c>
      <c r="AD26" s="619">
        <v>-47452</v>
      </c>
      <c r="AE26" s="619">
        <v>0</v>
      </c>
      <c r="AF26" s="619">
        <v>0</v>
      </c>
      <c r="AG26" s="619">
        <v>0</v>
      </c>
      <c r="AH26" s="619">
        <v>0</v>
      </c>
      <c r="AI26" s="619">
        <v>0</v>
      </c>
      <c r="AJ26" s="619">
        <v>0</v>
      </c>
      <c r="AK26" s="619">
        <v>1738</v>
      </c>
      <c r="AL26" s="619">
        <v>0</v>
      </c>
      <c r="AM26" s="619">
        <v>1738</v>
      </c>
      <c r="AN26" s="619">
        <v>0</v>
      </c>
      <c r="AO26" s="619">
        <v>0</v>
      </c>
      <c r="AP26" s="619">
        <v>0</v>
      </c>
      <c r="AQ26" s="619">
        <v>-49190</v>
      </c>
      <c r="AR26" s="619">
        <v>0</v>
      </c>
      <c r="AS26" s="619">
        <v>-49190</v>
      </c>
      <c r="AT26" s="619">
        <v>0</v>
      </c>
      <c r="AU26" s="619">
        <v>0</v>
      </c>
      <c r="AV26" s="619">
        <v>0</v>
      </c>
      <c r="AW26" s="619">
        <v>487816</v>
      </c>
      <c r="AX26" s="619">
        <v>0</v>
      </c>
      <c r="AY26" s="619">
        <v>487816</v>
      </c>
      <c r="AZ26" s="619">
        <v>-28971</v>
      </c>
      <c r="BA26" s="619">
        <v>0</v>
      </c>
      <c r="BB26" s="619">
        <v>-28971</v>
      </c>
      <c r="BC26" s="619">
        <v>-1926501</v>
      </c>
      <c r="BD26" s="619">
        <v>0</v>
      </c>
      <c r="BE26" s="619">
        <v>-1926501</v>
      </c>
      <c r="BF26" s="619">
        <v>-9146</v>
      </c>
      <c r="BG26" s="619">
        <v>0</v>
      </c>
      <c r="BH26" s="619">
        <v>-9146</v>
      </c>
      <c r="BI26" s="619">
        <v>-84575</v>
      </c>
      <c r="BJ26" s="619">
        <v>0</v>
      </c>
      <c r="BK26" s="619">
        <v>-84575</v>
      </c>
      <c r="BL26" s="619">
        <v>0</v>
      </c>
      <c r="BM26" s="619">
        <v>0</v>
      </c>
      <c r="BN26" s="619">
        <v>0</v>
      </c>
      <c r="BO26" s="619">
        <v>-12017</v>
      </c>
      <c r="BP26" s="619">
        <v>0</v>
      </c>
      <c r="BQ26" s="619">
        <v>-12017</v>
      </c>
      <c r="BR26" s="619">
        <v>0</v>
      </c>
      <c r="BS26" s="619">
        <v>0</v>
      </c>
      <c r="BT26" s="619">
        <v>0</v>
      </c>
      <c r="BU26" s="619">
        <v>0</v>
      </c>
      <c r="BV26" s="619">
        <v>0</v>
      </c>
      <c r="BW26" s="619">
        <v>0</v>
      </c>
      <c r="BX26" s="619">
        <v>-7510</v>
      </c>
      <c r="BY26" s="619">
        <v>0</v>
      </c>
      <c r="BZ26" s="619">
        <v>-7510</v>
      </c>
      <c r="CA26" s="619">
        <v>0</v>
      </c>
      <c r="CB26" s="619">
        <v>0</v>
      </c>
      <c r="CC26" s="619">
        <v>0</v>
      </c>
      <c r="CD26" s="619">
        <v>-4332762</v>
      </c>
      <c r="CE26" s="619">
        <v>0</v>
      </c>
      <c r="CF26" s="619">
        <v>-4332762</v>
      </c>
      <c r="CG26" s="619">
        <v>0</v>
      </c>
      <c r="CH26" s="619">
        <v>0</v>
      </c>
      <c r="CI26" s="619">
        <v>0</v>
      </c>
      <c r="CJ26" s="619">
        <v>0</v>
      </c>
      <c r="CK26" s="619">
        <v>0</v>
      </c>
      <c r="CL26" s="619">
        <v>0</v>
      </c>
      <c r="CM26" s="619">
        <v>-680342</v>
      </c>
      <c r="CN26" s="619">
        <v>0</v>
      </c>
      <c r="CO26" s="619">
        <v>-680342</v>
      </c>
      <c r="CP26" s="619">
        <v>2580</v>
      </c>
      <c r="CQ26" s="619">
        <v>0</v>
      </c>
      <c r="CR26" s="619">
        <v>2580</v>
      </c>
      <c r="CS26" s="619">
        <v>-677762</v>
      </c>
      <c r="CT26" s="619">
        <v>0</v>
      </c>
      <c r="CU26" s="619">
        <v>-677762</v>
      </c>
      <c r="CV26" s="619">
        <v>-55216</v>
      </c>
      <c r="CW26" s="619">
        <v>0</v>
      </c>
      <c r="CX26" s="619">
        <v>-55216</v>
      </c>
      <c r="CY26" s="619">
        <v>-1045</v>
      </c>
      <c r="CZ26" s="619">
        <v>0</v>
      </c>
      <c r="DA26" s="619">
        <v>-1045</v>
      </c>
      <c r="DB26" s="619">
        <v>-7389</v>
      </c>
      <c r="DC26" s="619">
        <v>0</v>
      </c>
      <c r="DD26" s="619">
        <v>-7389</v>
      </c>
      <c r="DE26" s="619">
        <v>0</v>
      </c>
      <c r="DF26" s="619">
        <v>0</v>
      </c>
      <c r="DG26" s="619">
        <v>0</v>
      </c>
      <c r="DH26" s="619">
        <v>-15740</v>
      </c>
      <c r="DI26" s="619">
        <v>0</v>
      </c>
      <c r="DJ26" s="619">
        <v>-15740</v>
      </c>
      <c r="DK26" s="619">
        <v>0</v>
      </c>
      <c r="DL26" s="619">
        <v>0</v>
      </c>
      <c r="DM26" s="619">
        <v>0</v>
      </c>
      <c r="DN26" s="619">
        <v>0</v>
      </c>
      <c r="DO26" s="619">
        <v>0</v>
      </c>
      <c r="DP26" s="619">
        <v>0</v>
      </c>
      <c r="DQ26" s="619">
        <v>0</v>
      </c>
      <c r="DR26" s="619">
        <v>0</v>
      </c>
      <c r="DS26" s="619">
        <v>0</v>
      </c>
      <c r="DT26" s="619">
        <v>0</v>
      </c>
      <c r="DU26" s="619">
        <v>0</v>
      </c>
      <c r="DV26" s="619">
        <v>0</v>
      </c>
      <c r="DW26" s="619">
        <v>0</v>
      </c>
      <c r="DX26" s="619">
        <v>0</v>
      </c>
      <c r="DY26" s="619">
        <v>0</v>
      </c>
      <c r="DZ26" s="619">
        <v>0</v>
      </c>
      <c r="EA26" s="619">
        <v>0</v>
      </c>
      <c r="EB26" s="619">
        <v>0</v>
      </c>
      <c r="EC26" s="619">
        <v>0</v>
      </c>
      <c r="ED26" s="619">
        <v>0</v>
      </c>
      <c r="EE26" s="619">
        <v>0</v>
      </c>
      <c r="EF26" s="619">
        <v>0</v>
      </c>
      <c r="EG26" s="619">
        <v>0</v>
      </c>
      <c r="EH26" s="619">
        <v>0</v>
      </c>
      <c r="EI26" s="619">
        <v>0</v>
      </c>
      <c r="EJ26" s="619">
        <v>-79390</v>
      </c>
      <c r="EK26" s="619">
        <v>0</v>
      </c>
      <c r="EL26" s="619">
        <v>-79390</v>
      </c>
      <c r="EM26" s="619">
        <v>0</v>
      </c>
      <c r="EN26" s="619">
        <v>0</v>
      </c>
      <c r="EO26" s="619">
        <v>0</v>
      </c>
      <c r="EP26" s="619">
        <v>0</v>
      </c>
      <c r="EQ26" s="619">
        <v>0</v>
      </c>
      <c r="ER26" s="619">
        <v>0</v>
      </c>
      <c r="ES26" s="619">
        <v>0</v>
      </c>
      <c r="ET26" s="619">
        <v>0</v>
      </c>
      <c r="EU26" s="619">
        <v>0</v>
      </c>
      <c r="EV26" s="619">
        <v>0</v>
      </c>
      <c r="EW26" s="619">
        <v>0</v>
      </c>
      <c r="EX26" s="619">
        <v>0</v>
      </c>
      <c r="EY26" s="619">
        <v>0</v>
      </c>
      <c r="EZ26" s="619">
        <v>0</v>
      </c>
      <c r="FA26" s="619">
        <v>0</v>
      </c>
      <c r="FB26" s="619">
        <v>0</v>
      </c>
      <c r="FC26" s="619">
        <v>0</v>
      </c>
      <c r="FD26" s="619">
        <v>0</v>
      </c>
      <c r="FE26" s="619">
        <v>-12017</v>
      </c>
      <c r="FF26" s="619">
        <v>0</v>
      </c>
      <c r="FG26" s="619">
        <v>-12017</v>
      </c>
      <c r="FH26" s="619">
        <v>0</v>
      </c>
      <c r="FI26" s="619">
        <v>0</v>
      </c>
      <c r="FJ26" s="619">
        <v>0</v>
      </c>
      <c r="FK26" s="619">
        <v>-873</v>
      </c>
      <c r="FL26" s="619">
        <v>0</v>
      </c>
      <c r="FM26" s="619">
        <v>-873</v>
      </c>
      <c r="FN26" s="619">
        <v>0</v>
      </c>
      <c r="FO26" s="619">
        <v>0</v>
      </c>
      <c r="FP26" s="619">
        <v>0</v>
      </c>
      <c r="FQ26" s="619">
        <v>-260863</v>
      </c>
      <c r="FR26" s="619">
        <v>0</v>
      </c>
      <c r="FS26" s="619">
        <v>-260863</v>
      </c>
      <c r="FT26" s="619">
        <v>-7379</v>
      </c>
      <c r="FU26" s="619">
        <v>0</v>
      </c>
      <c r="FV26" s="619">
        <v>-7379</v>
      </c>
      <c r="FW26" s="619">
        <v>-7379</v>
      </c>
      <c r="FX26" s="619">
        <v>0</v>
      </c>
      <c r="FY26" s="619">
        <v>-7379</v>
      </c>
      <c r="FZ26" s="619">
        <v>0</v>
      </c>
      <c r="GA26" s="619">
        <v>0</v>
      </c>
      <c r="GB26" s="619">
        <v>0</v>
      </c>
      <c r="GC26" s="619">
        <v>64</v>
      </c>
      <c r="GD26" s="619">
        <v>0</v>
      </c>
      <c r="GE26" s="619">
        <v>64</v>
      </c>
      <c r="GF26" s="619">
        <v>0</v>
      </c>
      <c r="GG26" s="619">
        <v>0</v>
      </c>
      <c r="GH26" s="619">
        <v>0</v>
      </c>
      <c r="GI26" s="619">
        <v>-2305304</v>
      </c>
      <c r="GJ26" s="619">
        <v>0</v>
      </c>
      <c r="GK26" s="619">
        <v>-2305304</v>
      </c>
      <c r="GL26" s="619">
        <v>-38225</v>
      </c>
      <c r="GM26" s="619">
        <v>0</v>
      </c>
      <c r="GN26" s="619">
        <v>-38225</v>
      </c>
      <c r="GO26" s="619">
        <v>7087</v>
      </c>
      <c r="GP26" s="619">
        <v>0</v>
      </c>
      <c r="GQ26" s="619">
        <v>7087</v>
      </c>
      <c r="GR26" s="619">
        <v>4540</v>
      </c>
      <c r="GS26" s="619">
        <v>0</v>
      </c>
      <c r="GT26" s="619">
        <v>4540</v>
      </c>
      <c r="GU26" s="619">
        <v>0</v>
      </c>
      <c r="GV26" s="619">
        <v>0</v>
      </c>
      <c r="GW26" s="619">
        <v>0</v>
      </c>
      <c r="GX26" s="619">
        <v>0</v>
      </c>
      <c r="GY26" s="619">
        <v>0</v>
      </c>
      <c r="GZ26" s="619">
        <v>0</v>
      </c>
      <c r="HA26" s="619">
        <v>-2612970</v>
      </c>
      <c r="HB26" s="619">
        <v>0</v>
      </c>
      <c r="HC26" s="619">
        <v>-2612970</v>
      </c>
      <c r="HD26" s="619">
        <v>0</v>
      </c>
      <c r="HE26" s="619">
        <v>0</v>
      </c>
      <c r="HF26" s="619">
        <v>0</v>
      </c>
      <c r="HG26" s="619">
        <v>0</v>
      </c>
      <c r="HH26" s="619">
        <v>0</v>
      </c>
      <c r="HI26" s="619">
        <v>0</v>
      </c>
      <c r="HJ26" s="619">
        <v>0</v>
      </c>
      <c r="HK26" s="619">
        <v>0</v>
      </c>
      <c r="HL26" s="619">
        <v>0</v>
      </c>
      <c r="HM26" s="619">
        <v>26955008</v>
      </c>
      <c r="HN26" s="619">
        <v>0</v>
      </c>
      <c r="HO26" s="619">
        <v>26955008</v>
      </c>
      <c r="HP26" s="619">
        <v>-1202311</v>
      </c>
      <c r="HQ26" s="619">
        <v>0</v>
      </c>
      <c r="HR26" s="619">
        <v>-1202311</v>
      </c>
      <c r="HS26" s="619">
        <v>-4332762</v>
      </c>
      <c r="HT26" s="619">
        <v>0</v>
      </c>
      <c r="HU26" s="619">
        <v>-4332762</v>
      </c>
      <c r="HV26" s="619">
        <v>-677762</v>
      </c>
      <c r="HW26" s="619">
        <v>0</v>
      </c>
      <c r="HX26" s="619">
        <v>-677762</v>
      </c>
      <c r="HY26" s="619">
        <v>-79390</v>
      </c>
      <c r="HZ26" s="619">
        <v>0</v>
      </c>
      <c r="IA26" s="619">
        <v>-79390</v>
      </c>
      <c r="IB26" s="619">
        <v>-2612970</v>
      </c>
      <c r="IC26" s="619">
        <v>0</v>
      </c>
      <c r="ID26" s="619">
        <v>-2612970</v>
      </c>
      <c r="IE26" s="619">
        <v>0</v>
      </c>
      <c r="IF26" s="619">
        <v>0</v>
      </c>
      <c r="IG26" s="619">
        <v>0</v>
      </c>
      <c r="IH26" s="619">
        <v>-8905195</v>
      </c>
      <c r="II26" s="619">
        <v>0</v>
      </c>
      <c r="IJ26" s="619">
        <v>-8905195</v>
      </c>
      <c r="IK26" s="619">
        <v>18049813</v>
      </c>
      <c r="IL26" s="619">
        <v>0</v>
      </c>
      <c r="IM26" s="619">
        <v>18049813</v>
      </c>
      <c r="IN26" s="620" t="s">
        <v>572</v>
      </c>
      <c r="IO26" s="620" t="s">
        <v>473</v>
      </c>
      <c r="IP26" s="610" t="s">
        <v>474</v>
      </c>
      <c r="IQ26" s="611" t="s">
        <v>481</v>
      </c>
      <c r="IR26" s="611" t="s">
        <v>573</v>
      </c>
      <c r="IS26" s="610" t="s">
        <v>1432</v>
      </c>
    </row>
    <row r="27" spans="1:253" x14ac:dyDescent="0.25">
      <c r="A27" s="610" t="s">
        <v>3385</v>
      </c>
      <c r="B27" s="617" t="s">
        <v>574</v>
      </c>
      <c r="C27" s="618" t="s">
        <v>575</v>
      </c>
      <c r="D27" s="619">
        <v>198703011</v>
      </c>
      <c r="E27" s="619">
        <v>0</v>
      </c>
      <c r="F27" s="619">
        <v>198703011</v>
      </c>
      <c r="G27" s="619">
        <v>-5104091</v>
      </c>
      <c r="H27" s="619">
        <v>0</v>
      </c>
      <c r="I27" s="619">
        <v>-5104091</v>
      </c>
      <c r="J27" s="619">
        <v>-12022680</v>
      </c>
      <c r="K27" s="619">
        <v>0</v>
      </c>
      <c r="L27" s="619">
        <v>-12022680</v>
      </c>
      <c r="M27" s="619">
        <v>363483</v>
      </c>
      <c r="N27" s="619">
        <v>0</v>
      </c>
      <c r="O27" s="619">
        <v>363483</v>
      </c>
      <c r="P27" s="619">
        <v>2032638</v>
      </c>
      <c r="Q27" s="619">
        <v>0</v>
      </c>
      <c r="R27" s="619">
        <v>2032638</v>
      </c>
      <c r="S27" s="619">
        <v>-9626559</v>
      </c>
      <c r="T27" s="619">
        <v>0</v>
      </c>
      <c r="U27" s="619">
        <v>-9626559</v>
      </c>
      <c r="V27" s="619">
        <v>-16205677</v>
      </c>
      <c r="W27" s="619">
        <v>0</v>
      </c>
      <c r="X27" s="619">
        <v>-16205677</v>
      </c>
      <c r="Y27" s="619">
        <v>-23036</v>
      </c>
      <c r="Z27" s="619">
        <v>0</v>
      </c>
      <c r="AA27" s="619">
        <v>-23036</v>
      </c>
      <c r="AB27" s="619">
        <v>-611291</v>
      </c>
      <c r="AC27" s="619">
        <v>0</v>
      </c>
      <c r="AD27" s="619">
        <v>-611291</v>
      </c>
      <c r="AE27" s="619">
        <v>-2090</v>
      </c>
      <c r="AF27" s="619">
        <v>0</v>
      </c>
      <c r="AG27" s="619">
        <v>-2090</v>
      </c>
      <c r="AH27" s="619">
        <v>0</v>
      </c>
      <c r="AI27" s="619">
        <v>0</v>
      </c>
      <c r="AJ27" s="619">
        <v>0</v>
      </c>
      <c r="AK27" s="619">
        <v>-11094</v>
      </c>
      <c r="AL27" s="619">
        <v>0</v>
      </c>
      <c r="AM27" s="619">
        <v>-11094</v>
      </c>
      <c r="AN27" s="619">
        <v>0</v>
      </c>
      <c r="AO27" s="619">
        <v>0</v>
      </c>
      <c r="AP27" s="619">
        <v>0</v>
      </c>
      <c r="AQ27" s="619">
        <v>-598107</v>
      </c>
      <c r="AR27" s="619">
        <v>0</v>
      </c>
      <c r="AS27" s="619">
        <v>-598107</v>
      </c>
      <c r="AT27" s="619">
        <v>-1617</v>
      </c>
      <c r="AU27" s="619">
        <v>0</v>
      </c>
      <c r="AV27" s="619">
        <v>-1617</v>
      </c>
      <c r="AW27" s="619">
        <v>3570097</v>
      </c>
      <c r="AX27" s="619">
        <v>0</v>
      </c>
      <c r="AY27" s="619">
        <v>3570097</v>
      </c>
      <c r="AZ27" s="619">
        <v>-135817</v>
      </c>
      <c r="BA27" s="619">
        <v>0</v>
      </c>
      <c r="BB27" s="619">
        <v>-135817</v>
      </c>
      <c r="BC27" s="619">
        <v>-14414136</v>
      </c>
      <c r="BD27" s="619">
        <v>0</v>
      </c>
      <c r="BE27" s="619">
        <v>-14414136</v>
      </c>
      <c r="BF27" s="619">
        <v>622715</v>
      </c>
      <c r="BG27" s="619">
        <v>0</v>
      </c>
      <c r="BH27" s="619">
        <v>622715</v>
      </c>
      <c r="BI27" s="619">
        <v>-225082</v>
      </c>
      <c r="BJ27" s="619">
        <v>0</v>
      </c>
      <c r="BK27" s="619">
        <v>-225082</v>
      </c>
      <c r="BL27" s="619">
        <v>0</v>
      </c>
      <c r="BM27" s="619">
        <v>0</v>
      </c>
      <c r="BN27" s="619">
        <v>0</v>
      </c>
      <c r="BO27" s="619">
        <v>0</v>
      </c>
      <c r="BP27" s="619">
        <v>0</v>
      </c>
      <c r="BQ27" s="619">
        <v>0</v>
      </c>
      <c r="BR27" s="619">
        <v>0</v>
      </c>
      <c r="BS27" s="619">
        <v>0</v>
      </c>
      <c r="BT27" s="619">
        <v>0</v>
      </c>
      <c r="BU27" s="619">
        <v>0</v>
      </c>
      <c r="BV27" s="619">
        <v>0</v>
      </c>
      <c r="BW27" s="619">
        <v>0</v>
      </c>
      <c r="BX27" s="619">
        <v>-51099</v>
      </c>
      <c r="BY27" s="619">
        <v>0</v>
      </c>
      <c r="BZ27" s="619">
        <v>-51099</v>
      </c>
      <c r="CA27" s="619">
        <v>0</v>
      </c>
      <c r="CB27" s="619">
        <v>0</v>
      </c>
      <c r="CC27" s="619">
        <v>0</v>
      </c>
      <c r="CD27" s="619">
        <v>-27450290</v>
      </c>
      <c r="CE27" s="619">
        <v>0</v>
      </c>
      <c r="CF27" s="619">
        <v>-27450290</v>
      </c>
      <c r="CG27" s="619">
        <v>-39576</v>
      </c>
      <c r="CH27" s="619">
        <v>0</v>
      </c>
      <c r="CI27" s="619">
        <v>-39576</v>
      </c>
      <c r="CJ27" s="619">
        <v>-26592</v>
      </c>
      <c r="CK27" s="619">
        <v>0</v>
      </c>
      <c r="CL27" s="619">
        <v>-26592</v>
      </c>
      <c r="CM27" s="619">
        <v>-5771104</v>
      </c>
      <c r="CN27" s="619">
        <v>0</v>
      </c>
      <c r="CO27" s="619">
        <v>-5771104</v>
      </c>
      <c r="CP27" s="619">
        <v>-2894382</v>
      </c>
      <c r="CQ27" s="619">
        <v>0</v>
      </c>
      <c r="CR27" s="619">
        <v>-2894382</v>
      </c>
      <c r="CS27" s="619">
        <v>-8731654</v>
      </c>
      <c r="CT27" s="619">
        <v>0</v>
      </c>
      <c r="CU27" s="619">
        <v>-8731654</v>
      </c>
      <c r="CV27" s="619">
        <v>-139964</v>
      </c>
      <c r="CW27" s="619">
        <v>0</v>
      </c>
      <c r="CX27" s="619">
        <v>-139964</v>
      </c>
      <c r="CY27" s="619">
        <v>21291</v>
      </c>
      <c r="CZ27" s="619">
        <v>0</v>
      </c>
      <c r="DA27" s="619">
        <v>21291</v>
      </c>
      <c r="DB27" s="619">
        <v>-37228</v>
      </c>
      <c r="DC27" s="619">
        <v>0</v>
      </c>
      <c r="DD27" s="619">
        <v>-37228</v>
      </c>
      <c r="DE27" s="619">
        <v>2903</v>
      </c>
      <c r="DF27" s="619">
        <v>0</v>
      </c>
      <c r="DG27" s="619">
        <v>2903</v>
      </c>
      <c r="DH27" s="619">
        <v>-7282</v>
      </c>
      <c r="DI27" s="619">
        <v>0</v>
      </c>
      <c r="DJ27" s="619">
        <v>-7282</v>
      </c>
      <c r="DK27" s="619">
        <v>0</v>
      </c>
      <c r="DL27" s="619">
        <v>0</v>
      </c>
      <c r="DM27" s="619">
        <v>0</v>
      </c>
      <c r="DN27" s="619">
        <v>0</v>
      </c>
      <c r="DO27" s="619">
        <v>0</v>
      </c>
      <c r="DP27" s="619">
        <v>0</v>
      </c>
      <c r="DQ27" s="619">
        <v>0</v>
      </c>
      <c r="DR27" s="619">
        <v>0</v>
      </c>
      <c r="DS27" s="619">
        <v>0</v>
      </c>
      <c r="DT27" s="619">
        <v>0</v>
      </c>
      <c r="DU27" s="619">
        <v>0</v>
      </c>
      <c r="DV27" s="619">
        <v>0</v>
      </c>
      <c r="DW27" s="619">
        <v>0</v>
      </c>
      <c r="DX27" s="619">
        <v>0</v>
      </c>
      <c r="DY27" s="619">
        <v>0</v>
      </c>
      <c r="DZ27" s="619">
        <v>0</v>
      </c>
      <c r="EA27" s="619">
        <v>0</v>
      </c>
      <c r="EB27" s="619">
        <v>0</v>
      </c>
      <c r="EC27" s="619">
        <v>0</v>
      </c>
      <c r="ED27" s="619">
        <v>0</v>
      </c>
      <c r="EE27" s="619">
        <v>0</v>
      </c>
      <c r="EF27" s="619">
        <v>0</v>
      </c>
      <c r="EG27" s="619">
        <v>0</v>
      </c>
      <c r="EH27" s="619">
        <v>0</v>
      </c>
      <c r="EI27" s="619">
        <v>0</v>
      </c>
      <c r="EJ27" s="619">
        <v>-160280</v>
      </c>
      <c r="EK27" s="619">
        <v>0</v>
      </c>
      <c r="EL27" s="619">
        <v>-160280</v>
      </c>
      <c r="EM27" s="619">
        <v>0</v>
      </c>
      <c r="EN27" s="619">
        <v>0</v>
      </c>
      <c r="EO27" s="619">
        <v>0</v>
      </c>
      <c r="EP27" s="619">
        <v>0</v>
      </c>
      <c r="EQ27" s="619">
        <v>0</v>
      </c>
      <c r="ER27" s="619">
        <v>0</v>
      </c>
      <c r="ES27" s="619">
        <v>0</v>
      </c>
      <c r="ET27" s="619">
        <v>0</v>
      </c>
      <c r="EU27" s="619">
        <v>0</v>
      </c>
      <c r="EV27" s="619">
        <v>0</v>
      </c>
      <c r="EW27" s="619">
        <v>0</v>
      </c>
      <c r="EX27" s="619">
        <v>0</v>
      </c>
      <c r="EY27" s="619">
        <v>0</v>
      </c>
      <c r="EZ27" s="619">
        <v>0</v>
      </c>
      <c r="FA27" s="619">
        <v>0</v>
      </c>
      <c r="FB27" s="619">
        <v>0</v>
      </c>
      <c r="FC27" s="619">
        <v>0</v>
      </c>
      <c r="FD27" s="619">
        <v>0</v>
      </c>
      <c r="FE27" s="619">
        <v>0</v>
      </c>
      <c r="FF27" s="619">
        <v>0</v>
      </c>
      <c r="FG27" s="619">
        <v>0</v>
      </c>
      <c r="FH27" s="619">
        <v>0</v>
      </c>
      <c r="FI27" s="619">
        <v>0</v>
      </c>
      <c r="FJ27" s="619">
        <v>0</v>
      </c>
      <c r="FK27" s="619">
        <v>-1500</v>
      </c>
      <c r="FL27" s="619">
        <v>0</v>
      </c>
      <c r="FM27" s="619">
        <v>-1500</v>
      </c>
      <c r="FN27" s="619">
        <v>0</v>
      </c>
      <c r="FO27" s="619">
        <v>0</v>
      </c>
      <c r="FP27" s="619">
        <v>0</v>
      </c>
      <c r="FQ27" s="619">
        <v>-2196362</v>
      </c>
      <c r="FR27" s="619">
        <v>0</v>
      </c>
      <c r="FS27" s="619">
        <v>-2196362</v>
      </c>
      <c r="FT27" s="619">
        <v>626</v>
      </c>
      <c r="FU27" s="619">
        <v>0</v>
      </c>
      <c r="FV27" s="619">
        <v>626</v>
      </c>
      <c r="FW27" s="619">
        <v>626</v>
      </c>
      <c r="FX27" s="619">
        <v>0</v>
      </c>
      <c r="FY27" s="619">
        <v>626</v>
      </c>
      <c r="FZ27" s="619">
        <v>0</v>
      </c>
      <c r="GA27" s="619">
        <v>0</v>
      </c>
      <c r="GB27" s="619">
        <v>0</v>
      </c>
      <c r="GC27" s="619">
        <v>112519</v>
      </c>
      <c r="GD27" s="619">
        <v>0</v>
      </c>
      <c r="GE27" s="619">
        <v>112519</v>
      </c>
      <c r="GF27" s="619">
        <v>0</v>
      </c>
      <c r="GG27" s="619">
        <v>0</v>
      </c>
      <c r="GH27" s="619">
        <v>0</v>
      </c>
      <c r="GI27" s="619">
        <v>-21199740</v>
      </c>
      <c r="GJ27" s="619">
        <v>0</v>
      </c>
      <c r="GK27" s="619">
        <v>-21199740</v>
      </c>
      <c r="GL27" s="619">
        <v>807786</v>
      </c>
      <c r="GM27" s="619">
        <v>0</v>
      </c>
      <c r="GN27" s="619">
        <v>807786</v>
      </c>
      <c r="GO27" s="619">
        <v>9454</v>
      </c>
      <c r="GP27" s="619">
        <v>0</v>
      </c>
      <c r="GQ27" s="619">
        <v>9454</v>
      </c>
      <c r="GR27" s="619">
        <v>45415</v>
      </c>
      <c r="GS27" s="619">
        <v>0</v>
      </c>
      <c r="GT27" s="619">
        <v>45415</v>
      </c>
      <c r="GU27" s="619">
        <v>0</v>
      </c>
      <c r="GV27" s="619">
        <v>0</v>
      </c>
      <c r="GW27" s="619">
        <v>0</v>
      </c>
      <c r="GX27" s="619">
        <v>0</v>
      </c>
      <c r="GY27" s="619">
        <v>0</v>
      </c>
      <c r="GZ27" s="619">
        <v>0</v>
      </c>
      <c r="HA27" s="619">
        <v>-22421802</v>
      </c>
      <c r="HB27" s="619">
        <v>0</v>
      </c>
      <c r="HC27" s="619">
        <v>-22421802</v>
      </c>
      <c r="HD27" s="619">
        <v>0</v>
      </c>
      <c r="HE27" s="619">
        <v>0</v>
      </c>
      <c r="HF27" s="619">
        <v>0</v>
      </c>
      <c r="HG27" s="619">
        <v>0</v>
      </c>
      <c r="HH27" s="619">
        <v>0</v>
      </c>
      <c r="HI27" s="619">
        <v>0</v>
      </c>
      <c r="HJ27" s="619">
        <v>0</v>
      </c>
      <c r="HK27" s="619">
        <v>0</v>
      </c>
      <c r="HL27" s="619">
        <v>0</v>
      </c>
      <c r="HM27" s="619">
        <v>193598920</v>
      </c>
      <c r="HN27" s="619">
        <v>0</v>
      </c>
      <c r="HO27" s="619">
        <v>193598920</v>
      </c>
      <c r="HP27" s="619">
        <v>-9626559</v>
      </c>
      <c r="HQ27" s="619">
        <v>0</v>
      </c>
      <c r="HR27" s="619">
        <v>-9626559</v>
      </c>
      <c r="HS27" s="619">
        <v>-27450290</v>
      </c>
      <c r="HT27" s="619">
        <v>0</v>
      </c>
      <c r="HU27" s="619">
        <v>-27450290</v>
      </c>
      <c r="HV27" s="619">
        <v>-8731654</v>
      </c>
      <c r="HW27" s="619">
        <v>0</v>
      </c>
      <c r="HX27" s="619">
        <v>-8731654</v>
      </c>
      <c r="HY27" s="619">
        <v>-160280</v>
      </c>
      <c r="HZ27" s="619">
        <v>0</v>
      </c>
      <c r="IA27" s="619">
        <v>-160280</v>
      </c>
      <c r="IB27" s="619">
        <v>-22421802</v>
      </c>
      <c r="IC27" s="619">
        <v>0</v>
      </c>
      <c r="ID27" s="619">
        <v>-22421802</v>
      </c>
      <c r="IE27" s="619">
        <v>0</v>
      </c>
      <c r="IF27" s="619">
        <v>0</v>
      </c>
      <c r="IG27" s="619">
        <v>0</v>
      </c>
      <c r="IH27" s="619">
        <v>-68390585</v>
      </c>
      <c r="II27" s="619">
        <v>0</v>
      </c>
      <c r="IJ27" s="619">
        <v>-68390585</v>
      </c>
      <c r="IK27" s="619">
        <v>125208335</v>
      </c>
      <c r="IL27" s="619">
        <v>0</v>
      </c>
      <c r="IM27" s="619">
        <v>125208335</v>
      </c>
      <c r="IN27" s="620" t="s">
        <v>535</v>
      </c>
      <c r="IO27" s="620" t="s">
        <v>576</v>
      </c>
      <c r="IP27" s="610" t="s">
        <v>535</v>
      </c>
      <c r="IQ27" s="611" t="s">
        <v>536</v>
      </c>
      <c r="IR27" s="611" t="s">
        <v>577</v>
      </c>
      <c r="IS27" s="610" t="s">
        <v>1432</v>
      </c>
    </row>
    <row r="28" spans="1:253" x14ac:dyDescent="0.25">
      <c r="A28" s="610" t="s">
        <v>3385</v>
      </c>
      <c r="B28" s="617" t="s">
        <v>578</v>
      </c>
      <c r="C28" s="618" t="s">
        <v>579</v>
      </c>
      <c r="D28" s="619">
        <v>67739507</v>
      </c>
      <c r="E28" s="619">
        <v>0</v>
      </c>
      <c r="F28" s="619">
        <v>67739507</v>
      </c>
      <c r="G28" s="619">
        <v>-10673622</v>
      </c>
      <c r="H28" s="619">
        <v>0</v>
      </c>
      <c r="I28" s="619">
        <v>-10673622</v>
      </c>
      <c r="J28" s="619">
        <v>-1380127</v>
      </c>
      <c r="K28" s="619">
        <v>0</v>
      </c>
      <c r="L28" s="619">
        <v>-1380127</v>
      </c>
      <c r="M28" s="619">
        <v>0</v>
      </c>
      <c r="N28" s="619">
        <v>0</v>
      </c>
      <c r="O28" s="619">
        <v>0</v>
      </c>
      <c r="P28" s="619">
        <v>0</v>
      </c>
      <c r="Q28" s="619">
        <v>0</v>
      </c>
      <c r="R28" s="619">
        <v>0</v>
      </c>
      <c r="S28" s="619">
        <v>-1380127</v>
      </c>
      <c r="T28" s="619">
        <v>0</v>
      </c>
      <c r="U28" s="619">
        <v>-1380127</v>
      </c>
      <c r="V28" s="619">
        <v>-1848014</v>
      </c>
      <c r="W28" s="619">
        <v>0</v>
      </c>
      <c r="X28" s="619">
        <v>-1848014</v>
      </c>
      <c r="Y28" s="619">
        <v>0</v>
      </c>
      <c r="Z28" s="619">
        <v>0</v>
      </c>
      <c r="AA28" s="619">
        <v>0</v>
      </c>
      <c r="AB28" s="619">
        <v>0</v>
      </c>
      <c r="AC28" s="619">
        <v>0</v>
      </c>
      <c r="AD28" s="619">
        <v>0</v>
      </c>
      <c r="AE28" s="619">
        <v>0</v>
      </c>
      <c r="AF28" s="619">
        <v>0</v>
      </c>
      <c r="AG28" s="619">
        <v>0</v>
      </c>
      <c r="AH28" s="619">
        <v>0</v>
      </c>
      <c r="AI28" s="619">
        <v>0</v>
      </c>
      <c r="AJ28" s="619">
        <v>0</v>
      </c>
      <c r="AK28" s="619">
        <v>0</v>
      </c>
      <c r="AL28" s="619">
        <v>0</v>
      </c>
      <c r="AM28" s="619">
        <v>0</v>
      </c>
      <c r="AN28" s="619">
        <v>0</v>
      </c>
      <c r="AO28" s="619">
        <v>0</v>
      </c>
      <c r="AP28" s="619">
        <v>0</v>
      </c>
      <c r="AQ28" s="619">
        <v>0</v>
      </c>
      <c r="AR28" s="619">
        <v>0</v>
      </c>
      <c r="AS28" s="619">
        <v>0</v>
      </c>
      <c r="AT28" s="619">
        <v>0</v>
      </c>
      <c r="AU28" s="619">
        <v>0</v>
      </c>
      <c r="AV28" s="619">
        <v>0</v>
      </c>
      <c r="AW28" s="619">
        <v>1515768</v>
      </c>
      <c r="AX28" s="619">
        <v>0</v>
      </c>
      <c r="AY28" s="619">
        <v>1515768</v>
      </c>
      <c r="AZ28" s="619">
        <v>0</v>
      </c>
      <c r="BA28" s="619">
        <v>0</v>
      </c>
      <c r="BB28" s="619">
        <v>0</v>
      </c>
      <c r="BC28" s="619">
        <v>-3529755</v>
      </c>
      <c r="BD28" s="619">
        <v>0</v>
      </c>
      <c r="BE28" s="619">
        <v>-3529755</v>
      </c>
      <c r="BF28" s="619">
        <v>0</v>
      </c>
      <c r="BG28" s="619">
        <v>0</v>
      </c>
      <c r="BH28" s="619">
        <v>0</v>
      </c>
      <c r="BI28" s="619">
        <v>-3713</v>
      </c>
      <c r="BJ28" s="619">
        <v>0</v>
      </c>
      <c r="BK28" s="619">
        <v>-3713</v>
      </c>
      <c r="BL28" s="619">
        <v>0</v>
      </c>
      <c r="BM28" s="619">
        <v>0</v>
      </c>
      <c r="BN28" s="619">
        <v>0</v>
      </c>
      <c r="BO28" s="619">
        <v>0</v>
      </c>
      <c r="BP28" s="619">
        <v>0</v>
      </c>
      <c r="BQ28" s="619">
        <v>0</v>
      </c>
      <c r="BR28" s="619">
        <v>0</v>
      </c>
      <c r="BS28" s="619">
        <v>0</v>
      </c>
      <c r="BT28" s="619">
        <v>0</v>
      </c>
      <c r="BU28" s="619">
        <v>4607</v>
      </c>
      <c r="BV28" s="619">
        <v>0</v>
      </c>
      <c r="BW28" s="619">
        <v>4607</v>
      </c>
      <c r="BX28" s="619">
        <v>-5696</v>
      </c>
      <c r="BY28" s="619">
        <v>0</v>
      </c>
      <c r="BZ28" s="619">
        <v>-5696</v>
      </c>
      <c r="CA28" s="619">
        <v>0</v>
      </c>
      <c r="CB28" s="619">
        <v>0</v>
      </c>
      <c r="CC28" s="619">
        <v>0</v>
      </c>
      <c r="CD28" s="619">
        <v>-3866803</v>
      </c>
      <c r="CE28" s="619">
        <v>0</v>
      </c>
      <c r="CF28" s="619">
        <v>-3866803</v>
      </c>
      <c r="CG28" s="619">
        <v>-71287</v>
      </c>
      <c r="CH28" s="619">
        <v>0</v>
      </c>
      <c r="CI28" s="619">
        <v>-71287</v>
      </c>
      <c r="CJ28" s="619">
        <v>0</v>
      </c>
      <c r="CK28" s="619">
        <v>0</v>
      </c>
      <c r="CL28" s="619">
        <v>0</v>
      </c>
      <c r="CM28" s="619">
        <v>-1952910</v>
      </c>
      <c r="CN28" s="619">
        <v>0</v>
      </c>
      <c r="CO28" s="619">
        <v>-1952910</v>
      </c>
      <c r="CP28" s="619">
        <v>0</v>
      </c>
      <c r="CQ28" s="619">
        <v>0</v>
      </c>
      <c r="CR28" s="619">
        <v>0</v>
      </c>
      <c r="CS28" s="619">
        <v>-2024197</v>
      </c>
      <c r="CT28" s="619">
        <v>0</v>
      </c>
      <c r="CU28" s="619">
        <v>-2024197</v>
      </c>
      <c r="CV28" s="619">
        <v>-54294</v>
      </c>
      <c r="CW28" s="619">
        <v>0</v>
      </c>
      <c r="CX28" s="619">
        <v>-54294</v>
      </c>
      <c r="CY28" s="619">
        <v>0</v>
      </c>
      <c r="CZ28" s="619">
        <v>0</v>
      </c>
      <c r="DA28" s="619">
        <v>0</v>
      </c>
      <c r="DB28" s="619">
        <v>-107770</v>
      </c>
      <c r="DC28" s="619">
        <v>0</v>
      </c>
      <c r="DD28" s="619">
        <v>-107770</v>
      </c>
      <c r="DE28" s="619">
        <v>0</v>
      </c>
      <c r="DF28" s="619">
        <v>0</v>
      </c>
      <c r="DG28" s="619">
        <v>0</v>
      </c>
      <c r="DH28" s="619">
        <v>0</v>
      </c>
      <c r="DI28" s="619">
        <v>0</v>
      </c>
      <c r="DJ28" s="619">
        <v>0</v>
      </c>
      <c r="DK28" s="619">
        <v>0</v>
      </c>
      <c r="DL28" s="619">
        <v>0</v>
      </c>
      <c r="DM28" s="619">
        <v>0</v>
      </c>
      <c r="DN28" s="619">
        <v>0</v>
      </c>
      <c r="DO28" s="619">
        <v>0</v>
      </c>
      <c r="DP28" s="619">
        <v>0</v>
      </c>
      <c r="DQ28" s="619">
        <v>0</v>
      </c>
      <c r="DR28" s="619">
        <v>0</v>
      </c>
      <c r="DS28" s="619">
        <v>0</v>
      </c>
      <c r="DT28" s="619">
        <v>0</v>
      </c>
      <c r="DU28" s="619">
        <v>0</v>
      </c>
      <c r="DV28" s="619">
        <v>0</v>
      </c>
      <c r="DW28" s="619">
        <v>0</v>
      </c>
      <c r="DX28" s="619">
        <v>0</v>
      </c>
      <c r="DY28" s="619">
        <v>0</v>
      </c>
      <c r="DZ28" s="619">
        <v>0</v>
      </c>
      <c r="EA28" s="619">
        <v>0</v>
      </c>
      <c r="EB28" s="619">
        <v>0</v>
      </c>
      <c r="EC28" s="619">
        <v>0</v>
      </c>
      <c r="ED28" s="619">
        <v>0</v>
      </c>
      <c r="EE28" s="619">
        <v>0</v>
      </c>
      <c r="EF28" s="619">
        <v>0</v>
      </c>
      <c r="EG28" s="619">
        <v>0</v>
      </c>
      <c r="EH28" s="619">
        <v>0</v>
      </c>
      <c r="EI28" s="619">
        <v>0</v>
      </c>
      <c r="EJ28" s="619">
        <v>-162064</v>
      </c>
      <c r="EK28" s="619">
        <v>0</v>
      </c>
      <c r="EL28" s="619">
        <v>-162064</v>
      </c>
      <c r="EM28" s="619">
        <v>0</v>
      </c>
      <c r="EN28" s="619">
        <v>0</v>
      </c>
      <c r="EO28" s="619">
        <v>0</v>
      </c>
      <c r="EP28" s="619">
        <v>0</v>
      </c>
      <c r="EQ28" s="619">
        <v>0</v>
      </c>
      <c r="ER28" s="619">
        <v>0</v>
      </c>
      <c r="ES28" s="619">
        <v>0</v>
      </c>
      <c r="ET28" s="619">
        <v>0</v>
      </c>
      <c r="EU28" s="619">
        <v>0</v>
      </c>
      <c r="EV28" s="619">
        <v>0</v>
      </c>
      <c r="EW28" s="619">
        <v>0</v>
      </c>
      <c r="EX28" s="619">
        <v>0</v>
      </c>
      <c r="EY28" s="619">
        <v>0</v>
      </c>
      <c r="EZ28" s="619">
        <v>0</v>
      </c>
      <c r="FA28" s="619">
        <v>0</v>
      </c>
      <c r="FB28" s="619">
        <v>0</v>
      </c>
      <c r="FC28" s="619">
        <v>0</v>
      </c>
      <c r="FD28" s="619">
        <v>0</v>
      </c>
      <c r="FE28" s="619">
        <v>0</v>
      </c>
      <c r="FF28" s="619">
        <v>0</v>
      </c>
      <c r="FG28" s="619">
        <v>0</v>
      </c>
      <c r="FH28" s="619">
        <v>0</v>
      </c>
      <c r="FI28" s="619">
        <v>0</v>
      </c>
      <c r="FJ28" s="619">
        <v>0</v>
      </c>
      <c r="FK28" s="619">
        <v>0</v>
      </c>
      <c r="FL28" s="619">
        <v>0</v>
      </c>
      <c r="FM28" s="619">
        <v>0</v>
      </c>
      <c r="FN28" s="619">
        <v>0</v>
      </c>
      <c r="FO28" s="619">
        <v>0</v>
      </c>
      <c r="FP28" s="619">
        <v>0</v>
      </c>
      <c r="FQ28" s="619">
        <v>-221108</v>
      </c>
      <c r="FR28" s="619">
        <v>0</v>
      </c>
      <c r="FS28" s="619">
        <v>-221108</v>
      </c>
      <c r="FT28" s="619">
        <v>0</v>
      </c>
      <c r="FU28" s="619">
        <v>0</v>
      </c>
      <c r="FV28" s="619">
        <v>0</v>
      </c>
      <c r="FW28" s="619">
        <v>0</v>
      </c>
      <c r="FX28" s="619">
        <v>0</v>
      </c>
      <c r="FY28" s="619">
        <v>0</v>
      </c>
      <c r="FZ28" s="619">
        <v>0</v>
      </c>
      <c r="GA28" s="619">
        <v>0</v>
      </c>
      <c r="GB28" s="619">
        <v>0</v>
      </c>
      <c r="GC28" s="619">
        <v>2767</v>
      </c>
      <c r="GD28" s="619">
        <v>0</v>
      </c>
      <c r="GE28" s="619">
        <v>2767</v>
      </c>
      <c r="GF28" s="619">
        <v>0</v>
      </c>
      <c r="GG28" s="619">
        <v>0</v>
      </c>
      <c r="GH28" s="619">
        <v>0</v>
      </c>
      <c r="GI28" s="619">
        <v>-3178151</v>
      </c>
      <c r="GJ28" s="619">
        <v>0</v>
      </c>
      <c r="GK28" s="619">
        <v>-3178151</v>
      </c>
      <c r="GL28" s="619">
        <v>466960</v>
      </c>
      <c r="GM28" s="619">
        <v>0</v>
      </c>
      <c r="GN28" s="619">
        <v>466960</v>
      </c>
      <c r="GO28" s="619">
        <v>0</v>
      </c>
      <c r="GP28" s="619">
        <v>0</v>
      </c>
      <c r="GQ28" s="619">
        <v>0</v>
      </c>
      <c r="GR28" s="619">
        <v>32160</v>
      </c>
      <c r="GS28" s="619">
        <v>0</v>
      </c>
      <c r="GT28" s="619">
        <v>32160</v>
      </c>
      <c r="GU28" s="619">
        <v>0</v>
      </c>
      <c r="GV28" s="619">
        <v>0</v>
      </c>
      <c r="GW28" s="619">
        <v>0</v>
      </c>
      <c r="GX28" s="619">
        <v>0</v>
      </c>
      <c r="GY28" s="619">
        <v>0</v>
      </c>
      <c r="GZ28" s="619">
        <v>0</v>
      </c>
      <c r="HA28" s="619">
        <v>-2897372</v>
      </c>
      <c r="HB28" s="619">
        <v>0</v>
      </c>
      <c r="HC28" s="619">
        <v>-2897372</v>
      </c>
      <c r="HD28" s="619">
        <v>0</v>
      </c>
      <c r="HE28" s="619">
        <v>0</v>
      </c>
      <c r="HF28" s="619">
        <v>0</v>
      </c>
      <c r="HG28" s="619">
        <v>0</v>
      </c>
      <c r="HH28" s="619">
        <v>0</v>
      </c>
      <c r="HI28" s="619">
        <v>0</v>
      </c>
      <c r="HJ28" s="619">
        <v>0</v>
      </c>
      <c r="HK28" s="619">
        <v>0</v>
      </c>
      <c r="HL28" s="619">
        <v>0</v>
      </c>
      <c r="HM28" s="619">
        <v>57065885</v>
      </c>
      <c r="HN28" s="619">
        <v>0</v>
      </c>
      <c r="HO28" s="619">
        <v>57065885</v>
      </c>
      <c r="HP28" s="619">
        <v>-1380127</v>
      </c>
      <c r="HQ28" s="619">
        <v>0</v>
      </c>
      <c r="HR28" s="619">
        <v>-1380127</v>
      </c>
      <c r="HS28" s="619">
        <v>-3866803</v>
      </c>
      <c r="HT28" s="619">
        <v>0</v>
      </c>
      <c r="HU28" s="619">
        <v>-3866803</v>
      </c>
      <c r="HV28" s="619">
        <v>-2024197</v>
      </c>
      <c r="HW28" s="619">
        <v>0</v>
      </c>
      <c r="HX28" s="619">
        <v>-2024197</v>
      </c>
      <c r="HY28" s="619">
        <v>-162064</v>
      </c>
      <c r="HZ28" s="619">
        <v>0</v>
      </c>
      <c r="IA28" s="619">
        <v>-162064</v>
      </c>
      <c r="IB28" s="619">
        <v>-2897372</v>
      </c>
      <c r="IC28" s="619">
        <v>0</v>
      </c>
      <c r="ID28" s="619">
        <v>-2897372</v>
      </c>
      <c r="IE28" s="619">
        <v>0</v>
      </c>
      <c r="IF28" s="619">
        <v>0</v>
      </c>
      <c r="IG28" s="619">
        <v>0</v>
      </c>
      <c r="IH28" s="619">
        <v>-10330563</v>
      </c>
      <c r="II28" s="619">
        <v>0</v>
      </c>
      <c r="IJ28" s="619">
        <v>-10330563</v>
      </c>
      <c r="IK28" s="619">
        <v>46735322</v>
      </c>
      <c r="IL28" s="619">
        <v>0</v>
      </c>
      <c r="IM28" s="619">
        <v>46735322</v>
      </c>
      <c r="IN28" s="620" t="s">
        <v>535</v>
      </c>
      <c r="IO28" s="620" t="s">
        <v>580</v>
      </c>
      <c r="IP28" s="610" t="s">
        <v>535</v>
      </c>
      <c r="IQ28" s="611" t="s">
        <v>475</v>
      </c>
      <c r="IR28" s="611" t="s">
        <v>581</v>
      </c>
      <c r="IS28" s="610" t="s">
        <v>1432</v>
      </c>
    </row>
    <row r="29" spans="1:253" x14ac:dyDescent="0.25">
      <c r="A29" s="610" t="s">
        <v>3385</v>
      </c>
      <c r="B29" s="617" t="s">
        <v>582</v>
      </c>
      <c r="C29" s="618" t="s">
        <v>583</v>
      </c>
      <c r="D29" s="619">
        <v>192361010</v>
      </c>
      <c r="E29" s="619">
        <v>654646</v>
      </c>
      <c r="F29" s="619">
        <v>193015656</v>
      </c>
      <c r="G29" s="619">
        <v>-10781220</v>
      </c>
      <c r="H29" s="619">
        <v>0</v>
      </c>
      <c r="I29" s="619">
        <v>-10781220</v>
      </c>
      <c r="J29" s="619">
        <v>-8702892</v>
      </c>
      <c r="K29" s="619">
        <v>-57130</v>
      </c>
      <c r="L29" s="619">
        <v>-8760022</v>
      </c>
      <c r="M29" s="619">
        <v>-148067</v>
      </c>
      <c r="N29" s="619">
        <v>0</v>
      </c>
      <c r="O29" s="619">
        <v>-148067</v>
      </c>
      <c r="P29" s="619">
        <v>1501482</v>
      </c>
      <c r="Q29" s="619">
        <v>0</v>
      </c>
      <c r="R29" s="619">
        <v>1501482</v>
      </c>
      <c r="S29" s="619">
        <v>-7349477</v>
      </c>
      <c r="T29" s="619">
        <v>-57130</v>
      </c>
      <c r="U29" s="619">
        <v>-7406607</v>
      </c>
      <c r="V29" s="619">
        <v>-26614978</v>
      </c>
      <c r="W29" s="619">
        <v>0</v>
      </c>
      <c r="X29" s="619">
        <v>-26614978</v>
      </c>
      <c r="Y29" s="619">
        <v>-90699</v>
      </c>
      <c r="Z29" s="619">
        <v>0</v>
      </c>
      <c r="AA29" s="619">
        <v>-90699</v>
      </c>
      <c r="AB29" s="619">
        <v>-675884</v>
      </c>
      <c r="AC29" s="619">
        <v>0</v>
      </c>
      <c r="AD29" s="619">
        <v>-675884</v>
      </c>
      <c r="AE29" s="619">
        <v>0</v>
      </c>
      <c r="AF29" s="619">
        <v>0</v>
      </c>
      <c r="AG29" s="619">
        <v>0</v>
      </c>
      <c r="AH29" s="619">
        <v>0</v>
      </c>
      <c r="AI29" s="619">
        <v>0</v>
      </c>
      <c r="AJ29" s="619">
        <v>0</v>
      </c>
      <c r="AK29" s="619">
        <v>7116</v>
      </c>
      <c r="AL29" s="619">
        <v>0</v>
      </c>
      <c r="AM29" s="619">
        <v>7116</v>
      </c>
      <c r="AN29" s="619">
        <v>0</v>
      </c>
      <c r="AO29" s="619">
        <v>0</v>
      </c>
      <c r="AP29" s="619">
        <v>0</v>
      </c>
      <c r="AQ29" s="619">
        <v>-683000</v>
      </c>
      <c r="AR29" s="619">
        <v>0</v>
      </c>
      <c r="AS29" s="619">
        <v>-683000</v>
      </c>
      <c r="AT29" s="619">
        <v>-16534</v>
      </c>
      <c r="AU29" s="619">
        <v>0</v>
      </c>
      <c r="AV29" s="619">
        <v>-16534</v>
      </c>
      <c r="AW29" s="619">
        <v>3216525</v>
      </c>
      <c r="AX29" s="619">
        <v>17511</v>
      </c>
      <c r="AY29" s="619">
        <v>3234036</v>
      </c>
      <c r="AZ29" s="619">
        <v>-176408</v>
      </c>
      <c r="BA29" s="619">
        <v>-325</v>
      </c>
      <c r="BB29" s="619">
        <v>-176733</v>
      </c>
      <c r="BC29" s="619">
        <v>-17270255</v>
      </c>
      <c r="BD29" s="619">
        <v>0</v>
      </c>
      <c r="BE29" s="619">
        <v>-17270255</v>
      </c>
      <c r="BF29" s="619">
        <v>1926262</v>
      </c>
      <c r="BG29" s="619">
        <v>0</v>
      </c>
      <c r="BH29" s="619">
        <v>1926262</v>
      </c>
      <c r="BI29" s="619">
        <v>-175230</v>
      </c>
      <c r="BJ29" s="619">
        <v>0</v>
      </c>
      <c r="BK29" s="619">
        <v>-175230</v>
      </c>
      <c r="BL29" s="619">
        <v>9948</v>
      </c>
      <c r="BM29" s="619">
        <v>0</v>
      </c>
      <c r="BN29" s="619">
        <v>9948</v>
      </c>
      <c r="BO29" s="619">
        <v>-5501</v>
      </c>
      <c r="BP29" s="619">
        <v>0</v>
      </c>
      <c r="BQ29" s="619">
        <v>-5501</v>
      </c>
      <c r="BR29" s="619">
        <v>0</v>
      </c>
      <c r="BS29" s="619">
        <v>0</v>
      </c>
      <c r="BT29" s="619">
        <v>0</v>
      </c>
      <c r="BU29" s="619">
        <v>229985</v>
      </c>
      <c r="BV29" s="619">
        <v>0</v>
      </c>
      <c r="BW29" s="619">
        <v>229985</v>
      </c>
      <c r="BX29" s="619">
        <v>-25374</v>
      </c>
      <c r="BY29" s="619">
        <v>0</v>
      </c>
      <c r="BZ29" s="619">
        <v>-25374</v>
      </c>
      <c r="CA29" s="619">
        <v>0</v>
      </c>
      <c r="CB29" s="619">
        <v>0</v>
      </c>
      <c r="CC29" s="619">
        <v>0</v>
      </c>
      <c r="CD29" s="619">
        <v>-39560910</v>
      </c>
      <c r="CE29" s="619">
        <v>17186</v>
      </c>
      <c r="CF29" s="619">
        <v>-39543724</v>
      </c>
      <c r="CG29" s="619">
        <v>0</v>
      </c>
      <c r="CH29" s="619">
        <v>0</v>
      </c>
      <c r="CI29" s="619">
        <v>0</v>
      </c>
      <c r="CJ29" s="619">
        <v>840</v>
      </c>
      <c r="CK29" s="619">
        <v>-6043</v>
      </c>
      <c r="CL29" s="619">
        <v>-5203</v>
      </c>
      <c r="CM29" s="619">
        <v>-7124491</v>
      </c>
      <c r="CN29" s="619">
        <v>0</v>
      </c>
      <c r="CO29" s="619">
        <v>-7124491</v>
      </c>
      <c r="CP29" s="619">
        <v>874905</v>
      </c>
      <c r="CQ29" s="619">
        <v>0</v>
      </c>
      <c r="CR29" s="619">
        <v>874905</v>
      </c>
      <c r="CS29" s="619">
        <v>-6248746</v>
      </c>
      <c r="CT29" s="619">
        <v>-6043</v>
      </c>
      <c r="CU29" s="619">
        <v>-6254789</v>
      </c>
      <c r="CV29" s="619">
        <v>-3542</v>
      </c>
      <c r="CW29" s="619">
        <v>0</v>
      </c>
      <c r="CX29" s="619">
        <v>-3542</v>
      </c>
      <c r="CY29" s="619">
        <v>0</v>
      </c>
      <c r="CZ29" s="619">
        <v>0</v>
      </c>
      <c r="DA29" s="619">
        <v>0</v>
      </c>
      <c r="DB29" s="619">
        <v>0</v>
      </c>
      <c r="DC29" s="619">
        <v>0</v>
      </c>
      <c r="DD29" s="619">
        <v>0</v>
      </c>
      <c r="DE29" s="619">
        <v>0</v>
      </c>
      <c r="DF29" s="619">
        <v>0</v>
      </c>
      <c r="DG29" s="619">
        <v>0</v>
      </c>
      <c r="DH29" s="619">
        <v>0</v>
      </c>
      <c r="DI29" s="619">
        <v>0</v>
      </c>
      <c r="DJ29" s="619">
        <v>0</v>
      </c>
      <c r="DK29" s="619">
        <v>0</v>
      </c>
      <c r="DL29" s="619">
        <v>0</v>
      </c>
      <c r="DM29" s="619">
        <v>0</v>
      </c>
      <c r="DN29" s="619">
        <v>0</v>
      </c>
      <c r="DO29" s="619">
        <v>0</v>
      </c>
      <c r="DP29" s="619">
        <v>0</v>
      </c>
      <c r="DQ29" s="619">
        <v>0</v>
      </c>
      <c r="DR29" s="619">
        <v>0</v>
      </c>
      <c r="DS29" s="619">
        <v>0</v>
      </c>
      <c r="DT29" s="619">
        <v>0</v>
      </c>
      <c r="DU29" s="619">
        <v>0</v>
      </c>
      <c r="DV29" s="619">
        <v>0</v>
      </c>
      <c r="DW29" s="619">
        <v>0</v>
      </c>
      <c r="DX29" s="619">
        <v>0</v>
      </c>
      <c r="DY29" s="619">
        <v>0</v>
      </c>
      <c r="DZ29" s="619">
        <v>0</v>
      </c>
      <c r="EA29" s="619">
        <v>-248957</v>
      </c>
      <c r="EB29" s="619">
        <v>-248957</v>
      </c>
      <c r="EC29" s="619">
        <v>267459</v>
      </c>
      <c r="ED29" s="619">
        <v>0</v>
      </c>
      <c r="EE29" s="619">
        <v>267459</v>
      </c>
      <c r="EF29" s="619">
        <v>-248957</v>
      </c>
      <c r="EG29" s="619">
        <v>0</v>
      </c>
      <c r="EH29" s="619">
        <v>0</v>
      </c>
      <c r="EI29" s="619">
        <v>0</v>
      </c>
      <c r="EJ29" s="619">
        <v>263917</v>
      </c>
      <c r="EK29" s="619">
        <v>-248957</v>
      </c>
      <c r="EL29" s="619">
        <v>14960</v>
      </c>
      <c r="EM29" s="619">
        <v>0</v>
      </c>
      <c r="EN29" s="619">
        <v>0</v>
      </c>
      <c r="EO29" s="619">
        <v>0</v>
      </c>
      <c r="EP29" s="619">
        <v>0</v>
      </c>
      <c r="EQ29" s="619">
        <v>0</v>
      </c>
      <c r="ER29" s="619">
        <v>0</v>
      </c>
      <c r="ES29" s="619">
        <v>4007</v>
      </c>
      <c r="ET29" s="619">
        <v>0</v>
      </c>
      <c r="EU29" s="619">
        <v>4007</v>
      </c>
      <c r="EV29" s="619">
        <v>0</v>
      </c>
      <c r="EW29" s="619">
        <v>0</v>
      </c>
      <c r="EX29" s="619">
        <v>0</v>
      </c>
      <c r="EY29" s="619">
        <v>0</v>
      </c>
      <c r="EZ29" s="619">
        <v>0</v>
      </c>
      <c r="FA29" s="619">
        <v>0</v>
      </c>
      <c r="FB29" s="619">
        <v>0</v>
      </c>
      <c r="FC29" s="619">
        <v>0</v>
      </c>
      <c r="FD29" s="619">
        <v>0</v>
      </c>
      <c r="FE29" s="619">
        <v>0</v>
      </c>
      <c r="FF29" s="619">
        <v>0</v>
      </c>
      <c r="FG29" s="619">
        <v>0</v>
      </c>
      <c r="FH29" s="619">
        <v>0</v>
      </c>
      <c r="FI29" s="619">
        <v>0</v>
      </c>
      <c r="FJ29" s="619">
        <v>0</v>
      </c>
      <c r="FK29" s="619">
        <v>0</v>
      </c>
      <c r="FL29" s="619">
        <v>0</v>
      </c>
      <c r="FM29" s="619">
        <v>0</v>
      </c>
      <c r="FN29" s="619">
        <v>0</v>
      </c>
      <c r="FO29" s="619">
        <v>0</v>
      </c>
      <c r="FP29" s="619">
        <v>0</v>
      </c>
      <c r="FQ29" s="619">
        <v>-1962436</v>
      </c>
      <c r="FR29" s="619">
        <v>0</v>
      </c>
      <c r="FS29" s="619">
        <v>-1962436</v>
      </c>
      <c r="FT29" s="619">
        <v>14338</v>
      </c>
      <c r="FU29" s="619">
        <v>0</v>
      </c>
      <c r="FV29" s="619">
        <v>14338</v>
      </c>
      <c r="FW29" s="619">
        <v>5445</v>
      </c>
      <c r="FX29" s="619">
        <v>0</v>
      </c>
      <c r="FY29" s="619">
        <v>5445</v>
      </c>
      <c r="FZ29" s="619">
        <v>8893</v>
      </c>
      <c r="GA29" s="619">
        <v>0</v>
      </c>
      <c r="GB29" s="619">
        <v>8893</v>
      </c>
      <c r="GC29" s="619">
        <v>23029</v>
      </c>
      <c r="GD29" s="619">
        <v>0</v>
      </c>
      <c r="GE29" s="619">
        <v>23029</v>
      </c>
      <c r="GF29" s="619">
        <v>-286</v>
      </c>
      <c r="GG29" s="619">
        <v>0</v>
      </c>
      <c r="GH29" s="619">
        <v>-286</v>
      </c>
      <c r="GI29" s="619">
        <v>-12865322</v>
      </c>
      <c r="GJ29" s="619">
        <v>0</v>
      </c>
      <c r="GK29" s="619">
        <v>-12865322</v>
      </c>
      <c r="GL29" s="619">
        <v>657111</v>
      </c>
      <c r="GM29" s="619">
        <v>0</v>
      </c>
      <c r="GN29" s="619">
        <v>657111</v>
      </c>
      <c r="GO29" s="619">
        <v>32729</v>
      </c>
      <c r="GP29" s="619">
        <v>0</v>
      </c>
      <c r="GQ29" s="619">
        <v>32729</v>
      </c>
      <c r="GR29" s="619">
        <v>114084</v>
      </c>
      <c r="GS29" s="619">
        <v>0</v>
      </c>
      <c r="GT29" s="619">
        <v>114084</v>
      </c>
      <c r="GU29" s="619">
        <v>0</v>
      </c>
      <c r="GV29" s="619">
        <v>0</v>
      </c>
      <c r="GW29" s="619">
        <v>0</v>
      </c>
      <c r="GX29" s="619">
        <v>0</v>
      </c>
      <c r="GY29" s="619">
        <v>0</v>
      </c>
      <c r="GZ29" s="619">
        <v>0</v>
      </c>
      <c r="HA29" s="619">
        <v>-13982746</v>
      </c>
      <c r="HB29" s="619">
        <v>0</v>
      </c>
      <c r="HC29" s="619">
        <v>-13982746</v>
      </c>
      <c r="HD29" s="619">
        <v>0</v>
      </c>
      <c r="HE29" s="619">
        <v>0</v>
      </c>
      <c r="HF29" s="619">
        <v>0</v>
      </c>
      <c r="HG29" s="619">
        <v>0</v>
      </c>
      <c r="HH29" s="619">
        <v>0</v>
      </c>
      <c r="HI29" s="619">
        <v>0</v>
      </c>
      <c r="HJ29" s="619">
        <v>0</v>
      </c>
      <c r="HK29" s="619">
        <v>0</v>
      </c>
      <c r="HL29" s="619">
        <v>0</v>
      </c>
      <c r="HM29" s="619">
        <v>181579790</v>
      </c>
      <c r="HN29" s="619">
        <v>654646</v>
      </c>
      <c r="HO29" s="619">
        <v>182234436</v>
      </c>
      <c r="HP29" s="619">
        <v>-7349477</v>
      </c>
      <c r="HQ29" s="619">
        <v>-57130</v>
      </c>
      <c r="HR29" s="619">
        <v>-7406607</v>
      </c>
      <c r="HS29" s="619">
        <v>-39560910</v>
      </c>
      <c r="HT29" s="619">
        <v>17186</v>
      </c>
      <c r="HU29" s="619">
        <v>-39543724</v>
      </c>
      <c r="HV29" s="619">
        <v>-6248746</v>
      </c>
      <c r="HW29" s="619">
        <v>-6043</v>
      </c>
      <c r="HX29" s="619">
        <v>-6254789</v>
      </c>
      <c r="HY29" s="619">
        <v>263917</v>
      </c>
      <c r="HZ29" s="619">
        <v>-248957</v>
      </c>
      <c r="IA29" s="619">
        <v>14960</v>
      </c>
      <c r="IB29" s="619">
        <v>-13982746</v>
      </c>
      <c r="IC29" s="619">
        <v>0</v>
      </c>
      <c r="ID29" s="619">
        <v>-13982746</v>
      </c>
      <c r="IE29" s="619">
        <v>0</v>
      </c>
      <c r="IF29" s="619">
        <v>0</v>
      </c>
      <c r="IG29" s="619">
        <v>0</v>
      </c>
      <c r="IH29" s="619">
        <v>-66877962</v>
      </c>
      <c r="II29" s="619">
        <v>-294944</v>
      </c>
      <c r="IJ29" s="619">
        <v>-67172906</v>
      </c>
      <c r="IK29" s="619">
        <v>114701828</v>
      </c>
      <c r="IL29" s="619">
        <v>359702</v>
      </c>
      <c r="IM29" s="619">
        <v>115061530</v>
      </c>
      <c r="IN29" s="620" t="s">
        <v>513</v>
      </c>
      <c r="IO29" s="620" t="s">
        <v>584</v>
      </c>
      <c r="IP29" s="610" t="s">
        <v>515</v>
      </c>
      <c r="IQ29" s="611" t="s">
        <v>516</v>
      </c>
      <c r="IR29" s="611" t="s">
        <v>585</v>
      </c>
      <c r="IS29" s="610" t="s">
        <v>1432</v>
      </c>
    </row>
    <row r="30" spans="1:253" x14ac:dyDescent="0.25">
      <c r="A30" s="610" t="s">
        <v>3385</v>
      </c>
      <c r="B30" s="617" t="s">
        <v>586</v>
      </c>
      <c r="C30" s="618" t="s">
        <v>587</v>
      </c>
      <c r="D30" s="619">
        <v>67743851</v>
      </c>
      <c r="E30" s="619">
        <v>0</v>
      </c>
      <c r="F30" s="619">
        <v>67743851</v>
      </c>
      <c r="G30" s="619">
        <v>-1254041</v>
      </c>
      <c r="H30" s="619">
        <v>0</v>
      </c>
      <c r="I30" s="619">
        <v>-1254041</v>
      </c>
      <c r="J30" s="619">
        <v>-6112122</v>
      </c>
      <c r="K30" s="619">
        <v>0</v>
      </c>
      <c r="L30" s="619">
        <v>-6112122</v>
      </c>
      <c r="M30" s="619">
        <v>187523</v>
      </c>
      <c r="N30" s="619">
        <v>0</v>
      </c>
      <c r="O30" s="619">
        <v>187523</v>
      </c>
      <c r="P30" s="619">
        <v>0</v>
      </c>
      <c r="Q30" s="619">
        <v>0</v>
      </c>
      <c r="R30" s="619">
        <v>0</v>
      </c>
      <c r="S30" s="619">
        <v>-5924599</v>
      </c>
      <c r="T30" s="619">
        <v>0</v>
      </c>
      <c r="U30" s="619">
        <v>-5924599</v>
      </c>
      <c r="V30" s="619">
        <v>-5297371</v>
      </c>
      <c r="W30" s="619">
        <v>0</v>
      </c>
      <c r="X30" s="619">
        <v>-5297371</v>
      </c>
      <c r="Y30" s="619">
        <v>0</v>
      </c>
      <c r="Z30" s="619">
        <v>0</v>
      </c>
      <c r="AA30" s="619">
        <v>0</v>
      </c>
      <c r="AB30" s="619">
        <v>-131588</v>
      </c>
      <c r="AC30" s="619">
        <v>0</v>
      </c>
      <c r="AD30" s="619">
        <v>-131588</v>
      </c>
      <c r="AE30" s="619">
        <v>-1149</v>
      </c>
      <c r="AF30" s="619">
        <v>0</v>
      </c>
      <c r="AG30" s="619">
        <v>-1149</v>
      </c>
      <c r="AH30" s="619">
        <v>0</v>
      </c>
      <c r="AI30" s="619">
        <v>0</v>
      </c>
      <c r="AJ30" s="619">
        <v>0</v>
      </c>
      <c r="AK30" s="619">
        <v>-6056</v>
      </c>
      <c r="AL30" s="619">
        <v>0</v>
      </c>
      <c r="AM30" s="619">
        <v>-6056</v>
      </c>
      <c r="AN30" s="619">
        <v>0</v>
      </c>
      <c r="AO30" s="619">
        <v>0</v>
      </c>
      <c r="AP30" s="619">
        <v>0</v>
      </c>
      <c r="AQ30" s="619">
        <v>-124383</v>
      </c>
      <c r="AR30" s="619">
        <v>0</v>
      </c>
      <c r="AS30" s="619">
        <v>-124383</v>
      </c>
      <c r="AT30" s="619">
        <v>0</v>
      </c>
      <c r="AU30" s="619">
        <v>0</v>
      </c>
      <c r="AV30" s="619">
        <v>0</v>
      </c>
      <c r="AW30" s="619">
        <v>1198764</v>
      </c>
      <c r="AX30" s="619">
        <v>0</v>
      </c>
      <c r="AY30" s="619">
        <v>1198764</v>
      </c>
      <c r="AZ30" s="619">
        <v>-40602</v>
      </c>
      <c r="BA30" s="619">
        <v>0</v>
      </c>
      <c r="BB30" s="619">
        <v>-40602</v>
      </c>
      <c r="BC30" s="619">
        <v>-3467000</v>
      </c>
      <c r="BD30" s="619">
        <v>0</v>
      </c>
      <c r="BE30" s="619">
        <v>-3467000</v>
      </c>
      <c r="BF30" s="619">
        <v>-17974</v>
      </c>
      <c r="BG30" s="619">
        <v>0</v>
      </c>
      <c r="BH30" s="619">
        <v>-17974</v>
      </c>
      <c r="BI30" s="619">
        <v>-118799</v>
      </c>
      <c r="BJ30" s="619">
        <v>0</v>
      </c>
      <c r="BK30" s="619">
        <v>-118799</v>
      </c>
      <c r="BL30" s="619">
        <v>43209</v>
      </c>
      <c r="BM30" s="619">
        <v>0</v>
      </c>
      <c r="BN30" s="619">
        <v>43209</v>
      </c>
      <c r="BO30" s="619">
        <v>-10447</v>
      </c>
      <c r="BP30" s="619">
        <v>0</v>
      </c>
      <c r="BQ30" s="619">
        <v>-10447</v>
      </c>
      <c r="BR30" s="619">
        <v>-1483</v>
      </c>
      <c r="BS30" s="619">
        <v>0</v>
      </c>
      <c r="BT30" s="619">
        <v>-1483</v>
      </c>
      <c r="BU30" s="619">
        <v>0</v>
      </c>
      <c r="BV30" s="619">
        <v>0</v>
      </c>
      <c r="BW30" s="619">
        <v>0</v>
      </c>
      <c r="BX30" s="619">
        <v>-2361</v>
      </c>
      <c r="BY30" s="619">
        <v>0</v>
      </c>
      <c r="BZ30" s="619">
        <v>-2361</v>
      </c>
      <c r="CA30" s="619">
        <v>0</v>
      </c>
      <c r="CB30" s="619">
        <v>0</v>
      </c>
      <c r="CC30" s="619">
        <v>0</v>
      </c>
      <c r="CD30" s="619">
        <v>-7845652</v>
      </c>
      <c r="CE30" s="619">
        <v>0</v>
      </c>
      <c r="CF30" s="619">
        <v>-7845652</v>
      </c>
      <c r="CG30" s="619">
        <v>-23902</v>
      </c>
      <c r="CH30" s="619">
        <v>0</v>
      </c>
      <c r="CI30" s="619">
        <v>-23902</v>
      </c>
      <c r="CJ30" s="619">
        <v>847</v>
      </c>
      <c r="CK30" s="619">
        <v>0</v>
      </c>
      <c r="CL30" s="619">
        <v>847</v>
      </c>
      <c r="CM30" s="619">
        <v>-1458524</v>
      </c>
      <c r="CN30" s="619">
        <v>0</v>
      </c>
      <c r="CO30" s="619">
        <v>-1458524</v>
      </c>
      <c r="CP30" s="619">
        <v>-42337</v>
      </c>
      <c r="CQ30" s="619">
        <v>0</v>
      </c>
      <c r="CR30" s="619">
        <v>-42337</v>
      </c>
      <c r="CS30" s="619">
        <v>-1523916</v>
      </c>
      <c r="CT30" s="619">
        <v>0</v>
      </c>
      <c r="CU30" s="619">
        <v>-1523916</v>
      </c>
      <c r="CV30" s="619">
        <v>0</v>
      </c>
      <c r="CW30" s="619">
        <v>0</v>
      </c>
      <c r="CX30" s="619">
        <v>0</v>
      </c>
      <c r="CY30" s="619">
        <v>0</v>
      </c>
      <c r="CZ30" s="619">
        <v>0</v>
      </c>
      <c r="DA30" s="619">
        <v>0</v>
      </c>
      <c r="DB30" s="619">
        <v>-274210</v>
      </c>
      <c r="DC30" s="619">
        <v>0</v>
      </c>
      <c r="DD30" s="619">
        <v>-274210</v>
      </c>
      <c r="DE30" s="619">
        <v>438</v>
      </c>
      <c r="DF30" s="619">
        <v>0</v>
      </c>
      <c r="DG30" s="619">
        <v>438</v>
      </c>
      <c r="DH30" s="619">
        <v>0</v>
      </c>
      <c r="DI30" s="619">
        <v>0</v>
      </c>
      <c r="DJ30" s="619">
        <v>0</v>
      </c>
      <c r="DK30" s="619">
        <v>0</v>
      </c>
      <c r="DL30" s="619">
        <v>0</v>
      </c>
      <c r="DM30" s="619">
        <v>0</v>
      </c>
      <c r="DN30" s="619">
        <v>0</v>
      </c>
      <c r="DO30" s="619">
        <v>0</v>
      </c>
      <c r="DP30" s="619">
        <v>0</v>
      </c>
      <c r="DQ30" s="619">
        <v>0</v>
      </c>
      <c r="DR30" s="619">
        <v>0</v>
      </c>
      <c r="DS30" s="619">
        <v>0</v>
      </c>
      <c r="DT30" s="619">
        <v>0</v>
      </c>
      <c r="DU30" s="619">
        <v>0</v>
      </c>
      <c r="DV30" s="619">
        <v>0</v>
      </c>
      <c r="DW30" s="619">
        <v>0</v>
      </c>
      <c r="DX30" s="619">
        <v>0</v>
      </c>
      <c r="DY30" s="619">
        <v>0</v>
      </c>
      <c r="DZ30" s="619">
        <v>0</v>
      </c>
      <c r="EA30" s="619">
        <v>0</v>
      </c>
      <c r="EB30" s="619">
        <v>0</v>
      </c>
      <c r="EC30" s="619">
        <v>0</v>
      </c>
      <c r="ED30" s="619">
        <v>0</v>
      </c>
      <c r="EE30" s="619">
        <v>0</v>
      </c>
      <c r="EF30" s="619">
        <v>0</v>
      </c>
      <c r="EG30" s="619">
        <v>0</v>
      </c>
      <c r="EH30" s="619">
        <v>0</v>
      </c>
      <c r="EI30" s="619">
        <v>0</v>
      </c>
      <c r="EJ30" s="619">
        <v>-273772</v>
      </c>
      <c r="EK30" s="619">
        <v>0</v>
      </c>
      <c r="EL30" s="619">
        <v>-273772</v>
      </c>
      <c r="EM30" s="619">
        <v>0</v>
      </c>
      <c r="EN30" s="619">
        <v>0</v>
      </c>
      <c r="EO30" s="619">
        <v>0</v>
      </c>
      <c r="EP30" s="619">
        <v>0</v>
      </c>
      <c r="EQ30" s="619">
        <v>0</v>
      </c>
      <c r="ER30" s="619">
        <v>0</v>
      </c>
      <c r="ES30" s="619">
        <v>0</v>
      </c>
      <c r="ET30" s="619">
        <v>0</v>
      </c>
      <c r="EU30" s="619">
        <v>0</v>
      </c>
      <c r="EV30" s="619">
        <v>0</v>
      </c>
      <c r="EW30" s="619">
        <v>0</v>
      </c>
      <c r="EX30" s="619">
        <v>0</v>
      </c>
      <c r="EY30" s="619">
        <v>0</v>
      </c>
      <c r="EZ30" s="619">
        <v>0</v>
      </c>
      <c r="FA30" s="619">
        <v>0</v>
      </c>
      <c r="FB30" s="619">
        <v>0</v>
      </c>
      <c r="FC30" s="619">
        <v>0</v>
      </c>
      <c r="FD30" s="619">
        <v>0</v>
      </c>
      <c r="FE30" s="619">
        <v>-10447</v>
      </c>
      <c r="FF30" s="619">
        <v>0</v>
      </c>
      <c r="FG30" s="619">
        <v>-10447</v>
      </c>
      <c r="FH30" s="619">
        <v>-1483</v>
      </c>
      <c r="FI30" s="619">
        <v>0</v>
      </c>
      <c r="FJ30" s="619">
        <v>-1483</v>
      </c>
      <c r="FK30" s="619">
        <v>0</v>
      </c>
      <c r="FL30" s="619">
        <v>0</v>
      </c>
      <c r="FM30" s="619">
        <v>0</v>
      </c>
      <c r="FN30" s="619">
        <v>0</v>
      </c>
      <c r="FO30" s="619">
        <v>0</v>
      </c>
      <c r="FP30" s="619">
        <v>0</v>
      </c>
      <c r="FQ30" s="619">
        <v>-593843</v>
      </c>
      <c r="FR30" s="619">
        <v>0</v>
      </c>
      <c r="FS30" s="619">
        <v>-593843</v>
      </c>
      <c r="FT30" s="619">
        <v>3465</v>
      </c>
      <c r="FU30" s="619">
        <v>0</v>
      </c>
      <c r="FV30" s="619">
        <v>3465</v>
      </c>
      <c r="FW30" s="619">
        <v>-496</v>
      </c>
      <c r="FX30" s="619">
        <v>0</v>
      </c>
      <c r="FY30" s="619">
        <v>-496</v>
      </c>
      <c r="FZ30" s="619">
        <v>3961</v>
      </c>
      <c r="GA30" s="619">
        <v>0</v>
      </c>
      <c r="GB30" s="619">
        <v>3961</v>
      </c>
      <c r="GC30" s="619">
        <v>3844</v>
      </c>
      <c r="GD30" s="619">
        <v>0</v>
      </c>
      <c r="GE30" s="619">
        <v>3844</v>
      </c>
      <c r="GF30" s="619">
        <v>0</v>
      </c>
      <c r="GG30" s="619">
        <v>0</v>
      </c>
      <c r="GH30" s="619">
        <v>0</v>
      </c>
      <c r="GI30" s="619">
        <v>-4696322</v>
      </c>
      <c r="GJ30" s="619">
        <v>0</v>
      </c>
      <c r="GK30" s="619">
        <v>-4696322</v>
      </c>
      <c r="GL30" s="619">
        <v>172027</v>
      </c>
      <c r="GM30" s="619">
        <v>0</v>
      </c>
      <c r="GN30" s="619">
        <v>172027</v>
      </c>
      <c r="GO30" s="619">
        <v>0</v>
      </c>
      <c r="GP30" s="619">
        <v>0</v>
      </c>
      <c r="GQ30" s="619">
        <v>0</v>
      </c>
      <c r="GR30" s="619">
        <v>8378</v>
      </c>
      <c r="GS30" s="619">
        <v>0</v>
      </c>
      <c r="GT30" s="619">
        <v>8378</v>
      </c>
      <c r="GU30" s="619">
        <v>0</v>
      </c>
      <c r="GV30" s="619">
        <v>0</v>
      </c>
      <c r="GW30" s="619">
        <v>0</v>
      </c>
      <c r="GX30" s="619">
        <v>0</v>
      </c>
      <c r="GY30" s="619">
        <v>0</v>
      </c>
      <c r="GZ30" s="619">
        <v>0</v>
      </c>
      <c r="HA30" s="619">
        <v>-5114381</v>
      </c>
      <c r="HB30" s="619">
        <v>0</v>
      </c>
      <c r="HC30" s="619">
        <v>-5114381</v>
      </c>
      <c r="HD30" s="619">
        <v>0</v>
      </c>
      <c r="HE30" s="619">
        <v>0</v>
      </c>
      <c r="HF30" s="619">
        <v>0</v>
      </c>
      <c r="HG30" s="619">
        <v>0</v>
      </c>
      <c r="HH30" s="619">
        <v>0</v>
      </c>
      <c r="HI30" s="619">
        <v>0</v>
      </c>
      <c r="HJ30" s="619">
        <v>0</v>
      </c>
      <c r="HK30" s="619">
        <v>0</v>
      </c>
      <c r="HL30" s="619">
        <v>0</v>
      </c>
      <c r="HM30" s="619">
        <v>66489810</v>
      </c>
      <c r="HN30" s="619">
        <v>0</v>
      </c>
      <c r="HO30" s="619">
        <v>66489810</v>
      </c>
      <c r="HP30" s="619">
        <v>-5924599</v>
      </c>
      <c r="HQ30" s="619">
        <v>0</v>
      </c>
      <c r="HR30" s="619">
        <v>-5924599</v>
      </c>
      <c r="HS30" s="619">
        <v>-7845652</v>
      </c>
      <c r="HT30" s="619">
        <v>0</v>
      </c>
      <c r="HU30" s="619">
        <v>-7845652</v>
      </c>
      <c r="HV30" s="619">
        <v>-1523916</v>
      </c>
      <c r="HW30" s="619">
        <v>0</v>
      </c>
      <c r="HX30" s="619">
        <v>-1523916</v>
      </c>
      <c r="HY30" s="619">
        <v>-273772</v>
      </c>
      <c r="HZ30" s="619">
        <v>0</v>
      </c>
      <c r="IA30" s="619">
        <v>-273772</v>
      </c>
      <c r="IB30" s="619">
        <v>-5114381</v>
      </c>
      <c r="IC30" s="619">
        <v>0</v>
      </c>
      <c r="ID30" s="619">
        <v>-5114381</v>
      </c>
      <c r="IE30" s="619">
        <v>0</v>
      </c>
      <c r="IF30" s="619">
        <v>0</v>
      </c>
      <c r="IG30" s="619">
        <v>0</v>
      </c>
      <c r="IH30" s="619">
        <v>-20682320</v>
      </c>
      <c r="II30" s="619">
        <v>0</v>
      </c>
      <c r="IJ30" s="619">
        <v>-20682320</v>
      </c>
      <c r="IK30" s="619">
        <v>45807490</v>
      </c>
      <c r="IL30" s="619">
        <v>0</v>
      </c>
      <c r="IM30" s="619">
        <v>45807490</v>
      </c>
      <c r="IN30" s="620" t="s">
        <v>520</v>
      </c>
      <c r="IO30" s="620" t="s">
        <v>521</v>
      </c>
      <c r="IP30" s="610" t="s">
        <v>474</v>
      </c>
      <c r="IQ30" s="611" t="s">
        <v>499</v>
      </c>
      <c r="IR30" s="611" t="s">
        <v>588</v>
      </c>
      <c r="IS30" s="610" t="s">
        <v>1432</v>
      </c>
    </row>
    <row r="31" spans="1:253" x14ac:dyDescent="0.25">
      <c r="A31" s="610" t="s">
        <v>3385</v>
      </c>
      <c r="B31" s="617" t="s">
        <v>589</v>
      </c>
      <c r="C31" s="618" t="s">
        <v>590</v>
      </c>
      <c r="D31" s="619">
        <v>52190645</v>
      </c>
      <c r="E31" s="619">
        <v>0</v>
      </c>
      <c r="F31" s="619">
        <v>52190645</v>
      </c>
      <c r="G31" s="619">
        <v>-609628</v>
      </c>
      <c r="H31" s="619">
        <v>0</v>
      </c>
      <c r="I31" s="619">
        <v>-609628</v>
      </c>
      <c r="J31" s="619">
        <v>-4320462</v>
      </c>
      <c r="K31" s="619">
        <v>0</v>
      </c>
      <c r="L31" s="619">
        <v>-4320462</v>
      </c>
      <c r="M31" s="619">
        <v>35279</v>
      </c>
      <c r="N31" s="619">
        <v>0</v>
      </c>
      <c r="O31" s="619">
        <v>35279</v>
      </c>
      <c r="P31" s="619">
        <v>110159</v>
      </c>
      <c r="Q31" s="619">
        <v>0</v>
      </c>
      <c r="R31" s="619">
        <v>110159</v>
      </c>
      <c r="S31" s="619">
        <v>-4175024</v>
      </c>
      <c r="T31" s="619">
        <v>0</v>
      </c>
      <c r="U31" s="619">
        <v>-4175024</v>
      </c>
      <c r="V31" s="619">
        <v>-4531874</v>
      </c>
      <c r="W31" s="619">
        <v>0</v>
      </c>
      <c r="X31" s="619">
        <v>-4531874</v>
      </c>
      <c r="Y31" s="619">
        <v>-1240</v>
      </c>
      <c r="Z31" s="619">
        <v>0</v>
      </c>
      <c r="AA31" s="619">
        <v>-1240</v>
      </c>
      <c r="AB31" s="619">
        <v>16842</v>
      </c>
      <c r="AC31" s="619">
        <v>0</v>
      </c>
      <c r="AD31" s="619">
        <v>16842</v>
      </c>
      <c r="AE31" s="619">
        <v>223</v>
      </c>
      <c r="AF31" s="619">
        <v>0</v>
      </c>
      <c r="AG31" s="619">
        <v>223</v>
      </c>
      <c r="AH31" s="619">
        <v>0</v>
      </c>
      <c r="AI31" s="619">
        <v>0</v>
      </c>
      <c r="AJ31" s="619">
        <v>0</v>
      </c>
      <c r="AK31" s="619">
        <v>13804</v>
      </c>
      <c r="AL31" s="619">
        <v>0</v>
      </c>
      <c r="AM31" s="619">
        <v>13804</v>
      </c>
      <c r="AN31" s="619">
        <v>0</v>
      </c>
      <c r="AO31" s="619">
        <v>0</v>
      </c>
      <c r="AP31" s="619">
        <v>0</v>
      </c>
      <c r="AQ31" s="619">
        <v>2815</v>
      </c>
      <c r="AR31" s="619">
        <v>0</v>
      </c>
      <c r="AS31" s="619">
        <v>2815</v>
      </c>
      <c r="AT31" s="619">
        <v>0</v>
      </c>
      <c r="AU31" s="619">
        <v>0</v>
      </c>
      <c r="AV31" s="619">
        <v>0</v>
      </c>
      <c r="AW31" s="619">
        <v>874165</v>
      </c>
      <c r="AX31" s="619">
        <v>0</v>
      </c>
      <c r="AY31" s="619">
        <v>874165</v>
      </c>
      <c r="AZ31" s="619">
        <v>-7363</v>
      </c>
      <c r="BA31" s="619">
        <v>0</v>
      </c>
      <c r="BB31" s="619">
        <v>-7363</v>
      </c>
      <c r="BC31" s="619">
        <v>-3096001</v>
      </c>
      <c r="BD31" s="619">
        <v>0</v>
      </c>
      <c r="BE31" s="619">
        <v>-3096001</v>
      </c>
      <c r="BF31" s="619">
        <v>-3064</v>
      </c>
      <c r="BG31" s="619">
        <v>0</v>
      </c>
      <c r="BH31" s="619">
        <v>-3064</v>
      </c>
      <c r="BI31" s="619">
        <v>-31426</v>
      </c>
      <c r="BJ31" s="619">
        <v>0</v>
      </c>
      <c r="BK31" s="619">
        <v>-31426</v>
      </c>
      <c r="BL31" s="619">
        <v>0</v>
      </c>
      <c r="BM31" s="619">
        <v>0</v>
      </c>
      <c r="BN31" s="619">
        <v>0</v>
      </c>
      <c r="BO31" s="619">
        <v>-39766</v>
      </c>
      <c r="BP31" s="619">
        <v>0</v>
      </c>
      <c r="BQ31" s="619">
        <v>-39766</v>
      </c>
      <c r="BR31" s="619">
        <v>11185</v>
      </c>
      <c r="BS31" s="619">
        <v>0</v>
      </c>
      <c r="BT31" s="619">
        <v>11185</v>
      </c>
      <c r="BU31" s="619">
        <v>0</v>
      </c>
      <c r="BV31" s="619">
        <v>0</v>
      </c>
      <c r="BW31" s="619">
        <v>0</v>
      </c>
      <c r="BX31" s="619">
        <v>-12339</v>
      </c>
      <c r="BY31" s="619">
        <v>0</v>
      </c>
      <c r="BZ31" s="619">
        <v>-12339</v>
      </c>
      <c r="CA31" s="619">
        <v>0</v>
      </c>
      <c r="CB31" s="619">
        <v>0</v>
      </c>
      <c r="CC31" s="619">
        <v>0</v>
      </c>
      <c r="CD31" s="619">
        <v>-6819641</v>
      </c>
      <c r="CE31" s="619">
        <v>0</v>
      </c>
      <c r="CF31" s="619">
        <v>-6819641</v>
      </c>
      <c r="CG31" s="619">
        <v>0</v>
      </c>
      <c r="CH31" s="619">
        <v>0</v>
      </c>
      <c r="CI31" s="619">
        <v>0</v>
      </c>
      <c r="CJ31" s="619">
        <v>0</v>
      </c>
      <c r="CK31" s="619">
        <v>0</v>
      </c>
      <c r="CL31" s="619">
        <v>0</v>
      </c>
      <c r="CM31" s="619">
        <v>-918989</v>
      </c>
      <c r="CN31" s="619">
        <v>0</v>
      </c>
      <c r="CO31" s="619">
        <v>-918989</v>
      </c>
      <c r="CP31" s="619">
        <v>-217070</v>
      </c>
      <c r="CQ31" s="619">
        <v>0</v>
      </c>
      <c r="CR31" s="619">
        <v>-217070</v>
      </c>
      <c r="CS31" s="619">
        <v>-1136059</v>
      </c>
      <c r="CT31" s="619">
        <v>0</v>
      </c>
      <c r="CU31" s="619">
        <v>-1136059</v>
      </c>
      <c r="CV31" s="619">
        <v>-46180</v>
      </c>
      <c r="CW31" s="619">
        <v>0</v>
      </c>
      <c r="CX31" s="619">
        <v>-46180</v>
      </c>
      <c r="CY31" s="619">
        <v>149</v>
      </c>
      <c r="CZ31" s="619">
        <v>0</v>
      </c>
      <c r="DA31" s="619">
        <v>149</v>
      </c>
      <c r="DB31" s="619">
        <v>-88781</v>
      </c>
      <c r="DC31" s="619">
        <v>0</v>
      </c>
      <c r="DD31" s="619">
        <v>-88781</v>
      </c>
      <c r="DE31" s="619">
        <v>-27846</v>
      </c>
      <c r="DF31" s="619">
        <v>0</v>
      </c>
      <c r="DG31" s="619">
        <v>-27846</v>
      </c>
      <c r="DH31" s="619">
        <v>-2189</v>
      </c>
      <c r="DI31" s="619">
        <v>0</v>
      </c>
      <c r="DJ31" s="619">
        <v>-2189</v>
      </c>
      <c r="DK31" s="619">
        <v>0</v>
      </c>
      <c r="DL31" s="619">
        <v>0</v>
      </c>
      <c r="DM31" s="619">
        <v>0</v>
      </c>
      <c r="DN31" s="619">
        <v>0</v>
      </c>
      <c r="DO31" s="619">
        <v>0</v>
      </c>
      <c r="DP31" s="619">
        <v>0</v>
      </c>
      <c r="DQ31" s="619">
        <v>0</v>
      </c>
      <c r="DR31" s="619">
        <v>0</v>
      </c>
      <c r="DS31" s="619">
        <v>0</v>
      </c>
      <c r="DT31" s="619">
        <v>0</v>
      </c>
      <c r="DU31" s="619">
        <v>0</v>
      </c>
      <c r="DV31" s="619">
        <v>0</v>
      </c>
      <c r="DW31" s="619">
        <v>0</v>
      </c>
      <c r="DX31" s="619">
        <v>0</v>
      </c>
      <c r="DY31" s="619">
        <v>0</v>
      </c>
      <c r="DZ31" s="619">
        <v>0</v>
      </c>
      <c r="EA31" s="619">
        <v>0</v>
      </c>
      <c r="EB31" s="619">
        <v>0</v>
      </c>
      <c r="EC31" s="619">
        <v>0</v>
      </c>
      <c r="ED31" s="619">
        <v>0</v>
      </c>
      <c r="EE31" s="619">
        <v>0</v>
      </c>
      <c r="EF31" s="619">
        <v>0</v>
      </c>
      <c r="EG31" s="619">
        <v>0</v>
      </c>
      <c r="EH31" s="619">
        <v>0</v>
      </c>
      <c r="EI31" s="619">
        <v>0</v>
      </c>
      <c r="EJ31" s="619">
        <v>-164847</v>
      </c>
      <c r="EK31" s="619">
        <v>0</v>
      </c>
      <c r="EL31" s="619">
        <v>-164847</v>
      </c>
      <c r="EM31" s="619">
        <v>0</v>
      </c>
      <c r="EN31" s="619">
        <v>0</v>
      </c>
      <c r="EO31" s="619">
        <v>0</v>
      </c>
      <c r="EP31" s="619">
        <v>0</v>
      </c>
      <c r="EQ31" s="619">
        <v>0</v>
      </c>
      <c r="ER31" s="619">
        <v>0</v>
      </c>
      <c r="ES31" s="619">
        <v>126867</v>
      </c>
      <c r="ET31" s="619">
        <v>0</v>
      </c>
      <c r="EU31" s="619">
        <v>126867</v>
      </c>
      <c r="EV31" s="619">
        <v>0</v>
      </c>
      <c r="EW31" s="619">
        <v>0</v>
      </c>
      <c r="EX31" s="619">
        <v>0</v>
      </c>
      <c r="EY31" s="619">
        <v>0</v>
      </c>
      <c r="EZ31" s="619">
        <v>0</v>
      </c>
      <c r="FA31" s="619">
        <v>0</v>
      </c>
      <c r="FB31" s="619">
        <v>0</v>
      </c>
      <c r="FC31" s="619">
        <v>0</v>
      </c>
      <c r="FD31" s="619">
        <v>0</v>
      </c>
      <c r="FE31" s="619">
        <v>-49700</v>
      </c>
      <c r="FF31" s="619">
        <v>0</v>
      </c>
      <c r="FG31" s="619">
        <v>-49700</v>
      </c>
      <c r="FH31" s="619">
        <v>7239</v>
      </c>
      <c r="FI31" s="619">
        <v>0</v>
      </c>
      <c r="FJ31" s="619">
        <v>7239</v>
      </c>
      <c r="FK31" s="619">
        <v>-1336</v>
      </c>
      <c r="FL31" s="619">
        <v>0</v>
      </c>
      <c r="FM31" s="619">
        <v>-1336</v>
      </c>
      <c r="FN31" s="619">
        <v>0</v>
      </c>
      <c r="FO31" s="619">
        <v>0</v>
      </c>
      <c r="FP31" s="619">
        <v>0</v>
      </c>
      <c r="FQ31" s="619">
        <v>-662871</v>
      </c>
      <c r="FR31" s="619">
        <v>0</v>
      </c>
      <c r="FS31" s="619">
        <v>-662871</v>
      </c>
      <c r="FT31" s="619">
        <v>906</v>
      </c>
      <c r="FU31" s="619">
        <v>0</v>
      </c>
      <c r="FV31" s="619">
        <v>906</v>
      </c>
      <c r="FW31" s="619">
        <v>647</v>
      </c>
      <c r="FX31" s="619">
        <v>0</v>
      </c>
      <c r="FY31" s="619">
        <v>647</v>
      </c>
      <c r="FZ31" s="619">
        <v>259</v>
      </c>
      <c r="GA31" s="619">
        <v>0</v>
      </c>
      <c r="GB31" s="619">
        <v>259</v>
      </c>
      <c r="GC31" s="619">
        <v>65</v>
      </c>
      <c r="GD31" s="619">
        <v>0</v>
      </c>
      <c r="GE31" s="619">
        <v>65</v>
      </c>
      <c r="GF31" s="619">
        <v>0</v>
      </c>
      <c r="GG31" s="619">
        <v>0</v>
      </c>
      <c r="GH31" s="619">
        <v>0</v>
      </c>
      <c r="GI31" s="619">
        <v>-3285489</v>
      </c>
      <c r="GJ31" s="619">
        <v>0</v>
      </c>
      <c r="GK31" s="619">
        <v>-3285489</v>
      </c>
      <c r="GL31" s="619">
        <v>26684</v>
      </c>
      <c r="GM31" s="619">
        <v>0</v>
      </c>
      <c r="GN31" s="619">
        <v>26684</v>
      </c>
      <c r="GO31" s="619">
        <v>7273</v>
      </c>
      <c r="GP31" s="619">
        <v>0</v>
      </c>
      <c r="GQ31" s="619">
        <v>7273</v>
      </c>
      <c r="GR31" s="619">
        <v>5197</v>
      </c>
      <c r="GS31" s="619">
        <v>0</v>
      </c>
      <c r="GT31" s="619">
        <v>5197</v>
      </c>
      <c r="GU31" s="619">
        <v>0</v>
      </c>
      <c r="GV31" s="619">
        <v>0</v>
      </c>
      <c r="GW31" s="619">
        <v>0</v>
      </c>
      <c r="GX31" s="619">
        <v>0</v>
      </c>
      <c r="GY31" s="619">
        <v>0</v>
      </c>
      <c r="GZ31" s="619">
        <v>0</v>
      </c>
      <c r="HA31" s="619">
        <v>-3825165</v>
      </c>
      <c r="HB31" s="619">
        <v>0</v>
      </c>
      <c r="HC31" s="619">
        <v>-3825165</v>
      </c>
      <c r="HD31" s="619">
        <v>0</v>
      </c>
      <c r="HE31" s="619">
        <v>0</v>
      </c>
      <c r="HF31" s="619">
        <v>0</v>
      </c>
      <c r="HG31" s="619">
        <v>0</v>
      </c>
      <c r="HH31" s="619">
        <v>0</v>
      </c>
      <c r="HI31" s="619">
        <v>0</v>
      </c>
      <c r="HJ31" s="619">
        <v>0</v>
      </c>
      <c r="HK31" s="619">
        <v>0</v>
      </c>
      <c r="HL31" s="619">
        <v>0</v>
      </c>
      <c r="HM31" s="619">
        <v>51581017</v>
      </c>
      <c r="HN31" s="619">
        <v>0</v>
      </c>
      <c r="HO31" s="619">
        <v>51581017</v>
      </c>
      <c r="HP31" s="619">
        <v>-4175024</v>
      </c>
      <c r="HQ31" s="619">
        <v>0</v>
      </c>
      <c r="HR31" s="619">
        <v>-4175024</v>
      </c>
      <c r="HS31" s="619">
        <v>-6819641</v>
      </c>
      <c r="HT31" s="619">
        <v>0</v>
      </c>
      <c r="HU31" s="619">
        <v>-6819641</v>
      </c>
      <c r="HV31" s="619">
        <v>-1136059</v>
      </c>
      <c r="HW31" s="619">
        <v>0</v>
      </c>
      <c r="HX31" s="619">
        <v>-1136059</v>
      </c>
      <c r="HY31" s="619">
        <v>-164847</v>
      </c>
      <c r="HZ31" s="619">
        <v>0</v>
      </c>
      <c r="IA31" s="619">
        <v>-164847</v>
      </c>
      <c r="IB31" s="619">
        <v>-3825165</v>
      </c>
      <c r="IC31" s="619">
        <v>0</v>
      </c>
      <c r="ID31" s="619">
        <v>-3825165</v>
      </c>
      <c r="IE31" s="619">
        <v>0</v>
      </c>
      <c r="IF31" s="619">
        <v>0</v>
      </c>
      <c r="IG31" s="619">
        <v>0</v>
      </c>
      <c r="IH31" s="619">
        <v>-16120736</v>
      </c>
      <c r="II31" s="619">
        <v>0</v>
      </c>
      <c r="IJ31" s="619">
        <v>-16120736</v>
      </c>
      <c r="IK31" s="619">
        <v>35460281</v>
      </c>
      <c r="IL31" s="619">
        <v>0</v>
      </c>
      <c r="IM31" s="619">
        <v>35460281</v>
      </c>
      <c r="IN31" s="620" t="s">
        <v>591</v>
      </c>
      <c r="IO31" s="620" t="s">
        <v>473</v>
      </c>
      <c r="IP31" s="610" t="s">
        <v>474</v>
      </c>
      <c r="IQ31" s="611" t="s">
        <v>499</v>
      </c>
      <c r="IR31" s="611" t="s">
        <v>592</v>
      </c>
      <c r="IS31" s="610" t="s">
        <v>1432</v>
      </c>
    </row>
    <row r="32" spans="1:253" x14ac:dyDescent="0.25">
      <c r="A32" s="610" t="s">
        <v>3385</v>
      </c>
      <c r="B32" s="617" t="s">
        <v>593</v>
      </c>
      <c r="C32" s="618" t="s">
        <v>594</v>
      </c>
      <c r="D32" s="619">
        <v>186243087</v>
      </c>
      <c r="E32" s="619">
        <v>0</v>
      </c>
      <c r="F32" s="619">
        <v>186243087</v>
      </c>
      <c r="G32" s="619">
        <v>-5000293</v>
      </c>
      <c r="H32" s="619">
        <v>0</v>
      </c>
      <c r="I32" s="619">
        <v>-5000293</v>
      </c>
      <c r="J32" s="619">
        <v>-12708856</v>
      </c>
      <c r="K32" s="619">
        <v>0</v>
      </c>
      <c r="L32" s="619">
        <v>-12708856</v>
      </c>
      <c r="M32" s="619">
        <v>252139</v>
      </c>
      <c r="N32" s="619">
        <v>0</v>
      </c>
      <c r="O32" s="619">
        <v>252139</v>
      </c>
      <c r="P32" s="619">
        <v>686116</v>
      </c>
      <c r="Q32" s="619">
        <v>0</v>
      </c>
      <c r="R32" s="619">
        <v>686116</v>
      </c>
      <c r="S32" s="619">
        <v>-11770601</v>
      </c>
      <c r="T32" s="619">
        <v>0</v>
      </c>
      <c r="U32" s="619">
        <v>-11770601</v>
      </c>
      <c r="V32" s="619">
        <v>-8038088</v>
      </c>
      <c r="W32" s="619">
        <v>0</v>
      </c>
      <c r="X32" s="619">
        <v>-8038088</v>
      </c>
      <c r="Y32" s="619">
        <v>0</v>
      </c>
      <c r="Z32" s="619">
        <v>0</v>
      </c>
      <c r="AA32" s="619">
        <v>0</v>
      </c>
      <c r="AB32" s="619">
        <v>-237674</v>
      </c>
      <c r="AC32" s="619">
        <v>0</v>
      </c>
      <c r="AD32" s="619">
        <v>-237674</v>
      </c>
      <c r="AE32" s="619">
        <v>0</v>
      </c>
      <c r="AF32" s="619">
        <v>0</v>
      </c>
      <c r="AG32" s="619">
        <v>0</v>
      </c>
      <c r="AH32" s="619">
        <v>0</v>
      </c>
      <c r="AI32" s="619">
        <v>0</v>
      </c>
      <c r="AJ32" s="619">
        <v>0</v>
      </c>
      <c r="AK32" s="619">
        <v>452</v>
      </c>
      <c r="AL32" s="619">
        <v>0</v>
      </c>
      <c r="AM32" s="619">
        <v>452</v>
      </c>
      <c r="AN32" s="619">
        <v>0</v>
      </c>
      <c r="AO32" s="619">
        <v>0</v>
      </c>
      <c r="AP32" s="619">
        <v>0</v>
      </c>
      <c r="AQ32" s="619">
        <v>-238126</v>
      </c>
      <c r="AR32" s="619">
        <v>0</v>
      </c>
      <c r="AS32" s="619">
        <v>-238126</v>
      </c>
      <c r="AT32" s="619">
        <v>0</v>
      </c>
      <c r="AU32" s="619">
        <v>0</v>
      </c>
      <c r="AV32" s="619">
        <v>0</v>
      </c>
      <c r="AW32" s="619">
        <v>3504242</v>
      </c>
      <c r="AX32" s="619">
        <v>0</v>
      </c>
      <c r="AY32" s="619">
        <v>3504242</v>
      </c>
      <c r="AZ32" s="619">
        <v>-142247</v>
      </c>
      <c r="BA32" s="619">
        <v>0</v>
      </c>
      <c r="BB32" s="619">
        <v>-142247</v>
      </c>
      <c r="BC32" s="619">
        <v>-11187608</v>
      </c>
      <c r="BD32" s="619">
        <v>0</v>
      </c>
      <c r="BE32" s="619">
        <v>-11187608</v>
      </c>
      <c r="BF32" s="619">
        <v>394331</v>
      </c>
      <c r="BG32" s="619">
        <v>0</v>
      </c>
      <c r="BH32" s="619">
        <v>394331</v>
      </c>
      <c r="BI32" s="619">
        <v>-32792</v>
      </c>
      <c r="BJ32" s="619">
        <v>0</v>
      </c>
      <c r="BK32" s="619">
        <v>-32792</v>
      </c>
      <c r="BL32" s="619">
        <v>647339</v>
      </c>
      <c r="BM32" s="619">
        <v>0</v>
      </c>
      <c r="BN32" s="619">
        <v>647339</v>
      </c>
      <c r="BO32" s="619">
        <v>0</v>
      </c>
      <c r="BP32" s="619">
        <v>0</v>
      </c>
      <c r="BQ32" s="619">
        <v>0</v>
      </c>
      <c r="BR32" s="619">
        <v>0</v>
      </c>
      <c r="BS32" s="619">
        <v>0</v>
      </c>
      <c r="BT32" s="619">
        <v>0</v>
      </c>
      <c r="BU32" s="619">
        <v>0</v>
      </c>
      <c r="BV32" s="619">
        <v>0</v>
      </c>
      <c r="BW32" s="619">
        <v>0</v>
      </c>
      <c r="BX32" s="619">
        <v>-2754</v>
      </c>
      <c r="BY32" s="619">
        <v>0</v>
      </c>
      <c r="BZ32" s="619">
        <v>-2754</v>
      </c>
      <c r="CA32" s="619">
        <v>-4915</v>
      </c>
      <c r="CB32" s="619">
        <v>0</v>
      </c>
      <c r="CC32" s="619">
        <v>-4915</v>
      </c>
      <c r="CD32" s="619">
        <v>-15100166</v>
      </c>
      <c r="CE32" s="619">
        <v>0</v>
      </c>
      <c r="CF32" s="619">
        <v>-15100166</v>
      </c>
      <c r="CG32" s="619">
        <v>0</v>
      </c>
      <c r="CH32" s="619">
        <v>0</v>
      </c>
      <c r="CI32" s="619">
        <v>0</v>
      </c>
      <c r="CJ32" s="619">
        <v>14685</v>
      </c>
      <c r="CK32" s="619">
        <v>0</v>
      </c>
      <c r="CL32" s="619">
        <v>14685</v>
      </c>
      <c r="CM32" s="619">
        <v>-4198290</v>
      </c>
      <c r="CN32" s="619">
        <v>0</v>
      </c>
      <c r="CO32" s="619">
        <v>-4198290</v>
      </c>
      <c r="CP32" s="619">
        <v>-394166</v>
      </c>
      <c r="CQ32" s="619">
        <v>0</v>
      </c>
      <c r="CR32" s="619">
        <v>-394166</v>
      </c>
      <c r="CS32" s="619">
        <v>-4577771</v>
      </c>
      <c r="CT32" s="619">
        <v>0</v>
      </c>
      <c r="CU32" s="619">
        <v>-4577771</v>
      </c>
      <c r="CV32" s="619">
        <v>-663434</v>
      </c>
      <c r="CW32" s="619">
        <v>0</v>
      </c>
      <c r="CX32" s="619">
        <v>-663434</v>
      </c>
      <c r="CY32" s="619">
        <v>-290287</v>
      </c>
      <c r="CZ32" s="619">
        <v>0</v>
      </c>
      <c r="DA32" s="619">
        <v>-290287</v>
      </c>
      <c r="DB32" s="619">
        <v>-29472</v>
      </c>
      <c r="DC32" s="619">
        <v>0</v>
      </c>
      <c r="DD32" s="619">
        <v>-29472</v>
      </c>
      <c r="DE32" s="619">
        <v>7335</v>
      </c>
      <c r="DF32" s="619">
        <v>0</v>
      </c>
      <c r="DG32" s="619">
        <v>7335</v>
      </c>
      <c r="DH32" s="619">
        <v>0</v>
      </c>
      <c r="DI32" s="619">
        <v>0</v>
      </c>
      <c r="DJ32" s="619">
        <v>0</v>
      </c>
      <c r="DK32" s="619">
        <v>119184</v>
      </c>
      <c r="DL32" s="619">
        <v>0</v>
      </c>
      <c r="DM32" s="619">
        <v>119184</v>
      </c>
      <c r="DN32" s="619">
        <v>0</v>
      </c>
      <c r="DO32" s="619">
        <v>0</v>
      </c>
      <c r="DP32" s="619">
        <v>0</v>
      </c>
      <c r="DQ32" s="619">
        <v>0</v>
      </c>
      <c r="DR32" s="619">
        <v>0</v>
      </c>
      <c r="DS32" s="619">
        <v>0</v>
      </c>
      <c r="DT32" s="619">
        <v>0</v>
      </c>
      <c r="DU32" s="619">
        <v>0</v>
      </c>
      <c r="DV32" s="619">
        <v>0</v>
      </c>
      <c r="DW32" s="619">
        <v>0</v>
      </c>
      <c r="DX32" s="619">
        <v>0</v>
      </c>
      <c r="DY32" s="619">
        <v>0</v>
      </c>
      <c r="DZ32" s="619">
        <v>0</v>
      </c>
      <c r="EA32" s="619">
        <v>0</v>
      </c>
      <c r="EB32" s="619">
        <v>0</v>
      </c>
      <c r="EC32" s="619">
        <v>0</v>
      </c>
      <c r="ED32" s="619">
        <v>0</v>
      </c>
      <c r="EE32" s="619">
        <v>0</v>
      </c>
      <c r="EF32" s="619">
        <v>0</v>
      </c>
      <c r="EG32" s="619">
        <v>0</v>
      </c>
      <c r="EH32" s="619">
        <v>0</v>
      </c>
      <c r="EI32" s="619">
        <v>0</v>
      </c>
      <c r="EJ32" s="619">
        <v>-856674</v>
      </c>
      <c r="EK32" s="619">
        <v>0</v>
      </c>
      <c r="EL32" s="619">
        <v>-856674</v>
      </c>
      <c r="EM32" s="619">
        <v>0</v>
      </c>
      <c r="EN32" s="619">
        <v>0</v>
      </c>
      <c r="EO32" s="619">
        <v>0</v>
      </c>
      <c r="EP32" s="619">
        <v>0</v>
      </c>
      <c r="EQ32" s="619">
        <v>0</v>
      </c>
      <c r="ER32" s="619">
        <v>0</v>
      </c>
      <c r="ES32" s="619">
        <v>0</v>
      </c>
      <c r="ET32" s="619">
        <v>0</v>
      </c>
      <c r="EU32" s="619">
        <v>0</v>
      </c>
      <c r="EV32" s="619">
        <v>0</v>
      </c>
      <c r="EW32" s="619">
        <v>0</v>
      </c>
      <c r="EX32" s="619">
        <v>0</v>
      </c>
      <c r="EY32" s="619">
        <v>0</v>
      </c>
      <c r="EZ32" s="619">
        <v>0</v>
      </c>
      <c r="FA32" s="619">
        <v>0</v>
      </c>
      <c r="FB32" s="619">
        <v>0</v>
      </c>
      <c r="FC32" s="619">
        <v>0</v>
      </c>
      <c r="FD32" s="619">
        <v>0</v>
      </c>
      <c r="FE32" s="619">
        <v>0</v>
      </c>
      <c r="FF32" s="619">
        <v>0</v>
      </c>
      <c r="FG32" s="619">
        <v>0</v>
      </c>
      <c r="FH32" s="619">
        <v>0</v>
      </c>
      <c r="FI32" s="619">
        <v>0</v>
      </c>
      <c r="FJ32" s="619">
        <v>0</v>
      </c>
      <c r="FK32" s="619">
        <v>0</v>
      </c>
      <c r="FL32" s="619">
        <v>0</v>
      </c>
      <c r="FM32" s="619">
        <v>0</v>
      </c>
      <c r="FN32" s="619">
        <v>0</v>
      </c>
      <c r="FO32" s="619">
        <v>0</v>
      </c>
      <c r="FP32" s="619">
        <v>0</v>
      </c>
      <c r="FQ32" s="619">
        <v>-2054167</v>
      </c>
      <c r="FR32" s="619">
        <v>0</v>
      </c>
      <c r="FS32" s="619">
        <v>-2054167</v>
      </c>
      <c r="FT32" s="619">
        <v>5363</v>
      </c>
      <c r="FU32" s="619">
        <v>0</v>
      </c>
      <c r="FV32" s="619">
        <v>5363</v>
      </c>
      <c r="FW32" s="619">
        <v>5363</v>
      </c>
      <c r="FX32" s="619">
        <v>0</v>
      </c>
      <c r="FY32" s="619">
        <v>5363</v>
      </c>
      <c r="FZ32" s="619">
        <v>0</v>
      </c>
      <c r="GA32" s="619">
        <v>0</v>
      </c>
      <c r="GB32" s="619">
        <v>0</v>
      </c>
      <c r="GC32" s="619">
        <v>7449</v>
      </c>
      <c r="GD32" s="619">
        <v>0</v>
      </c>
      <c r="GE32" s="619">
        <v>7449</v>
      </c>
      <c r="GF32" s="619">
        <v>0</v>
      </c>
      <c r="GG32" s="619">
        <v>0</v>
      </c>
      <c r="GH32" s="619">
        <v>0</v>
      </c>
      <c r="GI32" s="619">
        <v>-20340983</v>
      </c>
      <c r="GJ32" s="619">
        <v>0</v>
      </c>
      <c r="GK32" s="619">
        <v>-20340983</v>
      </c>
      <c r="GL32" s="619">
        <v>344370</v>
      </c>
      <c r="GM32" s="619">
        <v>0</v>
      </c>
      <c r="GN32" s="619">
        <v>344370</v>
      </c>
      <c r="GO32" s="619">
        <v>39075</v>
      </c>
      <c r="GP32" s="619">
        <v>0</v>
      </c>
      <c r="GQ32" s="619">
        <v>39075</v>
      </c>
      <c r="GR32" s="619">
        <v>177241</v>
      </c>
      <c r="GS32" s="619">
        <v>0</v>
      </c>
      <c r="GT32" s="619">
        <v>177241</v>
      </c>
      <c r="GU32" s="619">
        <v>-36864</v>
      </c>
      <c r="GV32" s="619">
        <v>0</v>
      </c>
      <c r="GW32" s="619">
        <v>-36864</v>
      </c>
      <c r="GX32" s="619">
        <v>-35072</v>
      </c>
      <c r="GY32" s="619">
        <v>0</v>
      </c>
      <c r="GZ32" s="619">
        <v>-35072</v>
      </c>
      <c r="HA32" s="619">
        <v>-21893588</v>
      </c>
      <c r="HB32" s="619">
        <v>0</v>
      </c>
      <c r="HC32" s="619">
        <v>-21893588</v>
      </c>
      <c r="HD32" s="619">
        <v>0</v>
      </c>
      <c r="HE32" s="619">
        <v>0</v>
      </c>
      <c r="HF32" s="619">
        <v>0</v>
      </c>
      <c r="HG32" s="619">
        <v>0</v>
      </c>
      <c r="HH32" s="619">
        <v>0</v>
      </c>
      <c r="HI32" s="619">
        <v>0</v>
      </c>
      <c r="HJ32" s="619">
        <v>0</v>
      </c>
      <c r="HK32" s="619">
        <v>0</v>
      </c>
      <c r="HL32" s="619">
        <v>0</v>
      </c>
      <c r="HM32" s="619">
        <v>181242794</v>
      </c>
      <c r="HN32" s="619">
        <v>0</v>
      </c>
      <c r="HO32" s="619">
        <v>181242794</v>
      </c>
      <c r="HP32" s="619">
        <v>-11770601</v>
      </c>
      <c r="HQ32" s="619">
        <v>0</v>
      </c>
      <c r="HR32" s="619">
        <v>-11770601</v>
      </c>
      <c r="HS32" s="619">
        <v>-15100166</v>
      </c>
      <c r="HT32" s="619">
        <v>0</v>
      </c>
      <c r="HU32" s="619">
        <v>-15100166</v>
      </c>
      <c r="HV32" s="619">
        <v>-4577771</v>
      </c>
      <c r="HW32" s="619">
        <v>0</v>
      </c>
      <c r="HX32" s="619">
        <v>-4577771</v>
      </c>
      <c r="HY32" s="619">
        <v>-856674</v>
      </c>
      <c r="HZ32" s="619">
        <v>0</v>
      </c>
      <c r="IA32" s="619">
        <v>-856674</v>
      </c>
      <c r="IB32" s="619">
        <v>-21893588</v>
      </c>
      <c r="IC32" s="619">
        <v>0</v>
      </c>
      <c r="ID32" s="619">
        <v>-21893588</v>
      </c>
      <c r="IE32" s="619">
        <v>0</v>
      </c>
      <c r="IF32" s="619">
        <v>0</v>
      </c>
      <c r="IG32" s="619">
        <v>0</v>
      </c>
      <c r="IH32" s="619">
        <v>-54198800</v>
      </c>
      <c r="II32" s="619">
        <v>0</v>
      </c>
      <c r="IJ32" s="619">
        <v>-54198800</v>
      </c>
      <c r="IK32" s="619">
        <v>127043994</v>
      </c>
      <c r="IL32" s="619">
        <v>0</v>
      </c>
      <c r="IM32" s="619">
        <v>127043994</v>
      </c>
      <c r="IN32" s="620" t="s">
        <v>503</v>
      </c>
      <c r="IO32" s="620" t="s">
        <v>504</v>
      </c>
      <c r="IP32" s="610" t="s">
        <v>505</v>
      </c>
      <c r="IQ32" s="611" t="s">
        <v>506</v>
      </c>
      <c r="IR32" s="611" t="s">
        <v>595</v>
      </c>
      <c r="IS32" s="610" t="s">
        <v>1432</v>
      </c>
    </row>
    <row r="33" spans="1:253" x14ac:dyDescent="0.25">
      <c r="A33" s="610" t="s">
        <v>3385</v>
      </c>
      <c r="B33" s="617" t="s">
        <v>596</v>
      </c>
      <c r="C33" s="618" t="s">
        <v>597</v>
      </c>
      <c r="D33" s="619">
        <v>35672166</v>
      </c>
      <c r="E33" s="619">
        <v>0</v>
      </c>
      <c r="F33" s="619">
        <v>35672166</v>
      </c>
      <c r="G33" s="619">
        <v>-1176587</v>
      </c>
      <c r="H33" s="619">
        <v>0</v>
      </c>
      <c r="I33" s="619">
        <v>-1176587</v>
      </c>
      <c r="J33" s="619">
        <v>-1975953</v>
      </c>
      <c r="K33" s="619">
        <v>0</v>
      </c>
      <c r="L33" s="619">
        <v>-1975953</v>
      </c>
      <c r="M33" s="619">
        <v>38610</v>
      </c>
      <c r="N33" s="619">
        <v>0</v>
      </c>
      <c r="O33" s="619">
        <v>38610</v>
      </c>
      <c r="P33" s="619">
        <v>63986</v>
      </c>
      <c r="Q33" s="619">
        <v>0</v>
      </c>
      <c r="R33" s="619">
        <v>63986</v>
      </c>
      <c r="S33" s="619">
        <v>-1873357</v>
      </c>
      <c r="T33" s="619">
        <v>0</v>
      </c>
      <c r="U33" s="619">
        <v>-1873357</v>
      </c>
      <c r="V33" s="619">
        <v>-2707955</v>
      </c>
      <c r="W33" s="619">
        <v>0</v>
      </c>
      <c r="X33" s="619">
        <v>-2707955</v>
      </c>
      <c r="Y33" s="619">
        <v>0</v>
      </c>
      <c r="Z33" s="619">
        <v>0</v>
      </c>
      <c r="AA33" s="619">
        <v>0</v>
      </c>
      <c r="AB33" s="619">
        <v>-63306</v>
      </c>
      <c r="AC33" s="619">
        <v>0</v>
      </c>
      <c r="AD33" s="619">
        <v>-63306</v>
      </c>
      <c r="AE33" s="619">
        <v>0</v>
      </c>
      <c r="AF33" s="619">
        <v>0</v>
      </c>
      <c r="AG33" s="619">
        <v>0</v>
      </c>
      <c r="AH33" s="619">
        <v>0</v>
      </c>
      <c r="AI33" s="619">
        <v>0</v>
      </c>
      <c r="AJ33" s="619">
        <v>0</v>
      </c>
      <c r="AK33" s="619">
        <v>0</v>
      </c>
      <c r="AL33" s="619">
        <v>0</v>
      </c>
      <c r="AM33" s="619">
        <v>0</v>
      </c>
      <c r="AN33" s="619">
        <v>0</v>
      </c>
      <c r="AO33" s="619">
        <v>0</v>
      </c>
      <c r="AP33" s="619">
        <v>0</v>
      </c>
      <c r="AQ33" s="619">
        <v>-63306</v>
      </c>
      <c r="AR33" s="619">
        <v>0</v>
      </c>
      <c r="AS33" s="619">
        <v>-63306</v>
      </c>
      <c r="AT33" s="619">
        <v>0</v>
      </c>
      <c r="AU33" s="619">
        <v>0</v>
      </c>
      <c r="AV33" s="619">
        <v>0</v>
      </c>
      <c r="AW33" s="619">
        <v>588515</v>
      </c>
      <c r="AX33" s="619">
        <v>0</v>
      </c>
      <c r="AY33" s="619">
        <v>588515</v>
      </c>
      <c r="AZ33" s="619">
        <v>-27329</v>
      </c>
      <c r="BA33" s="619">
        <v>0</v>
      </c>
      <c r="BB33" s="619">
        <v>-27329</v>
      </c>
      <c r="BC33" s="619">
        <v>-2804473</v>
      </c>
      <c r="BD33" s="619">
        <v>0</v>
      </c>
      <c r="BE33" s="619">
        <v>-2804473</v>
      </c>
      <c r="BF33" s="619">
        <v>-32191</v>
      </c>
      <c r="BG33" s="619">
        <v>0</v>
      </c>
      <c r="BH33" s="619">
        <v>-32191</v>
      </c>
      <c r="BI33" s="619">
        <v>-46387</v>
      </c>
      <c r="BJ33" s="619">
        <v>0</v>
      </c>
      <c r="BK33" s="619">
        <v>-46387</v>
      </c>
      <c r="BL33" s="619">
        <v>0</v>
      </c>
      <c r="BM33" s="619">
        <v>0</v>
      </c>
      <c r="BN33" s="619">
        <v>0</v>
      </c>
      <c r="BO33" s="619">
        <v>0</v>
      </c>
      <c r="BP33" s="619">
        <v>0</v>
      </c>
      <c r="BQ33" s="619">
        <v>0</v>
      </c>
      <c r="BR33" s="619">
        <v>0</v>
      </c>
      <c r="BS33" s="619">
        <v>0</v>
      </c>
      <c r="BT33" s="619">
        <v>0</v>
      </c>
      <c r="BU33" s="619">
        <v>0</v>
      </c>
      <c r="BV33" s="619">
        <v>0</v>
      </c>
      <c r="BW33" s="619">
        <v>0</v>
      </c>
      <c r="BX33" s="619">
        <v>-3430</v>
      </c>
      <c r="BY33" s="619">
        <v>0</v>
      </c>
      <c r="BZ33" s="619">
        <v>-3430</v>
      </c>
      <c r="CA33" s="619">
        <v>0</v>
      </c>
      <c r="CB33" s="619">
        <v>0</v>
      </c>
      <c r="CC33" s="619">
        <v>0</v>
      </c>
      <c r="CD33" s="619">
        <v>-5096556</v>
      </c>
      <c r="CE33" s="619">
        <v>0</v>
      </c>
      <c r="CF33" s="619">
        <v>-5096556</v>
      </c>
      <c r="CG33" s="619">
        <v>0</v>
      </c>
      <c r="CH33" s="619">
        <v>0</v>
      </c>
      <c r="CI33" s="619">
        <v>0</v>
      </c>
      <c r="CJ33" s="619">
        <v>-863</v>
      </c>
      <c r="CK33" s="619">
        <v>0</v>
      </c>
      <c r="CL33" s="619">
        <v>-863</v>
      </c>
      <c r="CM33" s="619">
        <v>-1801905</v>
      </c>
      <c r="CN33" s="619">
        <v>0</v>
      </c>
      <c r="CO33" s="619">
        <v>-1801905</v>
      </c>
      <c r="CP33" s="619">
        <v>-290785</v>
      </c>
      <c r="CQ33" s="619">
        <v>0</v>
      </c>
      <c r="CR33" s="619">
        <v>-290785</v>
      </c>
      <c r="CS33" s="619">
        <v>-2093553</v>
      </c>
      <c r="CT33" s="619">
        <v>0</v>
      </c>
      <c r="CU33" s="619">
        <v>-2093553</v>
      </c>
      <c r="CV33" s="619">
        <v>-1010</v>
      </c>
      <c r="CW33" s="619">
        <v>0</v>
      </c>
      <c r="CX33" s="619">
        <v>-1010</v>
      </c>
      <c r="CY33" s="619">
        <v>0</v>
      </c>
      <c r="CZ33" s="619">
        <v>0</v>
      </c>
      <c r="DA33" s="619">
        <v>0</v>
      </c>
      <c r="DB33" s="619">
        <v>-2047</v>
      </c>
      <c r="DC33" s="619">
        <v>0</v>
      </c>
      <c r="DD33" s="619">
        <v>-2047</v>
      </c>
      <c r="DE33" s="619">
        <v>0</v>
      </c>
      <c r="DF33" s="619">
        <v>0</v>
      </c>
      <c r="DG33" s="619">
        <v>0</v>
      </c>
      <c r="DH33" s="619">
        <v>0</v>
      </c>
      <c r="DI33" s="619">
        <v>0</v>
      </c>
      <c r="DJ33" s="619">
        <v>0</v>
      </c>
      <c r="DK33" s="619">
        <v>0</v>
      </c>
      <c r="DL33" s="619">
        <v>0</v>
      </c>
      <c r="DM33" s="619">
        <v>0</v>
      </c>
      <c r="DN33" s="619">
        <v>0</v>
      </c>
      <c r="DO33" s="619">
        <v>0</v>
      </c>
      <c r="DP33" s="619">
        <v>0</v>
      </c>
      <c r="DQ33" s="619">
        <v>0</v>
      </c>
      <c r="DR33" s="619">
        <v>0</v>
      </c>
      <c r="DS33" s="619">
        <v>0</v>
      </c>
      <c r="DT33" s="619">
        <v>0</v>
      </c>
      <c r="DU33" s="619">
        <v>0</v>
      </c>
      <c r="DV33" s="619">
        <v>0</v>
      </c>
      <c r="DW33" s="619">
        <v>0</v>
      </c>
      <c r="DX33" s="619">
        <v>0</v>
      </c>
      <c r="DY33" s="619">
        <v>0</v>
      </c>
      <c r="DZ33" s="619">
        <v>0</v>
      </c>
      <c r="EA33" s="619">
        <v>0</v>
      </c>
      <c r="EB33" s="619">
        <v>0</v>
      </c>
      <c r="EC33" s="619">
        <v>0</v>
      </c>
      <c r="ED33" s="619">
        <v>0</v>
      </c>
      <c r="EE33" s="619">
        <v>0</v>
      </c>
      <c r="EF33" s="619">
        <v>0</v>
      </c>
      <c r="EG33" s="619">
        <v>0</v>
      </c>
      <c r="EH33" s="619">
        <v>0</v>
      </c>
      <c r="EI33" s="619">
        <v>0</v>
      </c>
      <c r="EJ33" s="619">
        <v>-3057</v>
      </c>
      <c r="EK33" s="619">
        <v>0</v>
      </c>
      <c r="EL33" s="619">
        <v>-3057</v>
      </c>
      <c r="EM33" s="619">
        <v>0</v>
      </c>
      <c r="EN33" s="619">
        <v>0</v>
      </c>
      <c r="EO33" s="619">
        <v>0</v>
      </c>
      <c r="EP33" s="619">
        <v>0</v>
      </c>
      <c r="EQ33" s="619">
        <v>0</v>
      </c>
      <c r="ER33" s="619">
        <v>0</v>
      </c>
      <c r="ES33" s="619">
        <v>221212</v>
      </c>
      <c r="ET33" s="619">
        <v>0</v>
      </c>
      <c r="EU33" s="619">
        <v>221212</v>
      </c>
      <c r="EV33" s="619">
        <v>0</v>
      </c>
      <c r="EW33" s="619">
        <v>0</v>
      </c>
      <c r="EX33" s="619">
        <v>0</v>
      </c>
      <c r="EY33" s="619">
        <v>0</v>
      </c>
      <c r="EZ33" s="619">
        <v>0</v>
      </c>
      <c r="FA33" s="619">
        <v>0</v>
      </c>
      <c r="FB33" s="619">
        <v>0</v>
      </c>
      <c r="FC33" s="619">
        <v>0</v>
      </c>
      <c r="FD33" s="619">
        <v>0</v>
      </c>
      <c r="FE33" s="619">
        <v>0</v>
      </c>
      <c r="FF33" s="619">
        <v>0</v>
      </c>
      <c r="FG33" s="619">
        <v>0</v>
      </c>
      <c r="FH33" s="619">
        <v>0</v>
      </c>
      <c r="FI33" s="619">
        <v>0</v>
      </c>
      <c r="FJ33" s="619">
        <v>0</v>
      </c>
      <c r="FK33" s="619">
        <v>0</v>
      </c>
      <c r="FL33" s="619">
        <v>0</v>
      </c>
      <c r="FM33" s="619">
        <v>0</v>
      </c>
      <c r="FN33" s="619">
        <v>0</v>
      </c>
      <c r="FO33" s="619">
        <v>0</v>
      </c>
      <c r="FP33" s="619">
        <v>0</v>
      </c>
      <c r="FQ33" s="619">
        <v>-268172</v>
      </c>
      <c r="FR33" s="619">
        <v>0</v>
      </c>
      <c r="FS33" s="619">
        <v>-268172</v>
      </c>
      <c r="FT33" s="619">
        <v>500</v>
      </c>
      <c r="FU33" s="619">
        <v>0</v>
      </c>
      <c r="FV33" s="619">
        <v>500</v>
      </c>
      <c r="FW33" s="619">
        <v>500</v>
      </c>
      <c r="FX33" s="619">
        <v>0</v>
      </c>
      <c r="FY33" s="619">
        <v>500</v>
      </c>
      <c r="FZ33" s="619">
        <v>0</v>
      </c>
      <c r="GA33" s="619">
        <v>0</v>
      </c>
      <c r="GB33" s="619">
        <v>0</v>
      </c>
      <c r="GC33" s="619">
        <v>1821</v>
      </c>
      <c r="GD33" s="619">
        <v>0</v>
      </c>
      <c r="GE33" s="619">
        <v>1821</v>
      </c>
      <c r="GF33" s="619">
        <v>0</v>
      </c>
      <c r="GG33" s="619">
        <v>0</v>
      </c>
      <c r="GH33" s="619">
        <v>0</v>
      </c>
      <c r="GI33" s="619">
        <v>-3810511</v>
      </c>
      <c r="GJ33" s="619">
        <v>0</v>
      </c>
      <c r="GK33" s="619">
        <v>-3810511</v>
      </c>
      <c r="GL33" s="619">
        <v>221212</v>
      </c>
      <c r="GM33" s="619">
        <v>0</v>
      </c>
      <c r="GN33" s="619">
        <v>221212</v>
      </c>
      <c r="GO33" s="619">
        <v>2830</v>
      </c>
      <c r="GP33" s="619">
        <v>0</v>
      </c>
      <c r="GQ33" s="619">
        <v>2830</v>
      </c>
      <c r="GR33" s="619">
        <v>8209</v>
      </c>
      <c r="GS33" s="619">
        <v>0</v>
      </c>
      <c r="GT33" s="619">
        <v>8209</v>
      </c>
      <c r="GU33" s="619">
        <v>0</v>
      </c>
      <c r="GV33" s="619">
        <v>0</v>
      </c>
      <c r="GW33" s="619">
        <v>0</v>
      </c>
      <c r="GX33" s="619">
        <v>0</v>
      </c>
      <c r="GY33" s="619">
        <v>0</v>
      </c>
      <c r="GZ33" s="619">
        <v>0</v>
      </c>
      <c r="HA33" s="619">
        <v>-3622898</v>
      </c>
      <c r="HB33" s="619">
        <v>0</v>
      </c>
      <c r="HC33" s="619">
        <v>-3622898</v>
      </c>
      <c r="HD33" s="619">
        <v>0</v>
      </c>
      <c r="HE33" s="619">
        <v>0</v>
      </c>
      <c r="HF33" s="619">
        <v>0</v>
      </c>
      <c r="HG33" s="619">
        <v>0</v>
      </c>
      <c r="HH33" s="619">
        <v>0</v>
      </c>
      <c r="HI33" s="619">
        <v>0</v>
      </c>
      <c r="HJ33" s="619">
        <v>0</v>
      </c>
      <c r="HK33" s="619">
        <v>0</v>
      </c>
      <c r="HL33" s="619">
        <v>0</v>
      </c>
      <c r="HM33" s="619">
        <v>34495579</v>
      </c>
      <c r="HN33" s="619">
        <v>0</v>
      </c>
      <c r="HO33" s="619">
        <v>34495579</v>
      </c>
      <c r="HP33" s="619">
        <v>-1873357</v>
      </c>
      <c r="HQ33" s="619">
        <v>0</v>
      </c>
      <c r="HR33" s="619">
        <v>-1873357</v>
      </c>
      <c r="HS33" s="619">
        <v>-5096556</v>
      </c>
      <c r="HT33" s="619">
        <v>0</v>
      </c>
      <c r="HU33" s="619">
        <v>-5096556</v>
      </c>
      <c r="HV33" s="619">
        <v>-2093553</v>
      </c>
      <c r="HW33" s="619">
        <v>0</v>
      </c>
      <c r="HX33" s="619">
        <v>-2093553</v>
      </c>
      <c r="HY33" s="619">
        <v>-3057</v>
      </c>
      <c r="HZ33" s="619">
        <v>0</v>
      </c>
      <c r="IA33" s="619">
        <v>-3057</v>
      </c>
      <c r="IB33" s="619">
        <v>-3622898</v>
      </c>
      <c r="IC33" s="619">
        <v>0</v>
      </c>
      <c r="ID33" s="619">
        <v>-3622898</v>
      </c>
      <c r="IE33" s="619">
        <v>0</v>
      </c>
      <c r="IF33" s="619">
        <v>0</v>
      </c>
      <c r="IG33" s="619">
        <v>0</v>
      </c>
      <c r="IH33" s="619">
        <v>-12689421</v>
      </c>
      <c r="II33" s="619">
        <v>0</v>
      </c>
      <c r="IJ33" s="619">
        <v>-12689421</v>
      </c>
      <c r="IK33" s="619">
        <v>21806158</v>
      </c>
      <c r="IL33" s="619">
        <v>0</v>
      </c>
      <c r="IM33" s="619">
        <v>21806158</v>
      </c>
      <c r="IN33" s="620" t="s">
        <v>520</v>
      </c>
      <c r="IO33" s="620" t="s">
        <v>521</v>
      </c>
      <c r="IP33" s="610" t="s">
        <v>474</v>
      </c>
      <c r="IQ33" s="611" t="s">
        <v>499</v>
      </c>
      <c r="IR33" s="611" t="s">
        <v>598</v>
      </c>
      <c r="IS33" s="610" t="s">
        <v>1432</v>
      </c>
    </row>
    <row r="34" spans="1:253" x14ac:dyDescent="0.25">
      <c r="A34" s="610" t="s">
        <v>3385</v>
      </c>
      <c r="B34" s="617" t="s">
        <v>599</v>
      </c>
      <c r="C34" s="618" t="s">
        <v>600</v>
      </c>
      <c r="D34" s="619">
        <v>156905695</v>
      </c>
      <c r="E34" s="619">
        <v>0</v>
      </c>
      <c r="F34" s="619">
        <v>156905695</v>
      </c>
      <c r="G34" s="619">
        <v>-6680021</v>
      </c>
      <c r="H34" s="619">
        <v>0</v>
      </c>
      <c r="I34" s="619">
        <v>-6680021</v>
      </c>
      <c r="J34" s="619">
        <v>-7080028</v>
      </c>
      <c r="K34" s="619">
        <v>0</v>
      </c>
      <c r="L34" s="619">
        <v>-7080028</v>
      </c>
      <c r="M34" s="619">
        <v>200571</v>
      </c>
      <c r="N34" s="619">
        <v>0</v>
      </c>
      <c r="O34" s="619">
        <v>200571</v>
      </c>
      <c r="P34" s="619">
        <v>188590</v>
      </c>
      <c r="Q34" s="619">
        <v>0</v>
      </c>
      <c r="R34" s="619">
        <v>188590</v>
      </c>
      <c r="S34" s="619">
        <v>-6690867</v>
      </c>
      <c r="T34" s="619">
        <v>0</v>
      </c>
      <c r="U34" s="619">
        <v>-6690867</v>
      </c>
      <c r="V34" s="619">
        <v>-11050884</v>
      </c>
      <c r="W34" s="619">
        <v>0</v>
      </c>
      <c r="X34" s="619">
        <v>-11050884</v>
      </c>
      <c r="Y34" s="619">
        <v>-63544</v>
      </c>
      <c r="Z34" s="619">
        <v>0</v>
      </c>
      <c r="AA34" s="619">
        <v>-63544</v>
      </c>
      <c r="AB34" s="619">
        <v>-387880</v>
      </c>
      <c r="AC34" s="619">
        <v>0</v>
      </c>
      <c r="AD34" s="619">
        <v>-387880</v>
      </c>
      <c r="AE34" s="619">
        <v>-1440</v>
      </c>
      <c r="AF34" s="619">
        <v>0</v>
      </c>
      <c r="AG34" s="619">
        <v>-1440</v>
      </c>
      <c r="AH34" s="619">
        <v>0</v>
      </c>
      <c r="AI34" s="619">
        <v>0</v>
      </c>
      <c r="AJ34" s="619">
        <v>0</v>
      </c>
      <c r="AK34" s="619">
        <v>-8276</v>
      </c>
      <c r="AL34" s="619">
        <v>0</v>
      </c>
      <c r="AM34" s="619">
        <v>-8276</v>
      </c>
      <c r="AN34" s="619">
        <v>0</v>
      </c>
      <c r="AO34" s="619">
        <v>0</v>
      </c>
      <c r="AP34" s="619">
        <v>0</v>
      </c>
      <c r="AQ34" s="619">
        <v>-378164</v>
      </c>
      <c r="AR34" s="619">
        <v>0</v>
      </c>
      <c r="AS34" s="619">
        <v>-378164</v>
      </c>
      <c r="AT34" s="619">
        <v>-21450</v>
      </c>
      <c r="AU34" s="619">
        <v>0</v>
      </c>
      <c r="AV34" s="619">
        <v>-21450</v>
      </c>
      <c r="AW34" s="619">
        <v>2804202</v>
      </c>
      <c r="AX34" s="619">
        <v>0</v>
      </c>
      <c r="AY34" s="619">
        <v>2804202</v>
      </c>
      <c r="AZ34" s="619">
        <v>-43001</v>
      </c>
      <c r="BA34" s="619">
        <v>0</v>
      </c>
      <c r="BB34" s="619">
        <v>-43001</v>
      </c>
      <c r="BC34" s="619">
        <v>-13373379</v>
      </c>
      <c r="BD34" s="619">
        <v>0</v>
      </c>
      <c r="BE34" s="619">
        <v>-13373379</v>
      </c>
      <c r="BF34" s="619">
        <v>544226</v>
      </c>
      <c r="BG34" s="619">
        <v>0</v>
      </c>
      <c r="BH34" s="619">
        <v>544226</v>
      </c>
      <c r="BI34" s="619">
        <v>-61521</v>
      </c>
      <c r="BJ34" s="619">
        <v>0</v>
      </c>
      <c r="BK34" s="619">
        <v>-61521</v>
      </c>
      <c r="BL34" s="619">
        <v>24516</v>
      </c>
      <c r="BM34" s="619">
        <v>0</v>
      </c>
      <c r="BN34" s="619">
        <v>24516</v>
      </c>
      <c r="BO34" s="619">
        <v>0</v>
      </c>
      <c r="BP34" s="619">
        <v>0</v>
      </c>
      <c r="BQ34" s="619">
        <v>0</v>
      </c>
      <c r="BR34" s="619">
        <v>0</v>
      </c>
      <c r="BS34" s="619">
        <v>0</v>
      </c>
      <c r="BT34" s="619">
        <v>0</v>
      </c>
      <c r="BU34" s="619">
        <v>0</v>
      </c>
      <c r="BV34" s="619">
        <v>0</v>
      </c>
      <c r="BW34" s="619">
        <v>0</v>
      </c>
      <c r="BX34" s="619">
        <v>-11159</v>
      </c>
      <c r="BY34" s="619">
        <v>0</v>
      </c>
      <c r="BZ34" s="619">
        <v>-11159</v>
      </c>
      <c r="CA34" s="619">
        <v>0</v>
      </c>
      <c r="CB34" s="619">
        <v>0</v>
      </c>
      <c r="CC34" s="619">
        <v>0</v>
      </c>
      <c r="CD34" s="619">
        <v>-21554880</v>
      </c>
      <c r="CE34" s="619">
        <v>0</v>
      </c>
      <c r="CF34" s="619">
        <v>-21554880</v>
      </c>
      <c r="CG34" s="619">
        <v>0</v>
      </c>
      <c r="CH34" s="619">
        <v>0</v>
      </c>
      <c r="CI34" s="619">
        <v>0</v>
      </c>
      <c r="CJ34" s="619">
        <v>-88176</v>
      </c>
      <c r="CK34" s="619">
        <v>0</v>
      </c>
      <c r="CL34" s="619">
        <v>-88176</v>
      </c>
      <c r="CM34" s="619">
        <v>-4426596</v>
      </c>
      <c r="CN34" s="619">
        <v>0</v>
      </c>
      <c r="CO34" s="619">
        <v>-4426596</v>
      </c>
      <c r="CP34" s="619">
        <v>-593006</v>
      </c>
      <c r="CQ34" s="619">
        <v>0</v>
      </c>
      <c r="CR34" s="619">
        <v>-593006</v>
      </c>
      <c r="CS34" s="619">
        <v>-5107778</v>
      </c>
      <c r="CT34" s="619">
        <v>0</v>
      </c>
      <c r="CU34" s="619">
        <v>-5107778</v>
      </c>
      <c r="CV34" s="619">
        <v>-44044</v>
      </c>
      <c r="CW34" s="619">
        <v>0</v>
      </c>
      <c r="CX34" s="619">
        <v>-44044</v>
      </c>
      <c r="CY34" s="619">
        <v>-1846</v>
      </c>
      <c r="CZ34" s="619">
        <v>0</v>
      </c>
      <c r="DA34" s="619">
        <v>-1846</v>
      </c>
      <c r="DB34" s="619">
        <v>-87343</v>
      </c>
      <c r="DC34" s="619">
        <v>0</v>
      </c>
      <c r="DD34" s="619">
        <v>-87343</v>
      </c>
      <c r="DE34" s="619">
        <v>-22664</v>
      </c>
      <c r="DF34" s="619">
        <v>0</v>
      </c>
      <c r="DG34" s="619">
        <v>-22664</v>
      </c>
      <c r="DH34" s="619">
        <v>-131</v>
      </c>
      <c r="DI34" s="619">
        <v>0</v>
      </c>
      <c r="DJ34" s="619">
        <v>-131</v>
      </c>
      <c r="DK34" s="619">
        <v>0</v>
      </c>
      <c r="DL34" s="619">
        <v>0</v>
      </c>
      <c r="DM34" s="619">
        <v>0</v>
      </c>
      <c r="DN34" s="619">
        <v>0</v>
      </c>
      <c r="DO34" s="619">
        <v>0</v>
      </c>
      <c r="DP34" s="619">
        <v>0</v>
      </c>
      <c r="DQ34" s="619">
        <v>0</v>
      </c>
      <c r="DR34" s="619">
        <v>0</v>
      </c>
      <c r="DS34" s="619">
        <v>0</v>
      </c>
      <c r="DT34" s="619">
        <v>0</v>
      </c>
      <c r="DU34" s="619">
        <v>0</v>
      </c>
      <c r="DV34" s="619">
        <v>0</v>
      </c>
      <c r="DW34" s="619">
        <v>0</v>
      </c>
      <c r="DX34" s="619">
        <v>0</v>
      </c>
      <c r="DY34" s="619">
        <v>0</v>
      </c>
      <c r="DZ34" s="619">
        <v>0</v>
      </c>
      <c r="EA34" s="619">
        <v>0</v>
      </c>
      <c r="EB34" s="619">
        <v>0</v>
      </c>
      <c r="EC34" s="619">
        <v>0</v>
      </c>
      <c r="ED34" s="619">
        <v>0</v>
      </c>
      <c r="EE34" s="619">
        <v>0</v>
      </c>
      <c r="EF34" s="619">
        <v>0</v>
      </c>
      <c r="EG34" s="619">
        <v>0</v>
      </c>
      <c r="EH34" s="619">
        <v>0</v>
      </c>
      <c r="EI34" s="619">
        <v>0</v>
      </c>
      <c r="EJ34" s="619">
        <v>-156028</v>
      </c>
      <c r="EK34" s="619">
        <v>0</v>
      </c>
      <c r="EL34" s="619">
        <v>-156028</v>
      </c>
      <c r="EM34" s="619">
        <v>0</v>
      </c>
      <c r="EN34" s="619">
        <v>0</v>
      </c>
      <c r="EO34" s="619">
        <v>0</v>
      </c>
      <c r="EP34" s="619">
        <v>0</v>
      </c>
      <c r="EQ34" s="619">
        <v>0</v>
      </c>
      <c r="ER34" s="619">
        <v>0</v>
      </c>
      <c r="ES34" s="619">
        <v>0</v>
      </c>
      <c r="ET34" s="619">
        <v>0</v>
      </c>
      <c r="EU34" s="619">
        <v>0</v>
      </c>
      <c r="EV34" s="619">
        <v>0</v>
      </c>
      <c r="EW34" s="619">
        <v>0</v>
      </c>
      <c r="EX34" s="619">
        <v>0</v>
      </c>
      <c r="EY34" s="619">
        <v>0</v>
      </c>
      <c r="EZ34" s="619">
        <v>0</v>
      </c>
      <c r="FA34" s="619">
        <v>0</v>
      </c>
      <c r="FB34" s="619">
        <v>0</v>
      </c>
      <c r="FC34" s="619">
        <v>0</v>
      </c>
      <c r="FD34" s="619">
        <v>0</v>
      </c>
      <c r="FE34" s="619">
        <v>0</v>
      </c>
      <c r="FF34" s="619">
        <v>0</v>
      </c>
      <c r="FG34" s="619">
        <v>0</v>
      </c>
      <c r="FH34" s="619">
        <v>0</v>
      </c>
      <c r="FI34" s="619">
        <v>0</v>
      </c>
      <c r="FJ34" s="619">
        <v>0</v>
      </c>
      <c r="FK34" s="619">
        <v>0</v>
      </c>
      <c r="FL34" s="619">
        <v>0</v>
      </c>
      <c r="FM34" s="619">
        <v>0</v>
      </c>
      <c r="FN34" s="619">
        <v>0</v>
      </c>
      <c r="FO34" s="619">
        <v>0</v>
      </c>
      <c r="FP34" s="619">
        <v>0</v>
      </c>
      <c r="FQ34" s="619">
        <v>-1366710</v>
      </c>
      <c r="FR34" s="619">
        <v>0</v>
      </c>
      <c r="FS34" s="619">
        <v>-1366710</v>
      </c>
      <c r="FT34" s="619">
        <v>-1102</v>
      </c>
      <c r="FU34" s="619">
        <v>0</v>
      </c>
      <c r="FV34" s="619">
        <v>-1102</v>
      </c>
      <c r="FW34" s="619">
        <v>-1102</v>
      </c>
      <c r="FX34" s="619">
        <v>0</v>
      </c>
      <c r="FY34" s="619">
        <v>-1102</v>
      </c>
      <c r="FZ34" s="619">
        <v>0</v>
      </c>
      <c r="GA34" s="619">
        <v>0</v>
      </c>
      <c r="GB34" s="619">
        <v>0</v>
      </c>
      <c r="GC34" s="619">
        <v>89</v>
      </c>
      <c r="GD34" s="619">
        <v>0</v>
      </c>
      <c r="GE34" s="619">
        <v>89</v>
      </c>
      <c r="GF34" s="619">
        <v>0</v>
      </c>
      <c r="GG34" s="619">
        <v>0</v>
      </c>
      <c r="GH34" s="619">
        <v>0</v>
      </c>
      <c r="GI34" s="619">
        <v>-20828580</v>
      </c>
      <c r="GJ34" s="619">
        <v>0</v>
      </c>
      <c r="GK34" s="619">
        <v>-20828580</v>
      </c>
      <c r="GL34" s="619">
        <v>308422</v>
      </c>
      <c r="GM34" s="619">
        <v>0</v>
      </c>
      <c r="GN34" s="619">
        <v>308422</v>
      </c>
      <c r="GO34" s="619">
        <v>9454</v>
      </c>
      <c r="GP34" s="619">
        <v>0</v>
      </c>
      <c r="GQ34" s="619">
        <v>9454</v>
      </c>
      <c r="GR34" s="619">
        <v>128519</v>
      </c>
      <c r="GS34" s="619">
        <v>0</v>
      </c>
      <c r="GT34" s="619">
        <v>128519</v>
      </c>
      <c r="GU34" s="619">
        <v>0</v>
      </c>
      <c r="GV34" s="619">
        <v>0</v>
      </c>
      <c r="GW34" s="619">
        <v>0</v>
      </c>
      <c r="GX34" s="619">
        <v>0</v>
      </c>
      <c r="GY34" s="619">
        <v>0</v>
      </c>
      <c r="GZ34" s="619">
        <v>0</v>
      </c>
      <c r="HA34" s="619">
        <v>-21749908</v>
      </c>
      <c r="HB34" s="619">
        <v>0</v>
      </c>
      <c r="HC34" s="619">
        <v>-21749908</v>
      </c>
      <c r="HD34" s="619">
        <v>0</v>
      </c>
      <c r="HE34" s="619">
        <v>0</v>
      </c>
      <c r="HF34" s="619">
        <v>0</v>
      </c>
      <c r="HG34" s="619">
        <v>0</v>
      </c>
      <c r="HH34" s="619">
        <v>0</v>
      </c>
      <c r="HI34" s="619">
        <v>0</v>
      </c>
      <c r="HJ34" s="619">
        <v>0</v>
      </c>
      <c r="HK34" s="619">
        <v>0</v>
      </c>
      <c r="HL34" s="619">
        <v>0</v>
      </c>
      <c r="HM34" s="619">
        <v>150225674</v>
      </c>
      <c r="HN34" s="619">
        <v>0</v>
      </c>
      <c r="HO34" s="619">
        <v>150225674</v>
      </c>
      <c r="HP34" s="619">
        <v>-6690867</v>
      </c>
      <c r="HQ34" s="619">
        <v>0</v>
      </c>
      <c r="HR34" s="619">
        <v>-6690867</v>
      </c>
      <c r="HS34" s="619">
        <v>-21554880</v>
      </c>
      <c r="HT34" s="619">
        <v>0</v>
      </c>
      <c r="HU34" s="619">
        <v>-21554880</v>
      </c>
      <c r="HV34" s="619">
        <v>-5107778</v>
      </c>
      <c r="HW34" s="619">
        <v>0</v>
      </c>
      <c r="HX34" s="619">
        <v>-5107778</v>
      </c>
      <c r="HY34" s="619">
        <v>-156028</v>
      </c>
      <c r="HZ34" s="619">
        <v>0</v>
      </c>
      <c r="IA34" s="619">
        <v>-156028</v>
      </c>
      <c r="IB34" s="619">
        <v>-21749908</v>
      </c>
      <c r="IC34" s="619">
        <v>0</v>
      </c>
      <c r="ID34" s="619">
        <v>-21749908</v>
      </c>
      <c r="IE34" s="619">
        <v>0</v>
      </c>
      <c r="IF34" s="619">
        <v>0</v>
      </c>
      <c r="IG34" s="619">
        <v>0</v>
      </c>
      <c r="IH34" s="619">
        <v>-55259461</v>
      </c>
      <c r="II34" s="619">
        <v>0</v>
      </c>
      <c r="IJ34" s="619">
        <v>-55259461</v>
      </c>
      <c r="IK34" s="619">
        <v>94966213</v>
      </c>
      <c r="IL34" s="619">
        <v>0</v>
      </c>
      <c r="IM34" s="619">
        <v>94966213</v>
      </c>
      <c r="IN34" s="620" t="s">
        <v>535</v>
      </c>
      <c r="IO34" s="620" t="s">
        <v>601</v>
      </c>
      <c r="IP34" s="610" t="s">
        <v>535</v>
      </c>
      <c r="IQ34" s="611" t="s">
        <v>475</v>
      </c>
      <c r="IR34" s="611" t="s">
        <v>602</v>
      </c>
      <c r="IS34" s="610" t="s">
        <v>1432</v>
      </c>
    </row>
    <row r="35" spans="1:253" x14ac:dyDescent="0.25">
      <c r="A35" s="610" t="s">
        <v>3385</v>
      </c>
      <c r="B35" s="617" t="s">
        <v>603</v>
      </c>
      <c r="C35" s="618" t="s">
        <v>604</v>
      </c>
      <c r="D35" s="619">
        <v>250364798</v>
      </c>
      <c r="E35" s="619">
        <v>48849909</v>
      </c>
      <c r="F35" s="619">
        <v>299214707</v>
      </c>
      <c r="G35" s="619">
        <v>-9174612</v>
      </c>
      <c r="H35" s="619">
        <v>4700393</v>
      </c>
      <c r="I35" s="619">
        <v>-4474219</v>
      </c>
      <c r="J35" s="619">
        <v>-18820319</v>
      </c>
      <c r="K35" s="619">
        <v>-2306518</v>
      </c>
      <c r="L35" s="619">
        <v>-21126837</v>
      </c>
      <c r="M35" s="619">
        <v>81767</v>
      </c>
      <c r="N35" s="619">
        <v>47</v>
      </c>
      <c r="O35" s="619">
        <v>81814</v>
      </c>
      <c r="P35" s="619">
        <v>970990</v>
      </c>
      <c r="Q35" s="619">
        <v>3350</v>
      </c>
      <c r="R35" s="619">
        <v>974340</v>
      </c>
      <c r="S35" s="619">
        <v>-17767562</v>
      </c>
      <c r="T35" s="619">
        <v>-2303121</v>
      </c>
      <c r="U35" s="619">
        <v>-20070683</v>
      </c>
      <c r="V35" s="619">
        <v>-14136828</v>
      </c>
      <c r="W35" s="619">
        <v>-315564</v>
      </c>
      <c r="X35" s="619">
        <v>-14452392</v>
      </c>
      <c r="Y35" s="619">
        <v>-77935</v>
      </c>
      <c r="Z35" s="619">
        <v>-9829</v>
      </c>
      <c r="AA35" s="619">
        <v>-87764</v>
      </c>
      <c r="AB35" s="619">
        <v>-656920</v>
      </c>
      <c r="AC35" s="619">
        <v>-24163</v>
      </c>
      <c r="AD35" s="619">
        <v>-681083</v>
      </c>
      <c r="AE35" s="619">
        <v>0</v>
      </c>
      <c r="AF35" s="619">
        <v>0</v>
      </c>
      <c r="AG35" s="619">
        <v>0</v>
      </c>
      <c r="AH35" s="619">
        <v>0</v>
      </c>
      <c r="AI35" s="619">
        <v>0</v>
      </c>
      <c r="AJ35" s="619">
        <v>0</v>
      </c>
      <c r="AK35" s="619">
        <v>1843</v>
      </c>
      <c r="AL35" s="619">
        <v>0</v>
      </c>
      <c r="AM35" s="619">
        <v>1843</v>
      </c>
      <c r="AN35" s="619">
        <v>-75</v>
      </c>
      <c r="AO35" s="619">
        <v>0</v>
      </c>
      <c r="AP35" s="619">
        <v>-75</v>
      </c>
      <c r="AQ35" s="619">
        <v>-658763</v>
      </c>
      <c r="AR35" s="619">
        <v>-24163</v>
      </c>
      <c r="AS35" s="619">
        <v>-682926</v>
      </c>
      <c r="AT35" s="619">
        <v>-330597</v>
      </c>
      <c r="AU35" s="619">
        <v>-1783</v>
      </c>
      <c r="AV35" s="619">
        <v>-332380</v>
      </c>
      <c r="AW35" s="619">
        <v>4717742</v>
      </c>
      <c r="AX35" s="619">
        <v>1166050</v>
      </c>
      <c r="AY35" s="619">
        <v>5883792</v>
      </c>
      <c r="AZ35" s="619">
        <v>49364</v>
      </c>
      <c r="BA35" s="619">
        <v>133877</v>
      </c>
      <c r="BB35" s="619">
        <v>183241</v>
      </c>
      <c r="BC35" s="619">
        <v>-22093849</v>
      </c>
      <c r="BD35" s="619">
        <v>-426021</v>
      </c>
      <c r="BE35" s="619">
        <v>-22519870</v>
      </c>
      <c r="BF35" s="619">
        <v>693975</v>
      </c>
      <c r="BG35" s="619">
        <v>-84352</v>
      </c>
      <c r="BH35" s="619">
        <v>609623</v>
      </c>
      <c r="BI35" s="619">
        <v>-93977</v>
      </c>
      <c r="BJ35" s="619">
        <v>0</v>
      </c>
      <c r="BK35" s="619">
        <v>-93977</v>
      </c>
      <c r="BL35" s="619">
        <v>31855</v>
      </c>
      <c r="BM35" s="619">
        <v>0</v>
      </c>
      <c r="BN35" s="619">
        <v>31855</v>
      </c>
      <c r="BO35" s="619">
        <v>0</v>
      </c>
      <c r="BP35" s="619">
        <v>0</v>
      </c>
      <c r="BQ35" s="619">
        <v>0</v>
      </c>
      <c r="BR35" s="619">
        <v>0</v>
      </c>
      <c r="BS35" s="619">
        <v>0</v>
      </c>
      <c r="BT35" s="619">
        <v>0</v>
      </c>
      <c r="BU35" s="619">
        <v>0</v>
      </c>
      <c r="BV35" s="619">
        <v>0</v>
      </c>
      <c r="BW35" s="619">
        <v>0</v>
      </c>
      <c r="BX35" s="619">
        <v>-8025</v>
      </c>
      <c r="BY35" s="619">
        <v>0</v>
      </c>
      <c r="BZ35" s="619">
        <v>-8025</v>
      </c>
      <c r="CA35" s="619">
        <v>0</v>
      </c>
      <c r="CB35" s="619">
        <v>0</v>
      </c>
      <c r="CC35" s="619">
        <v>0</v>
      </c>
      <c r="CD35" s="619">
        <v>-31496663</v>
      </c>
      <c r="CE35" s="619">
        <v>449827</v>
      </c>
      <c r="CF35" s="619">
        <v>-31046836</v>
      </c>
      <c r="CG35" s="619">
        <v>0</v>
      </c>
      <c r="CH35" s="619">
        <v>0</v>
      </c>
      <c r="CI35" s="619">
        <v>0</v>
      </c>
      <c r="CJ35" s="619">
        <v>0</v>
      </c>
      <c r="CK35" s="619">
        <v>0</v>
      </c>
      <c r="CL35" s="619">
        <v>0</v>
      </c>
      <c r="CM35" s="619">
        <v>-8569562</v>
      </c>
      <c r="CN35" s="619">
        <v>-1915352</v>
      </c>
      <c r="CO35" s="619">
        <v>-10484914</v>
      </c>
      <c r="CP35" s="619">
        <v>54693</v>
      </c>
      <c r="CQ35" s="619">
        <v>-371637</v>
      </c>
      <c r="CR35" s="619">
        <v>-316944</v>
      </c>
      <c r="CS35" s="619">
        <v>-8514869</v>
      </c>
      <c r="CT35" s="619">
        <v>-2286989</v>
      </c>
      <c r="CU35" s="619">
        <v>-10801858</v>
      </c>
      <c r="CV35" s="619">
        <v>-187691</v>
      </c>
      <c r="CW35" s="619">
        <v>-356</v>
      </c>
      <c r="CX35" s="619">
        <v>-188047</v>
      </c>
      <c r="CY35" s="619">
        <v>172</v>
      </c>
      <c r="CZ35" s="619">
        <v>-333</v>
      </c>
      <c r="DA35" s="619">
        <v>-161</v>
      </c>
      <c r="DB35" s="619">
        <v>-66644</v>
      </c>
      <c r="DC35" s="619">
        <v>-5131</v>
      </c>
      <c r="DD35" s="619">
        <v>-71775</v>
      </c>
      <c r="DE35" s="619">
        <v>841</v>
      </c>
      <c r="DF35" s="619">
        <v>0</v>
      </c>
      <c r="DG35" s="619">
        <v>841</v>
      </c>
      <c r="DH35" s="619">
        <v>-522</v>
      </c>
      <c r="DI35" s="619">
        <v>0</v>
      </c>
      <c r="DJ35" s="619">
        <v>-522</v>
      </c>
      <c r="DK35" s="619">
        <v>0</v>
      </c>
      <c r="DL35" s="619">
        <v>0</v>
      </c>
      <c r="DM35" s="619">
        <v>0</v>
      </c>
      <c r="DN35" s="619">
        <v>0</v>
      </c>
      <c r="DO35" s="619">
        <v>0</v>
      </c>
      <c r="DP35" s="619">
        <v>0</v>
      </c>
      <c r="DQ35" s="619">
        <v>0</v>
      </c>
      <c r="DR35" s="619">
        <v>0</v>
      </c>
      <c r="DS35" s="619">
        <v>0</v>
      </c>
      <c r="DT35" s="619">
        <v>0</v>
      </c>
      <c r="DU35" s="619">
        <v>0</v>
      </c>
      <c r="DV35" s="619">
        <v>0</v>
      </c>
      <c r="DW35" s="619">
        <v>0</v>
      </c>
      <c r="DX35" s="619">
        <v>0</v>
      </c>
      <c r="DY35" s="619">
        <v>0</v>
      </c>
      <c r="DZ35" s="619">
        <v>0</v>
      </c>
      <c r="EA35" s="619">
        <v>0</v>
      </c>
      <c r="EB35" s="619">
        <v>0</v>
      </c>
      <c r="EC35" s="619">
        <v>0</v>
      </c>
      <c r="ED35" s="619">
        <v>7088</v>
      </c>
      <c r="EE35" s="619">
        <v>7088</v>
      </c>
      <c r="EF35" s="619">
        <v>0</v>
      </c>
      <c r="EG35" s="619">
        <v>0</v>
      </c>
      <c r="EH35" s="619">
        <v>0</v>
      </c>
      <c r="EI35" s="619">
        <v>0</v>
      </c>
      <c r="EJ35" s="619">
        <v>-253844</v>
      </c>
      <c r="EK35" s="619">
        <v>1268</v>
      </c>
      <c r="EL35" s="619">
        <v>-252576</v>
      </c>
      <c r="EM35" s="619">
        <v>0</v>
      </c>
      <c r="EN35" s="619">
        <v>0</v>
      </c>
      <c r="EO35" s="619">
        <v>0</v>
      </c>
      <c r="EP35" s="619">
        <v>0</v>
      </c>
      <c r="EQ35" s="619">
        <v>0</v>
      </c>
      <c r="ER35" s="619">
        <v>0</v>
      </c>
      <c r="ES35" s="619">
        <v>0</v>
      </c>
      <c r="ET35" s="619">
        <v>0</v>
      </c>
      <c r="EU35" s="619">
        <v>0</v>
      </c>
      <c r="EV35" s="619">
        <v>0</v>
      </c>
      <c r="EW35" s="619">
        <v>0</v>
      </c>
      <c r="EX35" s="619">
        <v>0</v>
      </c>
      <c r="EY35" s="619">
        <v>0</v>
      </c>
      <c r="EZ35" s="619">
        <v>0</v>
      </c>
      <c r="FA35" s="619">
        <v>0</v>
      </c>
      <c r="FB35" s="619">
        <v>0</v>
      </c>
      <c r="FC35" s="619">
        <v>0</v>
      </c>
      <c r="FD35" s="619">
        <v>0</v>
      </c>
      <c r="FE35" s="619">
        <v>0</v>
      </c>
      <c r="FF35" s="619">
        <v>0</v>
      </c>
      <c r="FG35" s="619">
        <v>0</v>
      </c>
      <c r="FH35" s="619">
        <v>0</v>
      </c>
      <c r="FI35" s="619">
        <v>0</v>
      </c>
      <c r="FJ35" s="619">
        <v>0</v>
      </c>
      <c r="FK35" s="619">
        <v>0</v>
      </c>
      <c r="FL35" s="619">
        <v>0</v>
      </c>
      <c r="FM35" s="619">
        <v>0</v>
      </c>
      <c r="FN35" s="619">
        <v>0</v>
      </c>
      <c r="FO35" s="619">
        <v>0</v>
      </c>
      <c r="FP35" s="619">
        <v>0</v>
      </c>
      <c r="FQ35" s="619">
        <v>-1832221</v>
      </c>
      <c r="FR35" s="619">
        <v>-114716</v>
      </c>
      <c r="FS35" s="619">
        <v>-1946937</v>
      </c>
      <c r="FT35" s="619">
        <v>1710</v>
      </c>
      <c r="FU35" s="619">
        <v>0</v>
      </c>
      <c r="FV35" s="619">
        <v>1710</v>
      </c>
      <c r="FW35" s="619">
        <v>1710</v>
      </c>
      <c r="FX35" s="619">
        <v>0</v>
      </c>
      <c r="FY35" s="619">
        <v>1710</v>
      </c>
      <c r="FZ35" s="619">
        <v>0</v>
      </c>
      <c r="GA35" s="619">
        <v>0</v>
      </c>
      <c r="GB35" s="619">
        <v>0</v>
      </c>
      <c r="GC35" s="619">
        <v>1415</v>
      </c>
      <c r="GD35" s="619">
        <v>-1699</v>
      </c>
      <c r="GE35" s="619">
        <v>-284</v>
      </c>
      <c r="GF35" s="619">
        <v>1325</v>
      </c>
      <c r="GG35" s="619">
        <v>0</v>
      </c>
      <c r="GH35" s="619">
        <v>1325</v>
      </c>
      <c r="GI35" s="619">
        <v>-15309049</v>
      </c>
      <c r="GJ35" s="619">
        <v>-599650</v>
      </c>
      <c r="GK35" s="619">
        <v>-15908699</v>
      </c>
      <c r="GL35" s="619">
        <v>-1025058</v>
      </c>
      <c r="GM35" s="619">
        <v>-59357</v>
      </c>
      <c r="GN35" s="619">
        <v>-1084415</v>
      </c>
      <c r="GO35" s="619">
        <v>19025</v>
      </c>
      <c r="GP35" s="619">
        <v>0</v>
      </c>
      <c r="GQ35" s="619">
        <v>19025</v>
      </c>
      <c r="GR35" s="619">
        <v>634770</v>
      </c>
      <c r="GS35" s="619">
        <v>2560</v>
      </c>
      <c r="GT35" s="619">
        <v>637330</v>
      </c>
      <c r="GU35" s="619">
        <v>0</v>
      </c>
      <c r="GV35" s="619">
        <v>0</v>
      </c>
      <c r="GW35" s="619">
        <v>0</v>
      </c>
      <c r="GX35" s="619">
        <v>0</v>
      </c>
      <c r="GY35" s="619">
        <v>0</v>
      </c>
      <c r="GZ35" s="619">
        <v>0</v>
      </c>
      <c r="HA35" s="619">
        <v>-17508083</v>
      </c>
      <c r="HB35" s="619">
        <v>-772862</v>
      </c>
      <c r="HC35" s="619">
        <v>-18280945</v>
      </c>
      <c r="HD35" s="619">
        <v>0</v>
      </c>
      <c r="HE35" s="619">
        <v>0</v>
      </c>
      <c r="HF35" s="619">
        <v>0</v>
      </c>
      <c r="HG35" s="619">
        <v>0</v>
      </c>
      <c r="HH35" s="619">
        <v>0</v>
      </c>
      <c r="HI35" s="619">
        <v>0</v>
      </c>
      <c r="HJ35" s="619">
        <v>0</v>
      </c>
      <c r="HK35" s="619">
        <v>0</v>
      </c>
      <c r="HL35" s="619">
        <v>0</v>
      </c>
      <c r="HM35" s="619">
        <v>241190186</v>
      </c>
      <c r="HN35" s="619">
        <v>53550302</v>
      </c>
      <c r="HO35" s="619">
        <v>294740488</v>
      </c>
      <c r="HP35" s="619">
        <v>-17767562</v>
      </c>
      <c r="HQ35" s="619">
        <v>-2303121</v>
      </c>
      <c r="HR35" s="619">
        <v>-20070683</v>
      </c>
      <c r="HS35" s="619">
        <v>-31496663</v>
      </c>
      <c r="HT35" s="619">
        <v>449827</v>
      </c>
      <c r="HU35" s="619">
        <v>-31046836</v>
      </c>
      <c r="HV35" s="619">
        <v>-8514869</v>
      </c>
      <c r="HW35" s="619">
        <v>-2286989</v>
      </c>
      <c r="HX35" s="619">
        <v>-10801858</v>
      </c>
      <c r="HY35" s="619">
        <v>-253844</v>
      </c>
      <c r="HZ35" s="619">
        <v>1268</v>
      </c>
      <c r="IA35" s="619">
        <v>-252576</v>
      </c>
      <c r="IB35" s="619">
        <v>-17508083</v>
      </c>
      <c r="IC35" s="619">
        <v>-772862</v>
      </c>
      <c r="ID35" s="619">
        <v>-18280945</v>
      </c>
      <c r="IE35" s="619">
        <v>0</v>
      </c>
      <c r="IF35" s="619">
        <v>0</v>
      </c>
      <c r="IG35" s="619">
        <v>0</v>
      </c>
      <c r="IH35" s="619">
        <v>-75541021</v>
      </c>
      <c r="II35" s="619">
        <v>-4911877</v>
      </c>
      <c r="IJ35" s="619">
        <v>-80452898</v>
      </c>
      <c r="IK35" s="619">
        <v>165649165</v>
      </c>
      <c r="IL35" s="619">
        <v>48638425</v>
      </c>
      <c r="IM35" s="619">
        <v>214287590</v>
      </c>
      <c r="IN35" s="620" t="s">
        <v>533</v>
      </c>
      <c r="IO35" s="620" t="s">
        <v>534</v>
      </c>
      <c r="IP35" s="610" t="s">
        <v>535</v>
      </c>
      <c r="IQ35" s="611" t="s">
        <v>536</v>
      </c>
      <c r="IR35" s="611" t="s">
        <v>605</v>
      </c>
      <c r="IS35" s="610" t="s">
        <v>1432</v>
      </c>
    </row>
    <row r="36" spans="1:253" x14ac:dyDescent="0.25">
      <c r="A36" s="610" t="s">
        <v>3385</v>
      </c>
      <c r="B36" s="617" t="s">
        <v>606</v>
      </c>
      <c r="C36" s="618" t="s">
        <v>607</v>
      </c>
      <c r="D36" s="619">
        <v>44061445</v>
      </c>
      <c r="E36" s="619">
        <v>0</v>
      </c>
      <c r="F36" s="619">
        <v>44061445</v>
      </c>
      <c r="G36" s="619">
        <v>-382530</v>
      </c>
      <c r="H36" s="619">
        <v>0</v>
      </c>
      <c r="I36" s="619">
        <v>-382530</v>
      </c>
      <c r="J36" s="619">
        <v>-2371794</v>
      </c>
      <c r="K36" s="619">
        <v>0</v>
      </c>
      <c r="L36" s="619">
        <v>-2371794</v>
      </c>
      <c r="M36" s="619">
        <v>4363</v>
      </c>
      <c r="N36" s="619">
        <v>0</v>
      </c>
      <c r="O36" s="619">
        <v>4363</v>
      </c>
      <c r="P36" s="619">
        <v>-3548</v>
      </c>
      <c r="Q36" s="619">
        <v>0</v>
      </c>
      <c r="R36" s="619">
        <v>-3548</v>
      </c>
      <c r="S36" s="619">
        <v>-2370979</v>
      </c>
      <c r="T36" s="619">
        <v>0</v>
      </c>
      <c r="U36" s="619">
        <v>-2370979</v>
      </c>
      <c r="V36" s="619">
        <v>-4281107</v>
      </c>
      <c r="W36" s="619">
        <v>0</v>
      </c>
      <c r="X36" s="619">
        <v>-4281107</v>
      </c>
      <c r="Y36" s="619">
        <v>0</v>
      </c>
      <c r="Z36" s="619">
        <v>0</v>
      </c>
      <c r="AA36" s="619">
        <v>0</v>
      </c>
      <c r="AB36" s="619">
        <v>-65318</v>
      </c>
      <c r="AC36" s="619">
        <v>0</v>
      </c>
      <c r="AD36" s="619">
        <v>-65318</v>
      </c>
      <c r="AE36" s="619">
        <v>0</v>
      </c>
      <c r="AF36" s="619">
        <v>0</v>
      </c>
      <c r="AG36" s="619">
        <v>0</v>
      </c>
      <c r="AH36" s="619">
        <v>0</v>
      </c>
      <c r="AI36" s="619">
        <v>0</v>
      </c>
      <c r="AJ36" s="619">
        <v>0</v>
      </c>
      <c r="AK36" s="619">
        <v>0</v>
      </c>
      <c r="AL36" s="619">
        <v>0</v>
      </c>
      <c r="AM36" s="619">
        <v>0</v>
      </c>
      <c r="AN36" s="619">
        <v>0</v>
      </c>
      <c r="AO36" s="619">
        <v>0</v>
      </c>
      <c r="AP36" s="619">
        <v>0</v>
      </c>
      <c r="AQ36" s="619">
        <v>-65318</v>
      </c>
      <c r="AR36" s="619">
        <v>0</v>
      </c>
      <c r="AS36" s="619">
        <v>-65318</v>
      </c>
      <c r="AT36" s="619">
        <v>0</v>
      </c>
      <c r="AU36" s="619">
        <v>0</v>
      </c>
      <c r="AV36" s="619">
        <v>0</v>
      </c>
      <c r="AW36" s="619">
        <v>753569</v>
      </c>
      <c r="AX36" s="619">
        <v>0</v>
      </c>
      <c r="AY36" s="619">
        <v>753569</v>
      </c>
      <c r="AZ36" s="619">
        <v>-15652</v>
      </c>
      <c r="BA36" s="619">
        <v>0</v>
      </c>
      <c r="BB36" s="619">
        <v>-15652</v>
      </c>
      <c r="BC36" s="619">
        <v>-2697658</v>
      </c>
      <c r="BD36" s="619">
        <v>0</v>
      </c>
      <c r="BE36" s="619">
        <v>-2697658</v>
      </c>
      <c r="BF36" s="619">
        <v>72110</v>
      </c>
      <c r="BG36" s="619">
        <v>0</v>
      </c>
      <c r="BH36" s="619">
        <v>72110</v>
      </c>
      <c r="BI36" s="619">
        <v>-38053</v>
      </c>
      <c r="BJ36" s="619">
        <v>0</v>
      </c>
      <c r="BK36" s="619">
        <v>-38053</v>
      </c>
      <c r="BL36" s="619">
        <v>-98</v>
      </c>
      <c r="BM36" s="619">
        <v>0</v>
      </c>
      <c r="BN36" s="619">
        <v>-98</v>
      </c>
      <c r="BO36" s="619">
        <v>-22270</v>
      </c>
      <c r="BP36" s="619">
        <v>0</v>
      </c>
      <c r="BQ36" s="619">
        <v>-22270</v>
      </c>
      <c r="BR36" s="619">
        <v>467</v>
      </c>
      <c r="BS36" s="619">
        <v>0</v>
      </c>
      <c r="BT36" s="619">
        <v>467</v>
      </c>
      <c r="BU36" s="619">
        <v>0</v>
      </c>
      <c r="BV36" s="619">
        <v>0</v>
      </c>
      <c r="BW36" s="619">
        <v>0</v>
      </c>
      <c r="BX36" s="619">
        <v>-10977</v>
      </c>
      <c r="BY36" s="619">
        <v>0</v>
      </c>
      <c r="BZ36" s="619">
        <v>-10977</v>
      </c>
      <c r="CA36" s="619">
        <v>409</v>
      </c>
      <c r="CB36" s="619">
        <v>0</v>
      </c>
      <c r="CC36" s="619">
        <v>409</v>
      </c>
      <c r="CD36" s="619">
        <v>-6304578</v>
      </c>
      <c r="CE36" s="619">
        <v>0</v>
      </c>
      <c r="CF36" s="619">
        <v>-6304578</v>
      </c>
      <c r="CG36" s="619">
        <v>-32347</v>
      </c>
      <c r="CH36" s="619">
        <v>0</v>
      </c>
      <c r="CI36" s="619">
        <v>-32347</v>
      </c>
      <c r="CJ36" s="619">
        <v>0</v>
      </c>
      <c r="CK36" s="619">
        <v>0</v>
      </c>
      <c r="CL36" s="619">
        <v>0</v>
      </c>
      <c r="CM36" s="619">
        <v>-637122</v>
      </c>
      <c r="CN36" s="619">
        <v>0</v>
      </c>
      <c r="CO36" s="619">
        <v>-637122</v>
      </c>
      <c r="CP36" s="619">
        <v>-60716</v>
      </c>
      <c r="CQ36" s="619">
        <v>0</v>
      </c>
      <c r="CR36" s="619">
        <v>-60716</v>
      </c>
      <c r="CS36" s="619">
        <v>-730184</v>
      </c>
      <c r="CT36" s="619">
        <v>0</v>
      </c>
      <c r="CU36" s="619">
        <v>-730184</v>
      </c>
      <c r="CV36" s="619">
        <v>-62193</v>
      </c>
      <c r="CW36" s="619">
        <v>0</v>
      </c>
      <c r="CX36" s="619">
        <v>-62193</v>
      </c>
      <c r="CY36" s="619">
        <v>779</v>
      </c>
      <c r="CZ36" s="619">
        <v>0</v>
      </c>
      <c r="DA36" s="619">
        <v>779</v>
      </c>
      <c r="DB36" s="619">
        <v>0</v>
      </c>
      <c r="DC36" s="619">
        <v>0</v>
      </c>
      <c r="DD36" s="619">
        <v>0</v>
      </c>
      <c r="DE36" s="619">
        <v>0</v>
      </c>
      <c r="DF36" s="619">
        <v>0</v>
      </c>
      <c r="DG36" s="619">
        <v>0</v>
      </c>
      <c r="DH36" s="619">
        <v>-9513</v>
      </c>
      <c r="DI36" s="619">
        <v>0</v>
      </c>
      <c r="DJ36" s="619">
        <v>-9513</v>
      </c>
      <c r="DK36" s="619">
        <v>-24</v>
      </c>
      <c r="DL36" s="619">
        <v>0</v>
      </c>
      <c r="DM36" s="619">
        <v>-24</v>
      </c>
      <c r="DN36" s="619">
        <v>-26878</v>
      </c>
      <c r="DO36" s="619">
        <v>0</v>
      </c>
      <c r="DP36" s="619">
        <v>-26878</v>
      </c>
      <c r="DQ36" s="619">
        <v>467</v>
      </c>
      <c r="DR36" s="619">
        <v>0</v>
      </c>
      <c r="DS36" s="619">
        <v>467</v>
      </c>
      <c r="DT36" s="619">
        <v>0</v>
      </c>
      <c r="DU36" s="619">
        <v>0</v>
      </c>
      <c r="DV36" s="619">
        <v>0</v>
      </c>
      <c r="DW36" s="619">
        <v>0</v>
      </c>
      <c r="DX36" s="619">
        <v>0</v>
      </c>
      <c r="DY36" s="619">
        <v>0</v>
      </c>
      <c r="DZ36" s="619">
        <v>-12272</v>
      </c>
      <c r="EA36" s="619">
        <v>0</v>
      </c>
      <c r="EB36" s="619">
        <v>-12272</v>
      </c>
      <c r="EC36" s="619">
        <v>0</v>
      </c>
      <c r="ED36" s="619">
        <v>0</v>
      </c>
      <c r="EE36" s="619">
        <v>0</v>
      </c>
      <c r="EF36" s="619">
        <v>0</v>
      </c>
      <c r="EG36" s="619">
        <v>0</v>
      </c>
      <c r="EH36" s="619">
        <v>0</v>
      </c>
      <c r="EI36" s="619">
        <v>0</v>
      </c>
      <c r="EJ36" s="619">
        <v>-109635</v>
      </c>
      <c r="EK36" s="619">
        <v>0</v>
      </c>
      <c r="EL36" s="619">
        <v>-109635</v>
      </c>
      <c r="EM36" s="619">
        <v>0</v>
      </c>
      <c r="EN36" s="619">
        <v>0</v>
      </c>
      <c r="EO36" s="619">
        <v>0</v>
      </c>
      <c r="EP36" s="619">
        <v>0</v>
      </c>
      <c r="EQ36" s="619">
        <v>0</v>
      </c>
      <c r="ER36" s="619">
        <v>0</v>
      </c>
      <c r="ES36" s="619">
        <v>0</v>
      </c>
      <c r="ET36" s="619">
        <v>0</v>
      </c>
      <c r="EU36" s="619">
        <v>0</v>
      </c>
      <c r="EV36" s="619">
        <v>-1975</v>
      </c>
      <c r="EW36" s="619">
        <v>0</v>
      </c>
      <c r="EX36" s="619">
        <v>-1975</v>
      </c>
      <c r="EY36" s="619">
        <v>0</v>
      </c>
      <c r="EZ36" s="619">
        <v>0</v>
      </c>
      <c r="FA36" s="619">
        <v>0</v>
      </c>
      <c r="FB36" s="619">
        <v>0</v>
      </c>
      <c r="FC36" s="619">
        <v>0</v>
      </c>
      <c r="FD36" s="619">
        <v>0</v>
      </c>
      <c r="FE36" s="619">
        <v>0</v>
      </c>
      <c r="FF36" s="619">
        <v>0</v>
      </c>
      <c r="FG36" s="619">
        <v>0</v>
      </c>
      <c r="FH36" s="619">
        <v>0</v>
      </c>
      <c r="FI36" s="619">
        <v>0</v>
      </c>
      <c r="FJ36" s="619">
        <v>0</v>
      </c>
      <c r="FK36" s="619">
        <v>0</v>
      </c>
      <c r="FL36" s="619">
        <v>0</v>
      </c>
      <c r="FM36" s="619">
        <v>0</v>
      </c>
      <c r="FN36" s="619">
        <v>0</v>
      </c>
      <c r="FO36" s="619">
        <v>0</v>
      </c>
      <c r="FP36" s="619">
        <v>0</v>
      </c>
      <c r="FQ36" s="619">
        <v>-420447</v>
      </c>
      <c r="FR36" s="619">
        <v>0</v>
      </c>
      <c r="FS36" s="619">
        <v>-420447</v>
      </c>
      <c r="FT36" s="619">
        <v>3666</v>
      </c>
      <c r="FU36" s="619">
        <v>0</v>
      </c>
      <c r="FV36" s="619">
        <v>3666</v>
      </c>
      <c r="FW36" s="619">
        <v>0</v>
      </c>
      <c r="FX36" s="619">
        <v>0</v>
      </c>
      <c r="FY36" s="619">
        <v>0</v>
      </c>
      <c r="FZ36" s="619">
        <v>3666</v>
      </c>
      <c r="GA36" s="619">
        <v>0</v>
      </c>
      <c r="GB36" s="619">
        <v>3666</v>
      </c>
      <c r="GC36" s="619">
        <v>20615</v>
      </c>
      <c r="GD36" s="619">
        <v>0</v>
      </c>
      <c r="GE36" s="619">
        <v>20615</v>
      </c>
      <c r="GF36" s="619">
        <v>0</v>
      </c>
      <c r="GG36" s="619">
        <v>0</v>
      </c>
      <c r="GH36" s="619">
        <v>0</v>
      </c>
      <c r="GI36" s="619">
        <v>-3569521</v>
      </c>
      <c r="GJ36" s="619">
        <v>0</v>
      </c>
      <c r="GK36" s="619">
        <v>-3569521</v>
      </c>
      <c r="GL36" s="619">
        <v>121391</v>
      </c>
      <c r="GM36" s="619">
        <v>0</v>
      </c>
      <c r="GN36" s="619">
        <v>121391</v>
      </c>
      <c r="GO36" s="619">
        <v>-374</v>
      </c>
      <c r="GP36" s="619">
        <v>0</v>
      </c>
      <c r="GQ36" s="619">
        <v>-374</v>
      </c>
      <c r="GR36" s="619">
        <v>45732</v>
      </c>
      <c r="GS36" s="619">
        <v>0</v>
      </c>
      <c r="GT36" s="619">
        <v>45732</v>
      </c>
      <c r="GU36" s="619">
        <v>0</v>
      </c>
      <c r="GV36" s="619">
        <v>0</v>
      </c>
      <c r="GW36" s="619">
        <v>0</v>
      </c>
      <c r="GX36" s="619">
        <v>0</v>
      </c>
      <c r="GY36" s="619">
        <v>0</v>
      </c>
      <c r="GZ36" s="619">
        <v>0</v>
      </c>
      <c r="HA36" s="619">
        <v>-3800913</v>
      </c>
      <c r="HB36" s="619">
        <v>0</v>
      </c>
      <c r="HC36" s="619">
        <v>-3800913</v>
      </c>
      <c r="HD36" s="619">
        <v>0</v>
      </c>
      <c r="HE36" s="619">
        <v>0</v>
      </c>
      <c r="HF36" s="619">
        <v>0</v>
      </c>
      <c r="HG36" s="619">
        <v>0</v>
      </c>
      <c r="HH36" s="619">
        <v>0</v>
      </c>
      <c r="HI36" s="619">
        <v>0</v>
      </c>
      <c r="HJ36" s="619">
        <v>0</v>
      </c>
      <c r="HK36" s="619">
        <v>0</v>
      </c>
      <c r="HL36" s="619">
        <v>0</v>
      </c>
      <c r="HM36" s="619">
        <v>43678915</v>
      </c>
      <c r="HN36" s="619">
        <v>0</v>
      </c>
      <c r="HO36" s="619">
        <v>43678915</v>
      </c>
      <c r="HP36" s="619">
        <v>-2370979</v>
      </c>
      <c r="HQ36" s="619">
        <v>0</v>
      </c>
      <c r="HR36" s="619">
        <v>-2370979</v>
      </c>
      <c r="HS36" s="619">
        <v>-6304578</v>
      </c>
      <c r="HT36" s="619">
        <v>0</v>
      </c>
      <c r="HU36" s="619">
        <v>-6304578</v>
      </c>
      <c r="HV36" s="619">
        <v>-730184</v>
      </c>
      <c r="HW36" s="619">
        <v>0</v>
      </c>
      <c r="HX36" s="619">
        <v>-730184</v>
      </c>
      <c r="HY36" s="619">
        <v>-109635</v>
      </c>
      <c r="HZ36" s="619">
        <v>0</v>
      </c>
      <c r="IA36" s="619">
        <v>-109635</v>
      </c>
      <c r="IB36" s="619">
        <v>-3800913</v>
      </c>
      <c r="IC36" s="619">
        <v>0</v>
      </c>
      <c r="ID36" s="619">
        <v>-3800913</v>
      </c>
      <c r="IE36" s="619">
        <v>0</v>
      </c>
      <c r="IF36" s="619">
        <v>0</v>
      </c>
      <c r="IG36" s="619">
        <v>0</v>
      </c>
      <c r="IH36" s="619">
        <v>-13316289</v>
      </c>
      <c r="II36" s="619">
        <v>0</v>
      </c>
      <c r="IJ36" s="619">
        <v>-13316289</v>
      </c>
      <c r="IK36" s="619">
        <v>30362626</v>
      </c>
      <c r="IL36" s="619">
        <v>0</v>
      </c>
      <c r="IM36" s="619">
        <v>30362626</v>
      </c>
      <c r="IN36" s="620" t="s">
        <v>591</v>
      </c>
      <c r="IO36" s="620" t="s">
        <v>473</v>
      </c>
      <c r="IP36" s="610" t="s">
        <v>474</v>
      </c>
      <c r="IQ36" s="611" t="s">
        <v>499</v>
      </c>
      <c r="IR36" s="611" t="s">
        <v>608</v>
      </c>
      <c r="IS36" s="610" t="s">
        <v>3368</v>
      </c>
    </row>
    <row r="37" spans="1:253" x14ac:dyDescent="0.25">
      <c r="A37" s="610" t="s">
        <v>3385</v>
      </c>
      <c r="B37" s="617" t="s">
        <v>609</v>
      </c>
      <c r="C37" s="618" t="s">
        <v>610</v>
      </c>
      <c r="D37" s="619">
        <v>122415156</v>
      </c>
      <c r="E37" s="619">
        <v>0</v>
      </c>
      <c r="F37" s="619">
        <v>122415156</v>
      </c>
      <c r="G37" s="619">
        <v>-4137788</v>
      </c>
      <c r="H37" s="619">
        <v>0</v>
      </c>
      <c r="I37" s="619">
        <v>-4137788</v>
      </c>
      <c r="J37" s="619">
        <v>-5059032</v>
      </c>
      <c r="K37" s="619">
        <v>0</v>
      </c>
      <c r="L37" s="619">
        <v>-5059032</v>
      </c>
      <c r="M37" s="619">
        <v>163099</v>
      </c>
      <c r="N37" s="619">
        <v>0</v>
      </c>
      <c r="O37" s="619">
        <v>163099</v>
      </c>
      <c r="P37" s="619">
        <v>573033</v>
      </c>
      <c r="Q37" s="619">
        <v>0</v>
      </c>
      <c r="R37" s="619">
        <v>573033</v>
      </c>
      <c r="S37" s="619">
        <v>-4322900</v>
      </c>
      <c r="T37" s="619">
        <v>0</v>
      </c>
      <c r="U37" s="619">
        <v>-4322900</v>
      </c>
      <c r="V37" s="619">
        <v>-6446479</v>
      </c>
      <c r="W37" s="619">
        <v>0</v>
      </c>
      <c r="X37" s="619">
        <v>-6446479</v>
      </c>
      <c r="Y37" s="619">
        <v>0</v>
      </c>
      <c r="Z37" s="619">
        <v>0</v>
      </c>
      <c r="AA37" s="619">
        <v>0</v>
      </c>
      <c r="AB37" s="619">
        <v>443698</v>
      </c>
      <c r="AC37" s="619">
        <v>0</v>
      </c>
      <c r="AD37" s="619">
        <v>443698</v>
      </c>
      <c r="AE37" s="619">
        <v>14307</v>
      </c>
      <c r="AF37" s="619">
        <v>0</v>
      </c>
      <c r="AG37" s="619">
        <v>14307</v>
      </c>
      <c r="AH37" s="619">
        <v>0</v>
      </c>
      <c r="AI37" s="619">
        <v>0</v>
      </c>
      <c r="AJ37" s="619">
        <v>0</v>
      </c>
      <c r="AK37" s="619">
        <v>46479</v>
      </c>
      <c r="AL37" s="619">
        <v>0</v>
      </c>
      <c r="AM37" s="619">
        <v>46479</v>
      </c>
      <c r="AN37" s="619">
        <v>0</v>
      </c>
      <c r="AO37" s="619">
        <v>0</v>
      </c>
      <c r="AP37" s="619">
        <v>0</v>
      </c>
      <c r="AQ37" s="619">
        <v>382912</v>
      </c>
      <c r="AR37" s="619">
        <v>0</v>
      </c>
      <c r="AS37" s="619">
        <v>382912</v>
      </c>
      <c r="AT37" s="619">
        <v>0</v>
      </c>
      <c r="AU37" s="619">
        <v>0</v>
      </c>
      <c r="AV37" s="619">
        <v>0</v>
      </c>
      <c r="AW37" s="619">
        <v>2258420</v>
      </c>
      <c r="AX37" s="619">
        <v>0</v>
      </c>
      <c r="AY37" s="619">
        <v>2258420</v>
      </c>
      <c r="AZ37" s="619">
        <v>-146403</v>
      </c>
      <c r="BA37" s="619">
        <v>0</v>
      </c>
      <c r="BB37" s="619">
        <v>-146403</v>
      </c>
      <c r="BC37" s="619">
        <v>-13249124</v>
      </c>
      <c r="BD37" s="619">
        <v>0</v>
      </c>
      <c r="BE37" s="619">
        <v>-13249124</v>
      </c>
      <c r="BF37" s="619">
        <v>-132025</v>
      </c>
      <c r="BG37" s="619">
        <v>0</v>
      </c>
      <c r="BH37" s="619">
        <v>-132025</v>
      </c>
      <c r="BI37" s="619">
        <v>-140215</v>
      </c>
      <c r="BJ37" s="619">
        <v>0</v>
      </c>
      <c r="BK37" s="619">
        <v>-140215</v>
      </c>
      <c r="BL37" s="619">
        <v>0</v>
      </c>
      <c r="BM37" s="619">
        <v>0</v>
      </c>
      <c r="BN37" s="619">
        <v>0</v>
      </c>
      <c r="BO37" s="619">
        <v>0</v>
      </c>
      <c r="BP37" s="619">
        <v>0</v>
      </c>
      <c r="BQ37" s="619">
        <v>0</v>
      </c>
      <c r="BR37" s="619">
        <v>0</v>
      </c>
      <c r="BS37" s="619">
        <v>0</v>
      </c>
      <c r="BT37" s="619">
        <v>0</v>
      </c>
      <c r="BU37" s="619">
        <v>0</v>
      </c>
      <c r="BV37" s="619">
        <v>0</v>
      </c>
      <c r="BW37" s="619">
        <v>0</v>
      </c>
      <c r="BX37" s="619">
        <v>0</v>
      </c>
      <c r="BY37" s="619">
        <v>0</v>
      </c>
      <c r="BZ37" s="619">
        <v>0</v>
      </c>
      <c r="CA37" s="619">
        <v>0</v>
      </c>
      <c r="CB37" s="619">
        <v>0</v>
      </c>
      <c r="CC37" s="619">
        <v>0</v>
      </c>
      <c r="CD37" s="619">
        <v>-17412128</v>
      </c>
      <c r="CE37" s="619">
        <v>0</v>
      </c>
      <c r="CF37" s="619">
        <v>-17412128</v>
      </c>
      <c r="CG37" s="619">
        <v>0</v>
      </c>
      <c r="CH37" s="619">
        <v>0</v>
      </c>
      <c r="CI37" s="619">
        <v>0</v>
      </c>
      <c r="CJ37" s="619">
        <v>0</v>
      </c>
      <c r="CK37" s="619">
        <v>0</v>
      </c>
      <c r="CL37" s="619">
        <v>0</v>
      </c>
      <c r="CM37" s="619">
        <v>-3168981</v>
      </c>
      <c r="CN37" s="619">
        <v>0</v>
      </c>
      <c r="CO37" s="619">
        <v>-3168981</v>
      </c>
      <c r="CP37" s="619">
        <v>963035</v>
      </c>
      <c r="CQ37" s="619">
        <v>0</v>
      </c>
      <c r="CR37" s="619">
        <v>963035</v>
      </c>
      <c r="CS37" s="619">
        <v>-2205946</v>
      </c>
      <c r="CT37" s="619">
        <v>0</v>
      </c>
      <c r="CU37" s="619">
        <v>-2205946</v>
      </c>
      <c r="CV37" s="619">
        <v>-355414</v>
      </c>
      <c r="CW37" s="619">
        <v>0</v>
      </c>
      <c r="CX37" s="619">
        <v>-355414</v>
      </c>
      <c r="CY37" s="619">
        <v>-17709</v>
      </c>
      <c r="CZ37" s="619">
        <v>0</v>
      </c>
      <c r="DA37" s="619">
        <v>-17709</v>
      </c>
      <c r="DB37" s="619">
        <v>-322055</v>
      </c>
      <c r="DC37" s="619">
        <v>0</v>
      </c>
      <c r="DD37" s="619">
        <v>-322055</v>
      </c>
      <c r="DE37" s="619">
        <v>63968</v>
      </c>
      <c r="DF37" s="619">
        <v>0</v>
      </c>
      <c r="DG37" s="619">
        <v>63968</v>
      </c>
      <c r="DH37" s="619">
        <v>-35054</v>
      </c>
      <c r="DI37" s="619">
        <v>0</v>
      </c>
      <c r="DJ37" s="619">
        <v>-35054</v>
      </c>
      <c r="DK37" s="619">
        <v>0</v>
      </c>
      <c r="DL37" s="619">
        <v>0</v>
      </c>
      <c r="DM37" s="619">
        <v>0</v>
      </c>
      <c r="DN37" s="619">
        <v>0</v>
      </c>
      <c r="DO37" s="619">
        <v>0</v>
      </c>
      <c r="DP37" s="619">
        <v>0</v>
      </c>
      <c r="DQ37" s="619">
        <v>0</v>
      </c>
      <c r="DR37" s="619">
        <v>0</v>
      </c>
      <c r="DS37" s="619">
        <v>0</v>
      </c>
      <c r="DT37" s="619">
        <v>0</v>
      </c>
      <c r="DU37" s="619">
        <v>0</v>
      </c>
      <c r="DV37" s="619">
        <v>0</v>
      </c>
      <c r="DW37" s="619">
        <v>0</v>
      </c>
      <c r="DX37" s="619">
        <v>0</v>
      </c>
      <c r="DY37" s="619">
        <v>0</v>
      </c>
      <c r="DZ37" s="619">
        <v>0</v>
      </c>
      <c r="EA37" s="619">
        <v>0</v>
      </c>
      <c r="EB37" s="619">
        <v>0</v>
      </c>
      <c r="EC37" s="619">
        <v>0</v>
      </c>
      <c r="ED37" s="619">
        <v>0</v>
      </c>
      <c r="EE37" s="619">
        <v>0</v>
      </c>
      <c r="EF37" s="619">
        <v>0</v>
      </c>
      <c r="EG37" s="619">
        <v>0</v>
      </c>
      <c r="EH37" s="619">
        <v>0</v>
      </c>
      <c r="EI37" s="619">
        <v>0</v>
      </c>
      <c r="EJ37" s="619">
        <v>-666264</v>
      </c>
      <c r="EK37" s="619">
        <v>0</v>
      </c>
      <c r="EL37" s="619">
        <v>-666264</v>
      </c>
      <c r="EM37" s="619">
        <v>0</v>
      </c>
      <c r="EN37" s="619">
        <v>0</v>
      </c>
      <c r="EO37" s="619">
        <v>0</v>
      </c>
      <c r="EP37" s="619">
        <v>0</v>
      </c>
      <c r="EQ37" s="619">
        <v>0</v>
      </c>
      <c r="ER37" s="619">
        <v>0</v>
      </c>
      <c r="ES37" s="619">
        <v>-17987</v>
      </c>
      <c r="ET37" s="619">
        <v>0</v>
      </c>
      <c r="EU37" s="619">
        <v>-17987</v>
      </c>
      <c r="EV37" s="619">
        <v>0</v>
      </c>
      <c r="EW37" s="619">
        <v>0</v>
      </c>
      <c r="EX37" s="619">
        <v>0</v>
      </c>
      <c r="EY37" s="619">
        <v>0</v>
      </c>
      <c r="EZ37" s="619">
        <v>0</v>
      </c>
      <c r="FA37" s="619">
        <v>0</v>
      </c>
      <c r="FB37" s="619">
        <v>0</v>
      </c>
      <c r="FC37" s="619">
        <v>0</v>
      </c>
      <c r="FD37" s="619">
        <v>0</v>
      </c>
      <c r="FE37" s="619">
        <v>0</v>
      </c>
      <c r="FF37" s="619">
        <v>0</v>
      </c>
      <c r="FG37" s="619">
        <v>0</v>
      </c>
      <c r="FH37" s="619">
        <v>0</v>
      </c>
      <c r="FI37" s="619">
        <v>0</v>
      </c>
      <c r="FJ37" s="619">
        <v>0</v>
      </c>
      <c r="FK37" s="619">
        <v>0</v>
      </c>
      <c r="FL37" s="619">
        <v>0</v>
      </c>
      <c r="FM37" s="619">
        <v>0</v>
      </c>
      <c r="FN37" s="619">
        <v>0</v>
      </c>
      <c r="FO37" s="619">
        <v>0</v>
      </c>
      <c r="FP37" s="619">
        <v>0</v>
      </c>
      <c r="FQ37" s="619">
        <v>-1409055</v>
      </c>
      <c r="FR37" s="619">
        <v>0</v>
      </c>
      <c r="FS37" s="619">
        <v>-1409055</v>
      </c>
      <c r="FT37" s="619">
        <v>1610</v>
      </c>
      <c r="FU37" s="619">
        <v>0</v>
      </c>
      <c r="FV37" s="619">
        <v>1610</v>
      </c>
      <c r="FW37" s="619">
        <v>1610</v>
      </c>
      <c r="FX37" s="619">
        <v>0</v>
      </c>
      <c r="FY37" s="619">
        <v>1610</v>
      </c>
      <c r="FZ37" s="619">
        <v>0</v>
      </c>
      <c r="GA37" s="619">
        <v>0</v>
      </c>
      <c r="GB37" s="619">
        <v>0</v>
      </c>
      <c r="GC37" s="619">
        <v>8776</v>
      </c>
      <c r="GD37" s="619">
        <v>0</v>
      </c>
      <c r="GE37" s="619">
        <v>8776</v>
      </c>
      <c r="GF37" s="619">
        <v>0</v>
      </c>
      <c r="GG37" s="619">
        <v>0</v>
      </c>
      <c r="GH37" s="619">
        <v>0</v>
      </c>
      <c r="GI37" s="619">
        <v>-13713702</v>
      </c>
      <c r="GJ37" s="619">
        <v>0</v>
      </c>
      <c r="GK37" s="619">
        <v>-13713702</v>
      </c>
      <c r="GL37" s="619">
        <v>571706</v>
      </c>
      <c r="GM37" s="619">
        <v>0</v>
      </c>
      <c r="GN37" s="619">
        <v>571706</v>
      </c>
      <c r="GO37" s="619">
        <v>25943</v>
      </c>
      <c r="GP37" s="619">
        <v>0</v>
      </c>
      <c r="GQ37" s="619">
        <v>25943</v>
      </c>
      <c r="GR37" s="619">
        <v>25778</v>
      </c>
      <c r="GS37" s="619">
        <v>0</v>
      </c>
      <c r="GT37" s="619">
        <v>25778</v>
      </c>
      <c r="GU37" s="619">
        <v>0</v>
      </c>
      <c r="GV37" s="619">
        <v>0</v>
      </c>
      <c r="GW37" s="619">
        <v>0</v>
      </c>
      <c r="GX37" s="619">
        <v>0</v>
      </c>
      <c r="GY37" s="619">
        <v>0</v>
      </c>
      <c r="GZ37" s="619">
        <v>0</v>
      </c>
      <c r="HA37" s="619">
        <v>-14506931</v>
      </c>
      <c r="HB37" s="619">
        <v>0</v>
      </c>
      <c r="HC37" s="619">
        <v>-14506931</v>
      </c>
      <c r="HD37" s="619">
        <v>0</v>
      </c>
      <c r="HE37" s="619">
        <v>0</v>
      </c>
      <c r="HF37" s="619">
        <v>0</v>
      </c>
      <c r="HG37" s="619">
        <v>0</v>
      </c>
      <c r="HH37" s="619">
        <v>0</v>
      </c>
      <c r="HI37" s="619">
        <v>0</v>
      </c>
      <c r="HJ37" s="619">
        <v>0</v>
      </c>
      <c r="HK37" s="619">
        <v>0</v>
      </c>
      <c r="HL37" s="619">
        <v>0</v>
      </c>
      <c r="HM37" s="619">
        <v>118277368</v>
      </c>
      <c r="HN37" s="619">
        <v>0</v>
      </c>
      <c r="HO37" s="619">
        <v>118277368</v>
      </c>
      <c r="HP37" s="619">
        <v>-4322900</v>
      </c>
      <c r="HQ37" s="619">
        <v>0</v>
      </c>
      <c r="HR37" s="619">
        <v>-4322900</v>
      </c>
      <c r="HS37" s="619">
        <v>-17412128</v>
      </c>
      <c r="HT37" s="619">
        <v>0</v>
      </c>
      <c r="HU37" s="619">
        <v>-17412128</v>
      </c>
      <c r="HV37" s="619">
        <v>-2205946</v>
      </c>
      <c r="HW37" s="619">
        <v>0</v>
      </c>
      <c r="HX37" s="619">
        <v>-2205946</v>
      </c>
      <c r="HY37" s="619">
        <v>-666264</v>
      </c>
      <c r="HZ37" s="619">
        <v>0</v>
      </c>
      <c r="IA37" s="619">
        <v>-666264</v>
      </c>
      <c r="IB37" s="619">
        <v>-14506931</v>
      </c>
      <c r="IC37" s="619">
        <v>0</v>
      </c>
      <c r="ID37" s="619">
        <v>-14506931</v>
      </c>
      <c r="IE37" s="619">
        <v>0</v>
      </c>
      <c r="IF37" s="619">
        <v>0</v>
      </c>
      <c r="IG37" s="619">
        <v>0</v>
      </c>
      <c r="IH37" s="619">
        <v>-39114169</v>
      </c>
      <c r="II37" s="619">
        <v>0</v>
      </c>
      <c r="IJ37" s="619">
        <v>-39114169</v>
      </c>
      <c r="IK37" s="619">
        <v>79163199</v>
      </c>
      <c r="IL37" s="619">
        <v>0</v>
      </c>
      <c r="IM37" s="619">
        <v>79163199</v>
      </c>
      <c r="IN37" s="620" t="s">
        <v>503</v>
      </c>
      <c r="IO37" s="620" t="s">
        <v>504</v>
      </c>
      <c r="IP37" s="610" t="s">
        <v>505</v>
      </c>
      <c r="IQ37" s="611" t="s">
        <v>506</v>
      </c>
      <c r="IR37" s="611" t="s">
        <v>611</v>
      </c>
      <c r="IS37" s="610" t="s">
        <v>1432</v>
      </c>
    </row>
    <row r="38" spans="1:253" x14ac:dyDescent="0.25">
      <c r="A38" s="610" t="s">
        <v>3385</v>
      </c>
      <c r="B38" s="617" t="s">
        <v>612</v>
      </c>
      <c r="C38" s="618" t="s">
        <v>613</v>
      </c>
      <c r="D38" s="619">
        <v>39624916</v>
      </c>
      <c r="E38" s="619">
        <v>0</v>
      </c>
      <c r="F38" s="619">
        <v>39624916</v>
      </c>
      <c r="G38" s="619">
        <v>-2356215</v>
      </c>
      <c r="H38" s="619">
        <v>0</v>
      </c>
      <c r="I38" s="619">
        <v>-2356215</v>
      </c>
      <c r="J38" s="619">
        <v>-2873620</v>
      </c>
      <c r="K38" s="619">
        <v>0</v>
      </c>
      <c r="L38" s="619">
        <v>-2873620</v>
      </c>
      <c r="M38" s="619">
        <v>178509</v>
      </c>
      <c r="N38" s="619">
        <v>0</v>
      </c>
      <c r="O38" s="619">
        <v>178509</v>
      </c>
      <c r="P38" s="619">
        <v>293929</v>
      </c>
      <c r="Q38" s="619">
        <v>0</v>
      </c>
      <c r="R38" s="619">
        <v>293929</v>
      </c>
      <c r="S38" s="619">
        <v>-2401182</v>
      </c>
      <c r="T38" s="619">
        <v>0</v>
      </c>
      <c r="U38" s="619">
        <v>-2401182</v>
      </c>
      <c r="V38" s="619">
        <v>-3886406</v>
      </c>
      <c r="W38" s="619">
        <v>0</v>
      </c>
      <c r="X38" s="619">
        <v>-3886406</v>
      </c>
      <c r="Y38" s="619">
        <v>-9103</v>
      </c>
      <c r="Z38" s="619">
        <v>0</v>
      </c>
      <c r="AA38" s="619">
        <v>-9103</v>
      </c>
      <c r="AB38" s="619">
        <v>-113539</v>
      </c>
      <c r="AC38" s="619">
        <v>0</v>
      </c>
      <c r="AD38" s="619">
        <v>-113539</v>
      </c>
      <c r="AE38" s="619">
        <v>0</v>
      </c>
      <c r="AF38" s="619">
        <v>0</v>
      </c>
      <c r="AG38" s="619">
        <v>0</v>
      </c>
      <c r="AH38" s="619">
        <v>0</v>
      </c>
      <c r="AI38" s="619">
        <v>0</v>
      </c>
      <c r="AJ38" s="619">
        <v>0</v>
      </c>
      <c r="AK38" s="619">
        <v>-965</v>
      </c>
      <c r="AL38" s="619">
        <v>0</v>
      </c>
      <c r="AM38" s="619">
        <v>-965</v>
      </c>
      <c r="AN38" s="619">
        <v>0</v>
      </c>
      <c r="AO38" s="619">
        <v>0</v>
      </c>
      <c r="AP38" s="619">
        <v>0</v>
      </c>
      <c r="AQ38" s="619">
        <v>-112574</v>
      </c>
      <c r="AR38" s="619">
        <v>0</v>
      </c>
      <c r="AS38" s="619">
        <v>-112574</v>
      </c>
      <c r="AT38" s="619">
        <v>0</v>
      </c>
      <c r="AU38" s="619">
        <v>0</v>
      </c>
      <c r="AV38" s="619">
        <v>0</v>
      </c>
      <c r="AW38" s="619">
        <v>646714</v>
      </c>
      <c r="AX38" s="619">
        <v>0</v>
      </c>
      <c r="AY38" s="619">
        <v>646714</v>
      </c>
      <c r="AZ38" s="619">
        <v>-54656</v>
      </c>
      <c r="BA38" s="619">
        <v>0</v>
      </c>
      <c r="BB38" s="619">
        <v>-54656</v>
      </c>
      <c r="BC38" s="619">
        <v>-2675880</v>
      </c>
      <c r="BD38" s="619">
        <v>0</v>
      </c>
      <c r="BE38" s="619">
        <v>-2675880</v>
      </c>
      <c r="BF38" s="619">
        <v>271963</v>
      </c>
      <c r="BG38" s="619">
        <v>0</v>
      </c>
      <c r="BH38" s="619">
        <v>271963</v>
      </c>
      <c r="BI38" s="619">
        <v>0</v>
      </c>
      <c r="BJ38" s="619">
        <v>0</v>
      </c>
      <c r="BK38" s="619">
        <v>0</v>
      </c>
      <c r="BL38" s="619">
        <v>0</v>
      </c>
      <c r="BM38" s="619">
        <v>0</v>
      </c>
      <c r="BN38" s="619">
        <v>0</v>
      </c>
      <c r="BO38" s="619">
        <v>-388</v>
      </c>
      <c r="BP38" s="619">
        <v>0</v>
      </c>
      <c r="BQ38" s="619">
        <v>-388</v>
      </c>
      <c r="BR38" s="619">
        <v>0</v>
      </c>
      <c r="BS38" s="619">
        <v>0</v>
      </c>
      <c r="BT38" s="619">
        <v>0</v>
      </c>
      <c r="BU38" s="619">
        <v>0</v>
      </c>
      <c r="BV38" s="619">
        <v>0</v>
      </c>
      <c r="BW38" s="619">
        <v>0</v>
      </c>
      <c r="BX38" s="619">
        <v>-4570</v>
      </c>
      <c r="BY38" s="619">
        <v>0</v>
      </c>
      <c r="BZ38" s="619">
        <v>-4570</v>
      </c>
      <c r="CA38" s="619">
        <v>0</v>
      </c>
      <c r="CB38" s="619">
        <v>0</v>
      </c>
      <c r="CC38" s="619">
        <v>0</v>
      </c>
      <c r="CD38" s="619">
        <v>-5816762</v>
      </c>
      <c r="CE38" s="619">
        <v>0</v>
      </c>
      <c r="CF38" s="619">
        <v>-5816762</v>
      </c>
      <c r="CG38" s="619">
        <v>0</v>
      </c>
      <c r="CH38" s="619">
        <v>0</v>
      </c>
      <c r="CI38" s="619">
        <v>0</v>
      </c>
      <c r="CJ38" s="619">
        <v>0</v>
      </c>
      <c r="CK38" s="619">
        <v>0</v>
      </c>
      <c r="CL38" s="619">
        <v>0</v>
      </c>
      <c r="CM38" s="619">
        <v>-704251</v>
      </c>
      <c r="CN38" s="619">
        <v>0</v>
      </c>
      <c r="CO38" s="619">
        <v>-704251</v>
      </c>
      <c r="CP38" s="619">
        <v>-12163</v>
      </c>
      <c r="CQ38" s="619">
        <v>0</v>
      </c>
      <c r="CR38" s="619">
        <v>-12163</v>
      </c>
      <c r="CS38" s="619">
        <v>-716414</v>
      </c>
      <c r="CT38" s="619">
        <v>0</v>
      </c>
      <c r="CU38" s="619">
        <v>-716414</v>
      </c>
      <c r="CV38" s="619">
        <v>-40398</v>
      </c>
      <c r="CW38" s="619">
        <v>0</v>
      </c>
      <c r="CX38" s="619">
        <v>-40398</v>
      </c>
      <c r="CY38" s="619">
        <v>-266</v>
      </c>
      <c r="CZ38" s="619">
        <v>0</v>
      </c>
      <c r="DA38" s="619">
        <v>-266</v>
      </c>
      <c r="DB38" s="619">
        <v>-53065</v>
      </c>
      <c r="DC38" s="619">
        <v>0</v>
      </c>
      <c r="DD38" s="619">
        <v>-53065</v>
      </c>
      <c r="DE38" s="619">
        <v>2442</v>
      </c>
      <c r="DF38" s="619">
        <v>0</v>
      </c>
      <c r="DG38" s="619">
        <v>2442</v>
      </c>
      <c r="DH38" s="619">
        <v>0</v>
      </c>
      <c r="DI38" s="619">
        <v>0</v>
      </c>
      <c r="DJ38" s="619">
        <v>0</v>
      </c>
      <c r="DK38" s="619">
        <v>0</v>
      </c>
      <c r="DL38" s="619">
        <v>0</v>
      </c>
      <c r="DM38" s="619">
        <v>0</v>
      </c>
      <c r="DN38" s="619">
        <v>0</v>
      </c>
      <c r="DO38" s="619">
        <v>0</v>
      </c>
      <c r="DP38" s="619">
        <v>0</v>
      </c>
      <c r="DQ38" s="619">
        <v>0</v>
      </c>
      <c r="DR38" s="619">
        <v>0</v>
      </c>
      <c r="DS38" s="619">
        <v>0</v>
      </c>
      <c r="DT38" s="619">
        <v>0</v>
      </c>
      <c r="DU38" s="619">
        <v>0</v>
      </c>
      <c r="DV38" s="619">
        <v>0</v>
      </c>
      <c r="DW38" s="619">
        <v>0</v>
      </c>
      <c r="DX38" s="619">
        <v>0</v>
      </c>
      <c r="DY38" s="619">
        <v>0</v>
      </c>
      <c r="DZ38" s="619">
        <v>0</v>
      </c>
      <c r="EA38" s="619">
        <v>0</v>
      </c>
      <c r="EB38" s="619">
        <v>0</v>
      </c>
      <c r="EC38" s="619">
        <v>0</v>
      </c>
      <c r="ED38" s="619">
        <v>0</v>
      </c>
      <c r="EE38" s="619">
        <v>0</v>
      </c>
      <c r="EF38" s="619">
        <v>0</v>
      </c>
      <c r="EG38" s="619">
        <v>0</v>
      </c>
      <c r="EH38" s="619">
        <v>0</v>
      </c>
      <c r="EI38" s="619">
        <v>0</v>
      </c>
      <c r="EJ38" s="619">
        <v>-91287</v>
      </c>
      <c r="EK38" s="619">
        <v>0</v>
      </c>
      <c r="EL38" s="619">
        <v>-91287</v>
      </c>
      <c r="EM38" s="619">
        <v>0</v>
      </c>
      <c r="EN38" s="619">
        <v>0</v>
      </c>
      <c r="EO38" s="619">
        <v>0</v>
      </c>
      <c r="EP38" s="619">
        <v>0</v>
      </c>
      <c r="EQ38" s="619">
        <v>0</v>
      </c>
      <c r="ER38" s="619">
        <v>0</v>
      </c>
      <c r="ES38" s="619">
        <v>0</v>
      </c>
      <c r="ET38" s="619">
        <v>0</v>
      </c>
      <c r="EU38" s="619">
        <v>0</v>
      </c>
      <c r="EV38" s="619">
        <v>0</v>
      </c>
      <c r="EW38" s="619">
        <v>0</v>
      </c>
      <c r="EX38" s="619">
        <v>0</v>
      </c>
      <c r="EY38" s="619">
        <v>0</v>
      </c>
      <c r="EZ38" s="619">
        <v>0</v>
      </c>
      <c r="FA38" s="619">
        <v>0</v>
      </c>
      <c r="FB38" s="619">
        <v>0</v>
      </c>
      <c r="FC38" s="619">
        <v>0</v>
      </c>
      <c r="FD38" s="619">
        <v>0</v>
      </c>
      <c r="FE38" s="619">
        <v>-388</v>
      </c>
      <c r="FF38" s="619">
        <v>0</v>
      </c>
      <c r="FG38" s="619">
        <v>-388</v>
      </c>
      <c r="FH38" s="619">
        <v>0</v>
      </c>
      <c r="FI38" s="619">
        <v>0</v>
      </c>
      <c r="FJ38" s="619">
        <v>0</v>
      </c>
      <c r="FK38" s="619">
        <v>0</v>
      </c>
      <c r="FL38" s="619">
        <v>0</v>
      </c>
      <c r="FM38" s="619">
        <v>0</v>
      </c>
      <c r="FN38" s="619">
        <v>0</v>
      </c>
      <c r="FO38" s="619">
        <v>0</v>
      </c>
      <c r="FP38" s="619">
        <v>0</v>
      </c>
      <c r="FQ38" s="619">
        <v>-628591</v>
      </c>
      <c r="FR38" s="619">
        <v>0</v>
      </c>
      <c r="FS38" s="619">
        <v>-628591</v>
      </c>
      <c r="FT38" s="619">
        <v>0</v>
      </c>
      <c r="FU38" s="619">
        <v>0</v>
      </c>
      <c r="FV38" s="619">
        <v>0</v>
      </c>
      <c r="FW38" s="619">
        <v>0</v>
      </c>
      <c r="FX38" s="619">
        <v>0</v>
      </c>
      <c r="FY38" s="619">
        <v>0</v>
      </c>
      <c r="FZ38" s="619">
        <v>0</v>
      </c>
      <c r="GA38" s="619">
        <v>0</v>
      </c>
      <c r="GB38" s="619">
        <v>0</v>
      </c>
      <c r="GC38" s="619">
        <v>8550</v>
      </c>
      <c r="GD38" s="619">
        <v>0</v>
      </c>
      <c r="GE38" s="619">
        <v>8550</v>
      </c>
      <c r="GF38" s="619">
        <v>0</v>
      </c>
      <c r="GG38" s="619">
        <v>0</v>
      </c>
      <c r="GH38" s="619">
        <v>0</v>
      </c>
      <c r="GI38" s="619">
        <v>-2647935</v>
      </c>
      <c r="GJ38" s="619">
        <v>0</v>
      </c>
      <c r="GK38" s="619">
        <v>-2647935</v>
      </c>
      <c r="GL38" s="619">
        <v>262948</v>
      </c>
      <c r="GM38" s="619">
        <v>0</v>
      </c>
      <c r="GN38" s="619">
        <v>262948</v>
      </c>
      <c r="GO38" s="619">
        <v>0</v>
      </c>
      <c r="GP38" s="619">
        <v>0</v>
      </c>
      <c r="GQ38" s="619">
        <v>0</v>
      </c>
      <c r="GR38" s="619">
        <v>12506</v>
      </c>
      <c r="GS38" s="619">
        <v>0</v>
      </c>
      <c r="GT38" s="619">
        <v>12506</v>
      </c>
      <c r="GU38" s="619">
        <v>0</v>
      </c>
      <c r="GV38" s="619">
        <v>0</v>
      </c>
      <c r="GW38" s="619">
        <v>0</v>
      </c>
      <c r="GX38" s="619">
        <v>0</v>
      </c>
      <c r="GY38" s="619">
        <v>0</v>
      </c>
      <c r="GZ38" s="619">
        <v>0</v>
      </c>
      <c r="HA38" s="619">
        <v>-2992910</v>
      </c>
      <c r="HB38" s="619">
        <v>0</v>
      </c>
      <c r="HC38" s="619">
        <v>-2992910</v>
      </c>
      <c r="HD38" s="619">
        <v>0</v>
      </c>
      <c r="HE38" s="619">
        <v>0</v>
      </c>
      <c r="HF38" s="619">
        <v>0</v>
      </c>
      <c r="HG38" s="619">
        <v>0</v>
      </c>
      <c r="HH38" s="619">
        <v>0</v>
      </c>
      <c r="HI38" s="619">
        <v>0</v>
      </c>
      <c r="HJ38" s="619">
        <v>0</v>
      </c>
      <c r="HK38" s="619">
        <v>0</v>
      </c>
      <c r="HL38" s="619">
        <v>0</v>
      </c>
      <c r="HM38" s="619">
        <v>37268701</v>
      </c>
      <c r="HN38" s="619">
        <v>0</v>
      </c>
      <c r="HO38" s="619">
        <v>37268701</v>
      </c>
      <c r="HP38" s="619">
        <v>-2401182</v>
      </c>
      <c r="HQ38" s="619">
        <v>0</v>
      </c>
      <c r="HR38" s="619">
        <v>-2401182</v>
      </c>
      <c r="HS38" s="619">
        <v>-5816762</v>
      </c>
      <c r="HT38" s="619">
        <v>0</v>
      </c>
      <c r="HU38" s="619">
        <v>-5816762</v>
      </c>
      <c r="HV38" s="619">
        <v>-716414</v>
      </c>
      <c r="HW38" s="619">
        <v>0</v>
      </c>
      <c r="HX38" s="619">
        <v>-716414</v>
      </c>
      <c r="HY38" s="619">
        <v>-91287</v>
      </c>
      <c r="HZ38" s="619">
        <v>0</v>
      </c>
      <c r="IA38" s="619">
        <v>-91287</v>
      </c>
      <c r="IB38" s="619">
        <v>-2992910</v>
      </c>
      <c r="IC38" s="619">
        <v>0</v>
      </c>
      <c r="ID38" s="619">
        <v>-2992910</v>
      </c>
      <c r="IE38" s="619">
        <v>0</v>
      </c>
      <c r="IF38" s="619">
        <v>0</v>
      </c>
      <c r="IG38" s="619">
        <v>0</v>
      </c>
      <c r="IH38" s="619">
        <v>-12018555</v>
      </c>
      <c r="II38" s="619">
        <v>0</v>
      </c>
      <c r="IJ38" s="619">
        <v>-12018555</v>
      </c>
      <c r="IK38" s="619">
        <v>25250146</v>
      </c>
      <c r="IL38" s="619">
        <v>0</v>
      </c>
      <c r="IM38" s="619">
        <v>25250146</v>
      </c>
      <c r="IN38" s="620" t="s">
        <v>614</v>
      </c>
      <c r="IO38" s="620" t="s">
        <v>615</v>
      </c>
      <c r="IP38" s="610" t="s">
        <v>474</v>
      </c>
      <c r="IQ38" s="611" t="s">
        <v>548</v>
      </c>
      <c r="IR38" s="611" t="s">
        <v>616</v>
      </c>
      <c r="IS38" s="610" t="s">
        <v>3368</v>
      </c>
    </row>
    <row r="39" spans="1:253" x14ac:dyDescent="0.25">
      <c r="A39" s="610" t="s">
        <v>3385</v>
      </c>
      <c r="B39" s="617" t="s">
        <v>617</v>
      </c>
      <c r="C39" s="618" t="s">
        <v>618</v>
      </c>
      <c r="D39" s="619">
        <v>53340643</v>
      </c>
      <c r="E39" s="619">
        <v>0</v>
      </c>
      <c r="F39" s="619">
        <v>53340643</v>
      </c>
      <c r="G39" s="619">
        <v>-2327618</v>
      </c>
      <c r="H39" s="619">
        <v>0</v>
      </c>
      <c r="I39" s="619">
        <v>-2327618</v>
      </c>
      <c r="J39" s="619">
        <v>-7219521</v>
      </c>
      <c r="K39" s="619">
        <v>0</v>
      </c>
      <c r="L39" s="619">
        <v>-7219521</v>
      </c>
      <c r="M39" s="619">
        <v>-1133</v>
      </c>
      <c r="N39" s="619">
        <v>0</v>
      </c>
      <c r="O39" s="619">
        <v>-1133</v>
      </c>
      <c r="P39" s="619">
        <v>559988</v>
      </c>
      <c r="Q39" s="619">
        <v>0</v>
      </c>
      <c r="R39" s="619">
        <v>559988</v>
      </c>
      <c r="S39" s="619">
        <v>-6660666</v>
      </c>
      <c r="T39" s="619">
        <v>0</v>
      </c>
      <c r="U39" s="619">
        <v>-6660666</v>
      </c>
      <c r="V39" s="619">
        <v>-2431111</v>
      </c>
      <c r="W39" s="619">
        <v>0</v>
      </c>
      <c r="X39" s="619">
        <v>-2431111</v>
      </c>
      <c r="Y39" s="619">
        <v>0</v>
      </c>
      <c r="Z39" s="619">
        <v>0</v>
      </c>
      <c r="AA39" s="619">
        <v>0</v>
      </c>
      <c r="AB39" s="619">
        <v>-36270</v>
      </c>
      <c r="AC39" s="619">
        <v>0</v>
      </c>
      <c r="AD39" s="619">
        <v>-36270</v>
      </c>
      <c r="AE39" s="619">
        <v>0</v>
      </c>
      <c r="AF39" s="619">
        <v>0</v>
      </c>
      <c r="AG39" s="619">
        <v>0</v>
      </c>
      <c r="AH39" s="619">
        <v>0</v>
      </c>
      <c r="AI39" s="619">
        <v>0</v>
      </c>
      <c r="AJ39" s="619">
        <v>0</v>
      </c>
      <c r="AK39" s="619">
        <v>0</v>
      </c>
      <c r="AL39" s="619">
        <v>0</v>
      </c>
      <c r="AM39" s="619">
        <v>0</v>
      </c>
      <c r="AN39" s="619">
        <v>0</v>
      </c>
      <c r="AO39" s="619">
        <v>0</v>
      </c>
      <c r="AP39" s="619">
        <v>0</v>
      </c>
      <c r="AQ39" s="619">
        <v>-36270</v>
      </c>
      <c r="AR39" s="619">
        <v>0</v>
      </c>
      <c r="AS39" s="619">
        <v>-36270</v>
      </c>
      <c r="AT39" s="619">
        <v>0</v>
      </c>
      <c r="AU39" s="619">
        <v>0</v>
      </c>
      <c r="AV39" s="619">
        <v>0</v>
      </c>
      <c r="AW39" s="619">
        <v>1050007</v>
      </c>
      <c r="AX39" s="619">
        <v>0</v>
      </c>
      <c r="AY39" s="619">
        <v>1050007</v>
      </c>
      <c r="AZ39" s="619">
        <v>-50027</v>
      </c>
      <c r="BA39" s="619">
        <v>0</v>
      </c>
      <c r="BB39" s="619">
        <v>-50027</v>
      </c>
      <c r="BC39" s="619">
        <v>-3181006</v>
      </c>
      <c r="BD39" s="619">
        <v>0</v>
      </c>
      <c r="BE39" s="619">
        <v>-3181006</v>
      </c>
      <c r="BF39" s="619">
        <v>-160471</v>
      </c>
      <c r="BG39" s="619">
        <v>0</v>
      </c>
      <c r="BH39" s="619">
        <v>-160471</v>
      </c>
      <c r="BI39" s="619">
        <v>-38298</v>
      </c>
      <c r="BJ39" s="619">
        <v>0</v>
      </c>
      <c r="BK39" s="619">
        <v>-38298</v>
      </c>
      <c r="BL39" s="619">
        <v>-682</v>
      </c>
      <c r="BM39" s="619">
        <v>0</v>
      </c>
      <c r="BN39" s="619">
        <v>-682</v>
      </c>
      <c r="BO39" s="619">
        <v>0</v>
      </c>
      <c r="BP39" s="619">
        <v>0</v>
      </c>
      <c r="BQ39" s="619">
        <v>0</v>
      </c>
      <c r="BR39" s="619">
        <v>0</v>
      </c>
      <c r="BS39" s="619">
        <v>0</v>
      </c>
      <c r="BT39" s="619">
        <v>0</v>
      </c>
      <c r="BU39" s="619">
        <v>0</v>
      </c>
      <c r="BV39" s="619">
        <v>0</v>
      </c>
      <c r="BW39" s="619">
        <v>0</v>
      </c>
      <c r="BX39" s="619">
        <v>-1152</v>
      </c>
      <c r="BY39" s="619">
        <v>0</v>
      </c>
      <c r="BZ39" s="619">
        <v>-1152</v>
      </c>
      <c r="CA39" s="619">
        <v>0</v>
      </c>
      <c r="CB39" s="619">
        <v>0</v>
      </c>
      <c r="CC39" s="619">
        <v>0</v>
      </c>
      <c r="CD39" s="619">
        <v>-4849010</v>
      </c>
      <c r="CE39" s="619">
        <v>0</v>
      </c>
      <c r="CF39" s="619">
        <v>-4849010</v>
      </c>
      <c r="CG39" s="619">
        <v>-8318</v>
      </c>
      <c r="CH39" s="619">
        <v>0</v>
      </c>
      <c r="CI39" s="619">
        <v>-8318</v>
      </c>
      <c r="CJ39" s="619">
        <v>6088</v>
      </c>
      <c r="CK39" s="619">
        <v>0</v>
      </c>
      <c r="CL39" s="619">
        <v>6088</v>
      </c>
      <c r="CM39" s="619">
        <v>-781110</v>
      </c>
      <c r="CN39" s="619">
        <v>0</v>
      </c>
      <c r="CO39" s="619">
        <v>-781110</v>
      </c>
      <c r="CP39" s="619">
        <v>-303987</v>
      </c>
      <c r="CQ39" s="619">
        <v>0</v>
      </c>
      <c r="CR39" s="619">
        <v>-303987</v>
      </c>
      <c r="CS39" s="619">
        <v>-1087327</v>
      </c>
      <c r="CT39" s="619">
        <v>0</v>
      </c>
      <c r="CU39" s="619">
        <v>-1087327</v>
      </c>
      <c r="CV39" s="619">
        <v>-56616</v>
      </c>
      <c r="CW39" s="619">
        <v>0</v>
      </c>
      <c r="CX39" s="619">
        <v>-56616</v>
      </c>
      <c r="CY39" s="619">
        <v>-112</v>
      </c>
      <c r="CZ39" s="619">
        <v>0</v>
      </c>
      <c r="DA39" s="619">
        <v>-112</v>
      </c>
      <c r="DB39" s="619">
        <v>-2982</v>
      </c>
      <c r="DC39" s="619">
        <v>0</v>
      </c>
      <c r="DD39" s="619">
        <v>-2982</v>
      </c>
      <c r="DE39" s="619">
        <v>0</v>
      </c>
      <c r="DF39" s="619">
        <v>0</v>
      </c>
      <c r="DG39" s="619">
        <v>0</v>
      </c>
      <c r="DH39" s="619">
        <v>0</v>
      </c>
      <c r="DI39" s="619">
        <v>0</v>
      </c>
      <c r="DJ39" s="619">
        <v>0</v>
      </c>
      <c r="DK39" s="619">
        <v>0</v>
      </c>
      <c r="DL39" s="619">
        <v>0</v>
      </c>
      <c r="DM39" s="619">
        <v>0</v>
      </c>
      <c r="DN39" s="619">
        <v>0</v>
      </c>
      <c r="DO39" s="619">
        <v>0</v>
      </c>
      <c r="DP39" s="619">
        <v>0</v>
      </c>
      <c r="DQ39" s="619">
        <v>0</v>
      </c>
      <c r="DR39" s="619">
        <v>0</v>
      </c>
      <c r="DS39" s="619">
        <v>0</v>
      </c>
      <c r="DT39" s="619">
        <v>0</v>
      </c>
      <c r="DU39" s="619">
        <v>0</v>
      </c>
      <c r="DV39" s="619">
        <v>0</v>
      </c>
      <c r="DW39" s="619">
        <v>0</v>
      </c>
      <c r="DX39" s="619">
        <v>0</v>
      </c>
      <c r="DY39" s="619">
        <v>0</v>
      </c>
      <c r="DZ39" s="619">
        <v>0</v>
      </c>
      <c r="EA39" s="619">
        <v>0</v>
      </c>
      <c r="EB39" s="619">
        <v>0</v>
      </c>
      <c r="EC39" s="619">
        <v>0</v>
      </c>
      <c r="ED39" s="619">
        <v>0</v>
      </c>
      <c r="EE39" s="619">
        <v>0</v>
      </c>
      <c r="EF39" s="619">
        <v>0</v>
      </c>
      <c r="EG39" s="619">
        <v>0</v>
      </c>
      <c r="EH39" s="619">
        <v>0</v>
      </c>
      <c r="EI39" s="619">
        <v>0</v>
      </c>
      <c r="EJ39" s="619">
        <v>-59710</v>
      </c>
      <c r="EK39" s="619">
        <v>0</v>
      </c>
      <c r="EL39" s="619">
        <v>-59710</v>
      </c>
      <c r="EM39" s="619">
        <v>0</v>
      </c>
      <c r="EN39" s="619">
        <v>0</v>
      </c>
      <c r="EO39" s="619">
        <v>0</v>
      </c>
      <c r="EP39" s="619">
        <v>0</v>
      </c>
      <c r="EQ39" s="619">
        <v>0</v>
      </c>
      <c r="ER39" s="619">
        <v>0</v>
      </c>
      <c r="ES39" s="619">
        <v>0</v>
      </c>
      <c r="ET39" s="619">
        <v>0</v>
      </c>
      <c r="EU39" s="619">
        <v>0</v>
      </c>
      <c r="EV39" s="619">
        <v>0</v>
      </c>
      <c r="EW39" s="619">
        <v>0</v>
      </c>
      <c r="EX39" s="619">
        <v>0</v>
      </c>
      <c r="EY39" s="619">
        <v>0</v>
      </c>
      <c r="EZ39" s="619">
        <v>0</v>
      </c>
      <c r="FA39" s="619">
        <v>0</v>
      </c>
      <c r="FB39" s="619">
        <v>0</v>
      </c>
      <c r="FC39" s="619">
        <v>0</v>
      </c>
      <c r="FD39" s="619">
        <v>0</v>
      </c>
      <c r="FE39" s="619">
        <v>0</v>
      </c>
      <c r="FF39" s="619">
        <v>0</v>
      </c>
      <c r="FG39" s="619">
        <v>0</v>
      </c>
      <c r="FH39" s="619">
        <v>0</v>
      </c>
      <c r="FI39" s="619">
        <v>0</v>
      </c>
      <c r="FJ39" s="619">
        <v>0</v>
      </c>
      <c r="FK39" s="619">
        <v>0</v>
      </c>
      <c r="FL39" s="619">
        <v>0</v>
      </c>
      <c r="FM39" s="619">
        <v>0</v>
      </c>
      <c r="FN39" s="619">
        <v>0</v>
      </c>
      <c r="FO39" s="619">
        <v>0</v>
      </c>
      <c r="FP39" s="619">
        <v>0</v>
      </c>
      <c r="FQ39" s="619">
        <v>-789530</v>
      </c>
      <c r="FR39" s="619">
        <v>0</v>
      </c>
      <c r="FS39" s="619">
        <v>-789530</v>
      </c>
      <c r="FT39" s="619">
        <v>0</v>
      </c>
      <c r="FU39" s="619">
        <v>0</v>
      </c>
      <c r="FV39" s="619">
        <v>0</v>
      </c>
      <c r="FW39" s="619">
        <v>0</v>
      </c>
      <c r="FX39" s="619">
        <v>0</v>
      </c>
      <c r="FY39" s="619">
        <v>0</v>
      </c>
      <c r="FZ39" s="619">
        <v>0</v>
      </c>
      <c r="GA39" s="619">
        <v>0</v>
      </c>
      <c r="GB39" s="619">
        <v>0</v>
      </c>
      <c r="GC39" s="619">
        <v>0</v>
      </c>
      <c r="GD39" s="619">
        <v>0</v>
      </c>
      <c r="GE39" s="619">
        <v>0</v>
      </c>
      <c r="GF39" s="619">
        <v>0</v>
      </c>
      <c r="GG39" s="619">
        <v>0</v>
      </c>
      <c r="GH39" s="619">
        <v>0</v>
      </c>
      <c r="GI39" s="619">
        <v>-3805687</v>
      </c>
      <c r="GJ39" s="619">
        <v>0</v>
      </c>
      <c r="GK39" s="619">
        <v>-3805687</v>
      </c>
      <c r="GL39" s="619">
        <v>779364</v>
      </c>
      <c r="GM39" s="619">
        <v>0</v>
      </c>
      <c r="GN39" s="619">
        <v>779364</v>
      </c>
      <c r="GO39" s="619">
        <v>0</v>
      </c>
      <c r="GP39" s="619">
        <v>0</v>
      </c>
      <c r="GQ39" s="619">
        <v>0</v>
      </c>
      <c r="GR39" s="619">
        <v>52826</v>
      </c>
      <c r="GS39" s="619">
        <v>0</v>
      </c>
      <c r="GT39" s="619">
        <v>52826</v>
      </c>
      <c r="GU39" s="619">
        <v>0</v>
      </c>
      <c r="GV39" s="619">
        <v>0</v>
      </c>
      <c r="GW39" s="619">
        <v>0</v>
      </c>
      <c r="GX39" s="619">
        <v>0</v>
      </c>
      <c r="GY39" s="619">
        <v>0</v>
      </c>
      <c r="GZ39" s="619">
        <v>0</v>
      </c>
      <c r="HA39" s="619">
        <v>-3763027</v>
      </c>
      <c r="HB39" s="619">
        <v>0</v>
      </c>
      <c r="HC39" s="619">
        <v>-3763027</v>
      </c>
      <c r="HD39" s="619">
        <v>0</v>
      </c>
      <c r="HE39" s="619">
        <v>0</v>
      </c>
      <c r="HF39" s="619">
        <v>0</v>
      </c>
      <c r="HG39" s="619">
        <v>0</v>
      </c>
      <c r="HH39" s="619">
        <v>0</v>
      </c>
      <c r="HI39" s="619">
        <v>0</v>
      </c>
      <c r="HJ39" s="619">
        <v>0</v>
      </c>
      <c r="HK39" s="619">
        <v>0</v>
      </c>
      <c r="HL39" s="619">
        <v>0</v>
      </c>
      <c r="HM39" s="619">
        <v>51013025</v>
      </c>
      <c r="HN39" s="619">
        <v>0</v>
      </c>
      <c r="HO39" s="619">
        <v>51013025</v>
      </c>
      <c r="HP39" s="619">
        <v>-6660666</v>
      </c>
      <c r="HQ39" s="619">
        <v>0</v>
      </c>
      <c r="HR39" s="619">
        <v>-6660666</v>
      </c>
      <c r="HS39" s="619">
        <v>-4849010</v>
      </c>
      <c r="HT39" s="619">
        <v>0</v>
      </c>
      <c r="HU39" s="619">
        <v>-4849010</v>
      </c>
      <c r="HV39" s="619">
        <v>-1087327</v>
      </c>
      <c r="HW39" s="619">
        <v>0</v>
      </c>
      <c r="HX39" s="619">
        <v>-1087327</v>
      </c>
      <c r="HY39" s="619">
        <v>-59710</v>
      </c>
      <c r="HZ39" s="619">
        <v>0</v>
      </c>
      <c r="IA39" s="619">
        <v>-59710</v>
      </c>
      <c r="IB39" s="619">
        <v>-3763027</v>
      </c>
      <c r="IC39" s="619">
        <v>0</v>
      </c>
      <c r="ID39" s="619">
        <v>-3763027</v>
      </c>
      <c r="IE39" s="619">
        <v>0</v>
      </c>
      <c r="IF39" s="619">
        <v>0</v>
      </c>
      <c r="IG39" s="619">
        <v>0</v>
      </c>
      <c r="IH39" s="619">
        <v>-16419740</v>
      </c>
      <c r="II39" s="619">
        <v>0</v>
      </c>
      <c r="IJ39" s="619">
        <v>-16419740</v>
      </c>
      <c r="IK39" s="619">
        <v>34593285</v>
      </c>
      <c r="IL39" s="619">
        <v>0</v>
      </c>
      <c r="IM39" s="619">
        <v>34593285</v>
      </c>
      <c r="IN39" s="620" t="s">
        <v>619</v>
      </c>
      <c r="IO39" s="620" t="s">
        <v>473</v>
      </c>
      <c r="IP39" s="610" t="s">
        <v>474</v>
      </c>
      <c r="IQ39" s="611" t="s">
        <v>499</v>
      </c>
      <c r="IR39" s="611" t="s">
        <v>620</v>
      </c>
      <c r="IS39" s="610" t="s">
        <v>1432</v>
      </c>
    </row>
    <row r="40" spans="1:253" x14ac:dyDescent="0.25">
      <c r="A40" s="610" t="s">
        <v>3385</v>
      </c>
      <c r="B40" s="617" t="s">
        <v>621</v>
      </c>
      <c r="C40" s="618" t="s">
        <v>622</v>
      </c>
      <c r="D40" s="619">
        <v>36099070</v>
      </c>
      <c r="E40" s="619">
        <v>580587</v>
      </c>
      <c r="F40" s="619">
        <v>36679657</v>
      </c>
      <c r="G40" s="619">
        <v>-1370519</v>
      </c>
      <c r="H40" s="619">
        <v>0</v>
      </c>
      <c r="I40" s="619">
        <v>-1370519</v>
      </c>
      <c r="J40" s="619">
        <v>-1556112</v>
      </c>
      <c r="K40" s="619">
        <v>-6974</v>
      </c>
      <c r="L40" s="619">
        <v>-1563086</v>
      </c>
      <c r="M40" s="619">
        <v>63699</v>
      </c>
      <c r="N40" s="619">
        <v>0</v>
      </c>
      <c r="O40" s="619">
        <v>63699</v>
      </c>
      <c r="P40" s="619">
        <v>83045</v>
      </c>
      <c r="Q40" s="619">
        <v>0</v>
      </c>
      <c r="R40" s="619">
        <v>83045</v>
      </c>
      <c r="S40" s="619">
        <v>-1409368</v>
      </c>
      <c r="T40" s="619">
        <v>-6974</v>
      </c>
      <c r="U40" s="619">
        <v>-1416342</v>
      </c>
      <c r="V40" s="619">
        <v>-3031313</v>
      </c>
      <c r="W40" s="619">
        <v>0</v>
      </c>
      <c r="X40" s="619">
        <v>-3031313</v>
      </c>
      <c r="Y40" s="619">
        <v>0</v>
      </c>
      <c r="Z40" s="619">
        <v>0</v>
      </c>
      <c r="AA40" s="619">
        <v>0</v>
      </c>
      <c r="AB40" s="619">
        <v>-143068</v>
      </c>
      <c r="AC40" s="619">
        <v>0</v>
      </c>
      <c r="AD40" s="619">
        <v>-143068</v>
      </c>
      <c r="AE40" s="619">
        <v>0</v>
      </c>
      <c r="AF40" s="619">
        <v>0</v>
      </c>
      <c r="AG40" s="619">
        <v>0</v>
      </c>
      <c r="AH40" s="619">
        <v>0</v>
      </c>
      <c r="AI40" s="619">
        <v>0</v>
      </c>
      <c r="AJ40" s="619">
        <v>0</v>
      </c>
      <c r="AK40" s="619">
        <v>766</v>
      </c>
      <c r="AL40" s="619">
        <v>0</v>
      </c>
      <c r="AM40" s="619">
        <v>766</v>
      </c>
      <c r="AN40" s="619">
        <v>0</v>
      </c>
      <c r="AO40" s="619">
        <v>0</v>
      </c>
      <c r="AP40" s="619">
        <v>0</v>
      </c>
      <c r="AQ40" s="619">
        <v>-143834</v>
      </c>
      <c r="AR40" s="619">
        <v>0</v>
      </c>
      <c r="AS40" s="619">
        <v>-143834</v>
      </c>
      <c r="AT40" s="619">
        <v>0</v>
      </c>
      <c r="AU40" s="619">
        <v>0</v>
      </c>
      <c r="AV40" s="619">
        <v>0</v>
      </c>
      <c r="AW40" s="619">
        <v>658661</v>
      </c>
      <c r="AX40" s="619">
        <v>14528</v>
      </c>
      <c r="AY40" s="619">
        <v>673189</v>
      </c>
      <c r="AZ40" s="619">
        <v>-37328</v>
      </c>
      <c r="BA40" s="619">
        <v>0</v>
      </c>
      <c r="BB40" s="619">
        <v>-37328</v>
      </c>
      <c r="BC40" s="619">
        <v>-1853653</v>
      </c>
      <c r="BD40" s="619">
        <v>0</v>
      </c>
      <c r="BE40" s="619">
        <v>-1853653</v>
      </c>
      <c r="BF40" s="619">
        <v>-8646</v>
      </c>
      <c r="BG40" s="619">
        <v>0</v>
      </c>
      <c r="BH40" s="619">
        <v>-8646</v>
      </c>
      <c r="BI40" s="619">
        <v>-4628</v>
      </c>
      <c r="BJ40" s="619">
        <v>0</v>
      </c>
      <c r="BK40" s="619">
        <v>-4628</v>
      </c>
      <c r="BL40" s="619">
        <v>0</v>
      </c>
      <c r="BM40" s="619">
        <v>0</v>
      </c>
      <c r="BN40" s="619">
        <v>0</v>
      </c>
      <c r="BO40" s="619">
        <v>-2601</v>
      </c>
      <c r="BP40" s="619">
        <v>0</v>
      </c>
      <c r="BQ40" s="619">
        <v>-2601</v>
      </c>
      <c r="BR40" s="619">
        <v>0</v>
      </c>
      <c r="BS40" s="619">
        <v>0</v>
      </c>
      <c r="BT40" s="619">
        <v>0</v>
      </c>
      <c r="BU40" s="619">
        <v>0</v>
      </c>
      <c r="BV40" s="619">
        <v>0</v>
      </c>
      <c r="BW40" s="619">
        <v>0</v>
      </c>
      <c r="BX40" s="619">
        <v>-6621</v>
      </c>
      <c r="BY40" s="619">
        <v>0</v>
      </c>
      <c r="BZ40" s="619">
        <v>-6621</v>
      </c>
      <c r="CA40" s="619">
        <v>0</v>
      </c>
      <c r="CB40" s="619">
        <v>0</v>
      </c>
      <c r="CC40" s="619">
        <v>0</v>
      </c>
      <c r="CD40" s="619">
        <v>-4429197</v>
      </c>
      <c r="CE40" s="619">
        <v>14528</v>
      </c>
      <c r="CF40" s="619">
        <v>-4414669</v>
      </c>
      <c r="CG40" s="619">
        <v>0</v>
      </c>
      <c r="CH40" s="619">
        <v>0</v>
      </c>
      <c r="CI40" s="619">
        <v>0</v>
      </c>
      <c r="CJ40" s="619">
        <v>-991</v>
      </c>
      <c r="CK40" s="619">
        <v>0</v>
      </c>
      <c r="CL40" s="619">
        <v>-991</v>
      </c>
      <c r="CM40" s="619">
        <v>-787766</v>
      </c>
      <c r="CN40" s="619">
        <v>-94306</v>
      </c>
      <c r="CO40" s="619">
        <v>-882072</v>
      </c>
      <c r="CP40" s="619">
        <v>192201</v>
      </c>
      <c r="CQ40" s="619">
        <v>0</v>
      </c>
      <c r="CR40" s="619">
        <v>192201</v>
      </c>
      <c r="CS40" s="619">
        <v>-596556</v>
      </c>
      <c r="CT40" s="619">
        <v>-94306</v>
      </c>
      <c r="CU40" s="619">
        <v>-690862</v>
      </c>
      <c r="CV40" s="619">
        <v>-64655</v>
      </c>
      <c r="CW40" s="619">
        <v>0</v>
      </c>
      <c r="CX40" s="619">
        <v>-64655</v>
      </c>
      <c r="CY40" s="619">
        <v>42709</v>
      </c>
      <c r="CZ40" s="619">
        <v>0</v>
      </c>
      <c r="DA40" s="619">
        <v>42709</v>
      </c>
      <c r="DB40" s="619">
        <v>-14497</v>
      </c>
      <c r="DC40" s="619">
        <v>0</v>
      </c>
      <c r="DD40" s="619">
        <v>-14497</v>
      </c>
      <c r="DE40" s="619">
        <v>4369</v>
      </c>
      <c r="DF40" s="619">
        <v>0</v>
      </c>
      <c r="DG40" s="619">
        <v>4369</v>
      </c>
      <c r="DH40" s="619">
        <v>0</v>
      </c>
      <c r="DI40" s="619">
        <v>0</v>
      </c>
      <c r="DJ40" s="619">
        <v>0</v>
      </c>
      <c r="DK40" s="619">
        <v>0</v>
      </c>
      <c r="DL40" s="619">
        <v>0</v>
      </c>
      <c r="DM40" s="619">
        <v>0</v>
      </c>
      <c r="DN40" s="619">
        <v>0</v>
      </c>
      <c r="DO40" s="619">
        <v>0</v>
      </c>
      <c r="DP40" s="619">
        <v>0</v>
      </c>
      <c r="DQ40" s="619">
        <v>0</v>
      </c>
      <c r="DR40" s="619">
        <v>0</v>
      </c>
      <c r="DS40" s="619">
        <v>0</v>
      </c>
      <c r="DT40" s="619">
        <v>0</v>
      </c>
      <c r="DU40" s="619">
        <v>0</v>
      </c>
      <c r="DV40" s="619">
        <v>0</v>
      </c>
      <c r="DW40" s="619">
        <v>0</v>
      </c>
      <c r="DX40" s="619">
        <v>0</v>
      </c>
      <c r="DY40" s="619">
        <v>0</v>
      </c>
      <c r="DZ40" s="619">
        <v>0</v>
      </c>
      <c r="EA40" s="619">
        <v>0</v>
      </c>
      <c r="EB40" s="619">
        <v>0</v>
      </c>
      <c r="EC40" s="619">
        <v>0</v>
      </c>
      <c r="ED40" s="619">
        <v>0</v>
      </c>
      <c r="EE40" s="619">
        <v>0</v>
      </c>
      <c r="EF40" s="619">
        <v>0</v>
      </c>
      <c r="EG40" s="619">
        <v>0</v>
      </c>
      <c r="EH40" s="619">
        <v>0</v>
      </c>
      <c r="EI40" s="619">
        <v>0</v>
      </c>
      <c r="EJ40" s="619">
        <v>-32074</v>
      </c>
      <c r="EK40" s="619">
        <v>0</v>
      </c>
      <c r="EL40" s="619">
        <v>-32074</v>
      </c>
      <c r="EM40" s="619">
        <v>0</v>
      </c>
      <c r="EN40" s="619">
        <v>0</v>
      </c>
      <c r="EO40" s="619">
        <v>0</v>
      </c>
      <c r="EP40" s="619">
        <v>0</v>
      </c>
      <c r="EQ40" s="619">
        <v>0</v>
      </c>
      <c r="ER40" s="619">
        <v>0</v>
      </c>
      <c r="ES40" s="619">
        <v>0</v>
      </c>
      <c r="ET40" s="619">
        <v>0</v>
      </c>
      <c r="EU40" s="619">
        <v>0</v>
      </c>
      <c r="EV40" s="619">
        <v>0</v>
      </c>
      <c r="EW40" s="619">
        <v>0</v>
      </c>
      <c r="EX40" s="619">
        <v>0</v>
      </c>
      <c r="EY40" s="619">
        <v>0</v>
      </c>
      <c r="EZ40" s="619">
        <v>0</v>
      </c>
      <c r="FA40" s="619">
        <v>0</v>
      </c>
      <c r="FB40" s="619">
        <v>0</v>
      </c>
      <c r="FC40" s="619">
        <v>0</v>
      </c>
      <c r="FD40" s="619">
        <v>0</v>
      </c>
      <c r="FE40" s="619">
        <v>-2601</v>
      </c>
      <c r="FF40" s="619">
        <v>0</v>
      </c>
      <c r="FG40" s="619">
        <v>-2601</v>
      </c>
      <c r="FH40" s="619">
        <v>-3994</v>
      </c>
      <c r="FI40" s="619">
        <v>0</v>
      </c>
      <c r="FJ40" s="619">
        <v>-3994</v>
      </c>
      <c r="FK40" s="619">
        <v>0</v>
      </c>
      <c r="FL40" s="619">
        <v>0</v>
      </c>
      <c r="FM40" s="619">
        <v>0</v>
      </c>
      <c r="FN40" s="619">
        <v>0</v>
      </c>
      <c r="FO40" s="619">
        <v>0</v>
      </c>
      <c r="FP40" s="619">
        <v>0</v>
      </c>
      <c r="FQ40" s="619">
        <v>-271082</v>
      </c>
      <c r="FR40" s="619">
        <v>0</v>
      </c>
      <c r="FS40" s="619">
        <v>-271082</v>
      </c>
      <c r="FT40" s="619">
        <v>0</v>
      </c>
      <c r="FU40" s="619">
        <v>0</v>
      </c>
      <c r="FV40" s="619">
        <v>0</v>
      </c>
      <c r="FW40" s="619">
        <v>0</v>
      </c>
      <c r="FX40" s="619">
        <v>0</v>
      </c>
      <c r="FY40" s="619">
        <v>0</v>
      </c>
      <c r="FZ40" s="619">
        <v>0</v>
      </c>
      <c r="GA40" s="619">
        <v>0</v>
      </c>
      <c r="GB40" s="619">
        <v>0</v>
      </c>
      <c r="GC40" s="619">
        <v>1758</v>
      </c>
      <c r="GD40" s="619">
        <v>0</v>
      </c>
      <c r="GE40" s="619">
        <v>1758</v>
      </c>
      <c r="GF40" s="619">
        <v>0</v>
      </c>
      <c r="GG40" s="619">
        <v>0</v>
      </c>
      <c r="GH40" s="619">
        <v>0</v>
      </c>
      <c r="GI40" s="619">
        <v>-2256441</v>
      </c>
      <c r="GJ40" s="619">
        <v>0</v>
      </c>
      <c r="GK40" s="619">
        <v>-2256441</v>
      </c>
      <c r="GL40" s="619">
        <v>95510</v>
      </c>
      <c r="GM40" s="619">
        <v>0</v>
      </c>
      <c r="GN40" s="619">
        <v>95510</v>
      </c>
      <c r="GO40" s="619">
        <v>433</v>
      </c>
      <c r="GP40" s="619">
        <v>0</v>
      </c>
      <c r="GQ40" s="619">
        <v>433</v>
      </c>
      <c r="GR40" s="619">
        <v>16427</v>
      </c>
      <c r="GS40" s="619">
        <v>0</v>
      </c>
      <c r="GT40" s="619">
        <v>16427</v>
      </c>
      <c r="GU40" s="619">
        <v>0</v>
      </c>
      <c r="GV40" s="619">
        <v>0</v>
      </c>
      <c r="GW40" s="619">
        <v>0</v>
      </c>
      <c r="GX40" s="619">
        <v>0</v>
      </c>
      <c r="GY40" s="619">
        <v>0</v>
      </c>
      <c r="GZ40" s="619">
        <v>0</v>
      </c>
      <c r="HA40" s="619">
        <v>-2419990</v>
      </c>
      <c r="HB40" s="619">
        <v>0</v>
      </c>
      <c r="HC40" s="619">
        <v>-2419990</v>
      </c>
      <c r="HD40" s="619">
        <v>0</v>
      </c>
      <c r="HE40" s="619">
        <v>0</v>
      </c>
      <c r="HF40" s="619">
        <v>0</v>
      </c>
      <c r="HG40" s="619">
        <v>0</v>
      </c>
      <c r="HH40" s="619">
        <v>0</v>
      </c>
      <c r="HI40" s="619">
        <v>0</v>
      </c>
      <c r="HJ40" s="619">
        <v>0</v>
      </c>
      <c r="HK40" s="619">
        <v>0</v>
      </c>
      <c r="HL40" s="619">
        <v>0</v>
      </c>
      <c r="HM40" s="619">
        <v>34728551</v>
      </c>
      <c r="HN40" s="619">
        <v>580587</v>
      </c>
      <c r="HO40" s="619">
        <v>35309138</v>
      </c>
      <c r="HP40" s="619">
        <v>-1409368</v>
      </c>
      <c r="HQ40" s="619">
        <v>-6974</v>
      </c>
      <c r="HR40" s="619">
        <v>-1416342</v>
      </c>
      <c r="HS40" s="619">
        <v>-4429197</v>
      </c>
      <c r="HT40" s="619">
        <v>14528</v>
      </c>
      <c r="HU40" s="619">
        <v>-4414669</v>
      </c>
      <c r="HV40" s="619">
        <v>-596556</v>
      </c>
      <c r="HW40" s="619">
        <v>-94306</v>
      </c>
      <c r="HX40" s="619">
        <v>-690862</v>
      </c>
      <c r="HY40" s="619">
        <v>-32074</v>
      </c>
      <c r="HZ40" s="619">
        <v>0</v>
      </c>
      <c r="IA40" s="619">
        <v>-32074</v>
      </c>
      <c r="IB40" s="619">
        <v>-2419990</v>
      </c>
      <c r="IC40" s="619">
        <v>0</v>
      </c>
      <c r="ID40" s="619">
        <v>-2419990</v>
      </c>
      <c r="IE40" s="619">
        <v>0</v>
      </c>
      <c r="IF40" s="619">
        <v>0</v>
      </c>
      <c r="IG40" s="619">
        <v>0</v>
      </c>
      <c r="IH40" s="619">
        <v>-8887185</v>
      </c>
      <c r="II40" s="619">
        <v>-86752</v>
      </c>
      <c r="IJ40" s="619">
        <v>-8973937</v>
      </c>
      <c r="IK40" s="619">
        <v>25841366</v>
      </c>
      <c r="IL40" s="619">
        <v>493835</v>
      </c>
      <c r="IM40" s="619">
        <v>26335201</v>
      </c>
      <c r="IN40" s="620" t="s">
        <v>488</v>
      </c>
      <c r="IO40" s="620" t="s">
        <v>489</v>
      </c>
      <c r="IP40" s="610" t="s">
        <v>474</v>
      </c>
      <c r="IQ40" s="611" t="s">
        <v>481</v>
      </c>
      <c r="IR40" s="611" t="s">
        <v>623</v>
      </c>
      <c r="IS40" s="610" t="s">
        <v>1432</v>
      </c>
    </row>
    <row r="41" spans="1:253" x14ac:dyDescent="0.25">
      <c r="A41" s="610" t="s">
        <v>3385</v>
      </c>
      <c r="B41" s="617" t="s">
        <v>624</v>
      </c>
      <c r="C41" s="618" t="s">
        <v>625</v>
      </c>
      <c r="D41" s="619">
        <v>269735587</v>
      </c>
      <c r="E41" s="619">
        <v>6036099</v>
      </c>
      <c r="F41" s="619">
        <v>275771686</v>
      </c>
      <c r="G41" s="619">
        <v>-6331185</v>
      </c>
      <c r="H41" s="619">
        <v>1253769</v>
      </c>
      <c r="I41" s="619">
        <v>-5077416</v>
      </c>
      <c r="J41" s="619">
        <v>-30109431</v>
      </c>
      <c r="K41" s="619">
        <v>-1041479</v>
      </c>
      <c r="L41" s="619">
        <v>-31150910</v>
      </c>
      <c r="M41" s="619">
        <v>-134593</v>
      </c>
      <c r="N41" s="619">
        <v>0</v>
      </c>
      <c r="O41" s="619">
        <v>-134593</v>
      </c>
      <c r="P41" s="619">
        <v>703867</v>
      </c>
      <c r="Q41" s="619">
        <v>0</v>
      </c>
      <c r="R41" s="619">
        <v>703867</v>
      </c>
      <c r="S41" s="619">
        <v>-29540157</v>
      </c>
      <c r="T41" s="619">
        <v>-1041479</v>
      </c>
      <c r="U41" s="619">
        <v>-30581636</v>
      </c>
      <c r="V41" s="619">
        <v>-14664408</v>
      </c>
      <c r="W41" s="619">
        <v>-9250</v>
      </c>
      <c r="X41" s="619">
        <v>-14673658</v>
      </c>
      <c r="Y41" s="619">
        <v>-57979</v>
      </c>
      <c r="Z41" s="619">
        <v>0</v>
      </c>
      <c r="AA41" s="619">
        <v>-57979</v>
      </c>
      <c r="AB41" s="619">
        <v>-609404</v>
      </c>
      <c r="AC41" s="619">
        <v>0</v>
      </c>
      <c r="AD41" s="619">
        <v>-609404</v>
      </c>
      <c r="AE41" s="619">
        <v>0</v>
      </c>
      <c r="AF41" s="619">
        <v>0</v>
      </c>
      <c r="AG41" s="619">
        <v>0</v>
      </c>
      <c r="AH41" s="619">
        <v>0</v>
      </c>
      <c r="AI41" s="619">
        <v>0</v>
      </c>
      <c r="AJ41" s="619">
        <v>0</v>
      </c>
      <c r="AK41" s="619">
        <v>0</v>
      </c>
      <c r="AL41" s="619">
        <v>0</v>
      </c>
      <c r="AM41" s="619">
        <v>0</v>
      </c>
      <c r="AN41" s="619">
        <v>0</v>
      </c>
      <c r="AO41" s="619">
        <v>0</v>
      </c>
      <c r="AP41" s="619">
        <v>0</v>
      </c>
      <c r="AQ41" s="619">
        <v>-609404</v>
      </c>
      <c r="AR41" s="619">
        <v>0</v>
      </c>
      <c r="AS41" s="619">
        <v>-609404</v>
      </c>
      <c r="AT41" s="619">
        <v>-14205</v>
      </c>
      <c r="AU41" s="619">
        <v>0</v>
      </c>
      <c r="AV41" s="619">
        <v>-14205</v>
      </c>
      <c r="AW41" s="619">
        <v>5076204</v>
      </c>
      <c r="AX41" s="619">
        <v>142847</v>
      </c>
      <c r="AY41" s="619">
        <v>5219051</v>
      </c>
      <c r="AZ41" s="619">
        <v>169444</v>
      </c>
      <c r="BA41" s="619">
        <v>0</v>
      </c>
      <c r="BB41" s="619">
        <v>169444</v>
      </c>
      <c r="BC41" s="619">
        <v>-18629603</v>
      </c>
      <c r="BD41" s="619">
        <v>0</v>
      </c>
      <c r="BE41" s="619">
        <v>-18629603</v>
      </c>
      <c r="BF41" s="619">
        <v>331988</v>
      </c>
      <c r="BG41" s="619">
        <v>0</v>
      </c>
      <c r="BH41" s="619">
        <v>331988</v>
      </c>
      <c r="BI41" s="619">
        <v>-162687</v>
      </c>
      <c r="BJ41" s="619">
        <v>0</v>
      </c>
      <c r="BK41" s="619">
        <v>-162687</v>
      </c>
      <c r="BL41" s="619">
        <v>39740</v>
      </c>
      <c r="BM41" s="619">
        <v>0</v>
      </c>
      <c r="BN41" s="619">
        <v>39740</v>
      </c>
      <c r="BO41" s="619">
        <v>-53011</v>
      </c>
      <c r="BP41" s="619">
        <v>0</v>
      </c>
      <c r="BQ41" s="619">
        <v>-53011</v>
      </c>
      <c r="BR41" s="619">
        <v>0</v>
      </c>
      <c r="BS41" s="619">
        <v>0</v>
      </c>
      <c r="BT41" s="619">
        <v>0</v>
      </c>
      <c r="BU41" s="619">
        <v>0</v>
      </c>
      <c r="BV41" s="619">
        <v>0</v>
      </c>
      <c r="BW41" s="619">
        <v>0</v>
      </c>
      <c r="BX41" s="619">
        <v>-44017</v>
      </c>
      <c r="BY41" s="619">
        <v>0</v>
      </c>
      <c r="BZ41" s="619">
        <v>-44017</v>
      </c>
      <c r="CA41" s="619">
        <v>-1741</v>
      </c>
      <c r="CB41" s="619">
        <v>0</v>
      </c>
      <c r="CC41" s="619">
        <v>-1741</v>
      </c>
      <c r="CD41" s="619">
        <v>-28547495</v>
      </c>
      <c r="CE41" s="619">
        <v>133597</v>
      </c>
      <c r="CF41" s="619">
        <v>-28413898</v>
      </c>
      <c r="CG41" s="619">
        <v>-43887</v>
      </c>
      <c r="CH41" s="619">
        <v>-6087</v>
      </c>
      <c r="CI41" s="619">
        <v>-49974</v>
      </c>
      <c r="CJ41" s="619">
        <v>-7845</v>
      </c>
      <c r="CK41" s="619">
        <v>0</v>
      </c>
      <c r="CL41" s="619">
        <v>-7845</v>
      </c>
      <c r="CM41" s="619">
        <v>-10997389</v>
      </c>
      <c r="CN41" s="619">
        <v>-430307</v>
      </c>
      <c r="CO41" s="619">
        <v>-11427696</v>
      </c>
      <c r="CP41" s="619">
        <v>2118639</v>
      </c>
      <c r="CQ41" s="619">
        <v>0</v>
      </c>
      <c r="CR41" s="619">
        <v>2118639</v>
      </c>
      <c r="CS41" s="619">
        <v>-8930482</v>
      </c>
      <c r="CT41" s="619">
        <v>-436394</v>
      </c>
      <c r="CU41" s="619">
        <v>-9366876</v>
      </c>
      <c r="CV41" s="619">
        <v>-713590</v>
      </c>
      <c r="CW41" s="619">
        <v>0</v>
      </c>
      <c r="CX41" s="619">
        <v>-713590</v>
      </c>
      <c r="CY41" s="619">
        <v>-3418</v>
      </c>
      <c r="CZ41" s="619">
        <v>0</v>
      </c>
      <c r="DA41" s="619">
        <v>-3418</v>
      </c>
      <c r="DB41" s="619">
        <v>-172477</v>
      </c>
      <c r="DC41" s="619">
        <v>0</v>
      </c>
      <c r="DD41" s="619">
        <v>-172477</v>
      </c>
      <c r="DE41" s="619">
        <v>-147646</v>
      </c>
      <c r="DF41" s="619">
        <v>0</v>
      </c>
      <c r="DG41" s="619">
        <v>-147646</v>
      </c>
      <c r="DH41" s="619">
        <v>-11327</v>
      </c>
      <c r="DI41" s="619">
        <v>0</v>
      </c>
      <c r="DJ41" s="619">
        <v>-11327</v>
      </c>
      <c r="DK41" s="619">
        <v>0</v>
      </c>
      <c r="DL41" s="619">
        <v>0</v>
      </c>
      <c r="DM41" s="619">
        <v>0</v>
      </c>
      <c r="DN41" s="619">
        <v>0</v>
      </c>
      <c r="DO41" s="619">
        <v>0</v>
      </c>
      <c r="DP41" s="619">
        <v>0</v>
      </c>
      <c r="DQ41" s="619">
        <v>0</v>
      </c>
      <c r="DR41" s="619">
        <v>0</v>
      </c>
      <c r="DS41" s="619">
        <v>0</v>
      </c>
      <c r="DT41" s="619">
        <v>0</v>
      </c>
      <c r="DU41" s="619">
        <v>0</v>
      </c>
      <c r="DV41" s="619">
        <v>0</v>
      </c>
      <c r="DW41" s="619">
        <v>0</v>
      </c>
      <c r="DX41" s="619">
        <v>0</v>
      </c>
      <c r="DY41" s="619">
        <v>0</v>
      </c>
      <c r="DZ41" s="619">
        <v>0</v>
      </c>
      <c r="EA41" s="619">
        <v>-613723</v>
      </c>
      <c r="EB41" s="619">
        <v>-613723</v>
      </c>
      <c r="EC41" s="619">
        <v>0</v>
      </c>
      <c r="ED41" s="619">
        <v>-102380</v>
      </c>
      <c r="EE41" s="619">
        <v>-102380</v>
      </c>
      <c r="EF41" s="619">
        <v>-716103</v>
      </c>
      <c r="EG41" s="619">
        <v>0</v>
      </c>
      <c r="EH41" s="619">
        <v>0</v>
      </c>
      <c r="EI41" s="619">
        <v>0</v>
      </c>
      <c r="EJ41" s="619">
        <v>-1048458</v>
      </c>
      <c r="EK41" s="619">
        <v>-716103</v>
      </c>
      <c r="EL41" s="619">
        <v>-1764561</v>
      </c>
      <c r="EM41" s="619">
        <v>0</v>
      </c>
      <c r="EN41" s="619">
        <v>0</v>
      </c>
      <c r="EO41" s="619">
        <v>0</v>
      </c>
      <c r="EP41" s="619">
        <v>0</v>
      </c>
      <c r="EQ41" s="619">
        <v>0</v>
      </c>
      <c r="ER41" s="619">
        <v>0</v>
      </c>
      <c r="ES41" s="619">
        <v>0</v>
      </c>
      <c r="ET41" s="619">
        <v>0</v>
      </c>
      <c r="EU41" s="619">
        <v>0</v>
      </c>
      <c r="EV41" s="619">
        <v>0</v>
      </c>
      <c r="EW41" s="619">
        <v>0</v>
      </c>
      <c r="EX41" s="619">
        <v>0</v>
      </c>
      <c r="EY41" s="619">
        <v>0</v>
      </c>
      <c r="EZ41" s="619">
        <v>0</v>
      </c>
      <c r="FA41" s="619">
        <v>0</v>
      </c>
      <c r="FB41" s="619">
        <v>0</v>
      </c>
      <c r="FC41" s="619">
        <v>0</v>
      </c>
      <c r="FD41" s="619">
        <v>0</v>
      </c>
      <c r="FE41" s="619">
        <v>-48427</v>
      </c>
      <c r="FF41" s="619">
        <v>0</v>
      </c>
      <c r="FG41" s="619">
        <v>-48427</v>
      </c>
      <c r="FH41" s="619">
        <v>0</v>
      </c>
      <c r="FI41" s="619">
        <v>0</v>
      </c>
      <c r="FJ41" s="619">
        <v>0</v>
      </c>
      <c r="FK41" s="619">
        <v>0</v>
      </c>
      <c r="FL41" s="619">
        <v>0</v>
      </c>
      <c r="FM41" s="619">
        <v>0</v>
      </c>
      <c r="FN41" s="619">
        <v>0</v>
      </c>
      <c r="FO41" s="619">
        <v>0</v>
      </c>
      <c r="FP41" s="619">
        <v>0</v>
      </c>
      <c r="FQ41" s="619">
        <v>-2813519</v>
      </c>
      <c r="FR41" s="619">
        <v>0</v>
      </c>
      <c r="FS41" s="619">
        <v>-2813519</v>
      </c>
      <c r="FT41" s="619">
        <v>19154</v>
      </c>
      <c r="FU41" s="619">
        <v>0</v>
      </c>
      <c r="FV41" s="619">
        <v>19154</v>
      </c>
      <c r="FW41" s="619">
        <v>10978</v>
      </c>
      <c r="FX41" s="619">
        <v>0</v>
      </c>
      <c r="FY41" s="619">
        <v>10978</v>
      </c>
      <c r="FZ41" s="619">
        <v>8176</v>
      </c>
      <c r="GA41" s="619">
        <v>0</v>
      </c>
      <c r="GB41" s="619">
        <v>8176</v>
      </c>
      <c r="GC41" s="619">
        <v>0</v>
      </c>
      <c r="GD41" s="619">
        <v>0</v>
      </c>
      <c r="GE41" s="619">
        <v>0</v>
      </c>
      <c r="GF41" s="619">
        <v>-1500</v>
      </c>
      <c r="GG41" s="619">
        <v>0</v>
      </c>
      <c r="GH41" s="619">
        <v>-1500</v>
      </c>
      <c r="GI41" s="619">
        <v>-20126125</v>
      </c>
      <c r="GJ41" s="619">
        <v>-60435</v>
      </c>
      <c r="GK41" s="619">
        <v>-20186560</v>
      </c>
      <c r="GL41" s="619">
        <v>-217331</v>
      </c>
      <c r="GM41" s="619">
        <v>0</v>
      </c>
      <c r="GN41" s="619">
        <v>-217331</v>
      </c>
      <c r="GO41" s="619">
        <v>185107</v>
      </c>
      <c r="GP41" s="619">
        <v>0</v>
      </c>
      <c r="GQ41" s="619">
        <v>185107</v>
      </c>
      <c r="GR41" s="619">
        <v>0</v>
      </c>
      <c r="GS41" s="619">
        <v>0</v>
      </c>
      <c r="GT41" s="619">
        <v>0</v>
      </c>
      <c r="GU41" s="619">
        <v>0</v>
      </c>
      <c r="GV41" s="619">
        <v>0</v>
      </c>
      <c r="GW41" s="619">
        <v>0</v>
      </c>
      <c r="GX41" s="619">
        <v>0</v>
      </c>
      <c r="GY41" s="619">
        <v>0</v>
      </c>
      <c r="GZ41" s="619">
        <v>0</v>
      </c>
      <c r="HA41" s="619">
        <v>-23002641</v>
      </c>
      <c r="HB41" s="619">
        <v>-60435</v>
      </c>
      <c r="HC41" s="619">
        <v>-23063076</v>
      </c>
      <c r="HD41" s="619">
        <v>-24194</v>
      </c>
      <c r="HE41" s="619">
        <v>0</v>
      </c>
      <c r="HF41" s="619">
        <v>-24194</v>
      </c>
      <c r="HG41" s="619">
        <v>0</v>
      </c>
      <c r="HH41" s="619">
        <v>0</v>
      </c>
      <c r="HI41" s="619">
        <v>0</v>
      </c>
      <c r="HJ41" s="619">
        <v>-24194</v>
      </c>
      <c r="HK41" s="619">
        <v>0</v>
      </c>
      <c r="HL41" s="619">
        <v>-24194</v>
      </c>
      <c r="HM41" s="619">
        <v>263404402</v>
      </c>
      <c r="HN41" s="619">
        <v>7289868</v>
      </c>
      <c r="HO41" s="619">
        <v>270694270</v>
      </c>
      <c r="HP41" s="619">
        <v>-29540157</v>
      </c>
      <c r="HQ41" s="619">
        <v>-1041479</v>
      </c>
      <c r="HR41" s="619">
        <v>-30581636</v>
      </c>
      <c r="HS41" s="619">
        <v>-28547495</v>
      </c>
      <c r="HT41" s="619">
        <v>133597</v>
      </c>
      <c r="HU41" s="619">
        <v>-28413898</v>
      </c>
      <c r="HV41" s="619">
        <v>-8930482</v>
      </c>
      <c r="HW41" s="619">
        <v>-436394</v>
      </c>
      <c r="HX41" s="619">
        <v>-9366876</v>
      </c>
      <c r="HY41" s="619">
        <v>-1048458</v>
      </c>
      <c r="HZ41" s="619">
        <v>-716103</v>
      </c>
      <c r="IA41" s="619">
        <v>-1764561</v>
      </c>
      <c r="IB41" s="619">
        <v>-23002641</v>
      </c>
      <c r="IC41" s="619">
        <v>-60435</v>
      </c>
      <c r="ID41" s="619">
        <v>-23063076</v>
      </c>
      <c r="IE41" s="619">
        <v>-24194</v>
      </c>
      <c r="IF41" s="619">
        <v>0</v>
      </c>
      <c r="IG41" s="619">
        <v>-24194</v>
      </c>
      <c r="IH41" s="619">
        <v>-91093427</v>
      </c>
      <c r="II41" s="619">
        <v>-2120814</v>
      </c>
      <c r="IJ41" s="619">
        <v>-93214241</v>
      </c>
      <c r="IK41" s="619">
        <v>172310975</v>
      </c>
      <c r="IL41" s="619">
        <v>5169054</v>
      </c>
      <c r="IM41" s="619">
        <v>177480029</v>
      </c>
      <c r="IN41" s="620" t="s">
        <v>535</v>
      </c>
      <c r="IO41" s="620" t="s">
        <v>626</v>
      </c>
      <c r="IP41" s="610" t="s">
        <v>535</v>
      </c>
      <c r="IQ41" s="611" t="s">
        <v>475</v>
      </c>
      <c r="IR41" s="611" t="s">
        <v>627</v>
      </c>
      <c r="IS41" s="610" t="s">
        <v>3368</v>
      </c>
    </row>
    <row r="42" spans="1:253" x14ac:dyDescent="0.25">
      <c r="A42" s="610" t="s">
        <v>3385</v>
      </c>
      <c r="B42" s="617" t="s">
        <v>628</v>
      </c>
      <c r="C42" s="618" t="s">
        <v>629</v>
      </c>
      <c r="D42" s="619">
        <v>41215911</v>
      </c>
      <c r="E42" s="619">
        <v>0</v>
      </c>
      <c r="F42" s="619">
        <v>41215911</v>
      </c>
      <c r="G42" s="619">
        <v>-435231</v>
      </c>
      <c r="H42" s="619">
        <v>0</v>
      </c>
      <c r="I42" s="619">
        <v>-435231</v>
      </c>
      <c r="J42" s="619">
        <v>-2356838</v>
      </c>
      <c r="K42" s="619">
        <v>0</v>
      </c>
      <c r="L42" s="619">
        <v>-2356838</v>
      </c>
      <c r="M42" s="619">
        <v>23898</v>
      </c>
      <c r="N42" s="619">
        <v>0</v>
      </c>
      <c r="O42" s="619">
        <v>23898</v>
      </c>
      <c r="P42" s="619">
        <v>-284500</v>
      </c>
      <c r="Q42" s="619">
        <v>0</v>
      </c>
      <c r="R42" s="619">
        <v>-284500</v>
      </c>
      <c r="S42" s="619">
        <v>-2617440</v>
      </c>
      <c r="T42" s="619">
        <v>0</v>
      </c>
      <c r="U42" s="619">
        <v>-2617440</v>
      </c>
      <c r="V42" s="619">
        <v>-4249707</v>
      </c>
      <c r="W42" s="619">
        <v>0</v>
      </c>
      <c r="X42" s="619">
        <v>-4249707</v>
      </c>
      <c r="Y42" s="619">
        <v>-19036</v>
      </c>
      <c r="Z42" s="619">
        <v>0</v>
      </c>
      <c r="AA42" s="619">
        <v>-19036</v>
      </c>
      <c r="AB42" s="619">
        <v>-176919</v>
      </c>
      <c r="AC42" s="619">
        <v>0</v>
      </c>
      <c r="AD42" s="619">
        <v>-176919</v>
      </c>
      <c r="AE42" s="619">
        <v>0</v>
      </c>
      <c r="AF42" s="619">
        <v>0</v>
      </c>
      <c r="AG42" s="619">
        <v>0</v>
      </c>
      <c r="AH42" s="619">
        <v>0</v>
      </c>
      <c r="AI42" s="619">
        <v>0</v>
      </c>
      <c r="AJ42" s="619">
        <v>0</v>
      </c>
      <c r="AK42" s="619">
        <v>-2940</v>
      </c>
      <c r="AL42" s="619">
        <v>0</v>
      </c>
      <c r="AM42" s="619">
        <v>-2940</v>
      </c>
      <c r="AN42" s="619">
        <v>0</v>
      </c>
      <c r="AO42" s="619">
        <v>0</v>
      </c>
      <c r="AP42" s="619">
        <v>0</v>
      </c>
      <c r="AQ42" s="619">
        <v>-173979</v>
      </c>
      <c r="AR42" s="619">
        <v>0</v>
      </c>
      <c r="AS42" s="619">
        <v>-173979</v>
      </c>
      <c r="AT42" s="619">
        <v>1996</v>
      </c>
      <c r="AU42" s="619">
        <v>0</v>
      </c>
      <c r="AV42" s="619">
        <v>1996</v>
      </c>
      <c r="AW42" s="619">
        <v>749085</v>
      </c>
      <c r="AX42" s="619">
        <v>0</v>
      </c>
      <c r="AY42" s="619">
        <v>749085</v>
      </c>
      <c r="AZ42" s="619">
        <v>213124</v>
      </c>
      <c r="BA42" s="619">
        <v>0</v>
      </c>
      <c r="BB42" s="619">
        <v>213124</v>
      </c>
      <c r="BC42" s="619">
        <v>-2923822</v>
      </c>
      <c r="BD42" s="619">
        <v>0</v>
      </c>
      <c r="BE42" s="619">
        <v>-2923822</v>
      </c>
      <c r="BF42" s="619">
        <v>8566</v>
      </c>
      <c r="BG42" s="619">
        <v>0</v>
      </c>
      <c r="BH42" s="619">
        <v>8566</v>
      </c>
      <c r="BI42" s="619">
        <v>-21810</v>
      </c>
      <c r="BJ42" s="619">
        <v>0</v>
      </c>
      <c r="BK42" s="619">
        <v>-21810</v>
      </c>
      <c r="BL42" s="619">
        <v>0</v>
      </c>
      <c r="BM42" s="619">
        <v>0</v>
      </c>
      <c r="BN42" s="619">
        <v>0</v>
      </c>
      <c r="BO42" s="619">
        <v>-1178</v>
      </c>
      <c r="BP42" s="619">
        <v>0</v>
      </c>
      <c r="BQ42" s="619">
        <v>-1178</v>
      </c>
      <c r="BR42" s="619">
        <v>0</v>
      </c>
      <c r="BS42" s="619">
        <v>0</v>
      </c>
      <c r="BT42" s="619">
        <v>0</v>
      </c>
      <c r="BU42" s="619">
        <v>0</v>
      </c>
      <c r="BV42" s="619">
        <v>0</v>
      </c>
      <c r="BW42" s="619">
        <v>0</v>
      </c>
      <c r="BX42" s="619">
        <v>-1293</v>
      </c>
      <c r="BY42" s="619">
        <v>0</v>
      </c>
      <c r="BZ42" s="619">
        <v>-1293</v>
      </c>
      <c r="CA42" s="619">
        <v>0</v>
      </c>
      <c r="CB42" s="619">
        <v>0</v>
      </c>
      <c r="CC42" s="619">
        <v>0</v>
      </c>
      <c r="CD42" s="619">
        <v>-6403954</v>
      </c>
      <c r="CE42" s="619">
        <v>0</v>
      </c>
      <c r="CF42" s="619">
        <v>-6403954</v>
      </c>
      <c r="CG42" s="619">
        <v>-5933</v>
      </c>
      <c r="CH42" s="619">
        <v>0</v>
      </c>
      <c r="CI42" s="619">
        <v>-5933</v>
      </c>
      <c r="CJ42" s="619">
        <v>-7073</v>
      </c>
      <c r="CK42" s="619">
        <v>0</v>
      </c>
      <c r="CL42" s="619">
        <v>-7073</v>
      </c>
      <c r="CM42" s="619">
        <v>-982962</v>
      </c>
      <c r="CN42" s="619">
        <v>0</v>
      </c>
      <c r="CO42" s="619">
        <v>-982962</v>
      </c>
      <c r="CP42" s="619">
        <v>14175</v>
      </c>
      <c r="CQ42" s="619">
        <v>0</v>
      </c>
      <c r="CR42" s="619">
        <v>14175</v>
      </c>
      <c r="CS42" s="619">
        <v>-981793</v>
      </c>
      <c r="CT42" s="619">
        <v>0</v>
      </c>
      <c r="CU42" s="619">
        <v>-981793</v>
      </c>
      <c r="CV42" s="619">
        <v>-137776</v>
      </c>
      <c r="CW42" s="619">
        <v>0</v>
      </c>
      <c r="CX42" s="619">
        <v>-137776</v>
      </c>
      <c r="CY42" s="619">
        <v>-2767</v>
      </c>
      <c r="CZ42" s="619">
        <v>0</v>
      </c>
      <c r="DA42" s="619">
        <v>-2767</v>
      </c>
      <c r="DB42" s="619">
        <v>-110944</v>
      </c>
      <c r="DC42" s="619">
        <v>0</v>
      </c>
      <c r="DD42" s="619">
        <v>-110944</v>
      </c>
      <c r="DE42" s="619">
        <v>-219</v>
      </c>
      <c r="DF42" s="619">
        <v>0</v>
      </c>
      <c r="DG42" s="619">
        <v>-219</v>
      </c>
      <c r="DH42" s="619">
        <v>0</v>
      </c>
      <c r="DI42" s="619">
        <v>0</v>
      </c>
      <c r="DJ42" s="619">
        <v>0</v>
      </c>
      <c r="DK42" s="619">
        <v>0</v>
      </c>
      <c r="DL42" s="619">
        <v>0</v>
      </c>
      <c r="DM42" s="619">
        <v>0</v>
      </c>
      <c r="DN42" s="619">
        <v>0</v>
      </c>
      <c r="DO42" s="619">
        <v>0</v>
      </c>
      <c r="DP42" s="619">
        <v>0</v>
      </c>
      <c r="DQ42" s="619">
        <v>0</v>
      </c>
      <c r="DR42" s="619">
        <v>0</v>
      </c>
      <c r="DS42" s="619">
        <v>0</v>
      </c>
      <c r="DT42" s="619">
        <v>0</v>
      </c>
      <c r="DU42" s="619">
        <v>0</v>
      </c>
      <c r="DV42" s="619">
        <v>0</v>
      </c>
      <c r="DW42" s="619">
        <v>0</v>
      </c>
      <c r="DX42" s="619">
        <v>0</v>
      </c>
      <c r="DY42" s="619">
        <v>0</v>
      </c>
      <c r="DZ42" s="619">
        <v>-10602</v>
      </c>
      <c r="EA42" s="619">
        <v>0</v>
      </c>
      <c r="EB42" s="619">
        <v>-10602</v>
      </c>
      <c r="EC42" s="619">
        <v>0</v>
      </c>
      <c r="ED42" s="619">
        <v>0</v>
      </c>
      <c r="EE42" s="619">
        <v>0</v>
      </c>
      <c r="EF42" s="619">
        <v>0</v>
      </c>
      <c r="EG42" s="619">
        <v>0</v>
      </c>
      <c r="EH42" s="619">
        <v>0</v>
      </c>
      <c r="EI42" s="619">
        <v>0</v>
      </c>
      <c r="EJ42" s="619">
        <v>-262307</v>
      </c>
      <c r="EK42" s="619">
        <v>0</v>
      </c>
      <c r="EL42" s="619">
        <v>-262307</v>
      </c>
      <c r="EM42" s="619">
        <v>0</v>
      </c>
      <c r="EN42" s="619">
        <v>0</v>
      </c>
      <c r="EO42" s="619">
        <v>0</v>
      </c>
      <c r="EP42" s="619">
        <v>0</v>
      </c>
      <c r="EQ42" s="619">
        <v>0</v>
      </c>
      <c r="ER42" s="619">
        <v>0</v>
      </c>
      <c r="ES42" s="619">
        <v>0</v>
      </c>
      <c r="ET42" s="619">
        <v>0</v>
      </c>
      <c r="EU42" s="619">
        <v>0</v>
      </c>
      <c r="EV42" s="619">
        <v>0</v>
      </c>
      <c r="EW42" s="619">
        <v>0</v>
      </c>
      <c r="EX42" s="619">
        <v>0</v>
      </c>
      <c r="EY42" s="619">
        <v>0</v>
      </c>
      <c r="EZ42" s="619">
        <v>0</v>
      </c>
      <c r="FA42" s="619">
        <v>0</v>
      </c>
      <c r="FB42" s="619">
        <v>0</v>
      </c>
      <c r="FC42" s="619">
        <v>0</v>
      </c>
      <c r="FD42" s="619">
        <v>0</v>
      </c>
      <c r="FE42" s="619">
        <v>-1178</v>
      </c>
      <c r="FF42" s="619">
        <v>0</v>
      </c>
      <c r="FG42" s="619">
        <v>-1178</v>
      </c>
      <c r="FH42" s="619">
        <v>0</v>
      </c>
      <c r="FI42" s="619">
        <v>0</v>
      </c>
      <c r="FJ42" s="619">
        <v>0</v>
      </c>
      <c r="FK42" s="619">
        <v>-1192</v>
      </c>
      <c r="FL42" s="619">
        <v>0</v>
      </c>
      <c r="FM42" s="619">
        <v>-1192</v>
      </c>
      <c r="FN42" s="619">
        <v>0</v>
      </c>
      <c r="FO42" s="619">
        <v>0</v>
      </c>
      <c r="FP42" s="619">
        <v>0</v>
      </c>
      <c r="FQ42" s="619">
        <v>-277927</v>
      </c>
      <c r="FR42" s="619">
        <v>0</v>
      </c>
      <c r="FS42" s="619">
        <v>-277927</v>
      </c>
      <c r="FT42" s="619">
        <v>0</v>
      </c>
      <c r="FU42" s="619">
        <v>0</v>
      </c>
      <c r="FV42" s="619">
        <v>0</v>
      </c>
      <c r="FW42" s="619">
        <v>0</v>
      </c>
      <c r="FX42" s="619">
        <v>0</v>
      </c>
      <c r="FY42" s="619">
        <v>0</v>
      </c>
      <c r="FZ42" s="619">
        <v>0</v>
      </c>
      <c r="GA42" s="619">
        <v>0</v>
      </c>
      <c r="GB42" s="619">
        <v>0</v>
      </c>
      <c r="GC42" s="619">
        <v>2723</v>
      </c>
      <c r="GD42" s="619">
        <v>0</v>
      </c>
      <c r="GE42" s="619">
        <v>2723</v>
      </c>
      <c r="GF42" s="619">
        <v>3033</v>
      </c>
      <c r="GG42" s="619">
        <v>0</v>
      </c>
      <c r="GH42" s="619">
        <v>3033</v>
      </c>
      <c r="GI42" s="619">
        <v>-2265640</v>
      </c>
      <c r="GJ42" s="619">
        <v>0</v>
      </c>
      <c r="GK42" s="619">
        <v>-2265640</v>
      </c>
      <c r="GL42" s="619">
        <v>190119</v>
      </c>
      <c r="GM42" s="619">
        <v>0</v>
      </c>
      <c r="GN42" s="619">
        <v>190119</v>
      </c>
      <c r="GO42" s="619">
        <v>0</v>
      </c>
      <c r="GP42" s="619">
        <v>0</v>
      </c>
      <c r="GQ42" s="619">
        <v>0</v>
      </c>
      <c r="GR42" s="619">
        <v>15303</v>
      </c>
      <c r="GS42" s="619">
        <v>0</v>
      </c>
      <c r="GT42" s="619">
        <v>15303</v>
      </c>
      <c r="GU42" s="619">
        <v>0</v>
      </c>
      <c r="GV42" s="619">
        <v>0</v>
      </c>
      <c r="GW42" s="619">
        <v>0</v>
      </c>
      <c r="GX42" s="619">
        <v>0</v>
      </c>
      <c r="GY42" s="619">
        <v>0</v>
      </c>
      <c r="GZ42" s="619">
        <v>0</v>
      </c>
      <c r="HA42" s="619">
        <v>-2334759</v>
      </c>
      <c r="HB42" s="619">
        <v>0</v>
      </c>
      <c r="HC42" s="619">
        <v>-2334759</v>
      </c>
      <c r="HD42" s="619">
        <v>0</v>
      </c>
      <c r="HE42" s="619">
        <v>0</v>
      </c>
      <c r="HF42" s="619">
        <v>0</v>
      </c>
      <c r="HG42" s="619">
        <v>-1628</v>
      </c>
      <c r="HH42" s="619">
        <v>0</v>
      </c>
      <c r="HI42" s="619">
        <v>-1628</v>
      </c>
      <c r="HJ42" s="619">
        <v>-1628</v>
      </c>
      <c r="HK42" s="619">
        <v>0</v>
      </c>
      <c r="HL42" s="619">
        <v>-1628</v>
      </c>
      <c r="HM42" s="619">
        <v>40780680</v>
      </c>
      <c r="HN42" s="619">
        <v>0</v>
      </c>
      <c r="HO42" s="619">
        <v>40780680</v>
      </c>
      <c r="HP42" s="619">
        <v>-2617440</v>
      </c>
      <c r="HQ42" s="619">
        <v>0</v>
      </c>
      <c r="HR42" s="619">
        <v>-2617440</v>
      </c>
      <c r="HS42" s="619">
        <v>-6403954</v>
      </c>
      <c r="HT42" s="619">
        <v>0</v>
      </c>
      <c r="HU42" s="619">
        <v>-6403954</v>
      </c>
      <c r="HV42" s="619">
        <v>-981793</v>
      </c>
      <c r="HW42" s="619">
        <v>0</v>
      </c>
      <c r="HX42" s="619">
        <v>-981793</v>
      </c>
      <c r="HY42" s="619">
        <v>-262307</v>
      </c>
      <c r="HZ42" s="619">
        <v>0</v>
      </c>
      <c r="IA42" s="619">
        <v>-262307</v>
      </c>
      <c r="IB42" s="619">
        <v>-2334759</v>
      </c>
      <c r="IC42" s="619">
        <v>0</v>
      </c>
      <c r="ID42" s="619">
        <v>-2334759</v>
      </c>
      <c r="IE42" s="619">
        <v>-1628</v>
      </c>
      <c r="IF42" s="619">
        <v>0</v>
      </c>
      <c r="IG42" s="619">
        <v>-1628</v>
      </c>
      <c r="IH42" s="619">
        <v>-12601881</v>
      </c>
      <c r="II42" s="619">
        <v>0</v>
      </c>
      <c r="IJ42" s="619">
        <v>-12601881</v>
      </c>
      <c r="IK42" s="619">
        <v>28178799</v>
      </c>
      <c r="IL42" s="619">
        <v>0</v>
      </c>
      <c r="IM42" s="619">
        <v>28178799</v>
      </c>
      <c r="IN42" s="620" t="s">
        <v>630</v>
      </c>
      <c r="IO42" s="620" t="s">
        <v>557</v>
      </c>
      <c r="IP42" s="610" t="s">
        <v>474</v>
      </c>
      <c r="IQ42" s="611" t="s">
        <v>558</v>
      </c>
      <c r="IR42" s="611" t="s">
        <v>631</v>
      </c>
      <c r="IS42" s="610" t="s">
        <v>1432</v>
      </c>
    </row>
    <row r="43" spans="1:253" x14ac:dyDescent="0.25">
      <c r="A43" s="610" t="s">
        <v>3386</v>
      </c>
      <c r="B43" s="617" t="s">
        <v>632</v>
      </c>
      <c r="C43" s="618" t="s">
        <v>633</v>
      </c>
      <c r="D43" s="619">
        <v>67329739</v>
      </c>
      <c r="E43" s="619">
        <v>0</v>
      </c>
      <c r="F43" s="619">
        <v>67329739</v>
      </c>
      <c r="G43" s="619">
        <v>-2111731</v>
      </c>
      <c r="H43" s="619">
        <v>0</v>
      </c>
      <c r="I43" s="619">
        <v>-2111731</v>
      </c>
      <c r="J43" s="619">
        <v>-2989768</v>
      </c>
      <c r="K43" s="619">
        <v>0</v>
      </c>
      <c r="L43" s="619">
        <v>-2989768</v>
      </c>
      <c r="M43" s="619">
        <v>42720</v>
      </c>
      <c r="N43" s="619">
        <v>0</v>
      </c>
      <c r="O43" s="619">
        <v>42720</v>
      </c>
      <c r="P43" s="619">
        <v>358730</v>
      </c>
      <c r="Q43" s="619">
        <v>0</v>
      </c>
      <c r="R43" s="619">
        <v>358730</v>
      </c>
      <c r="S43" s="619">
        <v>-2588318</v>
      </c>
      <c r="T43" s="619">
        <v>0</v>
      </c>
      <c r="U43" s="619">
        <v>-2588318</v>
      </c>
      <c r="V43" s="619">
        <v>-8565707</v>
      </c>
      <c r="W43" s="619">
        <v>0</v>
      </c>
      <c r="X43" s="619">
        <v>-8565707</v>
      </c>
      <c r="Y43" s="619">
        <v>-11590</v>
      </c>
      <c r="Z43" s="619">
        <v>0</v>
      </c>
      <c r="AA43" s="619">
        <v>-11590</v>
      </c>
      <c r="AB43" s="619">
        <v>69994</v>
      </c>
      <c r="AC43" s="619">
        <v>0</v>
      </c>
      <c r="AD43" s="619">
        <v>69994</v>
      </c>
      <c r="AE43" s="619">
        <v>115</v>
      </c>
      <c r="AF43" s="619">
        <v>0</v>
      </c>
      <c r="AG43" s="619">
        <v>115</v>
      </c>
      <c r="AH43" s="619">
        <v>0</v>
      </c>
      <c r="AI43" s="619">
        <v>0</v>
      </c>
      <c r="AJ43" s="619">
        <v>0</v>
      </c>
      <c r="AK43" s="619">
        <v>15186</v>
      </c>
      <c r="AL43" s="619">
        <v>0</v>
      </c>
      <c r="AM43" s="619">
        <v>15186</v>
      </c>
      <c r="AN43" s="619">
        <v>0</v>
      </c>
      <c r="AO43" s="619">
        <v>0</v>
      </c>
      <c r="AP43" s="619">
        <v>0</v>
      </c>
      <c r="AQ43" s="619">
        <v>54693</v>
      </c>
      <c r="AR43" s="619">
        <v>0</v>
      </c>
      <c r="AS43" s="619">
        <v>54693</v>
      </c>
      <c r="AT43" s="619">
        <v>0</v>
      </c>
      <c r="AU43" s="619">
        <v>0</v>
      </c>
      <c r="AV43" s="619">
        <v>0</v>
      </c>
      <c r="AW43" s="619">
        <v>1106295</v>
      </c>
      <c r="AX43" s="619">
        <v>0</v>
      </c>
      <c r="AY43" s="619">
        <v>1106295</v>
      </c>
      <c r="AZ43" s="619">
        <v>-51871</v>
      </c>
      <c r="BA43" s="619">
        <v>0</v>
      </c>
      <c r="BB43" s="619">
        <v>-51871</v>
      </c>
      <c r="BC43" s="619">
        <v>-3593285</v>
      </c>
      <c r="BD43" s="619">
        <v>0</v>
      </c>
      <c r="BE43" s="619">
        <v>-3593285</v>
      </c>
      <c r="BF43" s="619">
        <v>1159905</v>
      </c>
      <c r="BG43" s="619">
        <v>0</v>
      </c>
      <c r="BH43" s="619">
        <v>1159905</v>
      </c>
      <c r="BI43" s="619">
        <v>-98857</v>
      </c>
      <c r="BJ43" s="619">
        <v>0</v>
      </c>
      <c r="BK43" s="619">
        <v>-98857</v>
      </c>
      <c r="BL43" s="619">
        <v>0</v>
      </c>
      <c r="BM43" s="619">
        <v>0</v>
      </c>
      <c r="BN43" s="619">
        <v>0</v>
      </c>
      <c r="BO43" s="619">
        <v>-1562</v>
      </c>
      <c r="BP43" s="619">
        <v>0</v>
      </c>
      <c r="BQ43" s="619">
        <v>-1562</v>
      </c>
      <c r="BR43" s="619">
        <v>0</v>
      </c>
      <c r="BS43" s="619">
        <v>0</v>
      </c>
      <c r="BT43" s="619">
        <v>0</v>
      </c>
      <c r="BU43" s="619">
        <v>0</v>
      </c>
      <c r="BV43" s="619">
        <v>0</v>
      </c>
      <c r="BW43" s="619">
        <v>0</v>
      </c>
      <c r="BX43" s="619">
        <v>-12251</v>
      </c>
      <c r="BY43" s="619">
        <v>0</v>
      </c>
      <c r="BZ43" s="619">
        <v>-12251</v>
      </c>
      <c r="CA43" s="619">
        <v>0</v>
      </c>
      <c r="CB43" s="619">
        <v>0</v>
      </c>
      <c r="CC43" s="619">
        <v>0</v>
      </c>
      <c r="CD43" s="619">
        <v>-9987339</v>
      </c>
      <c r="CE43" s="619">
        <v>0</v>
      </c>
      <c r="CF43" s="619">
        <v>-9987339</v>
      </c>
      <c r="CG43" s="619">
        <v>0</v>
      </c>
      <c r="CH43" s="619">
        <v>0</v>
      </c>
      <c r="CI43" s="619">
        <v>0</v>
      </c>
      <c r="CJ43" s="619">
        <v>0</v>
      </c>
      <c r="CK43" s="619">
        <v>0</v>
      </c>
      <c r="CL43" s="619">
        <v>0</v>
      </c>
      <c r="CM43" s="619">
        <v>-1449222</v>
      </c>
      <c r="CN43" s="619">
        <v>0</v>
      </c>
      <c r="CO43" s="619">
        <v>-1449222</v>
      </c>
      <c r="CP43" s="619">
        <v>-89041</v>
      </c>
      <c r="CQ43" s="619">
        <v>0</v>
      </c>
      <c r="CR43" s="619">
        <v>-89041</v>
      </c>
      <c r="CS43" s="619">
        <v>-1538263</v>
      </c>
      <c r="CT43" s="619">
        <v>0</v>
      </c>
      <c r="CU43" s="619">
        <v>-1538263</v>
      </c>
      <c r="CV43" s="619">
        <v>-362842</v>
      </c>
      <c r="CW43" s="619">
        <v>0</v>
      </c>
      <c r="CX43" s="619">
        <v>-362842</v>
      </c>
      <c r="CY43" s="619">
        <v>-3034</v>
      </c>
      <c r="CZ43" s="619">
        <v>0</v>
      </c>
      <c r="DA43" s="619">
        <v>-3034</v>
      </c>
      <c r="DB43" s="619">
        <v>-165823</v>
      </c>
      <c r="DC43" s="619">
        <v>0</v>
      </c>
      <c r="DD43" s="619">
        <v>-165823</v>
      </c>
      <c r="DE43" s="619">
        <v>-45817</v>
      </c>
      <c r="DF43" s="619">
        <v>0</v>
      </c>
      <c r="DG43" s="619">
        <v>-45817</v>
      </c>
      <c r="DH43" s="619">
        <v>-24714</v>
      </c>
      <c r="DI43" s="619">
        <v>0</v>
      </c>
      <c r="DJ43" s="619">
        <v>-24714</v>
      </c>
      <c r="DK43" s="619">
        <v>0</v>
      </c>
      <c r="DL43" s="619">
        <v>0</v>
      </c>
      <c r="DM43" s="619">
        <v>0</v>
      </c>
      <c r="DN43" s="619">
        <v>0</v>
      </c>
      <c r="DO43" s="619">
        <v>0</v>
      </c>
      <c r="DP43" s="619">
        <v>0</v>
      </c>
      <c r="DQ43" s="619">
        <v>0</v>
      </c>
      <c r="DR43" s="619">
        <v>0</v>
      </c>
      <c r="DS43" s="619">
        <v>0</v>
      </c>
      <c r="DT43" s="619">
        <v>0</v>
      </c>
      <c r="DU43" s="619">
        <v>0</v>
      </c>
      <c r="DV43" s="619">
        <v>0</v>
      </c>
      <c r="DW43" s="619">
        <v>0</v>
      </c>
      <c r="DX43" s="619">
        <v>0</v>
      </c>
      <c r="DY43" s="619">
        <v>0</v>
      </c>
      <c r="DZ43" s="619">
        <v>-30611</v>
      </c>
      <c r="EA43" s="619">
        <v>0</v>
      </c>
      <c r="EB43" s="619">
        <v>-30611</v>
      </c>
      <c r="EC43" s="619">
        <v>2887</v>
      </c>
      <c r="ED43" s="619">
        <v>0</v>
      </c>
      <c r="EE43" s="619">
        <v>2887</v>
      </c>
      <c r="EF43" s="619">
        <v>0</v>
      </c>
      <c r="EG43" s="619">
        <v>0</v>
      </c>
      <c r="EH43" s="619">
        <v>0</v>
      </c>
      <c r="EI43" s="619">
        <v>0</v>
      </c>
      <c r="EJ43" s="619">
        <v>-629954</v>
      </c>
      <c r="EK43" s="619">
        <v>0</v>
      </c>
      <c r="EL43" s="619">
        <v>-629954</v>
      </c>
      <c r="EM43" s="619">
        <v>0</v>
      </c>
      <c r="EN43" s="619">
        <v>0</v>
      </c>
      <c r="EO43" s="619">
        <v>0</v>
      </c>
      <c r="EP43" s="619">
        <v>0</v>
      </c>
      <c r="EQ43" s="619">
        <v>0</v>
      </c>
      <c r="ER43" s="619">
        <v>0</v>
      </c>
      <c r="ES43" s="619">
        <v>0</v>
      </c>
      <c r="ET43" s="619">
        <v>0</v>
      </c>
      <c r="EU43" s="619">
        <v>0</v>
      </c>
      <c r="EV43" s="619">
        <v>0</v>
      </c>
      <c r="EW43" s="619">
        <v>0</v>
      </c>
      <c r="EX43" s="619">
        <v>0</v>
      </c>
      <c r="EY43" s="619">
        <v>0</v>
      </c>
      <c r="EZ43" s="619">
        <v>0</v>
      </c>
      <c r="FA43" s="619">
        <v>0</v>
      </c>
      <c r="FB43" s="619">
        <v>0</v>
      </c>
      <c r="FC43" s="619">
        <v>0</v>
      </c>
      <c r="FD43" s="619">
        <v>0</v>
      </c>
      <c r="FE43" s="619">
        <v>-1562</v>
      </c>
      <c r="FF43" s="619">
        <v>0</v>
      </c>
      <c r="FG43" s="619">
        <v>-1562</v>
      </c>
      <c r="FH43" s="619">
        <v>0</v>
      </c>
      <c r="FI43" s="619">
        <v>0</v>
      </c>
      <c r="FJ43" s="619">
        <v>0</v>
      </c>
      <c r="FK43" s="619">
        <v>0</v>
      </c>
      <c r="FL43" s="619">
        <v>0</v>
      </c>
      <c r="FM43" s="619">
        <v>0</v>
      </c>
      <c r="FN43" s="619">
        <v>0</v>
      </c>
      <c r="FO43" s="619">
        <v>0</v>
      </c>
      <c r="FP43" s="619">
        <v>0</v>
      </c>
      <c r="FQ43" s="619">
        <v>-461788</v>
      </c>
      <c r="FR43" s="619">
        <v>0</v>
      </c>
      <c r="FS43" s="619">
        <v>-461788</v>
      </c>
      <c r="FT43" s="619">
        <v>0</v>
      </c>
      <c r="FU43" s="619">
        <v>0</v>
      </c>
      <c r="FV43" s="619">
        <v>0</v>
      </c>
      <c r="FW43" s="619">
        <v>0</v>
      </c>
      <c r="FX43" s="619">
        <v>0</v>
      </c>
      <c r="FY43" s="619">
        <v>0</v>
      </c>
      <c r="FZ43" s="619">
        <v>0</v>
      </c>
      <c r="GA43" s="619">
        <v>0</v>
      </c>
      <c r="GB43" s="619">
        <v>0</v>
      </c>
      <c r="GC43" s="619">
        <v>3461</v>
      </c>
      <c r="GD43" s="619">
        <v>0</v>
      </c>
      <c r="GE43" s="619">
        <v>3461</v>
      </c>
      <c r="GF43" s="619">
        <v>0</v>
      </c>
      <c r="GG43" s="619">
        <v>0</v>
      </c>
      <c r="GH43" s="619">
        <v>0</v>
      </c>
      <c r="GI43" s="619">
        <v>-4303491</v>
      </c>
      <c r="GJ43" s="619">
        <v>0</v>
      </c>
      <c r="GK43" s="619">
        <v>-4303491</v>
      </c>
      <c r="GL43" s="619">
        <v>24977</v>
      </c>
      <c r="GM43" s="619">
        <v>0</v>
      </c>
      <c r="GN43" s="619">
        <v>24977</v>
      </c>
      <c r="GO43" s="619">
        <v>0</v>
      </c>
      <c r="GP43" s="619">
        <v>0</v>
      </c>
      <c r="GQ43" s="619">
        <v>0</v>
      </c>
      <c r="GR43" s="619">
        <v>81644</v>
      </c>
      <c r="GS43" s="619">
        <v>0</v>
      </c>
      <c r="GT43" s="619">
        <v>81644</v>
      </c>
      <c r="GU43" s="619">
        <v>0</v>
      </c>
      <c r="GV43" s="619">
        <v>0</v>
      </c>
      <c r="GW43" s="619">
        <v>0</v>
      </c>
      <c r="GX43" s="619">
        <v>0</v>
      </c>
      <c r="GY43" s="619">
        <v>0</v>
      </c>
      <c r="GZ43" s="619">
        <v>0</v>
      </c>
      <c r="HA43" s="619">
        <v>-4656759</v>
      </c>
      <c r="HB43" s="619">
        <v>0</v>
      </c>
      <c r="HC43" s="619">
        <v>-4656759</v>
      </c>
      <c r="HD43" s="619">
        <v>-4356</v>
      </c>
      <c r="HE43" s="619">
        <v>0</v>
      </c>
      <c r="HF43" s="619">
        <v>-4356</v>
      </c>
      <c r="HG43" s="619">
        <v>0</v>
      </c>
      <c r="HH43" s="619">
        <v>0</v>
      </c>
      <c r="HI43" s="619">
        <v>0</v>
      </c>
      <c r="HJ43" s="619">
        <v>-4356</v>
      </c>
      <c r="HK43" s="619">
        <v>0</v>
      </c>
      <c r="HL43" s="619">
        <v>-4356</v>
      </c>
      <c r="HM43" s="619">
        <v>65218008</v>
      </c>
      <c r="HN43" s="619">
        <v>0</v>
      </c>
      <c r="HO43" s="619">
        <v>65218008</v>
      </c>
      <c r="HP43" s="619">
        <v>-2588318</v>
      </c>
      <c r="HQ43" s="619">
        <v>0</v>
      </c>
      <c r="HR43" s="619">
        <v>-2588318</v>
      </c>
      <c r="HS43" s="619">
        <v>-9987339</v>
      </c>
      <c r="HT43" s="619">
        <v>0</v>
      </c>
      <c r="HU43" s="619">
        <v>-9987339</v>
      </c>
      <c r="HV43" s="619">
        <v>-1538263</v>
      </c>
      <c r="HW43" s="619">
        <v>0</v>
      </c>
      <c r="HX43" s="619">
        <v>-1538263</v>
      </c>
      <c r="HY43" s="619">
        <v>-629954</v>
      </c>
      <c r="HZ43" s="619">
        <v>0</v>
      </c>
      <c r="IA43" s="619">
        <v>-629954</v>
      </c>
      <c r="IB43" s="619">
        <v>-4656759</v>
      </c>
      <c r="IC43" s="619">
        <v>0</v>
      </c>
      <c r="ID43" s="619">
        <v>-4656759</v>
      </c>
      <c r="IE43" s="619">
        <v>-4356</v>
      </c>
      <c r="IF43" s="619">
        <v>0</v>
      </c>
      <c r="IG43" s="619">
        <v>-4356</v>
      </c>
      <c r="IH43" s="619">
        <v>-19404989</v>
      </c>
      <c r="II43" s="619">
        <v>0</v>
      </c>
      <c r="IJ43" s="619">
        <v>-19404989</v>
      </c>
      <c r="IK43" s="619">
        <v>45813019</v>
      </c>
      <c r="IL43" s="619">
        <v>0</v>
      </c>
      <c r="IM43" s="619">
        <v>45813019</v>
      </c>
      <c r="IN43" s="620" t="s">
        <v>513</v>
      </c>
      <c r="IO43" s="620" t="s">
        <v>568</v>
      </c>
      <c r="IP43" s="610" t="s">
        <v>515</v>
      </c>
      <c r="IQ43" s="611" t="s">
        <v>558</v>
      </c>
      <c r="IR43" s="611" t="s">
        <v>634</v>
      </c>
      <c r="IS43" s="610" t="s">
        <v>1432</v>
      </c>
    </row>
    <row r="44" spans="1:253" x14ac:dyDescent="0.25">
      <c r="A44" s="610" t="s">
        <v>3385</v>
      </c>
      <c r="B44" s="617" t="s">
        <v>635</v>
      </c>
      <c r="C44" s="618" t="s">
        <v>636</v>
      </c>
      <c r="D44" s="619">
        <v>84873301</v>
      </c>
      <c r="E44" s="619">
        <v>0</v>
      </c>
      <c r="F44" s="619">
        <v>84873301</v>
      </c>
      <c r="G44" s="619">
        <v>-2562069</v>
      </c>
      <c r="H44" s="619">
        <v>0</v>
      </c>
      <c r="I44" s="619">
        <v>-2562069</v>
      </c>
      <c r="J44" s="619">
        <v>-3356354</v>
      </c>
      <c r="K44" s="619">
        <v>0</v>
      </c>
      <c r="L44" s="619">
        <v>-3356354</v>
      </c>
      <c r="M44" s="619">
        <v>108304</v>
      </c>
      <c r="N44" s="619">
        <v>0</v>
      </c>
      <c r="O44" s="619">
        <v>108304</v>
      </c>
      <c r="P44" s="619">
        <v>672524</v>
      </c>
      <c r="Q44" s="619">
        <v>0</v>
      </c>
      <c r="R44" s="619">
        <v>672524</v>
      </c>
      <c r="S44" s="619">
        <v>-2575526</v>
      </c>
      <c r="T44" s="619">
        <v>0</v>
      </c>
      <c r="U44" s="619">
        <v>-2575526</v>
      </c>
      <c r="V44" s="619">
        <v>-12220911</v>
      </c>
      <c r="W44" s="619">
        <v>0</v>
      </c>
      <c r="X44" s="619">
        <v>-12220911</v>
      </c>
      <c r="Y44" s="619">
        <v>0</v>
      </c>
      <c r="Z44" s="619">
        <v>0</v>
      </c>
      <c r="AA44" s="619">
        <v>0</v>
      </c>
      <c r="AB44" s="619">
        <v>-135267</v>
      </c>
      <c r="AC44" s="619">
        <v>0</v>
      </c>
      <c r="AD44" s="619">
        <v>-135267</v>
      </c>
      <c r="AE44" s="619">
        <v>0</v>
      </c>
      <c r="AF44" s="619">
        <v>0</v>
      </c>
      <c r="AG44" s="619">
        <v>0</v>
      </c>
      <c r="AH44" s="619">
        <v>0</v>
      </c>
      <c r="AI44" s="619">
        <v>0</v>
      </c>
      <c r="AJ44" s="619">
        <v>0</v>
      </c>
      <c r="AK44" s="619">
        <v>-440</v>
      </c>
      <c r="AL44" s="619">
        <v>0</v>
      </c>
      <c r="AM44" s="619">
        <v>-440</v>
      </c>
      <c r="AN44" s="619">
        <v>0</v>
      </c>
      <c r="AO44" s="619">
        <v>0</v>
      </c>
      <c r="AP44" s="619">
        <v>0</v>
      </c>
      <c r="AQ44" s="619">
        <v>-134827</v>
      </c>
      <c r="AR44" s="619">
        <v>0</v>
      </c>
      <c r="AS44" s="619">
        <v>-134827</v>
      </c>
      <c r="AT44" s="619">
        <v>0</v>
      </c>
      <c r="AU44" s="619">
        <v>0</v>
      </c>
      <c r="AV44" s="619">
        <v>0</v>
      </c>
      <c r="AW44" s="619">
        <v>1329517</v>
      </c>
      <c r="AX44" s="619">
        <v>0</v>
      </c>
      <c r="AY44" s="619">
        <v>1329517</v>
      </c>
      <c r="AZ44" s="619">
        <v>-72906</v>
      </c>
      <c r="BA44" s="619">
        <v>0</v>
      </c>
      <c r="BB44" s="619">
        <v>-72906</v>
      </c>
      <c r="BC44" s="619">
        <v>-5024295</v>
      </c>
      <c r="BD44" s="619">
        <v>0</v>
      </c>
      <c r="BE44" s="619">
        <v>-5024295</v>
      </c>
      <c r="BF44" s="619">
        <v>-68625</v>
      </c>
      <c r="BG44" s="619">
        <v>0</v>
      </c>
      <c r="BH44" s="619">
        <v>-68625</v>
      </c>
      <c r="BI44" s="619">
        <v>-196685</v>
      </c>
      <c r="BJ44" s="619">
        <v>0</v>
      </c>
      <c r="BK44" s="619">
        <v>-196685</v>
      </c>
      <c r="BL44" s="619">
        <v>18</v>
      </c>
      <c r="BM44" s="619">
        <v>0</v>
      </c>
      <c r="BN44" s="619">
        <v>18</v>
      </c>
      <c r="BO44" s="619">
        <v>-2656</v>
      </c>
      <c r="BP44" s="619">
        <v>0</v>
      </c>
      <c r="BQ44" s="619">
        <v>-2656</v>
      </c>
      <c r="BR44" s="619">
        <v>1245</v>
      </c>
      <c r="BS44" s="619">
        <v>0</v>
      </c>
      <c r="BT44" s="619">
        <v>1245</v>
      </c>
      <c r="BU44" s="619">
        <v>0</v>
      </c>
      <c r="BV44" s="619">
        <v>0</v>
      </c>
      <c r="BW44" s="619">
        <v>0</v>
      </c>
      <c r="BX44" s="619">
        <v>-724</v>
      </c>
      <c r="BY44" s="619">
        <v>0</v>
      </c>
      <c r="BZ44" s="619">
        <v>-724</v>
      </c>
      <c r="CA44" s="619">
        <v>0</v>
      </c>
      <c r="CB44" s="619">
        <v>0</v>
      </c>
      <c r="CC44" s="619">
        <v>0</v>
      </c>
      <c r="CD44" s="619">
        <v>-16391289</v>
      </c>
      <c r="CE44" s="619">
        <v>0</v>
      </c>
      <c r="CF44" s="619">
        <v>-16391289</v>
      </c>
      <c r="CG44" s="619">
        <v>0</v>
      </c>
      <c r="CH44" s="619">
        <v>0</v>
      </c>
      <c r="CI44" s="619">
        <v>0</v>
      </c>
      <c r="CJ44" s="619">
        <v>0</v>
      </c>
      <c r="CK44" s="619">
        <v>0</v>
      </c>
      <c r="CL44" s="619">
        <v>0</v>
      </c>
      <c r="CM44" s="619">
        <v>-3727999</v>
      </c>
      <c r="CN44" s="619">
        <v>0</v>
      </c>
      <c r="CO44" s="619">
        <v>-3727999</v>
      </c>
      <c r="CP44" s="619">
        <v>-205030</v>
      </c>
      <c r="CQ44" s="619">
        <v>0</v>
      </c>
      <c r="CR44" s="619">
        <v>-205030</v>
      </c>
      <c r="CS44" s="619">
        <v>-3933029</v>
      </c>
      <c r="CT44" s="619">
        <v>0</v>
      </c>
      <c r="CU44" s="619">
        <v>-3933029</v>
      </c>
      <c r="CV44" s="619">
        <v>-227053</v>
      </c>
      <c r="CW44" s="619">
        <v>0</v>
      </c>
      <c r="CX44" s="619">
        <v>-227053</v>
      </c>
      <c r="CY44" s="619">
        <v>-13430</v>
      </c>
      <c r="CZ44" s="619">
        <v>0</v>
      </c>
      <c r="DA44" s="619">
        <v>-13430</v>
      </c>
      <c r="DB44" s="619">
        <v>-159325</v>
      </c>
      <c r="DC44" s="619">
        <v>0</v>
      </c>
      <c r="DD44" s="619">
        <v>-159325</v>
      </c>
      <c r="DE44" s="619">
        <v>6274</v>
      </c>
      <c r="DF44" s="619">
        <v>0</v>
      </c>
      <c r="DG44" s="619">
        <v>6274</v>
      </c>
      <c r="DH44" s="619">
        <v>0</v>
      </c>
      <c r="DI44" s="619">
        <v>0</v>
      </c>
      <c r="DJ44" s="619">
        <v>0</v>
      </c>
      <c r="DK44" s="619">
        <v>0</v>
      </c>
      <c r="DL44" s="619">
        <v>0</v>
      </c>
      <c r="DM44" s="619">
        <v>0</v>
      </c>
      <c r="DN44" s="619">
        <v>0</v>
      </c>
      <c r="DO44" s="619">
        <v>0</v>
      </c>
      <c r="DP44" s="619">
        <v>0</v>
      </c>
      <c r="DQ44" s="619">
        <v>0</v>
      </c>
      <c r="DR44" s="619">
        <v>0</v>
      </c>
      <c r="DS44" s="619">
        <v>0</v>
      </c>
      <c r="DT44" s="619">
        <v>0</v>
      </c>
      <c r="DU44" s="619">
        <v>0</v>
      </c>
      <c r="DV44" s="619">
        <v>0</v>
      </c>
      <c r="DW44" s="619">
        <v>0</v>
      </c>
      <c r="DX44" s="619">
        <v>0</v>
      </c>
      <c r="DY44" s="619">
        <v>0</v>
      </c>
      <c r="DZ44" s="619">
        <v>-4044</v>
      </c>
      <c r="EA44" s="619">
        <v>0</v>
      </c>
      <c r="EB44" s="619">
        <v>-4044</v>
      </c>
      <c r="EC44" s="619">
        <v>0</v>
      </c>
      <c r="ED44" s="619">
        <v>0</v>
      </c>
      <c r="EE44" s="619">
        <v>0</v>
      </c>
      <c r="EF44" s="619">
        <v>0</v>
      </c>
      <c r="EG44" s="619">
        <v>0</v>
      </c>
      <c r="EH44" s="619">
        <v>0</v>
      </c>
      <c r="EI44" s="619">
        <v>0</v>
      </c>
      <c r="EJ44" s="619">
        <v>-397578</v>
      </c>
      <c r="EK44" s="619">
        <v>0</v>
      </c>
      <c r="EL44" s="619">
        <v>-397578</v>
      </c>
      <c r="EM44" s="619">
        <v>0</v>
      </c>
      <c r="EN44" s="619">
        <v>0</v>
      </c>
      <c r="EO44" s="619">
        <v>0</v>
      </c>
      <c r="EP44" s="619">
        <v>0</v>
      </c>
      <c r="EQ44" s="619">
        <v>0</v>
      </c>
      <c r="ER44" s="619">
        <v>0</v>
      </c>
      <c r="ES44" s="619">
        <v>0</v>
      </c>
      <c r="ET44" s="619">
        <v>0</v>
      </c>
      <c r="EU44" s="619">
        <v>0</v>
      </c>
      <c r="EV44" s="619">
        <v>0</v>
      </c>
      <c r="EW44" s="619">
        <v>0</v>
      </c>
      <c r="EX44" s="619">
        <v>0</v>
      </c>
      <c r="EY44" s="619">
        <v>2328</v>
      </c>
      <c r="EZ44" s="619">
        <v>0</v>
      </c>
      <c r="FA44" s="619">
        <v>2328</v>
      </c>
      <c r="FB44" s="619">
        <v>0</v>
      </c>
      <c r="FC44" s="619">
        <v>0</v>
      </c>
      <c r="FD44" s="619">
        <v>0</v>
      </c>
      <c r="FE44" s="619">
        <v>-2656</v>
      </c>
      <c r="FF44" s="619">
        <v>0</v>
      </c>
      <c r="FG44" s="619">
        <v>-2656</v>
      </c>
      <c r="FH44" s="619">
        <v>1245</v>
      </c>
      <c r="FI44" s="619">
        <v>0</v>
      </c>
      <c r="FJ44" s="619">
        <v>1245</v>
      </c>
      <c r="FK44" s="619">
        <v>0</v>
      </c>
      <c r="FL44" s="619">
        <v>0</v>
      </c>
      <c r="FM44" s="619">
        <v>0</v>
      </c>
      <c r="FN44" s="619">
        <v>0</v>
      </c>
      <c r="FO44" s="619">
        <v>0</v>
      </c>
      <c r="FP44" s="619">
        <v>0</v>
      </c>
      <c r="FQ44" s="619">
        <v>-659404</v>
      </c>
      <c r="FR44" s="619">
        <v>0</v>
      </c>
      <c r="FS44" s="619">
        <v>-659404</v>
      </c>
      <c r="FT44" s="619">
        <v>11749</v>
      </c>
      <c r="FU44" s="619">
        <v>0</v>
      </c>
      <c r="FV44" s="619">
        <v>11749</v>
      </c>
      <c r="FW44" s="619">
        <v>1693</v>
      </c>
      <c r="FX44" s="619">
        <v>0</v>
      </c>
      <c r="FY44" s="619">
        <v>1693</v>
      </c>
      <c r="FZ44" s="619">
        <v>10056</v>
      </c>
      <c r="GA44" s="619">
        <v>0</v>
      </c>
      <c r="GB44" s="619">
        <v>10056</v>
      </c>
      <c r="GC44" s="619">
        <v>2837</v>
      </c>
      <c r="GD44" s="619">
        <v>0</v>
      </c>
      <c r="GE44" s="619">
        <v>2837</v>
      </c>
      <c r="GF44" s="619">
        <v>2107</v>
      </c>
      <c r="GG44" s="619">
        <v>0</v>
      </c>
      <c r="GH44" s="619">
        <v>2107</v>
      </c>
      <c r="GI44" s="619">
        <v>-5302980</v>
      </c>
      <c r="GJ44" s="619">
        <v>0</v>
      </c>
      <c r="GK44" s="619">
        <v>-5302980</v>
      </c>
      <c r="GL44" s="619">
        <v>395295</v>
      </c>
      <c r="GM44" s="619">
        <v>0</v>
      </c>
      <c r="GN44" s="619">
        <v>395295</v>
      </c>
      <c r="GO44" s="619">
        <v>23154</v>
      </c>
      <c r="GP44" s="619">
        <v>0</v>
      </c>
      <c r="GQ44" s="619">
        <v>23154</v>
      </c>
      <c r="GR44" s="619">
        <v>92448</v>
      </c>
      <c r="GS44" s="619">
        <v>0</v>
      </c>
      <c r="GT44" s="619">
        <v>92448</v>
      </c>
      <c r="GU44" s="619">
        <v>0</v>
      </c>
      <c r="GV44" s="619">
        <v>0</v>
      </c>
      <c r="GW44" s="619">
        <v>0</v>
      </c>
      <c r="GX44" s="619">
        <v>0</v>
      </c>
      <c r="GY44" s="619">
        <v>0</v>
      </c>
      <c r="GZ44" s="619">
        <v>0</v>
      </c>
      <c r="HA44" s="619">
        <v>-5433877</v>
      </c>
      <c r="HB44" s="619">
        <v>0</v>
      </c>
      <c r="HC44" s="619">
        <v>-5433877</v>
      </c>
      <c r="HD44" s="619">
        <v>0</v>
      </c>
      <c r="HE44" s="619">
        <v>0</v>
      </c>
      <c r="HF44" s="619">
        <v>0</v>
      </c>
      <c r="HG44" s="619">
        <v>0</v>
      </c>
      <c r="HH44" s="619">
        <v>0</v>
      </c>
      <c r="HI44" s="619">
        <v>0</v>
      </c>
      <c r="HJ44" s="619">
        <v>0</v>
      </c>
      <c r="HK44" s="619">
        <v>0</v>
      </c>
      <c r="HL44" s="619">
        <v>0</v>
      </c>
      <c r="HM44" s="619">
        <v>82311232</v>
      </c>
      <c r="HN44" s="619">
        <v>0</v>
      </c>
      <c r="HO44" s="619">
        <v>82311232</v>
      </c>
      <c r="HP44" s="619">
        <v>-2575526</v>
      </c>
      <c r="HQ44" s="619">
        <v>0</v>
      </c>
      <c r="HR44" s="619">
        <v>-2575526</v>
      </c>
      <c r="HS44" s="619">
        <v>-16391289</v>
      </c>
      <c r="HT44" s="619">
        <v>0</v>
      </c>
      <c r="HU44" s="619">
        <v>-16391289</v>
      </c>
      <c r="HV44" s="619">
        <v>-3933029</v>
      </c>
      <c r="HW44" s="619">
        <v>0</v>
      </c>
      <c r="HX44" s="619">
        <v>-3933029</v>
      </c>
      <c r="HY44" s="619">
        <v>-397578</v>
      </c>
      <c r="HZ44" s="619">
        <v>0</v>
      </c>
      <c r="IA44" s="619">
        <v>-397578</v>
      </c>
      <c r="IB44" s="619">
        <v>-5433877</v>
      </c>
      <c r="IC44" s="619">
        <v>0</v>
      </c>
      <c r="ID44" s="619">
        <v>-5433877</v>
      </c>
      <c r="IE44" s="619">
        <v>0</v>
      </c>
      <c r="IF44" s="619">
        <v>0</v>
      </c>
      <c r="IG44" s="619">
        <v>0</v>
      </c>
      <c r="IH44" s="619">
        <v>-28731299</v>
      </c>
      <c r="II44" s="619">
        <v>0</v>
      </c>
      <c r="IJ44" s="619">
        <v>-28731299</v>
      </c>
      <c r="IK44" s="619">
        <v>53579933</v>
      </c>
      <c r="IL44" s="619">
        <v>0</v>
      </c>
      <c r="IM44" s="619">
        <v>53579933</v>
      </c>
      <c r="IN44" s="620" t="s">
        <v>513</v>
      </c>
      <c r="IO44" s="620" t="s">
        <v>584</v>
      </c>
      <c r="IP44" s="610" t="s">
        <v>515</v>
      </c>
      <c r="IQ44" s="611" t="s">
        <v>516</v>
      </c>
      <c r="IR44" s="611" t="s">
        <v>637</v>
      </c>
      <c r="IS44" s="610" t="s">
        <v>1432</v>
      </c>
    </row>
    <row r="45" spans="1:253" x14ac:dyDescent="0.25">
      <c r="A45" s="610" t="s">
        <v>3385</v>
      </c>
      <c r="B45" s="617" t="s">
        <v>638</v>
      </c>
      <c r="C45" s="618" t="s">
        <v>639</v>
      </c>
      <c r="D45" s="619">
        <v>171792105</v>
      </c>
      <c r="E45" s="619">
        <v>0</v>
      </c>
      <c r="F45" s="619">
        <v>171792105</v>
      </c>
      <c r="G45" s="619">
        <v>-1224923</v>
      </c>
      <c r="H45" s="619">
        <v>0</v>
      </c>
      <c r="I45" s="619">
        <v>-1224923</v>
      </c>
      <c r="J45" s="619">
        <v>-9153167</v>
      </c>
      <c r="K45" s="619">
        <v>0</v>
      </c>
      <c r="L45" s="619">
        <v>-9153167</v>
      </c>
      <c r="M45" s="619">
        <v>-423236</v>
      </c>
      <c r="N45" s="619">
        <v>0</v>
      </c>
      <c r="O45" s="619">
        <v>-423236</v>
      </c>
      <c r="P45" s="619">
        <v>1463276</v>
      </c>
      <c r="Q45" s="619">
        <v>0</v>
      </c>
      <c r="R45" s="619">
        <v>1463276</v>
      </c>
      <c r="S45" s="619">
        <v>-8113127</v>
      </c>
      <c r="T45" s="619">
        <v>0</v>
      </c>
      <c r="U45" s="619">
        <v>-8113127</v>
      </c>
      <c r="V45" s="619">
        <v>-2168969</v>
      </c>
      <c r="W45" s="619">
        <v>0</v>
      </c>
      <c r="X45" s="619">
        <v>-2168969</v>
      </c>
      <c r="Y45" s="619">
        <v>0</v>
      </c>
      <c r="Z45" s="619">
        <v>0</v>
      </c>
      <c r="AA45" s="619">
        <v>0</v>
      </c>
      <c r="AB45" s="619">
        <v>-179087</v>
      </c>
      <c r="AC45" s="619">
        <v>0</v>
      </c>
      <c r="AD45" s="619">
        <v>-179087</v>
      </c>
      <c r="AE45" s="619">
        <v>0</v>
      </c>
      <c r="AF45" s="619">
        <v>0</v>
      </c>
      <c r="AG45" s="619">
        <v>0</v>
      </c>
      <c r="AH45" s="619">
        <v>0</v>
      </c>
      <c r="AI45" s="619">
        <v>0</v>
      </c>
      <c r="AJ45" s="619">
        <v>0</v>
      </c>
      <c r="AK45" s="619">
        <v>4426</v>
      </c>
      <c r="AL45" s="619">
        <v>0</v>
      </c>
      <c r="AM45" s="619">
        <v>4426</v>
      </c>
      <c r="AN45" s="619">
        <v>0</v>
      </c>
      <c r="AO45" s="619">
        <v>0</v>
      </c>
      <c r="AP45" s="619">
        <v>0</v>
      </c>
      <c r="AQ45" s="619">
        <v>-183513</v>
      </c>
      <c r="AR45" s="619">
        <v>0</v>
      </c>
      <c r="AS45" s="619">
        <v>-183513</v>
      </c>
      <c r="AT45" s="619">
        <v>0</v>
      </c>
      <c r="AU45" s="619">
        <v>0</v>
      </c>
      <c r="AV45" s="619">
        <v>0</v>
      </c>
      <c r="AW45" s="619">
        <v>3970854</v>
      </c>
      <c r="AX45" s="619">
        <v>0</v>
      </c>
      <c r="AY45" s="619">
        <v>3970854</v>
      </c>
      <c r="AZ45" s="619">
        <v>0</v>
      </c>
      <c r="BA45" s="619">
        <v>0</v>
      </c>
      <c r="BB45" s="619">
        <v>0</v>
      </c>
      <c r="BC45" s="619">
        <v>-33132195</v>
      </c>
      <c r="BD45" s="619">
        <v>0</v>
      </c>
      <c r="BE45" s="619">
        <v>-33132195</v>
      </c>
      <c r="BF45" s="619">
        <v>-11797</v>
      </c>
      <c r="BG45" s="619">
        <v>0</v>
      </c>
      <c r="BH45" s="619">
        <v>-11797</v>
      </c>
      <c r="BI45" s="619">
        <v>-18010</v>
      </c>
      <c r="BJ45" s="619">
        <v>0</v>
      </c>
      <c r="BK45" s="619">
        <v>-18010</v>
      </c>
      <c r="BL45" s="619">
        <v>0</v>
      </c>
      <c r="BM45" s="619">
        <v>0</v>
      </c>
      <c r="BN45" s="619">
        <v>0</v>
      </c>
      <c r="BO45" s="619">
        <v>0</v>
      </c>
      <c r="BP45" s="619">
        <v>0</v>
      </c>
      <c r="BQ45" s="619">
        <v>0</v>
      </c>
      <c r="BR45" s="619">
        <v>0</v>
      </c>
      <c r="BS45" s="619">
        <v>0</v>
      </c>
      <c r="BT45" s="619">
        <v>0</v>
      </c>
      <c r="BU45" s="619">
        <v>0</v>
      </c>
      <c r="BV45" s="619">
        <v>0</v>
      </c>
      <c r="BW45" s="619">
        <v>0</v>
      </c>
      <c r="BX45" s="619">
        <v>-26103</v>
      </c>
      <c r="BY45" s="619">
        <v>0</v>
      </c>
      <c r="BZ45" s="619">
        <v>-26103</v>
      </c>
      <c r="CA45" s="619">
        <v>15129</v>
      </c>
      <c r="CB45" s="619">
        <v>0</v>
      </c>
      <c r="CC45" s="619">
        <v>15129</v>
      </c>
      <c r="CD45" s="619">
        <v>-31550178</v>
      </c>
      <c r="CE45" s="619">
        <v>0</v>
      </c>
      <c r="CF45" s="619">
        <v>-31550178</v>
      </c>
      <c r="CG45" s="619">
        <v>-10065</v>
      </c>
      <c r="CH45" s="619">
        <v>0</v>
      </c>
      <c r="CI45" s="619">
        <v>-10065</v>
      </c>
      <c r="CJ45" s="619">
        <v>-17476</v>
      </c>
      <c r="CK45" s="619">
        <v>0</v>
      </c>
      <c r="CL45" s="619">
        <v>-17476</v>
      </c>
      <c r="CM45" s="619">
        <v>-5158636</v>
      </c>
      <c r="CN45" s="619">
        <v>0</v>
      </c>
      <c r="CO45" s="619">
        <v>-5158636</v>
      </c>
      <c r="CP45" s="619">
        <v>-283274</v>
      </c>
      <c r="CQ45" s="619">
        <v>0</v>
      </c>
      <c r="CR45" s="619">
        <v>-283274</v>
      </c>
      <c r="CS45" s="619">
        <v>-5469451</v>
      </c>
      <c r="CT45" s="619">
        <v>0</v>
      </c>
      <c r="CU45" s="619">
        <v>-5469451</v>
      </c>
      <c r="CV45" s="619">
        <v>-111478</v>
      </c>
      <c r="CW45" s="619">
        <v>0</v>
      </c>
      <c r="CX45" s="619">
        <v>-111478</v>
      </c>
      <c r="CY45" s="619">
        <v>-2837</v>
      </c>
      <c r="CZ45" s="619">
        <v>0</v>
      </c>
      <c r="DA45" s="619">
        <v>-2837</v>
      </c>
      <c r="DB45" s="619">
        <v>0</v>
      </c>
      <c r="DC45" s="619">
        <v>0</v>
      </c>
      <c r="DD45" s="619">
        <v>0</v>
      </c>
      <c r="DE45" s="619">
        <v>0</v>
      </c>
      <c r="DF45" s="619">
        <v>0</v>
      </c>
      <c r="DG45" s="619">
        <v>0</v>
      </c>
      <c r="DH45" s="619">
        <v>0</v>
      </c>
      <c r="DI45" s="619">
        <v>0</v>
      </c>
      <c r="DJ45" s="619">
        <v>0</v>
      </c>
      <c r="DK45" s="619">
        <v>0</v>
      </c>
      <c r="DL45" s="619">
        <v>0</v>
      </c>
      <c r="DM45" s="619">
        <v>0</v>
      </c>
      <c r="DN45" s="619">
        <v>0</v>
      </c>
      <c r="DO45" s="619">
        <v>0</v>
      </c>
      <c r="DP45" s="619">
        <v>0</v>
      </c>
      <c r="DQ45" s="619">
        <v>0</v>
      </c>
      <c r="DR45" s="619">
        <v>0</v>
      </c>
      <c r="DS45" s="619">
        <v>0</v>
      </c>
      <c r="DT45" s="619">
        <v>0</v>
      </c>
      <c r="DU45" s="619">
        <v>0</v>
      </c>
      <c r="DV45" s="619">
        <v>0</v>
      </c>
      <c r="DW45" s="619">
        <v>0</v>
      </c>
      <c r="DX45" s="619">
        <v>0</v>
      </c>
      <c r="DY45" s="619">
        <v>0</v>
      </c>
      <c r="DZ45" s="619">
        <v>0</v>
      </c>
      <c r="EA45" s="619">
        <v>0</v>
      </c>
      <c r="EB45" s="619">
        <v>0</v>
      </c>
      <c r="EC45" s="619">
        <v>0</v>
      </c>
      <c r="ED45" s="619">
        <v>0</v>
      </c>
      <c r="EE45" s="619">
        <v>0</v>
      </c>
      <c r="EF45" s="619">
        <v>0</v>
      </c>
      <c r="EG45" s="619">
        <v>0</v>
      </c>
      <c r="EH45" s="619">
        <v>0</v>
      </c>
      <c r="EI45" s="619">
        <v>0</v>
      </c>
      <c r="EJ45" s="619">
        <v>-114315</v>
      </c>
      <c r="EK45" s="619">
        <v>0</v>
      </c>
      <c r="EL45" s="619">
        <v>-114315</v>
      </c>
      <c r="EM45" s="619">
        <v>0</v>
      </c>
      <c r="EN45" s="619">
        <v>0</v>
      </c>
      <c r="EO45" s="619">
        <v>0</v>
      </c>
      <c r="EP45" s="619">
        <v>14</v>
      </c>
      <c r="EQ45" s="619">
        <v>0</v>
      </c>
      <c r="ER45" s="619">
        <v>14</v>
      </c>
      <c r="ES45" s="619">
        <v>0</v>
      </c>
      <c r="ET45" s="619">
        <v>0</v>
      </c>
      <c r="EU45" s="619">
        <v>0</v>
      </c>
      <c r="EV45" s="619">
        <v>0</v>
      </c>
      <c r="EW45" s="619">
        <v>0</v>
      </c>
      <c r="EX45" s="619">
        <v>0</v>
      </c>
      <c r="EY45" s="619">
        <v>0</v>
      </c>
      <c r="EZ45" s="619">
        <v>0</v>
      </c>
      <c r="FA45" s="619">
        <v>0</v>
      </c>
      <c r="FB45" s="619">
        <v>0</v>
      </c>
      <c r="FC45" s="619">
        <v>0</v>
      </c>
      <c r="FD45" s="619">
        <v>0</v>
      </c>
      <c r="FE45" s="619">
        <v>0</v>
      </c>
      <c r="FF45" s="619">
        <v>0</v>
      </c>
      <c r="FG45" s="619">
        <v>0</v>
      </c>
      <c r="FH45" s="619">
        <v>0</v>
      </c>
      <c r="FI45" s="619">
        <v>0</v>
      </c>
      <c r="FJ45" s="619">
        <v>0</v>
      </c>
      <c r="FK45" s="619">
        <v>0</v>
      </c>
      <c r="FL45" s="619">
        <v>0</v>
      </c>
      <c r="FM45" s="619">
        <v>0</v>
      </c>
      <c r="FN45" s="619">
        <v>0</v>
      </c>
      <c r="FO45" s="619">
        <v>0</v>
      </c>
      <c r="FP45" s="619">
        <v>0</v>
      </c>
      <c r="FQ45" s="619">
        <v>-747667</v>
      </c>
      <c r="FR45" s="619">
        <v>0</v>
      </c>
      <c r="FS45" s="619">
        <v>-747667</v>
      </c>
      <c r="FT45" s="619">
        <v>0</v>
      </c>
      <c r="FU45" s="619">
        <v>0</v>
      </c>
      <c r="FV45" s="619">
        <v>0</v>
      </c>
      <c r="FW45" s="619">
        <v>0</v>
      </c>
      <c r="FX45" s="619">
        <v>0</v>
      </c>
      <c r="FY45" s="619">
        <v>0</v>
      </c>
      <c r="FZ45" s="619">
        <v>0</v>
      </c>
      <c r="GA45" s="619">
        <v>0</v>
      </c>
      <c r="GB45" s="619">
        <v>0</v>
      </c>
      <c r="GC45" s="619">
        <v>0</v>
      </c>
      <c r="GD45" s="619">
        <v>0</v>
      </c>
      <c r="GE45" s="619">
        <v>0</v>
      </c>
      <c r="GF45" s="619">
        <v>4000</v>
      </c>
      <c r="GG45" s="619">
        <v>0</v>
      </c>
      <c r="GH45" s="619">
        <v>4000</v>
      </c>
      <c r="GI45" s="619">
        <v>-7890455</v>
      </c>
      <c r="GJ45" s="619">
        <v>0</v>
      </c>
      <c r="GK45" s="619">
        <v>-7890455</v>
      </c>
      <c r="GL45" s="619">
        <v>390615</v>
      </c>
      <c r="GM45" s="619">
        <v>0</v>
      </c>
      <c r="GN45" s="619">
        <v>390615</v>
      </c>
      <c r="GO45" s="619">
        <v>0</v>
      </c>
      <c r="GP45" s="619">
        <v>0</v>
      </c>
      <c r="GQ45" s="619">
        <v>0</v>
      </c>
      <c r="GR45" s="619">
        <v>26552</v>
      </c>
      <c r="GS45" s="619">
        <v>0</v>
      </c>
      <c r="GT45" s="619">
        <v>26552</v>
      </c>
      <c r="GU45" s="619">
        <v>0</v>
      </c>
      <c r="GV45" s="619">
        <v>0</v>
      </c>
      <c r="GW45" s="619">
        <v>0</v>
      </c>
      <c r="GX45" s="619">
        <v>0</v>
      </c>
      <c r="GY45" s="619">
        <v>0</v>
      </c>
      <c r="GZ45" s="619">
        <v>0</v>
      </c>
      <c r="HA45" s="619">
        <v>-8216941</v>
      </c>
      <c r="HB45" s="619">
        <v>0</v>
      </c>
      <c r="HC45" s="619">
        <v>-8216941</v>
      </c>
      <c r="HD45" s="619">
        <v>0</v>
      </c>
      <c r="HE45" s="619">
        <v>0</v>
      </c>
      <c r="HF45" s="619">
        <v>0</v>
      </c>
      <c r="HG45" s="619">
        <v>0</v>
      </c>
      <c r="HH45" s="619">
        <v>0</v>
      </c>
      <c r="HI45" s="619">
        <v>0</v>
      </c>
      <c r="HJ45" s="619">
        <v>0</v>
      </c>
      <c r="HK45" s="619">
        <v>0</v>
      </c>
      <c r="HL45" s="619">
        <v>0</v>
      </c>
      <c r="HM45" s="619">
        <v>170567182</v>
      </c>
      <c r="HN45" s="619">
        <v>0</v>
      </c>
      <c r="HO45" s="619">
        <v>170567182</v>
      </c>
      <c r="HP45" s="619">
        <v>-8113127</v>
      </c>
      <c r="HQ45" s="619">
        <v>0</v>
      </c>
      <c r="HR45" s="619">
        <v>-8113127</v>
      </c>
      <c r="HS45" s="619">
        <v>-31550178</v>
      </c>
      <c r="HT45" s="619">
        <v>0</v>
      </c>
      <c r="HU45" s="619">
        <v>-31550178</v>
      </c>
      <c r="HV45" s="619">
        <v>-5469451</v>
      </c>
      <c r="HW45" s="619">
        <v>0</v>
      </c>
      <c r="HX45" s="619">
        <v>-5469451</v>
      </c>
      <c r="HY45" s="619">
        <v>-114315</v>
      </c>
      <c r="HZ45" s="619">
        <v>0</v>
      </c>
      <c r="IA45" s="619">
        <v>-114315</v>
      </c>
      <c r="IB45" s="619">
        <v>-8216941</v>
      </c>
      <c r="IC45" s="619">
        <v>0</v>
      </c>
      <c r="ID45" s="619">
        <v>-8216941</v>
      </c>
      <c r="IE45" s="619">
        <v>0</v>
      </c>
      <c r="IF45" s="619">
        <v>0</v>
      </c>
      <c r="IG45" s="619">
        <v>0</v>
      </c>
      <c r="IH45" s="619">
        <v>-53464012</v>
      </c>
      <c r="II45" s="619">
        <v>0</v>
      </c>
      <c r="IJ45" s="619">
        <v>-53464012</v>
      </c>
      <c r="IK45" s="619">
        <v>117103170</v>
      </c>
      <c r="IL45" s="619">
        <v>0</v>
      </c>
      <c r="IM45" s="619">
        <v>117103170</v>
      </c>
      <c r="IN45" s="620" t="s">
        <v>640</v>
      </c>
      <c r="IO45" s="620" t="s">
        <v>641</v>
      </c>
      <c r="IP45" s="610" t="s">
        <v>474</v>
      </c>
      <c r="IQ45" s="611" t="s">
        <v>499</v>
      </c>
      <c r="IR45" s="611" t="s">
        <v>642</v>
      </c>
      <c r="IS45" s="610" t="s">
        <v>1432</v>
      </c>
    </row>
    <row r="46" spans="1:253" x14ac:dyDescent="0.25">
      <c r="A46" s="610" t="s">
        <v>3385</v>
      </c>
      <c r="B46" s="617" t="s">
        <v>643</v>
      </c>
      <c r="C46" s="618" t="s">
        <v>644</v>
      </c>
      <c r="D46" s="619">
        <v>780385135</v>
      </c>
      <c r="E46" s="619">
        <v>0</v>
      </c>
      <c r="F46" s="619">
        <v>780385135</v>
      </c>
      <c r="G46" s="619">
        <v>-38450134</v>
      </c>
      <c r="H46" s="619">
        <v>0</v>
      </c>
      <c r="I46" s="619">
        <v>-38450134</v>
      </c>
      <c r="J46" s="619">
        <v>-9049887</v>
      </c>
      <c r="K46" s="619">
        <v>0</v>
      </c>
      <c r="L46" s="619">
        <v>-9049887</v>
      </c>
      <c r="M46" s="619">
        <v>1994000</v>
      </c>
      <c r="N46" s="619">
        <v>0</v>
      </c>
      <c r="O46" s="619">
        <v>1994000</v>
      </c>
      <c r="P46" s="619">
        <v>1939550</v>
      </c>
      <c r="Q46" s="619">
        <v>0</v>
      </c>
      <c r="R46" s="619">
        <v>1939550</v>
      </c>
      <c r="S46" s="619">
        <v>-5116337</v>
      </c>
      <c r="T46" s="619">
        <v>0</v>
      </c>
      <c r="U46" s="619">
        <v>-5116337</v>
      </c>
      <c r="V46" s="619">
        <v>-6333117</v>
      </c>
      <c r="W46" s="619">
        <v>0</v>
      </c>
      <c r="X46" s="619">
        <v>-6333117</v>
      </c>
      <c r="Y46" s="619">
        <v>0</v>
      </c>
      <c r="Z46" s="619">
        <v>0</v>
      </c>
      <c r="AA46" s="619">
        <v>0</v>
      </c>
      <c r="AB46" s="619">
        <v>-435489</v>
      </c>
      <c r="AC46" s="619">
        <v>0</v>
      </c>
      <c r="AD46" s="619">
        <v>-435489</v>
      </c>
      <c r="AE46" s="619">
        <v>0</v>
      </c>
      <c r="AF46" s="619">
        <v>0</v>
      </c>
      <c r="AG46" s="619">
        <v>0</v>
      </c>
      <c r="AH46" s="619">
        <v>0</v>
      </c>
      <c r="AI46" s="619">
        <v>0</v>
      </c>
      <c r="AJ46" s="619">
        <v>0</v>
      </c>
      <c r="AK46" s="619">
        <v>-98</v>
      </c>
      <c r="AL46" s="619">
        <v>0</v>
      </c>
      <c r="AM46" s="619">
        <v>-98</v>
      </c>
      <c r="AN46" s="619">
        <v>0</v>
      </c>
      <c r="AO46" s="619">
        <v>0</v>
      </c>
      <c r="AP46" s="619">
        <v>0</v>
      </c>
      <c r="AQ46" s="619">
        <v>-435391</v>
      </c>
      <c r="AR46" s="619">
        <v>0</v>
      </c>
      <c r="AS46" s="619">
        <v>-435391</v>
      </c>
      <c r="AT46" s="619">
        <v>0</v>
      </c>
      <c r="AU46" s="619">
        <v>0</v>
      </c>
      <c r="AV46" s="619">
        <v>0</v>
      </c>
      <c r="AW46" s="619">
        <v>18106375</v>
      </c>
      <c r="AX46" s="619">
        <v>0</v>
      </c>
      <c r="AY46" s="619">
        <v>18106375</v>
      </c>
      <c r="AZ46" s="619">
        <v>-982299</v>
      </c>
      <c r="BA46" s="619">
        <v>0</v>
      </c>
      <c r="BB46" s="619">
        <v>-982299</v>
      </c>
      <c r="BC46" s="619">
        <v>-86960384</v>
      </c>
      <c r="BD46" s="619">
        <v>0</v>
      </c>
      <c r="BE46" s="619">
        <v>-86960384</v>
      </c>
      <c r="BF46" s="619">
        <v>7311490</v>
      </c>
      <c r="BG46" s="619">
        <v>0</v>
      </c>
      <c r="BH46" s="619">
        <v>7311490</v>
      </c>
      <c r="BI46" s="619">
        <v>-27349</v>
      </c>
      <c r="BJ46" s="619">
        <v>0</v>
      </c>
      <c r="BK46" s="619">
        <v>-27349</v>
      </c>
      <c r="BL46" s="619">
        <v>0</v>
      </c>
      <c r="BM46" s="619">
        <v>0</v>
      </c>
      <c r="BN46" s="619">
        <v>0</v>
      </c>
      <c r="BO46" s="619">
        <v>0</v>
      </c>
      <c r="BP46" s="619">
        <v>0</v>
      </c>
      <c r="BQ46" s="619">
        <v>0</v>
      </c>
      <c r="BR46" s="619">
        <v>0</v>
      </c>
      <c r="BS46" s="619">
        <v>0</v>
      </c>
      <c r="BT46" s="619">
        <v>0</v>
      </c>
      <c r="BU46" s="619">
        <v>0</v>
      </c>
      <c r="BV46" s="619">
        <v>0</v>
      </c>
      <c r="BW46" s="619">
        <v>0</v>
      </c>
      <c r="BX46" s="619">
        <v>-18849</v>
      </c>
      <c r="BY46" s="619">
        <v>0</v>
      </c>
      <c r="BZ46" s="619">
        <v>-18849</v>
      </c>
      <c r="CA46" s="619">
        <v>0</v>
      </c>
      <c r="CB46" s="619">
        <v>0</v>
      </c>
      <c r="CC46" s="619">
        <v>0</v>
      </c>
      <c r="CD46" s="619">
        <v>-69339622</v>
      </c>
      <c r="CE46" s="619">
        <v>0</v>
      </c>
      <c r="CF46" s="619">
        <v>-69339622</v>
      </c>
      <c r="CG46" s="619">
        <v>-48243</v>
      </c>
      <c r="CH46" s="619">
        <v>0</v>
      </c>
      <c r="CI46" s="619">
        <v>-48243</v>
      </c>
      <c r="CJ46" s="619">
        <v>-1248111</v>
      </c>
      <c r="CK46" s="619">
        <v>0</v>
      </c>
      <c r="CL46" s="619">
        <v>-1248111</v>
      </c>
      <c r="CM46" s="619">
        <v>-48604017</v>
      </c>
      <c r="CN46" s="619">
        <v>0</v>
      </c>
      <c r="CO46" s="619">
        <v>-48604017</v>
      </c>
      <c r="CP46" s="619">
        <v>-362896</v>
      </c>
      <c r="CQ46" s="619">
        <v>0</v>
      </c>
      <c r="CR46" s="619">
        <v>-362896</v>
      </c>
      <c r="CS46" s="619">
        <v>-50263267</v>
      </c>
      <c r="CT46" s="619">
        <v>0</v>
      </c>
      <c r="CU46" s="619">
        <v>-50263267</v>
      </c>
      <c r="CV46" s="619">
        <v>-400061</v>
      </c>
      <c r="CW46" s="619">
        <v>0</v>
      </c>
      <c r="CX46" s="619">
        <v>-400061</v>
      </c>
      <c r="CY46" s="619">
        <v>0</v>
      </c>
      <c r="CZ46" s="619">
        <v>0</v>
      </c>
      <c r="DA46" s="619">
        <v>0</v>
      </c>
      <c r="DB46" s="619">
        <v>-7690</v>
      </c>
      <c r="DC46" s="619">
        <v>0</v>
      </c>
      <c r="DD46" s="619">
        <v>-7690</v>
      </c>
      <c r="DE46" s="619">
        <v>0</v>
      </c>
      <c r="DF46" s="619">
        <v>0</v>
      </c>
      <c r="DG46" s="619">
        <v>0</v>
      </c>
      <c r="DH46" s="619">
        <v>0</v>
      </c>
      <c r="DI46" s="619">
        <v>0</v>
      </c>
      <c r="DJ46" s="619">
        <v>0</v>
      </c>
      <c r="DK46" s="619">
        <v>0</v>
      </c>
      <c r="DL46" s="619">
        <v>0</v>
      </c>
      <c r="DM46" s="619">
        <v>0</v>
      </c>
      <c r="DN46" s="619">
        <v>0</v>
      </c>
      <c r="DO46" s="619">
        <v>0</v>
      </c>
      <c r="DP46" s="619">
        <v>0</v>
      </c>
      <c r="DQ46" s="619">
        <v>0</v>
      </c>
      <c r="DR46" s="619">
        <v>0</v>
      </c>
      <c r="DS46" s="619">
        <v>0</v>
      </c>
      <c r="DT46" s="619">
        <v>0</v>
      </c>
      <c r="DU46" s="619">
        <v>0</v>
      </c>
      <c r="DV46" s="619">
        <v>0</v>
      </c>
      <c r="DW46" s="619">
        <v>0</v>
      </c>
      <c r="DX46" s="619">
        <v>0</v>
      </c>
      <c r="DY46" s="619">
        <v>0</v>
      </c>
      <c r="DZ46" s="619">
        <v>0</v>
      </c>
      <c r="EA46" s="619">
        <v>0</v>
      </c>
      <c r="EB46" s="619">
        <v>0</v>
      </c>
      <c r="EC46" s="619">
        <v>8100</v>
      </c>
      <c r="ED46" s="619">
        <v>0</v>
      </c>
      <c r="EE46" s="619">
        <v>8100</v>
      </c>
      <c r="EF46" s="619">
        <v>0</v>
      </c>
      <c r="EG46" s="619">
        <v>0</v>
      </c>
      <c r="EH46" s="619">
        <v>0</v>
      </c>
      <c r="EI46" s="619">
        <v>0</v>
      </c>
      <c r="EJ46" s="619">
        <v>-399651</v>
      </c>
      <c r="EK46" s="619">
        <v>0</v>
      </c>
      <c r="EL46" s="619">
        <v>-399651</v>
      </c>
      <c r="EM46" s="619">
        <v>0</v>
      </c>
      <c r="EN46" s="619">
        <v>0</v>
      </c>
      <c r="EO46" s="619">
        <v>0</v>
      </c>
      <c r="EP46" s="619">
        <v>0</v>
      </c>
      <c r="EQ46" s="619">
        <v>0</v>
      </c>
      <c r="ER46" s="619">
        <v>0</v>
      </c>
      <c r="ES46" s="619">
        <v>8155</v>
      </c>
      <c r="ET46" s="619">
        <v>0</v>
      </c>
      <c r="EU46" s="619">
        <v>8155</v>
      </c>
      <c r="EV46" s="619">
        <v>0</v>
      </c>
      <c r="EW46" s="619">
        <v>0</v>
      </c>
      <c r="EX46" s="619">
        <v>0</v>
      </c>
      <c r="EY46" s="619">
        <v>0</v>
      </c>
      <c r="EZ46" s="619">
        <v>0</v>
      </c>
      <c r="FA46" s="619">
        <v>0</v>
      </c>
      <c r="FB46" s="619">
        <v>0</v>
      </c>
      <c r="FC46" s="619">
        <v>0</v>
      </c>
      <c r="FD46" s="619">
        <v>0</v>
      </c>
      <c r="FE46" s="619">
        <v>0</v>
      </c>
      <c r="FF46" s="619">
        <v>0</v>
      </c>
      <c r="FG46" s="619">
        <v>0</v>
      </c>
      <c r="FH46" s="619">
        <v>0</v>
      </c>
      <c r="FI46" s="619">
        <v>0</v>
      </c>
      <c r="FJ46" s="619">
        <v>0</v>
      </c>
      <c r="FK46" s="619">
        <v>-1500</v>
      </c>
      <c r="FL46" s="619">
        <v>0</v>
      </c>
      <c r="FM46" s="619">
        <v>-1500</v>
      </c>
      <c r="FN46" s="619">
        <v>0</v>
      </c>
      <c r="FO46" s="619">
        <v>0</v>
      </c>
      <c r="FP46" s="619">
        <v>0</v>
      </c>
      <c r="FQ46" s="619">
        <v>-659288</v>
      </c>
      <c r="FR46" s="619">
        <v>0</v>
      </c>
      <c r="FS46" s="619">
        <v>-659288</v>
      </c>
      <c r="FT46" s="619">
        <v>11241</v>
      </c>
      <c r="FU46" s="619">
        <v>0</v>
      </c>
      <c r="FV46" s="619">
        <v>11241</v>
      </c>
      <c r="FW46" s="619">
        <v>11241</v>
      </c>
      <c r="FX46" s="619">
        <v>0</v>
      </c>
      <c r="FY46" s="619">
        <v>11241</v>
      </c>
      <c r="FZ46" s="619">
        <v>0</v>
      </c>
      <c r="GA46" s="619">
        <v>0</v>
      </c>
      <c r="GB46" s="619">
        <v>0</v>
      </c>
      <c r="GC46" s="619">
        <v>2943</v>
      </c>
      <c r="GD46" s="619">
        <v>0</v>
      </c>
      <c r="GE46" s="619">
        <v>2943</v>
      </c>
      <c r="GF46" s="619">
        <v>0</v>
      </c>
      <c r="GG46" s="619">
        <v>0</v>
      </c>
      <c r="GH46" s="619">
        <v>0</v>
      </c>
      <c r="GI46" s="619">
        <v>-56136303</v>
      </c>
      <c r="GJ46" s="619">
        <v>0</v>
      </c>
      <c r="GK46" s="619">
        <v>-56136303</v>
      </c>
      <c r="GL46" s="619">
        <v>122992</v>
      </c>
      <c r="GM46" s="619">
        <v>0</v>
      </c>
      <c r="GN46" s="619">
        <v>122992</v>
      </c>
      <c r="GO46" s="619">
        <v>39489</v>
      </c>
      <c r="GP46" s="619">
        <v>0</v>
      </c>
      <c r="GQ46" s="619">
        <v>39489</v>
      </c>
      <c r="GR46" s="619">
        <v>256294</v>
      </c>
      <c r="GS46" s="619">
        <v>0</v>
      </c>
      <c r="GT46" s="619">
        <v>256294</v>
      </c>
      <c r="GU46" s="619">
        <v>0</v>
      </c>
      <c r="GV46" s="619">
        <v>0</v>
      </c>
      <c r="GW46" s="619">
        <v>0</v>
      </c>
      <c r="GX46" s="619">
        <v>0</v>
      </c>
      <c r="GY46" s="619">
        <v>0</v>
      </c>
      <c r="GZ46" s="619">
        <v>0</v>
      </c>
      <c r="HA46" s="619">
        <v>-56355977</v>
      </c>
      <c r="HB46" s="619">
        <v>0</v>
      </c>
      <c r="HC46" s="619">
        <v>-56355977</v>
      </c>
      <c r="HD46" s="619">
        <v>0</v>
      </c>
      <c r="HE46" s="619">
        <v>0</v>
      </c>
      <c r="HF46" s="619">
        <v>0</v>
      </c>
      <c r="HG46" s="619">
        <v>0</v>
      </c>
      <c r="HH46" s="619">
        <v>0</v>
      </c>
      <c r="HI46" s="619">
        <v>0</v>
      </c>
      <c r="HJ46" s="619">
        <v>0</v>
      </c>
      <c r="HK46" s="619">
        <v>0</v>
      </c>
      <c r="HL46" s="619">
        <v>0</v>
      </c>
      <c r="HM46" s="619">
        <v>741935001</v>
      </c>
      <c r="HN46" s="619">
        <v>0</v>
      </c>
      <c r="HO46" s="619">
        <v>741935001</v>
      </c>
      <c r="HP46" s="619">
        <v>-5116337</v>
      </c>
      <c r="HQ46" s="619">
        <v>0</v>
      </c>
      <c r="HR46" s="619">
        <v>-5116337</v>
      </c>
      <c r="HS46" s="619">
        <v>-69339622</v>
      </c>
      <c r="HT46" s="619">
        <v>0</v>
      </c>
      <c r="HU46" s="619">
        <v>-69339622</v>
      </c>
      <c r="HV46" s="619">
        <v>-50263267</v>
      </c>
      <c r="HW46" s="619">
        <v>0</v>
      </c>
      <c r="HX46" s="619">
        <v>-50263267</v>
      </c>
      <c r="HY46" s="619">
        <v>-399651</v>
      </c>
      <c r="HZ46" s="619">
        <v>0</v>
      </c>
      <c r="IA46" s="619">
        <v>-399651</v>
      </c>
      <c r="IB46" s="619">
        <v>-56355977</v>
      </c>
      <c r="IC46" s="619">
        <v>0</v>
      </c>
      <c r="ID46" s="619">
        <v>-56355977</v>
      </c>
      <c r="IE46" s="619">
        <v>0</v>
      </c>
      <c r="IF46" s="619">
        <v>0</v>
      </c>
      <c r="IG46" s="619">
        <v>0</v>
      </c>
      <c r="IH46" s="619">
        <v>-181474854</v>
      </c>
      <c r="II46" s="619">
        <v>0</v>
      </c>
      <c r="IJ46" s="619">
        <v>-181474854</v>
      </c>
      <c r="IK46" s="619">
        <v>560460147</v>
      </c>
      <c r="IL46" s="619">
        <v>0</v>
      </c>
      <c r="IM46" s="619">
        <v>560460147</v>
      </c>
      <c r="IN46" s="620" t="s">
        <v>503</v>
      </c>
      <c r="IO46" s="620" t="s">
        <v>504</v>
      </c>
      <c r="IP46" s="610" t="s">
        <v>645</v>
      </c>
      <c r="IQ46" s="611" t="s">
        <v>506</v>
      </c>
      <c r="IR46" s="611" t="s">
        <v>646</v>
      </c>
      <c r="IS46" s="610" t="s">
        <v>3368</v>
      </c>
    </row>
    <row r="47" spans="1:253" x14ac:dyDescent="0.25">
      <c r="A47" s="610" t="s">
        <v>3385</v>
      </c>
      <c r="B47" s="617" t="s">
        <v>647</v>
      </c>
      <c r="C47" s="618" t="s">
        <v>648</v>
      </c>
      <c r="D47" s="619">
        <v>48107178</v>
      </c>
      <c r="E47" s="619">
        <v>0</v>
      </c>
      <c r="F47" s="619">
        <v>48107178</v>
      </c>
      <c r="G47" s="619">
        <v>-1784869</v>
      </c>
      <c r="H47" s="619">
        <v>0</v>
      </c>
      <c r="I47" s="619">
        <v>-1784869</v>
      </c>
      <c r="J47" s="619">
        <v>-2619199</v>
      </c>
      <c r="K47" s="619">
        <v>0</v>
      </c>
      <c r="L47" s="619">
        <v>-2619199</v>
      </c>
      <c r="M47" s="619">
        <v>-24754</v>
      </c>
      <c r="N47" s="619">
        <v>0</v>
      </c>
      <c r="O47" s="619">
        <v>-24754</v>
      </c>
      <c r="P47" s="619">
        <v>285815</v>
      </c>
      <c r="Q47" s="619">
        <v>0</v>
      </c>
      <c r="R47" s="619">
        <v>285815</v>
      </c>
      <c r="S47" s="619">
        <v>-2358138</v>
      </c>
      <c r="T47" s="619">
        <v>0</v>
      </c>
      <c r="U47" s="619">
        <v>-2358138</v>
      </c>
      <c r="V47" s="619">
        <v>-4131347</v>
      </c>
      <c r="W47" s="619">
        <v>0</v>
      </c>
      <c r="X47" s="619">
        <v>-4131347</v>
      </c>
      <c r="Y47" s="619">
        <v>0</v>
      </c>
      <c r="Z47" s="619">
        <v>0</v>
      </c>
      <c r="AA47" s="619">
        <v>0</v>
      </c>
      <c r="AB47" s="619">
        <v>-254316</v>
      </c>
      <c r="AC47" s="619">
        <v>0</v>
      </c>
      <c r="AD47" s="619">
        <v>-254316</v>
      </c>
      <c r="AE47" s="619">
        <v>0</v>
      </c>
      <c r="AF47" s="619">
        <v>0</v>
      </c>
      <c r="AG47" s="619">
        <v>0</v>
      </c>
      <c r="AH47" s="619">
        <v>0</v>
      </c>
      <c r="AI47" s="619">
        <v>0</v>
      </c>
      <c r="AJ47" s="619">
        <v>0</v>
      </c>
      <c r="AK47" s="619">
        <v>8641</v>
      </c>
      <c r="AL47" s="619">
        <v>0</v>
      </c>
      <c r="AM47" s="619">
        <v>8641</v>
      </c>
      <c r="AN47" s="619">
        <v>0</v>
      </c>
      <c r="AO47" s="619">
        <v>0</v>
      </c>
      <c r="AP47" s="619">
        <v>0</v>
      </c>
      <c r="AQ47" s="619">
        <v>-262957</v>
      </c>
      <c r="AR47" s="619">
        <v>0</v>
      </c>
      <c r="AS47" s="619">
        <v>-262957</v>
      </c>
      <c r="AT47" s="619">
        <v>0</v>
      </c>
      <c r="AU47" s="619">
        <v>0</v>
      </c>
      <c r="AV47" s="619">
        <v>0</v>
      </c>
      <c r="AW47" s="619">
        <v>824727</v>
      </c>
      <c r="AX47" s="619">
        <v>0</v>
      </c>
      <c r="AY47" s="619">
        <v>824727</v>
      </c>
      <c r="AZ47" s="619">
        <v>-35429</v>
      </c>
      <c r="BA47" s="619">
        <v>0</v>
      </c>
      <c r="BB47" s="619">
        <v>-35429</v>
      </c>
      <c r="BC47" s="619">
        <v>-1726826</v>
      </c>
      <c r="BD47" s="619">
        <v>0</v>
      </c>
      <c r="BE47" s="619">
        <v>-1726826</v>
      </c>
      <c r="BF47" s="619">
        <v>65421</v>
      </c>
      <c r="BG47" s="619">
        <v>0</v>
      </c>
      <c r="BH47" s="619">
        <v>65421</v>
      </c>
      <c r="BI47" s="619">
        <v>-634</v>
      </c>
      <c r="BJ47" s="619">
        <v>0</v>
      </c>
      <c r="BK47" s="619">
        <v>-634</v>
      </c>
      <c r="BL47" s="619">
        <v>0</v>
      </c>
      <c r="BM47" s="619">
        <v>0</v>
      </c>
      <c r="BN47" s="619">
        <v>0</v>
      </c>
      <c r="BO47" s="619">
        <v>0</v>
      </c>
      <c r="BP47" s="619">
        <v>0</v>
      </c>
      <c r="BQ47" s="619">
        <v>0</v>
      </c>
      <c r="BR47" s="619">
        <v>0</v>
      </c>
      <c r="BS47" s="619">
        <v>0</v>
      </c>
      <c r="BT47" s="619">
        <v>0</v>
      </c>
      <c r="BU47" s="619">
        <v>0</v>
      </c>
      <c r="BV47" s="619">
        <v>0</v>
      </c>
      <c r="BW47" s="619">
        <v>0</v>
      </c>
      <c r="BX47" s="619">
        <v>0</v>
      </c>
      <c r="BY47" s="619">
        <v>0</v>
      </c>
      <c r="BZ47" s="619">
        <v>0</v>
      </c>
      <c r="CA47" s="619">
        <v>0</v>
      </c>
      <c r="CB47" s="619">
        <v>0</v>
      </c>
      <c r="CC47" s="619">
        <v>0</v>
      </c>
      <c r="CD47" s="619">
        <v>-5258404</v>
      </c>
      <c r="CE47" s="619">
        <v>0</v>
      </c>
      <c r="CF47" s="619">
        <v>-5258404</v>
      </c>
      <c r="CG47" s="619">
        <v>0</v>
      </c>
      <c r="CH47" s="619">
        <v>0</v>
      </c>
      <c r="CI47" s="619">
        <v>0</v>
      </c>
      <c r="CJ47" s="619">
        <v>0</v>
      </c>
      <c r="CK47" s="619">
        <v>0</v>
      </c>
      <c r="CL47" s="619">
        <v>0</v>
      </c>
      <c r="CM47" s="619">
        <v>-1007549</v>
      </c>
      <c r="CN47" s="619">
        <v>0</v>
      </c>
      <c r="CO47" s="619">
        <v>-1007549</v>
      </c>
      <c r="CP47" s="619">
        <v>0</v>
      </c>
      <c r="CQ47" s="619">
        <v>0</v>
      </c>
      <c r="CR47" s="619">
        <v>0</v>
      </c>
      <c r="CS47" s="619">
        <v>-1007549</v>
      </c>
      <c r="CT47" s="619">
        <v>0</v>
      </c>
      <c r="CU47" s="619">
        <v>-1007549</v>
      </c>
      <c r="CV47" s="619">
        <v>-10885</v>
      </c>
      <c r="CW47" s="619">
        <v>0</v>
      </c>
      <c r="CX47" s="619">
        <v>-10885</v>
      </c>
      <c r="CY47" s="619">
        <v>4130</v>
      </c>
      <c r="CZ47" s="619">
        <v>0</v>
      </c>
      <c r="DA47" s="619">
        <v>4130</v>
      </c>
      <c r="DB47" s="619">
        <v>-4406</v>
      </c>
      <c r="DC47" s="619">
        <v>0</v>
      </c>
      <c r="DD47" s="619">
        <v>-4406</v>
      </c>
      <c r="DE47" s="619">
        <v>22225</v>
      </c>
      <c r="DF47" s="619">
        <v>0</v>
      </c>
      <c r="DG47" s="619">
        <v>22225</v>
      </c>
      <c r="DH47" s="619">
        <v>-326</v>
      </c>
      <c r="DI47" s="619">
        <v>0</v>
      </c>
      <c r="DJ47" s="619">
        <v>-326</v>
      </c>
      <c r="DK47" s="619">
        <v>0</v>
      </c>
      <c r="DL47" s="619">
        <v>0</v>
      </c>
      <c r="DM47" s="619">
        <v>0</v>
      </c>
      <c r="DN47" s="619">
        <v>0</v>
      </c>
      <c r="DO47" s="619">
        <v>0</v>
      </c>
      <c r="DP47" s="619">
        <v>0</v>
      </c>
      <c r="DQ47" s="619">
        <v>0</v>
      </c>
      <c r="DR47" s="619">
        <v>0</v>
      </c>
      <c r="DS47" s="619">
        <v>0</v>
      </c>
      <c r="DT47" s="619">
        <v>0</v>
      </c>
      <c r="DU47" s="619">
        <v>0</v>
      </c>
      <c r="DV47" s="619">
        <v>0</v>
      </c>
      <c r="DW47" s="619">
        <v>0</v>
      </c>
      <c r="DX47" s="619">
        <v>0</v>
      </c>
      <c r="DY47" s="619">
        <v>0</v>
      </c>
      <c r="DZ47" s="619">
        <v>-170521</v>
      </c>
      <c r="EA47" s="619">
        <v>0</v>
      </c>
      <c r="EB47" s="619">
        <v>-170521</v>
      </c>
      <c r="EC47" s="619">
        <v>-128184</v>
      </c>
      <c r="ED47" s="619">
        <v>0</v>
      </c>
      <c r="EE47" s="619">
        <v>-128184</v>
      </c>
      <c r="EF47" s="619">
        <v>0</v>
      </c>
      <c r="EG47" s="619">
        <v>0</v>
      </c>
      <c r="EH47" s="619">
        <v>0</v>
      </c>
      <c r="EI47" s="619">
        <v>0</v>
      </c>
      <c r="EJ47" s="619">
        <v>-287967</v>
      </c>
      <c r="EK47" s="619">
        <v>0</v>
      </c>
      <c r="EL47" s="619">
        <v>-287967</v>
      </c>
      <c r="EM47" s="619">
        <v>0</v>
      </c>
      <c r="EN47" s="619">
        <v>0</v>
      </c>
      <c r="EO47" s="619">
        <v>0</v>
      </c>
      <c r="EP47" s="619">
        <v>0</v>
      </c>
      <c r="EQ47" s="619">
        <v>0</v>
      </c>
      <c r="ER47" s="619">
        <v>0</v>
      </c>
      <c r="ES47" s="619">
        <v>281669</v>
      </c>
      <c r="ET47" s="619">
        <v>0</v>
      </c>
      <c r="EU47" s="619">
        <v>281669</v>
      </c>
      <c r="EV47" s="619">
        <v>0</v>
      </c>
      <c r="EW47" s="619">
        <v>0</v>
      </c>
      <c r="EX47" s="619">
        <v>0</v>
      </c>
      <c r="EY47" s="619">
        <v>0</v>
      </c>
      <c r="EZ47" s="619">
        <v>0</v>
      </c>
      <c r="FA47" s="619">
        <v>0</v>
      </c>
      <c r="FB47" s="619">
        <v>0</v>
      </c>
      <c r="FC47" s="619">
        <v>0</v>
      </c>
      <c r="FD47" s="619">
        <v>0</v>
      </c>
      <c r="FE47" s="619">
        <v>0</v>
      </c>
      <c r="FF47" s="619">
        <v>0</v>
      </c>
      <c r="FG47" s="619">
        <v>0</v>
      </c>
      <c r="FH47" s="619">
        <v>0</v>
      </c>
      <c r="FI47" s="619">
        <v>0</v>
      </c>
      <c r="FJ47" s="619">
        <v>0</v>
      </c>
      <c r="FK47" s="619">
        <v>0</v>
      </c>
      <c r="FL47" s="619">
        <v>0</v>
      </c>
      <c r="FM47" s="619">
        <v>0</v>
      </c>
      <c r="FN47" s="619">
        <v>0</v>
      </c>
      <c r="FO47" s="619">
        <v>0</v>
      </c>
      <c r="FP47" s="619">
        <v>0</v>
      </c>
      <c r="FQ47" s="619">
        <v>-569150</v>
      </c>
      <c r="FR47" s="619">
        <v>0</v>
      </c>
      <c r="FS47" s="619">
        <v>-569150</v>
      </c>
      <c r="FT47" s="619">
        <v>0</v>
      </c>
      <c r="FU47" s="619">
        <v>0</v>
      </c>
      <c r="FV47" s="619">
        <v>0</v>
      </c>
      <c r="FW47" s="619">
        <v>0</v>
      </c>
      <c r="FX47" s="619">
        <v>0</v>
      </c>
      <c r="FY47" s="619">
        <v>0</v>
      </c>
      <c r="FZ47" s="619">
        <v>0</v>
      </c>
      <c r="GA47" s="619">
        <v>0</v>
      </c>
      <c r="GB47" s="619">
        <v>0</v>
      </c>
      <c r="GC47" s="619">
        <v>0</v>
      </c>
      <c r="GD47" s="619">
        <v>0</v>
      </c>
      <c r="GE47" s="619">
        <v>0</v>
      </c>
      <c r="GF47" s="619">
        <v>0</v>
      </c>
      <c r="GG47" s="619">
        <v>0</v>
      </c>
      <c r="GH47" s="619">
        <v>0</v>
      </c>
      <c r="GI47" s="619">
        <v>-2290843</v>
      </c>
      <c r="GJ47" s="619">
        <v>0</v>
      </c>
      <c r="GK47" s="619">
        <v>-2290843</v>
      </c>
      <c r="GL47" s="619">
        <v>0</v>
      </c>
      <c r="GM47" s="619">
        <v>0</v>
      </c>
      <c r="GN47" s="619">
        <v>0</v>
      </c>
      <c r="GO47" s="619">
        <v>0</v>
      </c>
      <c r="GP47" s="619">
        <v>0</v>
      </c>
      <c r="GQ47" s="619">
        <v>0</v>
      </c>
      <c r="GR47" s="619">
        <v>41900</v>
      </c>
      <c r="GS47" s="619">
        <v>0</v>
      </c>
      <c r="GT47" s="619">
        <v>41900</v>
      </c>
      <c r="GU47" s="619">
        <v>0</v>
      </c>
      <c r="GV47" s="619">
        <v>0</v>
      </c>
      <c r="GW47" s="619">
        <v>0</v>
      </c>
      <c r="GX47" s="619">
        <v>0</v>
      </c>
      <c r="GY47" s="619">
        <v>0</v>
      </c>
      <c r="GZ47" s="619">
        <v>0</v>
      </c>
      <c r="HA47" s="619">
        <v>-2536424</v>
      </c>
      <c r="HB47" s="619">
        <v>0</v>
      </c>
      <c r="HC47" s="619">
        <v>-2536424</v>
      </c>
      <c r="HD47" s="619">
        <v>0</v>
      </c>
      <c r="HE47" s="619">
        <v>0</v>
      </c>
      <c r="HF47" s="619">
        <v>0</v>
      </c>
      <c r="HG47" s="619">
        <v>0</v>
      </c>
      <c r="HH47" s="619">
        <v>0</v>
      </c>
      <c r="HI47" s="619">
        <v>0</v>
      </c>
      <c r="HJ47" s="619">
        <v>0</v>
      </c>
      <c r="HK47" s="619">
        <v>0</v>
      </c>
      <c r="HL47" s="619">
        <v>0</v>
      </c>
      <c r="HM47" s="619">
        <v>46322309</v>
      </c>
      <c r="HN47" s="619">
        <v>0</v>
      </c>
      <c r="HO47" s="619">
        <v>46322309</v>
      </c>
      <c r="HP47" s="619">
        <v>-2358138</v>
      </c>
      <c r="HQ47" s="619">
        <v>0</v>
      </c>
      <c r="HR47" s="619">
        <v>-2358138</v>
      </c>
      <c r="HS47" s="619">
        <v>-5258404</v>
      </c>
      <c r="HT47" s="619">
        <v>0</v>
      </c>
      <c r="HU47" s="619">
        <v>-5258404</v>
      </c>
      <c r="HV47" s="619">
        <v>-1007549</v>
      </c>
      <c r="HW47" s="619">
        <v>0</v>
      </c>
      <c r="HX47" s="619">
        <v>-1007549</v>
      </c>
      <c r="HY47" s="619">
        <v>-287967</v>
      </c>
      <c r="HZ47" s="619">
        <v>0</v>
      </c>
      <c r="IA47" s="619">
        <v>-287967</v>
      </c>
      <c r="IB47" s="619">
        <v>-2536424</v>
      </c>
      <c r="IC47" s="619">
        <v>0</v>
      </c>
      <c r="ID47" s="619">
        <v>-2536424</v>
      </c>
      <c r="IE47" s="619">
        <v>0</v>
      </c>
      <c r="IF47" s="619">
        <v>0</v>
      </c>
      <c r="IG47" s="619">
        <v>0</v>
      </c>
      <c r="IH47" s="619">
        <v>-11448482</v>
      </c>
      <c r="II47" s="619">
        <v>0</v>
      </c>
      <c r="IJ47" s="619">
        <v>-11448482</v>
      </c>
      <c r="IK47" s="619">
        <v>34873827</v>
      </c>
      <c r="IL47" s="619">
        <v>0</v>
      </c>
      <c r="IM47" s="619">
        <v>34873827</v>
      </c>
      <c r="IN47" s="620" t="s">
        <v>649</v>
      </c>
      <c r="IO47" s="620" t="s">
        <v>650</v>
      </c>
      <c r="IP47" s="610" t="s">
        <v>474</v>
      </c>
      <c r="IQ47" s="611" t="s">
        <v>548</v>
      </c>
      <c r="IR47" s="611" t="s">
        <v>651</v>
      </c>
      <c r="IS47" s="610" t="s">
        <v>3368</v>
      </c>
    </row>
    <row r="48" spans="1:253" x14ac:dyDescent="0.25">
      <c r="A48" s="610" t="s">
        <v>3385</v>
      </c>
      <c r="B48" s="617" t="s">
        <v>652</v>
      </c>
      <c r="C48" s="618" t="s">
        <v>653</v>
      </c>
      <c r="D48" s="619">
        <v>76958057</v>
      </c>
      <c r="E48" s="619">
        <v>0</v>
      </c>
      <c r="F48" s="619">
        <v>76958057</v>
      </c>
      <c r="G48" s="619">
        <v>-3180215</v>
      </c>
      <c r="H48" s="619">
        <v>0</v>
      </c>
      <c r="I48" s="619">
        <v>-3180215</v>
      </c>
      <c r="J48" s="619">
        <v>-3584753</v>
      </c>
      <c r="K48" s="619">
        <v>0</v>
      </c>
      <c r="L48" s="619">
        <v>-3584753</v>
      </c>
      <c r="M48" s="619">
        <v>-59435</v>
      </c>
      <c r="N48" s="619">
        <v>0</v>
      </c>
      <c r="O48" s="619">
        <v>-59435</v>
      </c>
      <c r="P48" s="619">
        <v>219666</v>
      </c>
      <c r="Q48" s="619">
        <v>0</v>
      </c>
      <c r="R48" s="619">
        <v>219666</v>
      </c>
      <c r="S48" s="619">
        <v>-3424523</v>
      </c>
      <c r="T48" s="619">
        <v>0</v>
      </c>
      <c r="U48" s="619">
        <v>-3424523</v>
      </c>
      <c r="V48" s="619">
        <v>-5790317</v>
      </c>
      <c r="W48" s="619">
        <v>0</v>
      </c>
      <c r="X48" s="619">
        <v>-5790317</v>
      </c>
      <c r="Y48" s="619">
        <v>-2620</v>
      </c>
      <c r="Z48" s="619">
        <v>0</v>
      </c>
      <c r="AA48" s="619">
        <v>-2620</v>
      </c>
      <c r="AB48" s="619">
        <v>-210904</v>
      </c>
      <c r="AC48" s="619">
        <v>0</v>
      </c>
      <c r="AD48" s="619">
        <v>-210904</v>
      </c>
      <c r="AE48" s="619">
        <v>0</v>
      </c>
      <c r="AF48" s="619">
        <v>0</v>
      </c>
      <c r="AG48" s="619">
        <v>0</v>
      </c>
      <c r="AH48" s="619">
        <v>0</v>
      </c>
      <c r="AI48" s="619">
        <v>0</v>
      </c>
      <c r="AJ48" s="619">
        <v>0</v>
      </c>
      <c r="AK48" s="619">
        <v>-325</v>
      </c>
      <c r="AL48" s="619">
        <v>0</v>
      </c>
      <c r="AM48" s="619">
        <v>-325</v>
      </c>
      <c r="AN48" s="619">
        <v>0</v>
      </c>
      <c r="AO48" s="619">
        <v>0</v>
      </c>
      <c r="AP48" s="619">
        <v>0</v>
      </c>
      <c r="AQ48" s="619">
        <v>-210578</v>
      </c>
      <c r="AR48" s="619">
        <v>0</v>
      </c>
      <c r="AS48" s="619">
        <v>-210578</v>
      </c>
      <c r="AT48" s="619">
        <v>0</v>
      </c>
      <c r="AU48" s="619">
        <v>0</v>
      </c>
      <c r="AV48" s="619">
        <v>0</v>
      </c>
      <c r="AW48" s="619">
        <v>1433029</v>
      </c>
      <c r="AX48" s="619">
        <v>0</v>
      </c>
      <c r="AY48" s="619">
        <v>1433029</v>
      </c>
      <c r="AZ48" s="619">
        <v>-80432</v>
      </c>
      <c r="BA48" s="619">
        <v>0</v>
      </c>
      <c r="BB48" s="619">
        <v>-80432</v>
      </c>
      <c r="BC48" s="619">
        <v>-11485363</v>
      </c>
      <c r="BD48" s="619">
        <v>0</v>
      </c>
      <c r="BE48" s="619">
        <v>-11485363</v>
      </c>
      <c r="BF48" s="619">
        <v>1115633</v>
      </c>
      <c r="BG48" s="619">
        <v>0</v>
      </c>
      <c r="BH48" s="619">
        <v>1115633</v>
      </c>
      <c r="BI48" s="619">
        <v>-46180</v>
      </c>
      <c r="BJ48" s="619">
        <v>0</v>
      </c>
      <c r="BK48" s="619">
        <v>-46180</v>
      </c>
      <c r="BL48" s="619">
        <v>0</v>
      </c>
      <c r="BM48" s="619">
        <v>0</v>
      </c>
      <c r="BN48" s="619">
        <v>0</v>
      </c>
      <c r="BO48" s="619">
        <v>-10907</v>
      </c>
      <c r="BP48" s="619">
        <v>0</v>
      </c>
      <c r="BQ48" s="619">
        <v>-10907</v>
      </c>
      <c r="BR48" s="619">
        <v>0</v>
      </c>
      <c r="BS48" s="619">
        <v>0</v>
      </c>
      <c r="BT48" s="619">
        <v>0</v>
      </c>
      <c r="BU48" s="619">
        <v>0</v>
      </c>
      <c r="BV48" s="619">
        <v>0</v>
      </c>
      <c r="BW48" s="619">
        <v>0</v>
      </c>
      <c r="BX48" s="619">
        <v>-29822</v>
      </c>
      <c r="BY48" s="619">
        <v>0</v>
      </c>
      <c r="BZ48" s="619">
        <v>-29822</v>
      </c>
      <c r="CA48" s="619">
        <v>0</v>
      </c>
      <c r="CB48" s="619">
        <v>0</v>
      </c>
      <c r="CC48" s="619">
        <v>0</v>
      </c>
      <c r="CD48" s="619">
        <v>-15105262</v>
      </c>
      <c r="CE48" s="619">
        <v>0</v>
      </c>
      <c r="CF48" s="619">
        <v>-15105262</v>
      </c>
      <c r="CG48" s="619">
        <v>0</v>
      </c>
      <c r="CH48" s="619">
        <v>0</v>
      </c>
      <c r="CI48" s="619">
        <v>0</v>
      </c>
      <c r="CJ48" s="619">
        <v>0</v>
      </c>
      <c r="CK48" s="619">
        <v>0</v>
      </c>
      <c r="CL48" s="619">
        <v>0</v>
      </c>
      <c r="CM48" s="619">
        <v>-2241418</v>
      </c>
      <c r="CN48" s="619">
        <v>0</v>
      </c>
      <c r="CO48" s="619">
        <v>-2241418</v>
      </c>
      <c r="CP48" s="619">
        <v>96714</v>
      </c>
      <c r="CQ48" s="619">
        <v>0</v>
      </c>
      <c r="CR48" s="619">
        <v>96714</v>
      </c>
      <c r="CS48" s="619">
        <v>-2144704</v>
      </c>
      <c r="CT48" s="619">
        <v>0</v>
      </c>
      <c r="CU48" s="619">
        <v>-2144704</v>
      </c>
      <c r="CV48" s="619">
        <v>-318716</v>
      </c>
      <c r="CW48" s="619">
        <v>0</v>
      </c>
      <c r="CX48" s="619">
        <v>-318716</v>
      </c>
      <c r="CY48" s="619">
        <v>29486</v>
      </c>
      <c r="CZ48" s="619">
        <v>0</v>
      </c>
      <c r="DA48" s="619">
        <v>29486</v>
      </c>
      <c r="DB48" s="619">
        <v>-113726</v>
      </c>
      <c r="DC48" s="619">
        <v>0</v>
      </c>
      <c r="DD48" s="619">
        <v>-113726</v>
      </c>
      <c r="DE48" s="619">
        <v>-1795</v>
      </c>
      <c r="DF48" s="619">
        <v>0</v>
      </c>
      <c r="DG48" s="619">
        <v>-1795</v>
      </c>
      <c r="DH48" s="619">
        <v>-753</v>
      </c>
      <c r="DI48" s="619">
        <v>0</v>
      </c>
      <c r="DJ48" s="619">
        <v>-753</v>
      </c>
      <c r="DK48" s="619">
        <v>0</v>
      </c>
      <c r="DL48" s="619">
        <v>0</v>
      </c>
      <c r="DM48" s="619">
        <v>0</v>
      </c>
      <c r="DN48" s="619">
        <v>0</v>
      </c>
      <c r="DO48" s="619">
        <v>0</v>
      </c>
      <c r="DP48" s="619">
        <v>0</v>
      </c>
      <c r="DQ48" s="619">
        <v>0</v>
      </c>
      <c r="DR48" s="619">
        <v>0</v>
      </c>
      <c r="DS48" s="619">
        <v>0</v>
      </c>
      <c r="DT48" s="619">
        <v>0</v>
      </c>
      <c r="DU48" s="619">
        <v>0</v>
      </c>
      <c r="DV48" s="619">
        <v>0</v>
      </c>
      <c r="DW48" s="619">
        <v>0</v>
      </c>
      <c r="DX48" s="619">
        <v>0</v>
      </c>
      <c r="DY48" s="619">
        <v>0</v>
      </c>
      <c r="DZ48" s="619">
        <v>0</v>
      </c>
      <c r="EA48" s="619">
        <v>0</v>
      </c>
      <c r="EB48" s="619">
        <v>0</v>
      </c>
      <c r="EC48" s="619">
        <v>0</v>
      </c>
      <c r="ED48" s="619">
        <v>0</v>
      </c>
      <c r="EE48" s="619">
        <v>0</v>
      </c>
      <c r="EF48" s="619">
        <v>0</v>
      </c>
      <c r="EG48" s="619">
        <v>0</v>
      </c>
      <c r="EH48" s="619">
        <v>0</v>
      </c>
      <c r="EI48" s="619">
        <v>0</v>
      </c>
      <c r="EJ48" s="619">
        <v>-405504</v>
      </c>
      <c r="EK48" s="619">
        <v>0</v>
      </c>
      <c r="EL48" s="619">
        <v>-405504</v>
      </c>
      <c r="EM48" s="619">
        <v>0</v>
      </c>
      <c r="EN48" s="619">
        <v>0</v>
      </c>
      <c r="EO48" s="619">
        <v>0</v>
      </c>
      <c r="EP48" s="619">
        <v>0</v>
      </c>
      <c r="EQ48" s="619">
        <v>0</v>
      </c>
      <c r="ER48" s="619">
        <v>0</v>
      </c>
      <c r="ES48" s="619">
        <v>0</v>
      </c>
      <c r="ET48" s="619">
        <v>0</v>
      </c>
      <c r="EU48" s="619">
        <v>0</v>
      </c>
      <c r="EV48" s="619">
        <v>0</v>
      </c>
      <c r="EW48" s="619">
        <v>0</v>
      </c>
      <c r="EX48" s="619">
        <v>0</v>
      </c>
      <c r="EY48" s="619">
        <v>0</v>
      </c>
      <c r="EZ48" s="619">
        <v>0</v>
      </c>
      <c r="FA48" s="619">
        <v>0</v>
      </c>
      <c r="FB48" s="619">
        <v>0</v>
      </c>
      <c r="FC48" s="619">
        <v>0</v>
      </c>
      <c r="FD48" s="619">
        <v>0</v>
      </c>
      <c r="FE48" s="619">
        <v>-10907</v>
      </c>
      <c r="FF48" s="619">
        <v>0</v>
      </c>
      <c r="FG48" s="619">
        <v>-10907</v>
      </c>
      <c r="FH48" s="619">
        <v>0</v>
      </c>
      <c r="FI48" s="619">
        <v>0</v>
      </c>
      <c r="FJ48" s="619">
        <v>0</v>
      </c>
      <c r="FK48" s="619">
        <v>0</v>
      </c>
      <c r="FL48" s="619">
        <v>0</v>
      </c>
      <c r="FM48" s="619">
        <v>0</v>
      </c>
      <c r="FN48" s="619">
        <v>0</v>
      </c>
      <c r="FO48" s="619">
        <v>0</v>
      </c>
      <c r="FP48" s="619">
        <v>0</v>
      </c>
      <c r="FQ48" s="619">
        <v>-519570</v>
      </c>
      <c r="FR48" s="619">
        <v>0</v>
      </c>
      <c r="FS48" s="619">
        <v>-519570</v>
      </c>
      <c r="FT48" s="619">
        <v>17458</v>
      </c>
      <c r="FU48" s="619">
        <v>0</v>
      </c>
      <c r="FV48" s="619">
        <v>17458</v>
      </c>
      <c r="FW48" s="619">
        <v>560</v>
      </c>
      <c r="FX48" s="619">
        <v>0</v>
      </c>
      <c r="FY48" s="619">
        <v>560</v>
      </c>
      <c r="FZ48" s="619">
        <v>16898</v>
      </c>
      <c r="GA48" s="619">
        <v>0</v>
      </c>
      <c r="GB48" s="619">
        <v>16898</v>
      </c>
      <c r="GC48" s="619">
        <v>2190</v>
      </c>
      <c r="GD48" s="619">
        <v>0</v>
      </c>
      <c r="GE48" s="619">
        <v>2190</v>
      </c>
      <c r="GF48" s="619">
        <v>0</v>
      </c>
      <c r="GG48" s="619">
        <v>0</v>
      </c>
      <c r="GH48" s="619">
        <v>0</v>
      </c>
      <c r="GI48" s="619">
        <v>-6875967</v>
      </c>
      <c r="GJ48" s="619">
        <v>0</v>
      </c>
      <c r="GK48" s="619">
        <v>-6875967</v>
      </c>
      <c r="GL48" s="619">
        <v>253057</v>
      </c>
      <c r="GM48" s="619">
        <v>0</v>
      </c>
      <c r="GN48" s="619">
        <v>253057</v>
      </c>
      <c r="GO48" s="619">
        <v>2794</v>
      </c>
      <c r="GP48" s="619">
        <v>0</v>
      </c>
      <c r="GQ48" s="619">
        <v>2794</v>
      </c>
      <c r="GR48" s="619">
        <v>162557</v>
      </c>
      <c r="GS48" s="619">
        <v>0</v>
      </c>
      <c r="GT48" s="619">
        <v>162557</v>
      </c>
      <c r="GU48" s="619">
        <v>0</v>
      </c>
      <c r="GV48" s="619">
        <v>0</v>
      </c>
      <c r="GW48" s="619">
        <v>0</v>
      </c>
      <c r="GX48" s="619">
        <v>0</v>
      </c>
      <c r="GY48" s="619">
        <v>0</v>
      </c>
      <c r="GZ48" s="619">
        <v>0</v>
      </c>
      <c r="HA48" s="619">
        <v>-6968388</v>
      </c>
      <c r="HB48" s="619">
        <v>0</v>
      </c>
      <c r="HC48" s="619">
        <v>-6968388</v>
      </c>
      <c r="HD48" s="619">
        <v>0</v>
      </c>
      <c r="HE48" s="619">
        <v>0</v>
      </c>
      <c r="HF48" s="619">
        <v>0</v>
      </c>
      <c r="HG48" s="619">
        <v>0</v>
      </c>
      <c r="HH48" s="619">
        <v>0</v>
      </c>
      <c r="HI48" s="619">
        <v>0</v>
      </c>
      <c r="HJ48" s="619">
        <v>0</v>
      </c>
      <c r="HK48" s="619">
        <v>0</v>
      </c>
      <c r="HL48" s="619">
        <v>0</v>
      </c>
      <c r="HM48" s="619">
        <v>73777841</v>
      </c>
      <c r="HN48" s="619">
        <v>0</v>
      </c>
      <c r="HO48" s="619">
        <v>73777841</v>
      </c>
      <c r="HP48" s="619">
        <v>-3424523</v>
      </c>
      <c r="HQ48" s="619">
        <v>0</v>
      </c>
      <c r="HR48" s="619">
        <v>-3424523</v>
      </c>
      <c r="HS48" s="619">
        <v>-15105262</v>
      </c>
      <c r="HT48" s="619">
        <v>0</v>
      </c>
      <c r="HU48" s="619">
        <v>-15105262</v>
      </c>
      <c r="HV48" s="619">
        <v>-2144704</v>
      </c>
      <c r="HW48" s="619">
        <v>0</v>
      </c>
      <c r="HX48" s="619">
        <v>-2144704</v>
      </c>
      <c r="HY48" s="619">
        <v>-405504</v>
      </c>
      <c r="HZ48" s="619">
        <v>0</v>
      </c>
      <c r="IA48" s="619">
        <v>-405504</v>
      </c>
      <c r="IB48" s="619">
        <v>-6968388</v>
      </c>
      <c r="IC48" s="619">
        <v>0</v>
      </c>
      <c r="ID48" s="619">
        <v>-6968388</v>
      </c>
      <c r="IE48" s="619">
        <v>0</v>
      </c>
      <c r="IF48" s="619">
        <v>0</v>
      </c>
      <c r="IG48" s="619">
        <v>0</v>
      </c>
      <c r="IH48" s="619">
        <v>-28048381</v>
      </c>
      <c r="II48" s="619">
        <v>0</v>
      </c>
      <c r="IJ48" s="619">
        <v>-28048381</v>
      </c>
      <c r="IK48" s="619">
        <v>45729460</v>
      </c>
      <c r="IL48" s="619">
        <v>0</v>
      </c>
      <c r="IM48" s="619">
        <v>45729460</v>
      </c>
      <c r="IN48" s="620" t="s">
        <v>493</v>
      </c>
      <c r="IO48" s="620" t="s">
        <v>494</v>
      </c>
      <c r="IP48" s="610" t="s">
        <v>474</v>
      </c>
      <c r="IQ48" s="611" t="s">
        <v>475</v>
      </c>
      <c r="IR48" s="611" t="s">
        <v>654</v>
      </c>
      <c r="IS48" s="610" t="s">
        <v>1432</v>
      </c>
    </row>
    <row r="49" spans="1:253" x14ac:dyDescent="0.25">
      <c r="A49" s="610" t="s">
        <v>3385</v>
      </c>
      <c r="B49" s="617" t="s">
        <v>655</v>
      </c>
      <c r="C49" s="618" t="s">
        <v>656</v>
      </c>
      <c r="D49" s="619">
        <v>23095089</v>
      </c>
      <c r="E49" s="619">
        <v>0</v>
      </c>
      <c r="F49" s="619">
        <v>23095089</v>
      </c>
      <c r="G49" s="619">
        <v>-449921</v>
      </c>
      <c r="H49" s="619">
        <v>0</v>
      </c>
      <c r="I49" s="619">
        <v>-449921</v>
      </c>
      <c r="J49" s="619">
        <v>-1458630</v>
      </c>
      <c r="K49" s="619">
        <v>0</v>
      </c>
      <c r="L49" s="619">
        <v>-1458630</v>
      </c>
      <c r="M49" s="619">
        <v>26791</v>
      </c>
      <c r="N49" s="619">
        <v>0</v>
      </c>
      <c r="O49" s="619">
        <v>26791</v>
      </c>
      <c r="P49" s="619">
        <v>-14756</v>
      </c>
      <c r="Q49" s="619">
        <v>0</v>
      </c>
      <c r="R49" s="619">
        <v>-14756</v>
      </c>
      <c r="S49" s="619">
        <v>-1446595</v>
      </c>
      <c r="T49" s="619">
        <v>0</v>
      </c>
      <c r="U49" s="619">
        <v>-1446595</v>
      </c>
      <c r="V49" s="619">
        <v>-2859178</v>
      </c>
      <c r="W49" s="619">
        <v>0</v>
      </c>
      <c r="X49" s="619">
        <v>-2859178</v>
      </c>
      <c r="Y49" s="619">
        <v>-6916</v>
      </c>
      <c r="Z49" s="619">
        <v>0</v>
      </c>
      <c r="AA49" s="619">
        <v>-6916</v>
      </c>
      <c r="AB49" s="619">
        <v>43829</v>
      </c>
      <c r="AC49" s="619">
        <v>0</v>
      </c>
      <c r="AD49" s="619">
        <v>43829</v>
      </c>
      <c r="AE49" s="619">
        <v>0</v>
      </c>
      <c r="AF49" s="619">
        <v>0</v>
      </c>
      <c r="AG49" s="619">
        <v>0</v>
      </c>
      <c r="AH49" s="619">
        <v>0</v>
      </c>
      <c r="AI49" s="619">
        <v>0</v>
      </c>
      <c r="AJ49" s="619">
        <v>0</v>
      </c>
      <c r="AK49" s="619">
        <v>0</v>
      </c>
      <c r="AL49" s="619">
        <v>0</v>
      </c>
      <c r="AM49" s="619">
        <v>0</v>
      </c>
      <c r="AN49" s="619">
        <v>0</v>
      </c>
      <c r="AO49" s="619">
        <v>0</v>
      </c>
      <c r="AP49" s="619">
        <v>0</v>
      </c>
      <c r="AQ49" s="619">
        <v>43829</v>
      </c>
      <c r="AR49" s="619">
        <v>0</v>
      </c>
      <c r="AS49" s="619">
        <v>43829</v>
      </c>
      <c r="AT49" s="619">
        <v>-9616</v>
      </c>
      <c r="AU49" s="619">
        <v>0</v>
      </c>
      <c r="AV49" s="619">
        <v>-9616</v>
      </c>
      <c r="AW49" s="619">
        <v>350381</v>
      </c>
      <c r="AX49" s="619">
        <v>0</v>
      </c>
      <c r="AY49" s="619">
        <v>350381</v>
      </c>
      <c r="AZ49" s="619">
        <v>-9351</v>
      </c>
      <c r="BA49" s="619">
        <v>0</v>
      </c>
      <c r="BB49" s="619">
        <v>-9351</v>
      </c>
      <c r="BC49" s="619">
        <v>-2010988</v>
      </c>
      <c r="BD49" s="619">
        <v>0</v>
      </c>
      <c r="BE49" s="619">
        <v>-2010988</v>
      </c>
      <c r="BF49" s="619">
        <v>215202</v>
      </c>
      <c r="BG49" s="619">
        <v>0</v>
      </c>
      <c r="BH49" s="619">
        <v>215202</v>
      </c>
      <c r="BI49" s="619">
        <v>-10730</v>
      </c>
      <c r="BJ49" s="619">
        <v>0</v>
      </c>
      <c r="BK49" s="619">
        <v>-10730</v>
      </c>
      <c r="BL49" s="619">
        <v>0</v>
      </c>
      <c r="BM49" s="619">
        <v>0</v>
      </c>
      <c r="BN49" s="619">
        <v>0</v>
      </c>
      <c r="BO49" s="619">
        <v>0</v>
      </c>
      <c r="BP49" s="619">
        <v>0</v>
      </c>
      <c r="BQ49" s="619">
        <v>0</v>
      </c>
      <c r="BR49" s="619">
        <v>0</v>
      </c>
      <c r="BS49" s="619">
        <v>0</v>
      </c>
      <c r="BT49" s="619">
        <v>0</v>
      </c>
      <c r="BU49" s="619">
        <v>0</v>
      </c>
      <c r="BV49" s="619">
        <v>0</v>
      </c>
      <c r="BW49" s="619">
        <v>0</v>
      </c>
      <c r="BX49" s="619">
        <v>-8698</v>
      </c>
      <c r="BY49" s="619">
        <v>0</v>
      </c>
      <c r="BZ49" s="619">
        <v>-8698</v>
      </c>
      <c r="CA49" s="619">
        <v>0</v>
      </c>
      <c r="CB49" s="619">
        <v>0</v>
      </c>
      <c r="CC49" s="619">
        <v>0</v>
      </c>
      <c r="CD49" s="619">
        <v>-4289533</v>
      </c>
      <c r="CE49" s="619">
        <v>0</v>
      </c>
      <c r="CF49" s="619">
        <v>-4289533</v>
      </c>
      <c r="CG49" s="619">
        <v>0</v>
      </c>
      <c r="CH49" s="619">
        <v>0</v>
      </c>
      <c r="CI49" s="619">
        <v>0</v>
      </c>
      <c r="CJ49" s="619">
        <v>0</v>
      </c>
      <c r="CK49" s="619">
        <v>0</v>
      </c>
      <c r="CL49" s="619">
        <v>0</v>
      </c>
      <c r="CM49" s="619">
        <v>-327617</v>
      </c>
      <c r="CN49" s="619">
        <v>0</v>
      </c>
      <c r="CO49" s="619">
        <v>-327617</v>
      </c>
      <c r="CP49" s="619">
        <v>-6601</v>
      </c>
      <c r="CQ49" s="619">
        <v>0</v>
      </c>
      <c r="CR49" s="619">
        <v>-6601</v>
      </c>
      <c r="CS49" s="619">
        <v>-334218</v>
      </c>
      <c r="CT49" s="619">
        <v>0</v>
      </c>
      <c r="CU49" s="619">
        <v>-334218</v>
      </c>
      <c r="CV49" s="619">
        <v>-68411</v>
      </c>
      <c r="CW49" s="619">
        <v>0</v>
      </c>
      <c r="CX49" s="619">
        <v>-68411</v>
      </c>
      <c r="CY49" s="619">
        <v>-10</v>
      </c>
      <c r="CZ49" s="619">
        <v>0</v>
      </c>
      <c r="DA49" s="619">
        <v>-10</v>
      </c>
      <c r="DB49" s="619">
        <v>-28942</v>
      </c>
      <c r="DC49" s="619">
        <v>0</v>
      </c>
      <c r="DD49" s="619">
        <v>-28942</v>
      </c>
      <c r="DE49" s="619">
        <v>-27525</v>
      </c>
      <c r="DF49" s="619">
        <v>0</v>
      </c>
      <c r="DG49" s="619">
        <v>-27525</v>
      </c>
      <c r="DH49" s="619">
        <v>-2682</v>
      </c>
      <c r="DI49" s="619">
        <v>0</v>
      </c>
      <c r="DJ49" s="619">
        <v>-2682</v>
      </c>
      <c r="DK49" s="619">
        <v>0</v>
      </c>
      <c r="DL49" s="619">
        <v>0</v>
      </c>
      <c r="DM49" s="619">
        <v>0</v>
      </c>
      <c r="DN49" s="619">
        <v>0</v>
      </c>
      <c r="DO49" s="619">
        <v>0</v>
      </c>
      <c r="DP49" s="619">
        <v>0</v>
      </c>
      <c r="DQ49" s="619">
        <v>0</v>
      </c>
      <c r="DR49" s="619">
        <v>0</v>
      </c>
      <c r="DS49" s="619">
        <v>0</v>
      </c>
      <c r="DT49" s="619">
        <v>0</v>
      </c>
      <c r="DU49" s="619">
        <v>0</v>
      </c>
      <c r="DV49" s="619">
        <v>0</v>
      </c>
      <c r="DW49" s="619">
        <v>0</v>
      </c>
      <c r="DX49" s="619">
        <v>0</v>
      </c>
      <c r="DY49" s="619">
        <v>0</v>
      </c>
      <c r="DZ49" s="619">
        <v>0</v>
      </c>
      <c r="EA49" s="619">
        <v>0</v>
      </c>
      <c r="EB49" s="619">
        <v>0</v>
      </c>
      <c r="EC49" s="619">
        <v>0</v>
      </c>
      <c r="ED49" s="619">
        <v>0</v>
      </c>
      <c r="EE49" s="619">
        <v>0</v>
      </c>
      <c r="EF49" s="619">
        <v>0</v>
      </c>
      <c r="EG49" s="619">
        <v>0</v>
      </c>
      <c r="EH49" s="619">
        <v>0</v>
      </c>
      <c r="EI49" s="619">
        <v>0</v>
      </c>
      <c r="EJ49" s="619">
        <v>-127570</v>
      </c>
      <c r="EK49" s="619">
        <v>0</v>
      </c>
      <c r="EL49" s="619">
        <v>-127570</v>
      </c>
      <c r="EM49" s="619">
        <v>0</v>
      </c>
      <c r="EN49" s="619">
        <v>0</v>
      </c>
      <c r="EO49" s="619">
        <v>0</v>
      </c>
      <c r="EP49" s="619">
        <v>0</v>
      </c>
      <c r="EQ49" s="619">
        <v>0</v>
      </c>
      <c r="ER49" s="619">
        <v>0</v>
      </c>
      <c r="ES49" s="619">
        <v>-2295</v>
      </c>
      <c r="ET49" s="619">
        <v>0</v>
      </c>
      <c r="EU49" s="619">
        <v>-2295</v>
      </c>
      <c r="EV49" s="619">
        <v>0</v>
      </c>
      <c r="EW49" s="619">
        <v>0</v>
      </c>
      <c r="EX49" s="619">
        <v>0</v>
      </c>
      <c r="EY49" s="619">
        <v>0</v>
      </c>
      <c r="EZ49" s="619">
        <v>0</v>
      </c>
      <c r="FA49" s="619">
        <v>0</v>
      </c>
      <c r="FB49" s="619">
        <v>0</v>
      </c>
      <c r="FC49" s="619">
        <v>0</v>
      </c>
      <c r="FD49" s="619">
        <v>0</v>
      </c>
      <c r="FE49" s="619">
        <v>0</v>
      </c>
      <c r="FF49" s="619">
        <v>0</v>
      </c>
      <c r="FG49" s="619">
        <v>0</v>
      </c>
      <c r="FH49" s="619">
        <v>0</v>
      </c>
      <c r="FI49" s="619">
        <v>0</v>
      </c>
      <c r="FJ49" s="619">
        <v>0</v>
      </c>
      <c r="FK49" s="619">
        <v>0</v>
      </c>
      <c r="FL49" s="619">
        <v>0</v>
      </c>
      <c r="FM49" s="619">
        <v>0</v>
      </c>
      <c r="FN49" s="619">
        <v>0</v>
      </c>
      <c r="FO49" s="619">
        <v>0</v>
      </c>
      <c r="FP49" s="619">
        <v>0</v>
      </c>
      <c r="FQ49" s="619">
        <v>-445800</v>
      </c>
      <c r="FR49" s="619">
        <v>0</v>
      </c>
      <c r="FS49" s="619">
        <v>-445800</v>
      </c>
      <c r="FT49" s="619">
        <v>0</v>
      </c>
      <c r="FU49" s="619">
        <v>0</v>
      </c>
      <c r="FV49" s="619">
        <v>0</v>
      </c>
      <c r="FW49" s="619">
        <v>0</v>
      </c>
      <c r="FX49" s="619">
        <v>0</v>
      </c>
      <c r="FY49" s="619">
        <v>0</v>
      </c>
      <c r="FZ49" s="619">
        <v>0</v>
      </c>
      <c r="GA49" s="619">
        <v>0</v>
      </c>
      <c r="GB49" s="619">
        <v>0</v>
      </c>
      <c r="GC49" s="619">
        <v>466</v>
      </c>
      <c r="GD49" s="619">
        <v>0</v>
      </c>
      <c r="GE49" s="619">
        <v>466</v>
      </c>
      <c r="GF49" s="619">
        <v>0</v>
      </c>
      <c r="GG49" s="619">
        <v>0</v>
      </c>
      <c r="GH49" s="619">
        <v>0</v>
      </c>
      <c r="GI49" s="619">
        <v>-1937396</v>
      </c>
      <c r="GJ49" s="619">
        <v>0</v>
      </c>
      <c r="GK49" s="619">
        <v>-1937396</v>
      </c>
      <c r="GL49" s="619">
        <v>-63397</v>
      </c>
      <c r="GM49" s="619">
        <v>0</v>
      </c>
      <c r="GN49" s="619">
        <v>-63397</v>
      </c>
      <c r="GO49" s="619">
        <v>0</v>
      </c>
      <c r="GP49" s="619">
        <v>0</v>
      </c>
      <c r="GQ49" s="619">
        <v>0</v>
      </c>
      <c r="GR49" s="619">
        <v>2711</v>
      </c>
      <c r="GS49" s="619">
        <v>0</v>
      </c>
      <c r="GT49" s="619">
        <v>2711</v>
      </c>
      <c r="GU49" s="619">
        <v>0</v>
      </c>
      <c r="GV49" s="619">
        <v>0</v>
      </c>
      <c r="GW49" s="619">
        <v>0</v>
      </c>
      <c r="GX49" s="619">
        <v>0</v>
      </c>
      <c r="GY49" s="619">
        <v>0</v>
      </c>
      <c r="GZ49" s="619">
        <v>0</v>
      </c>
      <c r="HA49" s="619">
        <v>-2445711</v>
      </c>
      <c r="HB49" s="619">
        <v>0</v>
      </c>
      <c r="HC49" s="619">
        <v>-2445711</v>
      </c>
      <c r="HD49" s="619">
        <v>0</v>
      </c>
      <c r="HE49" s="619">
        <v>0</v>
      </c>
      <c r="HF49" s="619">
        <v>0</v>
      </c>
      <c r="HG49" s="619">
        <v>0</v>
      </c>
      <c r="HH49" s="619">
        <v>0</v>
      </c>
      <c r="HI49" s="619">
        <v>0</v>
      </c>
      <c r="HJ49" s="619">
        <v>0</v>
      </c>
      <c r="HK49" s="619">
        <v>0</v>
      </c>
      <c r="HL49" s="619">
        <v>0</v>
      </c>
      <c r="HM49" s="619">
        <v>22645168</v>
      </c>
      <c r="HN49" s="619">
        <v>0</v>
      </c>
      <c r="HO49" s="619">
        <v>22645168</v>
      </c>
      <c r="HP49" s="619">
        <v>-1446595</v>
      </c>
      <c r="HQ49" s="619">
        <v>0</v>
      </c>
      <c r="HR49" s="619">
        <v>-1446595</v>
      </c>
      <c r="HS49" s="619">
        <v>-4289533</v>
      </c>
      <c r="HT49" s="619">
        <v>0</v>
      </c>
      <c r="HU49" s="619">
        <v>-4289533</v>
      </c>
      <c r="HV49" s="619">
        <v>-334218</v>
      </c>
      <c r="HW49" s="619">
        <v>0</v>
      </c>
      <c r="HX49" s="619">
        <v>-334218</v>
      </c>
      <c r="HY49" s="619">
        <v>-127570</v>
      </c>
      <c r="HZ49" s="619">
        <v>0</v>
      </c>
      <c r="IA49" s="619">
        <v>-127570</v>
      </c>
      <c r="IB49" s="619">
        <v>-2445711</v>
      </c>
      <c r="IC49" s="619">
        <v>0</v>
      </c>
      <c r="ID49" s="619">
        <v>-2445711</v>
      </c>
      <c r="IE49" s="619">
        <v>0</v>
      </c>
      <c r="IF49" s="619">
        <v>0</v>
      </c>
      <c r="IG49" s="619">
        <v>0</v>
      </c>
      <c r="IH49" s="619">
        <v>-8643627</v>
      </c>
      <c r="II49" s="619">
        <v>0</v>
      </c>
      <c r="IJ49" s="619">
        <v>-8643627</v>
      </c>
      <c r="IK49" s="619">
        <v>14001541</v>
      </c>
      <c r="IL49" s="619">
        <v>0</v>
      </c>
      <c r="IM49" s="619">
        <v>14001541</v>
      </c>
      <c r="IN49" s="620" t="s">
        <v>520</v>
      </c>
      <c r="IO49" s="620" t="s">
        <v>521</v>
      </c>
      <c r="IP49" s="610" t="s">
        <v>474</v>
      </c>
      <c r="IQ49" s="611" t="s">
        <v>499</v>
      </c>
      <c r="IR49" s="611" t="s">
        <v>657</v>
      </c>
      <c r="IS49" s="610" t="s">
        <v>3368</v>
      </c>
    </row>
    <row r="50" spans="1:253" x14ac:dyDescent="0.25">
      <c r="A50" s="610" t="s">
        <v>3385</v>
      </c>
      <c r="B50" s="617" t="s">
        <v>658</v>
      </c>
      <c r="C50" s="618" t="s">
        <v>659</v>
      </c>
      <c r="D50" s="619">
        <v>150359143</v>
      </c>
      <c r="E50" s="619">
        <v>0</v>
      </c>
      <c r="F50" s="619">
        <v>150359143</v>
      </c>
      <c r="G50" s="619">
        <v>-1668527</v>
      </c>
      <c r="H50" s="619">
        <v>0</v>
      </c>
      <c r="I50" s="619">
        <v>-1668527</v>
      </c>
      <c r="J50" s="619">
        <v>-15242287</v>
      </c>
      <c r="K50" s="619">
        <v>0</v>
      </c>
      <c r="L50" s="619">
        <v>-15242287</v>
      </c>
      <c r="M50" s="619">
        <v>28752</v>
      </c>
      <c r="N50" s="619">
        <v>0</v>
      </c>
      <c r="O50" s="619">
        <v>28752</v>
      </c>
      <c r="P50" s="619">
        <v>472850</v>
      </c>
      <c r="Q50" s="619">
        <v>0</v>
      </c>
      <c r="R50" s="619">
        <v>472850</v>
      </c>
      <c r="S50" s="619">
        <v>-14740685</v>
      </c>
      <c r="T50" s="619">
        <v>0</v>
      </c>
      <c r="U50" s="619">
        <v>-14740685</v>
      </c>
      <c r="V50" s="619">
        <v>-8082014</v>
      </c>
      <c r="W50" s="619">
        <v>0</v>
      </c>
      <c r="X50" s="619">
        <v>-8082014</v>
      </c>
      <c r="Y50" s="619">
        <v>0</v>
      </c>
      <c r="Z50" s="619">
        <v>0</v>
      </c>
      <c r="AA50" s="619">
        <v>0</v>
      </c>
      <c r="AB50" s="619">
        <v>-166795</v>
      </c>
      <c r="AC50" s="619">
        <v>0</v>
      </c>
      <c r="AD50" s="619">
        <v>-166795</v>
      </c>
      <c r="AE50" s="619">
        <v>-1867</v>
      </c>
      <c r="AF50" s="619">
        <v>0</v>
      </c>
      <c r="AG50" s="619">
        <v>-1867</v>
      </c>
      <c r="AH50" s="619">
        <v>0</v>
      </c>
      <c r="AI50" s="619">
        <v>0</v>
      </c>
      <c r="AJ50" s="619">
        <v>0</v>
      </c>
      <c r="AK50" s="619">
        <v>-5015</v>
      </c>
      <c r="AL50" s="619">
        <v>0</v>
      </c>
      <c r="AM50" s="619">
        <v>-5015</v>
      </c>
      <c r="AN50" s="619">
        <v>0</v>
      </c>
      <c r="AO50" s="619">
        <v>0</v>
      </c>
      <c r="AP50" s="619">
        <v>0</v>
      </c>
      <c r="AQ50" s="619">
        <v>-159913</v>
      </c>
      <c r="AR50" s="619">
        <v>0</v>
      </c>
      <c r="AS50" s="619">
        <v>-159913</v>
      </c>
      <c r="AT50" s="619">
        <v>0</v>
      </c>
      <c r="AU50" s="619">
        <v>0</v>
      </c>
      <c r="AV50" s="619">
        <v>0</v>
      </c>
      <c r="AW50" s="619">
        <v>3025370</v>
      </c>
      <c r="AX50" s="619">
        <v>0</v>
      </c>
      <c r="AY50" s="619">
        <v>3025370</v>
      </c>
      <c r="AZ50" s="619">
        <v>-44138</v>
      </c>
      <c r="BA50" s="619">
        <v>0</v>
      </c>
      <c r="BB50" s="619">
        <v>-44138</v>
      </c>
      <c r="BC50" s="619">
        <v>-9605894</v>
      </c>
      <c r="BD50" s="619">
        <v>0</v>
      </c>
      <c r="BE50" s="619">
        <v>-9605894</v>
      </c>
      <c r="BF50" s="619">
        <v>-78253</v>
      </c>
      <c r="BG50" s="619">
        <v>0</v>
      </c>
      <c r="BH50" s="619">
        <v>-78253</v>
      </c>
      <c r="BI50" s="619">
        <v>-66410</v>
      </c>
      <c r="BJ50" s="619">
        <v>0</v>
      </c>
      <c r="BK50" s="619">
        <v>-66410</v>
      </c>
      <c r="BL50" s="619">
        <v>0</v>
      </c>
      <c r="BM50" s="619">
        <v>0</v>
      </c>
      <c r="BN50" s="619">
        <v>0</v>
      </c>
      <c r="BO50" s="619">
        <v>-11982</v>
      </c>
      <c r="BP50" s="619">
        <v>0</v>
      </c>
      <c r="BQ50" s="619">
        <v>-11982</v>
      </c>
      <c r="BR50" s="619">
        <v>2730</v>
      </c>
      <c r="BS50" s="619">
        <v>0</v>
      </c>
      <c r="BT50" s="619">
        <v>2730</v>
      </c>
      <c r="BU50" s="619">
        <v>0</v>
      </c>
      <c r="BV50" s="619">
        <v>0</v>
      </c>
      <c r="BW50" s="619">
        <v>0</v>
      </c>
      <c r="BX50" s="619">
        <v>-18399</v>
      </c>
      <c r="BY50" s="619">
        <v>0</v>
      </c>
      <c r="BZ50" s="619">
        <v>-18399</v>
      </c>
      <c r="CA50" s="619">
        <v>0</v>
      </c>
      <c r="CB50" s="619">
        <v>0</v>
      </c>
      <c r="CC50" s="619">
        <v>0</v>
      </c>
      <c r="CD50" s="619">
        <v>-15045785</v>
      </c>
      <c r="CE50" s="619">
        <v>0</v>
      </c>
      <c r="CF50" s="619">
        <v>-15045785</v>
      </c>
      <c r="CG50" s="619">
        <v>0</v>
      </c>
      <c r="CH50" s="619">
        <v>0</v>
      </c>
      <c r="CI50" s="619">
        <v>0</v>
      </c>
      <c r="CJ50" s="619">
        <v>-20</v>
      </c>
      <c r="CK50" s="619">
        <v>0</v>
      </c>
      <c r="CL50" s="619">
        <v>-20</v>
      </c>
      <c r="CM50" s="619">
        <v>-2332015</v>
      </c>
      <c r="CN50" s="619">
        <v>0</v>
      </c>
      <c r="CO50" s="619">
        <v>-2332015</v>
      </c>
      <c r="CP50" s="619">
        <v>-367240</v>
      </c>
      <c r="CQ50" s="619">
        <v>0</v>
      </c>
      <c r="CR50" s="619">
        <v>-367240</v>
      </c>
      <c r="CS50" s="619">
        <v>-2699275</v>
      </c>
      <c r="CT50" s="619">
        <v>0</v>
      </c>
      <c r="CU50" s="619">
        <v>-2699275</v>
      </c>
      <c r="CV50" s="619">
        <v>-369005</v>
      </c>
      <c r="CW50" s="619">
        <v>0</v>
      </c>
      <c r="CX50" s="619">
        <v>-369005</v>
      </c>
      <c r="CY50" s="619">
        <v>-551</v>
      </c>
      <c r="CZ50" s="619">
        <v>0</v>
      </c>
      <c r="DA50" s="619">
        <v>-551</v>
      </c>
      <c r="DB50" s="619">
        <v>-214317</v>
      </c>
      <c r="DC50" s="619">
        <v>0</v>
      </c>
      <c r="DD50" s="619">
        <v>-214317</v>
      </c>
      <c r="DE50" s="619">
        <v>-22468</v>
      </c>
      <c r="DF50" s="619">
        <v>0</v>
      </c>
      <c r="DG50" s="619">
        <v>-22468</v>
      </c>
      <c r="DH50" s="619">
        <v>-5429</v>
      </c>
      <c r="DI50" s="619">
        <v>0</v>
      </c>
      <c r="DJ50" s="619">
        <v>-5429</v>
      </c>
      <c r="DK50" s="619">
        <v>0</v>
      </c>
      <c r="DL50" s="619">
        <v>0</v>
      </c>
      <c r="DM50" s="619">
        <v>0</v>
      </c>
      <c r="DN50" s="619">
        <v>-11982</v>
      </c>
      <c r="DO50" s="619">
        <v>0</v>
      </c>
      <c r="DP50" s="619">
        <v>-11982</v>
      </c>
      <c r="DQ50" s="619">
        <v>2730</v>
      </c>
      <c r="DR50" s="619">
        <v>0</v>
      </c>
      <c r="DS50" s="619">
        <v>2730</v>
      </c>
      <c r="DT50" s="619">
        <v>0</v>
      </c>
      <c r="DU50" s="619">
        <v>0</v>
      </c>
      <c r="DV50" s="619">
        <v>0</v>
      </c>
      <c r="DW50" s="619">
        <v>0</v>
      </c>
      <c r="DX50" s="619">
        <v>0</v>
      </c>
      <c r="DY50" s="619">
        <v>0</v>
      </c>
      <c r="DZ50" s="619">
        <v>0</v>
      </c>
      <c r="EA50" s="619">
        <v>0</v>
      </c>
      <c r="EB50" s="619">
        <v>0</v>
      </c>
      <c r="EC50" s="619">
        <v>0</v>
      </c>
      <c r="ED50" s="619">
        <v>0</v>
      </c>
      <c r="EE50" s="619">
        <v>0</v>
      </c>
      <c r="EF50" s="619">
        <v>0</v>
      </c>
      <c r="EG50" s="619">
        <v>0</v>
      </c>
      <c r="EH50" s="619">
        <v>0</v>
      </c>
      <c r="EI50" s="619">
        <v>0</v>
      </c>
      <c r="EJ50" s="619">
        <v>-621022</v>
      </c>
      <c r="EK50" s="619">
        <v>0</v>
      </c>
      <c r="EL50" s="619">
        <v>-621022</v>
      </c>
      <c r="EM50" s="619">
        <v>0</v>
      </c>
      <c r="EN50" s="619">
        <v>0</v>
      </c>
      <c r="EO50" s="619">
        <v>0</v>
      </c>
      <c r="EP50" s="619">
        <v>0</v>
      </c>
      <c r="EQ50" s="619">
        <v>0</v>
      </c>
      <c r="ER50" s="619">
        <v>0</v>
      </c>
      <c r="ES50" s="619">
        <v>0</v>
      </c>
      <c r="ET50" s="619">
        <v>0</v>
      </c>
      <c r="EU50" s="619">
        <v>0</v>
      </c>
      <c r="EV50" s="619">
        <v>0</v>
      </c>
      <c r="EW50" s="619">
        <v>0</v>
      </c>
      <c r="EX50" s="619">
        <v>0</v>
      </c>
      <c r="EY50" s="619">
        <v>0</v>
      </c>
      <c r="EZ50" s="619">
        <v>0</v>
      </c>
      <c r="FA50" s="619">
        <v>0</v>
      </c>
      <c r="FB50" s="619">
        <v>0</v>
      </c>
      <c r="FC50" s="619">
        <v>0</v>
      </c>
      <c r="FD50" s="619">
        <v>0</v>
      </c>
      <c r="FE50" s="619">
        <v>-5472</v>
      </c>
      <c r="FF50" s="619">
        <v>0</v>
      </c>
      <c r="FG50" s="619">
        <v>-5472</v>
      </c>
      <c r="FH50" s="619">
        <v>2559</v>
      </c>
      <c r="FI50" s="619">
        <v>0</v>
      </c>
      <c r="FJ50" s="619">
        <v>2559</v>
      </c>
      <c r="FK50" s="619">
        <v>0</v>
      </c>
      <c r="FL50" s="619">
        <v>0</v>
      </c>
      <c r="FM50" s="619">
        <v>0</v>
      </c>
      <c r="FN50" s="619">
        <v>0</v>
      </c>
      <c r="FO50" s="619">
        <v>0</v>
      </c>
      <c r="FP50" s="619">
        <v>0</v>
      </c>
      <c r="FQ50" s="619">
        <v>-1459392</v>
      </c>
      <c r="FR50" s="619">
        <v>0</v>
      </c>
      <c r="FS50" s="619">
        <v>-1459392</v>
      </c>
      <c r="FT50" s="619">
        <v>-1130</v>
      </c>
      <c r="FU50" s="619">
        <v>0</v>
      </c>
      <c r="FV50" s="619">
        <v>-1130</v>
      </c>
      <c r="FW50" s="619">
        <v>-1130</v>
      </c>
      <c r="FX50" s="619">
        <v>0</v>
      </c>
      <c r="FY50" s="619">
        <v>-1130</v>
      </c>
      <c r="FZ50" s="619">
        <v>0</v>
      </c>
      <c r="GA50" s="619">
        <v>0</v>
      </c>
      <c r="GB50" s="619">
        <v>0</v>
      </c>
      <c r="GC50" s="619">
        <v>5277</v>
      </c>
      <c r="GD50" s="619">
        <v>0</v>
      </c>
      <c r="GE50" s="619">
        <v>5277</v>
      </c>
      <c r="GF50" s="619">
        <v>0</v>
      </c>
      <c r="GG50" s="619">
        <v>0</v>
      </c>
      <c r="GH50" s="619">
        <v>0</v>
      </c>
      <c r="GI50" s="619">
        <v>-7288855</v>
      </c>
      <c r="GJ50" s="619">
        <v>0</v>
      </c>
      <c r="GK50" s="619">
        <v>-7288855</v>
      </c>
      <c r="GL50" s="619">
        <v>418719</v>
      </c>
      <c r="GM50" s="619">
        <v>0</v>
      </c>
      <c r="GN50" s="619">
        <v>418719</v>
      </c>
      <c r="GO50" s="619">
        <v>0</v>
      </c>
      <c r="GP50" s="619">
        <v>0</v>
      </c>
      <c r="GQ50" s="619">
        <v>0</v>
      </c>
      <c r="GR50" s="619">
        <v>10141</v>
      </c>
      <c r="GS50" s="619">
        <v>0</v>
      </c>
      <c r="GT50" s="619">
        <v>10141</v>
      </c>
      <c r="GU50" s="619">
        <v>0</v>
      </c>
      <c r="GV50" s="619">
        <v>0</v>
      </c>
      <c r="GW50" s="619">
        <v>0</v>
      </c>
      <c r="GX50" s="619">
        <v>0</v>
      </c>
      <c r="GY50" s="619">
        <v>0</v>
      </c>
      <c r="GZ50" s="619">
        <v>0</v>
      </c>
      <c r="HA50" s="619">
        <v>-8318153</v>
      </c>
      <c r="HB50" s="619">
        <v>0</v>
      </c>
      <c r="HC50" s="619">
        <v>-8318153</v>
      </c>
      <c r="HD50" s="619">
        <v>0</v>
      </c>
      <c r="HE50" s="619">
        <v>0</v>
      </c>
      <c r="HF50" s="619">
        <v>0</v>
      </c>
      <c r="HG50" s="619">
        <v>0</v>
      </c>
      <c r="HH50" s="619">
        <v>0</v>
      </c>
      <c r="HI50" s="619">
        <v>0</v>
      </c>
      <c r="HJ50" s="619">
        <v>0</v>
      </c>
      <c r="HK50" s="619">
        <v>0</v>
      </c>
      <c r="HL50" s="619">
        <v>0</v>
      </c>
      <c r="HM50" s="619">
        <v>148690616</v>
      </c>
      <c r="HN50" s="619">
        <v>0</v>
      </c>
      <c r="HO50" s="619">
        <v>148690616</v>
      </c>
      <c r="HP50" s="619">
        <v>-14740685</v>
      </c>
      <c r="HQ50" s="619">
        <v>0</v>
      </c>
      <c r="HR50" s="619">
        <v>-14740685</v>
      </c>
      <c r="HS50" s="619">
        <v>-15045785</v>
      </c>
      <c r="HT50" s="619">
        <v>0</v>
      </c>
      <c r="HU50" s="619">
        <v>-15045785</v>
      </c>
      <c r="HV50" s="619">
        <v>-2699275</v>
      </c>
      <c r="HW50" s="619">
        <v>0</v>
      </c>
      <c r="HX50" s="619">
        <v>-2699275</v>
      </c>
      <c r="HY50" s="619">
        <v>-621022</v>
      </c>
      <c r="HZ50" s="619">
        <v>0</v>
      </c>
      <c r="IA50" s="619">
        <v>-621022</v>
      </c>
      <c r="IB50" s="619">
        <v>-8318153</v>
      </c>
      <c r="IC50" s="619">
        <v>0</v>
      </c>
      <c r="ID50" s="619">
        <v>-8318153</v>
      </c>
      <c r="IE50" s="619">
        <v>0</v>
      </c>
      <c r="IF50" s="619">
        <v>0</v>
      </c>
      <c r="IG50" s="619">
        <v>0</v>
      </c>
      <c r="IH50" s="619">
        <v>-41424920</v>
      </c>
      <c r="II50" s="619">
        <v>0</v>
      </c>
      <c r="IJ50" s="619">
        <v>-41424920</v>
      </c>
      <c r="IK50" s="619">
        <v>107265696</v>
      </c>
      <c r="IL50" s="619">
        <v>0</v>
      </c>
      <c r="IM50" s="619">
        <v>107265696</v>
      </c>
      <c r="IN50" s="620" t="s">
        <v>535</v>
      </c>
      <c r="IO50" s="620" t="s">
        <v>540</v>
      </c>
      <c r="IP50" s="610" t="s">
        <v>535</v>
      </c>
      <c r="IQ50" s="611" t="s">
        <v>499</v>
      </c>
      <c r="IR50" s="611" t="s">
        <v>660</v>
      </c>
      <c r="IS50" s="610" t="s">
        <v>1432</v>
      </c>
    </row>
    <row r="51" spans="1:253" x14ac:dyDescent="0.25">
      <c r="A51" s="610" t="s">
        <v>3385</v>
      </c>
      <c r="B51" s="617" t="s">
        <v>661</v>
      </c>
      <c r="C51" s="618" t="s">
        <v>662</v>
      </c>
      <c r="D51" s="619">
        <v>69714241</v>
      </c>
      <c r="E51" s="619">
        <v>1537461</v>
      </c>
      <c r="F51" s="619">
        <v>71251702</v>
      </c>
      <c r="G51" s="619">
        <v>-3141265</v>
      </c>
      <c r="H51" s="619">
        <v>221976</v>
      </c>
      <c r="I51" s="619">
        <v>-2919289</v>
      </c>
      <c r="J51" s="619">
        <v>-2021981</v>
      </c>
      <c r="K51" s="619">
        <v>0</v>
      </c>
      <c r="L51" s="619">
        <v>-2021981</v>
      </c>
      <c r="M51" s="619">
        <v>45801</v>
      </c>
      <c r="N51" s="619">
        <v>0</v>
      </c>
      <c r="O51" s="619">
        <v>45801</v>
      </c>
      <c r="P51" s="619">
        <v>170595</v>
      </c>
      <c r="Q51" s="619">
        <v>0</v>
      </c>
      <c r="R51" s="619">
        <v>170595</v>
      </c>
      <c r="S51" s="619">
        <v>-1805585</v>
      </c>
      <c r="T51" s="619">
        <v>0</v>
      </c>
      <c r="U51" s="619">
        <v>-1805585</v>
      </c>
      <c r="V51" s="619">
        <v>-6014765</v>
      </c>
      <c r="W51" s="619">
        <v>0</v>
      </c>
      <c r="X51" s="619">
        <v>-6014765</v>
      </c>
      <c r="Y51" s="619">
        <v>-11815</v>
      </c>
      <c r="Z51" s="619">
        <v>0</v>
      </c>
      <c r="AA51" s="619">
        <v>-11815</v>
      </c>
      <c r="AB51" s="619">
        <v>-186017</v>
      </c>
      <c r="AC51" s="619">
        <v>0</v>
      </c>
      <c r="AD51" s="619">
        <v>-186017</v>
      </c>
      <c r="AE51" s="619">
        <v>0</v>
      </c>
      <c r="AF51" s="619">
        <v>0</v>
      </c>
      <c r="AG51" s="619">
        <v>0</v>
      </c>
      <c r="AH51" s="619">
        <v>0</v>
      </c>
      <c r="AI51" s="619">
        <v>0</v>
      </c>
      <c r="AJ51" s="619">
        <v>0</v>
      </c>
      <c r="AK51" s="619">
        <v>0</v>
      </c>
      <c r="AL51" s="619">
        <v>0</v>
      </c>
      <c r="AM51" s="619">
        <v>0</v>
      </c>
      <c r="AN51" s="619">
        <v>0</v>
      </c>
      <c r="AO51" s="619">
        <v>0</v>
      </c>
      <c r="AP51" s="619">
        <v>0</v>
      </c>
      <c r="AQ51" s="619">
        <v>-186017</v>
      </c>
      <c r="AR51" s="619">
        <v>0</v>
      </c>
      <c r="AS51" s="619">
        <v>-186017</v>
      </c>
      <c r="AT51" s="619">
        <v>-2359</v>
      </c>
      <c r="AU51" s="619">
        <v>0</v>
      </c>
      <c r="AV51" s="619">
        <v>-2359</v>
      </c>
      <c r="AW51" s="619">
        <v>1243606</v>
      </c>
      <c r="AX51" s="619">
        <v>40051</v>
      </c>
      <c r="AY51" s="619">
        <v>1283657</v>
      </c>
      <c r="AZ51" s="619">
        <v>-70573</v>
      </c>
      <c r="BA51" s="619">
        <v>5783</v>
      </c>
      <c r="BB51" s="619">
        <v>-64790</v>
      </c>
      <c r="BC51" s="619">
        <v>-8182246</v>
      </c>
      <c r="BD51" s="619">
        <v>0</v>
      </c>
      <c r="BE51" s="619">
        <v>-8182246</v>
      </c>
      <c r="BF51" s="619">
        <v>649595</v>
      </c>
      <c r="BG51" s="619">
        <v>0</v>
      </c>
      <c r="BH51" s="619">
        <v>649595</v>
      </c>
      <c r="BI51" s="619">
        <v>-27649</v>
      </c>
      <c r="BJ51" s="619">
        <v>0</v>
      </c>
      <c r="BK51" s="619">
        <v>-27649</v>
      </c>
      <c r="BL51" s="619">
        <v>0</v>
      </c>
      <c r="BM51" s="619">
        <v>0</v>
      </c>
      <c r="BN51" s="619">
        <v>0</v>
      </c>
      <c r="BO51" s="619">
        <v>-2560</v>
      </c>
      <c r="BP51" s="619">
        <v>0</v>
      </c>
      <c r="BQ51" s="619">
        <v>-2560</v>
      </c>
      <c r="BR51" s="619">
        <v>0</v>
      </c>
      <c r="BS51" s="619">
        <v>0</v>
      </c>
      <c r="BT51" s="619">
        <v>0</v>
      </c>
      <c r="BU51" s="619">
        <v>0</v>
      </c>
      <c r="BV51" s="619">
        <v>0</v>
      </c>
      <c r="BW51" s="619">
        <v>0</v>
      </c>
      <c r="BX51" s="619">
        <v>-8281</v>
      </c>
      <c r="BY51" s="619">
        <v>0</v>
      </c>
      <c r="BZ51" s="619">
        <v>-8281</v>
      </c>
      <c r="CA51" s="619">
        <v>2567</v>
      </c>
      <c r="CB51" s="619">
        <v>0</v>
      </c>
      <c r="CC51" s="619">
        <v>2567</v>
      </c>
      <c r="CD51" s="619">
        <v>-12596323</v>
      </c>
      <c r="CE51" s="619">
        <v>45834</v>
      </c>
      <c r="CF51" s="619">
        <v>-12550489</v>
      </c>
      <c r="CG51" s="619">
        <v>-18616</v>
      </c>
      <c r="CH51" s="619">
        <v>0</v>
      </c>
      <c r="CI51" s="619">
        <v>-18616</v>
      </c>
      <c r="CJ51" s="619">
        <v>-22498</v>
      </c>
      <c r="CK51" s="619">
        <v>0</v>
      </c>
      <c r="CL51" s="619">
        <v>-22498</v>
      </c>
      <c r="CM51" s="619">
        <v>-1313097</v>
      </c>
      <c r="CN51" s="619">
        <v>0</v>
      </c>
      <c r="CO51" s="619">
        <v>-1313097</v>
      </c>
      <c r="CP51" s="619">
        <v>-818474</v>
      </c>
      <c r="CQ51" s="619">
        <v>0</v>
      </c>
      <c r="CR51" s="619">
        <v>-818474</v>
      </c>
      <c r="CS51" s="619">
        <v>-2172685</v>
      </c>
      <c r="CT51" s="619">
        <v>0</v>
      </c>
      <c r="CU51" s="619">
        <v>-2172685</v>
      </c>
      <c r="CV51" s="619">
        <v>-101923</v>
      </c>
      <c r="CW51" s="619">
        <v>0</v>
      </c>
      <c r="CX51" s="619">
        <v>-101923</v>
      </c>
      <c r="CY51" s="619">
        <v>-5318</v>
      </c>
      <c r="CZ51" s="619">
        <v>0</v>
      </c>
      <c r="DA51" s="619">
        <v>-5318</v>
      </c>
      <c r="DB51" s="619">
        <v>-68914</v>
      </c>
      <c r="DC51" s="619">
        <v>0</v>
      </c>
      <c r="DD51" s="619">
        <v>-68914</v>
      </c>
      <c r="DE51" s="619">
        <v>0</v>
      </c>
      <c r="DF51" s="619">
        <v>0</v>
      </c>
      <c r="DG51" s="619">
        <v>0</v>
      </c>
      <c r="DH51" s="619">
        <v>-3456</v>
      </c>
      <c r="DI51" s="619">
        <v>0</v>
      </c>
      <c r="DJ51" s="619">
        <v>-3456</v>
      </c>
      <c r="DK51" s="619">
        <v>0</v>
      </c>
      <c r="DL51" s="619">
        <v>0</v>
      </c>
      <c r="DM51" s="619">
        <v>0</v>
      </c>
      <c r="DN51" s="619">
        <v>0</v>
      </c>
      <c r="DO51" s="619">
        <v>0</v>
      </c>
      <c r="DP51" s="619">
        <v>0</v>
      </c>
      <c r="DQ51" s="619">
        <v>0</v>
      </c>
      <c r="DR51" s="619">
        <v>0</v>
      </c>
      <c r="DS51" s="619">
        <v>0</v>
      </c>
      <c r="DT51" s="619">
        <v>0</v>
      </c>
      <c r="DU51" s="619">
        <v>0</v>
      </c>
      <c r="DV51" s="619">
        <v>0</v>
      </c>
      <c r="DW51" s="619">
        <v>0</v>
      </c>
      <c r="DX51" s="619">
        <v>0</v>
      </c>
      <c r="DY51" s="619">
        <v>0</v>
      </c>
      <c r="DZ51" s="619">
        <v>-82001</v>
      </c>
      <c r="EA51" s="619">
        <v>-55000</v>
      </c>
      <c r="EB51" s="619">
        <v>-137001</v>
      </c>
      <c r="EC51" s="619">
        <v>0</v>
      </c>
      <c r="ED51" s="619">
        <v>0</v>
      </c>
      <c r="EE51" s="619">
        <v>0</v>
      </c>
      <c r="EF51" s="619">
        <v>-55000</v>
      </c>
      <c r="EG51" s="619">
        <v>0</v>
      </c>
      <c r="EH51" s="619">
        <v>0</v>
      </c>
      <c r="EI51" s="619">
        <v>0</v>
      </c>
      <c r="EJ51" s="619">
        <v>-261612</v>
      </c>
      <c r="EK51" s="619">
        <v>-55000</v>
      </c>
      <c r="EL51" s="619">
        <v>-316612</v>
      </c>
      <c r="EM51" s="619">
        <v>0</v>
      </c>
      <c r="EN51" s="619">
        <v>0</v>
      </c>
      <c r="EO51" s="619">
        <v>0</v>
      </c>
      <c r="EP51" s="619">
        <v>0</v>
      </c>
      <c r="EQ51" s="619">
        <v>0</v>
      </c>
      <c r="ER51" s="619">
        <v>0</v>
      </c>
      <c r="ES51" s="619">
        <v>0</v>
      </c>
      <c r="ET51" s="619">
        <v>0</v>
      </c>
      <c r="EU51" s="619">
        <v>0</v>
      </c>
      <c r="EV51" s="619">
        <v>-6249</v>
      </c>
      <c r="EW51" s="619">
        <v>0</v>
      </c>
      <c r="EX51" s="619">
        <v>-6249</v>
      </c>
      <c r="EY51" s="619">
        <v>0</v>
      </c>
      <c r="EZ51" s="619">
        <v>0</v>
      </c>
      <c r="FA51" s="619">
        <v>0</v>
      </c>
      <c r="FB51" s="619">
        <v>0</v>
      </c>
      <c r="FC51" s="619">
        <v>0</v>
      </c>
      <c r="FD51" s="619">
        <v>0</v>
      </c>
      <c r="FE51" s="619">
        <v>-1200</v>
      </c>
      <c r="FF51" s="619">
        <v>0</v>
      </c>
      <c r="FG51" s="619">
        <v>-1200</v>
      </c>
      <c r="FH51" s="619">
        <v>0</v>
      </c>
      <c r="FI51" s="619">
        <v>0</v>
      </c>
      <c r="FJ51" s="619">
        <v>0</v>
      </c>
      <c r="FK51" s="619">
        <v>0</v>
      </c>
      <c r="FL51" s="619">
        <v>0</v>
      </c>
      <c r="FM51" s="619">
        <v>0</v>
      </c>
      <c r="FN51" s="619">
        <v>0</v>
      </c>
      <c r="FO51" s="619">
        <v>0</v>
      </c>
      <c r="FP51" s="619">
        <v>0</v>
      </c>
      <c r="FQ51" s="619">
        <v>-680043</v>
      </c>
      <c r="FR51" s="619">
        <v>0</v>
      </c>
      <c r="FS51" s="619">
        <v>-680043</v>
      </c>
      <c r="FT51" s="619">
        <v>-2632</v>
      </c>
      <c r="FU51" s="619">
        <v>0</v>
      </c>
      <c r="FV51" s="619">
        <v>-2632</v>
      </c>
      <c r="FW51" s="619">
        <v>-2632</v>
      </c>
      <c r="FX51" s="619">
        <v>0</v>
      </c>
      <c r="FY51" s="619">
        <v>-2632</v>
      </c>
      <c r="FZ51" s="619">
        <v>0</v>
      </c>
      <c r="GA51" s="619">
        <v>0</v>
      </c>
      <c r="GB51" s="619">
        <v>0</v>
      </c>
      <c r="GC51" s="619">
        <v>1144</v>
      </c>
      <c r="GD51" s="619">
        <v>0</v>
      </c>
      <c r="GE51" s="619">
        <v>1144</v>
      </c>
      <c r="GF51" s="619">
        <v>0</v>
      </c>
      <c r="GG51" s="619">
        <v>0</v>
      </c>
      <c r="GH51" s="619">
        <v>0</v>
      </c>
      <c r="GI51" s="619">
        <v>-4172701</v>
      </c>
      <c r="GJ51" s="619">
        <v>0</v>
      </c>
      <c r="GK51" s="619">
        <v>-4172701</v>
      </c>
      <c r="GL51" s="619">
        <v>274164</v>
      </c>
      <c r="GM51" s="619">
        <v>0</v>
      </c>
      <c r="GN51" s="619">
        <v>274164</v>
      </c>
      <c r="GO51" s="619">
        <v>2176</v>
      </c>
      <c r="GP51" s="619">
        <v>0</v>
      </c>
      <c r="GQ51" s="619">
        <v>2176</v>
      </c>
      <c r="GR51" s="619">
        <v>10500</v>
      </c>
      <c r="GS51" s="619">
        <v>0</v>
      </c>
      <c r="GT51" s="619">
        <v>10500</v>
      </c>
      <c r="GU51" s="619">
        <v>0</v>
      </c>
      <c r="GV51" s="619">
        <v>0</v>
      </c>
      <c r="GW51" s="619">
        <v>0</v>
      </c>
      <c r="GX51" s="619">
        <v>0</v>
      </c>
      <c r="GY51" s="619">
        <v>0</v>
      </c>
      <c r="GZ51" s="619">
        <v>0</v>
      </c>
      <c r="HA51" s="619">
        <v>-4574841</v>
      </c>
      <c r="HB51" s="619">
        <v>0</v>
      </c>
      <c r="HC51" s="619">
        <v>-4574841</v>
      </c>
      <c r="HD51" s="619">
        <v>-7393</v>
      </c>
      <c r="HE51" s="619">
        <v>0</v>
      </c>
      <c r="HF51" s="619">
        <v>-7393</v>
      </c>
      <c r="HG51" s="619">
        <v>0</v>
      </c>
      <c r="HH51" s="619">
        <v>0</v>
      </c>
      <c r="HI51" s="619">
        <v>0</v>
      </c>
      <c r="HJ51" s="619">
        <v>-7393</v>
      </c>
      <c r="HK51" s="619">
        <v>0</v>
      </c>
      <c r="HL51" s="619">
        <v>-7393</v>
      </c>
      <c r="HM51" s="619">
        <v>66572976</v>
      </c>
      <c r="HN51" s="619">
        <v>1759437</v>
      </c>
      <c r="HO51" s="619">
        <v>68332413</v>
      </c>
      <c r="HP51" s="619">
        <v>-1805585</v>
      </c>
      <c r="HQ51" s="619">
        <v>0</v>
      </c>
      <c r="HR51" s="619">
        <v>-1805585</v>
      </c>
      <c r="HS51" s="619">
        <v>-12596323</v>
      </c>
      <c r="HT51" s="619">
        <v>45834</v>
      </c>
      <c r="HU51" s="619">
        <v>-12550489</v>
      </c>
      <c r="HV51" s="619">
        <v>-2172685</v>
      </c>
      <c r="HW51" s="619">
        <v>0</v>
      </c>
      <c r="HX51" s="619">
        <v>-2172685</v>
      </c>
      <c r="HY51" s="619">
        <v>-261612</v>
      </c>
      <c r="HZ51" s="619">
        <v>-55000</v>
      </c>
      <c r="IA51" s="619">
        <v>-316612</v>
      </c>
      <c r="IB51" s="619">
        <v>-4574841</v>
      </c>
      <c r="IC51" s="619">
        <v>0</v>
      </c>
      <c r="ID51" s="619">
        <v>-4574841</v>
      </c>
      <c r="IE51" s="619">
        <v>-7393</v>
      </c>
      <c r="IF51" s="619">
        <v>0</v>
      </c>
      <c r="IG51" s="619">
        <v>-7393</v>
      </c>
      <c r="IH51" s="619">
        <v>-21418439</v>
      </c>
      <c r="II51" s="619">
        <v>-9166</v>
      </c>
      <c r="IJ51" s="619">
        <v>-21427605</v>
      </c>
      <c r="IK51" s="619">
        <v>45154537</v>
      </c>
      <c r="IL51" s="619">
        <v>1750271</v>
      </c>
      <c r="IM51" s="619">
        <v>46904808</v>
      </c>
      <c r="IN51" s="620" t="s">
        <v>552</v>
      </c>
      <c r="IO51" s="620" t="s">
        <v>553</v>
      </c>
      <c r="IP51" s="610" t="s">
        <v>474</v>
      </c>
      <c r="IQ51" s="611" t="s">
        <v>481</v>
      </c>
      <c r="IR51" s="611" t="s">
        <v>663</v>
      </c>
      <c r="IS51" s="610" t="s">
        <v>1432</v>
      </c>
    </row>
    <row r="52" spans="1:253" x14ac:dyDescent="0.25">
      <c r="A52" s="610" t="s">
        <v>3385</v>
      </c>
      <c r="B52" s="617" t="s">
        <v>664</v>
      </c>
      <c r="C52" s="618" t="s">
        <v>665</v>
      </c>
      <c r="D52" s="619">
        <v>104066561</v>
      </c>
      <c r="E52" s="619">
        <v>0</v>
      </c>
      <c r="F52" s="619">
        <v>104066561</v>
      </c>
      <c r="G52" s="619">
        <v>-4943249</v>
      </c>
      <c r="H52" s="619">
        <v>0</v>
      </c>
      <c r="I52" s="619">
        <v>-4943249</v>
      </c>
      <c r="J52" s="619">
        <v>-6386593</v>
      </c>
      <c r="K52" s="619">
        <v>0</v>
      </c>
      <c r="L52" s="619">
        <v>-6386593</v>
      </c>
      <c r="M52" s="619">
        <v>56847</v>
      </c>
      <c r="N52" s="619">
        <v>0</v>
      </c>
      <c r="O52" s="619">
        <v>56847</v>
      </c>
      <c r="P52" s="619">
        <v>862766</v>
      </c>
      <c r="Q52" s="619">
        <v>0</v>
      </c>
      <c r="R52" s="619">
        <v>862766</v>
      </c>
      <c r="S52" s="619">
        <v>-5466980</v>
      </c>
      <c r="T52" s="619">
        <v>0</v>
      </c>
      <c r="U52" s="619">
        <v>-5466980</v>
      </c>
      <c r="V52" s="619">
        <v>-5125516</v>
      </c>
      <c r="W52" s="619">
        <v>0</v>
      </c>
      <c r="X52" s="619">
        <v>-5125516</v>
      </c>
      <c r="Y52" s="619">
        <v>0</v>
      </c>
      <c r="Z52" s="619">
        <v>0</v>
      </c>
      <c r="AA52" s="619">
        <v>0</v>
      </c>
      <c r="AB52" s="619">
        <v>-174229</v>
      </c>
      <c r="AC52" s="619">
        <v>0</v>
      </c>
      <c r="AD52" s="619">
        <v>-174229</v>
      </c>
      <c r="AE52" s="619">
        <v>0</v>
      </c>
      <c r="AF52" s="619">
        <v>0</v>
      </c>
      <c r="AG52" s="619">
        <v>0</v>
      </c>
      <c r="AH52" s="619">
        <v>0</v>
      </c>
      <c r="AI52" s="619">
        <v>0</v>
      </c>
      <c r="AJ52" s="619">
        <v>0</v>
      </c>
      <c r="AK52" s="619">
        <v>-2158</v>
      </c>
      <c r="AL52" s="619">
        <v>0</v>
      </c>
      <c r="AM52" s="619">
        <v>-2158</v>
      </c>
      <c r="AN52" s="619">
        <v>0</v>
      </c>
      <c r="AO52" s="619">
        <v>0</v>
      </c>
      <c r="AP52" s="619">
        <v>0</v>
      </c>
      <c r="AQ52" s="619">
        <v>-172071</v>
      </c>
      <c r="AR52" s="619">
        <v>0</v>
      </c>
      <c r="AS52" s="619">
        <v>-172071</v>
      </c>
      <c r="AT52" s="619">
        <v>0</v>
      </c>
      <c r="AU52" s="619">
        <v>0</v>
      </c>
      <c r="AV52" s="619">
        <v>0</v>
      </c>
      <c r="AW52" s="619">
        <v>2074300</v>
      </c>
      <c r="AX52" s="619">
        <v>0</v>
      </c>
      <c r="AY52" s="619">
        <v>2074300</v>
      </c>
      <c r="AZ52" s="619">
        <v>-126954</v>
      </c>
      <c r="BA52" s="619">
        <v>0</v>
      </c>
      <c r="BB52" s="619">
        <v>-126954</v>
      </c>
      <c r="BC52" s="619">
        <v>-6828703</v>
      </c>
      <c r="BD52" s="619">
        <v>0</v>
      </c>
      <c r="BE52" s="619">
        <v>-6828703</v>
      </c>
      <c r="BF52" s="619">
        <v>-36503</v>
      </c>
      <c r="BG52" s="619">
        <v>0</v>
      </c>
      <c r="BH52" s="619">
        <v>-36503</v>
      </c>
      <c r="BI52" s="619">
        <v>-60187</v>
      </c>
      <c r="BJ52" s="619">
        <v>0</v>
      </c>
      <c r="BK52" s="619">
        <v>-60187</v>
      </c>
      <c r="BL52" s="619">
        <v>0</v>
      </c>
      <c r="BM52" s="619">
        <v>0</v>
      </c>
      <c r="BN52" s="619">
        <v>0</v>
      </c>
      <c r="BO52" s="619">
        <v>-1121</v>
      </c>
      <c r="BP52" s="619">
        <v>0</v>
      </c>
      <c r="BQ52" s="619">
        <v>-1121</v>
      </c>
      <c r="BR52" s="619">
        <v>0</v>
      </c>
      <c r="BS52" s="619">
        <v>0</v>
      </c>
      <c r="BT52" s="619">
        <v>0</v>
      </c>
      <c r="BU52" s="619">
        <v>0</v>
      </c>
      <c r="BV52" s="619">
        <v>0</v>
      </c>
      <c r="BW52" s="619">
        <v>0</v>
      </c>
      <c r="BX52" s="619">
        <v>-9032</v>
      </c>
      <c r="BY52" s="619">
        <v>0</v>
      </c>
      <c r="BZ52" s="619">
        <v>-9032</v>
      </c>
      <c r="CA52" s="619">
        <v>0</v>
      </c>
      <c r="CB52" s="619">
        <v>0</v>
      </c>
      <c r="CC52" s="619">
        <v>0</v>
      </c>
      <c r="CD52" s="619">
        <v>-10287945</v>
      </c>
      <c r="CE52" s="619">
        <v>0</v>
      </c>
      <c r="CF52" s="619">
        <v>-10287945</v>
      </c>
      <c r="CG52" s="619">
        <v>-4502</v>
      </c>
      <c r="CH52" s="619">
        <v>0</v>
      </c>
      <c r="CI52" s="619">
        <v>-4502</v>
      </c>
      <c r="CJ52" s="619">
        <v>-809</v>
      </c>
      <c r="CK52" s="619">
        <v>0</v>
      </c>
      <c r="CL52" s="619">
        <v>-809</v>
      </c>
      <c r="CM52" s="619">
        <v>-3431766</v>
      </c>
      <c r="CN52" s="619">
        <v>0</v>
      </c>
      <c r="CO52" s="619">
        <v>-3431766</v>
      </c>
      <c r="CP52" s="619">
        <v>-180559</v>
      </c>
      <c r="CQ52" s="619">
        <v>0</v>
      </c>
      <c r="CR52" s="619">
        <v>-180559</v>
      </c>
      <c r="CS52" s="619">
        <v>-3617636</v>
      </c>
      <c r="CT52" s="619">
        <v>0</v>
      </c>
      <c r="CU52" s="619">
        <v>-3617636</v>
      </c>
      <c r="CV52" s="619">
        <v>-13886</v>
      </c>
      <c r="CW52" s="619">
        <v>0</v>
      </c>
      <c r="CX52" s="619">
        <v>-13886</v>
      </c>
      <c r="CY52" s="619">
        <v>0</v>
      </c>
      <c r="CZ52" s="619">
        <v>0</v>
      </c>
      <c r="DA52" s="619">
        <v>0</v>
      </c>
      <c r="DB52" s="619">
        <v>-116639</v>
      </c>
      <c r="DC52" s="619">
        <v>0</v>
      </c>
      <c r="DD52" s="619">
        <v>-116639</v>
      </c>
      <c r="DE52" s="619">
        <v>0</v>
      </c>
      <c r="DF52" s="619">
        <v>0</v>
      </c>
      <c r="DG52" s="619">
        <v>0</v>
      </c>
      <c r="DH52" s="619">
        <v>0</v>
      </c>
      <c r="DI52" s="619">
        <v>0</v>
      </c>
      <c r="DJ52" s="619">
        <v>0</v>
      </c>
      <c r="DK52" s="619">
        <v>0</v>
      </c>
      <c r="DL52" s="619">
        <v>0</v>
      </c>
      <c r="DM52" s="619">
        <v>0</v>
      </c>
      <c r="DN52" s="619">
        <v>0</v>
      </c>
      <c r="DO52" s="619">
        <v>0</v>
      </c>
      <c r="DP52" s="619">
        <v>0</v>
      </c>
      <c r="DQ52" s="619">
        <v>0</v>
      </c>
      <c r="DR52" s="619">
        <v>0</v>
      </c>
      <c r="DS52" s="619">
        <v>0</v>
      </c>
      <c r="DT52" s="619">
        <v>0</v>
      </c>
      <c r="DU52" s="619">
        <v>0</v>
      </c>
      <c r="DV52" s="619">
        <v>0</v>
      </c>
      <c r="DW52" s="619">
        <v>6788</v>
      </c>
      <c r="DX52" s="619">
        <v>0</v>
      </c>
      <c r="DY52" s="619">
        <v>6788</v>
      </c>
      <c r="DZ52" s="619">
        <v>0</v>
      </c>
      <c r="EA52" s="619">
        <v>0</v>
      </c>
      <c r="EB52" s="619">
        <v>0</v>
      </c>
      <c r="EC52" s="619">
        <v>0</v>
      </c>
      <c r="ED52" s="619">
        <v>0</v>
      </c>
      <c r="EE52" s="619">
        <v>0</v>
      </c>
      <c r="EF52" s="619">
        <v>0</v>
      </c>
      <c r="EG52" s="619">
        <v>0</v>
      </c>
      <c r="EH52" s="619">
        <v>0</v>
      </c>
      <c r="EI52" s="619">
        <v>0</v>
      </c>
      <c r="EJ52" s="619">
        <v>-123737</v>
      </c>
      <c r="EK52" s="619">
        <v>0</v>
      </c>
      <c r="EL52" s="619">
        <v>-123737</v>
      </c>
      <c r="EM52" s="619">
        <v>0</v>
      </c>
      <c r="EN52" s="619">
        <v>0</v>
      </c>
      <c r="EO52" s="619">
        <v>0</v>
      </c>
      <c r="EP52" s="619">
        <v>0</v>
      </c>
      <c r="EQ52" s="619">
        <v>0</v>
      </c>
      <c r="ER52" s="619">
        <v>0</v>
      </c>
      <c r="ES52" s="619">
        <v>-68703</v>
      </c>
      <c r="ET52" s="619">
        <v>0</v>
      </c>
      <c r="EU52" s="619">
        <v>-68703</v>
      </c>
      <c r="EV52" s="619">
        <v>0</v>
      </c>
      <c r="EW52" s="619">
        <v>0</v>
      </c>
      <c r="EX52" s="619">
        <v>0</v>
      </c>
      <c r="EY52" s="619">
        <v>0</v>
      </c>
      <c r="EZ52" s="619">
        <v>0</v>
      </c>
      <c r="FA52" s="619">
        <v>0</v>
      </c>
      <c r="FB52" s="619">
        <v>1965</v>
      </c>
      <c r="FC52" s="619">
        <v>0</v>
      </c>
      <c r="FD52" s="619">
        <v>1965</v>
      </c>
      <c r="FE52" s="619">
        <v>-1121</v>
      </c>
      <c r="FF52" s="619">
        <v>0</v>
      </c>
      <c r="FG52" s="619">
        <v>-1121</v>
      </c>
      <c r="FH52" s="619">
        <v>0</v>
      </c>
      <c r="FI52" s="619">
        <v>0</v>
      </c>
      <c r="FJ52" s="619">
        <v>0</v>
      </c>
      <c r="FK52" s="619">
        <v>0</v>
      </c>
      <c r="FL52" s="619">
        <v>0</v>
      </c>
      <c r="FM52" s="619">
        <v>0</v>
      </c>
      <c r="FN52" s="619">
        <v>0</v>
      </c>
      <c r="FO52" s="619">
        <v>0</v>
      </c>
      <c r="FP52" s="619">
        <v>0</v>
      </c>
      <c r="FQ52" s="619">
        <v>-888951</v>
      </c>
      <c r="FR52" s="619">
        <v>0</v>
      </c>
      <c r="FS52" s="619">
        <v>-888951</v>
      </c>
      <c r="FT52" s="619">
        <v>-849</v>
      </c>
      <c r="FU52" s="619">
        <v>0</v>
      </c>
      <c r="FV52" s="619">
        <v>-849</v>
      </c>
      <c r="FW52" s="619">
        <v>-849</v>
      </c>
      <c r="FX52" s="619">
        <v>0</v>
      </c>
      <c r="FY52" s="619">
        <v>-849</v>
      </c>
      <c r="FZ52" s="619">
        <v>0</v>
      </c>
      <c r="GA52" s="619">
        <v>0</v>
      </c>
      <c r="GB52" s="619">
        <v>0</v>
      </c>
      <c r="GC52" s="619">
        <v>0</v>
      </c>
      <c r="GD52" s="619">
        <v>0</v>
      </c>
      <c r="GE52" s="619">
        <v>0</v>
      </c>
      <c r="GF52" s="619">
        <v>0</v>
      </c>
      <c r="GG52" s="619">
        <v>0</v>
      </c>
      <c r="GH52" s="619">
        <v>0</v>
      </c>
      <c r="GI52" s="619">
        <v>-5573294</v>
      </c>
      <c r="GJ52" s="619">
        <v>0</v>
      </c>
      <c r="GK52" s="619">
        <v>-5573294</v>
      </c>
      <c r="GL52" s="619">
        <v>-571476</v>
      </c>
      <c r="GM52" s="619">
        <v>0</v>
      </c>
      <c r="GN52" s="619">
        <v>-571476</v>
      </c>
      <c r="GO52" s="619">
        <v>0</v>
      </c>
      <c r="GP52" s="619">
        <v>0</v>
      </c>
      <c r="GQ52" s="619">
        <v>0</v>
      </c>
      <c r="GR52" s="619">
        <v>448029</v>
      </c>
      <c r="GS52" s="619">
        <v>0</v>
      </c>
      <c r="GT52" s="619">
        <v>448029</v>
      </c>
      <c r="GU52" s="619">
        <v>0</v>
      </c>
      <c r="GV52" s="619">
        <v>0</v>
      </c>
      <c r="GW52" s="619">
        <v>0</v>
      </c>
      <c r="GX52" s="619">
        <v>0</v>
      </c>
      <c r="GY52" s="619">
        <v>0</v>
      </c>
      <c r="GZ52" s="619">
        <v>0</v>
      </c>
      <c r="HA52" s="619">
        <v>-6654400</v>
      </c>
      <c r="HB52" s="619">
        <v>0</v>
      </c>
      <c r="HC52" s="619">
        <v>-6654400</v>
      </c>
      <c r="HD52" s="619">
        <v>0</v>
      </c>
      <c r="HE52" s="619">
        <v>0</v>
      </c>
      <c r="HF52" s="619">
        <v>0</v>
      </c>
      <c r="HG52" s="619">
        <v>0</v>
      </c>
      <c r="HH52" s="619">
        <v>0</v>
      </c>
      <c r="HI52" s="619">
        <v>0</v>
      </c>
      <c r="HJ52" s="619">
        <v>0</v>
      </c>
      <c r="HK52" s="619">
        <v>0</v>
      </c>
      <c r="HL52" s="619">
        <v>0</v>
      </c>
      <c r="HM52" s="619">
        <v>99123312</v>
      </c>
      <c r="HN52" s="619">
        <v>0</v>
      </c>
      <c r="HO52" s="619">
        <v>99123312</v>
      </c>
      <c r="HP52" s="619">
        <v>-5466980</v>
      </c>
      <c r="HQ52" s="619">
        <v>0</v>
      </c>
      <c r="HR52" s="619">
        <v>-5466980</v>
      </c>
      <c r="HS52" s="619">
        <v>-10287945</v>
      </c>
      <c r="HT52" s="619">
        <v>0</v>
      </c>
      <c r="HU52" s="619">
        <v>-10287945</v>
      </c>
      <c r="HV52" s="619">
        <v>-3617636</v>
      </c>
      <c r="HW52" s="619">
        <v>0</v>
      </c>
      <c r="HX52" s="619">
        <v>-3617636</v>
      </c>
      <c r="HY52" s="619">
        <v>-123737</v>
      </c>
      <c r="HZ52" s="619">
        <v>0</v>
      </c>
      <c r="IA52" s="619">
        <v>-123737</v>
      </c>
      <c r="IB52" s="619">
        <v>-6654400</v>
      </c>
      <c r="IC52" s="619">
        <v>0</v>
      </c>
      <c r="ID52" s="619">
        <v>-6654400</v>
      </c>
      <c r="IE52" s="619">
        <v>0</v>
      </c>
      <c r="IF52" s="619">
        <v>0</v>
      </c>
      <c r="IG52" s="619">
        <v>0</v>
      </c>
      <c r="IH52" s="619">
        <v>-26150698</v>
      </c>
      <c r="II52" s="619">
        <v>0</v>
      </c>
      <c r="IJ52" s="619">
        <v>-26150698</v>
      </c>
      <c r="IK52" s="619">
        <v>72972614</v>
      </c>
      <c r="IL52" s="619">
        <v>0</v>
      </c>
      <c r="IM52" s="619">
        <v>72972614</v>
      </c>
      <c r="IN52" s="620" t="s">
        <v>520</v>
      </c>
      <c r="IO52" s="620" t="s">
        <v>521</v>
      </c>
      <c r="IP52" s="610" t="s">
        <v>474</v>
      </c>
      <c r="IQ52" s="611" t="s">
        <v>499</v>
      </c>
      <c r="IR52" s="611" t="s">
        <v>666</v>
      </c>
      <c r="IS52" s="610" t="s">
        <v>1432</v>
      </c>
    </row>
    <row r="53" spans="1:253" x14ac:dyDescent="0.25">
      <c r="A53" s="610" t="s">
        <v>3385</v>
      </c>
      <c r="B53" s="617" t="s">
        <v>667</v>
      </c>
      <c r="C53" s="618" t="s">
        <v>668</v>
      </c>
      <c r="D53" s="619">
        <v>74172543</v>
      </c>
      <c r="E53" s="619">
        <v>0</v>
      </c>
      <c r="F53" s="619">
        <v>74172543</v>
      </c>
      <c r="G53" s="619">
        <v>-2839156</v>
      </c>
      <c r="H53" s="619">
        <v>0</v>
      </c>
      <c r="I53" s="619">
        <v>-2839156</v>
      </c>
      <c r="J53" s="619">
        <v>-5765436</v>
      </c>
      <c r="K53" s="619">
        <v>0</v>
      </c>
      <c r="L53" s="619">
        <v>-5765436</v>
      </c>
      <c r="M53" s="619">
        <v>4456</v>
      </c>
      <c r="N53" s="619">
        <v>0</v>
      </c>
      <c r="O53" s="619">
        <v>4456</v>
      </c>
      <c r="P53" s="619">
        <v>185054</v>
      </c>
      <c r="Q53" s="619">
        <v>0</v>
      </c>
      <c r="R53" s="619">
        <v>185054</v>
      </c>
      <c r="S53" s="619">
        <v>-5575926</v>
      </c>
      <c r="T53" s="619">
        <v>0</v>
      </c>
      <c r="U53" s="619">
        <v>-5575926</v>
      </c>
      <c r="V53" s="619">
        <v>-3207165</v>
      </c>
      <c r="W53" s="619">
        <v>0</v>
      </c>
      <c r="X53" s="619">
        <v>-3207165</v>
      </c>
      <c r="Y53" s="619">
        <v>-9868</v>
      </c>
      <c r="Z53" s="619">
        <v>0</v>
      </c>
      <c r="AA53" s="619">
        <v>-9868</v>
      </c>
      <c r="AB53" s="619">
        <v>-40192</v>
      </c>
      <c r="AC53" s="619">
        <v>0</v>
      </c>
      <c r="AD53" s="619">
        <v>-40192</v>
      </c>
      <c r="AE53" s="619">
        <v>0</v>
      </c>
      <c r="AF53" s="619">
        <v>0</v>
      </c>
      <c r="AG53" s="619">
        <v>0</v>
      </c>
      <c r="AH53" s="619">
        <v>0</v>
      </c>
      <c r="AI53" s="619">
        <v>0</v>
      </c>
      <c r="AJ53" s="619">
        <v>0</v>
      </c>
      <c r="AK53" s="619">
        <v>-7209</v>
      </c>
      <c r="AL53" s="619">
        <v>0</v>
      </c>
      <c r="AM53" s="619">
        <v>-7209</v>
      </c>
      <c r="AN53" s="619">
        <v>0</v>
      </c>
      <c r="AO53" s="619">
        <v>0</v>
      </c>
      <c r="AP53" s="619">
        <v>0</v>
      </c>
      <c r="AQ53" s="619">
        <v>-32983</v>
      </c>
      <c r="AR53" s="619">
        <v>0</v>
      </c>
      <c r="AS53" s="619">
        <v>-32983</v>
      </c>
      <c r="AT53" s="619">
        <v>-1046</v>
      </c>
      <c r="AU53" s="619">
        <v>0</v>
      </c>
      <c r="AV53" s="619">
        <v>-1046</v>
      </c>
      <c r="AW53" s="619">
        <v>1441372</v>
      </c>
      <c r="AX53" s="619">
        <v>0</v>
      </c>
      <c r="AY53" s="619">
        <v>1441372</v>
      </c>
      <c r="AZ53" s="619">
        <v>-72766</v>
      </c>
      <c r="BA53" s="619">
        <v>0</v>
      </c>
      <c r="BB53" s="619">
        <v>-72766</v>
      </c>
      <c r="BC53" s="619">
        <v>-5131659</v>
      </c>
      <c r="BD53" s="619">
        <v>0</v>
      </c>
      <c r="BE53" s="619">
        <v>-5131659</v>
      </c>
      <c r="BF53" s="619">
        <v>1011007</v>
      </c>
      <c r="BG53" s="619">
        <v>0</v>
      </c>
      <c r="BH53" s="619">
        <v>1011007</v>
      </c>
      <c r="BI53" s="619">
        <v>-50823</v>
      </c>
      <c r="BJ53" s="619">
        <v>0</v>
      </c>
      <c r="BK53" s="619">
        <v>-50823</v>
      </c>
      <c r="BL53" s="619">
        <v>0</v>
      </c>
      <c r="BM53" s="619">
        <v>0</v>
      </c>
      <c r="BN53" s="619">
        <v>0</v>
      </c>
      <c r="BO53" s="619">
        <v>0</v>
      </c>
      <c r="BP53" s="619">
        <v>0</v>
      </c>
      <c r="BQ53" s="619">
        <v>0</v>
      </c>
      <c r="BR53" s="619">
        <v>0</v>
      </c>
      <c r="BS53" s="619">
        <v>0</v>
      </c>
      <c r="BT53" s="619">
        <v>0</v>
      </c>
      <c r="BU53" s="619">
        <v>0</v>
      </c>
      <c r="BV53" s="619">
        <v>0</v>
      </c>
      <c r="BW53" s="619">
        <v>0</v>
      </c>
      <c r="BX53" s="619">
        <v>-7135</v>
      </c>
      <c r="BY53" s="619">
        <v>0</v>
      </c>
      <c r="BZ53" s="619">
        <v>-7135</v>
      </c>
      <c r="CA53" s="619">
        <v>0</v>
      </c>
      <c r="CB53" s="619">
        <v>0</v>
      </c>
      <c r="CC53" s="619">
        <v>0</v>
      </c>
      <c r="CD53" s="619">
        <v>-6057361</v>
      </c>
      <c r="CE53" s="619">
        <v>0</v>
      </c>
      <c r="CF53" s="619">
        <v>-6057361</v>
      </c>
      <c r="CG53" s="619">
        <v>-19547</v>
      </c>
      <c r="CH53" s="619">
        <v>0</v>
      </c>
      <c r="CI53" s="619">
        <v>-19547</v>
      </c>
      <c r="CJ53" s="619">
        <v>-2152</v>
      </c>
      <c r="CK53" s="619">
        <v>0</v>
      </c>
      <c r="CL53" s="619">
        <v>-2152</v>
      </c>
      <c r="CM53" s="619">
        <v>-2254569</v>
      </c>
      <c r="CN53" s="619">
        <v>0</v>
      </c>
      <c r="CO53" s="619">
        <v>-2254569</v>
      </c>
      <c r="CP53" s="619">
        <v>24409</v>
      </c>
      <c r="CQ53" s="619">
        <v>0</v>
      </c>
      <c r="CR53" s="619">
        <v>24409</v>
      </c>
      <c r="CS53" s="619">
        <v>-2251859</v>
      </c>
      <c r="CT53" s="619">
        <v>0</v>
      </c>
      <c r="CU53" s="619">
        <v>-2251859</v>
      </c>
      <c r="CV53" s="619">
        <v>-20140</v>
      </c>
      <c r="CW53" s="619">
        <v>0</v>
      </c>
      <c r="CX53" s="619">
        <v>-20140</v>
      </c>
      <c r="CY53" s="619">
        <v>2498</v>
      </c>
      <c r="CZ53" s="619">
        <v>0</v>
      </c>
      <c r="DA53" s="619">
        <v>2498</v>
      </c>
      <c r="DB53" s="619">
        <v>-40576</v>
      </c>
      <c r="DC53" s="619">
        <v>0</v>
      </c>
      <c r="DD53" s="619">
        <v>-40576</v>
      </c>
      <c r="DE53" s="619">
        <v>-2058</v>
      </c>
      <c r="DF53" s="619">
        <v>0</v>
      </c>
      <c r="DG53" s="619">
        <v>-2058</v>
      </c>
      <c r="DH53" s="619">
        <v>0</v>
      </c>
      <c r="DI53" s="619">
        <v>0</v>
      </c>
      <c r="DJ53" s="619">
        <v>0</v>
      </c>
      <c r="DK53" s="619">
        <v>0</v>
      </c>
      <c r="DL53" s="619">
        <v>0</v>
      </c>
      <c r="DM53" s="619">
        <v>0</v>
      </c>
      <c r="DN53" s="619">
        <v>0</v>
      </c>
      <c r="DO53" s="619">
        <v>0</v>
      </c>
      <c r="DP53" s="619">
        <v>0</v>
      </c>
      <c r="DQ53" s="619">
        <v>0</v>
      </c>
      <c r="DR53" s="619">
        <v>0</v>
      </c>
      <c r="DS53" s="619">
        <v>0</v>
      </c>
      <c r="DT53" s="619">
        <v>0</v>
      </c>
      <c r="DU53" s="619">
        <v>0</v>
      </c>
      <c r="DV53" s="619">
        <v>0</v>
      </c>
      <c r="DW53" s="619">
        <v>0</v>
      </c>
      <c r="DX53" s="619">
        <v>0</v>
      </c>
      <c r="DY53" s="619">
        <v>0</v>
      </c>
      <c r="DZ53" s="619">
        <v>0</v>
      </c>
      <c r="EA53" s="619">
        <v>0</v>
      </c>
      <c r="EB53" s="619">
        <v>0</v>
      </c>
      <c r="EC53" s="619">
        <v>0</v>
      </c>
      <c r="ED53" s="619">
        <v>0</v>
      </c>
      <c r="EE53" s="619">
        <v>0</v>
      </c>
      <c r="EF53" s="619">
        <v>0</v>
      </c>
      <c r="EG53" s="619">
        <v>0</v>
      </c>
      <c r="EH53" s="619">
        <v>0</v>
      </c>
      <c r="EI53" s="619">
        <v>0</v>
      </c>
      <c r="EJ53" s="619">
        <v>-60276</v>
      </c>
      <c r="EK53" s="619">
        <v>0</v>
      </c>
      <c r="EL53" s="619">
        <v>-60276</v>
      </c>
      <c r="EM53" s="619">
        <v>0</v>
      </c>
      <c r="EN53" s="619">
        <v>0</v>
      </c>
      <c r="EO53" s="619">
        <v>0</v>
      </c>
      <c r="EP53" s="619">
        <v>0</v>
      </c>
      <c r="EQ53" s="619">
        <v>0</v>
      </c>
      <c r="ER53" s="619">
        <v>0</v>
      </c>
      <c r="ES53" s="619">
        <v>0</v>
      </c>
      <c r="ET53" s="619">
        <v>0</v>
      </c>
      <c r="EU53" s="619">
        <v>0</v>
      </c>
      <c r="EV53" s="619">
        <v>0</v>
      </c>
      <c r="EW53" s="619">
        <v>0</v>
      </c>
      <c r="EX53" s="619">
        <v>0</v>
      </c>
      <c r="EY53" s="619">
        <v>0</v>
      </c>
      <c r="EZ53" s="619">
        <v>0</v>
      </c>
      <c r="FA53" s="619">
        <v>0</v>
      </c>
      <c r="FB53" s="619">
        <v>0</v>
      </c>
      <c r="FC53" s="619">
        <v>0</v>
      </c>
      <c r="FD53" s="619">
        <v>0</v>
      </c>
      <c r="FE53" s="619">
        <v>0</v>
      </c>
      <c r="FF53" s="619">
        <v>0</v>
      </c>
      <c r="FG53" s="619">
        <v>0</v>
      </c>
      <c r="FH53" s="619">
        <v>0</v>
      </c>
      <c r="FI53" s="619">
        <v>0</v>
      </c>
      <c r="FJ53" s="619">
        <v>0</v>
      </c>
      <c r="FK53" s="619">
        <v>0</v>
      </c>
      <c r="FL53" s="619">
        <v>0</v>
      </c>
      <c r="FM53" s="619">
        <v>0</v>
      </c>
      <c r="FN53" s="619">
        <v>0</v>
      </c>
      <c r="FO53" s="619">
        <v>0</v>
      </c>
      <c r="FP53" s="619">
        <v>0</v>
      </c>
      <c r="FQ53" s="619">
        <v>-978592</v>
      </c>
      <c r="FR53" s="619">
        <v>0</v>
      </c>
      <c r="FS53" s="619">
        <v>-978592</v>
      </c>
      <c r="FT53" s="619">
        <v>879</v>
      </c>
      <c r="FU53" s="619">
        <v>0</v>
      </c>
      <c r="FV53" s="619">
        <v>879</v>
      </c>
      <c r="FW53" s="619">
        <v>879</v>
      </c>
      <c r="FX53" s="619">
        <v>0</v>
      </c>
      <c r="FY53" s="619">
        <v>879</v>
      </c>
      <c r="FZ53" s="619">
        <v>0</v>
      </c>
      <c r="GA53" s="619">
        <v>0</v>
      </c>
      <c r="GB53" s="619">
        <v>0</v>
      </c>
      <c r="GC53" s="619">
        <v>448</v>
      </c>
      <c r="GD53" s="619">
        <v>0</v>
      </c>
      <c r="GE53" s="619">
        <v>448</v>
      </c>
      <c r="GF53" s="619">
        <v>0</v>
      </c>
      <c r="GG53" s="619">
        <v>0</v>
      </c>
      <c r="GH53" s="619">
        <v>0</v>
      </c>
      <c r="GI53" s="619">
        <v>-4463225</v>
      </c>
      <c r="GJ53" s="619">
        <v>0</v>
      </c>
      <c r="GK53" s="619">
        <v>-4463225</v>
      </c>
      <c r="GL53" s="619">
        <v>311175</v>
      </c>
      <c r="GM53" s="619">
        <v>0</v>
      </c>
      <c r="GN53" s="619">
        <v>311175</v>
      </c>
      <c r="GO53" s="619">
        <v>0</v>
      </c>
      <c r="GP53" s="619">
        <v>0</v>
      </c>
      <c r="GQ53" s="619">
        <v>0</v>
      </c>
      <c r="GR53" s="619">
        <v>5120</v>
      </c>
      <c r="GS53" s="619">
        <v>0</v>
      </c>
      <c r="GT53" s="619">
        <v>5120</v>
      </c>
      <c r="GU53" s="619">
        <v>0</v>
      </c>
      <c r="GV53" s="619">
        <v>0</v>
      </c>
      <c r="GW53" s="619">
        <v>0</v>
      </c>
      <c r="GX53" s="619">
        <v>0</v>
      </c>
      <c r="GY53" s="619">
        <v>0</v>
      </c>
      <c r="GZ53" s="619">
        <v>0</v>
      </c>
      <c r="HA53" s="619">
        <v>-5124195</v>
      </c>
      <c r="HB53" s="619">
        <v>0</v>
      </c>
      <c r="HC53" s="619">
        <v>-5124195</v>
      </c>
      <c r="HD53" s="619">
        <v>0</v>
      </c>
      <c r="HE53" s="619">
        <v>0</v>
      </c>
      <c r="HF53" s="619">
        <v>0</v>
      </c>
      <c r="HG53" s="619">
        <v>0</v>
      </c>
      <c r="HH53" s="619">
        <v>0</v>
      </c>
      <c r="HI53" s="619">
        <v>0</v>
      </c>
      <c r="HJ53" s="619">
        <v>0</v>
      </c>
      <c r="HK53" s="619">
        <v>0</v>
      </c>
      <c r="HL53" s="619">
        <v>0</v>
      </c>
      <c r="HM53" s="619">
        <v>71333387</v>
      </c>
      <c r="HN53" s="619">
        <v>0</v>
      </c>
      <c r="HO53" s="619">
        <v>71333387</v>
      </c>
      <c r="HP53" s="619">
        <v>-5575926</v>
      </c>
      <c r="HQ53" s="619">
        <v>0</v>
      </c>
      <c r="HR53" s="619">
        <v>-5575926</v>
      </c>
      <c r="HS53" s="619">
        <v>-6057361</v>
      </c>
      <c r="HT53" s="619">
        <v>0</v>
      </c>
      <c r="HU53" s="619">
        <v>-6057361</v>
      </c>
      <c r="HV53" s="619">
        <v>-2251859</v>
      </c>
      <c r="HW53" s="619">
        <v>0</v>
      </c>
      <c r="HX53" s="619">
        <v>-2251859</v>
      </c>
      <c r="HY53" s="619">
        <v>-60276</v>
      </c>
      <c r="HZ53" s="619">
        <v>0</v>
      </c>
      <c r="IA53" s="619">
        <v>-60276</v>
      </c>
      <c r="IB53" s="619">
        <v>-5124195</v>
      </c>
      <c r="IC53" s="619">
        <v>0</v>
      </c>
      <c r="ID53" s="619">
        <v>-5124195</v>
      </c>
      <c r="IE53" s="619">
        <v>0</v>
      </c>
      <c r="IF53" s="619">
        <v>0</v>
      </c>
      <c r="IG53" s="619">
        <v>0</v>
      </c>
      <c r="IH53" s="619">
        <v>-19069617</v>
      </c>
      <c r="II53" s="619">
        <v>0</v>
      </c>
      <c r="IJ53" s="619">
        <v>-19069617</v>
      </c>
      <c r="IK53" s="619">
        <v>52263770</v>
      </c>
      <c r="IL53" s="619">
        <v>0</v>
      </c>
      <c r="IM53" s="619">
        <v>52263770</v>
      </c>
      <c r="IN53" s="620" t="s">
        <v>669</v>
      </c>
      <c r="IO53" s="620" t="s">
        <v>473</v>
      </c>
      <c r="IP53" s="610" t="s">
        <v>474</v>
      </c>
      <c r="IQ53" s="611" t="s">
        <v>536</v>
      </c>
      <c r="IR53" s="611" t="s">
        <v>670</v>
      </c>
      <c r="IS53" s="610" t="s">
        <v>1432</v>
      </c>
    </row>
    <row r="54" spans="1:253" x14ac:dyDescent="0.25">
      <c r="A54" s="610" t="s">
        <v>3385</v>
      </c>
      <c r="B54" s="617" t="s">
        <v>671</v>
      </c>
      <c r="C54" s="618" t="s">
        <v>672</v>
      </c>
      <c r="D54" s="619">
        <v>131678384</v>
      </c>
      <c r="E54" s="619">
        <v>0</v>
      </c>
      <c r="F54" s="619">
        <v>131678384</v>
      </c>
      <c r="G54" s="619">
        <v>-7544984</v>
      </c>
      <c r="H54" s="619">
        <v>0</v>
      </c>
      <c r="I54" s="619">
        <v>-7544984</v>
      </c>
      <c r="J54" s="619">
        <v>-5760174</v>
      </c>
      <c r="K54" s="619">
        <v>0</v>
      </c>
      <c r="L54" s="619">
        <v>-5760174</v>
      </c>
      <c r="M54" s="619">
        <v>71774</v>
      </c>
      <c r="N54" s="619">
        <v>0</v>
      </c>
      <c r="O54" s="619">
        <v>71774</v>
      </c>
      <c r="P54" s="619">
        <v>996213</v>
      </c>
      <c r="Q54" s="619">
        <v>0</v>
      </c>
      <c r="R54" s="619">
        <v>996213</v>
      </c>
      <c r="S54" s="619">
        <v>-4692187</v>
      </c>
      <c r="T54" s="619">
        <v>0</v>
      </c>
      <c r="U54" s="619">
        <v>-4692187</v>
      </c>
      <c r="V54" s="619">
        <v>-4272143</v>
      </c>
      <c r="W54" s="619">
        <v>0</v>
      </c>
      <c r="X54" s="619">
        <v>-4272143</v>
      </c>
      <c r="Y54" s="619">
        <v>0</v>
      </c>
      <c r="Z54" s="619">
        <v>0</v>
      </c>
      <c r="AA54" s="619">
        <v>0</v>
      </c>
      <c r="AB54" s="619">
        <v>-160736</v>
      </c>
      <c r="AC54" s="619">
        <v>0</v>
      </c>
      <c r="AD54" s="619">
        <v>-160736</v>
      </c>
      <c r="AE54" s="619">
        <v>1628</v>
      </c>
      <c r="AF54" s="619">
        <v>0</v>
      </c>
      <c r="AG54" s="619">
        <v>1628</v>
      </c>
      <c r="AH54" s="619">
        <v>0</v>
      </c>
      <c r="AI54" s="619">
        <v>0</v>
      </c>
      <c r="AJ54" s="619">
        <v>0</v>
      </c>
      <c r="AK54" s="619">
        <v>6929</v>
      </c>
      <c r="AL54" s="619">
        <v>0</v>
      </c>
      <c r="AM54" s="619">
        <v>6929</v>
      </c>
      <c r="AN54" s="619">
        <v>0</v>
      </c>
      <c r="AO54" s="619">
        <v>0</v>
      </c>
      <c r="AP54" s="619">
        <v>0</v>
      </c>
      <c r="AQ54" s="619">
        <v>-169293</v>
      </c>
      <c r="AR54" s="619">
        <v>0</v>
      </c>
      <c r="AS54" s="619">
        <v>-169293</v>
      </c>
      <c r="AT54" s="619">
        <v>0</v>
      </c>
      <c r="AU54" s="619">
        <v>0</v>
      </c>
      <c r="AV54" s="619">
        <v>0</v>
      </c>
      <c r="AW54" s="619">
        <v>2799732</v>
      </c>
      <c r="AX54" s="619">
        <v>0</v>
      </c>
      <c r="AY54" s="619">
        <v>2799732</v>
      </c>
      <c r="AZ54" s="619">
        <v>-215662</v>
      </c>
      <c r="BA54" s="619">
        <v>0</v>
      </c>
      <c r="BB54" s="619">
        <v>-215662</v>
      </c>
      <c r="BC54" s="619">
        <v>-4592539</v>
      </c>
      <c r="BD54" s="619">
        <v>0</v>
      </c>
      <c r="BE54" s="619">
        <v>-4592539</v>
      </c>
      <c r="BF54" s="619">
        <v>580037</v>
      </c>
      <c r="BG54" s="619">
        <v>0</v>
      </c>
      <c r="BH54" s="619">
        <v>580037</v>
      </c>
      <c r="BI54" s="619">
        <v>-35311</v>
      </c>
      <c r="BJ54" s="619">
        <v>0</v>
      </c>
      <c r="BK54" s="619">
        <v>-35311</v>
      </c>
      <c r="BL54" s="619">
        <v>0</v>
      </c>
      <c r="BM54" s="619">
        <v>0</v>
      </c>
      <c r="BN54" s="619">
        <v>0</v>
      </c>
      <c r="BO54" s="619">
        <v>0</v>
      </c>
      <c r="BP54" s="619">
        <v>0</v>
      </c>
      <c r="BQ54" s="619">
        <v>0</v>
      </c>
      <c r="BR54" s="619">
        <v>0</v>
      </c>
      <c r="BS54" s="619">
        <v>0</v>
      </c>
      <c r="BT54" s="619">
        <v>0</v>
      </c>
      <c r="BU54" s="619">
        <v>0</v>
      </c>
      <c r="BV54" s="619">
        <v>0</v>
      </c>
      <c r="BW54" s="619">
        <v>0</v>
      </c>
      <c r="BX54" s="619">
        <v>-5274</v>
      </c>
      <c r="BY54" s="619">
        <v>0</v>
      </c>
      <c r="BZ54" s="619">
        <v>-5274</v>
      </c>
      <c r="CA54" s="619">
        <v>0</v>
      </c>
      <c r="CB54" s="619">
        <v>0</v>
      </c>
      <c r="CC54" s="619">
        <v>0</v>
      </c>
      <c r="CD54" s="619">
        <v>-5901896</v>
      </c>
      <c r="CE54" s="619">
        <v>0</v>
      </c>
      <c r="CF54" s="619">
        <v>-5901896</v>
      </c>
      <c r="CG54" s="619">
        <v>0</v>
      </c>
      <c r="CH54" s="619">
        <v>0</v>
      </c>
      <c r="CI54" s="619">
        <v>0</v>
      </c>
      <c r="CJ54" s="619">
        <v>0</v>
      </c>
      <c r="CK54" s="619">
        <v>0</v>
      </c>
      <c r="CL54" s="619">
        <v>0</v>
      </c>
      <c r="CM54" s="619">
        <v>-2901393</v>
      </c>
      <c r="CN54" s="619">
        <v>0</v>
      </c>
      <c r="CO54" s="619">
        <v>-2901393</v>
      </c>
      <c r="CP54" s="619">
        <v>242040</v>
      </c>
      <c r="CQ54" s="619">
        <v>0</v>
      </c>
      <c r="CR54" s="619">
        <v>242040</v>
      </c>
      <c r="CS54" s="619">
        <v>-2659353</v>
      </c>
      <c r="CT54" s="619">
        <v>0</v>
      </c>
      <c r="CU54" s="619">
        <v>-2659353</v>
      </c>
      <c r="CV54" s="619">
        <v>-110620</v>
      </c>
      <c r="CW54" s="619">
        <v>0</v>
      </c>
      <c r="CX54" s="619">
        <v>-110620</v>
      </c>
      <c r="CY54" s="619">
        <v>-49358</v>
      </c>
      <c r="CZ54" s="619">
        <v>0</v>
      </c>
      <c r="DA54" s="619">
        <v>-49358</v>
      </c>
      <c r="DB54" s="619">
        <v>-31561</v>
      </c>
      <c r="DC54" s="619">
        <v>0</v>
      </c>
      <c r="DD54" s="619">
        <v>-31561</v>
      </c>
      <c r="DE54" s="619">
        <v>-1335</v>
      </c>
      <c r="DF54" s="619">
        <v>0</v>
      </c>
      <c r="DG54" s="619">
        <v>-1335</v>
      </c>
      <c r="DH54" s="619">
        <v>0</v>
      </c>
      <c r="DI54" s="619">
        <v>0</v>
      </c>
      <c r="DJ54" s="619">
        <v>0</v>
      </c>
      <c r="DK54" s="619">
        <v>0</v>
      </c>
      <c r="DL54" s="619">
        <v>0</v>
      </c>
      <c r="DM54" s="619">
        <v>0</v>
      </c>
      <c r="DN54" s="619">
        <v>0</v>
      </c>
      <c r="DO54" s="619">
        <v>0</v>
      </c>
      <c r="DP54" s="619">
        <v>0</v>
      </c>
      <c r="DQ54" s="619">
        <v>0</v>
      </c>
      <c r="DR54" s="619">
        <v>0</v>
      </c>
      <c r="DS54" s="619">
        <v>0</v>
      </c>
      <c r="DT54" s="619">
        <v>0</v>
      </c>
      <c r="DU54" s="619">
        <v>0</v>
      </c>
      <c r="DV54" s="619">
        <v>0</v>
      </c>
      <c r="DW54" s="619">
        <v>0</v>
      </c>
      <c r="DX54" s="619">
        <v>0</v>
      </c>
      <c r="DY54" s="619">
        <v>0</v>
      </c>
      <c r="DZ54" s="619">
        <v>0</v>
      </c>
      <c r="EA54" s="619">
        <v>0</v>
      </c>
      <c r="EB54" s="619">
        <v>0</v>
      </c>
      <c r="EC54" s="619">
        <v>0</v>
      </c>
      <c r="ED54" s="619">
        <v>0</v>
      </c>
      <c r="EE54" s="619">
        <v>0</v>
      </c>
      <c r="EF54" s="619">
        <v>0</v>
      </c>
      <c r="EG54" s="619">
        <v>0</v>
      </c>
      <c r="EH54" s="619">
        <v>0</v>
      </c>
      <c r="EI54" s="619">
        <v>0</v>
      </c>
      <c r="EJ54" s="619">
        <v>-192874</v>
      </c>
      <c r="EK54" s="619">
        <v>0</v>
      </c>
      <c r="EL54" s="619">
        <v>-192874</v>
      </c>
      <c r="EM54" s="619">
        <v>0</v>
      </c>
      <c r="EN54" s="619">
        <v>0</v>
      </c>
      <c r="EO54" s="619">
        <v>0</v>
      </c>
      <c r="EP54" s="619">
        <v>0</v>
      </c>
      <c r="EQ54" s="619">
        <v>0</v>
      </c>
      <c r="ER54" s="619">
        <v>0</v>
      </c>
      <c r="ES54" s="619">
        <v>0</v>
      </c>
      <c r="ET54" s="619">
        <v>0</v>
      </c>
      <c r="EU54" s="619">
        <v>0</v>
      </c>
      <c r="EV54" s="619">
        <v>0</v>
      </c>
      <c r="EW54" s="619">
        <v>0</v>
      </c>
      <c r="EX54" s="619">
        <v>0</v>
      </c>
      <c r="EY54" s="619">
        <v>0</v>
      </c>
      <c r="EZ54" s="619">
        <v>0</v>
      </c>
      <c r="FA54" s="619">
        <v>0</v>
      </c>
      <c r="FB54" s="619">
        <v>0</v>
      </c>
      <c r="FC54" s="619">
        <v>0</v>
      </c>
      <c r="FD54" s="619">
        <v>0</v>
      </c>
      <c r="FE54" s="619">
        <v>-42337</v>
      </c>
      <c r="FF54" s="619">
        <v>0</v>
      </c>
      <c r="FG54" s="619">
        <v>-42337</v>
      </c>
      <c r="FH54" s="619">
        <v>0</v>
      </c>
      <c r="FI54" s="619">
        <v>0</v>
      </c>
      <c r="FJ54" s="619">
        <v>0</v>
      </c>
      <c r="FK54" s="619">
        <v>0</v>
      </c>
      <c r="FL54" s="619">
        <v>0</v>
      </c>
      <c r="FM54" s="619">
        <v>0</v>
      </c>
      <c r="FN54" s="619">
        <v>0</v>
      </c>
      <c r="FO54" s="619">
        <v>0</v>
      </c>
      <c r="FP54" s="619">
        <v>0</v>
      </c>
      <c r="FQ54" s="619">
        <v>-777803</v>
      </c>
      <c r="FR54" s="619">
        <v>0</v>
      </c>
      <c r="FS54" s="619">
        <v>-777803</v>
      </c>
      <c r="FT54" s="619">
        <v>0</v>
      </c>
      <c r="FU54" s="619">
        <v>0</v>
      </c>
      <c r="FV54" s="619">
        <v>0</v>
      </c>
      <c r="FW54" s="619">
        <v>0</v>
      </c>
      <c r="FX54" s="619">
        <v>0</v>
      </c>
      <c r="FY54" s="619">
        <v>0</v>
      </c>
      <c r="FZ54" s="619">
        <v>0</v>
      </c>
      <c r="GA54" s="619">
        <v>0</v>
      </c>
      <c r="GB54" s="619">
        <v>0</v>
      </c>
      <c r="GC54" s="619">
        <v>2900</v>
      </c>
      <c r="GD54" s="619">
        <v>0</v>
      </c>
      <c r="GE54" s="619">
        <v>2900</v>
      </c>
      <c r="GF54" s="619">
        <v>0</v>
      </c>
      <c r="GG54" s="619">
        <v>0</v>
      </c>
      <c r="GH54" s="619">
        <v>0</v>
      </c>
      <c r="GI54" s="619">
        <v>-12198783</v>
      </c>
      <c r="GJ54" s="619">
        <v>0</v>
      </c>
      <c r="GK54" s="619">
        <v>-12198783</v>
      </c>
      <c r="GL54" s="619">
        <v>2561511</v>
      </c>
      <c r="GM54" s="619">
        <v>0</v>
      </c>
      <c r="GN54" s="619">
        <v>2561511</v>
      </c>
      <c r="GO54" s="619">
        <v>-8653</v>
      </c>
      <c r="GP54" s="619">
        <v>0</v>
      </c>
      <c r="GQ54" s="619">
        <v>-8653</v>
      </c>
      <c r="GR54" s="619">
        <v>53994</v>
      </c>
      <c r="GS54" s="619">
        <v>0</v>
      </c>
      <c r="GT54" s="619">
        <v>53994</v>
      </c>
      <c r="GU54" s="619">
        <v>0</v>
      </c>
      <c r="GV54" s="619">
        <v>0</v>
      </c>
      <c r="GW54" s="619">
        <v>0</v>
      </c>
      <c r="GX54" s="619">
        <v>0</v>
      </c>
      <c r="GY54" s="619">
        <v>0</v>
      </c>
      <c r="GZ54" s="619">
        <v>0</v>
      </c>
      <c r="HA54" s="619">
        <v>-10409171</v>
      </c>
      <c r="HB54" s="619">
        <v>0</v>
      </c>
      <c r="HC54" s="619">
        <v>-10409171</v>
      </c>
      <c r="HD54" s="619">
        <v>0</v>
      </c>
      <c r="HE54" s="619">
        <v>0</v>
      </c>
      <c r="HF54" s="619">
        <v>0</v>
      </c>
      <c r="HG54" s="619">
        <v>0</v>
      </c>
      <c r="HH54" s="619">
        <v>0</v>
      </c>
      <c r="HI54" s="619">
        <v>0</v>
      </c>
      <c r="HJ54" s="619">
        <v>0</v>
      </c>
      <c r="HK54" s="619">
        <v>0</v>
      </c>
      <c r="HL54" s="619">
        <v>0</v>
      </c>
      <c r="HM54" s="619">
        <v>124133400</v>
      </c>
      <c r="HN54" s="619">
        <v>0</v>
      </c>
      <c r="HO54" s="619">
        <v>124133400</v>
      </c>
      <c r="HP54" s="619">
        <v>-4692187</v>
      </c>
      <c r="HQ54" s="619">
        <v>0</v>
      </c>
      <c r="HR54" s="619">
        <v>-4692187</v>
      </c>
      <c r="HS54" s="619">
        <v>-5901896</v>
      </c>
      <c r="HT54" s="619">
        <v>0</v>
      </c>
      <c r="HU54" s="619">
        <v>-5901896</v>
      </c>
      <c r="HV54" s="619">
        <v>-2659353</v>
      </c>
      <c r="HW54" s="619">
        <v>0</v>
      </c>
      <c r="HX54" s="619">
        <v>-2659353</v>
      </c>
      <c r="HY54" s="619">
        <v>-192874</v>
      </c>
      <c r="HZ54" s="619">
        <v>0</v>
      </c>
      <c r="IA54" s="619">
        <v>-192874</v>
      </c>
      <c r="IB54" s="619">
        <v>-10409171</v>
      </c>
      <c r="IC54" s="619">
        <v>0</v>
      </c>
      <c r="ID54" s="619">
        <v>-10409171</v>
      </c>
      <c r="IE54" s="619">
        <v>0</v>
      </c>
      <c r="IF54" s="619">
        <v>0</v>
      </c>
      <c r="IG54" s="619">
        <v>0</v>
      </c>
      <c r="IH54" s="619">
        <v>-23855481</v>
      </c>
      <c r="II54" s="619">
        <v>0</v>
      </c>
      <c r="IJ54" s="619">
        <v>-23855481</v>
      </c>
      <c r="IK54" s="619">
        <v>100277919</v>
      </c>
      <c r="IL54" s="619">
        <v>0</v>
      </c>
      <c r="IM54" s="619">
        <v>100277919</v>
      </c>
      <c r="IN54" s="620" t="s">
        <v>673</v>
      </c>
      <c r="IO54" s="620" t="s">
        <v>473</v>
      </c>
      <c r="IP54" s="610" t="s">
        <v>474</v>
      </c>
      <c r="IQ54" s="611" t="s">
        <v>475</v>
      </c>
      <c r="IR54" s="611" t="s">
        <v>674</v>
      </c>
      <c r="IS54" s="610" t="s">
        <v>1432</v>
      </c>
    </row>
    <row r="55" spans="1:253" x14ac:dyDescent="0.25">
      <c r="A55" s="610" t="s">
        <v>3386</v>
      </c>
      <c r="B55" s="617" t="s">
        <v>675</v>
      </c>
      <c r="C55" s="618" t="s">
        <v>676</v>
      </c>
      <c r="D55" s="619">
        <v>189335272</v>
      </c>
      <c r="E55" s="619">
        <v>3938288</v>
      </c>
      <c r="F55" s="619">
        <v>193273560</v>
      </c>
      <c r="G55" s="619">
        <v>-12170125</v>
      </c>
      <c r="H55" s="619">
        <v>-3380582</v>
      </c>
      <c r="I55" s="619">
        <v>-15550707</v>
      </c>
      <c r="J55" s="619">
        <v>-10145293</v>
      </c>
      <c r="K55" s="619">
        <v>-123785</v>
      </c>
      <c r="L55" s="619">
        <v>-10269078</v>
      </c>
      <c r="M55" s="619">
        <v>268226</v>
      </c>
      <c r="N55" s="619">
        <v>197103</v>
      </c>
      <c r="O55" s="619">
        <v>465329</v>
      </c>
      <c r="P55" s="619">
        <v>2631945</v>
      </c>
      <c r="Q55" s="619">
        <v>-23905</v>
      </c>
      <c r="R55" s="619">
        <v>2608040</v>
      </c>
      <c r="S55" s="619">
        <v>-7245122</v>
      </c>
      <c r="T55" s="619">
        <v>49413</v>
      </c>
      <c r="U55" s="619">
        <v>-7195709</v>
      </c>
      <c r="V55" s="619">
        <v>-15812804</v>
      </c>
      <c r="W55" s="619">
        <v>-73775</v>
      </c>
      <c r="X55" s="619">
        <v>-15886579</v>
      </c>
      <c r="Y55" s="619">
        <v>-98779</v>
      </c>
      <c r="Z55" s="619">
        <v>-4289</v>
      </c>
      <c r="AA55" s="619">
        <v>-103068</v>
      </c>
      <c r="AB55" s="619">
        <v>-539225</v>
      </c>
      <c r="AC55" s="619">
        <v>-38960</v>
      </c>
      <c r="AD55" s="619">
        <v>-578185</v>
      </c>
      <c r="AE55" s="619">
        <v>-263</v>
      </c>
      <c r="AF55" s="619">
        <v>0</v>
      </c>
      <c r="AG55" s="619">
        <v>-263</v>
      </c>
      <c r="AH55" s="619">
        <v>0</v>
      </c>
      <c r="AI55" s="619">
        <v>0</v>
      </c>
      <c r="AJ55" s="619">
        <v>0</v>
      </c>
      <c r="AK55" s="619">
        <v>-5479</v>
      </c>
      <c r="AL55" s="619">
        <v>0</v>
      </c>
      <c r="AM55" s="619">
        <v>-5479</v>
      </c>
      <c r="AN55" s="619">
        <v>0</v>
      </c>
      <c r="AO55" s="619">
        <v>0</v>
      </c>
      <c r="AP55" s="619">
        <v>0</v>
      </c>
      <c r="AQ55" s="619">
        <v>-533483</v>
      </c>
      <c r="AR55" s="619">
        <v>-38960</v>
      </c>
      <c r="AS55" s="619">
        <v>-572443</v>
      </c>
      <c r="AT55" s="619">
        <v>-12059</v>
      </c>
      <c r="AU55" s="619">
        <v>-2960</v>
      </c>
      <c r="AV55" s="619">
        <v>-15019</v>
      </c>
      <c r="AW55" s="619">
        <v>3361954</v>
      </c>
      <c r="AX55" s="619">
        <v>73961</v>
      </c>
      <c r="AY55" s="619">
        <v>3435915</v>
      </c>
      <c r="AZ55" s="619">
        <v>-80250</v>
      </c>
      <c r="BA55" s="619">
        <v>-55160</v>
      </c>
      <c r="BB55" s="619">
        <v>-135410</v>
      </c>
      <c r="BC55" s="619">
        <v>-10659857</v>
      </c>
      <c r="BD55" s="619">
        <v>-159245</v>
      </c>
      <c r="BE55" s="619">
        <v>-10819102</v>
      </c>
      <c r="BF55" s="619">
        <v>283912</v>
      </c>
      <c r="BG55" s="619">
        <v>405538</v>
      </c>
      <c r="BH55" s="619">
        <v>689450</v>
      </c>
      <c r="BI55" s="619">
        <v>-142685</v>
      </c>
      <c r="BJ55" s="619">
        <v>0</v>
      </c>
      <c r="BK55" s="619">
        <v>-142685</v>
      </c>
      <c r="BL55" s="619">
        <v>31688</v>
      </c>
      <c r="BM55" s="619">
        <v>0</v>
      </c>
      <c r="BN55" s="619">
        <v>31688</v>
      </c>
      <c r="BO55" s="619">
        <v>-9716</v>
      </c>
      <c r="BP55" s="619">
        <v>0</v>
      </c>
      <c r="BQ55" s="619">
        <v>-9716</v>
      </c>
      <c r="BR55" s="619">
        <v>0</v>
      </c>
      <c r="BS55" s="619">
        <v>0</v>
      </c>
      <c r="BT55" s="619">
        <v>0</v>
      </c>
      <c r="BU55" s="619">
        <v>0</v>
      </c>
      <c r="BV55" s="619">
        <v>0</v>
      </c>
      <c r="BW55" s="619">
        <v>0</v>
      </c>
      <c r="BX55" s="619">
        <v>-19226</v>
      </c>
      <c r="BY55" s="619">
        <v>0</v>
      </c>
      <c r="BZ55" s="619">
        <v>-19226</v>
      </c>
      <c r="CA55" s="619">
        <v>0</v>
      </c>
      <c r="CB55" s="619">
        <v>0</v>
      </c>
      <c r="CC55" s="619">
        <v>0</v>
      </c>
      <c r="CD55" s="619">
        <v>-23586209</v>
      </c>
      <c r="CE55" s="619">
        <v>152359</v>
      </c>
      <c r="CF55" s="619">
        <v>-23433850</v>
      </c>
      <c r="CG55" s="619">
        <v>-627705</v>
      </c>
      <c r="CH55" s="619">
        <v>0</v>
      </c>
      <c r="CI55" s="619">
        <v>-627705</v>
      </c>
      <c r="CJ55" s="619">
        <v>-8789</v>
      </c>
      <c r="CK55" s="619">
        <v>0</v>
      </c>
      <c r="CL55" s="619">
        <v>-8789</v>
      </c>
      <c r="CM55" s="619">
        <v>-4654389</v>
      </c>
      <c r="CN55" s="619">
        <v>-447206</v>
      </c>
      <c r="CO55" s="619">
        <v>-5101595</v>
      </c>
      <c r="CP55" s="619">
        <v>-42751</v>
      </c>
      <c r="CQ55" s="619">
        <v>331254</v>
      </c>
      <c r="CR55" s="619">
        <v>288503</v>
      </c>
      <c r="CS55" s="619">
        <v>-5333634</v>
      </c>
      <c r="CT55" s="619">
        <v>-115952</v>
      </c>
      <c r="CU55" s="619">
        <v>-5449586</v>
      </c>
      <c r="CV55" s="619">
        <v>-230078</v>
      </c>
      <c r="CW55" s="619">
        <v>0</v>
      </c>
      <c r="CX55" s="619">
        <v>-230078</v>
      </c>
      <c r="CY55" s="619">
        <v>16482</v>
      </c>
      <c r="CZ55" s="619">
        <v>0</v>
      </c>
      <c r="DA55" s="619">
        <v>16482</v>
      </c>
      <c r="DB55" s="619">
        <v>-26741</v>
      </c>
      <c r="DC55" s="619">
        <v>0</v>
      </c>
      <c r="DD55" s="619">
        <v>-26741</v>
      </c>
      <c r="DE55" s="619">
        <v>128</v>
      </c>
      <c r="DF55" s="619">
        <v>0</v>
      </c>
      <c r="DG55" s="619">
        <v>128</v>
      </c>
      <c r="DH55" s="619">
        <v>-6743</v>
      </c>
      <c r="DI55" s="619">
        <v>0</v>
      </c>
      <c r="DJ55" s="619">
        <v>-6743</v>
      </c>
      <c r="DK55" s="619">
        <v>468</v>
      </c>
      <c r="DL55" s="619">
        <v>0</v>
      </c>
      <c r="DM55" s="619">
        <v>468</v>
      </c>
      <c r="DN55" s="619">
        <v>0</v>
      </c>
      <c r="DO55" s="619">
        <v>0</v>
      </c>
      <c r="DP55" s="619">
        <v>0</v>
      </c>
      <c r="DQ55" s="619">
        <v>0</v>
      </c>
      <c r="DR55" s="619">
        <v>0</v>
      </c>
      <c r="DS55" s="619">
        <v>0</v>
      </c>
      <c r="DT55" s="619">
        <v>-7198</v>
      </c>
      <c r="DU55" s="619">
        <v>0</v>
      </c>
      <c r="DV55" s="619">
        <v>-7198</v>
      </c>
      <c r="DW55" s="619">
        <v>-1437</v>
      </c>
      <c r="DX55" s="619">
        <v>0</v>
      </c>
      <c r="DY55" s="619">
        <v>-1437</v>
      </c>
      <c r="DZ55" s="619">
        <v>0</v>
      </c>
      <c r="EA55" s="619">
        <v>-209292</v>
      </c>
      <c r="EB55" s="619">
        <v>-209292</v>
      </c>
      <c r="EC55" s="619">
        <v>0</v>
      </c>
      <c r="ED55" s="619">
        <v>222637</v>
      </c>
      <c r="EE55" s="619">
        <v>222637</v>
      </c>
      <c r="EF55" s="619">
        <v>-13345</v>
      </c>
      <c r="EG55" s="619">
        <v>0</v>
      </c>
      <c r="EH55" s="619">
        <v>0</v>
      </c>
      <c r="EI55" s="619">
        <v>0</v>
      </c>
      <c r="EJ55" s="619">
        <v>-255119</v>
      </c>
      <c r="EK55" s="619">
        <v>13345</v>
      </c>
      <c r="EL55" s="619">
        <v>-241774</v>
      </c>
      <c r="EM55" s="619">
        <v>343</v>
      </c>
      <c r="EN55" s="619">
        <v>0</v>
      </c>
      <c r="EO55" s="619">
        <v>343</v>
      </c>
      <c r="EP55" s="619">
        <v>0</v>
      </c>
      <c r="EQ55" s="619">
        <v>0</v>
      </c>
      <c r="ER55" s="619">
        <v>0</v>
      </c>
      <c r="ES55" s="619">
        <v>0</v>
      </c>
      <c r="ET55" s="619">
        <v>0</v>
      </c>
      <c r="EU55" s="619">
        <v>0</v>
      </c>
      <c r="EV55" s="619">
        <v>0</v>
      </c>
      <c r="EW55" s="619">
        <v>0</v>
      </c>
      <c r="EX55" s="619">
        <v>0</v>
      </c>
      <c r="EY55" s="619">
        <v>0</v>
      </c>
      <c r="EZ55" s="619">
        <v>0</v>
      </c>
      <c r="FA55" s="619">
        <v>0</v>
      </c>
      <c r="FB55" s="619">
        <v>0</v>
      </c>
      <c r="FC55" s="619">
        <v>0</v>
      </c>
      <c r="FD55" s="619">
        <v>0</v>
      </c>
      <c r="FE55" s="619">
        <v>-9716</v>
      </c>
      <c r="FF55" s="619">
        <v>0</v>
      </c>
      <c r="FG55" s="619">
        <v>-9716</v>
      </c>
      <c r="FH55" s="619">
        <v>0</v>
      </c>
      <c r="FI55" s="619">
        <v>0</v>
      </c>
      <c r="FJ55" s="619">
        <v>0</v>
      </c>
      <c r="FK55" s="619">
        <v>0</v>
      </c>
      <c r="FL55" s="619">
        <v>0</v>
      </c>
      <c r="FM55" s="619">
        <v>0</v>
      </c>
      <c r="FN55" s="619">
        <v>0</v>
      </c>
      <c r="FO55" s="619">
        <v>0</v>
      </c>
      <c r="FP55" s="619">
        <v>0</v>
      </c>
      <c r="FQ55" s="619">
        <v>-1496706</v>
      </c>
      <c r="FR55" s="619">
        <v>-4764</v>
      </c>
      <c r="FS55" s="619">
        <v>-1501470</v>
      </c>
      <c r="FT55" s="619">
        <v>851</v>
      </c>
      <c r="FU55" s="619">
        <v>0</v>
      </c>
      <c r="FV55" s="619">
        <v>851</v>
      </c>
      <c r="FW55" s="619">
        <v>851</v>
      </c>
      <c r="FX55" s="619">
        <v>0</v>
      </c>
      <c r="FY55" s="619">
        <v>851</v>
      </c>
      <c r="FZ55" s="619">
        <v>0</v>
      </c>
      <c r="GA55" s="619">
        <v>0</v>
      </c>
      <c r="GB55" s="619">
        <v>0</v>
      </c>
      <c r="GC55" s="619">
        <v>740</v>
      </c>
      <c r="GD55" s="619">
        <v>0</v>
      </c>
      <c r="GE55" s="619">
        <v>740</v>
      </c>
      <c r="GF55" s="619">
        <v>238</v>
      </c>
      <c r="GG55" s="619">
        <v>0</v>
      </c>
      <c r="GH55" s="619">
        <v>238</v>
      </c>
      <c r="GI55" s="619">
        <v>-11243197</v>
      </c>
      <c r="GJ55" s="619">
        <v>-48000</v>
      </c>
      <c r="GK55" s="619">
        <v>-11291197</v>
      </c>
      <c r="GL55" s="619">
        <v>845086</v>
      </c>
      <c r="GM55" s="619">
        <v>0</v>
      </c>
      <c r="GN55" s="619">
        <v>845086</v>
      </c>
      <c r="GO55" s="619">
        <v>-15748</v>
      </c>
      <c r="GP55" s="619">
        <v>0</v>
      </c>
      <c r="GQ55" s="619">
        <v>-15748</v>
      </c>
      <c r="GR55" s="619">
        <v>20747</v>
      </c>
      <c r="GS55" s="619">
        <v>6363</v>
      </c>
      <c r="GT55" s="619">
        <v>27110</v>
      </c>
      <c r="GU55" s="619">
        <v>0</v>
      </c>
      <c r="GV55" s="619">
        <v>0</v>
      </c>
      <c r="GW55" s="619">
        <v>0</v>
      </c>
      <c r="GX55" s="619">
        <v>0</v>
      </c>
      <c r="GY55" s="619">
        <v>0</v>
      </c>
      <c r="GZ55" s="619">
        <v>0</v>
      </c>
      <c r="HA55" s="619">
        <v>-11897362</v>
      </c>
      <c r="HB55" s="619">
        <v>-46401</v>
      </c>
      <c r="HC55" s="619">
        <v>-11943763</v>
      </c>
      <c r="HD55" s="619">
        <v>-22912</v>
      </c>
      <c r="HE55" s="619">
        <v>0</v>
      </c>
      <c r="HF55" s="619">
        <v>-22912</v>
      </c>
      <c r="HG55" s="619">
        <v>-8795</v>
      </c>
      <c r="HH55" s="619">
        <v>0</v>
      </c>
      <c r="HI55" s="619">
        <v>-8795</v>
      </c>
      <c r="HJ55" s="619">
        <v>-31707</v>
      </c>
      <c r="HK55" s="619">
        <v>0</v>
      </c>
      <c r="HL55" s="619">
        <v>-31707</v>
      </c>
      <c r="HM55" s="619">
        <v>177165147</v>
      </c>
      <c r="HN55" s="619">
        <v>557706</v>
      </c>
      <c r="HO55" s="619">
        <v>177722853</v>
      </c>
      <c r="HP55" s="619">
        <v>-7245122</v>
      </c>
      <c r="HQ55" s="619">
        <v>49413</v>
      </c>
      <c r="HR55" s="619">
        <v>-7195709</v>
      </c>
      <c r="HS55" s="619">
        <v>-23586209</v>
      </c>
      <c r="HT55" s="619">
        <v>152359</v>
      </c>
      <c r="HU55" s="619">
        <v>-23433850</v>
      </c>
      <c r="HV55" s="619">
        <v>-5333634</v>
      </c>
      <c r="HW55" s="619">
        <v>-115952</v>
      </c>
      <c r="HX55" s="619">
        <v>-5449586</v>
      </c>
      <c r="HY55" s="619">
        <v>-255119</v>
      </c>
      <c r="HZ55" s="619">
        <v>13345</v>
      </c>
      <c r="IA55" s="619">
        <v>-241774</v>
      </c>
      <c r="IB55" s="619">
        <v>-11897362</v>
      </c>
      <c r="IC55" s="619">
        <v>-46401</v>
      </c>
      <c r="ID55" s="619">
        <v>-11943763</v>
      </c>
      <c r="IE55" s="619">
        <v>-31707</v>
      </c>
      <c r="IF55" s="619">
        <v>0</v>
      </c>
      <c r="IG55" s="619">
        <v>-31707</v>
      </c>
      <c r="IH55" s="619">
        <v>-48349153</v>
      </c>
      <c r="II55" s="619">
        <v>52764</v>
      </c>
      <c r="IJ55" s="619">
        <v>-48296389</v>
      </c>
      <c r="IK55" s="619">
        <v>128815994</v>
      </c>
      <c r="IL55" s="619">
        <v>610470</v>
      </c>
      <c r="IM55" s="619">
        <v>129426464</v>
      </c>
      <c r="IN55" s="620" t="s">
        <v>535</v>
      </c>
      <c r="IO55" s="620" t="s">
        <v>677</v>
      </c>
      <c r="IP55" s="610" t="s">
        <v>535</v>
      </c>
      <c r="IQ55" s="611" t="s">
        <v>558</v>
      </c>
      <c r="IR55" s="611" t="s">
        <v>678</v>
      </c>
      <c r="IS55" s="610" t="s">
        <v>1432</v>
      </c>
    </row>
    <row r="56" spans="1:253" x14ac:dyDescent="0.25">
      <c r="A56" s="610" t="s">
        <v>3385</v>
      </c>
      <c r="B56" s="617" t="s">
        <v>679</v>
      </c>
      <c r="C56" s="618" t="s">
        <v>680</v>
      </c>
      <c r="D56" s="619">
        <v>201723596</v>
      </c>
      <c r="E56" s="619">
        <v>1316811</v>
      </c>
      <c r="F56" s="619">
        <v>203040407</v>
      </c>
      <c r="G56" s="619">
        <v>-13446637</v>
      </c>
      <c r="H56" s="619">
        <v>412198</v>
      </c>
      <c r="I56" s="619">
        <v>-13034439</v>
      </c>
      <c r="J56" s="619">
        <v>-8280363</v>
      </c>
      <c r="K56" s="619">
        <v>-100031</v>
      </c>
      <c r="L56" s="619">
        <v>-8380394</v>
      </c>
      <c r="M56" s="619">
        <v>610027</v>
      </c>
      <c r="N56" s="619">
        <v>0</v>
      </c>
      <c r="O56" s="619">
        <v>610027</v>
      </c>
      <c r="P56" s="619">
        <v>2540115</v>
      </c>
      <c r="Q56" s="619">
        <v>0</v>
      </c>
      <c r="R56" s="619">
        <v>2540115</v>
      </c>
      <c r="S56" s="619">
        <v>-5130221</v>
      </c>
      <c r="T56" s="619">
        <v>-100031</v>
      </c>
      <c r="U56" s="619">
        <v>-5230252</v>
      </c>
      <c r="V56" s="619">
        <v>-11475705</v>
      </c>
      <c r="W56" s="619">
        <v>0</v>
      </c>
      <c r="X56" s="619">
        <v>-11475705</v>
      </c>
      <c r="Y56" s="619">
        <v>-9087</v>
      </c>
      <c r="Z56" s="619">
        <v>0</v>
      </c>
      <c r="AA56" s="619">
        <v>-9087</v>
      </c>
      <c r="AB56" s="619">
        <v>-265557</v>
      </c>
      <c r="AC56" s="619">
        <v>0</v>
      </c>
      <c r="AD56" s="619">
        <v>-265557</v>
      </c>
      <c r="AE56" s="619">
        <v>-10307</v>
      </c>
      <c r="AF56" s="619">
        <v>0</v>
      </c>
      <c r="AG56" s="619">
        <v>-10307</v>
      </c>
      <c r="AH56" s="619">
        <v>0</v>
      </c>
      <c r="AI56" s="619">
        <v>0</v>
      </c>
      <c r="AJ56" s="619">
        <v>0</v>
      </c>
      <c r="AK56" s="619">
        <v>-16021</v>
      </c>
      <c r="AL56" s="619">
        <v>0</v>
      </c>
      <c r="AM56" s="619">
        <v>-16021</v>
      </c>
      <c r="AN56" s="619">
        <v>-2395</v>
      </c>
      <c r="AO56" s="619">
        <v>0</v>
      </c>
      <c r="AP56" s="619">
        <v>-2395</v>
      </c>
      <c r="AQ56" s="619">
        <v>-239229</v>
      </c>
      <c r="AR56" s="619">
        <v>0</v>
      </c>
      <c r="AS56" s="619">
        <v>-239229</v>
      </c>
      <c r="AT56" s="619">
        <v>2014</v>
      </c>
      <c r="AU56" s="619">
        <v>0</v>
      </c>
      <c r="AV56" s="619">
        <v>2014</v>
      </c>
      <c r="AW56" s="619">
        <v>4038049</v>
      </c>
      <c r="AX56" s="619">
        <v>33556</v>
      </c>
      <c r="AY56" s="619">
        <v>4071605</v>
      </c>
      <c r="AZ56" s="619">
        <v>-332586</v>
      </c>
      <c r="BA56" s="619">
        <v>10738</v>
      </c>
      <c r="BB56" s="619">
        <v>-321848</v>
      </c>
      <c r="BC56" s="619">
        <v>-11138647</v>
      </c>
      <c r="BD56" s="619">
        <v>0</v>
      </c>
      <c r="BE56" s="619">
        <v>-11138647</v>
      </c>
      <c r="BF56" s="619">
        <v>520609</v>
      </c>
      <c r="BG56" s="619">
        <v>0</v>
      </c>
      <c r="BH56" s="619">
        <v>520609</v>
      </c>
      <c r="BI56" s="619">
        <v>-71366</v>
      </c>
      <c r="BJ56" s="619">
        <v>0</v>
      </c>
      <c r="BK56" s="619">
        <v>-71366</v>
      </c>
      <c r="BL56" s="619">
        <v>0</v>
      </c>
      <c r="BM56" s="619">
        <v>0</v>
      </c>
      <c r="BN56" s="619">
        <v>0</v>
      </c>
      <c r="BO56" s="619">
        <v>-2832</v>
      </c>
      <c r="BP56" s="619">
        <v>0</v>
      </c>
      <c r="BQ56" s="619">
        <v>-2832</v>
      </c>
      <c r="BR56" s="619">
        <v>0</v>
      </c>
      <c r="BS56" s="619">
        <v>0</v>
      </c>
      <c r="BT56" s="619">
        <v>0</v>
      </c>
      <c r="BU56" s="619">
        <v>0</v>
      </c>
      <c r="BV56" s="619">
        <v>0</v>
      </c>
      <c r="BW56" s="619">
        <v>0</v>
      </c>
      <c r="BX56" s="619">
        <v>-23991</v>
      </c>
      <c r="BY56" s="619">
        <v>0</v>
      </c>
      <c r="BZ56" s="619">
        <v>-23991</v>
      </c>
      <c r="CA56" s="619">
        <v>-1919</v>
      </c>
      <c r="CB56" s="619">
        <v>0</v>
      </c>
      <c r="CC56" s="619">
        <v>-1919</v>
      </c>
      <c r="CD56" s="619">
        <v>-18753945</v>
      </c>
      <c r="CE56" s="619">
        <v>44294</v>
      </c>
      <c r="CF56" s="619">
        <v>-18709651</v>
      </c>
      <c r="CG56" s="619">
        <v>-73524</v>
      </c>
      <c r="CH56" s="619">
        <v>0</v>
      </c>
      <c r="CI56" s="619">
        <v>-73524</v>
      </c>
      <c r="CJ56" s="619">
        <v>-599362</v>
      </c>
      <c r="CK56" s="619">
        <v>0</v>
      </c>
      <c r="CL56" s="619">
        <v>-599362</v>
      </c>
      <c r="CM56" s="619">
        <v>-7177636</v>
      </c>
      <c r="CN56" s="619">
        <v>-27648</v>
      </c>
      <c r="CO56" s="619">
        <v>-7205284</v>
      </c>
      <c r="CP56" s="619">
        <v>374253</v>
      </c>
      <c r="CQ56" s="619">
        <v>-7098</v>
      </c>
      <c r="CR56" s="619">
        <v>367155</v>
      </c>
      <c r="CS56" s="619">
        <v>-7476269</v>
      </c>
      <c r="CT56" s="619">
        <v>-34746</v>
      </c>
      <c r="CU56" s="619">
        <v>-7511015</v>
      </c>
      <c r="CV56" s="619">
        <v>-1136239</v>
      </c>
      <c r="CW56" s="619">
        <v>0</v>
      </c>
      <c r="CX56" s="619">
        <v>-1136239</v>
      </c>
      <c r="CY56" s="619">
        <v>7967</v>
      </c>
      <c r="CZ56" s="619">
        <v>0</v>
      </c>
      <c r="DA56" s="619">
        <v>7967</v>
      </c>
      <c r="DB56" s="619">
        <v>-1619814</v>
      </c>
      <c r="DC56" s="619">
        <v>0</v>
      </c>
      <c r="DD56" s="619">
        <v>-1619814</v>
      </c>
      <c r="DE56" s="619">
        <v>-8060</v>
      </c>
      <c r="DF56" s="619">
        <v>0</v>
      </c>
      <c r="DG56" s="619">
        <v>-8060</v>
      </c>
      <c r="DH56" s="619">
        <v>-16957</v>
      </c>
      <c r="DI56" s="619">
        <v>0</v>
      </c>
      <c r="DJ56" s="619">
        <v>-16957</v>
      </c>
      <c r="DK56" s="619">
        <v>0</v>
      </c>
      <c r="DL56" s="619">
        <v>0</v>
      </c>
      <c r="DM56" s="619">
        <v>0</v>
      </c>
      <c r="DN56" s="619">
        <v>0</v>
      </c>
      <c r="DO56" s="619">
        <v>0</v>
      </c>
      <c r="DP56" s="619">
        <v>0</v>
      </c>
      <c r="DQ56" s="619">
        <v>0</v>
      </c>
      <c r="DR56" s="619">
        <v>0</v>
      </c>
      <c r="DS56" s="619">
        <v>0</v>
      </c>
      <c r="DT56" s="619">
        <v>-5676</v>
      </c>
      <c r="DU56" s="619">
        <v>0</v>
      </c>
      <c r="DV56" s="619">
        <v>-5676</v>
      </c>
      <c r="DW56" s="619">
        <v>0</v>
      </c>
      <c r="DX56" s="619">
        <v>0</v>
      </c>
      <c r="DY56" s="619">
        <v>0</v>
      </c>
      <c r="DZ56" s="619">
        <v>-435187</v>
      </c>
      <c r="EA56" s="619">
        <v>-144598</v>
      </c>
      <c r="EB56" s="619">
        <v>-579785</v>
      </c>
      <c r="EC56" s="619">
        <v>-277853</v>
      </c>
      <c r="ED56" s="619">
        <v>0</v>
      </c>
      <c r="EE56" s="619">
        <v>-277853</v>
      </c>
      <c r="EF56" s="619">
        <v>-144598</v>
      </c>
      <c r="EG56" s="619">
        <v>0</v>
      </c>
      <c r="EH56" s="619">
        <v>0</v>
      </c>
      <c r="EI56" s="619">
        <v>0</v>
      </c>
      <c r="EJ56" s="619">
        <v>-3491819</v>
      </c>
      <c r="EK56" s="619">
        <v>-144598</v>
      </c>
      <c r="EL56" s="619">
        <v>-3636417</v>
      </c>
      <c r="EM56" s="619">
        <v>0</v>
      </c>
      <c r="EN56" s="619">
        <v>0</v>
      </c>
      <c r="EO56" s="619">
        <v>0</v>
      </c>
      <c r="EP56" s="619">
        <v>0</v>
      </c>
      <c r="EQ56" s="619">
        <v>0</v>
      </c>
      <c r="ER56" s="619">
        <v>0</v>
      </c>
      <c r="ES56" s="619">
        <v>0</v>
      </c>
      <c r="ET56" s="619">
        <v>0</v>
      </c>
      <c r="EU56" s="619">
        <v>0</v>
      </c>
      <c r="EV56" s="619">
        <v>-237</v>
      </c>
      <c r="EW56" s="619">
        <v>0</v>
      </c>
      <c r="EX56" s="619">
        <v>-237</v>
      </c>
      <c r="EY56" s="619">
        <v>0</v>
      </c>
      <c r="EZ56" s="619">
        <v>0</v>
      </c>
      <c r="FA56" s="619">
        <v>0</v>
      </c>
      <c r="FB56" s="619">
        <v>0</v>
      </c>
      <c r="FC56" s="619">
        <v>0</v>
      </c>
      <c r="FD56" s="619">
        <v>0</v>
      </c>
      <c r="FE56" s="619">
        <v>-2832</v>
      </c>
      <c r="FF56" s="619">
        <v>0</v>
      </c>
      <c r="FG56" s="619">
        <v>-2832</v>
      </c>
      <c r="FH56" s="619">
        <v>0</v>
      </c>
      <c r="FI56" s="619">
        <v>0</v>
      </c>
      <c r="FJ56" s="619">
        <v>0</v>
      </c>
      <c r="FK56" s="619">
        <v>0</v>
      </c>
      <c r="FL56" s="619">
        <v>0</v>
      </c>
      <c r="FM56" s="619">
        <v>0</v>
      </c>
      <c r="FN56" s="619">
        <v>0</v>
      </c>
      <c r="FO56" s="619">
        <v>0</v>
      </c>
      <c r="FP56" s="619">
        <v>0</v>
      </c>
      <c r="FQ56" s="619">
        <v>-994053</v>
      </c>
      <c r="FR56" s="619">
        <v>0</v>
      </c>
      <c r="FS56" s="619">
        <v>-994053</v>
      </c>
      <c r="FT56" s="619">
        <v>3334</v>
      </c>
      <c r="FU56" s="619">
        <v>0</v>
      </c>
      <c r="FV56" s="619">
        <v>3334</v>
      </c>
      <c r="FW56" s="619">
        <v>3334</v>
      </c>
      <c r="FX56" s="619">
        <v>0</v>
      </c>
      <c r="FY56" s="619">
        <v>3334</v>
      </c>
      <c r="FZ56" s="619">
        <v>0</v>
      </c>
      <c r="GA56" s="619">
        <v>0</v>
      </c>
      <c r="GB56" s="619">
        <v>0</v>
      </c>
      <c r="GC56" s="619">
        <v>2758</v>
      </c>
      <c r="GD56" s="619">
        <v>0</v>
      </c>
      <c r="GE56" s="619">
        <v>2758</v>
      </c>
      <c r="GF56" s="619">
        <v>0</v>
      </c>
      <c r="GG56" s="619">
        <v>0</v>
      </c>
      <c r="GH56" s="619">
        <v>0</v>
      </c>
      <c r="GI56" s="619">
        <v>-11512369</v>
      </c>
      <c r="GJ56" s="619">
        <v>-18618</v>
      </c>
      <c r="GK56" s="619">
        <v>-11530987</v>
      </c>
      <c r="GL56" s="619">
        <v>1332363</v>
      </c>
      <c r="GM56" s="619">
        <v>-5686</v>
      </c>
      <c r="GN56" s="619">
        <v>1326677</v>
      </c>
      <c r="GO56" s="619">
        <v>2330</v>
      </c>
      <c r="GP56" s="619">
        <v>0</v>
      </c>
      <c r="GQ56" s="619">
        <v>2330</v>
      </c>
      <c r="GR56" s="619">
        <v>19605</v>
      </c>
      <c r="GS56" s="619">
        <v>0</v>
      </c>
      <c r="GT56" s="619">
        <v>19605</v>
      </c>
      <c r="GU56" s="619">
        <v>0</v>
      </c>
      <c r="GV56" s="619">
        <v>0</v>
      </c>
      <c r="GW56" s="619">
        <v>0</v>
      </c>
      <c r="GX56" s="619">
        <v>0</v>
      </c>
      <c r="GY56" s="619">
        <v>0</v>
      </c>
      <c r="GZ56" s="619">
        <v>0</v>
      </c>
      <c r="HA56" s="619">
        <v>-11149101</v>
      </c>
      <c r="HB56" s="619">
        <v>-24304</v>
      </c>
      <c r="HC56" s="619">
        <v>-11173405</v>
      </c>
      <c r="HD56" s="619">
        <v>0</v>
      </c>
      <c r="HE56" s="619">
        <v>0</v>
      </c>
      <c r="HF56" s="619">
        <v>0</v>
      </c>
      <c r="HG56" s="619">
        <v>0</v>
      </c>
      <c r="HH56" s="619">
        <v>0</v>
      </c>
      <c r="HI56" s="619">
        <v>0</v>
      </c>
      <c r="HJ56" s="619">
        <v>0</v>
      </c>
      <c r="HK56" s="619">
        <v>0</v>
      </c>
      <c r="HL56" s="619">
        <v>0</v>
      </c>
      <c r="HM56" s="619">
        <v>188276959</v>
      </c>
      <c r="HN56" s="619">
        <v>1729009</v>
      </c>
      <c r="HO56" s="619">
        <v>190005968</v>
      </c>
      <c r="HP56" s="619">
        <v>-5130221</v>
      </c>
      <c r="HQ56" s="619">
        <v>-100031</v>
      </c>
      <c r="HR56" s="619">
        <v>-5230252</v>
      </c>
      <c r="HS56" s="619">
        <v>-18753945</v>
      </c>
      <c r="HT56" s="619">
        <v>44294</v>
      </c>
      <c r="HU56" s="619">
        <v>-18709651</v>
      </c>
      <c r="HV56" s="619">
        <v>-7476269</v>
      </c>
      <c r="HW56" s="619">
        <v>-34746</v>
      </c>
      <c r="HX56" s="619">
        <v>-7511015</v>
      </c>
      <c r="HY56" s="619">
        <v>-3491819</v>
      </c>
      <c r="HZ56" s="619">
        <v>-144598</v>
      </c>
      <c r="IA56" s="619">
        <v>-3636417</v>
      </c>
      <c r="IB56" s="619">
        <v>-11149101</v>
      </c>
      <c r="IC56" s="619">
        <v>-24304</v>
      </c>
      <c r="ID56" s="619">
        <v>-11173405</v>
      </c>
      <c r="IE56" s="619">
        <v>0</v>
      </c>
      <c r="IF56" s="619">
        <v>0</v>
      </c>
      <c r="IG56" s="619">
        <v>0</v>
      </c>
      <c r="IH56" s="619">
        <v>-46001355</v>
      </c>
      <c r="II56" s="619">
        <v>-259385</v>
      </c>
      <c r="IJ56" s="619">
        <v>-46260740</v>
      </c>
      <c r="IK56" s="619">
        <v>142275604</v>
      </c>
      <c r="IL56" s="619">
        <v>1469624</v>
      </c>
      <c r="IM56" s="619">
        <v>143745228</v>
      </c>
      <c r="IN56" s="620" t="s">
        <v>535</v>
      </c>
      <c r="IO56" s="620" t="s">
        <v>677</v>
      </c>
      <c r="IP56" s="610" t="s">
        <v>535</v>
      </c>
      <c r="IQ56" s="611" t="s">
        <v>558</v>
      </c>
      <c r="IR56" s="611" t="s">
        <v>681</v>
      </c>
      <c r="IS56" s="610" t="s">
        <v>1432</v>
      </c>
    </row>
    <row r="57" spans="1:253" x14ac:dyDescent="0.25">
      <c r="A57" s="610" t="s">
        <v>3385</v>
      </c>
      <c r="B57" s="617" t="s">
        <v>682</v>
      </c>
      <c r="C57" s="618" t="s">
        <v>683</v>
      </c>
      <c r="D57" s="619">
        <v>50716457</v>
      </c>
      <c r="E57" s="619">
        <v>2455579</v>
      </c>
      <c r="F57" s="619">
        <v>53172036</v>
      </c>
      <c r="G57" s="619">
        <v>-1240846</v>
      </c>
      <c r="H57" s="619">
        <v>0</v>
      </c>
      <c r="I57" s="619">
        <v>-1240846</v>
      </c>
      <c r="J57" s="619">
        <v>-1618154</v>
      </c>
      <c r="K57" s="619">
        <v>-91716</v>
      </c>
      <c r="L57" s="619">
        <v>-1709870</v>
      </c>
      <c r="M57" s="619">
        <v>-14836</v>
      </c>
      <c r="N57" s="619">
        <v>0</v>
      </c>
      <c r="O57" s="619">
        <v>-14836</v>
      </c>
      <c r="P57" s="619">
        <v>250982</v>
      </c>
      <c r="Q57" s="619">
        <v>0</v>
      </c>
      <c r="R57" s="619">
        <v>250982</v>
      </c>
      <c r="S57" s="619">
        <v>-1382008</v>
      </c>
      <c r="T57" s="619">
        <v>-91716</v>
      </c>
      <c r="U57" s="619">
        <v>-1473724</v>
      </c>
      <c r="V57" s="619">
        <v>-4944928</v>
      </c>
      <c r="W57" s="619">
        <v>0</v>
      </c>
      <c r="X57" s="619">
        <v>-4944928</v>
      </c>
      <c r="Y57" s="619">
        <v>-3353</v>
      </c>
      <c r="Z57" s="619">
        <v>0</v>
      </c>
      <c r="AA57" s="619">
        <v>-3353</v>
      </c>
      <c r="AB57" s="619">
        <v>-118430</v>
      </c>
      <c r="AC57" s="619">
        <v>0</v>
      </c>
      <c r="AD57" s="619">
        <v>-118430</v>
      </c>
      <c r="AE57" s="619">
        <v>0</v>
      </c>
      <c r="AF57" s="619">
        <v>0</v>
      </c>
      <c r="AG57" s="619">
        <v>0</v>
      </c>
      <c r="AH57" s="619">
        <v>0</v>
      </c>
      <c r="AI57" s="619">
        <v>0</v>
      </c>
      <c r="AJ57" s="619">
        <v>0</v>
      </c>
      <c r="AK57" s="619">
        <v>0</v>
      </c>
      <c r="AL57" s="619">
        <v>0</v>
      </c>
      <c r="AM57" s="619">
        <v>0</v>
      </c>
      <c r="AN57" s="619">
        <v>0</v>
      </c>
      <c r="AO57" s="619">
        <v>0</v>
      </c>
      <c r="AP57" s="619">
        <v>0</v>
      </c>
      <c r="AQ57" s="619">
        <v>-118430</v>
      </c>
      <c r="AR57" s="619">
        <v>0</v>
      </c>
      <c r="AS57" s="619">
        <v>-118430</v>
      </c>
      <c r="AT57" s="619">
        <v>0</v>
      </c>
      <c r="AU57" s="619">
        <v>0</v>
      </c>
      <c r="AV57" s="619">
        <v>0</v>
      </c>
      <c r="AW57" s="619">
        <v>849501</v>
      </c>
      <c r="AX57" s="619">
        <v>63973</v>
      </c>
      <c r="AY57" s="619">
        <v>913474</v>
      </c>
      <c r="AZ57" s="619">
        <v>-38561</v>
      </c>
      <c r="BA57" s="619">
        <v>0</v>
      </c>
      <c r="BB57" s="619">
        <v>-38561</v>
      </c>
      <c r="BC57" s="619">
        <v>-2628336</v>
      </c>
      <c r="BD57" s="619">
        <v>0</v>
      </c>
      <c r="BE57" s="619">
        <v>-2628336</v>
      </c>
      <c r="BF57" s="619">
        <v>30902</v>
      </c>
      <c r="BG57" s="619">
        <v>0</v>
      </c>
      <c r="BH57" s="619">
        <v>30902</v>
      </c>
      <c r="BI57" s="619">
        <v>-49207</v>
      </c>
      <c r="BJ57" s="619">
        <v>0</v>
      </c>
      <c r="BK57" s="619">
        <v>-49207</v>
      </c>
      <c r="BL57" s="619">
        <v>0</v>
      </c>
      <c r="BM57" s="619">
        <v>0</v>
      </c>
      <c r="BN57" s="619">
        <v>0</v>
      </c>
      <c r="BO57" s="619">
        <v>-3120</v>
      </c>
      <c r="BP57" s="619">
        <v>0</v>
      </c>
      <c r="BQ57" s="619">
        <v>-3120</v>
      </c>
      <c r="BR57" s="619">
        <v>0</v>
      </c>
      <c r="BS57" s="619">
        <v>0</v>
      </c>
      <c r="BT57" s="619">
        <v>0</v>
      </c>
      <c r="BU57" s="619">
        <v>0</v>
      </c>
      <c r="BV57" s="619">
        <v>0</v>
      </c>
      <c r="BW57" s="619">
        <v>0</v>
      </c>
      <c r="BX57" s="619">
        <v>-10061</v>
      </c>
      <c r="BY57" s="619">
        <v>0</v>
      </c>
      <c r="BZ57" s="619">
        <v>-10061</v>
      </c>
      <c r="CA57" s="619">
        <v>0</v>
      </c>
      <c r="CB57" s="619">
        <v>0</v>
      </c>
      <c r="CC57" s="619">
        <v>0</v>
      </c>
      <c r="CD57" s="619">
        <v>-6912240</v>
      </c>
      <c r="CE57" s="619">
        <v>63973</v>
      </c>
      <c r="CF57" s="619">
        <v>-6848267</v>
      </c>
      <c r="CG57" s="619">
        <v>-1413</v>
      </c>
      <c r="CH57" s="619">
        <v>0</v>
      </c>
      <c r="CI57" s="619">
        <v>-1413</v>
      </c>
      <c r="CJ57" s="619">
        <v>0</v>
      </c>
      <c r="CK57" s="619">
        <v>0</v>
      </c>
      <c r="CL57" s="619">
        <v>0</v>
      </c>
      <c r="CM57" s="619">
        <v>-1734382</v>
      </c>
      <c r="CN57" s="619">
        <v>0</v>
      </c>
      <c r="CO57" s="619">
        <v>-1734382</v>
      </c>
      <c r="CP57" s="619">
        <v>-162290</v>
      </c>
      <c r="CQ57" s="619">
        <v>0</v>
      </c>
      <c r="CR57" s="619">
        <v>-162290</v>
      </c>
      <c r="CS57" s="619">
        <v>-1898085</v>
      </c>
      <c r="CT57" s="619">
        <v>0</v>
      </c>
      <c r="CU57" s="619">
        <v>-1898085</v>
      </c>
      <c r="CV57" s="619">
        <v>-53957</v>
      </c>
      <c r="CW57" s="619">
        <v>0</v>
      </c>
      <c r="CX57" s="619">
        <v>-53957</v>
      </c>
      <c r="CY57" s="619">
        <v>-427</v>
      </c>
      <c r="CZ57" s="619">
        <v>0</v>
      </c>
      <c r="DA57" s="619">
        <v>-427</v>
      </c>
      <c r="DB57" s="619">
        <v>-32000</v>
      </c>
      <c r="DC57" s="619">
        <v>0</v>
      </c>
      <c r="DD57" s="619">
        <v>-32000</v>
      </c>
      <c r="DE57" s="619">
        <v>0</v>
      </c>
      <c r="DF57" s="619">
        <v>0</v>
      </c>
      <c r="DG57" s="619">
        <v>0</v>
      </c>
      <c r="DH57" s="619">
        <v>-22</v>
      </c>
      <c r="DI57" s="619">
        <v>0</v>
      </c>
      <c r="DJ57" s="619">
        <v>-22</v>
      </c>
      <c r="DK57" s="619">
        <v>0</v>
      </c>
      <c r="DL57" s="619">
        <v>0</v>
      </c>
      <c r="DM57" s="619">
        <v>0</v>
      </c>
      <c r="DN57" s="619">
        <v>0</v>
      </c>
      <c r="DO57" s="619">
        <v>0</v>
      </c>
      <c r="DP57" s="619">
        <v>0</v>
      </c>
      <c r="DQ57" s="619">
        <v>0</v>
      </c>
      <c r="DR57" s="619">
        <v>0</v>
      </c>
      <c r="DS57" s="619">
        <v>0</v>
      </c>
      <c r="DT57" s="619">
        <v>0</v>
      </c>
      <c r="DU57" s="619">
        <v>0</v>
      </c>
      <c r="DV57" s="619">
        <v>0</v>
      </c>
      <c r="DW57" s="619">
        <v>0</v>
      </c>
      <c r="DX57" s="619">
        <v>0</v>
      </c>
      <c r="DY57" s="619">
        <v>0</v>
      </c>
      <c r="DZ57" s="619">
        <v>0</v>
      </c>
      <c r="EA57" s="619">
        <v>0</v>
      </c>
      <c r="EB57" s="619">
        <v>0</v>
      </c>
      <c r="EC57" s="619">
        <v>0</v>
      </c>
      <c r="ED57" s="619">
        <v>0</v>
      </c>
      <c r="EE57" s="619">
        <v>0</v>
      </c>
      <c r="EF57" s="619">
        <v>0</v>
      </c>
      <c r="EG57" s="619">
        <v>0</v>
      </c>
      <c r="EH57" s="619">
        <v>0</v>
      </c>
      <c r="EI57" s="619">
        <v>0</v>
      </c>
      <c r="EJ57" s="619">
        <v>-86406</v>
      </c>
      <c r="EK57" s="619">
        <v>0</v>
      </c>
      <c r="EL57" s="619">
        <v>-86406</v>
      </c>
      <c r="EM57" s="619">
        <v>0</v>
      </c>
      <c r="EN57" s="619">
        <v>0</v>
      </c>
      <c r="EO57" s="619">
        <v>0</v>
      </c>
      <c r="EP57" s="619">
        <v>-492</v>
      </c>
      <c r="EQ57" s="619">
        <v>0</v>
      </c>
      <c r="ER57" s="619">
        <v>-492</v>
      </c>
      <c r="ES57" s="619">
        <v>0</v>
      </c>
      <c r="ET57" s="619">
        <v>0</v>
      </c>
      <c r="EU57" s="619">
        <v>0</v>
      </c>
      <c r="EV57" s="619">
        <v>-140664</v>
      </c>
      <c r="EW57" s="619">
        <v>0</v>
      </c>
      <c r="EX57" s="619">
        <v>-140664</v>
      </c>
      <c r="EY57" s="619">
        <v>0</v>
      </c>
      <c r="EZ57" s="619">
        <v>0</v>
      </c>
      <c r="FA57" s="619">
        <v>0</v>
      </c>
      <c r="FB57" s="619">
        <v>0</v>
      </c>
      <c r="FC57" s="619">
        <v>0</v>
      </c>
      <c r="FD57" s="619">
        <v>0</v>
      </c>
      <c r="FE57" s="619">
        <v>-1800</v>
      </c>
      <c r="FF57" s="619">
        <v>0</v>
      </c>
      <c r="FG57" s="619">
        <v>-1800</v>
      </c>
      <c r="FH57" s="619">
        <v>0</v>
      </c>
      <c r="FI57" s="619">
        <v>0</v>
      </c>
      <c r="FJ57" s="619">
        <v>0</v>
      </c>
      <c r="FK57" s="619">
        <v>0</v>
      </c>
      <c r="FL57" s="619">
        <v>0</v>
      </c>
      <c r="FM57" s="619">
        <v>0</v>
      </c>
      <c r="FN57" s="619">
        <v>0</v>
      </c>
      <c r="FO57" s="619">
        <v>0</v>
      </c>
      <c r="FP57" s="619">
        <v>0</v>
      </c>
      <c r="FQ57" s="619">
        <v>-376397</v>
      </c>
      <c r="FR57" s="619">
        <v>0</v>
      </c>
      <c r="FS57" s="619">
        <v>-376397</v>
      </c>
      <c r="FT57" s="619">
        <v>1856</v>
      </c>
      <c r="FU57" s="619">
        <v>0</v>
      </c>
      <c r="FV57" s="619">
        <v>1856</v>
      </c>
      <c r="FW57" s="619">
        <v>329</v>
      </c>
      <c r="FX57" s="619">
        <v>0</v>
      </c>
      <c r="FY57" s="619">
        <v>329</v>
      </c>
      <c r="FZ57" s="619">
        <v>1527</v>
      </c>
      <c r="GA57" s="619">
        <v>0</v>
      </c>
      <c r="GB57" s="619">
        <v>1527</v>
      </c>
      <c r="GC57" s="619">
        <v>0</v>
      </c>
      <c r="GD57" s="619">
        <v>0</v>
      </c>
      <c r="GE57" s="619">
        <v>0</v>
      </c>
      <c r="GF57" s="619">
        <v>0</v>
      </c>
      <c r="GG57" s="619">
        <v>0</v>
      </c>
      <c r="GH57" s="619">
        <v>0</v>
      </c>
      <c r="GI57" s="619">
        <v>-3106175</v>
      </c>
      <c r="GJ57" s="619">
        <v>0</v>
      </c>
      <c r="GK57" s="619">
        <v>-3106175</v>
      </c>
      <c r="GL57" s="619">
        <v>257929</v>
      </c>
      <c r="GM57" s="619">
        <v>0</v>
      </c>
      <c r="GN57" s="619">
        <v>257929</v>
      </c>
      <c r="GO57" s="619">
        <v>2394</v>
      </c>
      <c r="GP57" s="619">
        <v>0</v>
      </c>
      <c r="GQ57" s="619">
        <v>2394</v>
      </c>
      <c r="GR57" s="619">
        <v>37462</v>
      </c>
      <c r="GS57" s="619">
        <v>0</v>
      </c>
      <c r="GT57" s="619">
        <v>37462</v>
      </c>
      <c r="GU57" s="619">
        <v>0</v>
      </c>
      <c r="GV57" s="619">
        <v>0</v>
      </c>
      <c r="GW57" s="619">
        <v>0</v>
      </c>
      <c r="GX57" s="619">
        <v>0</v>
      </c>
      <c r="GY57" s="619">
        <v>0</v>
      </c>
      <c r="GZ57" s="619">
        <v>0</v>
      </c>
      <c r="HA57" s="619">
        <v>-3325887</v>
      </c>
      <c r="HB57" s="619">
        <v>0</v>
      </c>
      <c r="HC57" s="619">
        <v>-3325887</v>
      </c>
      <c r="HD57" s="619">
        <v>0</v>
      </c>
      <c r="HE57" s="619">
        <v>0</v>
      </c>
      <c r="HF57" s="619">
        <v>0</v>
      </c>
      <c r="HG57" s="619">
        <v>0</v>
      </c>
      <c r="HH57" s="619">
        <v>0</v>
      </c>
      <c r="HI57" s="619">
        <v>0</v>
      </c>
      <c r="HJ57" s="619">
        <v>0</v>
      </c>
      <c r="HK57" s="619">
        <v>0</v>
      </c>
      <c r="HL57" s="619">
        <v>0</v>
      </c>
      <c r="HM57" s="619">
        <v>49475611</v>
      </c>
      <c r="HN57" s="619">
        <v>2455579</v>
      </c>
      <c r="HO57" s="619">
        <v>51931190</v>
      </c>
      <c r="HP57" s="619">
        <v>-1382008</v>
      </c>
      <c r="HQ57" s="619">
        <v>-91716</v>
      </c>
      <c r="HR57" s="619">
        <v>-1473724</v>
      </c>
      <c r="HS57" s="619">
        <v>-6912240</v>
      </c>
      <c r="HT57" s="619">
        <v>63973</v>
      </c>
      <c r="HU57" s="619">
        <v>-6848267</v>
      </c>
      <c r="HV57" s="619">
        <v>-1898085</v>
      </c>
      <c r="HW57" s="619">
        <v>0</v>
      </c>
      <c r="HX57" s="619">
        <v>-1898085</v>
      </c>
      <c r="HY57" s="619">
        <v>-86406</v>
      </c>
      <c r="HZ57" s="619">
        <v>0</v>
      </c>
      <c r="IA57" s="619">
        <v>-86406</v>
      </c>
      <c r="IB57" s="619">
        <v>-3325887</v>
      </c>
      <c r="IC57" s="619">
        <v>0</v>
      </c>
      <c r="ID57" s="619">
        <v>-3325887</v>
      </c>
      <c r="IE57" s="619">
        <v>0</v>
      </c>
      <c r="IF57" s="619">
        <v>0</v>
      </c>
      <c r="IG57" s="619">
        <v>0</v>
      </c>
      <c r="IH57" s="619">
        <v>-13604626</v>
      </c>
      <c r="II57" s="619">
        <v>-27743</v>
      </c>
      <c r="IJ57" s="619">
        <v>-13632369</v>
      </c>
      <c r="IK57" s="619">
        <v>35870985</v>
      </c>
      <c r="IL57" s="619">
        <v>2427836</v>
      </c>
      <c r="IM57" s="619">
        <v>38298821</v>
      </c>
      <c r="IN57" s="620" t="s">
        <v>479</v>
      </c>
      <c r="IO57" s="620" t="s">
        <v>480</v>
      </c>
      <c r="IP57" s="610" t="s">
        <v>474</v>
      </c>
      <c r="IQ57" s="611" t="s">
        <v>481</v>
      </c>
      <c r="IR57" s="611" t="s">
        <v>684</v>
      </c>
      <c r="IS57" s="610" t="s">
        <v>1432</v>
      </c>
    </row>
    <row r="58" spans="1:253" x14ac:dyDescent="0.25">
      <c r="A58" s="610" t="s">
        <v>3385</v>
      </c>
      <c r="B58" s="617" t="s">
        <v>685</v>
      </c>
      <c r="C58" s="618" t="s">
        <v>686</v>
      </c>
      <c r="D58" s="619">
        <v>67343579</v>
      </c>
      <c r="E58" s="619">
        <v>0</v>
      </c>
      <c r="F58" s="619">
        <v>67343579</v>
      </c>
      <c r="G58" s="619">
        <v>-3286556</v>
      </c>
      <c r="H58" s="619">
        <v>0</v>
      </c>
      <c r="I58" s="619">
        <v>-3286556</v>
      </c>
      <c r="J58" s="619">
        <v>-5348742</v>
      </c>
      <c r="K58" s="619">
        <v>0</v>
      </c>
      <c r="L58" s="619">
        <v>-5348742</v>
      </c>
      <c r="M58" s="619">
        <v>58967</v>
      </c>
      <c r="N58" s="619">
        <v>0</v>
      </c>
      <c r="O58" s="619">
        <v>58967</v>
      </c>
      <c r="P58" s="619">
        <v>417469</v>
      </c>
      <c r="Q58" s="619">
        <v>0</v>
      </c>
      <c r="R58" s="619">
        <v>417469</v>
      </c>
      <c r="S58" s="619">
        <v>-4872306</v>
      </c>
      <c r="T58" s="619">
        <v>0</v>
      </c>
      <c r="U58" s="619">
        <v>-4872306</v>
      </c>
      <c r="V58" s="619">
        <v>-5441977</v>
      </c>
      <c r="W58" s="619">
        <v>0</v>
      </c>
      <c r="X58" s="619">
        <v>-5441977</v>
      </c>
      <c r="Y58" s="619">
        <v>-19693</v>
      </c>
      <c r="Z58" s="619">
        <v>0</v>
      </c>
      <c r="AA58" s="619">
        <v>-19693</v>
      </c>
      <c r="AB58" s="619">
        <v>-228341</v>
      </c>
      <c r="AC58" s="619">
        <v>0</v>
      </c>
      <c r="AD58" s="619">
        <v>-228341</v>
      </c>
      <c r="AE58" s="619">
        <v>0</v>
      </c>
      <c r="AF58" s="619">
        <v>0</v>
      </c>
      <c r="AG58" s="619">
        <v>0</v>
      </c>
      <c r="AH58" s="619">
        <v>0</v>
      </c>
      <c r="AI58" s="619">
        <v>0</v>
      </c>
      <c r="AJ58" s="619">
        <v>0</v>
      </c>
      <c r="AK58" s="619">
        <v>-3814</v>
      </c>
      <c r="AL58" s="619">
        <v>0</v>
      </c>
      <c r="AM58" s="619">
        <v>-3814</v>
      </c>
      <c r="AN58" s="619">
        <v>0</v>
      </c>
      <c r="AO58" s="619">
        <v>0</v>
      </c>
      <c r="AP58" s="619">
        <v>0</v>
      </c>
      <c r="AQ58" s="619">
        <v>-224527</v>
      </c>
      <c r="AR58" s="619">
        <v>0</v>
      </c>
      <c r="AS58" s="619">
        <v>-224527</v>
      </c>
      <c r="AT58" s="619">
        <v>-744</v>
      </c>
      <c r="AU58" s="619">
        <v>0</v>
      </c>
      <c r="AV58" s="619">
        <v>-744</v>
      </c>
      <c r="AW58" s="619">
        <v>1142472</v>
      </c>
      <c r="AX58" s="619">
        <v>0</v>
      </c>
      <c r="AY58" s="619">
        <v>1142472</v>
      </c>
      <c r="AZ58" s="619">
        <v>-64314</v>
      </c>
      <c r="BA58" s="619">
        <v>0</v>
      </c>
      <c r="BB58" s="619">
        <v>-64314</v>
      </c>
      <c r="BC58" s="619">
        <v>-5253650</v>
      </c>
      <c r="BD58" s="619">
        <v>0</v>
      </c>
      <c r="BE58" s="619">
        <v>-5253650</v>
      </c>
      <c r="BF58" s="619">
        <v>938082</v>
      </c>
      <c r="BG58" s="619">
        <v>0</v>
      </c>
      <c r="BH58" s="619">
        <v>938082</v>
      </c>
      <c r="BI58" s="619">
        <v>-38265</v>
      </c>
      <c r="BJ58" s="619">
        <v>0</v>
      </c>
      <c r="BK58" s="619">
        <v>-38265</v>
      </c>
      <c r="BL58" s="619">
        <v>0</v>
      </c>
      <c r="BM58" s="619">
        <v>0</v>
      </c>
      <c r="BN58" s="619">
        <v>0</v>
      </c>
      <c r="BO58" s="619">
        <v>-11093</v>
      </c>
      <c r="BP58" s="619">
        <v>0</v>
      </c>
      <c r="BQ58" s="619">
        <v>-11093</v>
      </c>
      <c r="BR58" s="619">
        <v>0</v>
      </c>
      <c r="BS58" s="619">
        <v>0</v>
      </c>
      <c r="BT58" s="619">
        <v>0</v>
      </c>
      <c r="BU58" s="619">
        <v>0</v>
      </c>
      <c r="BV58" s="619">
        <v>0</v>
      </c>
      <c r="BW58" s="619">
        <v>0</v>
      </c>
      <c r="BX58" s="619">
        <v>-27567</v>
      </c>
      <c r="BY58" s="619">
        <v>0</v>
      </c>
      <c r="BZ58" s="619">
        <v>-27567</v>
      </c>
      <c r="CA58" s="619">
        <v>0</v>
      </c>
      <c r="CB58" s="619">
        <v>0</v>
      </c>
      <c r="CC58" s="619">
        <v>0</v>
      </c>
      <c r="CD58" s="619">
        <v>-8984653</v>
      </c>
      <c r="CE58" s="619">
        <v>0</v>
      </c>
      <c r="CF58" s="619">
        <v>-8984653</v>
      </c>
      <c r="CG58" s="619">
        <v>0</v>
      </c>
      <c r="CH58" s="619">
        <v>0</v>
      </c>
      <c r="CI58" s="619">
        <v>0</v>
      </c>
      <c r="CJ58" s="619">
        <v>0</v>
      </c>
      <c r="CK58" s="619">
        <v>0</v>
      </c>
      <c r="CL58" s="619">
        <v>0</v>
      </c>
      <c r="CM58" s="619">
        <v>-1925777</v>
      </c>
      <c r="CN58" s="619">
        <v>0</v>
      </c>
      <c r="CO58" s="619">
        <v>-1925777</v>
      </c>
      <c r="CP58" s="619">
        <v>-4219</v>
      </c>
      <c r="CQ58" s="619">
        <v>0</v>
      </c>
      <c r="CR58" s="619">
        <v>-4219</v>
      </c>
      <c r="CS58" s="619">
        <v>-1929996</v>
      </c>
      <c r="CT58" s="619">
        <v>0</v>
      </c>
      <c r="CU58" s="619">
        <v>-1929996</v>
      </c>
      <c r="CV58" s="619">
        <v>-10686</v>
      </c>
      <c r="CW58" s="619">
        <v>0</v>
      </c>
      <c r="CX58" s="619">
        <v>-10686</v>
      </c>
      <c r="CY58" s="619">
        <v>-3553</v>
      </c>
      <c r="CZ58" s="619">
        <v>0</v>
      </c>
      <c r="DA58" s="619">
        <v>-3553</v>
      </c>
      <c r="DB58" s="619">
        <v>0</v>
      </c>
      <c r="DC58" s="619">
        <v>0</v>
      </c>
      <c r="DD58" s="619">
        <v>0</v>
      </c>
      <c r="DE58" s="619">
        <v>0</v>
      </c>
      <c r="DF58" s="619">
        <v>0</v>
      </c>
      <c r="DG58" s="619">
        <v>0</v>
      </c>
      <c r="DH58" s="619">
        <v>0</v>
      </c>
      <c r="DI58" s="619">
        <v>0</v>
      </c>
      <c r="DJ58" s="619">
        <v>0</v>
      </c>
      <c r="DK58" s="619">
        <v>0</v>
      </c>
      <c r="DL58" s="619">
        <v>0</v>
      </c>
      <c r="DM58" s="619">
        <v>0</v>
      </c>
      <c r="DN58" s="619">
        <v>0</v>
      </c>
      <c r="DO58" s="619">
        <v>0</v>
      </c>
      <c r="DP58" s="619">
        <v>0</v>
      </c>
      <c r="DQ58" s="619">
        <v>0</v>
      </c>
      <c r="DR58" s="619">
        <v>0</v>
      </c>
      <c r="DS58" s="619">
        <v>0</v>
      </c>
      <c r="DT58" s="619">
        <v>0</v>
      </c>
      <c r="DU58" s="619">
        <v>0</v>
      </c>
      <c r="DV58" s="619">
        <v>0</v>
      </c>
      <c r="DW58" s="619">
        <v>0</v>
      </c>
      <c r="DX58" s="619">
        <v>0</v>
      </c>
      <c r="DY58" s="619">
        <v>0</v>
      </c>
      <c r="DZ58" s="619">
        <v>-7701</v>
      </c>
      <c r="EA58" s="619">
        <v>0</v>
      </c>
      <c r="EB58" s="619">
        <v>-7701</v>
      </c>
      <c r="EC58" s="619">
        <v>-7664</v>
      </c>
      <c r="ED58" s="619">
        <v>0</v>
      </c>
      <c r="EE58" s="619">
        <v>-7664</v>
      </c>
      <c r="EF58" s="619">
        <v>0</v>
      </c>
      <c r="EG58" s="619">
        <v>0</v>
      </c>
      <c r="EH58" s="619">
        <v>0</v>
      </c>
      <c r="EI58" s="619">
        <v>0</v>
      </c>
      <c r="EJ58" s="619">
        <v>-29604</v>
      </c>
      <c r="EK58" s="619">
        <v>0</v>
      </c>
      <c r="EL58" s="619">
        <v>-29604</v>
      </c>
      <c r="EM58" s="619">
        <v>0</v>
      </c>
      <c r="EN58" s="619">
        <v>0</v>
      </c>
      <c r="EO58" s="619">
        <v>0</v>
      </c>
      <c r="EP58" s="619">
        <v>0</v>
      </c>
      <c r="EQ58" s="619">
        <v>0</v>
      </c>
      <c r="ER58" s="619">
        <v>0</v>
      </c>
      <c r="ES58" s="619">
        <v>0</v>
      </c>
      <c r="ET58" s="619">
        <v>0</v>
      </c>
      <c r="EU58" s="619">
        <v>0</v>
      </c>
      <c r="EV58" s="619">
        <v>0</v>
      </c>
      <c r="EW58" s="619">
        <v>0</v>
      </c>
      <c r="EX58" s="619">
        <v>0</v>
      </c>
      <c r="EY58" s="619">
        <v>0</v>
      </c>
      <c r="EZ58" s="619">
        <v>0</v>
      </c>
      <c r="FA58" s="619">
        <v>0</v>
      </c>
      <c r="FB58" s="619">
        <v>0</v>
      </c>
      <c r="FC58" s="619">
        <v>0</v>
      </c>
      <c r="FD58" s="619">
        <v>0</v>
      </c>
      <c r="FE58" s="619">
        <v>-11093</v>
      </c>
      <c r="FF58" s="619">
        <v>0</v>
      </c>
      <c r="FG58" s="619">
        <v>-11093</v>
      </c>
      <c r="FH58" s="619">
        <v>0</v>
      </c>
      <c r="FI58" s="619">
        <v>0</v>
      </c>
      <c r="FJ58" s="619">
        <v>0</v>
      </c>
      <c r="FK58" s="619">
        <v>0</v>
      </c>
      <c r="FL58" s="619">
        <v>0</v>
      </c>
      <c r="FM58" s="619">
        <v>0</v>
      </c>
      <c r="FN58" s="619">
        <v>0</v>
      </c>
      <c r="FO58" s="619">
        <v>0</v>
      </c>
      <c r="FP58" s="619">
        <v>0</v>
      </c>
      <c r="FQ58" s="619">
        <v>-1249166</v>
      </c>
      <c r="FR58" s="619">
        <v>0</v>
      </c>
      <c r="FS58" s="619">
        <v>-1249166</v>
      </c>
      <c r="FT58" s="619">
        <v>3928</v>
      </c>
      <c r="FU58" s="619">
        <v>0</v>
      </c>
      <c r="FV58" s="619">
        <v>3928</v>
      </c>
      <c r="FW58" s="619">
        <v>3928</v>
      </c>
      <c r="FX58" s="619">
        <v>0</v>
      </c>
      <c r="FY58" s="619">
        <v>3928</v>
      </c>
      <c r="FZ58" s="619">
        <v>0</v>
      </c>
      <c r="GA58" s="619">
        <v>0</v>
      </c>
      <c r="GB58" s="619">
        <v>0</v>
      </c>
      <c r="GC58" s="619">
        <v>0</v>
      </c>
      <c r="GD58" s="619">
        <v>0</v>
      </c>
      <c r="GE58" s="619">
        <v>0</v>
      </c>
      <c r="GF58" s="619">
        <v>0</v>
      </c>
      <c r="GG58" s="619">
        <v>0</v>
      </c>
      <c r="GH58" s="619">
        <v>0</v>
      </c>
      <c r="GI58" s="619">
        <v>-6813438</v>
      </c>
      <c r="GJ58" s="619">
        <v>0</v>
      </c>
      <c r="GK58" s="619">
        <v>-6813438</v>
      </c>
      <c r="GL58" s="619">
        <v>706934</v>
      </c>
      <c r="GM58" s="619">
        <v>0</v>
      </c>
      <c r="GN58" s="619">
        <v>706934</v>
      </c>
      <c r="GO58" s="619">
        <v>0</v>
      </c>
      <c r="GP58" s="619">
        <v>0</v>
      </c>
      <c r="GQ58" s="619">
        <v>0</v>
      </c>
      <c r="GR58" s="619">
        <v>19071</v>
      </c>
      <c r="GS58" s="619">
        <v>0</v>
      </c>
      <c r="GT58" s="619">
        <v>19071</v>
      </c>
      <c r="GU58" s="619">
        <v>-16640</v>
      </c>
      <c r="GV58" s="619">
        <v>0</v>
      </c>
      <c r="GW58" s="619">
        <v>-16640</v>
      </c>
      <c r="GX58" s="619">
        <v>0</v>
      </c>
      <c r="GY58" s="619">
        <v>0</v>
      </c>
      <c r="GZ58" s="619">
        <v>0</v>
      </c>
      <c r="HA58" s="619">
        <v>-7360404</v>
      </c>
      <c r="HB58" s="619">
        <v>0</v>
      </c>
      <c r="HC58" s="619">
        <v>-7360404</v>
      </c>
      <c r="HD58" s="619">
        <v>0</v>
      </c>
      <c r="HE58" s="619">
        <v>0</v>
      </c>
      <c r="HF58" s="619">
        <v>0</v>
      </c>
      <c r="HG58" s="619">
        <v>0</v>
      </c>
      <c r="HH58" s="619">
        <v>0</v>
      </c>
      <c r="HI58" s="619">
        <v>0</v>
      </c>
      <c r="HJ58" s="619">
        <v>0</v>
      </c>
      <c r="HK58" s="619">
        <v>0</v>
      </c>
      <c r="HL58" s="619">
        <v>0</v>
      </c>
      <c r="HM58" s="619">
        <v>64057023</v>
      </c>
      <c r="HN58" s="619">
        <v>0</v>
      </c>
      <c r="HO58" s="619">
        <v>64057023</v>
      </c>
      <c r="HP58" s="619">
        <v>-4872306</v>
      </c>
      <c r="HQ58" s="619">
        <v>0</v>
      </c>
      <c r="HR58" s="619">
        <v>-4872306</v>
      </c>
      <c r="HS58" s="619">
        <v>-8984653</v>
      </c>
      <c r="HT58" s="619">
        <v>0</v>
      </c>
      <c r="HU58" s="619">
        <v>-8984653</v>
      </c>
      <c r="HV58" s="619">
        <v>-1929996</v>
      </c>
      <c r="HW58" s="619">
        <v>0</v>
      </c>
      <c r="HX58" s="619">
        <v>-1929996</v>
      </c>
      <c r="HY58" s="619">
        <v>-29604</v>
      </c>
      <c r="HZ58" s="619">
        <v>0</v>
      </c>
      <c r="IA58" s="619">
        <v>-29604</v>
      </c>
      <c r="IB58" s="619">
        <v>-7360404</v>
      </c>
      <c r="IC58" s="619">
        <v>0</v>
      </c>
      <c r="ID58" s="619">
        <v>-7360404</v>
      </c>
      <c r="IE58" s="619">
        <v>0</v>
      </c>
      <c r="IF58" s="619">
        <v>0</v>
      </c>
      <c r="IG58" s="619">
        <v>0</v>
      </c>
      <c r="IH58" s="619">
        <v>-23176963</v>
      </c>
      <c r="II58" s="619">
        <v>0</v>
      </c>
      <c r="IJ58" s="619">
        <v>-23176963</v>
      </c>
      <c r="IK58" s="619">
        <v>40880060</v>
      </c>
      <c r="IL58" s="619">
        <v>0</v>
      </c>
      <c r="IM58" s="619">
        <v>40880060</v>
      </c>
      <c r="IN58" s="620" t="s">
        <v>472</v>
      </c>
      <c r="IO58" s="620" t="s">
        <v>473</v>
      </c>
      <c r="IP58" s="610" t="s">
        <v>474</v>
      </c>
      <c r="IQ58" s="611" t="s">
        <v>475</v>
      </c>
      <c r="IR58" s="611" t="s">
        <v>687</v>
      </c>
      <c r="IS58" s="610" t="s">
        <v>1432</v>
      </c>
    </row>
    <row r="59" spans="1:253" x14ac:dyDescent="0.25">
      <c r="A59" s="610" t="s">
        <v>3385</v>
      </c>
      <c r="B59" s="617" t="s">
        <v>688</v>
      </c>
      <c r="C59" s="618" t="s">
        <v>689</v>
      </c>
      <c r="D59" s="619">
        <v>38712520</v>
      </c>
      <c r="E59" s="619">
        <v>0</v>
      </c>
      <c r="F59" s="619">
        <v>38712520</v>
      </c>
      <c r="G59" s="619">
        <v>-1392915</v>
      </c>
      <c r="H59" s="619">
        <v>0</v>
      </c>
      <c r="I59" s="619">
        <v>-1392915</v>
      </c>
      <c r="J59" s="619">
        <v>-3186203</v>
      </c>
      <c r="K59" s="619">
        <v>0</v>
      </c>
      <c r="L59" s="619">
        <v>-3186203</v>
      </c>
      <c r="M59" s="619">
        <v>30167</v>
      </c>
      <c r="N59" s="619">
        <v>0</v>
      </c>
      <c r="O59" s="619">
        <v>30167</v>
      </c>
      <c r="P59" s="619">
        <v>122291</v>
      </c>
      <c r="Q59" s="619">
        <v>0</v>
      </c>
      <c r="R59" s="619">
        <v>122291</v>
      </c>
      <c r="S59" s="619">
        <v>-3033745</v>
      </c>
      <c r="T59" s="619">
        <v>0</v>
      </c>
      <c r="U59" s="619">
        <v>-3033745</v>
      </c>
      <c r="V59" s="619">
        <v>-3852004</v>
      </c>
      <c r="W59" s="619">
        <v>0</v>
      </c>
      <c r="X59" s="619">
        <v>-3852004</v>
      </c>
      <c r="Y59" s="619">
        <v>0</v>
      </c>
      <c r="Z59" s="619">
        <v>0</v>
      </c>
      <c r="AA59" s="619">
        <v>0</v>
      </c>
      <c r="AB59" s="619">
        <v>-99083</v>
      </c>
      <c r="AC59" s="619">
        <v>0</v>
      </c>
      <c r="AD59" s="619">
        <v>-99083</v>
      </c>
      <c r="AE59" s="619">
        <v>0</v>
      </c>
      <c r="AF59" s="619">
        <v>0</v>
      </c>
      <c r="AG59" s="619">
        <v>0</v>
      </c>
      <c r="AH59" s="619">
        <v>0</v>
      </c>
      <c r="AI59" s="619">
        <v>0</v>
      </c>
      <c r="AJ59" s="619">
        <v>0</v>
      </c>
      <c r="AK59" s="619">
        <v>-959</v>
      </c>
      <c r="AL59" s="619">
        <v>0</v>
      </c>
      <c r="AM59" s="619">
        <v>-959</v>
      </c>
      <c r="AN59" s="619">
        <v>0</v>
      </c>
      <c r="AO59" s="619">
        <v>0</v>
      </c>
      <c r="AP59" s="619">
        <v>0</v>
      </c>
      <c r="AQ59" s="619">
        <v>-98124</v>
      </c>
      <c r="AR59" s="619">
        <v>0</v>
      </c>
      <c r="AS59" s="619">
        <v>-98124</v>
      </c>
      <c r="AT59" s="619">
        <v>0</v>
      </c>
      <c r="AU59" s="619">
        <v>0</v>
      </c>
      <c r="AV59" s="619">
        <v>0</v>
      </c>
      <c r="AW59" s="619">
        <v>662116</v>
      </c>
      <c r="AX59" s="619">
        <v>0</v>
      </c>
      <c r="AY59" s="619">
        <v>662116</v>
      </c>
      <c r="AZ59" s="619">
        <v>-32820</v>
      </c>
      <c r="BA59" s="619">
        <v>0</v>
      </c>
      <c r="BB59" s="619">
        <v>-32820</v>
      </c>
      <c r="BC59" s="619">
        <v>-2604871</v>
      </c>
      <c r="BD59" s="619">
        <v>0</v>
      </c>
      <c r="BE59" s="619">
        <v>-2604871</v>
      </c>
      <c r="BF59" s="619">
        <v>262622</v>
      </c>
      <c r="BG59" s="619">
        <v>0</v>
      </c>
      <c r="BH59" s="619">
        <v>262622</v>
      </c>
      <c r="BI59" s="619">
        <v>-35624</v>
      </c>
      <c r="BJ59" s="619">
        <v>0</v>
      </c>
      <c r="BK59" s="619">
        <v>-35624</v>
      </c>
      <c r="BL59" s="619">
        <v>0</v>
      </c>
      <c r="BM59" s="619">
        <v>0</v>
      </c>
      <c r="BN59" s="619">
        <v>0</v>
      </c>
      <c r="BO59" s="619">
        <v>-3337</v>
      </c>
      <c r="BP59" s="619">
        <v>0</v>
      </c>
      <c r="BQ59" s="619">
        <v>-3337</v>
      </c>
      <c r="BR59" s="619">
        <v>0</v>
      </c>
      <c r="BS59" s="619">
        <v>0</v>
      </c>
      <c r="BT59" s="619">
        <v>0</v>
      </c>
      <c r="BU59" s="619">
        <v>0</v>
      </c>
      <c r="BV59" s="619">
        <v>0</v>
      </c>
      <c r="BW59" s="619">
        <v>0</v>
      </c>
      <c r="BX59" s="619">
        <v>-2450</v>
      </c>
      <c r="BY59" s="619">
        <v>0</v>
      </c>
      <c r="BZ59" s="619">
        <v>-2450</v>
      </c>
      <c r="CA59" s="619">
        <v>0</v>
      </c>
      <c r="CB59" s="619">
        <v>0</v>
      </c>
      <c r="CC59" s="619">
        <v>0</v>
      </c>
      <c r="CD59" s="619">
        <v>-5705451</v>
      </c>
      <c r="CE59" s="619">
        <v>0</v>
      </c>
      <c r="CF59" s="619">
        <v>-5705451</v>
      </c>
      <c r="CG59" s="619">
        <v>0</v>
      </c>
      <c r="CH59" s="619">
        <v>0</v>
      </c>
      <c r="CI59" s="619">
        <v>0</v>
      </c>
      <c r="CJ59" s="619">
        <v>0</v>
      </c>
      <c r="CK59" s="619">
        <v>0</v>
      </c>
      <c r="CL59" s="619">
        <v>0</v>
      </c>
      <c r="CM59" s="619">
        <v>-572041</v>
      </c>
      <c r="CN59" s="619">
        <v>0</v>
      </c>
      <c r="CO59" s="619">
        <v>-572041</v>
      </c>
      <c r="CP59" s="619">
        <v>-50457</v>
      </c>
      <c r="CQ59" s="619">
        <v>0</v>
      </c>
      <c r="CR59" s="619">
        <v>-50457</v>
      </c>
      <c r="CS59" s="619">
        <v>-622498</v>
      </c>
      <c r="CT59" s="619">
        <v>0</v>
      </c>
      <c r="CU59" s="619">
        <v>-622498</v>
      </c>
      <c r="CV59" s="619">
        <v>0</v>
      </c>
      <c r="CW59" s="619">
        <v>0</v>
      </c>
      <c r="CX59" s="619">
        <v>0</v>
      </c>
      <c r="CY59" s="619">
        <v>0</v>
      </c>
      <c r="CZ59" s="619">
        <v>0</v>
      </c>
      <c r="DA59" s="619">
        <v>0</v>
      </c>
      <c r="DB59" s="619">
        <v>0</v>
      </c>
      <c r="DC59" s="619">
        <v>0</v>
      </c>
      <c r="DD59" s="619">
        <v>0</v>
      </c>
      <c r="DE59" s="619">
        <v>0</v>
      </c>
      <c r="DF59" s="619">
        <v>0</v>
      </c>
      <c r="DG59" s="619">
        <v>0</v>
      </c>
      <c r="DH59" s="619">
        <v>-555</v>
      </c>
      <c r="DI59" s="619">
        <v>0</v>
      </c>
      <c r="DJ59" s="619">
        <v>-555</v>
      </c>
      <c r="DK59" s="619">
        <v>0</v>
      </c>
      <c r="DL59" s="619">
        <v>0</v>
      </c>
      <c r="DM59" s="619">
        <v>0</v>
      </c>
      <c r="DN59" s="619">
        <v>0</v>
      </c>
      <c r="DO59" s="619">
        <v>0</v>
      </c>
      <c r="DP59" s="619">
        <v>0</v>
      </c>
      <c r="DQ59" s="619">
        <v>0</v>
      </c>
      <c r="DR59" s="619">
        <v>0</v>
      </c>
      <c r="DS59" s="619">
        <v>0</v>
      </c>
      <c r="DT59" s="619">
        <v>0</v>
      </c>
      <c r="DU59" s="619">
        <v>0</v>
      </c>
      <c r="DV59" s="619">
        <v>0</v>
      </c>
      <c r="DW59" s="619">
        <v>0</v>
      </c>
      <c r="DX59" s="619">
        <v>0</v>
      </c>
      <c r="DY59" s="619">
        <v>0</v>
      </c>
      <c r="DZ59" s="619">
        <v>0</v>
      </c>
      <c r="EA59" s="619">
        <v>0</v>
      </c>
      <c r="EB59" s="619">
        <v>0</v>
      </c>
      <c r="EC59" s="619">
        <v>0</v>
      </c>
      <c r="ED59" s="619">
        <v>0</v>
      </c>
      <c r="EE59" s="619">
        <v>0</v>
      </c>
      <c r="EF59" s="619">
        <v>0</v>
      </c>
      <c r="EG59" s="619">
        <v>0</v>
      </c>
      <c r="EH59" s="619">
        <v>0</v>
      </c>
      <c r="EI59" s="619">
        <v>0</v>
      </c>
      <c r="EJ59" s="619">
        <v>-555</v>
      </c>
      <c r="EK59" s="619">
        <v>0</v>
      </c>
      <c r="EL59" s="619">
        <v>-555</v>
      </c>
      <c r="EM59" s="619">
        <v>0</v>
      </c>
      <c r="EN59" s="619">
        <v>0</v>
      </c>
      <c r="EO59" s="619">
        <v>0</v>
      </c>
      <c r="EP59" s="619">
        <v>0</v>
      </c>
      <c r="EQ59" s="619">
        <v>0</v>
      </c>
      <c r="ER59" s="619">
        <v>0</v>
      </c>
      <c r="ES59" s="619">
        <v>43262</v>
      </c>
      <c r="ET59" s="619">
        <v>0</v>
      </c>
      <c r="EU59" s="619">
        <v>43262</v>
      </c>
      <c r="EV59" s="619">
        <v>0</v>
      </c>
      <c r="EW59" s="619">
        <v>0</v>
      </c>
      <c r="EX59" s="619">
        <v>0</v>
      </c>
      <c r="EY59" s="619">
        <v>0</v>
      </c>
      <c r="EZ59" s="619">
        <v>0</v>
      </c>
      <c r="FA59" s="619">
        <v>0</v>
      </c>
      <c r="FB59" s="619">
        <v>0</v>
      </c>
      <c r="FC59" s="619">
        <v>0</v>
      </c>
      <c r="FD59" s="619">
        <v>0</v>
      </c>
      <c r="FE59" s="619">
        <v>-3337</v>
      </c>
      <c r="FF59" s="619">
        <v>0</v>
      </c>
      <c r="FG59" s="619">
        <v>-3337</v>
      </c>
      <c r="FH59" s="619">
        <v>0</v>
      </c>
      <c r="FI59" s="619">
        <v>0</v>
      </c>
      <c r="FJ59" s="619">
        <v>0</v>
      </c>
      <c r="FK59" s="619">
        <v>0</v>
      </c>
      <c r="FL59" s="619">
        <v>0</v>
      </c>
      <c r="FM59" s="619">
        <v>0</v>
      </c>
      <c r="FN59" s="619">
        <v>0</v>
      </c>
      <c r="FO59" s="619">
        <v>0</v>
      </c>
      <c r="FP59" s="619">
        <v>0</v>
      </c>
      <c r="FQ59" s="619">
        <v>-426128</v>
      </c>
      <c r="FR59" s="619">
        <v>0</v>
      </c>
      <c r="FS59" s="619">
        <v>-426128</v>
      </c>
      <c r="FT59" s="619">
        <v>10428</v>
      </c>
      <c r="FU59" s="619">
        <v>0</v>
      </c>
      <c r="FV59" s="619">
        <v>10428</v>
      </c>
      <c r="FW59" s="619">
        <v>10428</v>
      </c>
      <c r="FX59" s="619">
        <v>0</v>
      </c>
      <c r="FY59" s="619">
        <v>10428</v>
      </c>
      <c r="FZ59" s="619">
        <v>0</v>
      </c>
      <c r="GA59" s="619">
        <v>0</v>
      </c>
      <c r="GB59" s="619">
        <v>0</v>
      </c>
      <c r="GC59" s="619">
        <v>993</v>
      </c>
      <c r="GD59" s="619">
        <v>0</v>
      </c>
      <c r="GE59" s="619">
        <v>993</v>
      </c>
      <c r="GF59" s="619">
        <v>0</v>
      </c>
      <c r="GG59" s="619">
        <v>0</v>
      </c>
      <c r="GH59" s="619">
        <v>0</v>
      </c>
      <c r="GI59" s="619">
        <v>-2810611</v>
      </c>
      <c r="GJ59" s="619">
        <v>0</v>
      </c>
      <c r="GK59" s="619">
        <v>-2810611</v>
      </c>
      <c r="GL59" s="619">
        <v>-70262</v>
      </c>
      <c r="GM59" s="619">
        <v>0</v>
      </c>
      <c r="GN59" s="619">
        <v>-70262</v>
      </c>
      <c r="GO59" s="619">
        <v>0</v>
      </c>
      <c r="GP59" s="619">
        <v>0</v>
      </c>
      <c r="GQ59" s="619">
        <v>0</v>
      </c>
      <c r="GR59" s="619">
        <v>5708</v>
      </c>
      <c r="GS59" s="619">
        <v>0</v>
      </c>
      <c r="GT59" s="619">
        <v>5708</v>
      </c>
      <c r="GU59" s="619">
        <v>0</v>
      </c>
      <c r="GV59" s="619">
        <v>0</v>
      </c>
      <c r="GW59" s="619">
        <v>0</v>
      </c>
      <c r="GX59" s="619">
        <v>0</v>
      </c>
      <c r="GY59" s="619">
        <v>0</v>
      </c>
      <c r="GZ59" s="619">
        <v>0</v>
      </c>
      <c r="HA59" s="619">
        <v>-3249947</v>
      </c>
      <c r="HB59" s="619">
        <v>0</v>
      </c>
      <c r="HC59" s="619">
        <v>-3249947</v>
      </c>
      <c r="HD59" s="619">
        <v>0</v>
      </c>
      <c r="HE59" s="619">
        <v>0</v>
      </c>
      <c r="HF59" s="619">
        <v>0</v>
      </c>
      <c r="HG59" s="619">
        <v>0</v>
      </c>
      <c r="HH59" s="619">
        <v>0</v>
      </c>
      <c r="HI59" s="619">
        <v>0</v>
      </c>
      <c r="HJ59" s="619">
        <v>0</v>
      </c>
      <c r="HK59" s="619">
        <v>0</v>
      </c>
      <c r="HL59" s="619">
        <v>0</v>
      </c>
      <c r="HM59" s="619">
        <v>37319605</v>
      </c>
      <c r="HN59" s="619">
        <v>0</v>
      </c>
      <c r="HO59" s="619">
        <v>37319605</v>
      </c>
      <c r="HP59" s="619">
        <v>-3033745</v>
      </c>
      <c r="HQ59" s="619">
        <v>0</v>
      </c>
      <c r="HR59" s="619">
        <v>-3033745</v>
      </c>
      <c r="HS59" s="619">
        <v>-5705451</v>
      </c>
      <c r="HT59" s="619">
        <v>0</v>
      </c>
      <c r="HU59" s="619">
        <v>-5705451</v>
      </c>
      <c r="HV59" s="619">
        <v>-622498</v>
      </c>
      <c r="HW59" s="619">
        <v>0</v>
      </c>
      <c r="HX59" s="619">
        <v>-622498</v>
      </c>
      <c r="HY59" s="619">
        <v>-555</v>
      </c>
      <c r="HZ59" s="619">
        <v>0</v>
      </c>
      <c r="IA59" s="619">
        <v>-555</v>
      </c>
      <c r="IB59" s="619">
        <v>-3249947</v>
      </c>
      <c r="IC59" s="619">
        <v>0</v>
      </c>
      <c r="ID59" s="619">
        <v>-3249947</v>
      </c>
      <c r="IE59" s="619">
        <v>0</v>
      </c>
      <c r="IF59" s="619">
        <v>0</v>
      </c>
      <c r="IG59" s="619">
        <v>0</v>
      </c>
      <c r="IH59" s="619">
        <v>-12612196</v>
      </c>
      <c r="II59" s="619">
        <v>0</v>
      </c>
      <c r="IJ59" s="619">
        <v>-12612196</v>
      </c>
      <c r="IK59" s="619">
        <v>24707409</v>
      </c>
      <c r="IL59" s="619">
        <v>0</v>
      </c>
      <c r="IM59" s="619">
        <v>24707409</v>
      </c>
      <c r="IN59" s="620" t="s">
        <v>630</v>
      </c>
      <c r="IO59" s="620" t="s">
        <v>557</v>
      </c>
      <c r="IP59" s="610" t="s">
        <v>474</v>
      </c>
      <c r="IQ59" s="611" t="s">
        <v>558</v>
      </c>
      <c r="IR59" s="611" t="s">
        <v>690</v>
      </c>
      <c r="IS59" s="610" t="s">
        <v>1432</v>
      </c>
    </row>
    <row r="60" spans="1:253" x14ac:dyDescent="0.25">
      <c r="A60" s="610" t="s">
        <v>3385</v>
      </c>
      <c r="B60" s="617" t="s">
        <v>691</v>
      </c>
      <c r="C60" s="618" t="s">
        <v>692</v>
      </c>
      <c r="D60" s="619">
        <v>1305598709</v>
      </c>
      <c r="E60" s="619">
        <v>0</v>
      </c>
      <c r="F60" s="619">
        <v>1305598709</v>
      </c>
      <c r="G60" s="619">
        <v>-42785561</v>
      </c>
      <c r="H60" s="619">
        <v>0</v>
      </c>
      <c r="I60" s="619">
        <v>-42785561</v>
      </c>
      <c r="J60" s="619">
        <v>-7528618</v>
      </c>
      <c r="K60" s="619">
        <v>0</v>
      </c>
      <c r="L60" s="619">
        <v>-7528618</v>
      </c>
      <c r="M60" s="619">
        <v>1410685</v>
      </c>
      <c r="N60" s="619">
        <v>0</v>
      </c>
      <c r="O60" s="619">
        <v>1410685</v>
      </c>
      <c r="P60" s="619">
        <v>635716</v>
      </c>
      <c r="Q60" s="619">
        <v>0</v>
      </c>
      <c r="R60" s="619">
        <v>635716</v>
      </c>
      <c r="S60" s="619">
        <v>-5482217</v>
      </c>
      <c r="T60" s="619">
        <v>0</v>
      </c>
      <c r="U60" s="619">
        <v>-5482217</v>
      </c>
      <c r="V60" s="619">
        <v>-2383084</v>
      </c>
      <c r="W60" s="619">
        <v>0</v>
      </c>
      <c r="X60" s="619">
        <v>-2383084</v>
      </c>
      <c r="Y60" s="619">
        <v>0</v>
      </c>
      <c r="Z60" s="619">
        <v>0</v>
      </c>
      <c r="AA60" s="619">
        <v>0</v>
      </c>
      <c r="AB60" s="619">
        <v>-196201</v>
      </c>
      <c r="AC60" s="619">
        <v>0</v>
      </c>
      <c r="AD60" s="619">
        <v>-196201</v>
      </c>
      <c r="AE60" s="619">
        <v>0</v>
      </c>
      <c r="AF60" s="619">
        <v>0</v>
      </c>
      <c r="AG60" s="619">
        <v>0</v>
      </c>
      <c r="AH60" s="619">
        <v>0</v>
      </c>
      <c r="AI60" s="619">
        <v>0</v>
      </c>
      <c r="AJ60" s="619">
        <v>0</v>
      </c>
      <c r="AK60" s="619">
        <v>-3273</v>
      </c>
      <c r="AL60" s="619">
        <v>0</v>
      </c>
      <c r="AM60" s="619">
        <v>-3273</v>
      </c>
      <c r="AN60" s="619">
        <v>0</v>
      </c>
      <c r="AO60" s="619">
        <v>0</v>
      </c>
      <c r="AP60" s="619">
        <v>0</v>
      </c>
      <c r="AQ60" s="619">
        <v>-192928</v>
      </c>
      <c r="AR60" s="619">
        <v>0</v>
      </c>
      <c r="AS60" s="619">
        <v>-192928</v>
      </c>
      <c r="AT60" s="619">
        <v>0</v>
      </c>
      <c r="AU60" s="619">
        <v>0</v>
      </c>
      <c r="AV60" s="619">
        <v>0</v>
      </c>
      <c r="AW60" s="619">
        <v>32449099</v>
      </c>
      <c r="AX60" s="619">
        <v>0</v>
      </c>
      <c r="AY60" s="619">
        <v>32449099</v>
      </c>
      <c r="AZ60" s="619">
        <v>-964085</v>
      </c>
      <c r="BA60" s="619">
        <v>0</v>
      </c>
      <c r="BB60" s="619">
        <v>-964085</v>
      </c>
      <c r="BC60" s="619">
        <v>-14745677</v>
      </c>
      <c r="BD60" s="619">
        <v>0</v>
      </c>
      <c r="BE60" s="619">
        <v>-14745677</v>
      </c>
      <c r="BF60" s="619">
        <v>2983231</v>
      </c>
      <c r="BG60" s="619">
        <v>0</v>
      </c>
      <c r="BH60" s="619">
        <v>2983231</v>
      </c>
      <c r="BI60" s="619">
        <v>0</v>
      </c>
      <c r="BJ60" s="619">
        <v>0</v>
      </c>
      <c r="BK60" s="619">
        <v>0</v>
      </c>
      <c r="BL60" s="619">
        <v>0</v>
      </c>
      <c r="BM60" s="619">
        <v>0</v>
      </c>
      <c r="BN60" s="619">
        <v>0</v>
      </c>
      <c r="BO60" s="619">
        <v>0</v>
      </c>
      <c r="BP60" s="619">
        <v>0</v>
      </c>
      <c r="BQ60" s="619">
        <v>0</v>
      </c>
      <c r="BR60" s="619">
        <v>0</v>
      </c>
      <c r="BS60" s="619">
        <v>0</v>
      </c>
      <c r="BT60" s="619">
        <v>0</v>
      </c>
      <c r="BU60" s="619">
        <v>0</v>
      </c>
      <c r="BV60" s="619">
        <v>0</v>
      </c>
      <c r="BW60" s="619">
        <v>0</v>
      </c>
      <c r="BX60" s="619">
        <v>-24537</v>
      </c>
      <c r="BY60" s="619">
        <v>0</v>
      </c>
      <c r="BZ60" s="619">
        <v>-24537</v>
      </c>
      <c r="CA60" s="619">
        <v>0</v>
      </c>
      <c r="CB60" s="619">
        <v>0</v>
      </c>
      <c r="CC60" s="619">
        <v>0</v>
      </c>
      <c r="CD60" s="619">
        <v>17118746</v>
      </c>
      <c r="CE60" s="619">
        <v>0</v>
      </c>
      <c r="CF60" s="619">
        <v>17118746</v>
      </c>
      <c r="CG60" s="619">
        <v>0</v>
      </c>
      <c r="CH60" s="619">
        <v>0</v>
      </c>
      <c r="CI60" s="619">
        <v>0</v>
      </c>
      <c r="CJ60" s="619">
        <v>-675581</v>
      </c>
      <c r="CK60" s="619">
        <v>0</v>
      </c>
      <c r="CL60" s="619">
        <v>-675581</v>
      </c>
      <c r="CM60" s="619">
        <v>-79055877</v>
      </c>
      <c r="CN60" s="619">
        <v>0</v>
      </c>
      <c r="CO60" s="619">
        <v>-79055877</v>
      </c>
      <c r="CP60" s="619">
        <v>616561</v>
      </c>
      <c r="CQ60" s="619">
        <v>0</v>
      </c>
      <c r="CR60" s="619">
        <v>616561</v>
      </c>
      <c r="CS60" s="619">
        <v>-79114897</v>
      </c>
      <c r="CT60" s="619">
        <v>0</v>
      </c>
      <c r="CU60" s="619">
        <v>-79114897</v>
      </c>
      <c r="CV60" s="619">
        <v>-62654</v>
      </c>
      <c r="CW60" s="619">
        <v>0</v>
      </c>
      <c r="CX60" s="619">
        <v>-62654</v>
      </c>
      <c r="CY60" s="619">
        <v>614602</v>
      </c>
      <c r="CZ60" s="619">
        <v>0</v>
      </c>
      <c r="DA60" s="619">
        <v>614602</v>
      </c>
      <c r="DB60" s="619">
        <v>-74037</v>
      </c>
      <c r="DC60" s="619">
        <v>0</v>
      </c>
      <c r="DD60" s="619">
        <v>-74037</v>
      </c>
      <c r="DE60" s="619">
        <v>187</v>
      </c>
      <c r="DF60" s="619">
        <v>0</v>
      </c>
      <c r="DG60" s="619">
        <v>187</v>
      </c>
      <c r="DH60" s="619">
        <v>0</v>
      </c>
      <c r="DI60" s="619">
        <v>0</v>
      </c>
      <c r="DJ60" s="619">
        <v>0</v>
      </c>
      <c r="DK60" s="619">
        <v>0</v>
      </c>
      <c r="DL60" s="619">
        <v>0</v>
      </c>
      <c r="DM60" s="619">
        <v>0</v>
      </c>
      <c r="DN60" s="619">
        <v>0</v>
      </c>
      <c r="DO60" s="619">
        <v>0</v>
      </c>
      <c r="DP60" s="619">
        <v>0</v>
      </c>
      <c r="DQ60" s="619">
        <v>0</v>
      </c>
      <c r="DR60" s="619">
        <v>0</v>
      </c>
      <c r="DS60" s="619">
        <v>0</v>
      </c>
      <c r="DT60" s="619">
        <v>0</v>
      </c>
      <c r="DU60" s="619">
        <v>0</v>
      </c>
      <c r="DV60" s="619">
        <v>0</v>
      </c>
      <c r="DW60" s="619">
        <v>0</v>
      </c>
      <c r="DX60" s="619">
        <v>0</v>
      </c>
      <c r="DY60" s="619">
        <v>0</v>
      </c>
      <c r="DZ60" s="619">
        <v>0</v>
      </c>
      <c r="EA60" s="619">
        <v>0</v>
      </c>
      <c r="EB60" s="619">
        <v>0</v>
      </c>
      <c r="EC60" s="619">
        <v>0</v>
      </c>
      <c r="ED60" s="619">
        <v>0</v>
      </c>
      <c r="EE60" s="619">
        <v>0</v>
      </c>
      <c r="EF60" s="619">
        <v>0</v>
      </c>
      <c r="EG60" s="619">
        <v>0</v>
      </c>
      <c r="EH60" s="619">
        <v>0</v>
      </c>
      <c r="EI60" s="619">
        <v>0</v>
      </c>
      <c r="EJ60" s="619">
        <v>478098</v>
      </c>
      <c r="EK60" s="619">
        <v>0</v>
      </c>
      <c r="EL60" s="619">
        <v>478098</v>
      </c>
      <c r="EM60" s="619">
        <v>0</v>
      </c>
      <c r="EN60" s="619">
        <v>0</v>
      </c>
      <c r="EO60" s="619">
        <v>0</v>
      </c>
      <c r="EP60" s="619">
        <v>0</v>
      </c>
      <c r="EQ60" s="619">
        <v>0</v>
      </c>
      <c r="ER60" s="619">
        <v>0</v>
      </c>
      <c r="ES60" s="619">
        <v>0</v>
      </c>
      <c r="ET60" s="619">
        <v>0</v>
      </c>
      <c r="EU60" s="619">
        <v>0</v>
      </c>
      <c r="EV60" s="619">
        <v>0</v>
      </c>
      <c r="EW60" s="619">
        <v>0</v>
      </c>
      <c r="EX60" s="619">
        <v>0</v>
      </c>
      <c r="EY60" s="619">
        <v>0</v>
      </c>
      <c r="EZ60" s="619">
        <v>0</v>
      </c>
      <c r="FA60" s="619">
        <v>0</v>
      </c>
      <c r="FB60" s="619">
        <v>0</v>
      </c>
      <c r="FC60" s="619">
        <v>0</v>
      </c>
      <c r="FD60" s="619">
        <v>0</v>
      </c>
      <c r="FE60" s="619">
        <v>0</v>
      </c>
      <c r="FF60" s="619">
        <v>0</v>
      </c>
      <c r="FG60" s="619">
        <v>0</v>
      </c>
      <c r="FH60" s="619">
        <v>0</v>
      </c>
      <c r="FI60" s="619">
        <v>0</v>
      </c>
      <c r="FJ60" s="619">
        <v>0</v>
      </c>
      <c r="FK60" s="619">
        <v>0</v>
      </c>
      <c r="FL60" s="619">
        <v>0</v>
      </c>
      <c r="FM60" s="619">
        <v>0</v>
      </c>
      <c r="FN60" s="619">
        <v>0</v>
      </c>
      <c r="FO60" s="619">
        <v>0</v>
      </c>
      <c r="FP60" s="619">
        <v>0</v>
      </c>
      <c r="FQ60" s="619">
        <v>-168827</v>
      </c>
      <c r="FR60" s="619">
        <v>0</v>
      </c>
      <c r="FS60" s="619">
        <v>-168827</v>
      </c>
      <c r="FT60" s="619">
        <v>26775</v>
      </c>
      <c r="FU60" s="619">
        <v>0</v>
      </c>
      <c r="FV60" s="619">
        <v>26775</v>
      </c>
      <c r="FW60" s="619">
        <v>4194</v>
      </c>
      <c r="FX60" s="619">
        <v>0</v>
      </c>
      <c r="FY60" s="619">
        <v>4194</v>
      </c>
      <c r="FZ60" s="619">
        <v>22581</v>
      </c>
      <c r="GA60" s="619">
        <v>0</v>
      </c>
      <c r="GB60" s="619">
        <v>22581</v>
      </c>
      <c r="GC60" s="619">
        <v>-1950</v>
      </c>
      <c r="GD60" s="619">
        <v>0</v>
      </c>
      <c r="GE60" s="619">
        <v>-1950</v>
      </c>
      <c r="GF60" s="619">
        <v>0</v>
      </c>
      <c r="GG60" s="619">
        <v>0</v>
      </c>
      <c r="GH60" s="619">
        <v>0</v>
      </c>
      <c r="GI60" s="619">
        <v>-23560468</v>
      </c>
      <c r="GJ60" s="619">
        <v>0</v>
      </c>
      <c r="GK60" s="619">
        <v>-23560468</v>
      </c>
      <c r="GL60" s="619">
        <v>1835010</v>
      </c>
      <c r="GM60" s="619">
        <v>0</v>
      </c>
      <c r="GN60" s="619">
        <v>1835010</v>
      </c>
      <c r="GO60" s="619">
        <v>0</v>
      </c>
      <c r="GP60" s="619">
        <v>0</v>
      </c>
      <c r="GQ60" s="619">
        <v>0</v>
      </c>
      <c r="GR60" s="619">
        <v>1092160</v>
      </c>
      <c r="GS60" s="619">
        <v>0</v>
      </c>
      <c r="GT60" s="619">
        <v>1092160</v>
      </c>
      <c r="GU60" s="619">
        <v>0</v>
      </c>
      <c r="GV60" s="619">
        <v>0</v>
      </c>
      <c r="GW60" s="619">
        <v>0</v>
      </c>
      <c r="GX60" s="619">
        <v>0</v>
      </c>
      <c r="GY60" s="619">
        <v>0</v>
      </c>
      <c r="GZ60" s="619">
        <v>0</v>
      </c>
      <c r="HA60" s="619">
        <v>-20777300</v>
      </c>
      <c r="HB60" s="619">
        <v>0</v>
      </c>
      <c r="HC60" s="619">
        <v>-20777300</v>
      </c>
      <c r="HD60" s="619">
        <v>0</v>
      </c>
      <c r="HE60" s="619">
        <v>0</v>
      </c>
      <c r="HF60" s="619">
        <v>0</v>
      </c>
      <c r="HG60" s="619">
        <v>0</v>
      </c>
      <c r="HH60" s="619">
        <v>0</v>
      </c>
      <c r="HI60" s="619">
        <v>0</v>
      </c>
      <c r="HJ60" s="619">
        <v>0</v>
      </c>
      <c r="HK60" s="619">
        <v>0</v>
      </c>
      <c r="HL60" s="619">
        <v>0</v>
      </c>
      <c r="HM60" s="619">
        <v>1262813148</v>
      </c>
      <c r="HN60" s="619">
        <v>0</v>
      </c>
      <c r="HO60" s="619">
        <v>1262813148</v>
      </c>
      <c r="HP60" s="619">
        <v>-5482217</v>
      </c>
      <c r="HQ60" s="619">
        <v>0</v>
      </c>
      <c r="HR60" s="619">
        <v>-5482217</v>
      </c>
      <c r="HS60" s="619">
        <v>17118746</v>
      </c>
      <c r="HT60" s="619">
        <v>0</v>
      </c>
      <c r="HU60" s="619">
        <v>17118746</v>
      </c>
      <c r="HV60" s="619">
        <v>-79114897</v>
      </c>
      <c r="HW60" s="619">
        <v>0</v>
      </c>
      <c r="HX60" s="619">
        <v>-79114897</v>
      </c>
      <c r="HY60" s="619">
        <v>478098</v>
      </c>
      <c r="HZ60" s="619">
        <v>0</v>
      </c>
      <c r="IA60" s="619">
        <v>478098</v>
      </c>
      <c r="IB60" s="619">
        <v>-20777300</v>
      </c>
      <c r="IC60" s="619">
        <v>0</v>
      </c>
      <c r="ID60" s="619">
        <v>-20777300</v>
      </c>
      <c r="IE60" s="619">
        <v>0</v>
      </c>
      <c r="IF60" s="619">
        <v>0</v>
      </c>
      <c r="IG60" s="619">
        <v>0</v>
      </c>
      <c r="IH60" s="619">
        <v>-87777570</v>
      </c>
      <c r="II60" s="619">
        <v>0</v>
      </c>
      <c r="IJ60" s="619">
        <v>-87777570</v>
      </c>
      <c r="IK60" s="619">
        <v>1175035578</v>
      </c>
      <c r="IL60" s="619">
        <v>0</v>
      </c>
      <c r="IM60" s="619">
        <v>1175035578</v>
      </c>
      <c r="IN60" s="620" t="s">
        <v>693</v>
      </c>
      <c r="IO60" s="620" t="s">
        <v>504</v>
      </c>
      <c r="IP60" s="610" t="s">
        <v>645</v>
      </c>
      <c r="IQ60" s="611" t="s">
        <v>506</v>
      </c>
      <c r="IR60" s="611" t="s">
        <v>694</v>
      </c>
      <c r="IS60" s="610" t="s">
        <v>1432</v>
      </c>
    </row>
    <row r="61" spans="1:253" x14ac:dyDescent="0.25">
      <c r="A61" s="610" t="s">
        <v>3385</v>
      </c>
      <c r="B61" s="617" t="s">
        <v>695</v>
      </c>
      <c r="C61" s="618" t="s">
        <v>696</v>
      </c>
      <c r="D61" s="619">
        <v>86609462</v>
      </c>
      <c r="E61" s="619">
        <v>0</v>
      </c>
      <c r="F61" s="619">
        <v>86609462</v>
      </c>
      <c r="G61" s="619">
        <v>-1961080</v>
      </c>
      <c r="H61" s="619">
        <v>0</v>
      </c>
      <c r="I61" s="619">
        <v>-1961080</v>
      </c>
      <c r="J61" s="619">
        <v>-4896596</v>
      </c>
      <c r="K61" s="619">
        <v>0</v>
      </c>
      <c r="L61" s="619">
        <v>-4896596</v>
      </c>
      <c r="M61" s="619">
        <v>50956</v>
      </c>
      <c r="N61" s="619">
        <v>0</v>
      </c>
      <c r="O61" s="619">
        <v>50956</v>
      </c>
      <c r="P61" s="619">
        <v>320571</v>
      </c>
      <c r="Q61" s="619">
        <v>0</v>
      </c>
      <c r="R61" s="619">
        <v>320571</v>
      </c>
      <c r="S61" s="619">
        <v>-4525069</v>
      </c>
      <c r="T61" s="619">
        <v>0</v>
      </c>
      <c r="U61" s="619">
        <v>-4525069</v>
      </c>
      <c r="V61" s="619">
        <v>-6066806</v>
      </c>
      <c r="W61" s="619">
        <v>0</v>
      </c>
      <c r="X61" s="619">
        <v>-6066806</v>
      </c>
      <c r="Y61" s="619">
        <v>0</v>
      </c>
      <c r="Z61" s="619">
        <v>0</v>
      </c>
      <c r="AA61" s="619">
        <v>0</v>
      </c>
      <c r="AB61" s="619">
        <v>-37654</v>
      </c>
      <c r="AC61" s="619">
        <v>0</v>
      </c>
      <c r="AD61" s="619">
        <v>-37654</v>
      </c>
      <c r="AE61" s="619">
        <v>0</v>
      </c>
      <c r="AF61" s="619">
        <v>0</v>
      </c>
      <c r="AG61" s="619">
        <v>0</v>
      </c>
      <c r="AH61" s="619">
        <v>0</v>
      </c>
      <c r="AI61" s="619">
        <v>0</v>
      </c>
      <c r="AJ61" s="619">
        <v>0</v>
      </c>
      <c r="AK61" s="619">
        <v>0</v>
      </c>
      <c r="AL61" s="619">
        <v>0</v>
      </c>
      <c r="AM61" s="619">
        <v>0</v>
      </c>
      <c r="AN61" s="619">
        <v>0</v>
      </c>
      <c r="AO61" s="619">
        <v>0</v>
      </c>
      <c r="AP61" s="619">
        <v>0</v>
      </c>
      <c r="AQ61" s="619">
        <v>-37654</v>
      </c>
      <c r="AR61" s="619">
        <v>0</v>
      </c>
      <c r="AS61" s="619">
        <v>-37654</v>
      </c>
      <c r="AT61" s="619">
        <v>0</v>
      </c>
      <c r="AU61" s="619">
        <v>0</v>
      </c>
      <c r="AV61" s="619">
        <v>0</v>
      </c>
      <c r="AW61" s="619">
        <v>1605673</v>
      </c>
      <c r="AX61" s="619">
        <v>0</v>
      </c>
      <c r="AY61" s="619">
        <v>1605673</v>
      </c>
      <c r="AZ61" s="619">
        <v>-40656</v>
      </c>
      <c r="BA61" s="619">
        <v>0</v>
      </c>
      <c r="BB61" s="619">
        <v>-40656</v>
      </c>
      <c r="BC61" s="619">
        <v>-7696882</v>
      </c>
      <c r="BD61" s="619">
        <v>0</v>
      </c>
      <c r="BE61" s="619">
        <v>-7696882</v>
      </c>
      <c r="BF61" s="619">
        <v>154858</v>
      </c>
      <c r="BG61" s="619">
        <v>0</v>
      </c>
      <c r="BH61" s="619">
        <v>154858</v>
      </c>
      <c r="BI61" s="619">
        <v>-57018</v>
      </c>
      <c r="BJ61" s="619">
        <v>0</v>
      </c>
      <c r="BK61" s="619">
        <v>-57018</v>
      </c>
      <c r="BL61" s="619">
        <v>0</v>
      </c>
      <c r="BM61" s="619">
        <v>0</v>
      </c>
      <c r="BN61" s="619">
        <v>0</v>
      </c>
      <c r="BO61" s="619">
        <v>-3806</v>
      </c>
      <c r="BP61" s="619">
        <v>0</v>
      </c>
      <c r="BQ61" s="619">
        <v>-3806</v>
      </c>
      <c r="BR61" s="619">
        <v>0</v>
      </c>
      <c r="BS61" s="619">
        <v>0</v>
      </c>
      <c r="BT61" s="619">
        <v>0</v>
      </c>
      <c r="BU61" s="619">
        <v>0</v>
      </c>
      <c r="BV61" s="619">
        <v>0</v>
      </c>
      <c r="BW61" s="619">
        <v>0</v>
      </c>
      <c r="BX61" s="619">
        <v>-21312</v>
      </c>
      <c r="BY61" s="619">
        <v>0</v>
      </c>
      <c r="BZ61" s="619">
        <v>-21312</v>
      </c>
      <c r="CA61" s="619">
        <v>0</v>
      </c>
      <c r="CB61" s="619">
        <v>0</v>
      </c>
      <c r="CC61" s="619">
        <v>0</v>
      </c>
      <c r="CD61" s="619">
        <v>-12163603</v>
      </c>
      <c r="CE61" s="619">
        <v>0</v>
      </c>
      <c r="CF61" s="619">
        <v>-12163603</v>
      </c>
      <c r="CG61" s="619">
        <v>0</v>
      </c>
      <c r="CH61" s="619">
        <v>0</v>
      </c>
      <c r="CI61" s="619">
        <v>0</v>
      </c>
      <c r="CJ61" s="619">
        <v>0</v>
      </c>
      <c r="CK61" s="619">
        <v>0</v>
      </c>
      <c r="CL61" s="619">
        <v>0</v>
      </c>
      <c r="CM61" s="619">
        <v>-1617690</v>
      </c>
      <c r="CN61" s="619">
        <v>0</v>
      </c>
      <c r="CO61" s="619">
        <v>-1617690</v>
      </c>
      <c r="CP61" s="619">
        <v>-145135</v>
      </c>
      <c r="CQ61" s="619">
        <v>0</v>
      </c>
      <c r="CR61" s="619">
        <v>-145135</v>
      </c>
      <c r="CS61" s="619">
        <v>-1762825</v>
      </c>
      <c r="CT61" s="619">
        <v>0</v>
      </c>
      <c r="CU61" s="619">
        <v>-1762825</v>
      </c>
      <c r="CV61" s="619">
        <v>-237460</v>
      </c>
      <c r="CW61" s="619">
        <v>0</v>
      </c>
      <c r="CX61" s="619">
        <v>-237460</v>
      </c>
      <c r="CY61" s="619">
        <v>-5530</v>
      </c>
      <c r="CZ61" s="619">
        <v>0</v>
      </c>
      <c r="DA61" s="619">
        <v>-5530</v>
      </c>
      <c r="DB61" s="619">
        <v>-503</v>
      </c>
      <c r="DC61" s="619">
        <v>0</v>
      </c>
      <c r="DD61" s="619">
        <v>-503</v>
      </c>
      <c r="DE61" s="619">
        <v>0</v>
      </c>
      <c r="DF61" s="619">
        <v>0</v>
      </c>
      <c r="DG61" s="619">
        <v>0</v>
      </c>
      <c r="DH61" s="619">
        <v>-13589</v>
      </c>
      <c r="DI61" s="619">
        <v>0</v>
      </c>
      <c r="DJ61" s="619">
        <v>-13589</v>
      </c>
      <c r="DK61" s="619">
        <v>-456</v>
      </c>
      <c r="DL61" s="619">
        <v>0</v>
      </c>
      <c r="DM61" s="619">
        <v>-456</v>
      </c>
      <c r="DN61" s="619">
        <v>0</v>
      </c>
      <c r="DO61" s="619">
        <v>0</v>
      </c>
      <c r="DP61" s="619">
        <v>0</v>
      </c>
      <c r="DQ61" s="619">
        <v>0</v>
      </c>
      <c r="DR61" s="619">
        <v>0</v>
      </c>
      <c r="DS61" s="619">
        <v>0</v>
      </c>
      <c r="DT61" s="619">
        <v>0</v>
      </c>
      <c r="DU61" s="619">
        <v>0</v>
      </c>
      <c r="DV61" s="619">
        <v>0</v>
      </c>
      <c r="DW61" s="619">
        <v>0</v>
      </c>
      <c r="DX61" s="619">
        <v>0</v>
      </c>
      <c r="DY61" s="619">
        <v>0</v>
      </c>
      <c r="DZ61" s="619">
        <v>0</v>
      </c>
      <c r="EA61" s="619">
        <v>0</v>
      </c>
      <c r="EB61" s="619">
        <v>0</v>
      </c>
      <c r="EC61" s="619">
        <v>0</v>
      </c>
      <c r="ED61" s="619">
        <v>0</v>
      </c>
      <c r="EE61" s="619">
        <v>0</v>
      </c>
      <c r="EF61" s="619">
        <v>0</v>
      </c>
      <c r="EG61" s="619">
        <v>0</v>
      </c>
      <c r="EH61" s="619">
        <v>0</v>
      </c>
      <c r="EI61" s="619">
        <v>0</v>
      </c>
      <c r="EJ61" s="619">
        <v>-257538</v>
      </c>
      <c r="EK61" s="619">
        <v>0</v>
      </c>
      <c r="EL61" s="619">
        <v>-257538</v>
      </c>
      <c r="EM61" s="619">
        <v>0</v>
      </c>
      <c r="EN61" s="619">
        <v>0</v>
      </c>
      <c r="EO61" s="619">
        <v>0</v>
      </c>
      <c r="EP61" s="619">
        <v>0</v>
      </c>
      <c r="EQ61" s="619">
        <v>0</v>
      </c>
      <c r="ER61" s="619">
        <v>0</v>
      </c>
      <c r="ES61" s="619">
        <v>0</v>
      </c>
      <c r="ET61" s="619">
        <v>0</v>
      </c>
      <c r="EU61" s="619">
        <v>0</v>
      </c>
      <c r="EV61" s="619">
        <v>0</v>
      </c>
      <c r="EW61" s="619">
        <v>0</v>
      </c>
      <c r="EX61" s="619">
        <v>0</v>
      </c>
      <c r="EY61" s="619">
        <v>0</v>
      </c>
      <c r="EZ61" s="619">
        <v>0</v>
      </c>
      <c r="FA61" s="619">
        <v>0</v>
      </c>
      <c r="FB61" s="619">
        <v>0</v>
      </c>
      <c r="FC61" s="619">
        <v>0</v>
      </c>
      <c r="FD61" s="619">
        <v>0</v>
      </c>
      <c r="FE61" s="619">
        <v>-2541</v>
      </c>
      <c r="FF61" s="619">
        <v>0</v>
      </c>
      <c r="FG61" s="619">
        <v>-2541</v>
      </c>
      <c r="FH61" s="619">
        <v>0</v>
      </c>
      <c r="FI61" s="619">
        <v>0</v>
      </c>
      <c r="FJ61" s="619">
        <v>0</v>
      </c>
      <c r="FK61" s="619">
        <v>-844</v>
      </c>
      <c r="FL61" s="619">
        <v>0</v>
      </c>
      <c r="FM61" s="619">
        <v>-844</v>
      </c>
      <c r="FN61" s="619">
        <v>0</v>
      </c>
      <c r="FO61" s="619">
        <v>0</v>
      </c>
      <c r="FP61" s="619">
        <v>0</v>
      </c>
      <c r="FQ61" s="619">
        <v>-693740</v>
      </c>
      <c r="FR61" s="619">
        <v>0</v>
      </c>
      <c r="FS61" s="619">
        <v>-693740</v>
      </c>
      <c r="FT61" s="619">
        <v>1173</v>
      </c>
      <c r="FU61" s="619">
        <v>0</v>
      </c>
      <c r="FV61" s="619">
        <v>1173</v>
      </c>
      <c r="FW61" s="619">
        <v>303</v>
      </c>
      <c r="FX61" s="619">
        <v>0</v>
      </c>
      <c r="FY61" s="619">
        <v>303</v>
      </c>
      <c r="FZ61" s="619">
        <v>870</v>
      </c>
      <c r="GA61" s="619">
        <v>0</v>
      </c>
      <c r="GB61" s="619">
        <v>870</v>
      </c>
      <c r="GC61" s="619">
        <v>0</v>
      </c>
      <c r="GD61" s="619">
        <v>0</v>
      </c>
      <c r="GE61" s="619">
        <v>0</v>
      </c>
      <c r="GF61" s="619">
        <v>0</v>
      </c>
      <c r="GG61" s="619">
        <v>0</v>
      </c>
      <c r="GH61" s="619">
        <v>0</v>
      </c>
      <c r="GI61" s="619">
        <v>-5805515</v>
      </c>
      <c r="GJ61" s="619">
        <v>0</v>
      </c>
      <c r="GK61" s="619">
        <v>-5805515</v>
      </c>
      <c r="GL61" s="619">
        <v>547565</v>
      </c>
      <c r="GM61" s="619">
        <v>0</v>
      </c>
      <c r="GN61" s="619">
        <v>547565</v>
      </c>
      <c r="GO61" s="619">
        <v>0</v>
      </c>
      <c r="GP61" s="619">
        <v>0</v>
      </c>
      <c r="GQ61" s="619">
        <v>0</v>
      </c>
      <c r="GR61" s="619">
        <v>18265</v>
      </c>
      <c r="GS61" s="619">
        <v>0</v>
      </c>
      <c r="GT61" s="619">
        <v>18265</v>
      </c>
      <c r="GU61" s="619">
        <v>0</v>
      </c>
      <c r="GV61" s="619">
        <v>0</v>
      </c>
      <c r="GW61" s="619">
        <v>0</v>
      </c>
      <c r="GX61" s="619">
        <v>0</v>
      </c>
      <c r="GY61" s="619">
        <v>0</v>
      </c>
      <c r="GZ61" s="619">
        <v>0</v>
      </c>
      <c r="HA61" s="619">
        <v>-5935637</v>
      </c>
      <c r="HB61" s="619">
        <v>0</v>
      </c>
      <c r="HC61" s="619">
        <v>-5935637</v>
      </c>
      <c r="HD61" s="619">
        <v>0</v>
      </c>
      <c r="HE61" s="619">
        <v>0</v>
      </c>
      <c r="HF61" s="619">
        <v>0</v>
      </c>
      <c r="HG61" s="619">
        <v>0</v>
      </c>
      <c r="HH61" s="619">
        <v>0</v>
      </c>
      <c r="HI61" s="619">
        <v>0</v>
      </c>
      <c r="HJ61" s="619">
        <v>0</v>
      </c>
      <c r="HK61" s="619">
        <v>0</v>
      </c>
      <c r="HL61" s="619">
        <v>0</v>
      </c>
      <c r="HM61" s="619">
        <v>84648382</v>
      </c>
      <c r="HN61" s="619">
        <v>0</v>
      </c>
      <c r="HO61" s="619">
        <v>84648382</v>
      </c>
      <c r="HP61" s="619">
        <v>-4525069</v>
      </c>
      <c r="HQ61" s="619">
        <v>0</v>
      </c>
      <c r="HR61" s="619">
        <v>-4525069</v>
      </c>
      <c r="HS61" s="619">
        <v>-12163603</v>
      </c>
      <c r="HT61" s="619">
        <v>0</v>
      </c>
      <c r="HU61" s="619">
        <v>-12163603</v>
      </c>
      <c r="HV61" s="619">
        <v>-1762825</v>
      </c>
      <c r="HW61" s="619">
        <v>0</v>
      </c>
      <c r="HX61" s="619">
        <v>-1762825</v>
      </c>
      <c r="HY61" s="619">
        <v>-257538</v>
      </c>
      <c r="HZ61" s="619">
        <v>0</v>
      </c>
      <c r="IA61" s="619">
        <v>-257538</v>
      </c>
      <c r="IB61" s="619">
        <v>-5935637</v>
      </c>
      <c r="IC61" s="619">
        <v>0</v>
      </c>
      <c r="ID61" s="619">
        <v>-5935637</v>
      </c>
      <c r="IE61" s="619">
        <v>0</v>
      </c>
      <c r="IF61" s="619">
        <v>0</v>
      </c>
      <c r="IG61" s="619">
        <v>0</v>
      </c>
      <c r="IH61" s="619">
        <v>-24644672</v>
      </c>
      <c r="II61" s="619">
        <v>0</v>
      </c>
      <c r="IJ61" s="619">
        <v>-24644672</v>
      </c>
      <c r="IK61" s="619">
        <v>60003710</v>
      </c>
      <c r="IL61" s="619">
        <v>0</v>
      </c>
      <c r="IM61" s="619">
        <v>60003710</v>
      </c>
      <c r="IN61" s="620" t="s">
        <v>520</v>
      </c>
      <c r="IO61" s="620" t="s">
        <v>521</v>
      </c>
      <c r="IP61" s="610" t="s">
        <v>474</v>
      </c>
      <c r="IQ61" s="611" t="s">
        <v>499</v>
      </c>
      <c r="IR61" s="611" t="s">
        <v>697</v>
      </c>
      <c r="IS61" s="610" t="s">
        <v>1432</v>
      </c>
    </row>
    <row r="62" spans="1:253" x14ac:dyDescent="0.25">
      <c r="A62" s="610" t="s">
        <v>3385</v>
      </c>
      <c r="B62" s="617" t="s">
        <v>698</v>
      </c>
      <c r="C62" s="618" t="s">
        <v>699</v>
      </c>
      <c r="D62" s="619">
        <v>258811782</v>
      </c>
      <c r="E62" s="619">
        <v>1230609</v>
      </c>
      <c r="F62" s="619">
        <v>260042391</v>
      </c>
      <c r="G62" s="619">
        <v>-3692510</v>
      </c>
      <c r="H62" s="619">
        <v>-25746</v>
      </c>
      <c r="I62" s="619">
        <v>-3718256</v>
      </c>
      <c r="J62" s="619">
        <v>-15880221</v>
      </c>
      <c r="K62" s="619">
        <v>-35005</v>
      </c>
      <c r="L62" s="619">
        <v>-15915226</v>
      </c>
      <c r="M62" s="619">
        <v>-189975</v>
      </c>
      <c r="N62" s="619">
        <v>0</v>
      </c>
      <c r="O62" s="619">
        <v>-189975</v>
      </c>
      <c r="P62" s="619">
        <v>1551053</v>
      </c>
      <c r="Q62" s="619">
        <v>0</v>
      </c>
      <c r="R62" s="619">
        <v>1551053</v>
      </c>
      <c r="S62" s="619">
        <v>-14519143</v>
      </c>
      <c r="T62" s="619">
        <v>-35005</v>
      </c>
      <c r="U62" s="619">
        <v>-14554148</v>
      </c>
      <c r="V62" s="619">
        <v>-44743064</v>
      </c>
      <c r="W62" s="619">
        <v>-18358</v>
      </c>
      <c r="X62" s="619">
        <v>-44761422</v>
      </c>
      <c r="Y62" s="619">
        <v>-18412</v>
      </c>
      <c r="Z62" s="619">
        <v>0</v>
      </c>
      <c r="AA62" s="619">
        <v>-18412</v>
      </c>
      <c r="AB62" s="619">
        <v>-2842701</v>
      </c>
      <c r="AC62" s="619">
        <v>-3558</v>
      </c>
      <c r="AD62" s="619">
        <v>-2846259</v>
      </c>
      <c r="AE62" s="619">
        <v>0</v>
      </c>
      <c r="AF62" s="619">
        <v>0</v>
      </c>
      <c r="AG62" s="619">
        <v>0</v>
      </c>
      <c r="AH62" s="619">
        <v>0</v>
      </c>
      <c r="AI62" s="619">
        <v>0</v>
      </c>
      <c r="AJ62" s="619">
        <v>0</v>
      </c>
      <c r="AK62" s="619">
        <v>-4877</v>
      </c>
      <c r="AL62" s="619">
        <v>0</v>
      </c>
      <c r="AM62" s="619">
        <v>-4877</v>
      </c>
      <c r="AN62" s="619">
        <v>0</v>
      </c>
      <c r="AO62" s="619">
        <v>0</v>
      </c>
      <c r="AP62" s="619">
        <v>0</v>
      </c>
      <c r="AQ62" s="619">
        <v>-2837824</v>
      </c>
      <c r="AR62" s="619">
        <v>-3558</v>
      </c>
      <c r="AS62" s="619">
        <v>-2841382</v>
      </c>
      <c r="AT62" s="619">
        <v>3502</v>
      </c>
      <c r="AU62" s="619">
        <v>0</v>
      </c>
      <c r="AV62" s="619">
        <v>3502</v>
      </c>
      <c r="AW62" s="619">
        <v>3688683</v>
      </c>
      <c r="AX62" s="619">
        <v>22060</v>
      </c>
      <c r="AY62" s="619">
        <v>3710743</v>
      </c>
      <c r="AZ62" s="619">
        <v>-164398</v>
      </c>
      <c r="BA62" s="619">
        <v>-671</v>
      </c>
      <c r="BB62" s="619">
        <v>-165069</v>
      </c>
      <c r="BC62" s="619">
        <v>-20313269</v>
      </c>
      <c r="BD62" s="619">
        <v>0</v>
      </c>
      <c r="BE62" s="619">
        <v>-20313269</v>
      </c>
      <c r="BF62" s="619">
        <v>151656</v>
      </c>
      <c r="BG62" s="619">
        <v>0</v>
      </c>
      <c r="BH62" s="619">
        <v>151656</v>
      </c>
      <c r="BI62" s="619">
        <v>-198440</v>
      </c>
      <c r="BJ62" s="619">
        <v>0</v>
      </c>
      <c r="BK62" s="619">
        <v>-198440</v>
      </c>
      <c r="BL62" s="619">
        <v>20410</v>
      </c>
      <c r="BM62" s="619">
        <v>0</v>
      </c>
      <c r="BN62" s="619">
        <v>20410</v>
      </c>
      <c r="BO62" s="619">
        <v>-124558</v>
      </c>
      <c r="BP62" s="619">
        <v>0</v>
      </c>
      <c r="BQ62" s="619">
        <v>-124558</v>
      </c>
      <c r="BR62" s="619">
        <v>9352</v>
      </c>
      <c r="BS62" s="619">
        <v>0</v>
      </c>
      <c r="BT62" s="619">
        <v>9352</v>
      </c>
      <c r="BU62" s="619">
        <v>0</v>
      </c>
      <c r="BV62" s="619">
        <v>0</v>
      </c>
      <c r="BW62" s="619">
        <v>0</v>
      </c>
      <c r="BX62" s="619">
        <v>-274530</v>
      </c>
      <c r="BY62" s="619">
        <v>0</v>
      </c>
      <c r="BZ62" s="619">
        <v>-274530</v>
      </c>
      <c r="CA62" s="619">
        <v>-2150</v>
      </c>
      <c r="CB62" s="619">
        <v>0</v>
      </c>
      <c r="CC62" s="619">
        <v>-2150</v>
      </c>
      <c r="CD62" s="619">
        <v>-64793009</v>
      </c>
      <c r="CE62" s="619">
        <v>-527</v>
      </c>
      <c r="CF62" s="619">
        <v>-64793536</v>
      </c>
      <c r="CG62" s="619">
        <v>0</v>
      </c>
      <c r="CH62" s="619">
        <v>0</v>
      </c>
      <c r="CI62" s="619">
        <v>0</v>
      </c>
      <c r="CJ62" s="619">
        <v>-4328</v>
      </c>
      <c r="CK62" s="619">
        <v>0</v>
      </c>
      <c r="CL62" s="619">
        <v>-4328</v>
      </c>
      <c r="CM62" s="619">
        <v>-3985725</v>
      </c>
      <c r="CN62" s="619">
        <v>-1209</v>
      </c>
      <c r="CO62" s="619">
        <v>-3986934</v>
      </c>
      <c r="CP62" s="619">
        <v>-427828</v>
      </c>
      <c r="CQ62" s="619">
        <v>0</v>
      </c>
      <c r="CR62" s="619">
        <v>-427828</v>
      </c>
      <c r="CS62" s="619">
        <v>-4417881</v>
      </c>
      <c r="CT62" s="619">
        <v>-1209</v>
      </c>
      <c r="CU62" s="619">
        <v>-4419090</v>
      </c>
      <c r="CV62" s="619">
        <v>-727021</v>
      </c>
      <c r="CW62" s="619">
        <v>0</v>
      </c>
      <c r="CX62" s="619">
        <v>-727021</v>
      </c>
      <c r="CY62" s="619">
        <v>-3587</v>
      </c>
      <c r="CZ62" s="619">
        <v>0</v>
      </c>
      <c r="DA62" s="619">
        <v>-3587</v>
      </c>
      <c r="DB62" s="619">
        <v>-379605</v>
      </c>
      <c r="DC62" s="619">
        <v>0</v>
      </c>
      <c r="DD62" s="619">
        <v>-379605</v>
      </c>
      <c r="DE62" s="619">
        <v>825</v>
      </c>
      <c r="DF62" s="619">
        <v>0</v>
      </c>
      <c r="DG62" s="619">
        <v>825</v>
      </c>
      <c r="DH62" s="619">
        <v>-8835</v>
      </c>
      <c r="DI62" s="619">
        <v>0</v>
      </c>
      <c r="DJ62" s="619">
        <v>-8835</v>
      </c>
      <c r="DK62" s="619">
        <v>0</v>
      </c>
      <c r="DL62" s="619">
        <v>0</v>
      </c>
      <c r="DM62" s="619">
        <v>0</v>
      </c>
      <c r="DN62" s="619">
        <v>0</v>
      </c>
      <c r="DO62" s="619">
        <v>0</v>
      </c>
      <c r="DP62" s="619">
        <v>0</v>
      </c>
      <c r="DQ62" s="619">
        <v>0</v>
      </c>
      <c r="DR62" s="619">
        <v>0</v>
      </c>
      <c r="DS62" s="619">
        <v>0</v>
      </c>
      <c r="DT62" s="619">
        <v>0</v>
      </c>
      <c r="DU62" s="619">
        <v>0</v>
      </c>
      <c r="DV62" s="619">
        <v>0</v>
      </c>
      <c r="DW62" s="619">
        <v>0</v>
      </c>
      <c r="DX62" s="619">
        <v>0</v>
      </c>
      <c r="DY62" s="619">
        <v>0</v>
      </c>
      <c r="DZ62" s="619">
        <v>0</v>
      </c>
      <c r="EA62" s="619">
        <v>-103035</v>
      </c>
      <c r="EB62" s="619">
        <v>-103035</v>
      </c>
      <c r="EC62" s="619">
        <v>0</v>
      </c>
      <c r="ED62" s="619">
        <v>0</v>
      </c>
      <c r="EE62" s="619">
        <v>0</v>
      </c>
      <c r="EF62" s="619">
        <v>-103035</v>
      </c>
      <c r="EG62" s="619">
        <v>0</v>
      </c>
      <c r="EH62" s="619">
        <v>0</v>
      </c>
      <c r="EI62" s="619">
        <v>0</v>
      </c>
      <c r="EJ62" s="619">
        <v>-1118223</v>
      </c>
      <c r="EK62" s="619">
        <v>-103035</v>
      </c>
      <c r="EL62" s="619">
        <v>-1221258</v>
      </c>
      <c r="EM62" s="619">
        <v>0</v>
      </c>
      <c r="EN62" s="619">
        <v>0</v>
      </c>
      <c r="EO62" s="619">
        <v>0</v>
      </c>
      <c r="EP62" s="619">
        <v>0</v>
      </c>
      <c r="EQ62" s="619">
        <v>0</v>
      </c>
      <c r="ER62" s="619">
        <v>0</v>
      </c>
      <c r="ES62" s="619">
        <v>31759</v>
      </c>
      <c r="ET62" s="619">
        <v>0</v>
      </c>
      <c r="EU62" s="619">
        <v>31759</v>
      </c>
      <c r="EV62" s="619">
        <v>0</v>
      </c>
      <c r="EW62" s="619">
        <v>0</v>
      </c>
      <c r="EX62" s="619">
        <v>0</v>
      </c>
      <c r="EY62" s="619">
        <v>0</v>
      </c>
      <c r="EZ62" s="619">
        <v>0</v>
      </c>
      <c r="FA62" s="619">
        <v>0</v>
      </c>
      <c r="FB62" s="619">
        <v>0</v>
      </c>
      <c r="FC62" s="619">
        <v>0</v>
      </c>
      <c r="FD62" s="619">
        <v>0</v>
      </c>
      <c r="FE62" s="619">
        <v>-80588</v>
      </c>
      <c r="FF62" s="619">
        <v>0</v>
      </c>
      <c r="FG62" s="619">
        <v>-80588</v>
      </c>
      <c r="FH62" s="619">
        <v>9352</v>
      </c>
      <c r="FI62" s="619">
        <v>0</v>
      </c>
      <c r="FJ62" s="619">
        <v>9352</v>
      </c>
      <c r="FK62" s="619">
        <v>-1500</v>
      </c>
      <c r="FL62" s="619">
        <v>0</v>
      </c>
      <c r="FM62" s="619">
        <v>-1500</v>
      </c>
      <c r="FN62" s="619">
        <v>748</v>
      </c>
      <c r="FO62" s="619">
        <v>0</v>
      </c>
      <c r="FP62" s="619">
        <v>748</v>
      </c>
      <c r="FQ62" s="619">
        <v>-2715041</v>
      </c>
      <c r="FR62" s="619">
        <v>-10758</v>
      </c>
      <c r="FS62" s="619">
        <v>-2725799</v>
      </c>
      <c r="FT62" s="619">
        <v>12346</v>
      </c>
      <c r="FU62" s="619">
        <v>0</v>
      </c>
      <c r="FV62" s="619">
        <v>12346</v>
      </c>
      <c r="FW62" s="619">
        <v>8385</v>
      </c>
      <c r="FX62" s="619">
        <v>0</v>
      </c>
      <c r="FY62" s="619">
        <v>8385</v>
      </c>
      <c r="FZ62" s="619">
        <v>3961</v>
      </c>
      <c r="GA62" s="619">
        <v>0</v>
      </c>
      <c r="GB62" s="619">
        <v>3961</v>
      </c>
      <c r="GC62" s="619">
        <v>1823</v>
      </c>
      <c r="GD62" s="619">
        <v>0</v>
      </c>
      <c r="GE62" s="619">
        <v>1823</v>
      </c>
      <c r="GF62" s="619">
        <v>0</v>
      </c>
      <c r="GG62" s="619">
        <v>0</v>
      </c>
      <c r="GH62" s="619">
        <v>0</v>
      </c>
      <c r="GI62" s="619">
        <v>-33250383</v>
      </c>
      <c r="GJ62" s="619">
        <v>0</v>
      </c>
      <c r="GK62" s="619">
        <v>-33250383</v>
      </c>
      <c r="GL62" s="619">
        <v>723078</v>
      </c>
      <c r="GM62" s="619">
        <v>0</v>
      </c>
      <c r="GN62" s="619">
        <v>723078</v>
      </c>
      <c r="GO62" s="619">
        <v>9360</v>
      </c>
      <c r="GP62" s="619">
        <v>0</v>
      </c>
      <c r="GQ62" s="619">
        <v>9360</v>
      </c>
      <c r="GR62" s="619">
        <v>87420</v>
      </c>
      <c r="GS62" s="619">
        <v>4538</v>
      </c>
      <c r="GT62" s="619">
        <v>91958</v>
      </c>
      <c r="GU62" s="619">
        <v>0</v>
      </c>
      <c r="GV62" s="619">
        <v>0</v>
      </c>
      <c r="GW62" s="619">
        <v>0</v>
      </c>
      <c r="GX62" s="619">
        <v>0</v>
      </c>
      <c r="GY62" s="619">
        <v>0</v>
      </c>
      <c r="GZ62" s="619">
        <v>0</v>
      </c>
      <c r="HA62" s="619">
        <v>-35171626</v>
      </c>
      <c r="HB62" s="619">
        <v>-6220</v>
      </c>
      <c r="HC62" s="619">
        <v>-35177846</v>
      </c>
      <c r="HD62" s="619">
        <v>0</v>
      </c>
      <c r="HE62" s="619">
        <v>0</v>
      </c>
      <c r="HF62" s="619">
        <v>0</v>
      </c>
      <c r="HG62" s="619">
        <v>0</v>
      </c>
      <c r="HH62" s="619">
        <v>0</v>
      </c>
      <c r="HI62" s="619">
        <v>0</v>
      </c>
      <c r="HJ62" s="619">
        <v>0</v>
      </c>
      <c r="HK62" s="619">
        <v>0</v>
      </c>
      <c r="HL62" s="619">
        <v>0</v>
      </c>
      <c r="HM62" s="619">
        <v>255119272</v>
      </c>
      <c r="HN62" s="619">
        <v>1204863</v>
      </c>
      <c r="HO62" s="619">
        <v>256324135</v>
      </c>
      <c r="HP62" s="619">
        <v>-14519143</v>
      </c>
      <c r="HQ62" s="619">
        <v>-35005</v>
      </c>
      <c r="HR62" s="619">
        <v>-14554148</v>
      </c>
      <c r="HS62" s="619">
        <v>-64793009</v>
      </c>
      <c r="HT62" s="619">
        <v>-527</v>
      </c>
      <c r="HU62" s="619">
        <v>-64793536</v>
      </c>
      <c r="HV62" s="619">
        <v>-4417881</v>
      </c>
      <c r="HW62" s="619">
        <v>-1209</v>
      </c>
      <c r="HX62" s="619">
        <v>-4419090</v>
      </c>
      <c r="HY62" s="619">
        <v>-1118223</v>
      </c>
      <c r="HZ62" s="619">
        <v>-103035</v>
      </c>
      <c r="IA62" s="619">
        <v>-1221258</v>
      </c>
      <c r="IB62" s="619">
        <v>-35171626</v>
      </c>
      <c r="IC62" s="619">
        <v>-6220</v>
      </c>
      <c r="ID62" s="619">
        <v>-35177846</v>
      </c>
      <c r="IE62" s="619">
        <v>0</v>
      </c>
      <c r="IF62" s="619">
        <v>0</v>
      </c>
      <c r="IG62" s="619">
        <v>0</v>
      </c>
      <c r="IH62" s="619">
        <v>-120019882</v>
      </c>
      <c r="II62" s="619">
        <v>-145996</v>
      </c>
      <c r="IJ62" s="619">
        <v>-120165878</v>
      </c>
      <c r="IK62" s="619">
        <v>135099390</v>
      </c>
      <c r="IL62" s="619">
        <v>1058867</v>
      </c>
      <c r="IM62" s="619">
        <v>136158257</v>
      </c>
      <c r="IN62" s="620" t="s">
        <v>535</v>
      </c>
      <c r="IO62" s="620" t="s">
        <v>473</v>
      </c>
      <c r="IP62" s="610" t="s">
        <v>535</v>
      </c>
      <c r="IQ62" s="611" t="s">
        <v>536</v>
      </c>
      <c r="IR62" s="611" t="s">
        <v>700</v>
      </c>
      <c r="IS62" s="610" t="s">
        <v>1432</v>
      </c>
    </row>
    <row r="63" spans="1:253" x14ac:dyDescent="0.25">
      <c r="A63" s="610" t="s">
        <v>3385</v>
      </c>
      <c r="B63" s="617" t="s">
        <v>701</v>
      </c>
      <c r="C63" s="618" t="s">
        <v>702</v>
      </c>
      <c r="D63" s="619">
        <v>51545213</v>
      </c>
      <c r="E63" s="619">
        <v>0</v>
      </c>
      <c r="F63" s="619">
        <v>51545213</v>
      </c>
      <c r="G63" s="619">
        <v>-547195</v>
      </c>
      <c r="H63" s="619">
        <v>0</v>
      </c>
      <c r="I63" s="619">
        <v>-547195</v>
      </c>
      <c r="J63" s="619">
        <v>-4437597</v>
      </c>
      <c r="K63" s="619">
        <v>0</v>
      </c>
      <c r="L63" s="619">
        <v>-4437597</v>
      </c>
      <c r="M63" s="619">
        <v>22825</v>
      </c>
      <c r="N63" s="619">
        <v>0</v>
      </c>
      <c r="O63" s="619">
        <v>22825</v>
      </c>
      <c r="P63" s="619">
        <v>49505</v>
      </c>
      <c r="Q63" s="619">
        <v>0</v>
      </c>
      <c r="R63" s="619">
        <v>49505</v>
      </c>
      <c r="S63" s="619">
        <v>-4365267</v>
      </c>
      <c r="T63" s="619">
        <v>0</v>
      </c>
      <c r="U63" s="619">
        <v>-4365267</v>
      </c>
      <c r="V63" s="619">
        <v>-5520320</v>
      </c>
      <c r="W63" s="619">
        <v>0</v>
      </c>
      <c r="X63" s="619">
        <v>-5520320</v>
      </c>
      <c r="Y63" s="619">
        <v>-11164</v>
      </c>
      <c r="Z63" s="619">
        <v>0</v>
      </c>
      <c r="AA63" s="619">
        <v>-11164</v>
      </c>
      <c r="AB63" s="619">
        <v>-324280</v>
      </c>
      <c r="AC63" s="619">
        <v>0</v>
      </c>
      <c r="AD63" s="619">
        <v>-324280</v>
      </c>
      <c r="AE63" s="619">
        <v>0</v>
      </c>
      <c r="AF63" s="619">
        <v>0</v>
      </c>
      <c r="AG63" s="619">
        <v>0</v>
      </c>
      <c r="AH63" s="619">
        <v>0</v>
      </c>
      <c r="AI63" s="619">
        <v>0</v>
      </c>
      <c r="AJ63" s="619">
        <v>0</v>
      </c>
      <c r="AK63" s="619">
        <v>0</v>
      </c>
      <c r="AL63" s="619">
        <v>0</v>
      </c>
      <c r="AM63" s="619">
        <v>0</v>
      </c>
      <c r="AN63" s="619">
        <v>0</v>
      </c>
      <c r="AO63" s="619">
        <v>0</v>
      </c>
      <c r="AP63" s="619">
        <v>0</v>
      </c>
      <c r="AQ63" s="619">
        <v>-324280</v>
      </c>
      <c r="AR63" s="619">
        <v>0</v>
      </c>
      <c r="AS63" s="619">
        <v>-324280</v>
      </c>
      <c r="AT63" s="619">
        <v>0</v>
      </c>
      <c r="AU63" s="619">
        <v>0</v>
      </c>
      <c r="AV63" s="619">
        <v>0</v>
      </c>
      <c r="AW63" s="619">
        <v>739571</v>
      </c>
      <c r="AX63" s="619">
        <v>0</v>
      </c>
      <c r="AY63" s="619">
        <v>739571</v>
      </c>
      <c r="AZ63" s="619">
        <v>-19780</v>
      </c>
      <c r="BA63" s="619">
        <v>0</v>
      </c>
      <c r="BB63" s="619">
        <v>-19780</v>
      </c>
      <c r="BC63" s="619">
        <v>-2726645</v>
      </c>
      <c r="BD63" s="619">
        <v>0</v>
      </c>
      <c r="BE63" s="619">
        <v>-2726645</v>
      </c>
      <c r="BF63" s="619">
        <v>-2443</v>
      </c>
      <c r="BG63" s="619">
        <v>0</v>
      </c>
      <c r="BH63" s="619">
        <v>-2443</v>
      </c>
      <c r="BI63" s="619">
        <v>-56819</v>
      </c>
      <c r="BJ63" s="619">
        <v>0</v>
      </c>
      <c r="BK63" s="619">
        <v>-56819</v>
      </c>
      <c r="BL63" s="619">
        <v>0</v>
      </c>
      <c r="BM63" s="619">
        <v>0</v>
      </c>
      <c r="BN63" s="619">
        <v>0</v>
      </c>
      <c r="BO63" s="619">
        <v>-15815</v>
      </c>
      <c r="BP63" s="619">
        <v>0</v>
      </c>
      <c r="BQ63" s="619">
        <v>-15815</v>
      </c>
      <c r="BR63" s="619">
        <v>714</v>
      </c>
      <c r="BS63" s="619">
        <v>0</v>
      </c>
      <c r="BT63" s="619">
        <v>714</v>
      </c>
      <c r="BU63" s="619">
        <v>0</v>
      </c>
      <c r="BV63" s="619">
        <v>0</v>
      </c>
      <c r="BW63" s="619">
        <v>0</v>
      </c>
      <c r="BX63" s="619">
        <v>-22922</v>
      </c>
      <c r="BY63" s="619">
        <v>0</v>
      </c>
      <c r="BZ63" s="619">
        <v>-22922</v>
      </c>
      <c r="CA63" s="619">
        <v>0</v>
      </c>
      <c r="CB63" s="619">
        <v>0</v>
      </c>
      <c r="CC63" s="619">
        <v>0</v>
      </c>
      <c r="CD63" s="619">
        <v>-7948739</v>
      </c>
      <c r="CE63" s="619">
        <v>0</v>
      </c>
      <c r="CF63" s="619">
        <v>-7948739</v>
      </c>
      <c r="CG63" s="619">
        <v>0</v>
      </c>
      <c r="CH63" s="619">
        <v>0</v>
      </c>
      <c r="CI63" s="619">
        <v>0</v>
      </c>
      <c r="CJ63" s="619">
        <v>0</v>
      </c>
      <c r="CK63" s="619">
        <v>0</v>
      </c>
      <c r="CL63" s="619">
        <v>0</v>
      </c>
      <c r="CM63" s="619">
        <v>-1395260</v>
      </c>
      <c r="CN63" s="619">
        <v>0</v>
      </c>
      <c r="CO63" s="619">
        <v>-1395260</v>
      </c>
      <c r="CP63" s="619">
        <v>-232385</v>
      </c>
      <c r="CQ63" s="619">
        <v>0</v>
      </c>
      <c r="CR63" s="619">
        <v>-232385</v>
      </c>
      <c r="CS63" s="619">
        <v>-1627645</v>
      </c>
      <c r="CT63" s="619">
        <v>0</v>
      </c>
      <c r="CU63" s="619">
        <v>-1627645</v>
      </c>
      <c r="CV63" s="619">
        <v>-15740</v>
      </c>
      <c r="CW63" s="619">
        <v>0</v>
      </c>
      <c r="CX63" s="619">
        <v>-15740</v>
      </c>
      <c r="CY63" s="619">
        <v>-75840</v>
      </c>
      <c r="CZ63" s="619">
        <v>0</v>
      </c>
      <c r="DA63" s="619">
        <v>-75840</v>
      </c>
      <c r="DB63" s="619">
        <v>0</v>
      </c>
      <c r="DC63" s="619">
        <v>0</v>
      </c>
      <c r="DD63" s="619">
        <v>0</v>
      </c>
      <c r="DE63" s="619">
        <v>0</v>
      </c>
      <c r="DF63" s="619">
        <v>0</v>
      </c>
      <c r="DG63" s="619">
        <v>0</v>
      </c>
      <c r="DH63" s="619">
        <v>0</v>
      </c>
      <c r="DI63" s="619">
        <v>0</v>
      </c>
      <c r="DJ63" s="619">
        <v>0</v>
      </c>
      <c r="DK63" s="619">
        <v>0</v>
      </c>
      <c r="DL63" s="619">
        <v>0</v>
      </c>
      <c r="DM63" s="619">
        <v>0</v>
      </c>
      <c r="DN63" s="619">
        <v>0</v>
      </c>
      <c r="DO63" s="619">
        <v>0</v>
      </c>
      <c r="DP63" s="619">
        <v>0</v>
      </c>
      <c r="DQ63" s="619">
        <v>0</v>
      </c>
      <c r="DR63" s="619">
        <v>0</v>
      </c>
      <c r="DS63" s="619">
        <v>0</v>
      </c>
      <c r="DT63" s="619">
        <v>0</v>
      </c>
      <c r="DU63" s="619">
        <v>0</v>
      </c>
      <c r="DV63" s="619">
        <v>0</v>
      </c>
      <c r="DW63" s="619">
        <v>0</v>
      </c>
      <c r="DX63" s="619">
        <v>0</v>
      </c>
      <c r="DY63" s="619">
        <v>0</v>
      </c>
      <c r="DZ63" s="619">
        <v>0</v>
      </c>
      <c r="EA63" s="619">
        <v>0</v>
      </c>
      <c r="EB63" s="619">
        <v>0</v>
      </c>
      <c r="EC63" s="619">
        <v>0</v>
      </c>
      <c r="ED63" s="619">
        <v>0</v>
      </c>
      <c r="EE63" s="619">
        <v>0</v>
      </c>
      <c r="EF63" s="619">
        <v>0</v>
      </c>
      <c r="EG63" s="619">
        <v>0</v>
      </c>
      <c r="EH63" s="619">
        <v>0</v>
      </c>
      <c r="EI63" s="619">
        <v>0</v>
      </c>
      <c r="EJ63" s="619">
        <v>-91580</v>
      </c>
      <c r="EK63" s="619">
        <v>0</v>
      </c>
      <c r="EL63" s="619">
        <v>-91580</v>
      </c>
      <c r="EM63" s="619">
        <v>0</v>
      </c>
      <c r="EN63" s="619">
        <v>0</v>
      </c>
      <c r="EO63" s="619">
        <v>0</v>
      </c>
      <c r="EP63" s="619">
        <v>0</v>
      </c>
      <c r="EQ63" s="619">
        <v>0</v>
      </c>
      <c r="ER63" s="619">
        <v>0</v>
      </c>
      <c r="ES63" s="619">
        <v>0</v>
      </c>
      <c r="ET63" s="619">
        <v>0</v>
      </c>
      <c r="EU63" s="619">
        <v>0</v>
      </c>
      <c r="EV63" s="619">
        <v>0</v>
      </c>
      <c r="EW63" s="619">
        <v>0</v>
      </c>
      <c r="EX63" s="619">
        <v>0</v>
      </c>
      <c r="EY63" s="619">
        <v>0</v>
      </c>
      <c r="EZ63" s="619">
        <v>0</v>
      </c>
      <c r="FA63" s="619">
        <v>0</v>
      </c>
      <c r="FB63" s="619">
        <v>0</v>
      </c>
      <c r="FC63" s="619">
        <v>0</v>
      </c>
      <c r="FD63" s="619">
        <v>0</v>
      </c>
      <c r="FE63" s="619">
        <v>-15815</v>
      </c>
      <c r="FF63" s="619">
        <v>0</v>
      </c>
      <c r="FG63" s="619">
        <v>-15815</v>
      </c>
      <c r="FH63" s="619">
        <v>714</v>
      </c>
      <c r="FI63" s="619">
        <v>0</v>
      </c>
      <c r="FJ63" s="619">
        <v>714</v>
      </c>
      <c r="FK63" s="619">
        <v>0</v>
      </c>
      <c r="FL63" s="619">
        <v>0</v>
      </c>
      <c r="FM63" s="619">
        <v>0</v>
      </c>
      <c r="FN63" s="619">
        <v>0</v>
      </c>
      <c r="FO63" s="619">
        <v>0</v>
      </c>
      <c r="FP63" s="619">
        <v>0</v>
      </c>
      <c r="FQ63" s="619">
        <v>-1063842</v>
      </c>
      <c r="FR63" s="619">
        <v>0</v>
      </c>
      <c r="FS63" s="619">
        <v>-1063842</v>
      </c>
      <c r="FT63" s="619">
        <v>941</v>
      </c>
      <c r="FU63" s="619">
        <v>0</v>
      </c>
      <c r="FV63" s="619">
        <v>941</v>
      </c>
      <c r="FW63" s="619">
        <v>941</v>
      </c>
      <c r="FX63" s="619">
        <v>0</v>
      </c>
      <c r="FY63" s="619">
        <v>941</v>
      </c>
      <c r="FZ63" s="619">
        <v>0</v>
      </c>
      <c r="GA63" s="619">
        <v>0</v>
      </c>
      <c r="GB63" s="619">
        <v>0</v>
      </c>
      <c r="GC63" s="619">
        <v>-42</v>
      </c>
      <c r="GD63" s="619">
        <v>0</v>
      </c>
      <c r="GE63" s="619">
        <v>-42</v>
      </c>
      <c r="GF63" s="619">
        <v>0</v>
      </c>
      <c r="GG63" s="619">
        <v>0</v>
      </c>
      <c r="GH63" s="619">
        <v>0</v>
      </c>
      <c r="GI63" s="619">
        <v>-7592295</v>
      </c>
      <c r="GJ63" s="619">
        <v>0</v>
      </c>
      <c r="GK63" s="619">
        <v>-7592295</v>
      </c>
      <c r="GL63" s="619">
        <v>54950</v>
      </c>
      <c r="GM63" s="619">
        <v>0</v>
      </c>
      <c r="GN63" s="619">
        <v>54950</v>
      </c>
      <c r="GO63" s="619">
        <v>1499</v>
      </c>
      <c r="GP63" s="619">
        <v>0</v>
      </c>
      <c r="GQ63" s="619">
        <v>1499</v>
      </c>
      <c r="GR63" s="619">
        <v>20421</v>
      </c>
      <c r="GS63" s="619">
        <v>0</v>
      </c>
      <c r="GT63" s="619">
        <v>20421</v>
      </c>
      <c r="GU63" s="619">
        <v>0</v>
      </c>
      <c r="GV63" s="619">
        <v>0</v>
      </c>
      <c r="GW63" s="619">
        <v>0</v>
      </c>
      <c r="GX63" s="619">
        <v>0</v>
      </c>
      <c r="GY63" s="619">
        <v>0</v>
      </c>
      <c r="GZ63" s="619">
        <v>0</v>
      </c>
      <c r="HA63" s="619">
        <v>-8593469</v>
      </c>
      <c r="HB63" s="619">
        <v>0</v>
      </c>
      <c r="HC63" s="619">
        <v>-8593469</v>
      </c>
      <c r="HD63" s="619">
        <v>0</v>
      </c>
      <c r="HE63" s="619">
        <v>0</v>
      </c>
      <c r="HF63" s="619">
        <v>0</v>
      </c>
      <c r="HG63" s="619">
        <v>-16952</v>
      </c>
      <c r="HH63" s="619">
        <v>0</v>
      </c>
      <c r="HI63" s="619">
        <v>-16952</v>
      </c>
      <c r="HJ63" s="619">
        <v>-16952</v>
      </c>
      <c r="HK63" s="619">
        <v>0</v>
      </c>
      <c r="HL63" s="619">
        <v>-16952</v>
      </c>
      <c r="HM63" s="619">
        <v>50998018</v>
      </c>
      <c r="HN63" s="619">
        <v>0</v>
      </c>
      <c r="HO63" s="619">
        <v>50998018</v>
      </c>
      <c r="HP63" s="619">
        <v>-4365267</v>
      </c>
      <c r="HQ63" s="619">
        <v>0</v>
      </c>
      <c r="HR63" s="619">
        <v>-4365267</v>
      </c>
      <c r="HS63" s="619">
        <v>-7948739</v>
      </c>
      <c r="HT63" s="619">
        <v>0</v>
      </c>
      <c r="HU63" s="619">
        <v>-7948739</v>
      </c>
      <c r="HV63" s="619">
        <v>-1627645</v>
      </c>
      <c r="HW63" s="619">
        <v>0</v>
      </c>
      <c r="HX63" s="619">
        <v>-1627645</v>
      </c>
      <c r="HY63" s="619">
        <v>-91580</v>
      </c>
      <c r="HZ63" s="619">
        <v>0</v>
      </c>
      <c r="IA63" s="619">
        <v>-91580</v>
      </c>
      <c r="IB63" s="619">
        <v>-8593469</v>
      </c>
      <c r="IC63" s="619">
        <v>0</v>
      </c>
      <c r="ID63" s="619">
        <v>-8593469</v>
      </c>
      <c r="IE63" s="619">
        <v>-16952</v>
      </c>
      <c r="IF63" s="619">
        <v>0</v>
      </c>
      <c r="IG63" s="619">
        <v>-16952</v>
      </c>
      <c r="IH63" s="619">
        <v>-22643652</v>
      </c>
      <c r="II63" s="619">
        <v>0</v>
      </c>
      <c r="IJ63" s="619">
        <v>-22643652</v>
      </c>
      <c r="IK63" s="619">
        <v>28354366</v>
      </c>
      <c r="IL63" s="619">
        <v>0</v>
      </c>
      <c r="IM63" s="619">
        <v>28354366</v>
      </c>
      <c r="IN63" s="620" t="s">
        <v>669</v>
      </c>
      <c r="IO63" s="620" t="s">
        <v>473</v>
      </c>
      <c r="IP63" s="610" t="s">
        <v>474</v>
      </c>
      <c r="IQ63" s="611" t="s">
        <v>536</v>
      </c>
      <c r="IR63" s="611" t="s">
        <v>703</v>
      </c>
      <c r="IS63" s="610" t="s">
        <v>3368</v>
      </c>
    </row>
    <row r="64" spans="1:253" x14ac:dyDescent="0.25">
      <c r="A64" s="610" t="s">
        <v>3385</v>
      </c>
      <c r="B64" s="617" t="s">
        <v>704</v>
      </c>
      <c r="C64" s="618" t="s">
        <v>705</v>
      </c>
      <c r="D64" s="619">
        <v>170336395</v>
      </c>
      <c r="E64" s="619">
        <v>0</v>
      </c>
      <c r="F64" s="619">
        <v>170336395</v>
      </c>
      <c r="G64" s="619">
        <v>-5704520</v>
      </c>
      <c r="H64" s="619">
        <v>0</v>
      </c>
      <c r="I64" s="619">
        <v>-5704520</v>
      </c>
      <c r="J64" s="619">
        <v>-8890793</v>
      </c>
      <c r="K64" s="619">
        <v>0</v>
      </c>
      <c r="L64" s="619">
        <v>-8890793</v>
      </c>
      <c r="M64" s="619">
        <v>42756</v>
      </c>
      <c r="N64" s="619">
        <v>0</v>
      </c>
      <c r="O64" s="619">
        <v>42756</v>
      </c>
      <c r="P64" s="619">
        <v>70868</v>
      </c>
      <c r="Q64" s="619">
        <v>0</v>
      </c>
      <c r="R64" s="619">
        <v>70868</v>
      </c>
      <c r="S64" s="619">
        <v>-8777169</v>
      </c>
      <c r="T64" s="619">
        <v>0</v>
      </c>
      <c r="U64" s="619">
        <v>-8777169</v>
      </c>
      <c r="V64" s="619">
        <v>-8278586</v>
      </c>
      <c r="W64" s="619">
        <v>0</v>
      </c>
      <c r="X64" s="619">
        <v>-8278586</v>
      </c>
      <c r="Y64" s="619">
        <v>945</v>
      </c>
      <c r="Z64" s="619">
        <v>0</v>
      </c>
      <c r="AA64" s="619">
        <v>945</v>
      </c>
      <c r="AB64" s="619">
        <v>-341368</v>
      </c>
      <c r="AC64" s="619">
        <v>0</v>
      </c>
      <c r="AD64" s="619">
        <v>-341368</v>
      </c>
      <c r="AE64" s="619">
        <v>-922</v>
      </c>
      <c r="AF64" s="619">
        <v>0</v>
      </c>
      <c r="AG64" s="619">
        <v>-922</v>
      </c>
      <c r="AH64" s="619">
        <v>0</v>
      </c>
      <c r="AI64" s="619">
        <v>0</v>
      </c>
      <c r="AJ64" s="619">
        <v>0</v>
      </c>
      <c r="AK64" s="619">
        <v>1003</v>
      </c>
      <c r="AL64" s="619">
        <v>0</v>
      </c>
      <c r="AM64" s="619">
        <v>1003</v>
      </c>
      <c r="AN64" s="619">
        <v>0</v>
      </c>
      <c r="AO64" s="619">
        <v>0</v>
      </c>
      <c r="AP64" s="619">
        <v>0</v>
      </c>
      <c r="AQ64" s="619">
        <v>-341449</v>
      </c>
      <c r="AR64" s="619">
        <v>0</v>
      </c>
      <c r="AS64" s="619">
        <v>-341449</v>
      </c>
      <c r="AT64" s="619">
        <v>10551</v>
      </c>
      <c r="AU64" s="619">
        <v>0</v>
      </c>
      <c r="AV64" s="619">
        <v>10551</v>
      </c>
      <c r="AW64" s="619">
        <v>3453675</v>
      </c>
      <c r="AX64" s="619">
        <v>0</v>
      </c>
      <c r="AY64" s="619">
        <v>3453675</v>
      </c>
      <c r="AZ64" s="619">
        <v>-122721</v>
      </c>
      <c r="BA64" s="619">
        <v>0</v>
      </c>
      <c r="BB64" s="619">
        <v>-122721</v>
      </c>
      <c r="BC64" s="619">
        <v>-19249915</v>
      </c>
      <c r="BD64" s="619">
        <v>0</v>
      </c>
      <c r="BE64" s="619">
        <v>-19249915</v>
      </c>
      <c r="BF64" s="619">
        <v>3215963</v>
      </c>
      <c r="BG64" s="619">
        <v>0</v>
      </c>
      <c r="BH64" s="619">
        <v>3215963</v>
      </c>
      <c r="BI64" s="619">
        <v>-96574</v>
      </c>
      <c r="BJ64" s="619">
        <v>0</v>
      </c>
      <c r="BK64" s="619">
        <v>-96574</v>
      </c>
      <c r="BL64" s="619">
        <v>0</v>
      </c>
      <c r="BM64" s="619">
        <v>0</v>
      </c>
      <c r="BN64" s="619">
        <v>0</v>
      </c>
      <c r="BO64" s="619">
        <v>0</v>
      </c>
      <c r="BP64" s="619">
        <v>0</v>
      </c>
      <c r="BQ64" s="619">
        <v>0</v>
      </c>
      <c r="BR64" s="619">
        <v>0</v>
      </c>
      <c r="BS64" s="619">
        <v>0</v>
      </c>
      <c r="BT64" s="619">
        <v>0</v>
      </c>
      <c r="BU64" s="619">
        <v>50730</v>
      </c>
      <c r="BV64" s="619">
        <v>0</v>
      </c>
      <c r="BW64" s="619">
        <v>50730</v>
      </c>
      <c r="BX64" s="619">
        <v>-8987</v>
      </c>
      <c r="BY64" s="619">
        <v>0</v>
      </c>
      <c r="BZ64" s="619">
        <v>-8987</v>
      </c>
      <c r="CA64" s="619">
        <v>0</v>
      </c>
      <c r="CB64" s="619">
        <v>0</v>
      </c>
      <c r="CC64" s="619">
        <v>0</v>
      </c>
      <c r="CD64" s="619">
        <v>-21377783</v>
      </c>
      <c r="CE64" s="619">
        <v>0</v>
      </c>
      <c r="CF64" s="619">
        <v>-21377783</v>
      </c>
      <c r="CG64" s="619">
        <v>-152361</v>
      </c>
      <c r="CH64" s="619">
        <v>0</v>
      </c>
      <c r="CI64" s="619">
        <v>-152361</v>
      </c>
      <c r="CJ64" s="619">
        <v>147267</v>
      </c>
      <c r="CK64" s="619">
        <v>0</v>
      </c>
      <c r="CL64" s="619">
        <v>147267</v>
      </c>
      <c r="CM64" s="619">
        <v>-4804410</v>
      </c>
      <c r="CN64" s="619">
        <v>0</v>
      </c>
      <c r="CO64" s="619">
        <v>-4804410</v>
      </c>
      <c r="CP64" s="619">
        <v>-161792</v>
      </c>
      <c r="CQ64" s="619">
        <v>0</v>
      </c>
      <c r="CR64" s="619">
        <v>-161792</v>
      </c>
      <c r="CS64" s="619">
        <v>-4971296</v>
      </c>
      <c r="CT64" s="619">
        <v>0</v>
      </c>
      <c r="CU64" s="619">
        <v>-4971296</v>
      </c>
      <c r="CV64" s="619">
        <v>-495509</v>
      </c>
      <c r="CW64" s="619">
        <v>0</v>
      </c>
      <c r="CX64" s="619">
        <v>-495509</v>
      </c>
      <c r="CY64" s="619">
        <v>-43002</v>
      </c>
      <c r="CZ64" s="619">
        <v>0</v>
      </c>
      <c r="DA64" s="619">
        <v>-43002</v>
      </c>
      <c r="DB64" s="619">
        <v>-62013</v>
      </c>
      <c r="DC64" s="619">
        <v>0</v>
      </c>
      <c r="DD64" s="619">
        <v>-62013</v>
      </c>
      <c r="DE64" s="619">
        <v>-152053</v>
      </c>
      <c r="DF64" s="619">
        <v>0</v>
      </c>
      <c r="DG64" s="619">
        <v>-152053</v>
      </c>
      <c r="DH64" s="619">
        <v>0</v>
      </c>
      <c r="DI64" s="619">
        <v>0</v>
      </c>
      <c r="DJ64" s="619">
        <v>0</v>
      </c>
      <c r="DK64" s="619">
        <v>0</v>
      </c>
      <c r="DL64" s="619">
        <v>0</v>
      </c>
      <c r="DM64" s="619">
        <v>0</v>
      </c>
      <c r="DN64" s="619">
        <v>0</v>
      </c>
      <c r="DO64" s="619">
        <v>0</v>
      </c>
      <c r="DP64" s="619">
        <v>0</v>
      </c>
      <c r="DQ64" s="619">
        <v>0</v>
      </c>
      <c r="DR64" s="619">
        <v>0</v>
      </c>
      <c r="DS64" s="619">
        <v>0</v>
      </c>
      <c r="DT64" s="619">
        <v>0</v>
      </c>
      <c r="DU64" s="619">
        <v>0</v>
      </c>
      <c r="DV64" s="619">
        <v>0</v>
      </c>
      <c r="DW64" s="619">
        <v>0</v>
      </c>
      <c r="DX64" s="619">
        <v>0</v>
      </c>
      <c r="DY64" s="619">
        <v>0</v>
      </c>
      <c r="DZ64" s="619">
        <v>-50000</v>
      </c>
      <c r="EA64" s="619">
        <v>0</v>
      </c>
      <c r="EB64" s="619">
        <v>-50000</v>
      </c>
      <c r="EC64" s="619">
        <v>0</v>
      </c>
      <c r="ED64" s="619">
        <v>0</v>
      </c>
      <c r="EE64" s="619">
        <v>0</v>
      </c>
      <c r="EF64" s="619">
        <v>0</v>
      </c>
      <c r="EG64" s="619">
        <v>0</v>
      </c>
      <c r="EH64" s="619">
        <v>0</v>
      </c>
      <c r="EI64" s="619">
        <v>0</v>
      </c>
      <c r="EJ64" s="619">
        <v>-802577</v>
      </c>
      <c r="EK64" s="619">
        <v>0</v>
      </c>
      <c r="EL64" s="619">
        <v>-802577</v>
      </c>
      <c r="EM64" s="619">
        <v>0</v>
      </c>
      <c r="EN64" s="619">
        <v>0</v>
      </c>
      <c r="EO64" s="619">
        <v>0</v>
      </c>
      <c r="EP64" s="619">
        <v>0</v>
      </c>
      <c r="EQ64" s="619">
        <v>0</v>
      </c>
      <c r="ER64" s="619">
        <v>0</v>
      </c>
      <c r="ES64" s="619">
        <v>0</v>
      </c>
      <c r="ET64" s="619">
        <v>0</v>
      </c>
      <c r="EU64" s="619">
        <v>0</v>
      </c>
      <c r="EV64" s="619">
        <v>0</v>
      </c>
      <c r="EW64" s="619">
        <v>0</v>
      </c>
      <c r="EX64" s="619">
        <v>0</v>
      </c>
      <c r="EY64" s="619">
        <v>0</v>
      </c>
      <c r="EZ64" s="619">
        <v>0</v>
      </c>
      <c r="FA64" s="619">
        <v>0</v>
      </c>
      <c r="FB64" s="619">
        <v>0</v>
      </c>
      <c r="FC64" s="619">
        <v>0</v>
      </c>
      <c r="FD64" s="619">
        <v>0</v>
      </c>
      <c r="FE64" s="619">
        <v>0</v>
      </c>
      <c r="FF64" s="619">
        <v>0</v>
      </c>
      <c r="FG64" s="619">
        <v>0</v>
      </c>
      <c r="FH64" s="619">
        <v>0</v>
      </c>
      <c r="FI64" s="619">
        <v>0</v>
      </c>
      <c r="FJ64" s="619">
        <v>0</v>
      </c>
      <c r="FK64" s="619">
        <v>0</v>
      </c>
      <c r="FL64" s="619">
        <v>0</v>
      </c>
      <c r="FM64" s="619">
        <v>0</v>
      </c>
      <c r="FN64" s="619">
        <v>0</v>
      </c>
      <c r="FO64" s="619">
        <v>0</v>
      </c>
      <c r="FP64" s="619">
        <v>0</v>
      </c>
      <c r="FQ64" s="619">
        <v>-1978970</v>
      </c>
      <c r="FR64" s="619">
        <v>0</v>
      </c>
      <c r="FS64" s="619">
        <v>-1978970</v>
      </c>
      <c r="FT64" s="619">
        <v>7513</v>
      </c>
      <c r="FU64" s="619">
        <v>0</v>
      </c>
      <c r="FV64" s="619">
        <v>7513</v>
      </c>
      <c r="FW64" s="619">
        <v>4143</v>
      </c>
      <c r="FX64" s="619">
        <v>0</v>
      </c>
      <c r="FY64" s="619">
        <v>4143</v>
      </c>
      <c r="FZ64" s="619">
        <v>3370</v>
      </c>
      <c r="GA64" s="619">
        <v>0</v>
      </c>
      <c r="GB64" s="619">
        <v>3370</v>
      </c>
      <c r="GC64" s="619">
        <v>6640</v>
      </c>
      <c r="GD64" s="619">
        <v>0</v>
      </c>
      <c r="GE64" s="619">
        <v>6640</v>
      </c>
      <c r="GF64" s="619">
        <v>2910</v>
      </c>
      <c r="GG64" s="619">
        <v>0</v>
      </c>
      <c r="GH64" s="619">
        <v>2910</v>
      </c>
      <c r="GI64" s="619">
        <v>-8448422</v>
      </c>
      <c r="GJ64" s="619">
        <v>0</v>
      </c>
      <c r="GK64" s="619">
        <v>-8448422</v>
      </c>
      <c r="GL64" s="619">
        <v>1037362</v>
      </c>
      <c r="GM64" s="619">
        <v>0</v>
      </c>
      <c r="GN64" s="619">
        <v>1037362</v>
      </c>
      <c r="GO64" s="619">
        <v>-261</v>
      </c>
      <c r="GP64" s="619">
        <v>0</v>
      </c>
      <c r="GQ64" s="619">
        <v>-261</v>
      </c>
      <c r="GR64" s="619">
        <v>118272</v>
      </c>
      <c r="GS64" s="619">
        <v>0</v>
      </c>
      <c r="GT64" s="619">
        <v>118272</v>
      </c>
      <c r="GU64" s="619">
        <v>-49152</v>
      </c>
      <c r="GV64" s="619">
        <v>0</v>
      </c>
      <c r="GW64" s="619">
        <v>-49152</v>
      </c>
      <c r="GX64" s="619">
        <v>-48896</v>
      </c>
      <c r="GY64" s="619">
        <v>0</v>
      </c>
      <c r="GZ64" s="619">
        <v>-48896</v>
      </c>
      <c r="HA64" s="619">
        <v>-9353004</v>
      </c>
      <c r="HB64" s="619">
        <v>0</v>
      </c>
      <c r="HC64" s="619">
        <v>-9353004</v>
      </c>
      <c r="HD64" s="619">
        <v>0</v>
      </c>
      <c r="HE64" s="619">
        <v>0</v>
      </c>
      <c r="HF64" s="619">
        <v>0</v>
      </c>
      <c r="HG64" s="619">
        <v>0</v>
      </c>
      <c r="HH64" s="619">
        <v>0</v>
      </c>
      <c r="HI64" s="619">
        <v>0</v>
      </c>
      <c r="HJ64" s="619">
        <v>0</v>
      </c>
      <c r="HK64" s="619">
        <v>0</v>
      </c>
      <c r="HL64" s="619">
        <v>0</v>
      </c>
      <c r="HM64" s="619">
        <v>164631875</v>
      </c>
      <c r="HN64" s="619">
        <v>0</v>
      </c>
      <c r="HO64" s="619">
        <v>164631875</v>
      </c>
      <c r="HP64" s="619">
        <v>-8777169</v>
      </c>
      <c r="HQ64" s="619">
        <v>0</v>
      </c>
      <c r="HR64" s="619">
        <v>-8777169</v>
      </c>
      <c r="HS64" s="619">
        <v>-21377783</v>
      </c>
      <c r="HT64" s="619">
        <v>0</v>
      </c>
      <c r="HU64" s="619">
        <v>-21377783</v>
      </c>
      <c r="HV64" s="619">
        <v>-4971296</v>
      </c>
      <c r="HW64" s="619">
        <v>0</v>
      </c>
      <c r="HX64" s="619">
        <v>-4971296</v>
      </c>
      <c r="HY64" s="619">
        <v>-802577</v>
      </c>
      <c r="HZ64" s="619">
        <v>0</v>
      </c>
      <c r="IA64" s="619">
        <v>-802577</v>
      </c>
      <c r="IB64" s="619">
        <v>-9353004</v>
      </c>
      <c r="IC64" s="619">
        <v>0</v>
      </c>
      <c r="ID64" s="619">
        <v>-9353004</v>
      </c>
      <c r="IE64" s="619">
        <v>0</v>
      </c>
      <c r="IF64" s="619">
        <v>0</v>
      </c>
      <c r="IG64" s="619">
        <v>0</v>
      </c>
      <c r="IH64" s="619">
        <v>-45281829</v>
      </c>
      <c r="II64" s="619">
        <v>0</v>
      </c>
      <c r="IJ64" s="619">
        <v>-45281829</v>
      </c>
      <c r="IK64" s="619">
        <v>119350046</v>
      </c>
      <c r="IL64" s="619">
        <v>0</v>
      </c>
      <c r="IM64" s="619">
        <v>119350046</v>
      </c>
      <c r="IN64" s="620" t="s">
        <v>513</v>
      </c>
      <c r="IO64" s="620" t="s">
        <v>547</v>
      </c>
      <c r="IP64" s="610" t="s">
        <v>515</v>
      </c>
      <c r="IQ64" s="611" t="s">
        <v>548</v>
      </c>
      <c r="IR64" s="611" t="s">
        <v>706</v>
      </c>
      <c r="IS64" s="610" t="s">
        <v>1432</v>
      </c>
    </row>
    <row r="65" spans="1:253" x14ac:dyDescent="0.25">
      <c r="A65" s="610" t="s">
        <v>3385</v>
      </c>
      <c r="B65" s="617" t="s">
        <v>707</v>
      </c>
      <c r="C65" s="618" t="s">
        <v>708</v>
      </c>
      <c r="D65" s="619">
        <v>146502249</v>
      </c>
      <c r="E65" s="619">
        <v>0</v>
      </c>
      <c r="F65" s="619">
        <v>146502249</v>
      </c>
      <c r="G65" s="619">
        <v>-5088916</v>
      </c>
      <c r="H65" s="619">
        <v>0</v>
      </c>
      <c r="I65" s="619">
        <v>-5088916</v>
      </c>
      <c r="J65" s="619">
        <v>-5523190</v>
      </c>
      <c r="K65" s="619">
        <v>0</v>
      </c>
      <c r="L65" s="619">
        <v>-5523190</v>
      </c>
      <c r="M65" s="619">
        <v>43378</v>
      </c>
      <c r="N65" s="619">
        <v>0</v>
      </c>
      <c r="O65" s="619">
        <v>43378</v>
      </c>
      <c r="P65" s="619">
        <v>1277487</v>
      </c>
      <c r="Q65" s="619">
        <v>0</v>
      </c>
      <c r="R65" s="619">
        <v>1277487</v>
      </c>
      <c r="S65" s="619">
        <v>-4202325</v>
      </c>
      <c r="T65" s="619">
        <v>0</v>
      </c>
      <c r="U65" s="619">
        <v>-4202325</v>
      </c>
      <c r="V65" s="619">
        <v>-1371677</v>
      </c>
      <c r="W65" s="619">
        <v>0</v>
      </c>
      <c r="X65" s="619">
        <v>-1371677</v>
      </c>
      <c r="Y65" s="619">
        <v>-6163</v>
      </c>
      <c r="Z65" s="619">
        <v>0</v>
      </c>
      <c r="AA65" s="619">
        <v>-6163</v>
      </c>
      <c r="AB65" s="619">
        <v>-77353</v>
      </c>
      <c r="AC65" s="619">
        <v>0</v>
      </c>
      <c r="AD65" s="619">
        <v>-77353</v>
      </c>
      <c r="AE65" s="619">
        <v>0</v>
      </c>
      <c r="AF65" s="619">
        <v>0</v>
      </c>
      <c r="AG65" s="619">
        <v>0</v>
      </c>
      <c r="AH65" s="619">
        <v>0</v>
      </c>
      <c r="AI65" s="619">
        <v>0</v>
      </c>
      <c r="AJ65" s="619">
        <v>0</v>
      </c>
      <c r="AK65" s="619">
        <v>0</v>
      </c>
      <c r="AL65" s="619">
        <v>0</v>
      </c>
      <c r="AM65" s="619">
        <v>0</v>
      </c>
      <c r="AN65" s="619">
        <v>0</v>
      </c>
      <c r="AO65" s="619">
        <v>0</v>
      </c>
      <c r="AP65" s="619">
        <v>0</v>
      </c>
      <c r="AQ65" s="619">
        <v>-77353</v>
      </c>
      <c r="AR65" s="619">
        <v>0</v>
      </c>
      <c r="AS65" s="619">
        <v>-77353</v>
      </c>
      <c r="AT65" s="619">
        <v>-8911</v>
      </c>
      <c r="AU65" s="619">
        <v>0</v>
      </c>
      <c r="AV65" s="619">
        <v>-8911</v>
      </c>
      <c r="AW65" s="619">
        <v>3415149</v>
      </c>
      <c r="AX65" s="619">
        <v>0</v>
      </c>
      <c r="AY65" s="619">
        <v>3415149</v>
      </c>
      <c r="AZ65" s="619">
        <v>-84134</v>
      </c>
      <c r="BA65" s="619">
        <v>0</v>
      </c>
      <c r="BB65" s="619">
        <v>-84134</v>
      </c>
      <c r="BC65" s="619">
        <v>-3374452</v>
      </c>
      <c r="BD65" s="619">
        <v>0</v>
      </c>
      <c r="BE65" s="619">
        <v>-3374452</v>
      </c>
      <c r="BF65" s="619">
        <v>158123</v>
      </c>
      <c r="BG65" s="619">
        <v>0</v>
      </c>
      <c r="BH65" s="619">
        <v>158123</v>
      </c>
      <c r="BI65" s="619">
        <v>-31505</v>
      </c>
      <c r="BJ65" s="619">
        <v>0</v>
      </c>
      <c r="BK65" s="619">
        <v>-31505</v>
      </c>
      <c r="BL65" s="619">
        <v>0</v>
      </c>
      <c r="BM65" s="619">
        <v>0</v>
      </c>
      <c r="BN65" s="619">
        <v>0</v>
      </c>
      <c r="BO65" s="619">
        <v>0</v>
      </c>
      <c r="BP65" s="619">
        <v>0</v>
      </c>
      <c r="BQ65" s="619">
        <v>0</v>
      </c>
      <c r="BR65" s="619">
        <v>0</v>
      </c>
      <c r="BS65" s="619">
        <v>0</v>
      </c>
      <c r="BT65" s="619">
        <v>0</v>
      </c>
      <c r="BU65" s="619">
        <v>0</v>
      </c>
      <c r="BV65" s="619">
        <v>0</v>
      </c>
      <c r="BW65" s="619">
        <v>0</v>
      </c>
      <c r="BX65" s="619">
        <v>-17992</v>
      </c>
      <c r="BY65" s="619">
        <v>0</v>
      </c>
      <c r="BZ65" s="619">
        <v>-17992</v>
      </c>
      <c r="CA65" s="619">
        <v>0</v>
      </c>
      <c r="CB65" s="619">
        <v>0</v>
      </c>
      <c r="CC65" s="619">
        <v>0</v>
      </c>
      <c r="CD65" s="619">
        <v>-1383841</v>
      </c>
      <c r="CE65" s="619">
        <v>0</v>
      </c>
      <c r="CF65" s="619">
        <v>-1383841</v>
      </c>
      <c r="CG65" s="619">
        <v>-30</v>
      </c>
      <c r="CH65" s="619">
        <v>0</v>
      </c>
      <c r="CI65" s="619">
        <v>-30</v>
      </c>
      <c r="CJ65" s="619">
        <v>0</v>
      </c>
      <c r="CK65" s="619">
        <v>0</v>
      </c>
      <c r="CL65" s="619">
        <v>0</v>
      </c>
      <c r="CM65" s="619">
        <v>-3614692</v>
      </c>
      <c r="CN65" s="619">
        <v>0</v>
      </c>
      <c r="CO65" s="619">
        <v>-3614692</v>
      </c>
      <c r="CP65" s="619">
        <v>-166445</v>
      </c>
      <c r="CQ65" s="619">
        <v>0</v>
      </c>
      <c r="CR65" s="619">
        <v>-166445</v>
      </c>
      <c r="CS65" s="619">
        <v>-3781167</v>
      </c>
      <c r="CT65" s="619">
        <v>0</v>
      </c>
      <c r="CU65" s="619">
        <v>-3781167</v>
      </c>
      <c r="CV65" s="619">
        <v>-253207</v>
      </c>
      <c r="CW65" s="619">
        <v>0</v>
      </c>
      <c r="CX65" s="619">
        <v>-253207</v>
      </c>
      <c r="CY65" s="619">
        <v>776</v>
      </c>
      <c r="CZ65" s="619">
        <v>0</v>
      </c>
      <c r="DA65" s="619">
        <v>776</v>
      </c>
      <c r="DB65" s="619">
        <v>-143503</v>
      </c>
      <c r="DC65" s="619">
        <v>0</v>
      </c>
      <c r="DD65" s="619">
        <v>-143503</v>
      </c>
      <c r="DE65" s="619">
        <v>-112034</v>
      </c>
      <c r="DF65" s="619">
        <v>0</v>
      </c>
      <c r="DG65" s="619">
        <v>-112034</v>
      </c>
      <c r="DH65" s="619">
        <v>-2344</v>
      </c>
      <c r="DI65" s="619">
        <v>0</v>
      </c>
      <c r="DJ65" s="619">
        <v>-2344</v>
      </c>
      <c r="DK65" s="619">
        <v>0</v>
      </c>
      <c r="DL65" s="619">
        <v>0</v>
      </c>
      <c r="DM65" s="619">
        <v>0</v>
      </c>
      <c r="DN65" s="619">
        <v>0</v>
      </c>
      <c r="DO65" s="619">
        <v>0</v>
      </c>
      <c r="DP65" s="619">
        <v>0</v>
      </c>
      <c r="DQ65" s="619">
        <v>0</v>
      </c>
      <c r="DR65" s="619">
        <v>0</v>
      </c>
      <c r="DS65" s="619">
        <v>0</v>
      </c>
      <c r="DT65" s="619">
        <v>0</v>
      </c>
      <c r="DU65" s="619">
        <v>0</v>
      </c>
      <c r="DV65" s="619">
        <v>0</v>
      </c>
      <c r="DW65" s="619">
        <v>0</v>
      </c>
      <c r="DX65" s="619">
        <v>0</v>
      </c>
      <c r="DY65" s="619">
        <v>0</v>
      </c>
      <c r="DZ65" s="619">
        <v>0</v>
      </c>
      <c r="EA65" s="619">
        <v>0</v>
      </c>
      <c r="EB65" s="619">
        <v>0</v>
      </c>
      <c r="EC65" s="619">
        <v>0</v>
      </c>
      <c r="ED65" s="619">
        <v>0</v>
      </c>
      <c r="EE65" s="619">
        <v>0</v>
      </c>
      <c r="EF65" s="619">
        <v>0</v>
      </c>
      <c r="EG65" s="619">
        <v>0</v>
      </c>
      <c r="EH65" s="619">
        <v>0</v>
      </c>
      <c r="EI65" s="619">
        <v>0</v>
      </c>
      <c r="EJ65" s="619">
        <v>-510312</v>
      </c>
      <c r="EK65" s="619">
        <v>0</v>
      </c>
      <c r="EL65" s="619">
        <v>-510312</v>
      </c>
      <c r="EM65" s="619">
        <v>0</v>
      </c>
      <c r="EN65" s="619">
        <v>0</v>
      </c>
      <c r="EO65" s="619">
        <v>0</v>
      </c>
      <c r="EP65" s="619">
        <v>0</v>
      </c>
      <c r="EQ65" s="619">
        <v>0</v>
      </c>
      <c r="ER65" s="619">
        <v>0</v>
      </c>
      <c r="ES65" s="619">
        <v>0</v>
      </c>
      <c r="ET65" s="619">
        <v>0</v>
      </c>
      <c r="EU65" s="619">
        <v>0</v>
      </c>
      <c r="EV65" s="619">
        <v>0</v>
      </c>
      <c r="EW65" s="619">
        <v>0</v>
      </c>
      <c r="EX65" s="619">
        <v>0</v>
      </c>
      <c r="EY65" s="619">
        <v>0</v>
      </c>
      <c r="EZ65" s="619">
        <v>0</v>
      </c>
      <c r="FA65" s="619">
        <v>0</v>
      </c>
      <c r="FB65" s="619">
        <v>0</v>
      </c>
      <c r="FC65" s="619">
        <v>0</v>
      </c>
      <c r="FD65" s="619">
        <v>0</v>
      </c>
      <c r="FE65" s="619">
        <v>0</v>
      </c>
      <c r="FF65" s="619">
        <v>0</v>
      </c>
      <c r="FG65" s="619">
        <v>0</v>
      </c>
      <c r="FH65" s="619">
        <v>0</v>
      </c>
      <c r="FI65" s="619">
        <v>0</v>
      </c>
      <c r="FJ65" s="619">
        <v>0</v>
      </c>
      <c r="FK65" s="619">
        <v>0</v>
      </c>
      <c r="FL65" s="619">
        <v>0</v>
      </c>
      <c r="FM65" s="619">
        <v>0</v>
      </c>
      <c r="FN65" s="619">
        <v>0</v>
      </c>
      <c r="FO65" s="619">
        <v>0</v>
      </c>
      <c r="FP65" s="619">
        <v>0</v>
      </c>
      <c r="FQ65" s="619">
        <v>-553865</v>
      </c>
      <c r="FR65" s="619">
        <v>0</v>
      </c>
      <c r="FS65" s="619">
        <v>-553865</v>
      </c>
      <c r="FT65" s="619">
        <v>0</v>
      </c>
      <c r="FU65" s="619">
        <v>0</v>
      </c>
      <c r="FV65" s="619">
        <v>0</v>
      </c>
      <c r="FW65" s="619">
        <v>0</v>
      </c>
      <c r="FX65" s="619">
        <v>0</v>
      </c>
      <c r="FY65" s="619">
        <v>0</v>
      </c>
      <c r="FZ65" s="619">
        <v>0</v>
      </c>
      <c r="GA65" s="619">
        <v>0</v>
      </c>
      <c r="GB65" s="619">
        <v>0</v>
      </c>
      <c r="GC65" s="619">
        <v>4742</v>
      </c>
      <c r="GD65" s="619">
        <v>0</v>
      </c>
      <c r="GE65" s="619">
        <v>4742</v>
      </c>
      <c r="GF65" s="619">
        <v>0</v>
      </c>
      <c r="GG65" s="619">
        <v>0</v>
      </c>
      <c r="GH65" s="619">
        <v>0</v>
      </c>
      <c r="GI65" s="619">
        <v>-3363130</v>
      </c>
      <c r="GJ65" s="619">
        <v>0</v>
      </c>
      <c r="GK65" s="619">
        <v>-3363130</v>
      </c>
      <c r="GL65" s="619">
        <v>197868</v>
      </c>
      <c r="GM65" s="619">
        <v>0</v>
      </c>
      <c r="GN65" s="619">
        <v>197868</v>
      </c>
      <c r="GO65" s="619">
        <v>14482</v>
      </c>
      <c r="GP65" s="619">
        <v>0</v>
      </c>
      <c r="GQ65" s="619">
        <v>14482</v>
      </c>
      <c r="GR65" s="619">
        <v>17696</v>
      </c>
      <c r="GS65" s="619">
        <v>0</v>
      </c>
      <c r="GT65" s="619">
        <v>17696</v>
      </c>
      <c r="GU65" s="619">
        <v>0</v>
      </c>
      <c r="GV65" s="619">
        <v>0</v>
      </c>
      <c r="GW65" s="619">
        <v>0</v>
      </c>
      <c r="GX65" s="619">
        <v>0</v>
      </c>
      <c r="GY65" s="619">
        <v>0</v>
      </c>
      <c r="GZ65" s="619">
        <v>0</v>
      </c>
      <c r="HA65" s="619">
        <v>-3682207</v>
      </c>
      <c r="HB65" s="619">
        <v>0</v>
      </c>
      <c r="HC65" s="619">
        <v>-3682207</v>
      </c>
      <c r="HD65" s="619">
        <v>0</v>
      </c>
      <c r="HE65" s="619">
        <v>0</v>
      </c>
      <c r="HF65" s="619">
        <v>0</v>
      </c>
      <c r="HG65" s="619">
        <v>0</v>
      </c>
      <c r="HH65" s="619">
        <v>0</v>
      </c>
      <c r="HI65" s="619">
        <v>0</v>
      </c>
      <c r="HJ65" s="619">
        <v>0</v>
      </c>
      <c r="HK65" s="619">
        <v>0</v>
      </c>
      <c r="HL65" s="619">
        <v>0</v>
      </c>
      <c r="HM65" s="619">
        <v>141413333</v>
      </c>
      <c r="HN65" s="619">
        <v>0</v>
      </c>
      <c r="HO65" s="619">
        <v>141413333</v>
      </c>
      <c r="HP65" s="619">
        <v>-4202325</v>
      </c>
      <c r="HQ65" s="619">
        <v>0</v>
      </c>
      <c r="HR65" s="619">
        <v>-4202325</v>
      </c>
      <c r="HS65" s="619">
        <v>-1383841</v>
      </c>
      <c r="HT65" s="619">
        <v>0</v>
      </c>
      <c r="HU65" s="619">
        <v>-1383841</v>
      </c>
      <c r="HV65" s="619">
        <v>-3781167</v>
      </c>
      <c r="HW65" s="619">
        <v>0</v>
      </c>
      <c r="HX65" s="619">
        <v>-3781167</v>
      </c>
      <c r="HY65" s="619">
        <v>-510312</v>
      </c>
      <c r="HZ65" s="619">
        <v>0</v>
      </c>
      <c r="IA65" s="619">
        <v>-510312</v>
      </c>
      <c r="IB65" s="619">
        <v>-3682207</v>
      </c>
      <c r="IC65" s="619">
        <v>0</v>
      </c>
      <c r="ID65" s="619">
        <v>-3682207</v>
      </c>
      <c r="IE65" s="619">
        <v>0</v>
      </c>
      <c r="IF65" s="619">
        <v>0</v>
      </c>
      <c r="IG65" s="619">
        <v>0</v>
      </c>
      <c r="IH65" s="619">
        <v>-13559852</v>
      </c>
      <c r="II65" s="619">
        <v>0</v>
      </c>
      <c r="IJ65" s="619">
        <v>-13559852</v>
      </c>
      <c r="IK65" s="619">
        <v>127853481</v>
      </c>
      <c r="IL65" s="619">
        <v>0</v>
      </c>
      <c r="IM65" s="619">
        <v>127853481</v>
      </c>
      <c r="IN65" s="620" t="s">
        <v>472</v>
      </c>
      <c r="IO65" s="620" t="s">
        <v>473</v>
      </c>
      <c r="IP65" s="610" t="s">
        <v>474</v>
      </c>
      <c r="IQ65" s="611" t="s">
        <v>475</v>
      </c>
      <c r="IR65" s="611" t="s">
        <v>709</v>
      </c>
      <c r="IS65" s="610" t="s">
        <v>1432</v>
      </c>
    </row>
    <row r="66" spans="1:253" x14ac:dyDescent="0.25">
      <c r="A66" s="610" t="s">
        <v>3385</v>
      </c>
      <c r="B66" s="617" t="s">
        <v>710</v>
      </c>
      <c r="C66" s="618" t="s">
        <v>711</v>
      </c>
      <c r="D66" s="619">
        <v>129644749</v>
      </c>
      <c r="E66" s="619">
        <v>29997863</v>
      </c>
      <c r="F66" s="619">
        <v>159642612</v>
      </c>
      <c r="G66" s="619">
        <v>-6013212</v>
      </c>
      <c r="H66" s="619">
        <v>-9416979</v>
      </c>
      <c r="I66" s="619">
        <v>-15430191</v>
      </c>
      <c r="J66" s="619">
        <v>-8204729</v>
      </c>
      <c r="K66" s="619">
        <v>-1231725</v>
      </c>
      <c r="L66" s="619">
        <v>-9436454</v>
      </c>
      <c r="M66" s="619">
        <v>92536</v>
      </c>
      <c r="N66" s="619">
        <v>19066</v>
      </c>
      <c r="O66" s="619">
        <v>111602</v>
      </c>
      <c r="P66" s="619">
        <v>403333</v>
      </c>
      <c r="Q66" s="619">
        <v>84089</v>
      </c>
      <c r="R66" s="619">
        <v>487422</v>
      </c>
      <c r="S66" s="619">
        <v>-7708860</v>
      </c>
      <c r="T66" s="619">
        <v>-1128570</v>
      </c>
      <c r="U66" s="619">
        <v>-8837430</v>
      </c>
      <c r="V66" s="619">
        <v>-9293298</v>
      </c>
      <c r="W66" s="619">
        <v>-276251</v>
      </c>
      <c r="X66" s="619">
        <v>-9569549</v>
      </c>
      <c r="Y66" s="619">
        <v>-4892</v>
      </c>
      <c r="Z66" s="619">
        <v>0</v>
      </c>
      <c r="AA66" s="619">
        <v>-4892</v>
      </c>
      <c r="AB66" s="619">
        <v>-360048</v>
      </c>
      <c r="AC66" s="619">
        <v>-128598</v>
      </c>
      <c r="AD66" s="619">
        <v>-488646</v>
      </c>
      <c r="AE66" s="619">
        <v>0</v>
      </c>
      <c r="AF66" s="619">
        <v>-2508</v>
      </c>
      <c r="AG66" s="619">
        <v>-2508</v>
      </c>
      <c r="AH66" s="619">
        <v>0</v>
      </c>
      <c r="AI66" s="619">
        <v>0</v>
      </c>
      <c r="AJ66" s="619">
        <v>0</v>
      </c>
      <c r="AK66" s="619">
        <v>7688</v>
      </c>
      <c r="AL66" s="619">
        <v>-10923</v>
      </c>
      <c r="AM66" s="619">
        <v>-3235</v>
      </c>
      <c r="AN66" s="619">
        <v>0</v>
      </c>
      <c r="AO66" s="619">
        <v>0</v>
      </c>
      <c r="AP66" s="619">
        <v>0</v>
      </c>
      <c r="AQ66" s="619">
        <v>-367736</v>
      </c>
      <c r="AR66" s="619">
        <v>-115167</v>
      </c>
      <c r="AS66" s="619">
        <v>-482903</v>
      </c>
      <c r="AT66" s="619">
        <v>4203</v>
      </c>
      <c r="AU66" s="619">
        <v>-1566</v>
      </c>
      <c r="AV66" s="619">
        <v>2637</v>
      </c>
      <c r="AW66" s="619">
        <v>2463409</v>
      </c>
      <c r="AX66" s="619">
        <v>689895</v>
      </c>
      <c r="AY66" s="619">
        <v>3153304</v>
      </c>
      <c r="AZ66" s="619">
        <v>-89712</v>
      </c>
      <c r="BA66" s="619">
        <v>-203643</v>
      </c>
      <c r="BB66" s="619">
        <v>-293355</v>
      </c>
      <c r="BC66" s="619">
        <v>-13362585</v>
      </c>
      <c r="BD66" s="619">
        <v>-1074920</v>
      </c>
      <c r="BE66" s="619">
        <v>-14437505</v>
      </c>
      <c r="BF66" s="619">
        <v>1788</v>
      </c>
      <c r="BG66" s="619">
        <v>51823</v>
      </c>
      <c r="BH66" s="619">
        <v>53611</v>
      </c>
      <c r="BI66" s="619">
        <v>-96899</v>
      </c>
      <c r="BJ66" s="619">
        <v>0</v>
      </c>
      <c r="BK66" s="619">
        <v>-96899</v>
      </c>
      <c r="BL66" s="619">
        <v>81060</v>
      </c>
      <c r="BM66" s="619">
        <v>0</v>
      </c>
      <c r="BN66" s="619">
        <v>81060</v>
      </c>
      <c r="BO66" s="619">
        <v>0</v>
      </c>
      <c r="BP66" s="619">
        <v>0</v>
      </c>
      <c r="BQ66" s="619">
        <v>0</v>
      </c>
      <c r="BR66" s="619">
        <v>0</v>
      </c>
      <c r="BS66" s="619">
        <v>0</v>
      </c>
      <c r="BT66" s="619">
        <v>0</v>
      </c>
      <c r="BU66" s="619">
        <v>0</v>
      </c>
      <c r="BV66" s="619">
        <v>0</v>
      </c>
      <c r="BW66" s="619">
        <v>0</v>
      </c>
      <c r="BX66" s="619">
        <v>-18010</v>
      </c>
      <c r="BY66" s="619">
        <v>-3072</v>
      </c>
      <c r="BZ66" s="619">
        <v>-21082</v>
      </c>
      <c r="CA66" s="619">
        <v>0</v>
      </c>
      <c r="CB66" s="619">
        <v>0</v>
      </c>
      <c r="CC66" s="619">
        <v>0</v>
      </c>
      <c r="CD66" s="619">
        <v>-20674295</v>
      </c>
      <c r="CE66" s="619">
        <v>-944766</v>
      </c>
      <c r="CF66" s="619">
        <v>-21619061</v>
      </c>
      <c r="CG66" s="619">
        <v>-115383</v>
      </c>
      <c r="CH66" s="619">
        <v>0</v>
      </c>
      <c r="CI66" s="619">
        <v>-115383</v>
      </c>
      <c r="CJ66" s="619">
        <v>47435</v>
      </c>
      <c r="CK66" s="619">
        <v>0</v>
      </c>
      <c r="CL66" s="619">
        <v>47435</v>
      </c>
      <c r="CM66" s="619">
        <v>-3646274</v>
      </c>
      <c r="CN66" s="619">
        <v>-2359250</v>
      </c>
      <c r="CO66" s="619">
        <v>-6005524</v>
      </c>
      <c r="CP66" s="619">
        <v>-123867</v>
      </c>
      <c r="CQ66" s="619">
        <v>5298178</v>
      </c>
      <c r="CR66" s="619">
        <v>5174311</v>
      </c>
      <c r="CS66" s="619">
        <v>-3838089</v>
      </c>
      <c r="CT66" s="619">
        <v>2938928</v>
      </c>
      <c r="CU66" s="619">
        <v>-899161</v>
      </c>
      <c r="CV66" s="619">
        <v>0</v>
      </c>
      <c r="CW66" s="619">
        <v>0</v>
      </c>
      <c r="CX66" s="619">
        <v>0</v>
      </c>
      <c r="CY66" s="619">
        <v>184</v>
      </c>
      <c r="CZ66" s="619">
        <v>0</v>
      </c>
      <c r="DA66" s="619">
        <v>184</v>
      </c>
      <c r="DB66" s="619">
        <v>0</v>
      </c>
      <c r="DC66" s="619">
        <v>0</v>
      </c>
      <c r="DD66" s="619">
        <v>0</v>
      </c>
      <c r="DE66" s="619">
        <v>2253</v>
      </c>
      <c r="DF66" s="619">
        <v>2880</v>
      </c>
      <c r="DG66" s="619">
        <v>5133</v>
      </c>
      <c r="DH66" s="619">
        <v>0</v>
      </c>
      <c r="DI66" s="619">
        <v>0</v>
      </c>
      <c r="DJ66" s="619">
        <v>0</v>
      </c>
      <c r="DK66" s="619">
        <v>0</v>
      </c>
      <c r="DL66" s="619">
        <v>0</v>
      </c>
      <c r="DM66" s="619">
        <v>0</v>
      </c>
      <c r="DN66" s="619">
        <v>0</v>
      </c>
      <c r="DO66" s="619">
        <v>0</v>
      </c>
      <c r="DP66" s="619">
        <v>0</v>
      </c>
      <c r="DQ66" s="619">
        <v>0</v>
      </c>
      <c r="DR66" s="619">
        <v>0</v>
      </c>
      <c r="DS66" s="619">
        <v>0</v>
      </c>
      <c r="DT66" s="619">
        <v>0</v>
      </c>
      <c r="DU66" s="619">
        <v>0</v>
      </c>
      <c r="DV66" s="619">
        <v>0</v>
      </c>
      <c r="DW66" s="619">
        <v>0</v>
      </c>
      <c r="DX66" s="619">
        <v>0</v>
      </c>
      <c r="DY66" s="619">
        <v>0</v>
      </c>
      <c r="DZ66" s="619">
        <v>0</v>
      </c>
      <c r="EA66" s="619">
        <v>0</v>
      </c>
      <c r="EB66" s="619">
        <v>0</v>
      </c>
      <c r="EC66" s="619">
        <v>0</v>
      </c>
      <c r="ED66" s="619">
        <v>0</v>
      </c>
      <c r="EE66" s="619">
        <v>0</v>
      </c>
      <c r="EF66" s="619">
        <v>0</v>
      </c>
      <c r="EG66" s="619">
        <v>0</v>
      </c>
      <c r="EH66" s="619">
        <v>0</v>
      </c>
      <c r="EI66" s="619">
        <v>0</v>
      </c>
      <c r="EJ66" s="619">
        <v>2437</v>
      </c>
      <c r="EK66" s="619">
        <v>2880</v>
      </c>
      <c r="EL66" s="619">
        <v>5317</v>
      </c>
      <c r="EM66" s="619">
        <v>0</v>
      </c>
      <c r="EN66" s="619">
        <v>0</v>
      </c>
      <c r="EO66" s="619">
        <v>0</v>
      </c>
      <c r="EP66" s="619">
        <v>0</v>
      </c>
      <c r="EQ66" s="619">
        <v>0</v>
      </c>
      <c r="ER66" s="619">
        <v>0</v>
      </c>
      <c r="ES66" s="619">
        <v>-2012</v>
      </c>
      <c r="ET66" s="619">
        <v>0</v>
      </c>
      <c r="EU66" s="619">
        <v>-2012</v>
      </c>
      <c r="EV66" s="619">
        <v>0</v>
      </c>
      <c r="EW66" s="619">
        <v>0</v>
      </c>
      <c r="EX66" s="619">
        <v>0</v>
      </c>
      <c r="EY66" s="619">
        <v>0</v>
      </c>
      <c r="EZ66" s="619">
        <v>0</v>
      </c>
      <c r="FA66" s="619">
        <v>0</v>
      </c>
      <c r="FB66" s="619">
        <v>0</v>
      </c>
      <c r="FC66" s="619">
        <v>0</v>
      </c>
      <c r="FD66" s="619">
        <v>0</v>
      </c>
      <c r="FE66" s="619">
        <v>0</v>
      </c>
      <c r="FF66" s="619">
        <v>0</v>
      </c>
      <c r="FG66" s="619">
        <v>0</v>
      </c>
      <c r="FH66" s="619">
        <v>0</v>
      </c>
      <c r="FI66" s="619">
        <v>0</v>
      </c>
      <c r="FJ66" s="619">
        <v>0</v>
      </c>
      <c r="FK66" s="619">
        <v>0</v>
      </c>
      <c r="FL66" s="619">
        <v>0</v>
      </c>
      <c r="FM66" s="619">
        <v>0</v>
      </c>
      <c r="FN66" s="619">
        <v>0</v>
      </c>
      <c r="FO66" s="619">
        <v>0</v>
      </c>
      <c r="FP66" s="619">
        <v>0</v>
      </c>
      <c r="FQ66" s="619">
        <v>-1159411</v>
      </c>
      <c r="FR66" s="619">
        <v>-31893</v>
      </c>
      <c r="FS66" s="619">
        <v>-1191304</v>
      </c>
      <c r="FT66" s="619">
        <v>632</v>
      </c>
      <c r="FU66" s="619">
        <v>0</v>
      </c>
      <c r="FV66" s="619">
        <v>632</v>
      </c>
      <c r="FW66" s="619">
        <v>89</v>
      </c>
      <c r="FX66" s="619">
        <v>0</v>
      </c>
      <c r="FY66" s="619">
        <v>89</v>
      </c>
      <c r="FZ66" s="619">
        <v>543</v>
      </c>
      <c r="GA66" s="619">
        <v>0</v>
      </c>
      <c r="GB66" s="619">
        <v>543</v>
      </c>
      <c r="GC66" s="619">
        <v>5377</v>
      </c>
      <c r="GD66" s="619">
        <v>672</v>
      </c>
      <c r="GE66" s="619">
        <v>6049</v>
      </c>
      <c r="GF66" s="619">
        <v>0</v>
      </c>
      <c r="GG66" s="619">
        <v>0</v>
      </c>
      <c r="GH66" s="619">
        <v>0</v>
      </c>
      <c r="GI66" s="619">
        <v>-13773293</v>
      </c>
      <c r="GJ66" s="619">
        <v>-1637536</v>
      </c>
      <c r="GK66" s="619">
        <v>-15410829</v>
      </c>
      <c r="GL66" s="619">
        <v>1648786</v>
      </c>
      <c r="GM66" s="619">
        <v>448045</v>
      </c>
      <c r="GN66" s="619">
        <v>2096831</v>
      </c>
      <c r="GO66" s="619">
        <v>0</v>
      </c>
      <c r="GP66" s="619">
        <v>0</v>
      </c>
      <c r="GQ66" s="619">
        <v>0</v>
      </c>
      <c r="GR66" s="619">
        <v>1722002</v>
      </c>
      <c r="GS66" s="619">
        <v>19428</v>
      </c>
      <c r="GT66" s="619">
        <v>1741430</v>
      </c>
      <c r="GU66" s="619">
        <v>0</v>
      </c>
      <c r="GV66" s="619">
        <v>0</v>
      </c>
      <c r="GW66" s="619">
        <v>0</v>
      </c>
      <c r="GX66" s="619">
        <v>0</v>
      </c>
      <c r="GY66" s="619">
        <v>0</v>
      </c>
      <c r="GZ66" s="619">
        <v>0</v>
      </c>
      <c r="HA66" s="619">
        <v>-11557919</v>
      </c>
      <c r="HB66" s="619">
        <v>-1201284</v>
      </c>
      <c r="HC66" s="619">
        <v>-12759203</v>
      </c>
      <c r="HD66" s="619">
        <v>0</v>
      </c>
      <c r="HE66" s="619">
        <v>0</v>
      </c>
      <c r="HF66" s="619">
        <v>0</v>
      </c>
      <c r="HG66" s="619">
        <v>0</v>
      </c>
      <c r="HH66" s="619">
        <v>0</v>
      </c>
      <c r="HI66" s="619">
        <v>0</v>
      </c>
      <c r="HJ66" s="619">
        <v>0</v>
      </c>
      <c r="HK66" s="619">
        <v>0</v>
      </c>
      <c r="HL66" s="619">
        <v>0</v>
      </c>
      <c r="HM66" s="619">
        <v>123631537</v>
      </c>
      <c r="HN66" s="619">
        <v>20580884</v>
      </c>
      <c r="HO66" s="619">
        <v>144212421</v>
      </c>
      <c r="HP66" s="619">
        <v>-7708860</v>
      </c>
      <c r="HQ66" s="619">
        <v>-1128570</v>
      </c>
      <c r="HR66" s="619">
        <v>-8837430</v>
      </c>
      <c r="HS66" s="619">
        <v>-20674295</v>
      </c>
      <c r="HT66" s="619">
        <v>-944766</v>
      </c>
      <c r="HU66" s="619">
        <v>-21619061</v>
      </c>
      <c r="HV66" s="619">
        <v>-3838089</v>
      </c>
      <c r="HW66" s="619">
        <v>2938928</v>
      </c>
      <c r="HX66" s="619">
        <v>-899161</v>
      </c>
      <c r="HY66" s="619">
        <v>2437</v>
      </c>
      <c r="HZ66" s="619">
        <v>2880</v>
      </c>
      <c r="IA66" s="619">
        <v>5317</v>
      </c>
      <c r="IB66" s="619">
        <v>-11557919</v>
      </c>
      <c r="IC66" s="619">
        <v>-1201284</v>
      </c>
      <c r="ID66" s="619">
        <v>-12759203</v>
      </c>
      <c r="IE66" s="619">
        <v>0</v>
      </c>
      <c r="IF66" s="619">
        <v>0</v>
      </c>
      <c r="IG66" s="619">
        <v>0</v>
      </c>
      <c r="IH66" s="619">
        <v>-43776726</v>
      </c>
      <c r="II66" s="619">
        <v>-332812</v>
      </c>
      <c r="IJ66" s="619">
        <v>-44109538</v>
      </c>
      <c r="IK66" s="619">
        <v>79854811</v>
      </c>
      <c r="IL66" s="619">
        <v>20248072</v>
      </c>
      <c r="IM66" s="619">
        <v>100102883</v>
      </c>
      <c r="IN66" s="620" t="s">
        <v>503</v>
      </c>
      <c r="IO66" s="620" t="s">
        <v>504</v>
      </c>
      <c r="IP66" s="610" t="s">
        <v>505</v>
      </c>
      <c r="IQ66" s="611" t="s">
        <v>506</v>
      </c>
      <c r="IR66" s="611" t="s">
        <v>712</v>
      </c>
      <c r="IS66" s="610" t="s">
        <v>1432</v>
      </c>
    </row>
    <row r="67" spans="1:253" x14ac:dyDescent="0.25">
      <c r="A67" s="610" t="s">
        <v>3386</v>
      </c>
      <c r="B67" s="617" t="s">
        <v>713</v>
      </c>
      <c r="C67" s="618" t="s">
        <v>714</v>
      </c>
      <c r="D67" s="619">
        <v>139711212</v>
      </c>
      <c r="E67" s="619">
        <v>2689598</v>
      </c>
      <c r="F67" s="619">
        <v>142400810</v>
      </c>
      <c r="G67" s="619">
        <v>-7942282</v>
      </c>
      <c r="H67" s="619">
        <v>-127201</v>
      </c>
      <c r="I67" s="619">
        <v>-8069483</v>
      </c>
      <c r="J67" s="619">
        <v>-4752591</v>
      </c>
      <c r="K67" s="619">
        <v>-71037</v>
      </c>
      <c r="L67" s="619">
        <v>-4823628</v>
      </c>
      <c r="M67" s="619">
        <v>-473319</v>
      </c>
      <c r="N67" s="619">
        <v>0</v>
      </c>
      <c r="O67" s="619">
        <v>-473319</v>
      </c>
      <c r="P67" s="619">
        <v>1558902</v>
      </c>
      <c r="Q67" s="619">
        <v>0</v>
      </c>
      <c r="R67" s="619">
        <v>1558902</v>
      </c>
      <c r="S67" s="619">
        <v>-3667008</v>
      </c>
      <c r="T67" s="619">
        <v>-71037</v>
      </c>
      <c r="U67" s="619">
        <v>-3738045</v>
      </c>
      <c r="V67" s="619">
        <v>-12853294</v>
      </c>
      <c r="W67" s="619">
        <v>-178196</v>
      </c>
      <c r="X67" s="619">
        <v>-13031490</v>
      </c>
      <c r="Y67" s="619">
        <v>-21550</v>
      </c>
      <c r="Z67" s="619">
        <v>0</v>
      </c>
      <c r="AA67" s="619">
        <v>-21550</v>
      </c>
      <c r="AB67" s="619">
        <v>-452370</v>
      </c>
      <c r="AC67" s="619">
        <v>2045</v>
      </c>
      <c r="AD67" s="619">
        <v>-450325</v>
      </c>
      <c r="AE67" s="619">
        <v>0</v>
      </c>
      <c r="AF67" s="619">
        <v>0</v>
      </c>
      <c r="AG67" s="619">
        <v>0</v>
      </c>
      <c r="AH67" s="619">
        <v>0</v>
      </c>
      <c r="AI67" s="619">
        <v>0</v>
      </c>
      <c r="AJ67" s="619">
        <v>0</v>
      </c>
      <c r="AK67" s="619">
        <v>1570</v>
      </c>
      <c r="AL67" s="619">
        <v>0</v>
      </c>
      <c r="AM67" s="619">
        <v>1570</v>
      </c>
      <c r="AN67" s="619">
        <v>0</v>
      </c>
      <c r="AO67" s="619">
        <v>0</v>
      </c>
      <c r="AP67" s="619">
        <v>0</v>
      </c>
      <c r="AQ67" s="619">
        <v>-453940</v>
      </c>
      <c r="AR67" s="619">
        <v>2045</v>
      </c>
      <c r="AS67" s="619">
        <v>-451895</v>
      </c>
      <c r="AT67" s="619">
        <v>11734</v>
      </c>
      <c r="AU67" s="619">
        <v>0</v>
      </c>
      <c r="AV67" s="619">
        <v>11734</v>
      </c>
      <c r="AW67" s="619">
        <v>2521531</v>
      </c>
      <c r="AX67" s="619">
        <v>53380</v>
      </c>
      <c r="AY67" s="619">
        <v>2574911</v>
      </c>
      <c r="AZ67" s="619">
        <v>-201584</v>
      </c>
      <c r="BA67" s="619">
        <v>-3022</v>
      </c>
      <c r="BB67" s="619">
        <v>-204606</v>
      </c>
      <c r="BC67" s="619">
        <v>-7719170</v>
      </c>
      <c r="BD67" s="619">
        <v>-3277</v>
      </c>
      <c r="BE67" s="619">
        <v>-7722447</v>
      </c>
      <c r="BF67" s="619">
        <v>2088778</v>
      </c>
      <c r="BG67" s="619">
        <v>0</v>
      </c>
      <c r="BH67" s="619">
        <v>2088778</v>
      </c>
      <c r="BI67" s="619">
        <v>-239233</v>
      </c>
      <c r="BJ67" s="619">
        <v>0</v>
      </c>
      <c r="BK67" s="619">
        <v>-239233</v>
      </c>
      <c r="BL67" s="619">
        <v>-10448</v>
      </c>
      <c r="BM67" s="619">
        <v>0</v>
      </c>
      <c r="BN67" s="619">
        <v>-10448</v>
      </c>
      <c r="BO67" s="619">
        <v>-64836</v>
      </c>
      <c r="BP67" s="619">
        <v>0</v>
      </c>
      <c r="BQ67" s="619">
        <v>-64836</v>
      </c>
      <c r="BR67" s="619">
        <v>271</v>
      </c>
      <c r="BS67" s="619">
        <v>0</v>
      </c>
      <c r="BT67" s="619">
        <v>271</v>
      </c>
      <c r="BU67" s="619">
        <v>0</v>
      </c>
      <c r="BV67" s="619">
        <v>0</v>
      </c>
      <c r="BW67" s="619">
        <v>0</v>
      </c>
      <c r="BX67" s="619">
        <v>-37477</v>
      </c>
      <c r="BY67" s="619">
        <v>0</v>
      </c>
      <c r="BZ67" s="619">
        <v>-37477</v>
      </c>
      <c r="CA67" s="619">
        <v>0</v>
      </c>
      <c r="CB67" s="619">
        <v>0</v>
      </c>
      <c r="CC67" s="619">
        <v>0</v>
      </c>
      <c r="CD67" s="619">
        <v>-16967832</v>
      </c>
      <c r="CE67" s="619">
        <v>-129070</v>
      </c>
      <c r="CF67" s="619">
        <v>-17096902</v>
      </c>
      <c r="CG67" s="619">
        <v>-2699</v>
      </c>
      <c r="CH67" s="619">
        <v>0</v>
      </c>
      <c r="CI67" s="619">
        <v>-2699</v>
      </c>
      <c r="CJ67" s="619">
        <v>5</v>
      </c>
      <c r="CK67" s="619">
        <v>0</v>
      </c>
      <c r="CL67" s="619">
        <v>5</v>
      </c>
      <c r="CM67" s="619">
        <v>-2686570</v>
      </c>
      <c r="CN67" s="619">
        <v>-52495</v>
      </c>
      <c r="CO67" s="619">
        <v>-2739065</v>
      </c>
      <c r="CP67" s="619">
        <v>82008</v>
      </c>
      <c r="CQ67" s="619">
        <v>-1536</v>
      </c>
      <c r="CR67" s="619">
        <v>80472</v>
      </c>
      <c r="CS67" s="619">
        <v>-2607256</v>
      </c>
      <c r="CT67" s="619">
        <v>-54031</v>
      </c>
      <c r="CU67" s="619">
        <v>-2661287</v>
      </c>
      <c r="CV67" s="619">
        <v>-275930</v>
      </c>
      <c r="CW67" s="619">
        <v>0</v>
      </c>
      <c r="CX67" s="619">
        <v>-275930</v>
      </c>
      <c r="CY67" s="619">
        <v>75919</v>
      </c>
      <c r="CZ67" s="619">
        <v>0</v>
      </c>
      <c r="DA67" s="619">
        <v>75919</v>
      </c>
      <c r="DB67" s="619">
        <v>-116779</v>
      </c>
      <c r="DC67" s="619">
        <v>0</v>
      </c>
      <c r="DD67" s="619">
        <v>-116779</v>
      </c>
      <c r="DE67" s="619">
        <v>5326</v>
      </c>
      <c r="DF67" s="619">
        <v>0</v>
      </c>
      <c r="DG67" s="619">
        <v>5326</v>
      </c>
      <c r="DH67" s="619">
        <v>-14516</v>
      </c>
      <c r="DI67" s="619">
        <v>0</v>
      </c>
      <c r="DJ67" s="619">
        <v>-14516</v>
      </c>
      <c r="DK67" s="619">
        <v>-333</v>
      </c>
      <c r="DL67" s="619">
        <v>0</v>
      </c>
      <c r="DM67" s="619">
        <v>-333</v>
      </c>
      <c r="DN67" s="619">
        <v>0</v>
      </c>
      <c r="DO67" s="619">
        <v>0</v>
      </c>
      <c r="DP67" s="619">
        <v>0</v>
      </c>
      <c r="DQ67" s="619">
        <v>0</v>
      </c>
      <c r="DR67" s="619">
        <v>0</v>
      </c>
      <c r="DS67" s="619">
        <v>0</v>
      </c>
      <c r="DT67" s="619">
        <v>0</v>
      </c>
      <c r="DU67" s="619">
        <v>0</v>
      </c>
      <c r="DV67" s="619">
        <v>0</v>
      </c>
      <c r="DW67" s="619">
        <v>0</v>
      </c>
      <c r="DX67" s="619">
        <v>0</v>
      </c>
      <c r="DY67" s="619">
        <v>0</v>
      </c>
      <c r="DZ67" s="619">
        <v>0</v>
      </c>
      <c r="EA67" s="619">
        <v>-177334</v>
      </c>
      <c r="EB67" s="619">
        <v>-177334</v>
      </c>
      <c r="EC67" s="619">
        <v>0</v>
      </c>
      <c r="ED67" s="619">
        <v>7602</v>
      </c>
      <c r="EE67" s="619">
        <v>7602</v>
      </c>
      <c r="EF67" s="619">
        <v>-169732</v>
      </c>
      <c r="EG67" s="619">
        <v>0</v>
      </c>
      <c r="EH67" s="619">
        <v>0</v>
      </c>
      <c r="EI67" s="619">
        <v>0</v>
      </c>
      <c r="EJ67" s="619">
        <v>-326313</v>
      </c>
      <c r="EK67" s="619">
        <v>-169732</v>
      </c>
      <c r="EL67" s="619">
        <v>-496045</v>
      </c>
      <c r="EM67" s="619">
        <v>0</v>
      </c>
      <c r="EN67" s="619">
        <v>0</v>
      </c>
      <c r="EO67" s="619">
        <v>0</v>
      </c>
      <c r="EP67" s="619">
        <v>0</v>
      </c>
      <c r="EQ67" s="619">
        <v>0</v>
      </c>
      <c r="ER67" s="619">
        <v>0</v>
      </c>
      <c r="ES67" s="619">
        <v>0</v>
      </c>
      <c r="ET67" s="619">
        <v>0</v>
      </c>
      <c r="EU67" s="619">
        <v>0</v>
      </c>
      <c r="EV67" s="619">
        <v>0</v>
      </c>
      <c r="EW67" s="619">
        <v>0</v>
      </c>
      <c r="EX67" s="619">
        <v>0</v>
      </c>
      <c r="EY67" s="619">
        <v>0</v>
      </c>
      <c r="EZ67" s="619">
        <v>0</v>
      </c>
      <c r="FA67" s="619">
        <v>0</v>
      </c>
      <c r="FB67" s="619">
        <v>0</v>
      </c>
      <c r="FC67" s="619">
        <v>0</v>
      </c>
      <c r="FD67" s="619">
        <v>0</v>
      </c>
      <c r="FE67" s="619">
        <v>-64836</v>
      </c>
      <c r="FF67" s="619">
        <v>0</v>
      </c>
      <c r="FG67" s="619">
        <v>-64836</v>
      </c>
      <c r="FH67" s="619">
        <v>271</v>
      </c>
      <c r="FI67" s="619">
        <v>0</v>
      </c>
      <c r="FJ67" s="619">
        <v>271</v>
      </c>
      <c r="FK67" s="619">
        <v>-1500</v>
      </c>
      <c r="FL67" s="619">
        <v>0</v>
      </c>
      <c r="FM67" s="619">
        <v>-1500</v>
      </c>
      <c r="FN67" s="619">
        <v>0</v>
      </c>
      <c r="FO67" s="619">
        <v>0</v>
      </c>
      <c r="FP67" s="619">
        <v>0</v>
      </c>
      <c r="FQ67" s="619">
        <v>-582843</v>
      </c>
      <c r="FR67" s="619">
        <v>-9633</v>
      </c>
      <c r="FS67" s="619">
        <v>-592476</v>
      </c>
      <c r="FT67" s="619">
        <v>8542</v>
      </c>
      <c r="FU67" s="619">
        <v>0</v>
      </c>
      <c r="FV67" s="619">
        <v>8542</v>
      </c>
      <c r="FW67" s="619">
        <v>1019</v>
      </c>
      <c r="FX67" s="619">
        <v>0</v>
      </c>
      <c r="FY67" s="619">
        <v>1019</v>
      </c>
      <c r="FZ67" s="619">
        <v>7523</v>
      </c>
      <c r="GA67" s="619">
        <v>0</v>
      </c>
      <c r="GB67" s="619">
        <v>7523</v>
      </c>
      <c r="GC67" s="619">
        <v>4910</v>
      </c>
      <c r="GD67" s="619">
        <v>0</v>
      </c>
      <c r="GE67" s="619">
        <v>4910</v>
      </c>
      <c r="GF67" s="619">
        <v>5053</v>
      </c>
      <c r="GG67" s="619">
        <v>0</v>
      </c>
      <c r="GH67" s="619">
        <v>5053</v>
      </c>
      <c r="GI67" s="619">
        <v>-9836301</v>
      </c>
      <c r="GJ67" s="619">
        <v>-36999</v>
      </c>
      <c r="GK67" s="619">
        <v>-9873300</v>
      </c>
      <c r="GL67" s="619">
        <v>1267837</v>
      </c>
      <c r="GM67" s="619">
        <v>38379</v>
      </c>
      <c r="GN67" s="619">
        <v>1306216</v>
      </c>
      <c r="GO67" s="619">
        <v>0</v>
      </c>
      <c r="GP67" s="619">
        <v>0</v>
      </c>
      <c r="GQ67" s="619">
        <v>0</v>
      </c>
      <c r="GR67" s="619">
        <v>3779</v>
      </c>
      <c r="GS67" s="619">
        <v>250</v>
      </c>
      <c r="GT67" s="619">
        <v>4029</v>
      </c>
      <c r="GU67" s="619">
        <v>0</v>
      </c>
      <c r="GV67" s="619">
        <v>0</v>
      </c>
      <c r="GW67" s="619">
        <v>0</v>
      </c>
      <c r="GX67" s="619">
        <v>0</v>
      </c>
      <c r="GY67" s="619">
        <v>0</v>
      </c>
      <c r="GZ67" s="619">
        <v>0</v>
      </c>
      <c r="HA67" s="619">
        <v>-9195088</v>
      </c>
      <c r="HB67" s="619">
        <v>-8003</v>
      </c>
      <c r="HC67" s="619">
        <v>-9203091</v>
      </c>
      <c r="HD67" s="619">
        <v>0</v>
      </c>
      <c r="HE67" s="619">
        <v>0</v>
      </c>
      <c r="HF67" s="619">
        <v>0</v>
      </c>
      <c r="HG67" s="619">
        <v>0</v>
      </c>
      <c r="HH67" s="619">
        <v>0</v>
      </c>
      <c r="HI67" s="619">
        <v>0</v>
      </c>
      <c r="HJ67" s="619">
        <v>0</v>
      </c>
      <c r="HK67" s="619">
        <v>0</v>
      </c>
      <c r="HL67" s="619">
        <v>0</v>
      </c>
      <c r="HM67" s="619">
        <v>131768930</v>
      </c>
      <c r="HN67" s="619">
        <v>2562397</v>
      </c>
      <c r="HO67" s="619">
        <v>134331327</v>
      </c>
      <c r="HP67" s="619">
        <v>-3667008</v>
      </c>
      <c r="HQ67" s="619">
        <v>-71037</v>
      </c>
      <c r="HR67" s="619">
        <v>-3738045</v>
      </c>
      <c r="HS67" s="619">
        <v>-16967832</v>
      </c>
      <c r="HT67" s="619">
        <v>-129070</v>
      </c>
      <c r="HU67" s="619">
        <v>-17096902</v>
      </c>
      <c r="HV67" s="619">
        <v>-2607256</v>
      </c>
      <c r="HW67" s="619">
        <v>-54031</v>
      </c>
      <c r="HX67" s="619">
        <v>-2661287</v>
      </c>
      <c r="HY67" s="619">
        <v>-326313</v>
      </c>
      <c r="HZ67" s="619">
        <v>-169732</v>
      </c>
      <c r="IA67" s="619">
        <v>-496045</v>
      </c>
      <c r="IB67" s="619">
        <v>-9195088</v>
      </c>
      <c r="IC67" s="619">
        <v>-8003</v>
      </c>
      <c r="ID67" s="619">
        <v>-9203091</v>
      </c>
      <c r="IE67" s="619">
        <v>0</v>
      </c>
      <c r="IF67" s="619">
        <v>0</v>
      </c>
      <c r="IG67" s="619">
        <v>0</v>
      </c>
      <c r="IH67" s="619">
        <v>-32763497</v>
      </c>
      <c r="II67" s="619">
        <v>-431873</v>
      </c>
      <c r="IJ67" s="619">
        <v>-33195370</v>
      </c>
      <c r="IK67" s="619">
        <v>99005433</v>
      </c>
      <c r="IL67" s="619">
        <v>2130524</v>
      </c>
      <c r="IM67" s="619">
        <v>101135957</v>
      </c>
      <c r="IN67" s="620" t="s">
        <v>535</v>
      </c>
      <c r="IO67" s="620" t="s">
        <v>715</v>
      </c>
      <c r="IP67" s="610" t="s">
        <v>535</v>
      </c>
      <c r="IQ67" s="611" t="s">
        <v>558</v>
      </c>
      <c r="IR67" s="611" t="s">
        <v>716</v>
      </c>
      <c r="IS67" s="610" t="s">
        <v>1432</v>
      </c>
    </row>
    <row r="68" spans="1:253" x14ac:dyDescent="0.25">
      <c r="A68" s="610" t="s">
        <v>3385</v>
      </c>
      <c r="B68" s="617" t="s">
        <v>717</v>
      </c>
      <c r="C68" s="618" t="s">
        <v>718</v>
      </c>
      <c r="D68" s="619">
        <v>96397139</v>
      </c>
      <c r="E68" s="619">
        <v>2564576</v>
      </c>
      <c r="F68" s="619">
        <v>98961715</v>
      </c>
      <c r="G68" s="619">
        <v>-4346978</v>
      </c>
      <c r="H68" s="619">
        <v>32107</v>
      </c>
      <c r="I68" s="619">
        <v>-4314871</v>
      </c>
      <c r="J68" s="619">
        <v>-14514776</v>
      </c>
      <c r="K68" s="619">
        <v>-539766</v>
      </c>
      <c r="L68" s="619">
        <v>-15054542</v>
      </c>
      <c r="M68" s="619">
        <v>-314413</v>
      </c>
      <c r="N68" s="619">
        <v>0</v>
      </c>
      <c r="O68" s="619">
        <v>-314413</v>
      </c>
      <c r="P68" s="619">
        <v>854689</v>
      </c>
      <c r="Q68" s="619">
        <v>0</v>
      </c>
      <c r="R68" s="619">
        <v>854689</v>
      </c>
      <c r="S68" s="619">
        <v>-13974500</v>
      </c>
      <c r="T68" s="619">
        <v>-539766</v>
      </c>
      <c r="U68" s="619">
        <v>-14514266</v>
      </c>
      <c r="V68" s="619">
        <v>-3099207</v>
      </c>
      <c r="W68" s="619">
        <v>0</v>
      </c>
      <c r="X68" s="619">
        <v>-3099207</v>
      </c>
      <c r="Y68" s="619">
        <v>0</v>
      </c>
      <c r="Z68" s="619">
        <v>0</v>
      </c>
      <c r="AA68" s="619">
        <v>0</v>
      </c>
      <c r="AB68" s="619">
        <v>-283351</v>
      </c>
      <c r="AC68" s="619">
        <v>0</v>
      </c>
      <c r="AD68" s="619">
        <v>-283351</v>
      </c>
      <c r="AE68" s="619">
        <v>0</v>
      </c>
      <c r="AF68" s="619">
        <v>0</v>
      </c>
      <c r="AG68" s="619">
        <v>0</v>
      </c>
      <c r="AH68" s="619">
        <v>0</v>
      </c>
      <c r="AI68" s="619">
        <v>0</v>
      </c>
      <c r="AJ68" s="619">
        <v>0</v>
      </c>
      <c r="AK68" s="619">
        <v>-263</v>
      </c>
      <c r="AL68" s="619">
        <v>0</v>
      </c>
      <c r="AM68" s="619">
        <v>-263</v>
      </c>
      <c r="AN68" s="619">
        <v>0</v>
      </c>
      <c r="AO68" s="619">
        <v>0</v>
      </c>
      <c r="AP68" s="619">
        <v>0</v>
      </c>
      <c r="AQ68" s="619">
        <v>-283088</v>
      </c>
      <c r="AR68" s="619">
        <v>0</v>
      </c>
      <c r="AS68" s="619">
        <v>-283088</v>
      </c>
      <c r="AT68" s="619">
        <v>0</v>
      </c>
      <c r="AU68" s="619">
        <v>0</v>
      </c>
      <c r="AV68" s="619">
        <v>0</v>
      </c>
      <c r="AW68" s="619">
        <v>1954758</v>
      </c>
      <c r="AX68" s="619">
        <v>63097</v>
      </c>
      <c r="AY68" s="619">
        <v>2017855</v>
      </c>
      <c r="AZ68" s="619">
        <v>-60789</v>
      </c>
      <c r="BA68" s="619">
        <v>1666</v>
      </c>
      <c r="BB68" s="619">
        <v>-59123</v>
      </c>
      <c r="BC68" s="619">
        <v>-5907269</v>
      </c>
      <c r="BD68" s="619">
        <v>0</v>
      </c>
      <c r="BE68" s="619">
        <v>-5907269</v>
      </c>
      <c r="BF68" s="619">
        <v>427528</v>
      </c>
      <c r="BG68" s="619">
        <v>0</v>
      </c>
      <c r="BH68" s="619">
        <v>427528</v>
      </c>
      <c r="BI68" s="619">
        <v>-91659</v>
      </c>
      <c r="BJ68" s="619">
        <v>0</v>
      </c>
      <c r="BK68" s="619">
        <v>-91659</v>
      </c>
      <c r="BL68" s="619">
        <v>0</v>
      </c>
      <c r="BM68" s="619">
        <v>0</v>
      </c>
      <c r="BN68" s="619">
        <v>0</v>
      </c>
      <c r="BO68" s="619">
        <v>0</v>
      </c>
      <c r="BP68" s="619">
        <v>0</v>
      </c>
      <c r="BQ68" s="619">
        <v>0</v>
      </c>
      <c r="BR68" s="619">
        <v>0</v>
      </c>
      <c r="BS68" s="619">
        <v>0</v>
      </c>
      <c r="BT68" s="619">
        <v>0</v>
      </c>
      <c r="BU68" s="619">
        <v>0</v>
      </c>
      <c r="BV68" s="619">
        <v>0</v>
      </c>
      <c r="BW68" s="619">
        <v>0</v>
      </c>
      <c r="BX68" s="619">
        <v>-5197</v>
      </c>
      <c r="BY68" s="619">
        <v>0</v>
      </c>
      <c r="BZ68" s="619">
        <v>-5197</v>
      </c>
      <c r="CA68" s="619">
        <v>0</v>
      </c>
      <c r="CB68" s="619">
        <v>0</v>
      </c>
      <c r="CC68" s="619">
        <v>0</v>
      </c>
      <c r="CD68" s="619">
        <v>-7065186</v>
      </c>
      <c r="CE68" s="619">
        <v>64763</v>
      </c>
      <c r="CF68" s="619">
        <v>-7000423</v>
      </c>
      <c r="CG68" s="619">
        <v>0</v>
      </c>
      <c r="CH68" s="619">
        <v>0</v>
      </c>
      <c r="CI68" s="619">
        <v>0</v>
      </c>
      <c r="CJ68" s="619">
        <v>-6045</v>
      </c>
      <c r="CK68" s="619">
        <v>1347</v>
      </c>
      <c r="CL68" s="619">
        <v>-4698</v>
      </c>
      <c r="CM68" s="619">
        <v>-3561488</v>
      </c>
      <c r="CN68" s="619">
        <v>-3718</v>
      </c>
      <c r="CO68" s="619">
        <v>-3565206</v>
      </c>
      <c r="CP68" s="619">
        <v>-122972</v>
      </c>
      <c r="CQ68" s="619">
        <v>0</v>
      </c>
      <c r="CR68" s="619">
        <v>-122972</v>
      </c>
      <c r="CS68" s="619">
        <v>-3690505</v>
      </c>
      <c r="CT68" s="619">
        <v>-2371</v>
      </c>
      <c r="CU68" s="619">
        <v>-3692876</v>
      </c>
      <c r="CV68" s="619">
        <v>-282310</v>
      </c>
      <c r="CW68" s="619">
        <v>0</v>
      </c>
      <c r="CX68" s="619">
        <v>-282310</v>
      </c>
      <c r="CY68" s="619">
        <v>-966</v>
      </c>
      <c r="CZ68" s="619">
        <v>0</v>
      </c>
      <c r="DA68" s="619">
        <v>-966</v>
      </c>
      <c r="DB68" s="619">
        <v>0</v>
      </c>
      <c r="DC68" s="619">
        <v>0</v>
      </c>
      <c r="DD68" s="619">
        <v>0</v>
      </c>
      <c r="DE68" s="619">
        <v>0</v>
      </c>
      <c r="DF68" s="619">
        <v>0</v>
      </c>
      <c r="DG68" s="619">
        <v>0</v>
      </c>
      <c r="DH68" s="619">
        <v>0</v>
      </c>
      <c r="DI68" s="619">
        <v>0</v>
      </c>
      <c r="DJ68" s="619">
        <v>0</v>
      </c>
      <c r="DK68" s="619">
        <v>0</v>
      </c>
      <c r="DL68" s="619">
        <v>0</v>
      </c>
      <c r="DM68" s="619">
        <v>0</v>
      </c>
      <c r="DN68" s="619">
        <v>0</v>
      </c>
      <c r="DO68" s="619">
        <v>0</v>
      </c>
      <c r="DP68" s="619">
        <v>0</v>
      </c>
      <c r="DQ68" s="619">
        <v>0</v>
      </c>
      <c r="DR68" s="619">
        <v>0</v>
      </c>
      <c r="DS68" s="619">
        <v>0</v>
      </c>
      <c r="DT68" s="619">
        <v>0</v>
      </c>
      <c r="DU68" s="619">
        <v>0</v>
      </c>
      <c r="DV68" s="619">
        <v>0</v>
      </c>
      <c r="DW68" s="619">
        <v>0</v>
      </c>
      <c r="DX68" s="619">
        <v>0</v>
      </c>
      <c r="DY68" s="619">
        <v>0</v>
      </c>
      <c r="DZ68" s="619">
        <v>0</v>
      </c>
      <c r="EA68" s="619">
        <v>-21421</v>
      </c>
      <c r="EB68" s="619">
        <v>-21421</v>
      </c>
      <c r="EC68" s="619">
        <v>0</v>
      </c>
      <c r="ED68" s="619">
        <v>-23287</v>
      </c>
      <c r="EE68" s="619">
        <v>-23287</v>
      </c>
      <c r="EF68" s="619">
        <v>-44708</v>
      </c>
      <c r="EG68" s="619">
        <v>0</v>
      </c>
      <c r="EH68" s="619">
        <v>0</v>
      </c>
      <c r="EI68" s="619">
        <v>0</v>
      </c>
      <c r="EJ68" s="619">
        <v>-283276</v>
      </c>
      <c r="EK68" s="619">
        <v>-44708</v>
      </c>
      <c r="EL68" s="619">
        <v>-327984</v>
      </c>
      <c r="EM68" s="619">
        <v>0</v>
      </c>
      <c r="EN68" s="619">
        <v>0</v>
      </c>
      <c r="EO68" s="619">
        <v>0</v>
      </c>
      <c r="EP68" s="619">
        <v>0</v>
      </c>
      <c r="EQ68" s="619">
        <v>0</v>
      </c>
      <c r="ER68" s="619">
        <v>0</v>
      </c>
      <c r="ES68" s="619">
        <v>0</v>
      </c>
      <c r="ET68" s="619">
        <v>0</v>
      </c>
      <c r="EU68" s="619">
        <v>0</v>
      </c>
      <c r="EV68" s="619">
        <v>0</v>
      </c>
      <c r="EW68" s="619">
        <v>0</v>
      </c>
      <c r="EX68" s="619">
        <v>0</v>
      </c>
      <c r="EY68" s="619">
        <v>0</v>
      </c>
      <c r="EZ68" s="619">
        <v>0</v>
      </c>
      <c r="FA68" s="619">
        <v>0</v>
      </c>
      <c r="FB68" s="619">
        <v>1</v>
      </c>
      <c r="FC68" s="619">
        <v>0</v>
      </c>
      <c r="FD68" s="619">
        <v>1</v>
      </c>
      <c r="FE68" s="619">
        <v>0</v>
      </c>
      <c r="FF68" s="619">
        <v>0</v>
      </c>
      <c r="FG68" s="619">
        <v>0</v>
      </c>
      <c r="FH68" s="619">
        <v>0</v>
      </c>
      <c r="FI68" s="619">
        <v>0</v>
      </c>
      <c r="FJ68" s="619">
        <v>0</v>
      </c>
      <c r="FK68" s="619">
        <v>-600</v>
      </c>
      <c r="FL68" s="619">
        <v>0</v>
      </c>
      <c r="FM68" s="619">
        <v>-600</v>
      </c>
      <c r="FN68" s="619">
        <v>0</v>
      </c>
      <c r="FO68" s="619">
        <v>0</v>
      </c>
      <c r="FP68" s="619">
        <v>0</v>
      </c>
      <c r="FQ68" s="619">
        <v>-1076968</v>
      </c>
      <c r="FR68" s="619">
        <v>0</v>
      </c>
      <c r="FS68" s="619">
        <v>-1076968</v>
      </c>
      <c r="FT68" s="619">
        <v>0</v>
      </c>
      <c r="FU68" s="619">
        <v>0</v>
      </c>
      <c r="FV68" s="619">
        <v>0</v>
      </c>
      <c r="FW68" s="619">
        <v>0</v>
      </c>
      <c r="FX68" s="619">
        <v>0</v>
      </c>
      <c r="FY68" s="619">
        <v>0</v>
      </c>
      <c r="FZ68" s="619">
        <v>0</v>
      </c>
      <c r="GA68" s="619">
        <v>0</v>
      </c>
      <c r="GB68" s="619">
        <v>0</v>
      </c>
      <c r="GC68" s="619">
        <v>4988</v>
      </c>
      <c r="GD68" s="619">
        <v>0</v>
      </c>
      <c r="GE68" s="619">
        <v>4988</v>
      </c>
      <c r="GF68" s="619">
        <v>0</v>
      </c>
      <c r="GG68" s="619">
        <v>0</v>
      </c>
      <c r="GH68" s="619">
        <v>0</v>
      </c>
      <c r="GI68" s="619">
        <v>-6454990</v>
      </c>
      <c r="GJ68" s="619">
        <v>0</v>
      </c>
      <c r="GK68" s="619">
        <v>-6454990</v>
      </c>
      <c r="GL68" s="619">
        <v>674984</v>
      </c>
      <c r="GM68" s="619">
        <v>0</v>
      </c>
      <c r="GN68" s="619">
        <v>674984</v>
      </c>
      <c r="GO68" s="619">
        <v>0</v>
      </c>
      <c r="GP68" s="619">
        <v>0</v>
      </c>
      <c r="GQ68" s="619">
        <v>0</v>
      </c>
      <c r="GR68" s="619">
        <v>9739</v>
      </c>
      <c r="GS68" s="619">
        <v>2560</v>
      </c>
      <c r="GT68" s="619">
        <v>12299</v>
      </c>
      <c r="GU68" s="619">
        <v>0</v>
      </c>
      <c r="GV68" s="619">
        <v>0</v>
      </c>
      <c r="GW68" s="619">
        <v>0</v>
      </c>
      <c r="GX68" s="619">
        <v>0</v>
      </c>
      <c r="GY68" s="619">
        <v>0</v>
      </c>
      <c r="GZ68" s="619">
        <v>0</v>
      </c>
      <c r="HA68" s="619">
        <v>-6842846</v>
      </c>
      <c r="HB68" s="619">
        <v>2560</v>
      </c>
      <c r="HC68" s="619">
        <v>-6840286</v>
      </c>
      <c r="HD68" s="619">
        <v>0</v>
      </c>
      <c r="HE68" s="619">
        <v>0</v>
      </c>
      <c r="HF68" s="619">
        <v>0</v>
      </c>
      <c r="HG68" s="619">
        <v>0</v>
      </c>
      <c r="HH68" s="619">
        <v>0</v>
      </c>
      <c r="HI68" s="619">
        <v>0</v>
      </c>
      <c r="HJ68" s="619">
        <v>0</v>
      </c>
      <c r="HK68" s="619">
        <v>0</v>
      </c>
      <c r="HL68" s="619">
        <v>0</v>
      </c>
      <c r="HM68" s="619">
        <v>92050161</v>
      </c>
      <c r="HN68" s="619">
        <v>2596683</v>
      </c>
      <c r="HO68" s="619">
        <v>94646844</v>
      </c>
      <c r="HP68" s="619">
        <v>-13974500</v>
      </c>
      <c r="HQ68" s="619">
        <v>-539766</v>
      </c>
      <c r="HR68" s="619">
        <v>-14514266</v>
      </c>
      <c r="HS68" s="619">
        <v>-7065186</v>
      </c>
      <c r="HT68" s="619">
        <v>64763</v>
      </c>
      <c r="HU68" s="619">
        <v>-7000423</v>
      </c>
      <c r="HV68" s="619">
        <v>-3690505</v>
      </c>
      <c r="HW68" s="619">
        <v>-2371</v>
      </c>
      <c r="HX68" s="619">
        <v>-3692876</v>
      </c>
      <c r="HY68" s="619">
        <v>-283276</v>
      </c>
      <c r="HZ68" s="619">
        <v>-44708</v>
      </c>
      <c r="IA68" s="619">
        <v>-327984</v>
      </c>
      <c r="IB68" s="619">
        <v>-6842846</v>
      </c>
      <c r="IC68" s="619">
        <v>2560</v>
      </c>
      <c r="ID68" s="619">
        <v>-6840286</v>
      </c>
      <c r="IE68" s="619">
        <v>0</v>
      </c>
      <c r="IF68" s="619">
        <v>0</v>
      </c>
      <c r="IG68" s="619">
        <v>0</v>
      </c>
      <c r="IH68" s="619">
        <v>-31856313</v>
      </c>
      <c r="II68" s="619">
        <v>-519522</v>
      </c>
      <c r="IJ68" s="619">
        <v>-32375835</v>
      </c>
      <c r="IK68" s="619">
        <v>60193848</v>
      </c>
      <c r="IL68" s="619">
        <v>2077161</v>
      </c>
      <c r="IM68" s="619">
        <v>62271009</v>
      </c>
      <c r="IN68" s="620" t="s">
        <v>619</v>
      </c>
      <c r="IO68" s="620" t="s">
        <v>473</v>
      </c>
      <c r="IP68" s="610" t="s">
        <v>474</v>
      </c>
      <c r="IQ68" s="611" t="s">
        <v>499</v>
      </c>
      <c r="IR68" s="611" t="s">
        <v>719</v>
      </c>
      <c r="IS68" s="610" t="s">
        <v>3368</v>
      </c>
    </row>
    <row r="69" spans="1:253" x14ac:dyDescent="0.25">
      <c r="A69" s="610" t="s">
        <v>3385</v>
      </c>
      <c r="B69" s="617" t="s">
        <v>720</v>
      </c>
      <c r="C69" s="618" t="s">
        <v>721</v>
      </c>
      <c r="D69" s="619">
        <v>44603117</v>
      </c>
      <c r="E69" s="619">
        <v>496759</v>
      </c>
      <c r="F69" s="619">
        <v>45099876</v>
      </c>
      <c r="G69" s="619">
        <v>-1755405</v>
      </c>
      <c r="H69" s="619">
        <v>43280</v>
      </c>
      <c r="I69" s="619">
        <v>-1712125</v>
      </c>
      <c r="J69" s="619">
        <v>-1513044</v>
      </c>
      <c r="K69" s="619">
        <v>-5095</v>
      </c>
      <c r="L69" s="619">
        <v>-1518139</v>
      </c>
      <c r="M69" s="619">
        <v>46114</v>
      </c>
      <c r="N69" s="619">
        <v>0</v>
      </c>
      <c r="O69" s="619">
        <v>46114</v>
      </c>
      <c r="P69" s="619">
        <v>118110</v>
      </c>
      <c r="Q69" s="619">
        <v>0</v>
      </c>
      <c r="R69" s="619">
        <v>118110</v>
      </c>
      <c r="S69" s="619">
        <v>-1348820</v>
      </c>
      <c r="T69" s="619">
        <v>-5095</v>
      </c>
      <c r="U69" s="619">
        <v>-1353915</v>
      </c>
      <c r="V69" s="619">
        <v>-4611496</v>
      </c>
      <c r="W69" s="619">
        <v>-88910</v>
      </c>
      <c r="X69" s="619">
        <v>-4700406</v>
      </c>
      <c r="Y69" s="619">
        <v>-11034</v>
      </c>
      <c r="Z69" s="619">
        <v>-2912</v>
      </c>
      <c r="AA69" s="619">
        <v>-13946</v>
      </c>
      <c r="AB69" s="619">
        <v>-141973</v>
      </c>
      <c r="AC69" s="619">
        <v>-4848</v>
      </c>
      <c r="AD69" s="619">
        <v>-146821</v>
      </c>
      <c r="AE69" s="619">
        <v>0</v>
      </c>
      <c r="AF69" s="619">
        <v>0</v>
      </c>
      <c r="AG69" s="619">
        <v>0</v>
      </c>
      <c r="AH69" s="619">
        <v>0</v>
      </c>
      <c r="AI69" s="619">
        <v>0</v>
      </c>
      <c r="AJ69" s="619">
        <v>0</v>
      </c>
      <c r="AK69" s="619">
        <v>-5319</v>
      </c>
      <c r="AL69" s="619">
        <v>0</v>
      </c>
      <c r="AM69" s="619">
        <v>-5319</v>
      </c>
      <c r="AN69" s="619">
        <v>0</v>
      </c>
      <c r="AO69" s="619">
        <v>0</v>
      </c>
      <c r="AP69" s="619">
        <v>0</v>
      </c>
      <c r="AQ69" s="619">
        <v>-136654</v>
      </c>
      <c r="AR69" s="619">
        <v>-4848</v>
      </c>
      <c r="AS69" s="619">
        <v>-141502</v>
      </c>
      <c r="AT69" s="619">
        <v>65837</v>
      </c>
      <c r="AU69" s="619">
        <v>0</v>
      </c>
      <c r="AV69" s="619">
        <v>65837</v>
      </c>
      <c r="AW69" s="619">
        <v>788573</v>
      </c>
      <c r="AX69" s="619">
        <v>5844</v>
      </c>
      <c r="AY69" s="619">
        <v>794417</v>
      </c>
      <c r="AZ69" s="619">
        <v>6403</v>
      </c>
      <c r="BA69" s="619">
        <v>2084</v>
      </c>
      <c r="BB69" s="619">
        <v>8487</v>
      </c>
      <c r="BC69" s="619">
        <v>-2953476</v>
      </c>
      <c r="BD69" s="619">
        <v>0</v>
      </c>
      <c r="BE69" s="619">
        <v>-2953476</v>
      </c>
      <c r="BF69" s="619">
        <v>-33363</v>
      </c>
      <c r="BG69" s="619">
        <v>0</v>
      </c>
      <c r="BH69" s="619">
        <v>-33363</v>
      </c>
      <c r="BI69" s="619">
        <v>-55322</v>
      </c>
      <c r="BJ69" s="619">
        <v>0</v>
      </c>
      <c r="BK69" s="619">
        <v>-55322</v>
      </c>
      <c r="BL69" s="619">
        <v>0</v>
      </c>
      <c r="BM69" s="619">
        <v>0</v>
      </c>
      <c r="BN69" s="619">
        <v>0</v>
      </c>
      <c r="BO69" s="619">
        <v>0</v>
      </c>
      <c r="BP69" s="619">
        <v>0</v>
      </c>
      <c r="BQ69" s="619">
        <v>0</v>
      </c>
      <c r="BR69" s="619">
        <v>0</v>
      </c>
      <c r="BS69" s="619">
        <v>0</v>
      </c>
      <c r="BT69" s="619">
        <v>0</v>
      </c>
      <c r="BU69" s="619">
        <v>0</v>
      </c>
      <c r="BV69" s="619">
        <v>0</v>
      </c>
      <c r="BW69" s="619">
        <v>0</v>
      </c>
      <c r="BX69" s="619">
        <v>0</v>
      </c>
      <c r="BY69" s="619">
        <v>0</v>
      </c>
      <c r="BZ69" s="619">
        <v>0</v>
      </c>
      <c r="CA69" s="619">
        <v>0</v>
      </c>
      <c r="CB69" s="619">
        <v>0</v>
      </c>
      <c r="CC69" s="619">
        <v>0</v>
      </c>
      <c r="CD69" s="619">
        <v>-7000654</v>
      </c>
      <c r="CE69" s="619">
        <v>-85830</v>
      </c>
      <c r="CF69" s="619">
        <v>-7086484</v>
      </c>
      <c r="CG69" s="619">
        <v>0</v>
      </c>
      <c r="CH69" s="619">
        <v>0</v>
      </c>
      <c r="CI69" s="619">
        <v>0</v>
      </c>
      <c r="CJ69" s="619">
        <v>8857</v>
      </c>
      <c r="CK69" s="619">
        <v>0</v>
      </c>
      <c r="CL69" s="619">
        <v>8857</v>
      </c>
      <c r="CM69" s="619">
        <v>-1580317</v>
      </c>
      <c r="CN69" s="619">
        <v>-7943</v>
      </c>
      <c r="CO69" s="619">
        <v>-1588260</v>
      </c>
      <c r="CP69" s="619">
        <v>-27224</v>
      </c>
      <c r="CQ69" s="619">
        <v>-26856</v>
      </c>
      <c r="CR69" s="619">
        <v>-54080</v>
      </c>
      <c r="CS69" s="619">
        <v>-1598684</v>
      </c>
      <c r="CT69" s="619">
        <v>-34799</v>
      </c>
      <c r="CU69" s="619">
        <v>-1633483</v>
      </c>
      <c r="CV69" s="619">
        <v>0</v>
      </c>
      <c r="CW69" s="619">
        <v>0</v>
      </c>
      <c r="CX69" s="619">
        <v>0</v>
      </c>
      <c r="CY69" s="619">
        <v>0</v>
      </c>
      <c r="CZ69" s="619">
        <v>0</v>
      </c>
      <c r="DA69" s="619">
        <v>0</v>
      </c>
      <c r="DB69" s="619">
        <v>0</v>
      </c>
      <c r="DC69" s="619">
        <v>0</v>
      </c>
      <c r="DD69" s="619">
        <v>0</v>
      </c>
      <c r="DE69" s="619">
        <v>0</v>
      </c>
      <c r="DF69" s="619">
        <v>0</v>
      </c>
      <c r="DG69" s="619">
        <v>0</v>
      </c>
      <c r="DH69" s="619">
        <v>0</v>
      </c>
      <c r="DI69" s="619">
        <v>0</v>
      </c>
      <c r="DJ69" s="619">
        <v>0</v>
      </c>
      <c r="DK69" s="619">
        <v>0</v>
      </c>
      <c r="DL69" s="619">
        <v>0</v>
      </c>
      <c r="DM69" s="619">
        <v>0</v>
      </c>
      <c r="DN69" s="619">
        <v>0</v>
      </c>
      <c r="DO69" s="619">
        <v>0</v>
      </c>
      <c r="DP69" s="619">
        <v>0</v>
      </c>
      <c r="DQ69" s="619">
        <v>0</v>
      </c>
      <c r="DR69" s="619">
        <v>0</v>
      </c>
      <c r="DS69" s="619">
        <v>0</v>
      </c>
      <c r="DT69" s="619">
        <v>0</v>
      </c>
      <c r="DU69" s="619">
        <v>0</v>
      </c>
      <c r="DV69" s="619">
        <v>0</v>
      </c>
      <c r="DW69" s="619">
        <v>0</v>
      </c>
      <c r="DX69" s="619">
        <v>0</v>
      </c>
      <c r="DY69" s="619">
        <v>0</v>
      </c>
      <c r="DZ69" s="619">
        <v>0</v>
      </c>
      <c r="EA69" s="619">
        <v>-10205</v>
      </c>
      <c r="EB69" s="619">
        <v>-10205</v>
      </c>
      <c r="EC69" s="619">
        <v>0</v>
      </c>
      <c r="ED69" s="619">
        <v>0</v>
      </c>
      <c r="EE69" s="619">
        <v>0</v>
      </c>
      <c r="EF69" s="619">
        <v>-10205</v>
      </c>
      <c r="EG69" s="619">
        <v>0</v>
      </c>
      <c r="EH69" s="619">
        <v>0</v>
      </c>
      <c r="EI69" s="619">
        <v>0</v>
      </c>
      <c r="EJ69" s="619">
        <v>0</v>
      </c>
      <c r="EK69" s="619">
        <v>-10205</v>
      </c>
      <c r="EL69" s="619">
        <v>-10205</v>
      </c>
      <c r="EM69" s="619">
        <v>0</v>
      </c>
      <c r="EN69" s="619">
        <v>0</v>
      </c>
      <c r="EO69" s="619">
        <v>0</v>
      </c>
      <c r="EP69" s="619">
        <v>0</v>
      </c>
      <c r="EQ69" s="619">
        <v>0</v>
      </c>
      <c r="ER69" s="619">
        <v>0</v>
      </c>
      <c r="ES69" s="619">
        <v>0</v>
      </c>
      <c r="ET69" s="619">
        <v>0</v>
      </c>
      <c r="EU69" s="619">
        <v>0</v>
      </c>
      <c r="EV69" s="619">
        <v>0</v>
      </c>
      <c r="EW69" s="619">
        <v>0</v>
      </c>
      <c r="EX69" s="619">
        <v>0</v>
      </c>
      <c r="EY69" s="619">
        <v>0</v>
      </c>
      <c r="EZ69" s="619">
        <v>0</v>
      </c>
      <c r="FA69" s="619">
        <v>0</v>
      </c>
      <c r="FB69" s="619">
        <v>0</v>
      </c>
      <c r="FC69" s="619">
        <v>0</v>
      </c>
      <c r="FD69" s="619">
        <v>0</v>
      </c>
      <c r="FE69" s="619">
        <v>0</v>
      </c>
      <c r="FF69" s="619">
        <v>0</v>
      </c>
      <c r="FG69" s="619">
        <v>0</v>
      </c>
      <c r="FH69" s="619">
        <v>0</v>
      </c>
      <c r="FI69" s="619">
        <v>0</v>
      </c>
      <c r="FJ69" s="619">
        <v>0</v>
      </c>
      <c r="FK69" s="619">
        <v>0</v>
      </c>
      <c r="FL69" s="619">
        <v>0</v>
      </c>
      <c r="FM69" s="619">
        <v>0</v>
      </c>
      <c r="FN69" s="619">
        <v>0</v>
      </c>
      <c r="FO69" s="619">
        <v>0</v>
      </c>
      <c r="FP69" s="619">
        <v>0</v>
      </c>
      <c r="FQ69" s="619">
        <v>-285815</v>
      </c>
      <c r="FR69" s="619">
        <v>0</v>
      </c>
      <c r="FS69" s="619">
        <v>-285815</v>
      </c>
      <c r="FT69" s="619">
        <v>5064</v>
      </c>
      <c r="FU69" s="619">
        <v>0</v>
      </c>
      <c r="FV69" s="619">
        <v>5064</v>
      </c>
      <c r="FW69" s="619">
        <v>812</v>
      </c>
      <c r="FX69" s="619">
        <v>0</v>
      </c>
      <c r="FY69" s="619">
        <v>812</v>
      </c>
      <c r="FZ69" s="619">
        <v>4252</v>
      </c>
      <c r="GA69" s="619">
        <v>0</v>
      </c>
      <c r="GB69" s="619">
        <v>4252</v>
      </c>
      <c r="GC69" s="619">
        <v>575</v>
      </c>
      <c r="GD69" s="619">
        <v>0</v>
      </c>
      <c r="GE69" s="619">
        <v>575</v>
      </c>
      <c r="GF69" s="619">
        <v>0</v>
      </c>
      <c r="GG69" s="619">
        <v>0</v>
      </c>
      <c r="GH69" s="619">
        <v>0</v>
      </c>
      <c r="GI69" s="619">
        <v>-3615605</v>
      </c>
      <c r="GJ69" s="619">
        <v>0</v>
      </c>
      <c r="GK69" s="619">
        <v>-3615605</v>
      </c>
      <c r="GL69" s="619">
        <v>543782</v>
      </c>
      <c r="GM69" s="619">
        <v>0</v>
      </c>
      <c r="GN69" s="619">
        <v>543782</v>
      </c>
      <c r="GO69" s="619">
        <v>0</v>
      </c>
      <c r="GP69" s="619">
        <v>0</v>
      </c>
      <c r="GQ69" s="619">
        <v>0</v>
      </c>
      <c r="GR69" s="619">
        <v>6634</v>
      </c>
      <c r="GS69" s="619">
        <v>0</v>
      </c>
      <c r="GT69" s="619">
        <v>6634</v>
      </c>
      <c r="GU69" s="619">
        <v>0</v>
      </c>
      <c r="GV69" s="619">
        <v>0</v>
      </c>
      <c r="GW69" s="619">
        <v>0</v>
      </c>
      <c r="GX69" s="619">
        <v>0</v>
      </c>
      <c r="GY69" s="619">
        <v>0</v>
      </c>
      <c r="GZ69" s="619">
        <v>0</v>
      </c>
      <c r="HA69" s="619">
        <v>-3345365</v>
      </c>
      <c r="HB69" s="619">
        <v>0</v>
      </c>
      <c r="HC69" s="619">
        <v>-3345365</v>
      </c>
      <c r="HD69" s="619">
        <v>0</v>
      </c>
      <c r="HE69" s="619">
        <v>0</v>
      </c>
      <c r="HF69" s="619">
        <v>0</v>
      </c>
      <c r="HG69" s="619">
        <v>0</v>
      </c>
      <c r="HH69" s="619">
        <v>0</v>
      </c>
      <c r="HI69" s="619">
        <v>0</v>
      </c>
      <c r="HJ69" s="619">
        <v>0</v>
      </c>
      <c r="HK69" s="619">
        <v>0</v>
      </c>
      <c r="HL69" s="619">
        <v>0</v>
      </c>
      <c r="HM69" s="619">
        <v>42847712</v>
      </c>
      <c r="HN69" s="619">
        <v>540039</v>
      </c>
      <c r="HO69" s="619">
        <v>43387751</v>
      </c>
      <c r="HP69" s="619">
        <v>-1348820</v>
      </c>
      <c r="HQ69" s="619">
        <v>-5095</v>
      </c>
      <c r="HR69" s="619">
        <v>-1353915</v>
      </c>
      <c r="HS69" s="619">
        <v>-7000654</v>
      </c>
      <c r="HT69" s="619">
        <v>-85830</v>
      </c>
      <c r="HU69" s="619">
        <v>-7086484</v>
      </c>
      <c r="HV69" s="619">
        <v>-1598684</v>
      </c>
      <c r="HW69" s="619">
        <v>-34799</v>
      </c>
      <c r="HX69" s="619">
        <v>-1633483</v>
      </c>
      <c r="HY69" s="619">
        <v>0</v>
      </c>
      <c r="HZ69" s="619">
        <v>-10205</v>
      </c>
      <c r="IA69" s="619">
        <v>-10205</v>
      </c>
      <c r="IB69" s="619">
        <v>-3345365</v>
      </c>
      <c r="IC69" s="619">
        <v>0</v>
      </c>
      <c r="ID69" s="619">
        <v>-3345365</v>
      </c>
      <c r="IE69" s="619">
        <v>0</v>
      </c>
      <c r="IF69" s="619">
        <v>0</v>
      </c>
      <c r="IG69" s="619">
        <v>0</v>
      </c>
      <c r="IH69" s="619">
        <v>-13293523</v>
      </c>
      <c r="II69" s="619">
        <v>-135929</v>
      </c>
      <c r="IJ69" s="619">
        <v>-13429452</v>
      </c>
      <c r="IK69" s="619">
        <v>29554189</v>
      </c>
      <c r="IL69" s="619">
        <v>404110</v>
      </c>
      <c r="IM69" s="619">
        <v>29958299</v>
      </c>
      <c r="IN69" s="620" t="s">
        <v>535</v>
      </c>
      <c r="IO69" s="620" t="s">
        <v>722</v>
      </c>
      <c r="IP69" s="610" t="s">
        <v>535</v>
      </c>
      <c r="IQ69" s="611" t="s">
        <v>723</v>
      </c>
      <c r="IR69" s="611" t="s">
        <v>724</v>
      </c>
      <c r="IS69" s="610" t="s">
        <v>1432</v>
      </c>
    </row>
    <row r="70" spans="1:253" x14ac:dyDescent="0.25">
      <c r="A70" s="610" t="s">
        <v>3385</v>
      </c>
      <c r="B70" s="617" t="s">
        <v>725</v>
      </c>
      <c r="C70" s="618" t="s">
        <v>726</v>
      </c>
      <c r="D70" s="619">
        <v>106644760</v>
      </c>
      <c r="E70" s="619">
        <v>0</v>
      </c>
      <c r="F70" s="619">
        <v>106644760</v>
      </c>
      <c r="G70" s="619">
        <v>-87285</v>
      </c>
      <c r="H70" s="619">
        <v>0</v>
      </c>
      <c r="I70" s="619">
        <v>-87285</v>
      </c>
      <c r="J70" s="619">
        <v>-8582780</v>
      </c>
      <c r="K70" s="619">
        <v>0</v>
      </c>
      <c r="L70" s="619">
        <v>-8582780</v>
      </c>
      <c r="M70" s="619">
        <v>21257</v>
      </c>
      <c r="N70" s="619">
        <v>0</v>
      </c>
      <c r="O70" s="619">
        <v>21257</v>
      </c>
      <c r="P70" s="619">
        <v>46194</v>
      </c>
      <c r="Q70" s="619">
        <v>0</v>
      </c>
      <c r="R70" s="619">
        <v>46194</v>
      </c>
      <c r="S70" s="619">
        <v>-8515329</v>
      </c>
      <c r="T70" s="619">
        <v>0</v>
      </c>
      <c r="U70" s="619">
        <v>-8515329</v>
      </c>
      <c r="V70" s="619">
        <v>-2303299</v>
      </c>
      <c r="W70" s="619">
        <v>0</v>
      </c>
      <c r="X70" s="619">
        <v>-2303299</v>
      </c>
      <c r="Y70" s="619">
        <v>-7212</v>
      </c>
      <c r="Z70" s="619">
        <v>0</v>
      </c>
      <c r="AA70" s="619">
        <v>-7212</v>
      </c>
      <c r="AB70" s="619">
        <v>-377674</v>
      </c>
      <c r="AC70" s="619">
        <v>0</v>
      </c>
      <c r="AD70" s="619">
        <v>-377674</v>
      </c>
      <c r="AE70" s="619">
        <v>0</v>
      </c>
      <c r="AF70" s="619">
        <v>0</v>
      </c>
      <c r="AG70" s="619">
        <v>0</v>
      </c>
      <c r="AH70" s="619">
        <v>0</v>
      </c>
      <c r="AI70" s="619">
        <v>0</v>
      </c>
      <c r="AJ70" s="619">
        <v>0</v>
      </c>
      <c r="AK70" s="619">
        <v>0</v>
      </c>
      <c r="AL70" s="619">
        <v>0</v>
      </c>
      <c r="AM70" s="619">
        <v>0</v>
      </c>
      <c r="AN70" s="619">
        <v>0</v>
      </c>
      <c r="AO70" s="619">
        <v>0</v>
      </c>
      <c r="AP70" s="619">
        <v>0</v>
      </c>
      <c r="AQ70" s="619">
        <v>-377674</v>
      </c>
      <c r="AR70" s="619">
        <v>0</v>
      </c>
      <c r="AS70" s="619">
        <v>-377674</v>
      </c>
      <c r="AT70" s="619">
        <v>200</v>
      </c>
      <c r="AU70" s="619">
        <v>0</v>
      </c>
      <c r="AV70" s="619">
        <v>200</v>
      </c>
      <c r="AW70" s="619">
        <v>2423078</v>
      </c>
      <c r="AX70" s="619">
        <v>0</v>
      </c>
      <c r="AY70" s="619">
        <v>2423078</v>
      </c>
      <c r="AZ70" s="619">
        <v>-977</v>
      </c>
      <c r="BA70" s="619">
        <v>0</v>
      </c>
      <c r="BB70" s="619">
        <v>-977</v>
      </c>
      <c r="BC70" s="619">
        <v>-4301411</v>
      </c>
      <c r="BD70" s="619">
        <v>0</v>
      </c>
      <c r="BE70" s="619">
        <v>-4301411</v>
      </c>
      <c r="BF70" s="619">
        <v>-76162</v>
      </c>
      <c r="BG70" s="619">
        <v>0</v>
      </c>
      <c r="BH70" s="619">
        <v>-76162</v>
      </c>
      <c r="BI70" s="619">
        <v>-97896</v>
      </c>
      <c r="BJ70" s="619">
        <v>0</v>
      </c>
      <c r="BK70" s="619">
        <v>-97896</v>
      </c>
      <c r="BL70" s="619">
        <v>0</v>
      </c>
      <c r="BM70" s="619">
        <v>0</v>
      </c>
      <c r="BN70" s="619">
        <v>0</v>
      </c>
      <c r="BO70" s="619">
        <v>0</v>
      </c>
      <c r="BP70" s="619">
        <v>0</v>
      </c>
      <c r="BQ70" s="619">
        <v>0</v>
      </c>
      <c r="BR70" s="619">
        <v>0</v>
      </c>
      <c r="BS70" s="619">
        <v>0</v>
      </c>
      <c r="BT70" s="619">
        <v>0</v>
      </c>
      <c r="BU70" s="619">
        <v>0</v>
      </c>
      <c r="BV70" s="619">
        <v>0</v>
      </c>
      <c r="BW70" s="619">
        <v>0</v>
      </c>
      <c r="BX70" s="619">
        <v>0</v>
      </c>
      <c r="BY70" s="619">
        <v>0</v>
      </c>
      <c r="BZ70" s="619">
        <v>0</v>
      </c>
      <c r="CA70" s="619">
        <v>0</v>
      </c>
      <c r="CB70" s="619">
        <v>0</v>
      </c>
      <c r="CC70" s="619">
        <v>0</v>
      </c>
      <c r="CD70" s="619">
        <v>-4734341</v>
      </c>
      <c r="CE70" s="619">
        <v>0</v>
      </c>
      <c r="CF70" s="619">
        <v>-4734341</v>
      </c>
      <c r="CG70" s="619">
        <v>-32867</v>
      </c>
      <c r="CH70" s="619">
        <v>0</v>
      </c>
      <c r="CI70" s="619">
        <v>-32867</v>
      </c>
      <c r="CJ70" s="619">
        <v>-28859</v>
      </c>
      <c r="CK70" s="619">
        <v>0</v>
      </c>
      <c r="CL70" s="619">
        <v>-28859</v>
      </c>
      <c r="CM70" s="619">
        <v>-3920890</v>
      </c>
      <c r="CN70" s="619">
        <v>0</v>
      </c>
      <c r="CO70" s="619">
        <v>-3920890</v>
      </c>
      <c r="CP70" s="619">
        <v>-466621</v>
      </c>
      <c r="CQ70" s="619">
        <v>0</v>
      </c>
      <c r="CR70" s="619">
        <v>-466621</v>
      </c>
      <c r="CS70" s="619">
        <v>-4449237</v>
      </c>
      <c r="CT70" s="619">
        <v>0</v>
      </c>
      <c r="CU70" s="619">
        <v>-4449237</v>
      </c>
      <c r="CV70" s="619">
        <v>-26846</v>
      </c>
      <c r="CW70" s="619">
        <v>0</v>
      </c>
      <c r="CX70" s="619">
        <v>-26846</v>
      </c>
      <c r="CY70" s="619">
        <v>0</v>
      </c>
      <c r="CZ70" s="619">
        <v>0</v>
      </c>
      <c r="DA70" s="619">
        <v>0</v>
      </c>
      <c r="DB70" s="619">
        <v>-6193</v>
      </c>
      <c r="DC70" s="619">
        <v>0</v>
      </c>
      <c r="DD70" s="619">
        <v>-6193</v>
      </c>
      <c r="DE70" s="619">
        <v>0</v>
      </c>
      <c r="DF70" s="619">
        <v>0</v>
      </c>
      <c r="DG70" s="619">
        <v>0</v>
      </c>
      <c r="DH70" s="619">
        <v>-10431</v>
      </c>
      <c r="DI70" s="619">
        <v>0</v>
      </c>
      <c r="DJ70" s="619">
        <v>-10431</v>
      </c>
      <c r="DK70" s="619">
        <v>0</v>
      </c>
      <c r="DL70" s="619">
        <v>0</v>
      </c>
      <c r="DM70" s="619">
        <v>0</v>
      </c>
      <c r="DN70" s="619">
        <v>0</v>
      </c>
      <c r="DO70" s="619">
        <v>0</v>
      </c>
      <c r="DP70" s="619">
        <v>0</v>
      </c>
      <c r="DQ70" s="619">
        <v>0</v>
      </c>
      <c r="DR70" s="619">
        <v>0</v>
      </c>
      <c r="DS70" s="619">
        <v>0</v>
      </c>
      <c r="DT70" s="619">
        <v>-5110</v>
      </c>
      <c r="DU70" s="619">
        <v>0</v>
      </c>
      <c r="DV70" s="619">
        <v>-5110</v>
      </c>
      <c r="DW70" s="619">
        <v>0</v>
      </c>
      <c r="DX70" s="619">
        <v>0</v>
      </c>
      <c r="DY70" s="619">
        <v>0</v>
      </c>
      <c r="DZ70" s="619">
        <v>0</v>
      </c>
      <c r="EA70" s="619">
        <v>0</v>
      </c>
      <c r="EB70" s="619">
        <v>0</v>
      </c>
      <c r="EC70" s="619">
        <v>0</v>
      </c>
      <c r="ED70" s="619">
        <v>0</v>
      </c>
      <c r="EE70" s="619">
        <v>0</v>
      </c>
      <c r="EF70" s="619">
        <v>0</v>
      </c>
      <c r="EG70" s="619">
        <v>0</v>
      </c>
      <c r="EH70" s="619">
        <v>0</v>
      </c>
      <c r="EI70" s="619">
        <v>0</v>
      </c>
      <c r="EJ70" s="619">
        <v>-48580</v>
      </c>
      <c r="EK70" s="619">
        <v>0</v>
      </c>
      <c r="EL70" s="619">
        <v>-48580</v>
      </c>
      <c r="EM70" s="619">
        <v>0</v>
      </c>
      <c r="EN70" s="619">
        <v>0</v>
      </c>
      <c r="EO70" s="619">
        <v>0</v>
      </c>
      <c r="EP70" s="619">
        <v>0</v>
      </c>
      <c r="EQ70" s="619">
        <v>0</v>
      </c>
      <c r="ER70" s="619">
        <v>0</v>
      </c>
      <c r="ES70" s="619">
        <v>0</v>
      </c>
      <c r="ET70" s="619">
        <v>0</v>
      </c>
      <c r="EU70" s="619">
        <v>0</v>
      </c>
      <c r="EV70" s="619">
        <v>0</v>
      </c>
      <c r="EW70" s="619">
        <v>0</v>
      </c>
      <c r="EX70" s="619">
        <v>0</v>
      </c>
      <c r="EY70" s="619">
        <v>0</v>
      </c>
      <c r="EZ70" s="619">
        <v>0</v>
      </c>
      <c r="FA70" s="619">
        <v>0</v>
      </c>
      <c r="FB70" s="619">
        <v>0</v>
      </c>
      <c r="FC70" s="619">
        <v>0</v>
      </c>
      <c r="FD70" s="619">
        <v>0</v>
      </c>
      <c r="FE70" s="619">
        <v>0</v>
      </c>
      <c r="FF70" s="619">
        <v>0</v>
      </c>
      <c r="FG70" s="619">
        <v>0</v>
      </c>
      <c r="FH70" s="619">
        <v>0</v>
      </c>
      <c r="FI70" s="619">
        <v>0</v>
      </c>
      <c r="FJ70" s="619">
        <v>0</v>
      </c>
      <c r="FK70" s="619">
        <v>0</v>
      </c>
      <c r="FL70" s="619">
        <v>0</v>
      </c>
      <c r="FM70" s="619">
        <v>0</v>
      </c>
      <c r="FN70" s="619">
        <v>0</v>
      </c>
      <c r="FO70" s="619">
        <v>0</v>
      </c>
      <c r="FP70" s="619">
        <v>0</v>
      </c>
      <c r="FQ70" s="619">
        <v>-551953</v>
      </c>
      <c r="FR70" s="619">
        <v>0</v>
      </c>
      <c r="FS70" s="619">
        <v>-551953</v>
      </c>
      <c r="FT70" s="619">
        <v>3316</v>
      </c>
      <c r="FU70" s="619">
        <v>0</v>
      </c>
      <c r="FV70" s="619">
        <v>3316</v>
      </c>
      <c r="FW70" s="619">
        <v>3543</v>
      </c>
      <c r="FX70" s="619">
        <v>0</v>
      </c>
      <c r="FY70" s="619">
        <v>3543</v>
      </c>
      <c r="FZ70" s="619">
        <v>-227</v>
      </c>
      <c r="GA70" s="619">
        <v>0</v>
      </c>
      <c r="GB70" s="619">
        <v>-227</v>
      </c>
      <c r="GC70" s="619">
        <v>299</v>
      </c>
      <c r="GD70" s="619">
        <v>0</v>
      </c>
      <c r="GE70" s="619">
        <v>299</v>
      </c>
      <c r="GF70" s="619">
        <v>0</v>
      </c>
      <c r="GG70" s="619">
        <v>0</v>
      </c>
      <c r="GH70" s="619">
        <v>0</v>
      </c>
      <c r="GI70" s="619">
        <v>-3601409</v>
      </c>
      <c r="GJ70" s="619">
        <v>0</v>
      </c>
      <c r="GK70" s="619">
        <v>-3601409</v>
      </c>
      <c r="GL70" s="619">
        <v>111215</v>
      </c>
      <c r="GM70" s="619">
        <v>0</v>
      </c>
      <c r="GN70" s="619">
        <v>111215</v>
      </c>
      <c r="GO70" s="619">
        <v>-2945</v>
      </c>
      <c r="GP70" s="619">
        <v>0</v>
      </c>
      <c r="GQ70" s="619">
        <v>-2945</v>
      </c>
      <c r="GR70" s="619">
        <v>9469</v>
      </c>
      <c r="GS70" s="619">
        <v>0</v>
      </c>
      <c r="GT70" s="619">
        <v>9469</v>
      </c>
      <c r="GU70" s="619">
        <v>0</v>
      </c>
      <c r="GV70" s="619">
        <v>0</v>
      </c>
      <c r="GW70" s="619">
        <v>0</v>
      </c>
      <c r="GX70" s="619">
        <v>0</v>
      </c>
      <c r="GY70" s="619">
        <v>0</v>
      </c>
      <c r="GZ70" s="619">
        <v>0</v>
      </c>
      <c r="HA70" s="619">
        <v>-4032008</v>
      </c>
      <c r="HB70" s="619">
        <v>0</v>
      </c>
      <c r="HC70" s="619">
        <v>-4032008</v>
      </c>
      <c r="HD70" s="619">
        <v>0</v>
      </c>
      <c r="HE70" s="619">
        <v>0</v>
      </c>
      <c r="HF70" s="619">
        <v>0</v>
      </c>
      <c r="HG70" s="619">
        <v>0</v>
      </c>
      <c r="HH70" s="619">
        <v>0</v>
      </c>
      <c r="HI70" s="619">
        <v>0</v>
      </c>
      <c r="HJ70" s="619">
        <v>0</v>
      </c>
      <c r="HK70" s="619">
        <v>0</v>
      </c>
      <c r="HL70" s="619">
        <v>0</v>
      </c>
      <c r="HM70" s="619">
        <v>106557475</v>
      </c>
      <c r="HN70" s="619">
        <v>0</v>
      </c>
      <c r="HO70" s="619">
        <v>106557475</v>
      </c>
      <c r="HP70" s="619">
        <v>-8515329</v>
      </c>
      <c r="HQ70" s="619">
        <v>0</v>
      </c>
      <c r="HR70" s="619">
        <v>-8515329</v>
      </c>
      <c r="HS70" s="619">
        <v>-4734341</v>
      </c>
      <c r="HT70" s="619">
        <v>0</v>
      </c>
      <c r="HU70" s="619">
        <v>-4734341</v>
      </c>
      <c r="HV70" s="619">
        <v>-4449237</v>
      </c>
      <c r="HW70" s="619">
        <v>0</v>
      </c>
      <c r="HX70" s="619">
        <v>-4449237</v>
      </c>
      <c r="HY70" s="619">
        <v>-48580</v>
      </c>
      <c r="HZ70" s="619">
        <v>0</v>
      </c>
      <c r="IA70" s="619">
        <v>-48580</v>
      </c>
      <c r="IB70" s="619">
        <v>-4032008</v>
      </c>
      <c r="IC70" s="619">
        <v>0</v>
      </c>
      <c r="ID70" s="619">
        <v>-4032008</v>
      </c>
      <c r="IE70" s="619">
        <v>0</v>
      </c>
      <c r="IF70" s="619">
        <v>0</v>
      </c>
      <c r="IG70" s="619">
        <v>0</v>
      </c>
      <c r="IH70" s="619">
        <v>-21779495</v>
      </c>
      <c r="II70" s="619">
        <v>0</v>
      </c>
      <c r="IJ70" s="619">
        <v>-21779495</v>
      </c>
      <c r="IK70" s="619">
        <v>84777980</v>
      </c>
      <c r="IL70" s="619">
        <v>0</v>
      </c>
      <c r="IM70" s="619">
        <v>84777980</v>
      </c>
      <c r="IN70" s="620" t="s">
        <v>493</v>
      </c>
      <c r="IO70" s="620" t="s">
        <v>494</v>
      </c>
      <c r="IP70" s="610" t="s">
        <v>474</v>
      </c>
      <c r="IQ70" s="611" t="s">
        <v>475</v>
      </c>
      <c r="IR70" s="611" t="s">
        <v>727</v>
      </c>
      <c r="IS70" s="610" t="s">
        <v>1432</v>
      </c>
    </row>
    <row r="71" spans="1:253" x14ac:dyDescent="0.25">
      <c r="A71" s="610" t="s">
        <v>3385</v>
      </c>
      <c r="B71" s="617" t="s">
        <v>728</v>
      </c>
      <c r="C71" s="618" t="s">
        <v>729</v>
      </c>
      <c r="D71" s="619">
        <v>117382288</v>
      </c>
      <c r="E71" s="619">
        <v>168138</v>
      </c>
      <c r="F71" s="619">
        <v>117550426</v>
      </c>
      <c r="G71" s="619">
        <v>-1349398</v>
      </c>
      <c r="H71" s="619">
        <v>0</v>
      </c>
      <c r="I71" s="619">
        <v>-1349398</v>
      </c>
      <c r="J71" s="619">
        <v>-4039487</v>
      </c>
      <c r="K71" s="619">
        <v>0</v>
      </c>
      <c r="L71" s="619">
        <v>-4039487</v>
      </c>
      <c r="M71" s="619">
        <v>102216</v>
      </c>
      <c r="N71" s="619">
        <v>0</v>
      </c>
      <c r="O71" s="619">
        <v>102216</v>
      </c>
      <c r="P71" s="619">
        <v>-69970</v>
      </c>
      <c r="Q71" s="619">
        <v>0</v>
      </c>
      <c r="R71" s="619">
        <v>-69970</v>
      </c>
      <c r="S71" s="619">
        <v>-4007241</v>
      </c>
      <c r="T71" s="619">
        <v>0</v>
      </c>
      <c r="U71" s="619">
        <v>-4007241</v>
      </c>
      <c r="V71" s="619">
        <v>-7575002</v>
      </c>
      <c r="W71" s="619">
        <v>0</v>
      </c>
      <c r="X71" s="619">
        <v>-7575002</v>
      </c>
      <c r="Y71" s="619">
        <v>0</v>
      </c>
      <c r="Z71" s="619">
        <v>0</v>
      </c>
      <c r="AA71" s="619">
        <v>0</v>
      </c>
      <c r="AB71" s="619">
        <v>-240424</v>
      </c>
      <c r="AC71" s="619">
        <v>415</v>
      </c>
      <c r="AD71" s="619">
        <v>-240009</v>
      </c>
      <c r="AE71" s="619">
        <v>0</v>
      </c>
      <c r="AF71" s="619">
        <v>0</v>
      </c>
      <c r="AG71" s="619">
        <v>0</v>
      </c>
      <c r="AH71" s="619">
        <v>0</v>
      </c>
      <c r="AI71" s="619">
        <v>0</v>
      </c>
      <c r="AJ71" s="619">
        <v>0</v>
      </c>
      <c r="AK71" s="619">
        <v>0</v>
      </c>
      <c r="AL71" s="619">
        <v>0</v>
      </c>
      <c r="AM71" s="619">
        <v>0</v>
      </c>
      <c r="AN71" s="619">
        <v>0</v>
      </c>
      <c r="AO71" s="619">
        <v>0</v>
      </c>
      <c r="AP71" s="619">
        <v>0</v>
      </c>
      <c r="AQ71" s="619">
        <v>-240424</v>
      </c>
      <c r="AR71" s="619">
        <v>415</v>
      </c>
      <c r="AS71" s="619">
        <v>-240009</v>
      </c>
      <c r="AT71" s="619">
        <v>0</v>
      </c>
      <c r="AU71" s="619">
        <v>0</v>
      </c>
      <c r="AV71" s="619">
        <v>0</v>
      </c>
      <c r="AW71" s="619">
        <v>2202171</v>
      </c>
      <c r="AX71" s="619">
        <v>4354</v>
      </c>
      <c r="AY71" s="619">
        <v>2206525</v>
      </c>
      <c r="AZ71" s="619">
        <v>-11044</v>
      </c>
      <c r="BA71" s="619">
        <v>874</v>
      </c>
      <c r="BB71" s="619">
        <v>-10170</v>
      </c>
      <c r="BC71" s="619">
        <v>-8751581</v>
      </c>
      <c r="BD71" s="619">
        <v>-90636</v>
      </c>
      <c r="BE71" s="619">
        <v>-8842217</v>
      </c>
      <c r="BF71" s="619">
        <v>1202823</v>
      </c>
      <c r="BG71" s="619">
        <v>-51279</v>
      </c>
      <c r="BH71" s="619">
        <v>1151544</v>
      </c>
      <c r="BI71" s="619">
        <v>-7844</v>
      </c>
      <c r="BJ71" s="619">
        <v>0</v>
      </c>
      <c r="BK71" s="619">
        <v>-7844</v>
      </c>
      <c r="BL71" s="619">
        <v>0</v>
      </c>
      <c r="BM71" s="619">
        <v>0</v>
      </c>
      <c r="BN71" s="619">
        <v>0</v>
      </c>
      <c r="BO71" s="619">
        <v>0</v>
      </c>
      <c r="BP71" s="619">
        <v>0</v>
      </c>
      <c r="BQ71" s="619">
        <v>0</v>
      </c>
      <c r="BR71" s="619">
        <v>0</v>
      </c>
      <c r="BS71" s="619">
        <v>0</v>
      </c>
      <c r="BT71" s="619">
        <v>0</v>
      </c>
      <c r="BU71" s="619">
        <v>150</v>
      </c>
      <c r="BV71" s="619">
        <v>0</v>
      </c>
      <c r="BW71" s="619">
        <v>150</v>
      </c>
      <c r="BX71" s="619">
        <v>-3802</v>
      </c>
      <c r="BY71" s="619">
        <v>0</v>
      </c>
      <c r="BZ71" s="619">
        <v>-3802</v>
      </c>
      <c r="CA71" s="619">
        <v>0</v>
      </c>
      <c r="CB71" s="619">
        <v>0</v>
      </c>
      <c r="CC71" s="619">
        <v>0</v>
      </c>
      <c r="CD71" s="619">
        <v>-13184553</v>
      </c>
      <c r="CE71" s="619">
        <v>-136272</v>
      </c>
      <c r="CF71" s="619">
        <v>-13320825</v>
      </c>
      <c r="CG71" s="619">
        <v>-183580</v>
      </c>
      <c r="CH71" s="619">
        <v>0</v>
      </c>
      <c r="CI71" s="619">
        <v>-183580</v>
      </c>
      <c r="CJ71" s="619">
        <v>-318628</v>
      </c>
      <c r="CK71" s="619">
        <v>0</v>
      </c>
      <c r="CL71" s="619">
        <v>-318628</v>
      </c>
      <c r="CM71" s="619">
        <v>-3591168</v>
      </c>
      <c r="CN71" s="619">
        <v>-52388</v>
      </c>
      <c r="CO71" s="619">
        <v>-3643556</v>
      </c>
      <c r="CP71" s="619">
        <v>-21848</v>
      </c>
      <c r="CQ71" s="619">
        <v>3030</v>
      </c>
      <c r="CR71" s="619">
        <v>-18818</v>
      </c>
      <c r="CS71" s="619">
        <v>-4115224</v>
      </c>
      <c r="CT71" s="619">
        <v>-49358</v>
      </c>
      <c r="CU71" s="619">
        <v>-4164582</v>
      </c>
      <c r="CV71" s="619">
        <v>-146509</v>
      </c>
      <c r="CW71" s="619">
        <v>0</v>
      </c>
      <c r="CX71" s="619">
        <v>-146509</v>
      </c>
      <c r="CY71" s="619">
        <v>-14689</v>
      </c>
      <c r="CZ71" s="619">
        <v>0</v>
      </c>
      <c r="DA71" s="619">
        <v>-14689</v>
      </c>
      <c r="DB71" s="619">
        <v>-132366</v>
      </c>
      <c r="DC71" s="619">
        <v>0</v>
      </c>
      <c r="DD71" s="619">
        <v>-132366</v>
      </c>
      <c r="DE71" s="619">
        <v>0</v>
      </c>
      <c r="DF71" s="619">
        <v>0</v>
      </c>
      <c r="DG71" s="619">
        <v>0</v>
      </c>
      <c r="DH71" s="619">
        <v>-1464</v>
      </c>
      <c r="DI71" s="619">
        <v>0</v>
      </c>
      <c r="DJ71" s="619">
        <v>-1464</v>
      </c>
      <c r="DK71" s="619">
        <v>0</v>
      </c>
      <c r="DL71" s="619">
        <v>0</v>
      </c>
      <c r="DM71" s="619">
        <v>0</v>
      </c>
      <c r="DN71" s="619">
        <v>0</v>
      </c>
      <c r="DO71" s="619">
        <v>0</v>
      </c>
      <c r="DP71" s="619">
        <v>0</v>
      </c>
      <c r="DQ71" s="619">
        <v>0</v>
      </c>
      <c r="DR71" s="619">
        <v>0</v>
      </c>
      <c r="DS71" s="619">
        <v>0</v>
      </c>
      <c r="DT71" s="619">
        <v>0</v>
      </c>
      <c r="DU71" s="619">
        <v>0</v>
      </c>
      <c r="DV71" s="619">
        <v>0</v>
      </c>
      <c r="DW71" s="619">
        <v>0</v>
      </c>
      <c r="DX71" s="619">
        <v>0</v>
      </c>
      <c r="DY71" s="619">
        <v>0</v>
      </c>
      <c r="DZ71" s="619">
        <v>0</v>
      </c>
      <c r="EA71" s="619">
        <v>0</v>
      </c>
      <c r="EB71" s="619">
        <v>0</v>
      </c>
      <c r="EC71" s="619">
        <v>0</v>
      </c>
      <c r="ED71" s="619">
        <v>0</v>
      </c>
      <c r="EE71" s="619">
        <v>0</v>
      </c>
      <c r="EF71" s="619">
        <v>0</v>
      </c>
      <c r="EG71" s="619">
        <v>0</v>
      </c>
      <c r="EH71" s="619">
        <v>0</v>
      </c>
      <c r="EI71" s="619">
        <v>0</v>
      </c>
      <c r="EJ71" s="619">
        <v>-295028</v>
      </c>
      <c r="EK71" s="619">
        <v>0</v>
      </c>
      <c r="EL71" s="619">
        <v>-295028</v>
      </c>
      <c r="EM71" s="619">
        <v>0</v>
      </c>
      <c r="EN71" s="619">
        <v>0</v>
      </c>
      <c r="EO71" s="619">
        <v>0</v>
      </c>
      <c r="EP71" s="619">
        <v>0</v>
      </c>
      <c r="EQ71" s="619">
        <v>0</v>
      </c>
      <c r="ER71" s="619">
        <v>0</v>
      </c>
      <c r="ES71" s="619">
        <v>0</v>
      </c>
      <c r="ET71" s="619">
        <v>0</v>
      </c>
      <c r="EU71" s="619">
        <v>0</v>
      </c>
      <c r="EV71" s="619">
        <v>-106963</v>
      </c>
      <c r="EW71" s="619">
        <v>0</v>
      </c>
      <c r="EX71" s="619">
        <v>-106963</v>
      </c>
      <c r="EY71" s="619">
        <v>0</v>
      </c>
      <c r="EZ71" s="619">
        <v>0</v>
      </c>
      <c r="FA71" s="619">
        <v>0</v>
      </c>
      <c r="FB71" s="619">
        <v>0</v>
      </c>
      <c r="FC71" s="619">
        <v>0</v>
      </c>
      <c r="FD71" s="619">
        <v>0</v>
      </c>
      <c r="FE71" s="619">
        <v>0</v>
      </c>
      <c r="FF71" s="619">
        <v>0</v>
      </c>
      <c r="FG71" s="619">
        <v>0</v>
      </c>
      <c r="FH71" s="619">
        <v>0</v>
      </c>
      <c r="FI71" s="619">
        <v>0</v>
      </c>
      <c r="FJ71" s="619">
        <v>0</v>
      </c>
      <c r="FK71" s="619">
        <v>0</v>
      </c>
      <c r="FL71" s="619">
        <v>0</v>
      </c>
      <c r="FM71" s="619">
        <v>0</v>
      </c>
      <c r="FN71" s="619">
        <v>0</v>
      </c>
      <c r="FO71" s="619">
        <v>0</v>
      </c>
      <c r="FP71" s="619">
        <v>0</v>
      </c>
      <c r="FQ71" s="619">
        <v>-892124</v>
      </c>
      <c r="FR71" s="619">
        <v>0</v>
      </c>
      <c r="FS71" s="619">
        <v>-892124</v>
      </c>
      <c r="FT71" s="619">
        <v>2394</v>
      </c>
      <c r="FU71" s="619">
        <v>0</v>
      </c>
      <c r="FV71" s="619">
        <v>2394</v>
      </c>
      <c r="FW71" s="619">
        <v>2394</v>
      </c>
      <c r="FX71" s="619">
        <v>0</v>
      </c>
      <c r="FY71" s="619">
        <v>2394</v>
      </c>
      <c r="FZ71" s="619">
        <v>0</v>
      </c>
      <c r="GA71" s="619">
        <v>0</v>
      </c>
      <c r="GB71" s="619">
        <v>0</v>
      </c>
      <c r="GC71" s="619">
        <v>1905</v>
      </c>
      <c r="GD71" s="619">
        <v>0</v>
      </c>
      <c r="GE71" s="619">
        <v>1905</v>
      </c>
      <c r="GF71" s="619">
        <v>625</v>
      </c>
      <c r="GG71" s="619">
        <v>0</v>
      </c>
      <c r="GH71" s="619">
        <v>625</v>
      </c>
      <c r="GI71" s="619">
        <v>-6517452</v>
      </c>
      <c r="GJ71" s="619">
        <v>0</v>
      </c>
      <c r="GK71" s="619">
        <v>-6517452</v>
      </c>
      <c r="GL71" s="619">
        <v>698257</v>
      </c>
      <c r="GM71" s="619">
        <v>0</v>
      </c>
      <c r="GN71" s="619">
        <v>698257</v>
      </c>
      <c r="GO71" s="619">
        <v>0</v>
      </c>
      <c r="GP71" s="619">
        <v>0</v>
      </c>
      <c r="GQ71" s="619">
        <v>0</v>
      </c>
      <c r="GR71" s="619">
        <v>3037</v>
      </c>
      <c r="GS71" s="619">
        <v>0</v>
      </c>
      <c r="GT71" s="619">
        <v>3037</v>
      </c>
      <c r="GU71" s="619">
        <v>0</v>
      </c>
      <c r="GV71" s="619">
        <v>0</v>
      </c>
      <c r="GW71" s="619">
        <v>0</v>
      </c>
      <c r="GX71" s="619">
        <v>0</v>
      </c>
      <c r="GY71" s="619">
        <v>0</v>
      </c>
      <c r="GZ71" s="619">
        <v>0</v>
      </c>
      <c r="HA71" s="619">
        <v>-6810322</v>
      </c>
      <c r="HB71" s="619">
        <v>0</v>
      </c>
      <c r="HC71" s="619">
        <v>-6810322</v>
      </c>
      <c r="HD71" s="619">
        <v>0</v>
      </c>
      <c r="HE71" s="619">
        <v>0</v>
      </c>
      <c r="HF71" s="619">
        <v>0</v>
      </c>
      <c r="HG71" s="619">
        <v>0</v>
      </c>
      <c r="HH71" s="619">
        <v>0</v>
      </c>
      <c r="HI71" s="619">
        <v>0</v>
      </c>
      <c r="HJ71" s="619">
        <v>0</v>
      </c>
      <c r="HK71" s="619">
        <v>0</v>
      </c>
      <c r="HL71" s="619">
        <v>0</v>
      </c>
      <c r="HM71" s="619">
        <v>116032890</v>
      </c>
      <c r="HN71" s="619">
        <v>168138</v>
      </c>
      <c r="HO71" s="619">
        <v>116201028</v>
      </c>
      <c r="HP71" s="619">
        <v>-4007241</v>
      </c>
      <c r="HQ71" s="619">
        <v>0</v>
      </c>
      <c r="HR71" s="619">
        <v>-4007241</v>
      </c>
      <c r="HS71" s="619">
        <v>-13184553</v>
      </c>
      <c r="HT71" s="619">
        <v>-136272</v>
      </c>
      <c r="HU71" s="619">
        <v>-13320825</v>
      </c>
      <c r="HV71" s="619">
        <v>-4115224</v>
      </c>
      <c r="HW71" s="619">
        <v>-49358</v>
      </c>
      <c r="HX71" s="619">
        <v>-4164582</v>
      </c>
      <c r="HY71" s="619">
        <v>-295028</v>
      </c>
      <c r="HZ71" s="619">
        <v>0</v>
      </c>
      <c r="IA71" s="619">
        <v>-295028</v>
      </c>
      <c r="IB71" s="619">
        <v>-6810322</v>
      </c>
      <c r="IC71" s="619">
        <v>0</v>
      </c>
      <c r="ID71" s="619">
        <v>-6810322</v>
      </c>
      <c r="IE71" s="619">
        <v>0</v>
      </c>
      <c r="IF71" s="619">
        <v>0</v>
      </c>
      <c r="IG71" s="619">
        <v>0</v>
      </c>
      <c r="IH71" s="619">
        <v>-28412368</v>
      </c>
      <c r="II71" s="619">
        <v>-185630</v>
      </c>
      <c r="IJ71" s="619">
        <v>-28597998</v>
      </c>
      <c r="IK71" s="619">
        <v>87620522</v>
      </c>
      <c r="IL71" s="619">
        <v>-17492</v>
      </c>
      <c r="IM71" s="619">
        <v>87603030</v>
      </c>
      <c r="IN71" s="620" t="s">
        <v>535</v>
      </c>
      <c r="IO71" s="620" t="s">
        <v>480</v>
      </c>
      <c r="IP71" s="610" t="s">
        <v>535</v>
      </c>
      <c r="IQ71" s="611" t="s">
        <v>481</v>
      </c>
      <c r="IR71" s="611" t="s">
        <v>730</v>
      </c>
      <c r="IS71" s="610" t="s">
        <v>1432</v>
      </c>
    </row>
    <row r="72" spans="1:253" x14ac:dyDescent="0.25">
      <c r="A72" s="610" t="s">
        <v>3385</v>
      </c>
      <c r="B72" s="617" t="s">
        <v>731</v>
      </c>
      <c r="C72" s="618" t="s">
        <v>732</v>
      </c>
      <c r="D72" s="619">
        <v>30335069</v>
      </c>
      <c r="E72" s="619">
        <v>0</v>
      </c>
      <c r="F72" s="619">
        <v>30335069</v>
      </c>
      <c r="G72" s="619">
        <v>-1042048</v>
      </c>
      <c r="H72" s="619">
        <v>0</v>
      </c>
      <c r="I72" s="619">
        <v>-1042048</v>
      </c>
      <c r="J72" s="619">
        <v>-1542558</v>
      </c>
      <c r="K72" s="619">
        <v>0</v>
      </c>
      <c r="L72" s="619">
        <v>-1542558</v>
      </c>
      <c r="M72" s="619">
        <v>-843</v>
      </c>
      <c r="N72" s="619">
        <v>0</v>
      </c>
      <c r="O72" s="619">
        <v>-843</v>
      </c>
      <c r="P72" s="619">
        <v>292644</v>
      </c>
      <c r="Q72" s="619">
        <v>0</v>
      </c>
      <c r="R72" s="619">
        <v>292644</v>
      </c>
      <c r="S72" s="619">
        <v>-1250757</v>
      </c>
      <c r="T72" s="619">
        <v>0</v>
      </c>
      <c r="U72" s="619">
        <v>-1250757</v>
      </c>
      <c r="V72" s="619">
        <v>-5765771</v>
      </c>
      <c r="W72" s="619">
        <v>0</v>
      </c>
      <c r="X72" s="619">
        <v>-5765771</v>
      </c>
      <c r="Y72" s="619">
        <v>0</v>
      </c>
      <c r="Z72" s="619">
        <v>0</v>
      </c>
      <c r="AA72" s="619">
        <v>0</v>
      </c>
      <c r="AB72" s="619">
        <v>-244943</v>
      </c>
      <c r="AC72" s="619">
        <v>0</v>
      </c>
      <c r="AD72" s="619">
        <v>-244943</v>
      </c>
      <c r="AE72" s="619">
        <v>0</v>
      </c>
      <c r="AF72" s="619">
        <v>0</v>
      </c>
      <c r="AG72" s="619">
        <v>0</v>
      </c>
      <c r="AH72" s="619">
        <v>0</v>
      </c>
      <c r="AI72" s="619">
        <v>0</v>
      </c>
      <c r="AJ72" s="619">
        <v>0</v>
      </c>
      <c r="AK72" s="619">
        <v>0</v>
      </c>
      <c r="AL72" s="619">
        <v>0</v>
      </c>
      <c r="AM72" s="619">
        <v>0</v>
      </c>
      <c r="AN72" s="619">
        <v>0</v>
      </c>
      <c r="AO72" s="619">
        <v>0</v>
      </c>
      <c r="AP72" s="619">
        <v>0</v>
      </c>
      <c r="AQ72" s="619">
        <v>-244943</v>
      </c>
      <c r="AR72" s="619">
        <v>0</v>
      </c>
      <c r="AS72" s="619">
        <v>-244943</v>
      </c>
      <c r="AT72" s="619">
        <v>0</v>
      </c>
      <c r="AU72" s="619">
        <v>0</v>
      </c>
      <c r="AV72" s="619">
        <v>0</v>
      </c>
      <c r="AW72" s="619">
        <v>385993</v>
      </c>
      <c r="AX72" s="619">
        <v>0</v>
      </c>
      <c r="AY72" s="619">
        <v>385993</v>
      </c>
      <c r="AZ72" s="619">
        <v>-36268</v>
      </c>
      <c r="BA72" s="619">
        <v>0</v>
      </c>
      <c r="BB72" s="619">
        <v>-36268</v>
      </c>
      <c r="BC72" s="619">
        <v>-1799360</v>
      </c>
      <c r="BD72" s="619">
        <v>0</v>
      </c>
      <c r="BE72" s="619">
        <v>-1799360</v>
      </c>
      <c r="BF72" s="619">
        <v>-18580</v>
      </c>
      <c r="BG72" s="619">
        <v>0</v>
      </c>
      <c r="BH72" s="619">
        <v>-18580</v>
      </c>
      <c r="BI72" s="619">
        <v>-18237</v>
      </c>
      <c r="BJ72" s="619">
        <v>0</v>
      </c>
      <c r="BK72" s="619">
        <v>-18237</v>
      </c>
      <c r="BL72" s="619">
        <v>0</v>
      </c>
      <c r="BM72" s="619">
        <v>0</v>
      </c>
      <c r="BN72" s="619">
        <v>0</v>
      </c>
      <c r="BO72" s="619">
        <v>-40475</v>
      </c>
      <c r="BP72" s="619">
        <v>0</v>
      </c>
      <c r="BQ72" s="619">
        <v>-40475</v>
      </c>
      <c r="BR72" s="619">
        <v>249</v>
      </c>
      <c r="BS72" s="619">
        <v>0</v>
      </c>
      <c r="BT72" s="619">
        <v>249</v>
      </c>
      <c r="BU72" s="619">
        <v>0</v>
      </c>
      <c r="BV72" s="619">
        <v>0</v>
      </c>
      <c r="BW72" s="619">
        <v>0</v>
      </c>
      <c r="BX72" s="619">
        <v>-26176</v>
      </c>
      <c r="BY72" s="619">
        <v>0</v>
      </c>
      <c r="BZ72" s="619">
        <v>-26176</v>
      </c>
      <c r="CA72" s="619">
        <v>0</v>
      </c>
      <c r="CB72" s="619">
        <v>0</v>
      </c>
      <c r="CC72" s="619">
        <v>0</v>
      </c>
      <c r="CD72" s="619">
        <v>-7563568</v>
      </c>
      <c r="CE72" s="619">
        <v>0</v>
      </c>
      <c r="CF72" s="619">
        <v>-7563568</v>
      </c>
      <c r="CG72" s="619">
        <v>-3655</v>
      </c>
      <c r="CH72" s="619">
        <v>0</v>
      </c>
      <c r="CI72" s="619">
        <v>-3655</v>
      </c>
      <c r="CJ72" s="619">
        <v>-3044</v>
      </c>
      <c r="CK72" s="619">
        <v>0</v>
      </c>
      <c r="CL72" s="619">
        <v>-3044</v>
      </c>
      <c r="CM72" s="619">
        <v>-637384</v>
      </c>
      <c r="CN72" s="619">
        <v>0</v>
      </c>
      <c r="CO72" s="619">
        <v>-637384</v>
      </c>
      <c r="CP72" s="619">
        <v>-127586</v>
      </c>
      <c r="CQ72" s="619">
        <v>0</v>
      </c>
      <c r="CR72" s="619">
        <v>-127586</v>
      </c>
      <c r="CS72" s="619">
        <v>-771669</v>
      </c>
      <c r="CT72" s="619">
        <v>0</v>
      </c>
      <c r="CU72" s="619">
        <v>-771669</v>
      </c>
      <c r="CV72" s="619">
        <v>-105556</v>
      </c>
      <c r="CW72" s="619">
        <v>0</v>
      </c>
      <c r="CX72" s="619">
        <v>-105556</v>
      </c>
      <c r="CY72" s="619">
        <v>1562</v>
      </c>
      <c r="CZ72" s="619">
        <v>0</v>
      </c>
      <c r="DA72" s="619">
        <v>1562</v>
      </c>
      <c r="DB72" s="619">
        <v>-73955</v>
      </c>
      <c r="DC72" s="619">
        <v>0</v>
      </c>
      <c r="DD72" s="619">
        <v>-73955</v>
      </c>
      <c r="DE72" s="619">
        <v>0</v>
      </c>
      <c r="DF72" s="619">
        <v>0</v>
      </c>
      <c r="DG72" s="619">
        <v>0</v>
      </c>
      <c r="DH72" s="619">
        <v>-3177</v>
      </c>
      <c r="DI72" s="619">
        <v>0</v>
      </c>
      <c r="DJ72" s="619">
        <v>-3177</v>
      </c>
      <c r="DK72" s="619">
        <v>0</v>
      </c>
      <c r="DL72" s="619">
        <v>0</v>
      </c>
      <c r="DM72" s="619">
        <v>0</v>
      </c>
      <c r="DN72" s="619">
        <v>0</v>
      </c>
      <c r="DO72" s="619">
        <v>0</v>
      </c>
      <c r="DP72" s="619">
        <v>0</v>
      </c>
      <c r="DQ72" s="619">
        <v>0</v>
      </c>
      <c r="DR72" s="619">
        <v>0</v>
      </c>
      <c r="DS72" s="619">
        <v>0</v>
      </c>
      <c r="DT72" s="619">
        <v>-4774</v>
      </c>
      <c r="DU72" s="619">
        <v>0</v>
      </c>
      <c r="DV72" s="619">
        <v>-4774</v>
      </c>
      <c r="DW72" s="619">
        <v>0</v>
      </c>
      <c r="DX72" s="619">
        <v>0</v>
      </c>
      <c r="DY72" s="619">
        <v>0</v>
      </c>
      <c r="DZ72" s="619">
        <v>-11399</v>
      </c>
      <c r="EA72" s="619">
        <v>0</v>
      </c>
      <c r="EB72" s="619">
        <v>-11399</v>
      </c>
      <c r="EC72" s="619">
        <v>-4957</v>
      </c>
      <c r="ED72" s="619">
        <v>0</v>
      </c>
      <c r="EE72" s="619">
        <v>-4957</v>
      </c>
      <c r="EF72" s="619">
        <v>0</v>
      </c>
      <c r="EG72" s="619">
        <v>0</v>
      </c>
      <c r="EH72" s="619">
        <v>0</v>
      </c>
      <c r="EI72" s="619">
        <v>0</v>
      </c>
      <c r="EJ72" s="619">
        <v>-202256</v>
      </c>
      <c r="EK72" s="619">
        <v>0</v>
      </c>
      <c r="EL72" s="619">
        <v>-202256</v>
      </c>
      <c r="EM72" s="619">
        <v>0</v>
      </c>
      <c r="EN72" s="619">
        <v>0</v>
      </c>
      <c r="EO72" s="619">
        <v>0</v>
      </c>
      <c r="EP72" s="619">
        <v>0</v>
      </c>
      <c r="EQ72" s="619">
        <v>0</v>
      </c>
      <c r="ER72" s="619">
        <v>0</v>
      </c>
      <c r="ES72" s="619">
        <v>0</v>
      </c>
      <c r="ET72" s="619">
        <v>0</v>
      </c>
      <c r="EU72" s="619">
        <v>0</v>
      </c>
      <c r="EV72" s="619">
        <v>-1260</v>
      </c>
      <c r="EW72" s="619">
        <v>0</v>
      </c>
      <c r="EX72" s="619">
        <v>-1260</v>
      </c>
      <c r="EY72" s="619">
        <v>0</v>
      </c>
      <c r="EZ72" s="619">
        <v>0</v>
      </c>
      <c r="FA72" s="619">
        <v>0</v>
      </c>
      <c r="FB72" s="619">
        <v>0</v>
      </c>
      <c r="FC72" s="619">
        <v>0</v>
      </c>
      <c r="FD72" s="619">
        <v>0</v>
      </c>
      <c r="FE72" s="619">
        <v>-20932</v>
      </c>
      <c r="FF72" s="619">
        <v>0</v>
      </c>
      <c r="FG72" s="619">
        <v>-20932</v>
      </c>
      <c r="FH72" s="619">
        <v>249</v>
      </c>
      <c r="FI72" s="619">
        <v>0</v>
      </c>
      <c r="FJ72" s="619">
        <v>249</v>
      </c>
      <c r="FK72" s="619">
        <v>0</v>
      </c>
      <c r="FL72" s="619">
        <v>0</v>
      </c>
      <c r="FM72" s="619">
        <v>0</v>
      </c>
      <c r="FN72" s="619">
        <v>0</v>
      </c>
      <c r="FO72" s="619">
        <v>0</v>
      </c>
      <c r="FP72" s="619">
        <v>0</v>
      </c>
      <c r="FQ72" s="619">
        <v>-216228</v>
      </c>
      <c r="FR72" s="619">
        <v>0</v>
      </c>
      <c r="FS72" s="619">
        <v>-216228</v>
      </c>
      <c r="FT72" s="619">
        <v>526</v>
      </c>
      <c r="FU72" s="619">
        <v>0</v>
      </c>
      <c r="FV72" s="619">
        <v>526</v>
      </c>
      <c r="FW72" s="619">
        <v>-3177</v>
      </c>
      <c r="FX72" s="619">
        <v>0</v>
      </c>
      <c r="FY72" s="619">
        <v>-3177</v>
      </c>
      <c r="FZ72" s="619">
        <v>3703</v>
      </c>
      <c r="GA72" s="619">
        <v>0</v>
      </c>
      <c r="GB72" s="619">
        <v>3703</v>
      </c>
      <c r="GC72" s="619">
        <v>0</v>
      </c>
      <c r="GD72" s="619">
        <v>0</v>
      </c>
      <c r="GE72" s="619">
        <v>0</v>
      </c>
      <c r="GF72" s="619">
        <v>0</v>
      </c>
      <c r="GG72" s="619">
        <v>0</v>
      </c>
      <c r="GH72" s="619">
        <v>0</v>
      </c>
      <c r="GI72" s="619">
        <v>-3931679</v>
      </c>
      <c r="GJ72" s="619">
        <v>0</v>
      </c>
      <c r="GK72" s="619">
        <v>-3931679</v>
      </c>
      <c r="GL72" s="619">
        <v>73586</v>
      </c>
      <c r="GM72" s="619">
        <v>0</v>
      </c>
      <c r="GN72" s="619">
        <v>73586</v>
      </c>
      <c r="GO72" s="619">
        <v>0</v>
      </c>
      <c r="GP72" s="619">
        <v>0</v>
      </c>
      <c r="GQ72" s="619">
        <v>0</v>
      </c>
      <c r="GR72" s="619">
        <v>385</v>
      </c>
      <c r="GS72" s="619">
        <v>0</v>
      </c>
      <c r="GT72" s="619">
        <v>385</v>
      </c>
      <c r="GU72" s="619">
        <v>0</v>
      </c>
      <c r="GV72" s="619">
        <v>0</v>
      </c>
      <c r="GW72" s="619">
        <v>0</v>
      </c>
      <c r="GX72" s="619">
        <v>0</v>
      </c>
      <c r="GY72" s="619">
        <v>0</v>
      </c>
      <c r="GZ72" s="619">
        <v>0</v>
      </c>
      <c r="HA72" s="619">
        <v>-4095353</v>
      </c>
      <c r="HB72" s="619">
        <v>0</v>
      </c>
      <c r="HC72" s="619">
        <v>-4095353</v>
      </c>
      <c r="HD72" s="619">
        <v>0</v>
      </c>
      <c r="HE72" s="619">
        <v>0</v>
      </c>
      <c r="HF72" s="619">
        <v>0</v>
      </c>
      <c r="HG72" s="619">
        <v>-202</v>
      </c>
      <c r="HH72" s="619">
        <v>0</v>
      </c>
      <c r="HI72" s="619">
        <v>-202</v>
      </c>
      <c r="HJ72" s="619">
        <v>-202</v>
      </c>
      <c r="HK72" s="619">
        <v>0</v>
      </c>
      <c r="HL72" s="619">
        <v>-202</v>
      </c>
      <c r="HM72" s="619">
        <v>29293021</v>
      </c>
      <c r="HN72" s="619">
        <v>0</v>
      </c>
      <c r="HO72" s="619">
        <v>29293021</v>
      </c>
      <c r="HP72" s="619">
        <v>-1250757</v>
      </c>
      <c r="HQ72" s="619">
        <v>0</v>
      </c>
      <c r="HR72" s="619">
        <v>-1250757</v>
      </c>
      <c r="HS72" s="619">
        <v>-7563568</v>
      </c>
      <c r="HT72" s="619">
        <v>0</v>
      </c>
      <c r="HU72" s="619">
        <v>-7563568</v>
      </c>
      <c r="HV72" s="619">
        <v>-771669</v>
      </c>
      <c r="HW72" s="619">
        <v>0</v>
      </c>
      <c r="HX72" s="619">
        <v>-771669</v>
      </c>
      <c r="HY72" s="619">
        <v>-202256</v>
      </c>
      <c r="HZ72" s="619">
        <v>0</v>
      </c>
      <c r="IA72" s="619">
        <v>-202256</v>
      </c>
      <c r="IB72" s="619">
        <v>-4095353</v>
      </c>
      <c r="IC72" s="619">
        <v>0</v>
      </c>
      <c r="ID72" s="619">
        <v>-4095353</v>
      </c>
      <c r="IE72" s="619">
        <v>-202</v>
      </c>
      <c r="IF72" s="619">
        <v>0</v>
      </c>
      <c r="IG72" s="619">
        <v>-202</v>
      </c>
      <c r="IH72" s="619">
        <v>-13883805</v>
      </c>
      <c r="II72" s="619">
        <v>0</v>
      </c>
      <c r="IJ72" s="619">
        <v>-13883805</v>
      </c>
      <c r="IK72" s="619">
        <v>15409216</v>
      </c>
      <c r="IL72" s="619">
        <v>0</v>
      </c>
      <c r="IM72" s="619">
        <v>15409216</v>
      </c>
      <c r="IN72" s="620" t="s">
        <v>479</v>
      </c>
      <c r="IO72" s="620" t="s">
        <v>480</v>
      </c>
      <c r="IP72" s="610" t="s">
        <v>474</v>
      </c>
      <c r="IQ72" s="611" t="s">
        <v>481</v>
      </c>
      <c r="IR72" s="611" t="s">
        <v>733</v>
      </c>
      <c r="IS72" s="610" t="s">
        <v>1432</v>
      </c>
    </row>
    <row r="73" spans="1:253" x14ac:dyDescent="0.25">
      <c r="A73" s="610" t="s">
        <v>3385</v>
      </c>
      <c r="B73" s="617" t="s">
        <v>734</v>
      </c>
      <c r="C73" s="618" t="s">
        <v>735</v>
      </c>
      <c r="D73" s="619">
        <v>142613046</v>
      </c>
      <c r="E73" s="619">
        <v>0</v>
      </c>
      <c r="F73" s="619">
        <v>142613046</v>
      </c>
      <c r="G73" s="619">
        <v>-5047254</v>
      </c>
      <c r="H73" s="619">
        <v>0</v>
      </c>
      <c r="I73" s="619">
        <v>-5047254</v>
      </c>
      <c r="J73" s="619">
        <v>-7003911</v>
      </c>
      <c r="K73" s="619">
        <v>0</v>
      </c>
      <c r="L73" s="619">
        <v>-7003911</v>
      </c>
      <c r="M73" s="619">
        <v>82541</v>
      </c>
      <c r="N73" s="619">
        <v>0</v>
      </c>
      <c r="O73" s="619">
        <v>82541</v>
      </c>
      <c r="P73" s="619">
        <v>1002850</v>
      </c>
      <c r="Q73" s="619">
        <v>0</v>
      </c>
      <c r="R73" s="619">
        <v>1002850</v>
      </c>
      <c r="S73" s="619">
        <v>-5918520</v>
      </c>
      <c r="T73" s="619">
        <v>0</v>
      </c>
      <c r="U73" s="619">
        <v>-5918520</v>
      </c>
      <c r="V73" s="619">
        <v>-10947964</v>
      </c>
      <c r="W73" s="619">
        <v>0</v>
      </c>
      <c r="X73" s="619">
        <v>-10947964</v>
      </c>
      <c r="Y73" s="619">
        <v>-46952</v>
      </c>
      <c r="Z73" s="619">
        <v>0</v>
      </c>
      <c r="AA73" s="619">
        <v>-46952</v>
      </c>
      <c r="AB73" s="619">
        <v>-493656</v>
      </c>
      <c r="AC73" s="619">
        <v>0</v>
      </c>
      <c r="AD73" s="619">
        <v>-493656</v>
      </c>
      <c r="AE73" s="619">
        <v>-3479</v>
      </c>
      <c r="AF73" s="619">
        <v>0</v>
      </c>
      <c r="AG73" s="619">
        <v>-3479</v>
      </c>
      <c r="AH73" s="619">
        <v>0</v>
      </c>
      <c r="AI73" s="619">
        <v>0</v>
      </c>
      <c r="AJ73" s="619">
        <v>0</v>
      </c>
      <c r="AK73" s="619">
        <v>-5796</v>
      </c>
      <c r="AL73" s="619">
        <v>0</v>
      </c>
      <c r="AM73" s="619">
        <v>-5796</v>
      </c>
      <c r="AN73" s="619">
        <v>0</v>
      </c>
      <c r="AO73" s="619">
        <v>0</v>
      </c>
      <c r="AP73" s="619">
        <v>0</v>
      </c>
      <c r="AQ73" s="619">
        <v>-484381</v>
      </c>
      <c r="AR73" s="619">
        <v>0</v>
      </c>
      <c r="AS73" s="619">
        <v>-484381</v>
      </c>
      <c r="AT73" s="619">
        <v>5755</v>
      </c>
      <c r="AU73" s="619">
        <v>0</v>
      </c>
      <c r="AV73" s="619">
        <v>5755</v>
      </c>
      <c r="AW73" s="619">
        <v>2778834</v>
      </c>
      <c r="AX73" s="619">
        <v>0</v>
      </c>
      <c r="AY73" s="619">
        <v>2778834</v>
      </c>
      <c r="AZ73" s="619">
        <v>-42260</v>
      </c>
      <c r="BA73" s="619">
        <v>0</v>
      </c>
      <c r="BB73" s="619">
        <v>-42260</v>
      </c>
      <c r="BC73" s="619">
        <v>-7711006</v>
      </c>
      <c r="BD73" s="619">
        <v>0</v>
      </c>
      <c r="BE73" s="619">
        <v>-7711006</v>
      </c>
      <c r="BF73" s="619">
        <v>389370</v>
      </c>
      <c r="BG73" s="619">
        <v>0</v>
      </c>
      <c r="BH73" s="619">
        <v>389370</v>
      </c>
      <c r="BI73" s="619">
        <v>-63224</v>
      </c>
      <c r="BJ73" s="619">
        <v>0</v>
      </c>
      <c r="BK73" s="619">
        <v>-63224</v>
      </c>
      <c r="BL73" s="619">
        <v>0</v>
      </c>
      <c r="BM73" s="619">
        <v>0</v>
      </c>
      <c r="BN73" s="619">
        <v>0</v>
      </c>
      <c r="BO73" s="619">
        <v>-3739</v>
      </c>
      <c r="BP73" s="619">
        <v>0</v>
      </c>
      <c r="BQ73" s="619">
        <v>-3739</v>
      </c>
      <c r="BR73" s="619">
        <v>0</v>
      </c>
      <c r="BS73" s="619">
        <v>0</v>
      </c>
      <c r="BT73" s="619">
        <v>0</v>
      </c>
      <c r="BU73" s="619">
        <v>0</v>
      </c>
      <c r="BV73" s="619">
        <v>0</v>
      </c>
      <c r="BW73" s="619">
        <v>0</v>
      </c>
      <c r="BX73" s="619">
        <v>-5509</v>
      </c>
      <c r="BY73" s="619">
        <v>0</v>
      </c>
      <c r="BZ73" s="619">
        <v>-5509</v>
      </c>
      <c r="CA73" s="619">
        <v>0</v>
      </c>
      <c r="CB73" s="619">
        <v>0</v>
      </c>
      <c r="CC73" s="619">
        <v>0</v>
      </c>
      <c r="CD73" s="619">
        <v>-16099154</v>
      </c>
      <c r="CE73" s="619">
        <v>0</v>
      </c>
      <c r="CF73" s="619">
        <v>-16099154</v>
      </c>
      <c r="CG73" s="619">
        <v>0</v>
      </c>
      <c r="CH73" s="619">
        <v>0</v>
      </c>
      <c r="CI73" s="619">
        <v>0</v>
      </c>
      <c r="CJ73" s="619">
        <v>0</v>
      </c>
      <c r="CK73" s="619">
        <v>0</v>
      </c>
      <c r="CL73" s="619">
        <v>0</v>
      </c>
      <c r="CM73" s="619">
        <v>-3947436</v>
      </c>
      <c r="CN73" s="619">
        <v>0</v>
      </c>
      <c r="CO73" s="619">
        <v>-3947436</v>
      </c>
      <c r="CP73" s="619">
        <v>564027</v>
      </c>
      <c r="CQ73" s="619">
        <v>0</v>
      </c>
      <c r="CR73" s="619">
        <v>564027</v>
      </c>
      <c r="CS73" s="619">
        <v>-3383409</v>
      </c>
      <c r="CT73" s="619">
        <v>0</v>
      </c>
      <c r="CU73" s="619">
        <v>-3383409</v>
      </c>
      <c r="CV73" s="619">
        <v>-302263</v>
      </c>
      <c r="CW73" s="619">
        <v>0</v>
      </c>
      <c r="CX73" s="619">
        <v>-302263</v>
      </c>
      <c r="CY73" s="619">
        <v>-10871</v>
      </c>
      <c r="CZ73" s="619">
        <v>0</v>
      </c>
      <c r="DA73" s="619">
        <v>-10871</v>
      </c>
      <c r="DB73" s="619">
        <v>-176302</v>
      </c>
      <c r="DC73" s="619">
        <v>0</v>
      </c>
      <c r="DD73" s="619">
        <v>-176302</v>
      </c>
      <c r="DE73" s="619">
        <v>-6935</v>
      </c>
      <c r="DF73" s="619">
        <v>0</v>
      </c>
      <c r="DG73" s="619">
        <v>-6935</v>
      </c>
      <c r="DH73" s="619">
        <v>0</v>
      </c>
      <c r="DI73" s="619">
        <v>0</v>
      </c>
      <c r="DJ73" s="619">
        <v>0</v>
      </c>
      <c r="DK73" s="619">
        <v>0</v>
      </c>
      <c r="DL73" s="619">
        <v>0</v>
      </c>
      <c r="DM73" s="619">
        <v>0</v>
      </c>
      <c r="DN73" s="619">
        <v>0</v>
      </c>
      <c r="DO73" s="619">
        <v>0</v>
      </c>
      <c r="DP73" s="619">
        <v>0</v>
      </c>
      <c r="DQ73" s="619">
        <v>0</v>
      </c>
      <c r="DR73" s="619">
        <v>0</v>
      </c>
      <c r="DS73" s="619">
        <v>0</v>
      </c>
      <c r="DT73" s="619">
        <v>0</v>
      </c>
      <c r="DU73" s="619">
        <v>0</v>
      </c>
      <c r="DV73" s="619">
        <v>0</v>
      </c>
      <c r="DW73" s="619">
        <v>0</v>
      </c>
      <c r="DX73" s="619">
        <v>0</v>
      </c>
      <c r="DY73" s="619">
        <v>0</v>
      </c>
      <c r="DZ73" s="619">
        <v>0</v>
      </c>
      <c r="EA73" s="619">
        <v>0</v>
      </c>
      <c r="EB73" s="619">
        <v>0</v>
      </c>
      <c r="EC73" s="619">
        <v>0</v>
      </c>
      <c r="ED73" s="619">
        <v>0</v>
      </c>
      <c r="EE73" s="619">
        <v>0</v>
      </c>
      <c r="EF73" s="619">
        <v>0</v>
      </c>
      <c r="EG73" s="619">
        <v>0</v>
      </c>
      <c r="EH73" s="619">
        <v>0</v>
      </c>
      <c r="EI73" s="619">
        <v>0</v>
      </c>
      <c r="EJ73" s="619">
        <v>-496371</v>
      </c>
      <c r="EK73" s="619">
        <v>0</v>
      </c>
      <c r="EL73" s="619">
        <v>-496371</v>
      </c>
      <c r="EM73" s="619">
        <v>0</v>
      </c>
      <c r="EN73" s="619">
        <v>0</v>
      </c>
      <c r="EO73" s="619">
        <v>0</v>
      </c>
      <c r="EP73" s="619">
        <v>0</v>
      </c>
      <c r="EQ73" s="619">
        <v>0</v>
      </c>
      <c r="ER73" s="619">
        <v>0</v>
      </c>
      <c r="ES73" s="619">
        <v>0</v>
      </c>
      <c r="ET73" s="619">
        <v>0</v>
      </c>
      <c r="EU73" s="619">
        <v>0</v>
      </c>
      <c r="EV73" s="619">
        <v>0</v>
      </c>
      <c r="EW73" s="619">
        <v>0</v>
      </c>
      <c r="EX73" s="619">
        <v>0</v>
      </c>
      <c r="EY73" s="619">
        <v>0</v>
      </c>
      <c r="EZ73" s="619">
        <v>0</v>
      </c>
      <c r="FA73" s="619">
        <v>0</v>
      </c>
      <c r="FB73" s="619">
        <v>0</v>
      </c>
      <c r="FC73" s="619">
        <v>0</v>
      </c>
      <c r="FD73" s="619">
        <v>0</v>
      </c>
      <c r="FE73" s="619">
        <v>-3739</v>
      </c>
      <c r="FF73" s="619">
        <v>0</v>
      </c>
      <c r="FG73" s="619">
        <v>-3739</v>
      </c>
      <c r="FH73" s="619">
        <v>0</v>
      </c>
      <c r="FI73" s="619">
        <v>0</v>
      </c>
      <c r="FJ73" s="619">
        <v>0</v>
      </c>
      <c r="FK73" s="619">
        <v>0</v>
      </c>
      <c r="FL73" s="619">
        <v>0</v>
      </c>
      <c r="FM73" s="619">
        <v>0</v>
      </c>
      <c r="FN73" s="619">
        <v>0</v>
      </c>
      <c r="FO73" s="619">
        <v>0</v>
      </c>
      <c r="FP73" s="619">
        <v>0</v>
      </c>
      <c r="FQ73" s="619">
        <v>-791520</v>
      </c>
      <c r="FR73" s="619">
        <v>0</v>
      </c>
      <c r="FS73" s="619">
        <v>-791520</v>
      </c>
      <c r="FT73" s="619">
        <v>2338</v>
      </c>
      <c r="FU73" s="619">
        <v>0</v>
      </c>
      <c r="FV73" s="619">
        <v>2338</v>
      </c>
      <c r="FW73" s="619">
        <v>330</v>
      </c>
      <c r="FX73" s="619">
        <v>0</v>
      </c>
      <c r="FY73" s="619">
        <v>330</v>
      </c>
      <c r="FZ73" s="619">
        <v>2008</v>
      </c>
      <c r="GA73" s="619">
        <v>0</v>
      </c>
      <c r="GB73" s="619">
        <v>2008</v>
      </c>
      <c r="GC73" s="619">
        <v>10</v>
      </c>
      <c r="GD73" s="619">
        <v>0</v>
      </c>
      <c r="GE73" s="619">
        <v>10</v>
      </c>
      <c r="GF73" s="619">
        <v>0</v>
      </c>
      <c r="GG73" s="619">
        <v>0</v>
      </c>
      <c r="GH73" s="619">
        <v>0</v>
      </c>
      <c r="GI73" s="619">
        <v>-7801583</v>
      </c>
      <c r="GJ73" s="619">
        <v>0</v>
      </c>
      <c r="GK73" s="619">
        <v>-7801583</v>
      </c>
      <c r="GL73" s="619">
        <v>605772</v>
      </c>
      <c r="GM73" s="619">
        <v>0</v>
      </c>
      <c r="GN73" s="619">
        <v>605772</v>
      </c>
      <c r="GO73" s="619">
        <v>0</v>
      </c>
      <c r="GP73" s="619">
        <v>0</v>
      </c>
      <c r="GQ73" s="619">
        <v>0</v>
      </c>
      <c r="GR73" s="619">
        <v>382524</v>
      </c>
      <c r="GS73" s="619">
        <v>0</v>
      </c>
      <c r="GT73" s="619">
        <v>382524</v>
      </c>
      <c r="GU73" s="619">
        <v>0</v>
      </c>
      <c r="GV73" s="619">
        <v>0</v>
      </c>
      <c r="GW73" s="619">
        <v>0</v>
      </c>
      <c r="GX73" s="619">
        <v>0</v>
      </c>
      <c r="GY73" s="619">
        <v>0</v>
      </c>
      <c r="GZ73" s="619">
        <v>0</v>
      </c>
      <c r="HA73" s="619">
        <v>-7606198</v>
      </c>
      <c r="HB73" s="619">
        <v>0</v>
      </c>
      <c r="HC73" s="619">
        <v>-7606198</v>
      </c>
      <c r="HD73" s="619">
        <v>0</v>
      </c>
      <c r="HE73" s="619">
        <v>0</v>
      </c>
      <c r="HF73" s="619">
        <v>0</v>
      </c>
      <c r="HG73" s="619">
        <v>0</v>
      </c>
      <c r="HH73" s="619">
        <v>0</v>
      </c>
      <c r="HI73" s="619">
        <v>0</v>
      </c>
      <c r="HJ73" s="619">
        <v>0</v>
      </c>
      <c r="HK73" s="619">
        <v>0</v>
      </c>
      <c r="HL73" s="619">
        <v>0</v>
      </c>
      <c r="HM73" s="619">
        <v>137565792</v>
      </c>
      <c r="HN73" s="619">
        <v>0</v>
      </c>
      <c r="HO73" s="619">
        <v>137565792</v>
      </c>
      <c r="HP73" s="619">
        <v>-5918520</v>
      </c>
      <c r="HQ73" s="619">
        <v>0</v>
      </c>
      <c r="HR73" s="619">
        <v>-5918520</v>
      </c>
      <c r="HS73" s="619">
        <v>-16099154</v>
      </c>
      <c r="HT73" s="619">
        <v>0</v>
      </c>
      <c r="HU73" s="619">
        <v>-16099154</v>
      </c>
      <c r="HV73" s="619">
        <v>-3383409</v>
      </c>
      <c r="HW73" s="619">
        <v>0</v>
      </c>
      <c r="HX73" s="619">
        <v>-3383409</v>
      </c>
      <c r="HY73" s="619">
        <v>-496371</v>
      </c>
      <c r="HZ73" s="619">
        <v>0</v>
      </c>
      <c r="IA73" s="619">
        <v>-496371</v>
      </c>
      <c r="IB73" s="619">
        <v>-7606198</v>
      </c>
      <c r="IC73" s="619">
        <v>0</v>
      </c>
      <c r="ID73" s="619">
        <v>-7606198</v>
      </c>
      <c r="IE73" s="619">
        <v>0</v>
      </c>
      <c r="IF73" s="619">
        <v>0</v>
      </c>
      <c r="IG73" s="619">
        <v>0</v>
      </c>
      <c r="IH73" s="619">
        <v>-33503652</v>
      </c>
      <c r="II73" s="619">
        <v>0</v>
      </c>
      <c r="IJ73" s="619">
        <v>-33503652</v>
      </c>
      <c r="IK73" s="619">
        <v>104062140</v>
      </c>
      <c r="IL73" s="619">
        <v>0</v>
      </c>
      <c r="IM73" s="619">
        <v>104062140</v>
      </c>
      <c r="IN73" s="620" t="s">
        <v>513</v>
      </c>
      <c r="IO73" s="620" t="s">
        <v>514</v>
      </c>
      <c r="IP73" s="610" t="s">
        <v>515</v>
      </c>
      <c r="IQ73" s="611" t="s">
        <v>516</v>
      </c>
      <c r="IR73" s="611" t="s">
        <v>736</v>
      </c>
      <c r="IS73" s="610" t="s">
        <v>1432</v>
      </c>
    </row>
    <row r="74" spans="1:253" x14ac:dyDescent="0.25">
      <c r="A74" s="610" t="s">
        <v>3386</v>
      </c>
      <c r="B74" s="617" t="s">
        <v>737</v>
      </c>
      <c r="C74" s="618" t="s">
        <v>738</v>
      </c>
      <c r="D74" s="619">
        <v>159601870</v>
      </c>
      <c r="E74" s="619">
        <v>773915</v>
      </c>
      <c r="F74" s="619">
        <v>160375785</v>
      </c>
      <c r="G74" s="619">
        <v>-5916092</v>
      </c>
      <c r="H74" s="619">
        <v>0</v>
      </c>
      <c r="I74" s="619">
        <v>-5916092</v>
      </c>
      <c r="J74" s="619">
        <v>-10803368</v>
      </c>
      <c r="K74" s="619">
        <v>-87709</v>
      </c>
      <c r="L74" s="619">
        <v>-10891077</v>
      </c>
      <c r="M74" s="619">
        <v>71081</v>
      </c>
      <c r="N74" s="619">
        <v>0</v>
      </c>
      <c r="O74" s="619">
        <v>71081</v>
      </c>
      <c r="P74" s="619">
        <v>128958</v>
      </c>
      <c r="Q74" s="619">
        <v>0</v>
      </c>
      <c r="R74" s="619">
        <v>128958</v>
      </c>
      <c r="S74" s="619">
        <v>-10603329</v>
      </c>
      <c r="T74" s="619">
        <v>-87709</v>
      </c>
      <c r="U74" s="619">
        <v>-10691038</v>
      </c>
      <c r="V74" s="619">
        <v>-20186722</v>
      </c>
      <c r="W74" s="619">
        <v>-35288</v>
      </c>
      <c r="X74" s="619">
        <v>-20222010</v>
      </c>
      <c r="Y74" s="619">
        <v>-10254</v>
      </c>
      <c r="Z74" s="619">
        <v>0</v>
      </c>
      <c r="AA74" s="619">
        <v>-10254</v>
      </c>
      <c r="AB74" s="619">
        <v>-1695215</v>
      </c>
      <c r="AC74" s="619">
        <v>0</v>
      </c>
      <c r="AD74" s="619">
        <v>-1695215</v>
      </c>
      <c r="AE74" s="619">
        <v>0</v>
      </c>
      <c r="AF74" s="619">
        <v>0</v>
      </c>
      <c r="AG74" s="619">
        <v>0</v>
      </c>
      <c r="AH74" s="619">
        <v>0</v>
      </c>
      <c r="AI74" s="619">
        <v>0</v>
      </c>
      <c r="AJ74" s="619">
        <v>0</v>
      </c>
      <c r="AK74" s="619">
        <v>-1772</v>
      </c>
      <c r="AL74" s="619">
        <v>0</v>
      </c>
      <c r="AM74" s="619">
        <v>-1772</v>
      </c>
      <c r="AN74" s="619">
        <v>0</v>
      </c>
      <c r="AO74" s="619">
        <v>0</v>
      </c>
      <c r="AP74" s="619">
        <v>0</v>
      </c>
      <c r="AQ74" s="619">
        <v>-1693443</v>
      </c>
      <c r="AR74" s="619">
        <v>0</v>
      </c>
      <c r="AS74" s="619">
        <v>-1693443</v>
      </c>
      <c r="AT74" s="619">
        <v>12964</v>
      </c>
      <c r="AU74" s="619">
        <v>0</v>
      </c>
      <c r="AV74" s="619">
        <v>12964</v>
      </c>
      <c r="AW74" s="619">
        <v>2416075</v>
      </c>
      <c r="AX74" s="619">
        <v>10729</v>
      </c>
      <c r="AY74" s="619">
        <v>2426804</v>
      </c>
      <c r="AZ74" s="619">
        <v>-171755</v>
      </c>
      <c r="BA74" s="619">
        <v>0</v>
      </c>
      <c r="BB74" s="619">
        <v>-171755</v>
      </c>
      <c r="BC74" s="619">
        <v>-11815237</v>
      </c>
      <c r="BD74" s="619">
        <v>0</v>
      </c>
      <c r="BE74" s="619">
        <v>-11815237</v>
      </c>
      <c r="BF74" s="619">
        <v>2640846</v>
      </c>
      <c r="BG74" s="619">
        <v>0</v>
      </c>
      <c r="BH74" s="619">
        <v>2640846</v>
      </c>
      <c r="BI74" s="619">
        <v>-373182</v>
      </c>
      <c r="BJ74" s="619">
        <v>0</v>
      </c>
      <c r="BK74" s="619">
        <v>-373182</v>
      </c>
      <c r="BL74" s="619">
        <v>25477</v>
      </c>
      <c r="BM74" s="619">
        <v>0</v>
      </c>
      <c r="BN74" s="619">
        <v>25477</v>
      </c>
      <c r="BO74" s="619">
        <v>-77123</v>
      </c>
      <c r="BP74" s="619">
        <v>0</v>
      </c>
      <c r="BQ74" s="619">
        <v>-77123</v>
      </c>
      <c r="BR74" s="619">
        <v>290</v>
      </c>
      <c r="BS74" s="619">
        <v>0</v>
      </c>
      <c r="BT74" s="619">
        <v>290</v>
      </c>
      <c r="BU74" s="619">
        <v>0</v>
      </c>
      <c r="BV74" s="619">
        <v>0</v>
      </c>
      <c r="BW74" s="619">
        <v>0</v>
      </c>
      <c r="BX74" s="619">
        <v>-107048</v>
      </c>
      <c r="BY74" s="619">
        <v>0</v>
      </c>
      <c r="BZ74" s="619">
        <v>-107048</v>
      </c>
      <c r="CA74" s="619">
        <v>-8827</v>
      </c>
      <c r="CB74" s="619">
        <v>0</v>
      </c>
      <c r="CC74" s="619">
        <v>-8827</v>
      </c>
      <c r="CD74" s="619">
        <v>-29352421</v>
      </c>
      <c r="CE74" s="619">
        <v>-24559</v>
      </c>
      <c r="CF74" s="619">
        <v>-29376980</v>
      </c>
      <c r="CG74" s="619">
        <v>-16514</v>
      </c>
      <c r="CH74" s="619">
        <v>0</v>
      </c>
      <c r="CI74" s="619">
        <v>-16514</v>
      </c>
      <c r="CJ74" s="619">
        <v>5834</v>
      </c>
      <c r="CK74" s="619">
        <v>0</v>
      </c>
      <c r="CL74" s="619">
        <v>5834</v>
      </c>
      <c r="CM74" s="619">
        <v>-3189064</v>
      </c>
      <c r="CN74" s="619">
        <v>-57722</v>
      </c>
      <c r="CO74" s="619">
        <v>-3246786</v>
      </c>
      <c r="CP74" s="619">
        <v>-56462</v>
      </c>
      <c r="CQ74" s="619">
        <v>0</v>
      </c>
      <c r="CR74" s="619">
        <v>-56462</v>
      </c>
      <c r="CS74" s="619">
        <v>-3256206</v>
      </c>
      <c r="CT74" s="619">
        <v>-57722</v>
      </c>
      <c r="CU74" s="619">
        <v>-3313928</v>
      </c>
      <c r="CV74" s="619">
        <v>-395138</v>
      </c>
      <c r="CW74" s="619">
        <v>0</v>
      </c>
      <c r="CX74" s="619">
        <v>-395138</v>
      </c>
      <c r="CY74" s="619">
        <v>-43240</v>
      </c>
      <c r="CZ74" s="619">
        <v>0</v>
      </c>
      <c r="DA74" s="619">
        <v>-43240</v>
      </c>
      <c r="DB74" s="619">
        <v>-82097</v>
      </c>
      <c r="DC74" s="619">
        <v>0</v>
      </c>
      <c r="DD74" s="619">
        <v>-82097</v>
      </c>
      <c r="DE74" s="619">
        <v>0</v>
      </c>
      <c r="DF74" s="619">
        <v>0</v>
      </c>
      <c r="DG74" s="619">
        <v>0</v>
      </c>
      <c r="DH74" s="619">
        <v>-35313</v>
      </c>
      <c r="DI74" s="619">
        <v>0</v>
      </c>
      <c r="DJ74" s="619">
        <v>-35313</v>
      </c>
      <c r="DK74" s="619">
        <v>0</v>
      </c>
      <c r="DL74" s="619">
        <v>0</v>
      </c>
      <c r="DM74" s="619">
        <v>0</v>
      </c>
      <c r="DN74" s="619">
        <v>-7387</v>
      </c>
      <c r="DO74" s="619">
        <v>0</v>
      </c>
      <c r="DP74" s="619">
        <v>-7387</v>
      </c>
      <c r="DQ74" s="619">
        <v>-1357</v>
      </c>
      <c r="DR74" s="619">
        <v>0</v>
      </c>
      <c r="DS74" s="619">
        <v>-1357</v>
      </c>
      <c r="DT74" s="619">
        <v>0</v>
      </c>
      <c r="DU74" s="619">
        <v>0</v>
      </c>
      <c r="DV74" s="619">
        <v>0</v>
      </c>
      <c r="DW74" s="619">
        <v>0</v>
      </c>
      <c r="DX74" s="619">
        <v>0</v>
      </c>
      <c r="DY74" s="619">
        <v>0</v>
      </c>
      <c r="DZ74" s="619">
        <v>0</v>
      </c>
      <c r="EA74" s="619">
        <v>-70261</v>
      </c>
      <c r="EB74" s="619">
        <v>-70261</v>
      </c>
      <c r="EC74" s="619">
        <v>0</v>
      </c>
      <c r="ED74" s="619">
        <v>-123756</v>
      </c>
      <c r="EE74" s="619">
        <v>-123756</v>
      </c>
      <c r="EF74" s="619">
        <v>-194016</v>
      </c>
      <c r="EG74" s="619">
        <v>0</v>
      </c>
      <c r="EH74" s="619">
        <v>0</v>
      </c>
      <c r="EI74" s="619">
        <v>0</v>
      </c>
      <c r="EJ74" s="619">
        <v>-564532</v>
      </c>
      <c r="EK74" s="619">
        <v>-194017</v>
      </c>
      <c r="EL74" s="619">
        <v>-758549</v>
      </c>
      <c r="EM74" s="619">
        <v>0</v>
      </c>
      <c r="EN74" s="619">
        <v>0</v>
      </c>
      <c r="EO74" s="619">
        <v>0</v>
      </c>
      <c r="EP74" s="619">
        <v>0</v>
      </c>
      <c r="EQ74" s="619">
        <v>0</v>
      </c>
      <c r="ER74" s="619">
        <v>0</v>
      </c>
      <c r="ES74" s="619">
        <v>0</v>
      </c>
      <c r="ET74" s="619">
        <v>0</v>
      </c>
      <c r="EU74" s="619">
        <v>0</v>
      </c>
      <c r="EV74" s="619">
        <v>0</v>
      </c>
      <c r="EW74" s="619">
        <v>0</v>
      </c>
      <c r="EX74" s="619">
        <v>0</v>
      </c>
      <c r="EY74" s="619">
        <v>0</v>
      </c>
      <c r="EZ74" s="619">
        <v>0</v>
      </c>
      <c r="FA74" s="619">
        <v>0</v>
      </c>
      <c r="FB74" s="619">
        <v>0</v>
      </c>
      <c r="FC74" s="619">
        <v>0</v>
      </c>
      <c r="FD74" s="619">
        <v>0</v>
      </c>
      <c r="FE74" s="619">
        <v>-69740</v>
      </c>
      <c r="FF74" s="619">
        <v>0</v>
      </c>
      <c r="FG74" s="619">
        <v>-69740</v>
      </c>
      <c r="FH74" s="619">
        <v>10241</v>
      </c>
      <c r="FI74" s="619">
        <v>0</v>
      </c>
      <c r="FJ74" s="619">
        <v>10241</v>
      </c>
      <c r="FK74" s="619">
        <v>0</v>
      </c>
      <c r="FL74" s="619">
        <v>0</v>
      </c>
      <c r="FM74" s="619">
        <v>0</v>
      </c>
      <c r="FN74" s="619">
        <v>0</v>
      </c>
      <c r="FO74" s="619">
        <v>0</v>
      </c>
      <c r="FP74" s="619">
        <v>0</v>
      </c>
      <c r="FQ74" s="619">
        <v>-2113649</v>
      </c>
      <c r="FR74" s="619">
        <v>0</v>
      </c>
      <c r="FS74" s="619">
        <v>-2113649</v>
      </c>
      <c r="FT74" s="619">
        <v>23097</v>
      </c>
      <c r="FU74" s="619">
        <v>0</v>
      </c>
      <c r="FV74" s="619">
        <v>23097</v>
      </c>
      <c r="FW74" s="619">
        <v>9006</v>
      </c>
      <c r="FX74" s="619">
        <v>0</v>
      </c>
      <c r="FY74" s="619">
        <v>9006</v>
      </c>
      <c r="FZ74" s="619">
        <v>14091</v>
      </c>
      <c r="GA74" s="619">
        <v>0</v>
      </c>
      <c r="GB74" s="619">
        <v>14091</v>
      </c>
      <c r="GC74" s="619">
        <v>15564</v>
      </c>
      <c r="GD74" s="619">
        <v>0</v>
      </c>
      <c r="GE74" s="619">
        <v>15564</v>
      </c>
      <c r="GF74" s="619">
        <v>528</v>
      </c>
      <c r="GG74" s="619">
        <v>0</v>
      </c>
      <c r="GH74" s="619">
        <v>528</v>
      </c>
      <c r="GI74" s="619">
        <v>-18730217</v>
      </c>
      <c r="GJ74" s="619">
        <v>0</v>
      </c>
      <c r="GK74" s="619">
        <v>-18730217</v>
      </c>
      <c r="GL74" s="619">
        <v>767945</v>
      </c>
      <c r="GM74" s="619">
        <v>0</v>
      </c>
      <c r="GN74" s="619">
        <v>767945</v>
      </c>
      <c r="GO74" s="619">
        <v>4362</v>
      </c>
      <c r="GP74" s="619">
        <v>0</v>
      </c>
      <c r="GQ74" s="619">
        <v>4362</v>
      </c>
      <c r="GR74" s="619">
        <v>123950</v>
      </c>
      <c r="GS74" s="619">
        <v>0</v>
      </c>
      <c r="GT74" s="619">
        <v>123950</v>
      </c>
      <c r="GU74" s="619">
        <v>0</v>
      </c>
      <c r="GV74" s="619">
        <v>0</v>
      </c>
      <c r="GW74" s="619">
        <v>0</v>
      </c>
      <c r="GX74" s="619">
        <v>0</v>
      </c>
      <c r="GY74" s="619">
        <v>0</v>
      </c>
      <c r="GZ74" s="619">
        <v>0</v>
      </c>
      <c r="HA74" s="619">
        <v>-19967919</v>
      </c>
      <c r="HB74" s="619">
        <v>0</v>
      </c>
      <c r="HC74" s="619">
        <v>-19967919</v>
      </c>
      <c r="HD74" s="619">
        <v>0</v>
      </c>
      <c r="HE74" s="619">
        <v>0</v>
      </c>
      <c r="HF74" s="619">
        <v>0</v>
      </c>
      <c r="HG74" s="619">
        <v>-4213</v>
      </c>
      <c r="HH74" s="619">
        <v>0</v>
      </c>
      <c r="HI74" s="619">
        <v>-4213</v>
      </c>
      <c r="HJ74" s="619">
        <v>-4213</v>
      </c>
      <c r="HK74" s="619">
        <v>0</v>
      </c>
      <c r="HL74" s="619">
        <v>-4213</v>
      </c>
      <c r="HM74" s="619">
        <v>153685778</v>
      </c>
      <c r="HN74" s="619">
        <v>773915</v>
      </c>
      <c r="HO74" s="619">
        <v>154459693</v>
      </c>
      <c r="HP74" s="619">
        <v>-10603329</v>
      </c>
      <c r="HQ74" s="619">
        <v>-87709</v>
      </c>
      <c r="HR74" s="619">
        <v>-10691038</v>
      </c>
      <c r="HS74" s="619">
        <v>-29352421</v>
      </c>
      <c r="HT74" s="619">
        <v>-24559</v>
      </c>
      <c r="HU74" s="619">
        <v>-29376980</v>
      </c>
      <c r="HV74" s="619">
        <v>-3256206</v>
      </c>
      <c r="HW74" s="619">
        <v>-57722</v>
      </c>
      <c r="HX74" s="619">
        <v>-3313928</v>
      </c>
      <c r="HY74" s="619">
        <v>-564532</v>
      </c>
      <c r="HZ74" s="619">
        <v>-194017</v>
      </c>
      <c r="IA74" s="619">
        <v>-758549</v>
      </c>
      <c r="IB74" s="619">
        <v>-19967919</v>
      </c>
      <c r="IC74" s="619">
        <v>0</v>
      </c>
      <c r="ID74" s="619">
        <v>-19967919</v>
      </c>
      <c r="IE74" s="619">
        <v>-4213</v>
      </c>
      <c r="IF74" s="619">
        <v>0</v>
      </c>
      <c r="IG74" s="619">
        <v>-4213</v>
      </c>
      <c r="IH74" s="619">
        <v>-63748620</v>
      </c>
      <c r="II74" s="619">
        <v>-364007</v>
      </c>
      <c r="IJ74" s="619">
        <v>-64112627</v>
      </c>
      <c r="IK74" s="619">
        <v>89937158</v>
      </c>
      <c r="IL74" s="619">
        <v>409908</v>
      </c>
      <c r="IM74" s="619">
        <v>90347066</v>
      </c>
      <c r="IN74" s="620" t="s">
        <v>535</v>
      </c>
      <c r="IO74" s="620" t="s">
        <v>576</v>
      </c>
      <c r="IP74" s="610" t="s">
        <v>535</v>
      </c>
      <c r="IQ74" s="611" t="s">
        <v>536</v>
      </c>
      <c r="IR74" s="611" t="s">
        <v>739</v>
      </c>
      <c r="IS74" s="610" t="s">
        <v>1432</v>
      </c>
    </row>
    <row r="75" spans="1:253" x14ac:dyDescent="0.25">
      <c r="A75" s="610" t="s">
        <v>3385</v>
      </c>
      <c r="B75" s="617" t="s">
        <v>740</v>
      </c>
      <c r="C75" s="618" t="s">
        <v>741</v>
      </c>
      <c r="D75" s="619">
        <v>64401432</v>
      </c>
      <c r="E75" s="619">
        <v>0</v>
      </c>
      <c r="F75" s="619">
        <v>64401432</v>
      </c>
      <c r="G75" s="619">
        <v>-155738</v>
      </c>
      <c r="H75" s="619">
        <v>0</v>
      </c>
      <c r="I75" s="619">
        <v>-155738</v>
      </c>
      <c r="J75" s="619">
        <v>-4987592</v>
      </c>
      <c r="K75" s="619">
        <v>0</v>
      </c>
      <c r="L75" s="619">
        <v>-4987592</v>
      </c>
      <c r="M75" s="619">
        <v>47415</v>
      </c>
      <c r="N75" s="619">
        <v>0</v>
      </c>
      <c r="O75" s="619">
        <v>47415</v>
      </c>
      <c r="P75" s="619">
        <v>23742</v>
      </c>
      <c r="Q75" s="619">
        <v>0</v>
      </c>
      <c r="R75" s="619">
        <v>23742</v>
      </c>
      <c r="S75" s="619">
        <v>-4916435</v>
      </c>
      <c r="T75" s="619">
        <v>0</v>
      </c>
      <c r="U75" s="619">
        <v>-4916435</v>
      </c>
      <c r="V75" s="619">
        <v>-4367754</v>
      </c>
      <c r="W75" s="619">
        <v>0</v>
      </c>
      <c r="X75" s="619">
        <v>-4367754</v>
      </c>
      <c r="Y75" s="619">
        <v>-488</v>
      </c>
      <c r="Z75" s="619">
        <v>0</v>
      </c>
      <c r="AA75" s="619">
        <v>-488</v>
      </c>
      <c r="AB75" s="619">
        <v>-260555</v>
      </c>
      <c r="AC75" s="619">
        <v>0</v>
      </c>
      <c r="AD75" s="619">
        <v>-260555</v>
      </c>
      <c r="AE75" s="619">
        <v>-3214</v>
      </c>
      <c r="AF75" s="619">
        <v>0</v>
      </c>
      <c r="AG75" s="619">
        <v>-3214</v>
      </c>
      <c r="AH75" s="619">
        <v>0</v>
      </c>
      <c r="AI75" s="619">
        <v>0</v>
      </c>
      <c r="AJ75" s="619">
        <v>0</v>
      </c>
      <c r="AK75" s="619">
        <v>-2387</v>
      </c>
      <c r="AL75" s="619">
        <v>0</v>
      </c>
      <c r="AM75" s="619">
        <v>-2387</v>
      </c>
      <c r="AN75" s="619">
        <v>0</v>
      </c>
      <c r="AO75" s="619">
        <v>0</v>
      </c>
      <c r="AP75" s="619">
        <v>0</v>
      </c>
      <c r="AQ75" s="619">
        <v>-254954</v>
      </c>
      <c r="AR75" s="619">
        <v>0</v>
      </c>
      <c r="AS75" s="619">
        <v>-254954</v>
      </c>
      <c r="AT75" s="619">
        <v>0</v>
      </c>
      <c r="AU75" s="619">
        <v>0</v>
      </c>
      <c r="AV75" s="619">
        <v>0</v>
      </c>
      <c r="AW75" s="619">
        <v>1307068</v>
      </c>
      <c r="AX75" s="619">
        <v>0</v>
      </c>
      <c r="AY75" s="619">
        <v>1307068</v>
      </c>
      <c r="AZ75" s="619">
        <v>-41328</v>
      </c>
      <c r="BA75" s="619">
        <v>0</v>
      </c>
      <c r="BB75" s="619">
        <v>-41328</v>
      </c>
      <c r="BC75" s="619">
        <v>-3219977</v>
      </c>
      <c r="BD75" s="619">
        <v>0</v>
      </c>
      <c r="BE75" s="619">
        <v>-3219977</v>
      </c>
      <c r="BF75" s="619">
        <v>-40523</v>
      </c>
      <c r="BG75" s="619">
        <v>0</v>
      </c>
      <c r="BH75" s="619">
        <v>-40523</v>
      </c>
      <c r="BI75" s="619">
        <v>-39798</v>
      </c>
      <c r="BJ75" s="619">
        <v>0</v>
      </c>
      <c r="BK75" s="619">
        <v>-39798</v>
      </c>
      <c r="BL75" s="619">
        <v>-679</v>
      </c>
      <c r="BM75" s="619">
        <v>0</v>
      </c>
      <c r="BN75" s="619">
        <v>-679</v>
      </c>
      <c r="BO75" s="619">
        <v>-8464</v>
      </c>
      <c r="BP75" s="619">
        <v>0</v>
      </c>
      <c r="BQ75" s="619">
        <v>-8464</v>
      </c>
      <c r="BR75" s="619">
        <v>0</v>
      </c>
      <c r="BS75" s="619">
        <v>0</v>
      </c>
      <c r="BT75" s="619">
        <v>0</v>
      </c>
      <c r="BU75" s="619">
        <v>0</v>
      </c>
      <c r="BV75" s="619">
        <v>0</v>
      </c>
      <c r="BW75" s="619">
        <v>0</v>
      </c>
      <c r="BX75" s="619">
        <v>-28299</v>
      </c>
      <c r="BY75" s="619">
        <v>0</v>
      </c>
      <c r="BZ75" s="619">
        <v>-28299</v>
      </c>
      <c r="CA75" s="619">
        <v>0</v>
      </c>
      <c r="CB75" s="619">
        <v>0</v>
      </c>
      <c r="CC75" s="619">
        <v>0</v>
      </c>
      <c r="CD75" s="619">
        <v>-6700309</v>
      </c>
      <c r="CE75" s="619">
        <v>0</v>
      </c>
      <c r="CF75" s="619">
        <v>-6700309</v>
      </c>
      <c r="CG75" s="619">
        <v>0</v>
      </c>
      <c r="CH75" s="619">
        <v>0</v>
      </c>
      <c r="CI75" s="619">
        <v>0</v>
      </c>
      <c r="CJ75" s="619">
        <v>0</v>
      </c>
      <c r="CK75" s="619">
        <v>0</v>
      </c>
      <c r="CL75" s="619">
        <v>0</v>
      </c>
      <c r="CM75" s="619">
        <v>-1443393</v>
      </c>
      <c r="CN75" s="619">
        <v>0</v>
      </c>
      <c r="CO75" s="619">
        <v>-1443393</v>
      </c>
      <c r="CP75" s="619">
        <v>25356</v>
      </c>
      <c r="CQ75" s="619">
        <v>0</v>
      </c>
      <c r="CR75" s="619">
        <v>25356</v>
      </c>
      <c r="CS75" s="619">
        <v>-1418037</v>
      </c>
      <c r="CT75" s="619">
        <v>0</v>
      </c>
      <c r="CU75" s="619">
        <v>-1418037</v>
      </c>
      <c r="CV75" s="619">
        <v>-206467</v>
      </c>
      <c r="CW75" s="619">
        <v>0</v>
      </c>
      <c r="CX75" s="619">
        <v>-206467</v>
      </c>
      <c r="CY75" s="619">
        <v>-3130</v>
      </c>
      <c r="CZ75" s="619">
        <v>0</v>
      </c>
      <c r="DA75" s="619">
        <v>-3130</v>
      </c>
      <c r="DB75" s="619">
        <v>-46145</v>
      </c>
      <c r="DC75" s="619">
        <v>0</v>
      </c>
      <c r="DD75" s="619">
        <v>-46145</v>
      </c>
      <c r="DE75" s="619">
        <v>-22831</v>
      </c>
      <c r="DF75" s="619">
        <v>0</v>
      </c>
      <c r="DG75" s="619">
        <v>-22831</v>
      </c>
      <c r="DH75" s="619">
        <v>0</v>
      </c>
      <c r="DI75" s="619">
        <v>0</v>
      </c>
      <c r="DJ75" s="619">
        <v>0</v>
      </c>
      <c r="DK75" s="619">
        <v>0</v>
      </c>
      <c r="DL75" s="619">
        <v>0</v>
      </c>
      <c r="DM75" s="619">
        <v>0</v>
      </c>
      <c r="DN75" s="619">
        <v>0</v>
      </c>
      <c r="DO75" s="619">
        <v>0</v>
      </c>
      <c r="DP75" s="619">
        <v>0</v>
      </c>
      <c r="DQ75" s="619">
        <v>0</v>
      </c>
      <c r="DR75" s="619">
        <v>0</v>
      </c>
      <c r="DS75" s="619">
        <v>0</v>
      </c>
      <c r="DT75" s="619">
        <v>-4087</v>
      </c>
      <c r="DU75" s="619">
        <v>0</v>
      </c>
      <c r="DV75" s="619">
        <v>-4087</v>
      </c>
      <c r="DW75" s="619">
        <v>0</v>
      </c>
      <c r="DX75" s="619">
        <v>0</v>
      </c>
      <c r="DY75" s="619">
        <v>0</v>
      </c>
      <c r="DZ75" s="619">
        <v>0</v>
      </c>
      <c r="EA75" s="619">
        <v>0</v>
      </c>
      <c r="EB75" s="619">
        <v>0</v>
      </c>
      <c r="EC75" s="619">
        <v>0</v>
      </c>
      <c r="ED75" s="619">
        <v>0</v>
      </c>
      <c r="EE75" s="619">
        <v>0</v>
      </c>
      <c r="EF75" s="619">
        <v>0</v>
      </c>
      <c r="EG75" s="619">
        <v>0</v>
      </c>
      <c r="EH75" s="619">
        <v>0</v>
      </c>
      <c r="EI75" s="619">
        <v>0</v>
      </c>
      <c r="EJ75" s="619">
        <v>-282660</v>
      </c>
      <c r="EK75" s="619">
        <v>0</v>
      </c>
      <c r="EL75" s="619">
        <v>-282660</v>
      </c>
      <c r="EM75" s="619">
        <v>0</v>
      </c>
      <c r="EN75" s="619">
        <v>0</v>
      </c>
      <c r="EO75" s="619">
        <v>0</v>
      </c>
      <c r="EP75" s="619">
        <v>0</v>
      </c>
      <c r="EQ75" s="619">
        <v>0</v>
      </c>
      <c r="ER75" s="619">
        <v>0</v>
      </c>
      <c r="ES75" s="619">
        <v>3183</v>
      </c>
      <c r="ET75" s="619">
        <v>0</v>
      </c>
      <c r="EU75" s="619">
        <v>3183</v>
      </c>
      <c r="EV75" s="619">
        <v>0</v>
      </c>
      <c r="EW75" s="619">
        <v>0</v>
      </c>
      <c r="EX75" s="619">
        <v>0</v>
      </c>
      <c r="EY75" s="619">
        <v>0</v>
      </c>
      <c r="EZ75" s="619">
        <v>0</v>
      </c>
      <c r="FA75" s="619">
        <v>0</v>
      </c>
      <c r="FB75" s="619">
        <v>0</v>
      </c>
      <c r="FC75" s="619">
        <v>0</v>
      </c>
      <c r="FD75" s="619">
        <v>0</v>
      </c>
      <c r="FE75" s="619">
        <v>-8464</v>
      </c>
      <c r="FF75" s="619">
        <v>0</v>
      </c>
      <c r="FG75" s="619">
        <v>-8464</v>
      </c>
      <c r="FH75" s="619">
        <v>0</v>
      </c>
      <c r="FI75" s="619">
        <v>0</v>
      </c>
      <c r="FJ75" s="619">
        <v>0</v>
      </c>
      <c r="FK75" s="619">
        <v>0</v>
      </c>
      <c r="FL75" s="619">
        <v>0</v>
      </c>
      <c r="FM75" s="619">
        <v>0</v>
      </c>
      <c r="FN75" s="619">
        <v>0</v>
      </c>
      <c r="FO75" s="619">
        <v>0</v>
      </c>
      <c r="FP75" s="619">
        <v>0</v>
      </c>
      <c r="FQ75" s="619">
        <v>-286878</v>
      </c>
      <c r="FR75" s="619">
        <v>0</v>
      </c>
      <c r="FS75" s="619">
        <v>-286878</v>
      </c>
      <c r="FT75" s="619">
        <v>18894</v>
      </c>
      <c r="FU75" s="619">
        <v>0</v>
      </c>
      <c r="FV75" s="619">
        <v>18894</v>
      </c>
      <c r="FW75" s="619">
        <v>2253</v>
      </c>
      <c r="FX75" s="619">
        <v>0</v>
      </c>
      <c r="FY75" s="619">
        <v>2253</v>
      </c>
      <c r="FZ75" s="619">
        <v>16640</v>
      </c>
      <c r="GA75" s="619">
        <v>0</v>
      </c>
      <c r="GB75" s="619">
        <v>16640</v>
      </c>
      <c r="GC75" s="619">
        <v>5999</v>
      </c>
      <c r="GD75" s="619">
        <v>0</v>
      </c>
      <c r="GE75" s="619">
        <v>5999</v>
      </c>
      <c r="GF75" s="619">
        <v>101</v>
      </c>
      <c r="GG75" s="619">
        <v>0</v>
      </c>
      <c r="GH75" s="619">
        <v>101</v>
      </c>
      <c r="GI75" s="619">
        <v>-3226630</v>
      </c>
      <c r="GJ75" s="619">
        <v>0</v>
      </c>
      <c r="GK75" s="619">
        <v>-3226630</v>
      </c>
      <c r="GL75" s="619">
        <v>260934</v>
      </c>
      <c r="GM75" s="619">
        <v>0</v>
      </c>
      <c r="GN75" s="619">
        <v>260934</v>
      </c>
      <c r="GO75" s="619">
        <v>0</v>
      </c>
      <c r="GP75" s="619">
        <v>0</v>
      </c>
      <c r="GQ75" s="619">
        <v>0</v>
      </c>
      <c r="GR75" s="619">
        <v>48424</v>
      </c>
      <c r="GS75" s="619">
        <v>0</v>
      </c>
      <c r="GT75" s="619">
        <v>48424</v>
      </c>
      <c r="GU75" s="619">
        <v>0</v>
      </c>
      <c r="GV75" s="619">
        <v>0</v>
      </c>
      <c r="GW75" s="619">
        <v>0</v>
      </c>
      <c r="GX75" s="619">
        <v>0</v>
      </c>
      <c r="GY75" s="619">
        <v>0</v>
      </c>
      <c r="GZ75" s="619">
        <v>0</v>
      </c>
      <c r="HA75" s="619">
        <v>-3184437</v>
      </c>
      <c r="HB75" s="619">
        <v>0</v>
      </c>
      <c r="HC75" s="619">
        <v>-3184437</v>
      </c>
      <c r="HD75" s="619">
        <v>0</v>
      </c>
      <c r="HE75" s="619">
        <v>0</v>
      </c>
      <c r="HF75" s="619">
        <v>0</v>
      </c>
      <c r="HG75" s="619">
        <v>0</v>
      </c>
      <c r="HH75" s="619">
        <v>0</v>
      </c>
      <c r="HI75" s="619">
        <v>0</v>
      </c>
      <c r="HJ75" s="619">
        <v>0</v>
      </c>
      <c r="HK75" s="619">
        <v>0</v>
      </c>
      <c r="HL75" s="619">
        <v>0</v>
      </c>
      <c r="HM75" s="619">
        <v>64245694</v>
      </c>
      <c r="HN75" s="619">
        <v>0</v>
      </c>
      <c r="HO75" s="619">
        <v>64245694</v>
      </c>
      <c r="HP75" s="619">
        <v>-4916435</v>
      </c>
      <c r="HQ75" s="619">
        <v>0</v>
      </c>
      <c r="HR75" s="619">
        <v>-4916435</v>
      </c>
      <c r="HS75" s="619">
        <v>-6700309</v>
      </c>
      <c r="HT75" s="619">
        <v>0</v>
      </c>
      <c r="HU75" s="619">
        <v>-6700309</v>
      </c>
      <c r="HV75" s="619">
        <v>-1418037</v>
      </c>
      <c r="HW75" s="619">
        <v>0</v>
      </c>
      <c r="HX75" s="619">
        <v>-1418037</v>
      </c>
      <c r="HY75" s="619">
        <v>-282660</v>
      </c>
      <c r="HZ75" s="619">
        <v>0</v>
      </c>
      <c r="IA75" s="619">
        <v>-282660</v>
      </c>
      <c r="IB75" s="619">
        <v>-3184437</v>
      </c>
      <c r="IC75" s="619">
        <v>0</v>
      </c>
      <c r="ID75" s="619">
        <v>-3184437</v>
      </c>
      <c r="IE75" s="619">
        <v>0</v>
      </c>
      <c r="IF75" s="619">
        <v>0</v>
      </c>
      <c r="IG75" s="619">
        <v>0</v>
      </c>
      <c r="IH75" s="619">
        <v>-16501878</v>
      </c>
      <c r="II75" s="619">
        <v>0</v>
      </c>
      <c r="IJ75" s="619">
        <v>-16501878</v>
      </c>
      <c r="IK75" s="619">
        <v>47743816</v>
      </c>
      <c r="IL75" s="619">
        <v>0</v>
      </c>
      <c r="IM75" s="619">
        <v>47743816</v>
      </c>
      <c r="IN75" s="620" t="s">
        <v>493</v>
      </c>
      <c r="IO75" s="620" t="s">
        <v>494</v>
      </c>
      <c r="IP75" s="610" t="s">
        <v>474</v>
      </c>
      <c r="IQ75" s="611" t="s">
        <v>475</v>
      </c>
      <c r="IR75" s="611" t="s">
        <v>742</v>
      </c>
      <c r="IS75" s="610" t="s">
        <v>1432</v>
      </c>
    </row>
    <row r="76" spans="1:253" x14ac:dyDescent="0.25">
      <c r="A76" s="610" t="s">
        <v>3386</v>
      </c>
      <c r="B76" s="617" t="s">
        <v>743</v>
      </c>
      <c r="C76" s="618" t="s">
        <v>744</v>
      </c>
      <c r="D76" s="619">
        <v>117510004</v>
      </c>
      <c r="E76" s="619">
        <v>1318427</v>
      </c>
      <c r="F76" s="619">
        <v>118828431</v>
      </c>
      <c r="G76" s="619">
        <v>-7372209</v>
      </c>
      <c r="H76" s="619">
        <v>0</v>
      </c>
      <c r="I76" s="619">
        <v>-7372209</v>
      </c>
      <c r="J76" s="619">
        <v>-9236992</v>
      </c>
      <c r="K76" s="619">
        <v>-352740</v>
      </c>
      <c r="L76" s="619">
        <v>-9589732</v>
      </c>
      <c r="M76" s="619">
        <v>0</v>
      </c>
      <c r="N76" s="619">
        <v>0</v>
      </c>
      <c r="O76" s="619">
        <v>0</v>
      </c>
      <c r="P76" s="619">
        <v>1887345</v>
      </c>
      <c r="Q76" s="619">
        <v>0</v>
      </c>
      <c r="R76" s="619">
        <v>1887345</v>
      </c>
      <c r="S76" s="619">
        <v>-7349647</v>
      </c>
      <c r="T76" s="619">
        <v>-352740</v>
      </c>
      <c r="U76" s="619">
        <v>-7702387</v>
      </c>
      <c r="V76" s="619">
        <v>-13027107</v>
      </c>
      <c r="W76" s="619">
        <v>-4966</v>
      </c>
      <c r="X76" s="619">
        <v>-13032073</v>
      </c>
      <c r="Y76" s="619">
        <v>-46787</v>
      </c>
      <c r="Z76" s="619">
        <v>0</v>
      </c>
      <c r="AA76" s="619">
        <v>-46787</v>
      </c>
      <c r="AB76" s="619">
        <v>-259023</v>
      </c>
      <c r="AC76" s="619">
        <v>0</v>
      </c>
      <c r="AD76" s="619">
        <v>-259023</v>
      </c>
      <c r="AE76" s="619">
        <v>-543</v>
      </c>
      <c r="AF76" s="619">
        <v>0</v>
      </c>
      <c r="AG76" s="619">
        <v>-543</v>
      </c>
      <c r="AH76" s="619">
        <v>0</v>
      </c>
      <c r="AI76" s="619">
        <v>0</v>
      </c>
      <c r="AJ76" s="619">
        <v>0</v>
      </c>
      <c r="AK76" s="619">
        <v>0</v>
      </c>
      <c r="AL76" s="619">
        <v>0</v>
      </c>
      <c r="AM76" s="619">
        <v>0</v>
      </c>
      <c r="AN76" s="619">
        <v>0</v>
      </c>
      <c r="AO76" s="619">
        <v>0</v>
      </c>
      <c r="AP76" s="619">
        <v>0</v>
      </c>
      <c r="AQ76" s="619">
        <v>-258480</v>
      </c>
      <c r="AR76" s="619">
        <v>0</v>
      </c>
      <c r="AS76" s="619">
        <v>-258480</v>
      </c>
      <c r="AT76" s="619">
        <v>13513</v>
      </c>
      <c r="AU76" s="619">
        <v>0</v>
      </c>
      <c r="AV76" s="619">
        <v>13513</v>
      </c>
      <c r="AW76" s="619">
        <v>1951063</v>
      </c>
      <c r="AX76" s="619">
        <v>32791</v>
      </c>
      <c r="AY76" s="619">
        <v>1983854</v>
      </c>
      <c r="AZ76" s="619">
        <v>-118356</v>
      </c>
      <c r="BA76" s="619">
        <v>0</v>
      </c>
      <c r="BB76" s="619">
        <v>-118356</v>
      </c>
      <c r="BC76" s="619">
        <v>-6751803</v>
      </c>
      <c r="BD76" s="619">
        <v>0</v>
      </c>
      <c r="BE76" s="619">
        <v>-6751803</v>
      </c>
      <c r="BF76" s="619">
        <v>397844</v>
      </c>
      <c r="BG76" s="619">
        <v>0</v>
      </c>
      <c r="BH76" s="619">
        <v>397844</v>
      </c>
      <c r="BI76" s="619">
        <v>-33491</v>
      </c>
      <c r="BJ76" s="619">
        <v>0</v>
      </c>
      <c r="BK76" s="619">
        <v>-33491</v>
      </c>
      <c r="BL76" s="619">
        <v>0</v>
      </c>
      <c r="BM76" s="619">
        <v>0</v>
      </c>
      <c r="BN76" s="619">
        <v>0</v>
      </c>
      <c r="BO76" s="619">
        <v>0</v>
      </c>
      <c r="BP76" s="619">
        <v>0</v>
      </c>
      <c r="BQ76" s="619">
        <v>0</v>
      </c>
      <c r="BR76" s="619">
        <v>0</v>
      </c>
      <c r="BS76" s="619">
        <v>0</v>
      </c>
      <c r="BT76" s="619">
        <v>0</v>
      </c>
      <c r="BU76" s="619">
        <v>0</v>
      </c>
      <c r="BV76" s="619">
        <v>0</v>
      </c>
      <c r="BW76" s="619">
        <v>0</v>
      </c>
      <c r="BX76" s="619">
        <v>-7028</v>
      </c>
      <c r="BY76" s="619">
        <v>0</v>
      </c>
      <c r="BZ76" s="619">
        <v>-7028</v>
      </c>
      <c r="CA76" s="619">
        <v>0</v>
      </c>
      <c r="CB76" s="619">
        <v>0</v>
      </c>
      <c r="CC76" s="619">
        <v>0</v>
      </c>
      <c r="CD76" s="619">
        <v>-17847901</v>
      </c>
      <c r="CE76" s="619">
        <v>27825</v>
      </c>
      <c r="CF76" s="619">
        <v>-17820076</v>
      </c>
      <c r="CG76" s="619">
        <v>-2636</v>
      </c>
      <c r="CH76" s="619">
        <v>-13308</v>
      </c>
      <c r="CI76" s="619">
        <v>-15944</v>
      </c>
      <c r="CJ76" s="619">
        <v>881</v>
      </c>
      <c r="CK76" s="619">
        <v>0</v>
      </c>
      <c r="CL76" s="619">
        <v>881</v>
      </c>
      <c r="CM76" s="619">
        <v>-3909405</v>
      </c>
      <c r="CN76" s="619">
        <v>-2048</v>
      </c>
      <c r="CO76" s="619">
        <v>-3911453</v>
      </c>
      <c r="CP76" s="619">
        <v>111601</v>
      </c>
      <c r="CQ76" s="619">
        <v>0</v>
      </c>
      <c r="CR76" s="619">
        <v>111601</v>
      </c>
      <c r="CS76" s="619">
        <v>-3799559</v>
      </c>
      <c r="CT76" s="619">
        <v>-15356</v>
      </c>
      <c r="CU76" s="619">
        <v>-3814915</v>
      </c>
      <c r="CV76" s="619">
        <v>-566878</v>
      </c>
      <c r="CW76" s="619">
        <v>0</v>
      </c>
      <c r="CX76" s="619">
        <v>-566878</v>
      </c>
      <c r="CY76" s="619">
        <v>-8275</v>
      </c>
      <c r="CZ76" s="619">
        <v>0</v>
      </c>
      <c r="DA76" s="619">
        <v>-8275</v>
      </c>
      <c r="DB76" s="619">
        <v>-34819</v>
      </c>
      <c r="DC76" s="619">
        <v>0</v>
      </c>
      <c r="DD76" s="619">
        <v>-34819</v>
      </c>
      <c r="DE76" s="619">
        <v>-2584</v>
      </c>
      <c r="DF76" s="619">
        <v>0</v>
      </c>
      <c r="DG76" s="619">
        <v>-2584</v>
      </c>
      <c r="DH76" s="619">
        <v>-8373</v>
      </c>
      <c r="DI76" s="619">
        <v>0</v>
      </c>
      <c r="DJ76" s="619">
        <v>-8373</v>
      </c>
      <c r="DK76" s="619">
        <v>0</v>
      </c>
      <c r="DL76" s="619">
        <v>0</v>
      </c>
      <c r="DM76" s="619">
        <v>0</v>
      </c>
      <c r="DN76" s="619">
        <v>0</v>
      </c>
      <c r="DO76" s="619">
        <v>0</v>
      </c>
      <c r="DP76" s="619">
        <v>0</v>
      </c>
      <c r="DQ76" s="619">
        <v>0</v>
      </c>
      <c r="DR76" s="619">
        <v>0</v>
      </c>
      <c r="DS76" s="619">
        <v>0</v>
      </c>
      <c r="DT76" s="619">
        <v>0</v>
      </c>
      <c r="DU76" s="619">
        <v>0</v>
      </c>
      <c r="DV76" s="619">
        <v>0</v>
      </c>
      <c r="DW76" s="619">
        <v>0</v>
      </c>
      <c r="DX76" s="619">
        <v>0</v>
      </c>
      <c r="DY76" s="619">
        <v>0</v>
      </c>
      <c r="DZ76" s="619">
        <v>-183405</v>
      </c>
      <c r="EA76" s="619">
        <v>-446722</v>
      </c>
      <c r="EB76" s="619">
        <v>-630127</v>
      </c>
      <c r="EC76" s="619">
        <v>0</v>
      </c>
      <c r="ED76" s="619">
        <v>23137</v>
      </c>
      <c r="EE76" s="619">
        <v>23137</v>
      </c>
      <c r="EF76" s="619">
        <v>-423585</v>
      </c>
      <c r="EG76" s="619">
        <v>-183405</v>
      </c>
      <c r="EH76" s="619">
        <v>0</v>
      </c>
      <c r="EI76" s="619">
        <v>0</v>
      </c>
      <c r="EJ76" s="619">
        <v>-804334</v>
      </c>
      <c r="EK76" s="619">
        <v>-423585</v>
      </c>
      <c r="EL76" s="619">
        <v>-1227919</v>
      </c>
      <c r="EM76" s="619">
        <v>0</v>
      </c>
      <c r="EN76" s="619">
        <v>0</v>
      </c>
      <c r="EO76" s="619">
        <v>0</v>
      </c>
      <c r="EP76" s="619">
        <v>0</v>
      </c>
      <c r="EQ76" s="619">
        <v>0</v>
      </c>
      <c r="ER76" s="619">
        <v>0</v>
      </c>
      <c r="ES76" s="619">
        <v>7500</v>
      </c>
      <c r="ET76" s="619">
        <v>0</v>
      </c>
      <c r="EU76" s="619">
        <v>7500</v>
      </c>
      <c r="EV76" s="619">
        <v>0</v>
      </c>
      <c r="EW76" s="619">
        <v>0</v>
      </c>
      <c r="EX76" s="619">
        <v>0</v>
      </c>
      <c r="EY76" s="619">
        <v>0</v>
      </c>
      <c r="EZ76" s="619">
        <v>0</v>
      </c>
      <c r="FA76" s="619">
        <v>0</v>
      </c>
      <c r="FB76" s="619">
        <v>0</v>
      </c>
      <c r="FC76" s="619">
        <v>0</v>
      </c>
      <c r="FD76" s="619">
        <v>0</v>
      </c>
      <c r="FE76" s="619">
        <v>0</v>
      </c>
      <c r="FF76" s="619">
        <v>0</v>
      </c>
      <c r="FG76" s="619">
        <v>0</v>
      </c>
      <c r="FH76" s="619">
        <v>0</v>
      </c>
      <c r="FI76" s="619">
        <v>0</v>
      </c>
      <c r="FJ76" s="619">
        <v>0</v>
      </c>
      <c r="FK76" s="619">
        <v>-694</v>
      </c>
      <c r="FL76" s="619">
        <v>0</v>
      </c>
      <c r="FM76" s="619">
        <v>-694</v>
      </c>
      <c r="FN76" s="619">
        <v>0</v>
      </c>
      <c r="FO76" s="619">
        <v>0</v>
      </c>
      <c r="FP76" s="619">
        <v>0</v>
      </c>
      <c r="FQ76" s="619">
        <v>0</v>
      </c>
      <c r="FR76" s="619">
        <v>0</v>
      </c>
      <c r="FS76" s="619">
        <v>0</v>
      </c>
      <c r="FT76" s="619">
        <v>0</v>
      </c>
      <c r="FU76" s="619">
        <v>0</v>
      </c>
      <c r="FV76" s="619">
        <v>0</v>
      </c>
      <c r="FW76" s="619">
        <v>0</v>
      </c>
      <c r="FX76" s="619">
        <v>0</v>
      </c>
      <c r="FY76" s="619">
        <v>0</v>
      </c>
      <c r="FZ76" s="619">
        <v>0</v>
      </c>
      <c r="GA76" s="619">
        <v>0</v>
      </c>
      <c r="GB76" s="619">
        <v>0</v>
      </c>
      <c r="GC76" s="619">
        <v>0</v>
      </c>
      <c r="GD76" s="619">
        <v>0</v>
      </c>
      <c r="GE76" s="619">
        <v>0</v>
      </c>
      <c r="GF76" s="619">
        <v>0</v>
      </c>
      <c r="GG76" s="619">
        <v>0</v>
      </c>
      <c r="GH76" s="619">
        <v>0</v>
      </c>
      <c r="GI76" s="619">
        <v>-6613692</v>
      </c>
      <c r="GJ76" s="619">
        <v>0</v>
      </c>
      <c r="GK76" s="619">
        <v>-6613692</v>
      </c>
      <c r="GL76" s="619">
        <v>879538</v>
      </c>
      <c r="GM76" s="619">
        <v>0</v>
      </c>
      <c r="GN76" s="619">
        <v>879538</v>
      </c>
      <c r="GO76" s="619">
        <v>0</v>
      </c>
      <c r="GP76" s="619">
        <v>0</v>
      </c>
      <c r="GQ76" s="619">
        <v>0</v>
      </c>
      <c r="GR76" s="619">
        <v>0</v>
      </c>
      <c r="GS76" s="619">
        <v>0</v>
      </c>
      <c r="GT76" s="619">
        <v>0</v>
      </c>
      <c r="GU76" s="619">
        <v>0</v>
      </c>
      <c r="GV76" s="619">
        <v>0</v>
      </c>
      <c r="GW76" s="619">
        <v>0</v>
      </c>
      <c r="GX76" s="619">
        <v>0</v>
      </c>
      <c r="GY76" s="619">
        <v>0</v>
      </c>
      <c r="GZ76" s="619">
        <v>0</v>
      </c>
      <c r="HA76" s="619">
        <v>-5727348</v>
      </c>
      <c r="HB76" s="619">
        <v>0</v>
      </c>
      <c r="HC76" s="619">
        <v>-5727348</v>
      </c>
      <c r="HD76" s="619">
        <v>0</v>
      </c>
      <c r="HE76" s="619">
        <v>0</v>
      </c>
      <c r="HF76" s="619">
        <v>0</v>
      </c>
      <c r="HG76" s="619">
        <v>102804</v>
      </c>
      <c r="HH76" s="619">
        <v>0</v>
      </c>
      <c r="HI76" s="619">
        <v>102804</v>
      </c>
      <c r="HJ76" s="619">
        <v>102804</v>
      </c>
      <c r="HK76" s="619">
        <v>0</v>
      </c>
      <c r="HL76" s="619">
        <v>102804</v>
      </c>
      <c r="HM76" s="619">
        <v>110137795</v>
      </c>
      <c r="HN76" s="619">
        <v>1318427</v>
      </c>
      <c r="HO76" s="619">
        <v>111456222</v>
      </c>
      <c r="HP76" s="619">
        <v>-7349647</v>
      </c>
      <c r="HQ76" s="619">
        <v>-352740</v>
      </c>
      <c r="HR76" s="619">
        <v>-7702387</v>
      </c>
      <c r="HS76" s="619">
        <v>-17847901</v>
      </c>
      <c r="HT76" s="619">
        <v>27825</v>
      </c>
      <c r="HU76" s="619">
        <v>-17820076</v>
      </c>
      <c r="HV76" s="619">
        <v>-3799559</v>
      </c>
      <c r="HW76" s="619">
        <v>-15356</v>
      </c>
      <c r="HX76" s="619">
        <v>-3814915</v>
      </c>
      <c r="HY76" s="619">
        <v>-804334</v>
      </c>
      <c r="HZ76" s="619">
        <v>-423585</v>
      </c>
      <c r="IA76" s="619">
        <v>-1227919</v>
      </c>
      <c r="IB76" s="619">
        <v>-5727348</v>
      </c>
      <c r="IC76" s="619">
        <v>0</v>
      </c>
      <c r="ID76" s="619">
        <v>-5727348</v>
      </c>
      <c r="IE76" s="619">
        <v>102804</v>
      </c>
      <c r="IF76" s="619">
        <v>0</v>
      </c>
      <c r="IG76" s="619">
        <v>102804</v>
      </c>
      <c r="IH76" s="619">
        <v>-35425985</v>
      </c>
      <c r="II76" s="619">
        <v>-763856</v>
      </c>
      <c r="IJ76" s="619">
        <v>-36189841</v>
      </c>
      <c r="IK76" s="619">
        <v>74711810</v>
      </c>
      <c r="IL76" s="619">
        <v>554571</v>
      </c>
      <c r="IM76" s="619">
        <v>75266381</v>
      </c>
      <c r="IN76" s="620" t="s">
        <v>513</v>
      </c>
      <c r="IO76" s="620" t="s">
        <v>547</v>
      </c>
      <c r="IP76" s="610" t="s">
        <v>515</v>
      </c>
      <c r="IQ76" s="611" t="s">
        <v>548</v>
      </c>
      <c r="IR76" s="611" t="s">
        <v>745</v>
      </c>
      <c r="IS76" s="610" t="s">
        <v>1432</v>
      </c>
    </row>
    <row r="77" spans="1:253" x14ac:dyDescent="0.25">
      <c r="A77" s="610" t="s">
        <v>3385</v>
      </c>
      <c r="B77" s="617" t="s">
        <v>746</v>
      </c>
      <c r="C77" s="618" t="s">
        <v>747</v>
      </c>
      <c r="D77" s="619">
        <v>169330741</v>
      </c>
      <c r="E77" s="619">
        <v>450098</v>
      </c>
      <c r="F77" s="619">
        <v>169780839</v>
      </c>
      <c r="G77" s="619">
        <v>-8984254</v>
      </c>
      <c r="H77" s="619">
        <v>0</v>
      </c>
      <c r="I77" s="619">
        <v>-8984254</v>
      </c>
      <c r="J77" s="619">
        <v>-6667897</v>
      </c>
      <c r="K77" s="619">
        <v>-133058</v>
      </c>
      <c r="L77" s="619">
        <v>-6800955</v>
      </c>
      <c r="M77" s="619">
        <v>212140</v>
      </c>
      <c r="N77" s="619">
        <v>0</v>
      </c>
      <c r="O77" s="619">
        <v>212140</v>
      </c>
      <c r="P77" s="619">
        <v>1815907</v>
      </c>
      <c r="Q77" s="619">
        <v>0</v>
      </c>
      <c r="R77" s="619">
        <v>1815907</v>
      </c>
      <c r="S77" s="619">
        <v>-4639850</v>
      </c>
      <c r="T77" s="619">
        <v>-133058</v>
      </c>
      <c r="U77" s="619">
        <v>-4772908</v>
      </c>
      <c r="V77" s="619">
        <v>-17374685</v>
      </c>
      <c r="W77" s="619">
        <v>0</v>
      </c>
      <c r="X77" s="619">
        <v>-17374685</v>
      </c>
      <c r="Y77" s="619">
        <v>-66116</v>
      </c>
      <c r="Z77" s="619">
        <v>0</v>
      </c>
      <c r="AA77" s="619">
        <v>-66116</v>
      </c>
      <c r="AB77" s="619">
        <v>-494210</v>
      </c>
      <c r="AC77" s="619">
        <v>0</v>
      </c>
      <c r="AD77" s="619">
        <v>-494210</v>
      </c>
      <c r="AE77" s="619">
        <v>0</v>
      </c>
      <c r="AF77" s="619">
        <v>0</v>
      </c>
      <c r="AG77" s="619">
        <v>0</v>
      </c>
      <c r="AH77" s="619">
        <v>0</v>
      </c>
      <c r="AI77" s="619">
        <v>0</v>
      </c>
      <c r="AJ77" s="619">
        <v>0</v>
      </c>
      <c r="AK77" s="619">
        <v>-202</v>
      </c>
      <c r="AL77" s="619">
        <v>0</v>
      </c>
      <c r="AM77" s="619">
        <v>-202</v>
      </c>
      <c r="AN77" s="619">
        <v>0</v>
      </c>
      <c r="AO77" s="619">
        <v>0</v>
      </c>
      <c r="AP77" s="619">
        <v>0</v>
      </c>
      <c r="AQ77" s="619">
        <v>-494008</v>
      </c>
      <c r="AR77" s="619">
        <v>0</v>
      </c>
      <c r="AS77" s="619">
        <v>-494008</v>
      </c>
      <c r="AT77" s="619">
        <v>-24496</v>
      </c>
      <c r="AU77" s="619">
        <v>0</v>
      </c>
      <c r="AV77" s="619">
        <v>-24496</v>
      </c>
      <c r="AW77" s="619">
        <v>2969240</v>
      </c>
      <c r="AX77" s="619">
        <v>11726</v>
      </c>
      <c r="AY77" s="619">
        <v>2980966</v>
      </c>
      <c r="AZ77" s="619">
        <v>-239022</v>
      </c>
      <c r="BA77" s="619">
        <v>0</v>
      </c>
      <c r="BB77" s="619">
        <v>-239022</v>
      </c>
      <c r="BC77" s="619">
        <v>-13939603</v>
      </c>
      <c r="BD77" s="619">
        <v>0</v>
      </c>
      <c r="BE77" s="619">
        <v>-13939603</v>
      </c>
      <c r="BF77" s="619">
        <v>989999</v>
      </c>
      <c r="BG77" s="619">
        <v>0</v>
      </c>
      <c r="BH77" s="619">
        <v>989999</v>
      </c>
      <c r="BI77" s="619">
        <v>-311592</v>
      </c>
      <c r="BJ77" s="619">
        <v>0</v>
      </c>
      <c r="BK77" s="619">
        <v>-311592</v>
      </c>
      <c r="BL77" s="619">
        <v>-2451</v>
      </c>
      <c r="BM77" s="619">
        <v>0</v>
      </c>
      <c r="BN77" s="619">
        <v>-2451</v>
      </c>
      <c r="BO77" s="619">
        <v>-66894</v>
      </c>
      <c r="BP77" s="619">
        <v>0</v>
      </c>
      <c r="BQ77" s="619">
        <v>-66894</v>
      </c>
      <c r="BR77" s="619">
        <v>499</v>
      </c>
      <c r="BS77" s="619">
        <v>0</v>
      </c>
      <c r="BT77" s="619">
        <v>499</v>
      </c>
      <c r="BU77" s="619">
        <v>0</v>
      </c>
      <c r="BV77" s="619">
        <v>0</v>
      </c>
      <c r="BW77" s="619">
        <v>0</v>
      </c>
      <c r="BX77" s="619">
        <v>-26753</v>
      </c>
      <c r="BY77" s="619">
        <v>0</v>
      </c>
      <c r="BZ77" s="619">
        <v>-26753</v>
      </c>
      <c r="CA77" s="619">
        <v>61</v>
      </c>
      <c r="CB77" s="619">
        <v>0</v>
      </c>
      <c r="CC77" s="619">
        <v>61</v>
      </c>
      <c r="CD77" s="619">
        <v>-28495411</v>
      </c>
      <c r="CE77" s="619">
        <v>11726</v>
      </c>
      <c r="CF77" s="619">
        <v>-28483685</v>
      </c>
      <c r="CG77" s="619">
        <v>-12742</v>
      </c>
      <c r="CH77" s="619">
        <v>0</v>
      </c>
      <c r="CI77" s="619">
        <v>-12742</v>
      </c>
      <c r="CJ77" s="619">
        <v>45971</v>
      </c>
      <c r="CK77" s="619">
        <v>0</v>
      </c>
      <c r="CL77" s="619">
        <v>45971</v>
      </c>
      <c r="CM77" s="619">
        <v>-4301936</v>
      </c>
      <c r="CN77" s="619">
        <v>0</v>
      </c>
      <c r="CO77" s="619">
        <v>-4301936</v>
      </c>
      <c r="CP77" s="619">
        <v>32772</v>
      </c>
      <c r="CQ77" s="619">
        <v>0</v>
      </c>
      <c r="CR77" s="619">
        <v>32772</v>
      </c>
      <c r="CS77" s="619">
        <v>-4235935</v>
      </c>
      <c r="CT77" s="619">
        <v>0</v>
      </c>
      <c r="CU77" s="619">
        <v>-4235935</v>
      </c>
      <c r="CV77" s="619">
        <v>-740071</v>
      </c>
      <c r="CW77" s="619">
        <v>0</v>
      </c>
      <c r="CX77" s="619">
        <v>-740071</v>
      </c>
      <c r="CY77" s="619">
        <v>90670</v>
      </c>
      <c r="CZ77" s="619">
        <v>0</v>
      </c>
      <c r="DA77" s="619">
        <v>90670</v>
      </c>
      <c r="DB77" s="619">
        <v>-392924</v>
      </c>
      <c r="DC77" s="619">
        <v>0</v>
      </c>
      <c r="DD77" s="619">
        <v>-392924</v>
      </c>
      <c r="DE77" s="619">
        <v>-12772</v>
      </c>
      <c r="DF77" s="619">
        <v>0</v>
      </c>
      <c r="DG77" s="619">
        <v>-12772</v>
      </c>
      <c r="DH77" s="619">
        <v>0</v>
      </c>
      <c r="DI77" s="619">
        <v>0</v>
      </c>
      <c r="DJ77" s="619">
        <v>0</v>
      </c>
      <c r="DK77" s="619">
        <v>0</v>
      </c>
      <c r="DL77" s="619">
        <v>0</v>
      </c>
      <c r="DM77" s="619">
        <v>0</v>
      </c>
      <c r="DN77" s="619">
        <v>0</v>
      </c>
      <c r="DO77" s="619">
        <v>0</v>
      </c>
      <c r="DP77" s="619">
        <v>0</v>
      </c>
      <c r="DQ77" s="619">
        <v>0</v>
      </c>
      <c r="DR77" s="619">
        <v>0</v>
      </c>
      <c r="DS77" s="619">
        <v>0</v>
      </c>
      <c r="DT77" s="619">
        <v>0</v>
      </c>
      <c r="DU77" s="619">
        <v>0</v>
      </c>
      <c r="DV77" s="619">
        <v>0</v>
      </c>
      <c r="DW77" s="619">
        <v>0</v>
      </c>
      <c r="DX77" s="619">
        <v>0</v>
      </c>
      <c r="DY77" s="619">
        <v>0</v>
      </c>
      <c r="DZ77" s="619">
        <v>0</v>
      </c>
      <c r="EA77" s="619">
        <v>-295820</v>
      </c>
      <c r="EB77" s="619">
        <v>-295820</v>
      </c>
      <c r="EC77" s="619">
        <v>0</v>
      </c>
      <c r="ED77" s="619">
        <v>0</v>
      </c>
      <c r="EE77" s="619">
        <v>0</v>
      </c>
      <c r="EF77" s="619">
        <v>-295820</v>
      </c>
      <c r="EG77" s="619">
        <v>0</v>
      </c>
      <c r="EH77" s="619">
        <v>0</v>
      </c>
      <c r="EI77" s="619">
        <v>0</v>
      </c>
      <c r="EJ77" s="619">
        <v>-1055097</v>
      </c>
      <c r="EK77" s="619">
        <v>-295820</v>
      </c>
      <c r="EL77" s="619">
        <v>-1350917</v>
      </c>
      <c r="EM77" s="619">
        <v>0</v>
      </c>
      <c r="EN77" s="619">
        <v>0</v>
      </c>
      <c r="EO77" s="619">
        <v>0</v>
      </c>
      <c r="EP77" s="619">
        <v>0</v>
      </c>
      <c r="EQ77" s="619">
        <v>0</v>
      </c>
      <c r="ER77" s="619">
        <v>0</v>
      </c>
      <c r="ES77" s="619">
        <v>-4499</v>
      </c>
      <c r="ET77" s="619">
        <v>0</v>
      </c>
      <c r="EU77" s="619">
        <v>-4499</v>
      </c>
      <c r="EV77" s="619">
        <v>0</v>
      </c>
      <c r="EW77" s="619">
        <v>0</v>
      </c>
      <c r="EX77" s="619">
        <v>0</v>
      </c>
      <c r="EY77" s="619">
        <v>0</v>
      </c>
      <c r="EZ77" s="619">
        <v>0</v>
      </c>
      <c r="FA77" s="619">
        <v>0</v>
      </c>
      <c r="FB77" s="619">
        <v>0</v>
      </c>
      <c r="FC77" s="619">
        <v>0</v>
      </c>
      <c r="FD77" s="619">
        <v>0</v>
      </c>
      <c r="FE77" s="619">
        <v>-66894</v>
      </c>
      <c r="FF77" s="619">
        <v>0</v>
      </c>
      <c r="FG77" s="619">
        <v>-66894</v>
      </c>
      <c r="FH77" s="619">
        <v>499</v>
      </c>
      <c r="FI77" s="619">
        <v>0</v>
      </c>
      <c r="FJ77" s="619">
        <v>499</v>
      </c>
      <c r="FK77" s="619">
        <v>-1500</v>
      </c>
      <c r="FL77" s="619">
        <v>0</v>
      </c>
      <c r="FM77" s="619">
        <v>-1500</v>
      </c>
      <c r="FN77" s="619">
        <v>0</v>
      </c>
      <c r="FO77" s="619">
        <v>0</v>
      </c>
      <c r="FP77" s="619">
        <v>0</v>
      </c>
      <c r="FQ77" s="619">
        <v>-1012821</v>
      </c>
      <c r="FR77" s="619">
        <v>0</v>
      </c>
      <c r="FS77" s="619">
        <v>-1012821</v>
      </c>
      <c r="FT77" s="619">
        <v>8010</v>
      </c>
      <c r="FU77" s="619">
        <v>0</v>
      </c>
      <c r="FV77" s="619">
        <v>8010</v>
      </c>
      <c r="FW77" s="619">
        <v>4330</v>
      </c>
      <c r="FX77" s="619">
        <v>0</v>
      </c>
      <c r="FY77" s="619">
        <v>4330</v>
      </c>
      <c r="FZ77" s="619">
        <v>3680</v>
      </c>
      <c r="GA77" s="619">
        <v>0</v>
      </c>
      <c r="GB77" s="619">
        <v>3680</v>
      </c>
      <c r="GC77" s="619">
        <v>63696</v>
      </c>
      <c r="GD77" s="619">
        <v>0</v>
      </c>
      <c r="GE77" s="619">
        <v>63696</v>
      </c>
      <c r="GF77" s="619">
        <v>0</v>
      </c>
      <c r="GG77" s="619">
        <v>0</v>
      </c>
      <c r="GH77" s="619">
        <v>0</v>
      </c>
      <c r="GI77" s="619">
        <v>-8809841</v>
      </c>
      <c r="GJ77" s="619">
        <v>0</v>
      </c>
      <c r="GK77" s="619">
        <v>-8809841</v>
      </c>
      <c r="GL77" s="619">
        <v>1030241</v>
      </c>
      <c r="GM77" s="619">
        <v>0</v>
      </c>
      <c r="GN77" s="619">
        <v>1030241</v>
      </c>
      <c r="GO77" s="619">
        <v>0</v>
      </c>
      <c r="GP77" s="619">
        <v>0</v>
      </c>
      <c r="GQ77" s="619">
        <v>0</v>
      </c>
      <c r="GR77" s="619">
        <v>102116</v>
      </c>
      <c r="GS77" s="619">
        <v>0</v>
      </c>
      <c r="GT77" s="619">
        <v>102116</v>
      </c>
      <c r="GU77" s="619">
        <v>0</v>
      </c>
      <c r="GV77" s="619">
        <v>0</v>
      </c>
      <c r="GW77" s="619">
        <v>0</v>
      </c>
      <c r="GX77" s="619">
        <v>0</v>
      </c>
      <c r="GY77" s="619">
        <v>0</v>
      </c>
      <c r="GZ77" s="619">
        <v>0</v>
      </c>
      <c r="HA77" s="619">
        <v>-8690993</v>
      </c>
      <c r="HB77" s="619">
        <v>0</v>
      </c>
      <c r="HC77" s="619">
        <v>-8690993</v>
      </c>
      <c r="HD77" s="619">
        <v>0</v>
      </c>
      <c r="HE77" s="619">
        <v>0</v>
      </c>
      <c r="HF77" s="619">
        <v>0</v>
      </c>
      <c r="HG77" s="619">
        <v>0</v>
      </c>
      <c r="HH77" s="619">
        <v>0</v>
      </c>
      <c r="HI77" s="619">
        <v>0</v>
      </c>
      <c r="HJ77" s="619">
        <v>0</v>
      </c>
      <c r="HK77" s="619">
        <v>0</v>
      </c>
      <c r="HL77" s="619">
        <v>0</v>
      </c>
      <c r="HM77" s="619">
        <v>160346487</v>
      </c>
      <c r="HN77" s="619">
        <v>450098</v>
      </c>
      <c r="HO77" s="619">
        <v>160796585</v>
      </c>
      <c r="HP77" s="619">
        <v>-4639850</v>
      </c>
      <c r="HQ77" s="619">
        <v>-133058</v>
      </c>
      <c r="HR77" s="619">
        <v>-4772908</v>
      </c>
      <c r="HS77" s="619">
        <v>-28495411</v>
      </c>
      <c r="HT77" s="619">
        <v>11726</v>
      </c>
      <c r="HU77" s="619">
        <v>-28483685</v>
      </c>
      <c r="HV77" s="619">
        <v>-4235935</v>
      </c>
      <c r="HW77" s="619">
        <v>0</v>
      </c>
      <c r="HX77" s="619">
        <v>-4235935</v>
      </c>
      <c r="HY77" s="619">
        <v>-1055097</v>
      </c>
      <c r="HZ77" s="619">
        <v>-295820</v>
      </c>
      <c r="IA77" s="619">
        <v>-1350917</v>
      </c>
      <c r="IB77" s="619">
        <v>-8690993</v>
      </c>
      <c r="IC77" s="619">
        <v>0</v>
      </c>
      <c r="ID77" s="619">
        <v>-8690993</v>
      </c>
      <c r="IE77" s="619">
        <v>0</v>
      </c>
      <c r="IF77" s="619">
        <v>0</v>
      </c>
      <c r="IG77" s="619">
        <v>0</v>
      </c>
      <c r="IH77" s="619">
        <v>-47117286</v>
      </c>
      <c r="II77" s="619">
        <v>-417152</v>
      </c>
      <c r="IJ77" s="619">
        <v>-47534438</v>
      </c>
      <c r="IK77" s="619">
        <v>113229201</v>
      </c>
      <c r="IL77" s="619">
        <v>32946</v>
      </c>
      <c r="IM77" s="619">
        <v>113262147</v>
      </c>
      <c r="IN77" s="620" t="s">
        <v>535</v>
      </c>
      <c r="IO77" s="620" t="s">
        <v>722</v>
      </c>
      <c r="IP77" s="610" t="s">
        <v>535</v>
      </c>
      <c r="IQ77" s="611" t="s">
        <v>723</v>
      </c>
      <c r="IR77" s="611" t="s">
        <v>748</v>
      </c>
      <c r="IS77" s="610" t="s">
        <v>1432</v>
      </c>
    </row>
    <row r="78" spans="1:253" x14ac:dyDescent="0.25">
      <c r="A78" s="610" t="s">
        <v>3385</v>
      </c>
      <c r="B78" s="617" t="s">
        <v>749</v>
      </c>
      <c r="C78" s="618" t="s">
        <v>750</v>
      </c>
      <c r="D78" s="619">
        <v>222035480</v>
      </c>
      <c r="E78" s="619">
        <v>0</v>
      </c>
      <c r="F78" s="619">
        <v>222035480</v>
      </c>
      <c r="G78" s="619">
        <v>-4646740</v>
      </c>
      <c r="H78" s="619">
        <v>0</v>
      </c>
      <c r="I78" s="619">
        <v>-4646740</v>
      </c>
      <c r="J78" s="619">
        <v>-17448212</v>
      </c>
      <c r="K78" s="619">
        <v>0</v>
      </c>
      <c r="L78" s="619">
        <v>-17448212</v>
      </c>
      <c r="M78" s="619">
        <v>255626</v>
      </c>
      <c r="N78" s="619">
        <v>0</v>
      </c>
      <c r="O78" s="619">
        <v>255626</v>
      </c>
      <c r="P78" s="619">
        <v>112253</v>
      </c>
      <c r="Q78" s="619">
        <v>0</v>
      </c>
      <c r="R78" s="619">
        <v>112253</v>
      </c>
      <c r="S78" s="619">
        <v>-17080333</v>
      </c>
      <c r="T78" s="619">
        <v>0</v>
      </c>
      <c r="U78" s="619">
        <v>-17080333</v>
      </c>
      <c r="V78" s="619">
        <v>-9988032</v>
      </c>
      <c r="W78" s="619">
        <v>0</v>
      </c>
      <c r="X78" s="619">
        <v>-9988032</v>
      </c>
      <c r="Y78" s="619">
        <v>-15099</v>
      </c>
      <c r="Z78" s="619">
        <v>0</v>
      </c>
      <c r="AA78" s="619">
        <v>-15099</v>
      </c>
      <c r="AB78" s="619">
        <v>-398092</v>
      </c>
      <c r="AC78" s="619">
        <v>0</v>
      </c>
      <c r="AD78" s="619">
        <v>-398092</v>
      </c>
      <c r="AE78" s="619">
        <v>0</v>
      </c>
      <c r="AF78" s="619">
        <v>0</v>
      </c>
      <c r="AG78" s="619">
        <v>0</v>
      </c>
      <c r="AH78" s="619">
        <v>0</v>
      </c>
      <c r="AI78" s="619">
        <v>0</v>
      </c>
      <c r="AJ78" s="619">
        <v>0</v>
      </c>
      <c r="AK78" s="619">
        <v>-9591</v>
      </c>
      <c r="AL78" s="619">
        <v>0</v>
      </c>
      <c r="AM78" s="619">
        <v>-9591</v>
      </c>
      <c r="AN78" s="619">
        <v>0</v>
      </c>
      <c r="AO78" s="619">
        <v>0</v>
      </c>
      <c r="AP78" s="619">
        <v>0</v>
      </c>
      <c r="AQ78" s="619">
        <v>-388501</v>
      </c>
      <c r="AR78" s="619">
        <v>0</v>
      </c>
      <c r="AS78" s="619">
        <v>-388501</v>
      </c>
      <c r="AT78" s="619">
        <v>-14392</v>
      </c>
      <c r="AU78" s="619">
        <v>0</v>
      </c>
      <c r="AV78" s="619">
        <v>-14392</v>
      </c>
      <c r="AW78" s="619">
        <v>4282353</v>
      </c>
      <c r="AX78" s="619">
        <v>0</v>
      </c>
      <c r="AY78" s="619">
        <v>4282353</v>
      </c>
      <c r="AZ78" s="619">
        <v>93234</v>
      </c>
      <c r="BA78" s="619">
        <v>0</v>
      </c>
      <c r="BB78" s="619">
        <v>93234</v>
      </c>
      <c r="BC78" s="619">
        <v>-10935517</v>
      </c>
      <c r="BD78" s="619">
        <v>0</v>
      </c>
      <c r="BE78" s="619">
        <v>-10935517</v>
      </c>
      <c r="BF78" s="619">
        <v>521831</v>
      </c>
      <c r="BG78" s="619">
        <v>0</v>
      </c>
      <c r="BH78" s="619">
        <v>521831</v>
      </c>
      <c r="BI78" s="619">
        <v>-34543</v>
      </c>
      <c r="BJ78" s="619">
        <v>0</v>
      </c>
      <c r="BK78" s="619">
        <v>-34543</v>
      </c>
      <c r="BL78" s="619">
        <v>1111</v>
      </c>
      <c r="BM78" s="619">
        <v>0</v>
      </c>
      <c r="BN78" s="619">
        <v>1111</v>
      </c>
      <c r="BO78" s="619">
        <v>0</v>
      </c>
      <c r="BP78" s="619">
        <v>0</v>
      </c>
      <c r="BQ78" s="619">
        <v>0</v>
      </c>
      <c r="BR78" s="619">
        <v>0</v>
      </c>
      <c r="BS78" s="619">
        <v>0</v>
      </c>
      <c r="BT78" s="619">
        <v>0</v>
      </c>
      <c r="BU78" s="619">
        <v>0</v>
      </c>
      <c r="BV78" s="619">
        <v>0</v>
      </c>
      <c r="BW78" s="619">
        <v>0</v>
      </c>
      <c r="BX78" s="619">
        <v>0</v>
      </c>
      <c r="BY78" s="619">
        <v>0</v>
      </c>
      <c r="BZ78" s="619">
        <v>0</v>
      </c>
      <c r="CA78" s="619">
        <v>0</v>
      </c>
      <c r="CB78" s="619">
        <v>0</v>
      </c>
      <c r="CC78" s="619">
        <v>0</v>
      </c>
      <c r="CD78" s="619">
        <v>-16457655</v>
      </c>
      <c r="CE78" s="619">
        <v>0</v>
      </c>
      <c r="CF78" s="619">
        <v>-16457655</v>
      </c>
      <c r="CG78" s="619">
        <v>-1264</v>
      </c>
      <c r="CH78" s="619">
        <v>0</v>
      </c>
      <c r="CI78" s="619">
        <v>-1264</v>
      </c>
      <c r="CJ78" s="619">
        <v>-50445</v>
      </c>
      <c r="CK78" s="619">
        <v>0</v>
      </c>
      <c r="CL78" s="619">
        <v>-50445</v>
      </c>
      <c r="CM78" s="619">
        <v>-7926729</v>
      </c>
      <c r="CN78" s="619">
        <v>0</v>
      </c>
      <c r="CO78" s="619">
        <v>-7926729</v>
      </c>
      <c r="CP78" s="619">
        <v>-983936</v>
      </c>
      <c r="CQ78" s="619">
        <v>0</v>
      </c>
      <c r="CR78" s="619">
        <v>-983936</v>
      </c>
      <c r="CS78" s="619">
        <v>-8962374</v>
      </c>
      <c r="CT78" s="619">
        <v>0</v>
      </c>
      <c r="CU78" s="619">
        <v>-8962374</v>
      </c>
      <c r="CV78" s="619">
        <v>-89470</v>
      </c>
      <c r="CW78" s="619">
        <v>0</v>
      </c>
      <c r="CX78" s="619">
        <v>-89470</v>
      </c>
      <c r="CY78" s="619">
        <v>0</v>
      </c>
      <c r="CZ78" s="619">
        <v>0</v>
      </c>
      <c r="DA78" s="619">
        <v>0</v>
      </c>
      <c r="DB78" s="619">
        <v>-18393</v>
      </c>
      <c r="DC78" s="619">
        <v>0</v>
      </c>
      <c r="DD78" s="619">
        <v>-18393</v>
      </c>
      <c r="DE78" s="619">
        <v>0</v>
      </c>
      <c r="DF78" s="619">
        <v>0</v>
      </c>
      <c r="DG78" s="619">
        <v>0</v>
      </c>
      <c r="DH78" s="619">
        <v>0</v>
      </c>
      <c r="DI78" s="619">
        <v>0</v>
      </c>
      <c r="DJ78" s="619">
        <v>0</v>
      </c>
      <c r="DK78" s="619">
        <v>0</v>
      </c>
      <c r="DL78" s="619">
        <v>0</v>
      </c>
      <c r="DM78" s="619">
        <v>0</v>
      </c>
      <c r="DN78" s="619">
        <v>0</v>
      </c>
      <c r="DO78" s="619">
        <v>0</v>
      </c>
      <c r="DP78" s="619">
        <v>0</v>
      </c>
      <c r="DQ78" s="619">
        <v>0</v>
      </c>
      <c r="DR78" s="619">
        <v>0</v>
      </c>
      <c r="DS78" s="619">
        <v>0</v>
      </c>
      <c r="DT78" s="619">
        <v>0</v>
      </c>
      <c r="DU78" s="619">
        <v>0</v>
      </c>
      <c r="DV78" s="619">
        <v>0</v>
      </c>
      <c r="DW78" s="619">
        <v>0</v>
      </c>
      <c r="DX78" s="619">
        <v>0</v>
      </c>
      <c r="DY78" s="619">
        <v>0</v>
      </c>
      <c r="DZ78" s="619">
        <v>-320</v>
      </c>
      <c r="EA78" s="619">
        <v>0</v>
      </c>
      <c r="EB78" s="619">
        <v>-320</v>
      </c>
      <c r="EC78" s="619">
        <v>0</v>
      </c>
      <c r="ED78" s="619">
        <v>0</v>
      </c>
      <c r="EE78" s="619">
        <v>0</v>
      </c>
      <c r="EF78" s="619">
        <v>0</v>
      </c>
      <c r="EG78" s="619">
        <v>0</v>
      </c>
      <c r="EH78" s="619">
        <v>0</v>
      </c>
      <c r="EI78" s="619">
        <v>0</v>
      </c>
      <c r="EJ78" s="619">
        <v>-108183</v>
      </c>
      <c r="EK78" s="619">
        <v>0</v>
      </c>
      <c r="EL78" s="619">
        <v>-108183</v>
      </c>
      <c r="EM78" s="619">
        <v>0</v>
      </c>
      <c r="EN78" s="619">
        <v>0</v>
      </c>
      <c r="EO78" s="619">
        <v>0</v>
      </c>
      <c r="EP78" s="619">
        <v>0</v>
      </c>
      <c r="EQ78" s="619">
        <v>0</v>
      </c>
      <c r="ER78" s="619">
        <v>0</v>
      </c>
      <c r="ES78" s="619">
        <v>0</v>
      </c>
      <c r="ET78" s="619">
        <v>0</v>
      </c>
      <c r="EU78" s="619">
        <v>0</v>
      </c>
      <c r="EV78" s="619">
        <v>0</v>
      </c>
      <c r="EW78" s="619">
        <v>0</v>
      </c>
      <c r="EX78" s="619">
        <v>0</v>
      </c>
      <c r="EY78" s="619">
        <v>0</v>
      </c>
      <c r="EZ78" s="619">
        <v>0</v>
      </c>
      <c r="FA78" s="619">
        <v>0</v>
      </c>
      <c r="FB78" s="619">
        <v>0</v>
      </c>
      <c r="FC78" s="619">
        <v>0</v>
      </c>
      <c r="FD78" s="619">
        <v>0</v>
      </c>
      <c r="FE78" s="619">
        <v>0</v>
      </c>
      <c r="FF78" s="619">
        <v>0</v>
      </c>
      <c r="FG78" s="619">
        <v>0</v>
      </c>
      <c r="FH78" s="619">
        <v>0</v>
      </c>
      <c r="FI78" s="619">
        <v>0</v>
      </c>
      <c r="FJ78" s="619">
        <v>0</v>
      </c>
      <c r="FK78" s="619">
        <v>0</v>
      </c>
      <c r="FL78" s="619">
        <v>0</v>
      </c>
      <c r="FM78" s="619">
        <v>0</v>
      </c>
      <c r="FN78" s="619">
        <v>0</v>
      </c>
      <c r="FO78" s="619">
        <v>0</v>
      </c>
      <c r="FP78" s="619">
        <v>0</v>
      </c>
      <c r="FQ78" s="619">
        <v>-1763981</v>
      </c>
      <c r="FR78" s="619">
        <v>0</v>
      </c>
      <c r="FS78" s="619">
        <v>-1763981</v>
      </c>
      <c r="FT78" s="619">
        <v>9500</v>
      </c>
      <c r="FU78" s="619">
        <v>0</v>
      </c>
      <c r="FV78" s="619">
        <v>9500</v>
      </c>
      <c r="FW78" s="619">
        <v>2752</v>
      </c>
      <c r="FX78" s="619">
        <v>0</v>
      </c>
      <c r="FY78" s="619">
        <v>2752</v>
      </c>
      <c r="FZ78" s="619">
        <v>6748</v>
      </c>
      <c r="GA78" s="619">
        <v>0</v>
      </c>
      <c r="GB78" s="619">
        <v>6748</v>
      </c>
      <c r="GC78" s="619">
        <v>3575</v>
      </c>
      <c r="GD78" s="619">
        <v>0</v>
      </c>
      <c r="GE78" s="619">
        <v>3575</v>
      </c>
      <c r="GF78" s="619">
        <v>0</v>
      </c>
      <c r="GG78" s="619">
        <v>0</v>
      </c>
      <c r="GH78" s="619">
        <v>0</v>
      </c>
      <c r="GI78" s="619">
        <v>-22576500</v>
      </c>
      <c r="GJ78" s="619">
        <v>0</v>
      </c>
      <c r="GK78" s="619">
        <v>-22576500</v>
      </c>
      <c r="GL78" s="619">
        <v>518775</v>
      </c>
      <c r="GM78" s="619">
        <v>0</v>
      </c>
      <c r="GN78" s="619">
        <v>518775</v>
      </c>
      <c r="GO78" s="619">
        <v>6530</v>
      </c>
      <c r="GP78" s="619">
        <v>0</v>
      </c>
      <c r="GQ78" s="619">
        <v>6530</v>
      </c>
      <c r="GR78" s="619">
        <v>148640</v>
      </c>
      <c r="GS78" s="619">
        <v>0</v>
      </c>
      <c r="GT78" s="619">
        <v>148640</v>
      </c>
      <c r="GU78" s="619">
        <v>0</v>
      </c>
      <c r="GV78" s="619">
        <v>0</v>
      </c>
      <c r="GW78" s="619">
        <v>0</v>
      </c>
      <c r="GX78" s="619">
        <v>0</v>
      </c>
      <c r="GY78" s="619">
        <v>0</v>
      </c>
      <c r="GZ78" s="619">
        <v>0</v>
      </c>
      <c r="HA78" s="619">
        <v>-23653461</v>
      </c>
      <c r="HB78" s="619">
        <v>0</v>
      </c>
      <c r="HC78" s="619">
        <v>-23653461</v>
      </c>
      <c r="HD78" s="619">
        <v>-32132</v>
      </c>
      <c r="HE78" s="619">
        <v>0</v>
      </c>
      <c r="HF78" s="619">
        <v>-32132</v>
      </c>
      <c r="HG78" s="619">
        <v>0</v>
      </c>
      <c r="HH78" s="619">
        <v>0</v>
      </c>
      <c r="HI78" s="619">
        <v>0</v>
      </c>
      <c r="HJ78" s="619">
        <v>-32132</v>
      </c>
      <c r="HK78" s="619">
        <v>0</v>
      </c>
      <c r="HL78" s="619">
        <v>-32132</v>
      </c>
      <c r="HM78" s="619">
        <v>217388740</v>
      </c>
      <c r="HN78" s="619">
        <v>0</v>
      </c>
      <c r="HO78" s="619">
        <v>217388740</v>
      </c>
      <c r="HP78" s="619">
        <v>-17080333</v>
      </c>
      <c r="HQ78" s="619">
        <v>0</v>
      </c>
      <c r="HR78" s="619">
        <v>-17080333</v>
      </c>
      <c r="HS78" s="619">
        <v>-16457655</v>
      </c>
      <c r="HT78" s="619">
        <v>0</v>
      </c>
      <c r="HU78" s="619">
        <v>-16457655</v>
      </c>
      <c r="HV78" s="619">
        <v>-8962374</v>
      </c>
      <c r="HW78" s="619">
        <v>0</v>
      </c>
      <c r="HX78" s="619">
        <v>-8962374</v>
      </c>
      <c r="HY78" s="619">
        <v>-108183</v>
      </c>
      <c r="HZ78" s="619">
        <v>0</v>
      </c>
      <c r="IA78" s="619">
        <v>-108183</v>
      </c>
      <c r="IB78" s="619">
        <v>-23653461</v>
      </c>
      <c r="IC78" s="619">
        <v>0</v>
      </c>
      <c r="ID78" s="619">
        <v>-23653461</v>
      </c>
      <c r="IE78" s="619">
        <v>-32132</v>
      </c>
      <c r="IF78" s="619">
        <v>0</v>
      </c>
      <c r="IG78" s="619">
        <v>-32132</v>
      </c>
      <c r="IH78" s="619">
        <v>-66294138</v>
      </c>
      <c r="II78" s="619">
        <v>0</v>
      </c>
      <c r="IJ78" s="619">
        <v>-66294138</v>
      </c>
      <c r="IK78" s="619">
        <v>151094602</v>
      </c>
      <c r="IL78" s="619">
        <v>0</v>
      </c>
      <c r="IM78" s="619">
        <v>151094602</v>
      </c>
      <c r="IN78" s="620" t="s">
        <v>503</v>
      </c>
      <c r="IO78" s="620" t="s">
        <v>504</v>
      </c>
      <c r="IP78" s="610" t="s">
        <v>505</v>
      </c>
      <c r="IQ78" s="611" t="s">
        <v>506</v>
      </c>
      <c r="IR78" s="611" t="s">
        <v>751</v>
      </c>
      <c r="IS78" s="610" t="s">
        <v>1432</v>
      </c>
    </row>
    <row r="79" spans="1:253" x14ac:dyDescent="0.25">
      <c r="A79" s="610" t="s">
        <v>3385</v>
      </c>
      <c r="B79" s="617" t="s">
        <v>752</v>
      </c>
      <c r="C79" s="618" t="s">
        <v>753</v>
      </c>
      <c r="D79" s="619">
        <v>34335259</v>
      </c>
      <c r="E79" s="619">
        <v>882731</v>
      </c>
      <c r="F79" s="619">
        <v>35217990</v>
      </c>
      <c r="G79" s="619">
        <v>-886667</v>
      </c>
      <c r="H79" s="619">
        <v>-64665</v>
      </c>
      <c r="I79" s="619">
        <v>-951332</v>
      </c>
      <c r="J79" s="619">
        <v>-2513123</v>
      </c>
      <c r="K79" s="619">
        <v>-3605</v>
      </c>
      <c r="L79" s="619">
        <v>-2516728</v>
      </c>
      <c r="M79" s="619">
        <v>9946</v>
      </c>
      <c r="N79" s="619">
        <v>0</v>
      </c>
      <c r="O79" s="619">
        <v>9946</v>
      </c>
      <c r="P79" s="619">
        <v>-114832</v>
      </c>
      <c r="Q79" s="619">
        <v>0</v>
      </c>
      <c r="R79" s="619">
        <v>-114832</v>
      </c>
      <c r="S79" s="619">
        <v>-2618009</v>
      </c>
      <c r="T79" s="619">
        <v>-3605</v>
      </c>
      <c r="U79" s="619">
        <v>-2621614</v>
      </c>
      <c r="V79" s="619">
        <v>-2621692</v>
      </c>
      <c r="W79" s="619">
        <v>0</v>
      </c>
      <c r="X79" s="619">
        <v>-2621692</v>
      </c>
      <c r="Y79" s="619">
        <v>-2345</v>
      </c>
      <c r="Z79" s="619">
        <v>0</v>
      </c>
      <c r="AA79" s="619">
        <v>-2345</v>
      </c>
      <c r="AB79" s="619">
        <v>-132453</v>
      </c>
      <c r="AC79" s="619">
        <v>0</v>
      </c>
      <c r="AD79" s="619">
        <v>-132453</v>
      </c>
      <c r="AE79" s="619">
        <v>799</v>
      </c>
      <c r="AF79" s="619">
        <v>0</v>
      </c>
      <c r="AG79" s="619">
        <v>799</v>
      </c>
      <c r="AH79" s="619">
        <v>0</v>
      </c>
      <c r="AI79" s="619">
        <v>0</v>
      </c>
      <c r="AJ79" s="619">
        <v>0</v>
      </c>
      <c r="AK79" s="619">
        <v>1940</v>
      </c>
      <c r="AL79" s="619">
        <v>0</v>
      </c>
      <c r="AM79" s="619">
        <v>1940</v>
      </c>
      <c r="AN79" s="619">
        <v>0</v>
      </c>
      <c r="AO79" s="619">
        <v>0</v>
      </c>
      <c r="AP79" s="619">
        <v>0</v>
      </c>
      <c r="AQ79" s="619">
        <v>-135192</v>
      </c>
      <c r="AR79" s="619">
        <v>0</v>
      </c>
      <c r="AS79" s="619">
        <v>-135192</v>
      </c>
      <c r="AT79" s="619">
        <v>0</v>
      </c>
      <c r="AU79" s="619">
        <v>0</v>
      </c>
      <c r="AV79" s="619">
        <v>0</v>
      </c>
      <c r="AW79" s="619">
        <v>571055</v>
      </c>
      <c r="AX79" s="619">
        <v>22997</v>
      </c>
      <c r="AY79" s="619">
        <v>594052</v>
      </c>
      <c r="AZ79" s="619">
        <v>-25894</v>
      </c>
      <c r="BA79" s="619">
        <v>-1684</v>
      </c>
      <c r="BB79" s="619">
        <v>-27578</v>
      </c>
      <c r="BC79" s="619">
        <v>-2480884</v>
      </c>
      <c r="BD79" s="619">
        <v>-132096</v>
      </c>
      <c r="BE79" s="619">
        <v>-2612980</v>
      </c>
      <c r="BF79" s="619">
        <v>25986</v>
      </c>
      <c r="BG79" s="619">
        <v>0</v>
      </c>
      <c r="BH79" s="619">
        <v>25986</v>
      </c>
      <c r="BI79" s="619">
        <v>-29717</v>
      </c>
      <c r="BJ79" s="619">
        <v>0</v>
      </c>
      <c r="BK79" s="619">
        <v>-29717</v>
      </c>
      <c r="BL79" s="619">
        <v>0</v>
      </c>
      <c r="BM79" s="619">
        <v>0</v>
      </c>
      <c r="BN79" s="619">
        <v>0</v>
      </c>
      <c r="BO79" s="619">
        <v>-11226</v>
      </c>
      <c r="BP79" s="619">
        <v>0</v>
      </c>
      <c r="BQ79" s="619">
        <v>-11226</v>
      </c>
      <c r="BR79" s="619">
        <v>443</v>
      </c>
      <c r="BS79" s="619">
        <v>0</v>
      </c>
      <c r="BT79" s="619">
        <v>443</v>
      </c>
      <c r="BU79" s="619">
        <v>0</v>
      </c>
      <c r="BV79" s="619">
        <v>0</v>
      </c>
      <c r="BW79" s="619">
        <v>0</v>
      </c>
      <c r="BX79" s="619">
        <v>-19835</v>
      </c>
      <c r="BY79" s="619">
        <v>0</v>
      </c>
      <c r="BZ79" s="619">
        <v>-19835</v>
      </c>
      <c r="CA79" s="619">
        <v>1075</v>
      </c>
      <c r="CB79" s="619">
        <v>0</v>
      </c>
      <c r="CC79" s="619">
        <v>1075</v>
      </c>
      <c r="CD79" s="619">
        <v>-4723142</v>
      </c>
      <c r="CE79" s="619">
        <v>-110783</v>
      </c>
      <c r="CF79" s="619">
        <v>-4833925</v>
      </c>
      <c r="CG79" s="619">
        <v>0</v>
      </c>
      <c r="CH79" s="619">
        <v>0</v>
      </c>
      <c r="CI79" s="619">
        <v>0</v>
      </c>
      <c r="CJ79" s="619">
        <v>0</v>
      </c>
      <c r="CK79" s="619">
        <v>0</v>
      </c>
      <c r="CL79" s="619">
        <v>0</v>
      </c>
      <c r="CM79" s="619">
        <v>-477339</v>
      </c>
      <c r="CN79" s="619">
        <v>0</v>
      </c>
      <c r="CO79" s="619">
        <v>-477339</v>
      </c>
      <c r="CP79" s="619">
        <v>-49774</v>
      </c>
      <c r="CQ79" s="619">
        <v>1052</v>
      </c>
      <c r="CR79" s="619">
        <v>-48722</v>
      </c>
      <c r="CS79" s="619">
        <v>-527113</v>
      </c>
      <c r="CT79" s="619">
        <v>1052</v>
      </c>
      <c r="CU79" s="619">
        <v>-526061</v>
      </c>
      <c r="CV79" s="619">
        <v>-28383</v>
      </c>
      <c r="CW79" s="619">
        <v>0</v>
      </c>
      <c r="CX79" s="619">
        <v>-28383</v>
      </c>
      <c r="CY79" s="619">
        <v>0</v>
      </c>
      <c r="CZ79" s="619">
        <v>0</v>
      </c>
      <c r="DA79" s="619">
        <v>0</v>
      </c>
      <c r="DB79" s="619">
        <v>-3196</v>
      </c>
      <c r="DC79" s="619">
        <v>0</v>
      </c>
      <c r="DD79" s="619">
        <v>-3196</v>
      </c>
      <c r="DE79" s="619">
        <v>0</v>
      </c>
      <c r="DF79" s="619">
        <v>0</v>
      </c>
      <c r="DG79" s="619">
        <v>0</v>
      </c>
      <c r="DH79" s="619">
        <v>-4836</v>
      </c>
      <c r="DI79" s="619">
        <v>0</v>
      </c>
      <c r="DJ79" s="619">
        <v>-4836</v>
      </c>
      <c r="DK79" s="619">
        <v>0</v>
      </c>
      <c r="DL79" s="619">
        <v>0</v>
      </c>
      <c r="DM79" s="619">
        <v>0</v>
      </c>
      <c r="DN79" s="619">
        <v>0</v>
      </c>
      <c r="DO79" s="619">
        <v>0</v>
      </c>
      <c r="DP79" s="619">
        <v>0</v>
      </c>
      <c r="DQ79" s="619">
        <v>0</v>
      </c>
      <c r="DR79" s="619">
        <v>0</v>
      </c>
      <c r="DS79" s="619">
        <v>0</v>
      </c>
      <c r="DT79" s="619">
        <v>0</v>
      </c>
      <c r="DU79" s="619">
        <v>0</v>
      </c>
      <c r="DV79" s="619">
        <v>0</v>
      </c>
      <c r="DW79" s="619">
        <v>0</v>
      </c>
      <c r="DX79" s="619">
        <v>0</v>
      </c>
      <c r="DY79" s="619">
        <v>0</v>
      </c>
      <c r="DZ79" s="619">
        <v>0</v>
      </c>
      <c r="EA79" s="619">
        <v>-110000</v>
      </c>
      <c r="EB79" s="619">
        <v>-110000</v>
      </c>
      <c r="EC79" s="619">
        <v>0</v>
      </c>
      <c r="ED79" s="619">
        <v>0</v>
      </c>
      <c r="EE79" s="619">
        <v>0</v>
      </c>
      <c r="EF79" s="619">
        <v>-110000</v>
      </c>
      <c r="EG79" s="619">
        <v>0</v>
      </c>
      <c r="EH79" s="619">
        <v>0</v>
      </c>
      <c r="EI79" s="619">
        <v>0</v>
      </c>
      <c r="EJ79" s="619">
        <v>-36415</v>
      </c>
      <c r="EK79" s="619">
        <v>-110000</v>
      </c>
      <c r="EL79" s="619">
        <v>-146415</v>
      </c>
      <c r="EM79" s="619">
        <v>0</v>
      </c>
      <c r="EN79" s="619">
        <v>0</v>
      </c>
      <c r="EO79" s="619">
        <v>0</v>
      </c>
      <c r="EP79" s="619">
        <v>0</v>
      </c>
      <c r="EQ79" s="619">
        <v>0</v>
      </c>
      <c r="ER79" s="619">
        <v>0</v>
      </c>
      <c r="ES79" s="619">
        <v>255665</v>
      </c>
      <c r="ET79" s="619">
        <v>0</v>
      </c>
      <c r="EU79" s="619">
        <v>255665</v>
      </c>
      <c r="EV79" s="619">
        <v>0</v>
      </c>
      <c r="EW79" s="619">
        <v>0</v>
      </c>
      <c r="EX79" s="619">
        <v>0</v>
      </c>
      <c r="EY79" s="619">
        <v>0</v>
      </c>
      <c r="EZ79" s="619">
        <v>0</v>
      </c>
      <c r="FA79" s="619">
        <v>0</v>
      </c>
      <c r="FB79" s="619">
        <v>0</v>
      </c>
      <c r="FC79" s="619">
        <v>0</v>
      </c>
      <c r="FD79" s="619">
        <v>0</v>
      </c>
      <c r="FE79" s="619">
        <v>-10035</v>
      </c>
      <c r="FF79" s="619">
        <v>0</v>
      </c>
      <c r="FG79" s="619">
        <v>-10035</v>
      </c>
      <c r="FH79" s="619">
        <v>443</v>
      </c>
      <c r="FI79" s="619">
        <v>0</v>
      </c>
      <c r="FJ79" s="619">
        <v>443</v>
      </c>
      <c r="FK79" s="619">
        <v>0</v>
      </c>
      <c r="FL79" s="619">
        <v>0</v>
      </c>
      <c r="FM79" s="619">
        <v>0</v>
      </c>
      <c r="FN79" s="619">
        <v>0</v>
      </c>
      <c r="FO79" s="619">
        <v>0</v>
      </c>
      <c r="FP79" s="619">
        <v>0</v>
      </c>
      <c r="FQ79" s="619">
        <v>-475490</v>
      </c>
      <c r="FR79" s="619">
        <v>0</v>
      </c>
      <c r="FS79" s="619">
        <v>-475490</v>
      </c>
      <c r="FT79" s="619">
        <v>12532</v>
      </c>
      <c r="FU79" s="619">
        <v>0</v>
      </c>
      <c r="FV79" s="619">
        <v>12532</v>
      </c>
      <c r="FW79" s="619">
        <v>3442</v>
      </c>
      <c r="FX79" s="619">
        <v>0</v>
      </c>
      <c r="FY79" s="619">
        <v>3442</v>
      </c>
      <c r="FZ79" s="619">
        <v>9090</v>
      </c>
      <c r="GA79" s="619">
        <v>0</v>
      </c>
      <c r="GB79" s="619">
        <v>9090</v>
      </c>
      <c r="GC79" s="619">
        <v>2702</v>
      </c>
      <c r="GD79" s="619">
        <v>0</v>
      </c>
      <c r="GE79" s="619">
        <v>2702</v>
      </c>
      <c r="GF79" s="619">
        <v>0</v>
      </c>
      <c r="GG79" s="619">
        <v>0</v>
      </c>
      <c r="GH79" s="619">
        <v>0</v>
      </c>
      <c r="GI79" s="619">
        <v>-2437417</v>
      </c>
      <c r="GJ79" s="619">
        <v>0</v>
      </c>
      <c r="GK79" s="619">
        <v>-2437417</v>
      </c>
      <c r="GL79" s="619">
        <v>25711</v>
      </c>
      <c r="GM79" s="619">
        <v>0</v>
      </c>
      <c r="GN79" s="619">
        <v>25711</v>
      </c>
      <c r="GO79" s="619">
        <v>0</v>
      </c>
      <c r="GP79" s="619">
        <v>0</v>
      </c>
      <c r="GQ79" s="619">
        <v>0</v>
      </c>
      <c r="GR79" s="619">
        <v>5382</v>
      </c>
      <c r="GS79" s="619">
        <v>0</v>
      </c>
      <c r="GT79" s="619">
        <v>5382</v>
      </c>
      <c r="GU79" s="619">
        <v>0</v>
      </c>
      <c r="GV79" s="619">
        <v>0</v>
      </c>
      <c r="GW79" s="619">
        <v>0</v>
      </c>
      <c r="GX79" s="619">
        <v>0</v>
      </c>
      <c r="GY79" s="619">
        <v>0</v>
      </c>
      <c r="GZ79" s="619">
        <v>0</v>
      </c>
      <c r="HA79" s="619">
        <v>-2620507</v>
      </c>
      <c r="HB79" s="619">
        <v>0</v>
      </c>
      <c r="HC79" s="619">
        <v>-2620507</v>
      </c>
      <c r="HD79" s="619">
        <v>0</v>
      </c>
      <c r="HE79" s="619">
        <v>0</v>
      </c>
      <c r="HF79" s="619">
        <v>0</v>
      </c>
      <c r="HG79" s="619">
        <v>0</v>
      </c>
      <c r="HH79" s="619">
        <v>0</v>
      </c>
      <c r="HI79" s="619">
        <v>0</v>
      </c>
      <c r="HJ79" s="619">
        <v>0</v>
      </c>
      <c r="HK79" s="619">
        <v>0</v>
      </c>
      <c r="HL79" s="619">
        <v>0</v>
      </c>
      <c r="HM79" s="619">
        <v>33448592</v>
      </c>
      <c r="HN79" s="619">
        <v>818066</v>
      </c>
      <c r="HO79" s="619">
        <v>34266658</v>
      </c>
      <c r="HP79" s="619">
        <v>-2618009</v>
      </c>
      <c r="HQ79" s="619">
        <v>-3605</v>
      </c>
      <c r="HR79" s="619">
        <v>-2621614</v>
      </c>
      <c r="HS79" s="619">
        <v>-4723142</v>
      </c>
      <c r="HT79" s="619">
        <v>-110783</v>
      </c>
      <c r="HU79" s="619">
        <v>-4833925</v>
      </c>
      <c r="HV79" s="619">
        <v>-527113</v>
      </c>
      <c r="HW79" s="619">
        <v>1052</v>
      </c>
      <c r="HX79" s="619">
        <v>-526061</v>
      </c>
      <c r="HY79" s="619">
        <v>-36415</v>
      </c>
      <c r="HZ79" s="619">
        <v>-110000</v>
      </c>
      <c r="IA79" s="619">
        <v>-146415</v>
      </c>
      <c r="IB79" s="619">
        <v>-2620507</v>
      </c>
      <c r="IC79" s="619">
        <v>0</v>
      </c>
      <c r="ID79" s="619">
        <v>-2620507</v>
      </c>
      <c r="IE79" s="619">
        <v>0</v>
      </c>
      <c r="IF79" s="619">
        <v>0</v>
      </c>
      <c r="IG79" s="619">
        <v>0</v>
      </c>
      <c r="IH79" s="619">
        <v>-10525186</v>
      </c>
      <c r="II79" s="619">
        <v>-223336</v>
      </c>
      <c r="IJ79" s="619">
        <v>-10748522</v>
      </c>
      <c r="IK79" s="619">
        <v>22923406</v>
      </c>
      <c r="IL79" s="619">
        <v>594730</v>
      </c>
      <c r="IM79" s="619">
        <v>23518136</v>
      </c>
      <c r="IN79" s="620" t="s">
        <v>640</v>
      </c>
      <c r="IO79" s="620" t="s">
        <v>641</v>
      </c>
      <c r="IP79" s="610" t="s">
        <v>474</v>
      </c>
      <c r="IQ79" s="611" t="s">
        <v>499</v>
      </c>
      <c r="IR79" s="611" t="s">
        <v>754</v>
      </c>
      <c r="IS79" s="610" t="s">
        <v>1432</v>
      </c>
    </row>
    <row r="80" spans="1:253" x14ac:dyDescent="0.25">
      <c r="A80" s="610" t="s">
        <v>3386</v>
      </c>
      <c r="B80" s="617" t="s">
        <v>755</v>
      </c>
      <c r="C80" s="618" t="s">
        <v>756</v>
      </c>
      <c r="D80" s="619">
        <v>56955169</v>
      </c>
      <c r="E80" s="619">
        <v>3195015</v>
      </c>
      <c r="F80" s="619">
        <v>60150184</v>
      </c>
      <c r="G80" s="619">
        <v>-2853660</v>
      </c>
      <c r="H80" s="619">
        <v>142711</v>
      </c>
      <c r="I80" s="619">
        <v>-2710949</v>
      </c>
      <c r="J80" s="619">
        <v>-4018540</v>
      </c>
      <c r="K80" s="619">
        <v>-93599</v>
      </c>
      <c r="L80" s="619">
        <v>-4112139</v>
      </c>
      <c r="M80" s="619">
        <v>86889</v>
      </c>
      <c r="N80" s="619">
        <v>-595</v>
      </c>
      <c r="O80" s="619">
        <v>86294</v>
      </c>
      <c r="P80" s="619">
        <v>176310</v>
      </c>
      <c r="Q80" s="619">
        <v>0</v>
      </c>
      <c r="R80" s="619">
        <v>176310</v>
      </c>
      <c r="S80" s="619">
        <v>-3755341</v>
      </c>
      <c r="T80" s="619">
        <v>-94194</v>
      </c>
      <c r="U80" s="619">
        <v>-3849535</v>
      </c>
      <c r="V80" s="619">
        <v>-8201789</v>
      </c>
      <c r="W80" s="619">
        <v>-112180</v>
      </c>
      <c r="X80" s="619">
        <v>-8313969</v>
      </c>
      <c r="Y80" s="619">
        <v>-13423</v>
      </c>
      <c r="Z80" s="619">
        <v>0</v>
      </c>
      <c r="AA80" s="619">
        <v>-13423</v>
      </c>
      <c r="AB80" s="619">
        <v>-374638</v>
      </c>
      <c r="AC80" s="619">
        <v>-1923</v>
      </c>
      <c r="AD80" s="619">
        <v>-376561</v>
      </c>
      <c r="AE80" s="619">
        <v>0</v>
      </c>
      <c r="AF80" s="619">
        <v>0</v>
      </c>
      <c r="AG80" s="619">
        <v>0</v>
      </c>
      <c r="AH80" s="619">
        <v>0</v>
      </c>
      <c r="AI80" s="619">
        <v>0</v>
      </c>
      <c r="AJ80" s="619">
        <v>0</v>
      </c>
      <c r="AK80" s="619">
        <v>-3773</v>
      </c>
      <c r="AL80" s="619">
        <v>0</v>
      </c>
      <c r="AM80" s="619">
        <v>-3773</v>
      </c>
      <c r="AN80" s="619">
        <v>0</v>
      </c>
      <c r="AO80" s="619">
        <v>0</v>
      </c>
      <c r="AP80" s="619">
        <v>0</v>
      </c>
      <c r="AQ80" s="619">
        <v>-370865</v>
      </c>
      <c r="AR80" s="619">
        <v>-1923</v>
      </c>
      <c r="AS80" s="619">
        <v>-372788</v>
      </c>
      <c r="AT80" s="619">
        <v>0</v>
      </c>
      <c r="AU80" s="619">
        <v>0</v>
      </c>
      <c r="AV80" s="619">
        <v>0</v>
      </c>
      <c r="AW80" s="619">
        <v>810346</v>
      </c>
      <c r="AX80" s="619">
        <v>68536</v>
      </c>
      <c r="AY80" s="619">
        <v>878882</v>
      </c>
      <c r="AZ80" s="619">
        <v>-75382</v>
      </c>
      <c r="BA80" s="619">
        <v>4054</v>
      </c>
      <c r="BB80" s="619">
        <v>-71328</v>
      </c>
      <c r="BC80" s="619">
        <v>-3695451</v>
      </c>
      <c r="BD80" s="619">
        <v>-243712</v>
      </c>
      <c r="BE80" s="619">
        <v>-3939163</v>
      </c>
      <c r="BF80" s="619">
        <v>49935</v>
      </c>
      <c r="BG80" s="619">
        <v>0</v>
      </c>
      <c r="BH80" s="619">
        <v>49935</v>
      </c>
      <c r="BI80" s="619">
        <v>-567297</v>
      </c>
      <c r="BJ80" s="619">
        <v>0</v>
      </c>
      <c r="BK80" s="619">
        <v>-567297</v>
      </c>
      <c r="BL80" s="619">
        <v>-15864</v>
      </c>
      <c r="BM80" s="619">
        <v>0</v>
      </c>
      <c r="BN80" s="619">
        <v>-15864</v>
      </c>
      <c r="BO80" s="619">
        <v>-42302</v>
      </c>
      <c r="BP80" s="619">
        <v>0</v>
      </c>
      <c r="BQ80" s="619">
        <v>-42302</v>
      </c>
      <c r="BR80" s="619">
        <v>0</v>
      </c>
      <c r="BS80" s="619">
        <v>0</v>
      </c>
      <c r="BT80" s="619">
        <v>0</v>
      </c>
      <c r="BU80" s="619">
        <v>0</v>
      </c>
      <c r="BV80" s="619">
        <v>0</v>
      </c>
      <c r="BW80" s="619">
        <v>0</v>
      </c>
      <c r="BX80" s="619">
        <v>-43315</v>
      </c>
      <c r="BY80" s="619">
        <v>0</v>
      </c>
      <c r="BZ80" s="619">
        <v>-43315</v>
      </c>
      <c r="CA80" s="619">
        <v>5248</v>
      </c>
      <c r="CB80" s="619">
        <v>0</v>
      </c>
      <c r="CC80" s="619">
        <v>5248</v>
      </c>
      <c r="CD80" s="619">
        <v>-12150509</v>
      </c>
      <c r="CE80" s="619">
        <v>-285225</v>
      </c>
      <c r="CF80" s="619">
        <v>-12435734</v>
      </c>
      <c r="CG80" s="619">
        <v>0</v>
      </c>
      <c r="CH80" s="619">
        <v>0</v>
      </c>
      <c r="CI80" s="619">
        <v>0</v>
      </c>
      <c r="CJ80" s="619">
        <v>7566</v>
      </c>
      <c r="CK80" s="619">
        <v>0</v>
      </c>
      <c r="CL80" s="619">
        <v>7566</v>
      </c>
      <c r="CM80" s="619">
        <v>-876122</v>
      </c>
      <c r="CN80" s="619">
        <v>-26912</v>
      </c>
      <c r="CO80" s="619">
        <v>-903034</v>
      </c>
      <c r="CP80" s="619">
        <v>10191</v>
      </c>
      <c r="CQ80" s="619">
        <v>-81914</v>
      </c>
      <c r="CR80" s="619">
        <v>-71723</v>
      </c>
      <c r="CS80" s="619">
        <v>-858365</v>
      </c>
      <c r="CT80" s="619">
        <v>-108826</v>
      </c>
      <c r="CU80" s="619">
        <v>-967191</v>
      </c>
      <c r="CV80" s="619">
        <v>-148452</v>
      </c>
      <c r="CW80" s="619">
        <v>0</v>
      </c>
      <c r="CX80" s="619">
        <v>-148452</v>
      </c>
      <c r="CY80" s="619">
        <v>-10843</v>
      </c>
      <c r="CZ80" s="619">
        <v>0</v>
      </c>
      <c r="DA80" s="619">
        <v>-10843</v>
      </c>
      <c r="DB80" s="619">
        <v>-445</v>
      </c>
      <c r="DC80" s="619">
        <v>0</v>
      </c>
      <c r="DD80" s="619">
        <v>-445</v>
      </c>
      <c r="DE80" s="619">
        <v>5842</v>
      </c>
      <c r="DF80" s="619">
        <v>0</v>
      </c>
      <c r="DG80" s="619">
        <v>5842</v>
      </c>
      <c r="DH80" s="619">
        <v>-106370</v>
      </c>
      <c r="DI80" s="619">
        <v>0</v>
      </c>
      <c r="DJ80" s="619">
        <v>-106370</v>
      </c>
      <c r="DK80" s="619">
        <v>-3966</v>
      </c>
      <c r="DL80" s="619">
        <v>0</v>
      </c>
      <c r="DM80" s="619">
        <v>-3966</v>
      </c>
      <c r="DN80" s="619">
        <v>0</v>
      </c>
      <c r="DO80" s="619">
        <v>0</v>
      </c>
      <c r="DP80" s="619">
        <v>0</v>
      </c>
      <c r="DQ80" s="619">
        <v>0</v>
      </c>
      <c r="DR80" s="619">
        <v>0</v>
      </c>
      <c r="DS80" s="619">
        <v>0</v>
      </c>
      <c r="DT80" s="619">
        <v>0</v>
      </c>
      <c r="DU80" s="619">
        <v>0</v>
      </c>
      <c r="DV80" s="619">
        <v>0</v>
      </c>
      <c r="DW80" s="619">
        <v>0</v>
      </c>
      <c r="DX80" s="619">
        <v>0</v>
      </c>
      <c r="DY80" s="619">
        <v>0</v>
      </c>
      <c r="DZ80" s="619">
        <v>0</v>
      </c>
      <c r="EA80" s="619">
        <v>0</v>
      </c>
      <c r="EB80" s="619">
        <v>0</v>
      </c>
      <c r="EC80" s="619">
        <v>1976</v>
      </c>
      <c r="ED80" s="619">
        <v>1779</v>
      </c>
      <c r="EE80" s="619">
        <v>3755</v>
      </c>
      <c r="EF80" s="619">
        <v>0</v>
      </c>
      <c r="EG80" s="619">
        <v>0</v>
      </c>
      <c r="EH80" s="619">
        <v>0</v>
      </c>
      <c r="EI80" s="619">
        <v>0</v>
      </c>
      <c r="EJ80" s="619">
        <v>-262258</v>
      </c>
      <c r="EK80" s="619">
        <v>1779</v>
      </c>
      <c r="EL80" s="619">
        <v>-260479</v>
      </c>
      <c r="EM80" s="619">
        <v>0</v>
      </c>
      <c r="EN80" s="619">
        <v>0</v>
      </c>
      <c r="EO80" s="619">
        <v>0</v>
      </c>
      <c r="EP80" s="619">
        <v>0</v>
      </c>
      <c r="EQ80" s="619">
        <v>0</v>
      </c>
      <c r="ER80" s="619">
        <v>0</v>
      </c>
      <c r="ES80" s="619">
        <v>0</v>
      </c>
      <c r="ET80" s="619">
        <v>0</v>
      </c>
      <c r="EU80" s="619">
        <v>0</v>
      </c>
      <c r="EV80" s="619">
        <v>0</v>
      </c>
      <c r="EW80" s="619">
        <v>0</v>
      </c>
      <c r="EX80" s="619">
        <v>0</v>
      </c>
      <c r="EY80" s="619">
        <v>0</v>
      </c>
      <c r="EZ80" s="619">
        <v>0</v>
      </c>
      <c r="FA80" s="619">
        <v>0</v>
      </c>
      <c r="FB80" s="619">
        <v>0</v>
      </c>
      <c r="FC80" s="619">
        <v>0</v>
      </c>
      <c r="FD80" s="619">
        <v>0</v>
      </c>
      <c r="FE80" s="619">
        <v>-42302</v>
      </c>
      <c r="FF80" s="619">
        <v>0</v>
      </c>
      <c r="FG80" s="619">
        <v>-42302</v>
      </c>
      <c r="FH80" s="619">
        <v>0</v>
      </c>
      <c r="FI80" s="619">
        <v>0</v>
      </c>
      <c r="FJ80" s="619">
        <v>0</v>
      </c>
      <c r="FK80" s="619">
        <v>0</v>
      </c>
      <c r="FL80" s="619">
        <v>0</v>
      </c>
      <c r="FM80" s="619">
        <v>0</v>
      </c>
      <c r="FN80" s="619">
        <v>0</v>
      </c>
      <c r="FO80" s="619">
        <v>0</v>
      </c>
      <c r="FP80" s="619">
        <v>0</v>
      </c>
      <c r="FQ80" s="619">
        <v>-662577</v>
      </c>
      <c r="FR80" s="619">
        <v>-7497</v>
      </c>
      <c r="FS80" s="619">
        <v>-670074</v>
      </c>
      <c r="FT80" s="619">
        <v>3574</v>
      </c>
      <c r="FU80" s="619">
        <v>0</v>
      </c>
      <c r="FV80" s="619">
        <v>3574</v>
      </c>
      <c r="FW80" s="619">
        <v>157</v>
      </c>
      <c r="FX80" s="619">
        <v>0</v>
      </c>
      <c r="FY80" s="619">
        <v>157</v>
      </c>
      <c r="FZ80" s="619">
        <v>3417</v>
      </c>
      <c r="GA80" s="619">
        <v>0</v>
      </c>
      <c r="GB80" s="619">
        <v>3417</v>
      </c>
      <c r="GC80" s="619">
        <v>0</v>
      </c>
      <c r="GD80" s="619">
        <v>0</v>
      </c>
      <c r="GE80" s="619">
        <v>0</v>
      </c>
      <c r="GF80" s="619">
        <v>0</v>
      </c>
      <c r="GG80" s="619">
        <v>0</v>
      </c>
      <c r="GH80" s="619">
        <v>0</v>
      </c>
      <c r="GI80" s="619">
        <v>-6557961</v>
      </c>
      <c r="GJ80" s="619">
        <v>-26909</v>
      </c>
      <c r="GK80" s="619">
        <v>-6584870</v>
      </c>
      <c r="GL80" s="619">
        <v>325158</v>
      </c>
      <c r="GM80" s="619">
        <v>0</v>
      </c>
      <c r="GN80" s="619">
        <v>325158</v>
      </c>
      <c r="GO80" s="619">
        <v>117</v>
      </c>
      <c r="GP80" s="619">
        <v>0</v>
      </c>
      <c r="GQ80" s="619">
        <v>117</v>
      </c>
      <c r="GR80" s="619">
        <v>51372</v>
      </c>
      <c r="GS80" s="619">
        <v>0</v>
      </c>
      <c r="GT80" s="619">
        <v>51372</v>
      </c>
      <c r="GU80" s="619">
        <v>0</v>
      </c>
      <c r="GV80" s="619">
        <v>0</v>
      </c>
      <c r="GW80" s="619">
        <v>0</v>
      </c>
      <c r="GX80" s="619">
        <v>0</v>
      </c>
      <c r="GY80" s="619">
        <v>0</v>
      </c>
      <c r="GZ80" s="619">
        <v>0</v>
      </c>
      <c r="HA80" s="619">
        <v>-6882619</v>
      </c>
      <c r="HB80" s="619">
        <v>-34406</v>
      </c>
      <c r="HC80" s="619">
        <v>-6917025</v>
      </c>
      <c r="HD80" s="619">
        <v>0</v>
      </c>
      <c r="HE80" s="619">
        <v>-44454</v>
      </c>
      <c r="HF80" s="619">
        <v>-44454</v>
      </c>
      <c r="HG80" s="619">
        <v>0</v>
      </c>
      <c r="HH80" s="619">
        <v>0</v>
      </c>
      <c r="HI80" s="619">
        <v>0</v>
      </c>
      <c r="HJ80" s="619">
        <v>0</v>
      </c>
      <c r="HK80" s="619">
        <v>-44454</v>
      </c>
      <c r="HL80" s="619">
        <v>-44454</v>
      </c>
      <c r="HM80" s="619">
        <v>54101509</v>
      </c>
      <c r="HN80" s="619">
        <v>3337726</v>
      </c>
      <c r="HO80" s="619">
        <v>57439235</v>
      </c>
      <c r="HP80" s="619">
        <v>-3755341</v>
      </c>
      <c r="HQ80" s="619">
        <v>-94194</v>
      </c>
      <c r="HR80" s="619">
        <v>-3849535</v>
      </c>
      <c r="HS80" s="619">
        <v>-12150509</v>
      </c>
      <c r="HT80" s="619">
        <v>-285225</v>
      </c>
      <c r="HU80" s="619">
        <v>-12435734</v>
      </c>
      <c r="HV80" s="619">
        <v>-858365</v>
      </c>
      <c r="HW80" s="619">
        <v>-108826</v>
      </c>
      <c r="HX80" s="619">
        <v>-967191</v>
      </c>
      <c r="HY80" s="619">
        <v>-262258</v>
      </c>
      <c r="HZ80" s="619">
        <v>1779</v>
      </c>
      <c r="IA80" s="619">
        <v>-260479</v>
      </c>
      <c r="IB80" s="619">
        <v>-6882619</v>
      </c>
      <c r="IC80" s="619">
        <v>-34406</v>
      </c>
      <c r="ID80" s="619">
        <v>-6917025</v>
      </c>
      <c r="IE80" s="619">
        <v>0</v>
      </c>
      <c r="IF80" s="619">
        <v>-44454</v>
      </c>
      <c r="IG80" s="619">
        <v>-44454</v>
      </c>
      <c r="IH80" s="619">
        <v>-23909092</v>
      </c>
      <c r="II80" s="619">
        <v>-565326</v>
      </c>
      <c r="IJ80" s="619">
        <v>-24474418</v>
      </c>
      <c r="IK80" s="619">
        <v>30192417</v>
      </c>
      <c r="IL80" s="619">
        <v>2772400</v>
      </c>
      <c r="IM80" s="619">
        <v>32964817</v>
      </c>
      <c r="IN80" s="620" t="s">
        <v>757</v>
      </c>
      <c r="IO80" s="620" t="s">
        <v>758</v>
      </c>
      <c r="IP80" s="610" t="s">
        <v>474</v>
      </c>
      <c r="IQ80" s="611" t="s">
        <v>536</v>
      </c>
      <c r="IR80" s="611" t="s">
        <v>759</v>
      </c>
      <c r="IS80" s="610" t="s">
        <v>1432</v>
      </c>
    </row>
    <row r="81" spans="1:253" x14ac:dyDescent="0.25">
      <c r="A81" s="610" t="s">
        <v>3385</v>
      </c>
      <c r="B81" s="617" t="s">
        <v>760</v>
      </c>
      <c r="C81" s="618" t="s">
        <v>761</v>
      </c>
      <c r="D81" s="619">
        <v>48547071</v>
      </c>
      <c r="E81" s="619">
        <v>107709</v>
      </c>
      <c r="F81" s="619">
        <v>48654780</v>
      </c>
      <c r="G81" s="619">
        <v>-2423620</v>
      </c>
      <c r="H81" s="619">
        <v>-13629</v>
      </c>
      <c r="I81" s="619">
        <v>-2437249</v>
      </c>
      <c r="J81" s="619">
        <v>-4232771</v>
      </c>
      <c r="K81" s="619">
        <v>-13444</v>
      </c>
      <c r="L81" s="619">
        <v>-4246215</v>
      </c>
      <c r="M81" s="619">
        <v>19227</v>
      </c>
      <c r="N81" s="619">
        <v>0</v>
      </c>
      <c r="O81" s="619">
        <v>19227</v>
      </c>
      <c r="P81" s="619">
        <v>198008</v>
      </c>
      <c r="Q81" s="619">
        <v>0</v>
      </c>
      <c r="R81" s="619">
        <v>198008</v>
      </c>
      <c r="S81" s="619">
        <v>-4015536</v>
      </c>
      <c r="T81" s="619">
        <v>-13444</v>
      </c>
      <c r="U81" s="619">
        <v>-4028980</v>
      </c>
      <c r="V81" s="619">
        <v>-4142633</v>
      </c>
      <c r="W81" s="619">
        <v>-19718</v>
      </c>
      <c r="X81" s="619">
        <v>-4162351</v>
      </c>
      <c r="Y81" s="619">
        <v>-15311</v>
      </c>
      <c r="Z81" s="619">
        <v>0</v>
      </c>
      <c r="AA81" s="619">
        <v>-15311</v>
      </c>
      <c r="AB81" s="619">
        <v>-55416</v>
      </c>
      <c r="AC81" s="619">
        <v>-191</v>
      </c>
      <c r="AD81" s="619">
        <v>-55607</v>
      </c>
      <c r="AE81" s="619">
        <v>0</v>
      </c>
      <c r="AF81" s="619">
        <v>0</v>
      </c>
      <c r="AG81" s="619">
        <v>0</v>
      </c>
      <c r="AH81" s="619">
        <v>0</v>
      </c>
      <c r="AI81" s="619">
        <v>0</v>
      </c>
      <c r="AJ81" s="619">
        <v>0</v>
      </c>
      <c r="AK81" s="619">
        <v>937</v>
      </c>
      <c r="AL81" s="619">
        <v>0</v>
      </c>
      <c r="AM81" s="619">
        <v>937</v>
      </c>
      <c r="AN81" s="619">
        <v>0</v>
      </c>
      <c r="AO81" s="619">
        <v>0</v>
      </c>
      <c r="AP81" s="619">
        <v>0</v>
      </c>
      <c r="AQ81" s="619">
        <v>-56353</v>
      </c>
      <c r="AR81" s="619">
        <v>-191</v>
      </c>
      <c r="AS81" s="619">
        <v>-56544</v>
      </c>
      <c r="AT81" s="619">
        <v>0</v>
      </c>
      <c r="AU81" s="619">
        <v>0</v>
      </c>
      <c r="AV81" s="619">
        <v>0</v>
      </c>
      <c r="AW81" s="619">
        <v>762918</v>
      </c>
      <c r="AX81" s="619">
        <v>1186</v>
      </c>
      <c r="AY81" s="619">
        <v>764104</v>
      </c>
      <c r="AZ81" s="619">
        <v>-56857</v>
      </c>
      <c r="BA81" s="619">
        <v>-365</v>
      </c>
      <c r="BB81" s="619">
        <v>-57222</v>
      </c>
      <c r="BC81" s="619">
        <v>-3611789</v>
      </c>
      <c r="BD81" s="619">
        <v>-33032</v>
      </c>
      <c r="BE81" s="619">
        <v>-3644821</v>
      </c>
      <c r="BF81" s="619">
        <v>-22885</v>
      </c>
      <c r="BG81" s="619">
        <v>11193</v>
      </c>
      <c r="BH81" s="619">
        <v>-11692</v>
      </c>
      <c r="BI81" s="619">
        <v>-38599</v>
      </c>
      <c r="BJ81" s="619">
        <v>0</v>
      </c>
      <c r="BK81" s="619">
        <v>-38599</v>
      </c>
      <c r="BL81" s="619">
        <v>0</v>
      </c>
      <c r="BM81" s="619">
        <v>0</v>
      </c>
      <c r="BN81" s="619">
        <v>0</v>
      </c>
      <c r="BO81" s="619">
        <v>-8490</v>
      </c>
      <c r="BP81" s="619">
        <v>0</v>
      </c>
      <c r="BQ81" s="619">
        <v>-8490</v>
      </c>
      <c r="BR81" s="619">
        <v>0</v>
      </c>
      <c r="BS81" s="619">
        <v>0</v>
      </c>
      <c r="BT81" s="619">
        <v>0</v>
      </c>
      <c r="BU81" s="619">
        <v>0</v>
      </c>
      <c r="BV81" s="619">
        <v>0</v>
      </c>
      <c r="BW81" s="619">
        <v>0</v>
      </c>
      <c r="BX81" s="619">
        <v>-10623</v>
      </c>
      <c r="BY81" s="619">
        <v>0</v>
      </c>
      <c r="BZ81" s="619">
        <v>-10623</v>
      </c>
      <c r="CA81" s="619">
        <v>6076</v>
      </c>
      <c r="CB81" s="619">
        <v>0</v>
      </c>
      <c r="CC81" s="619">
        <v>6076</v>
      </c>
      <c r="CD81" s="619">
        <v>-7178298</v>
      </c>
      <c r="CE81" s="619">
        <v>-40927</v>
      </c>
      <c r="CF81" s="619">
        <v>-7219225</v>
      </c>
      <c r="CG81" s="619">
        <v>-100736</v>
      </c>
      <c r="CH81" s="619">
        <v>0</v>
      </c>
      <c r="CI81" s="619">
        <v>-100736</v>
      </c>
      <c r="CJ81" s="619">
        <v>-4026</v>
      </c>
      <c r="CK81" s="619">
        <v>0</v>
      </c>
      <c r="CL81" s="619">
        <v>-4026</v>
      </c>
      <c r="CM81" s="619">
        <v>-1580456</v>
      </c>
      <c r="CN81" s="619">
        <v>0</v>
      </c>
      <c r="CO81" s="619">
        <v>-1580456</v>
      </c>
      <c r="CP81" s="619">
        <v>0</v>
      </c>
      <c r="CQ81" s="619">
        <v>0</v>
      </c>
      <c r="CR81" s="619">
        <v>0</v>
      </c>
      <c r="CS81" s="619">
        <v>-1685218</v>
      </c>
      <c r="CT81" s="619">
        <v>0</v>
      </c>
      <c r="CU81" s="619">
        <v>-1685218</v>
      </c>
      <c r="CV81" s="619">
        <v>-219070</v>
      </c>
      <c r="CW81" s="619">
        <v>0</v>
      </c>
      <c r="CX81" s="619">
        <v>-219070</v>
      </c>
      <c r="CY81" s="619">
        <v>0</v>
      </c>
      <c r="CZ81" s="619">
        <v>0</v>
      </c>
      <c r="DA81" s="619">
        <v>0</v>
      </c>
      <c r="DB81" s="619">
        <v>-651</v>
      </c>
      <c r="DC81" s="619">
        <v>0</v>
      </c>
      <c r="DD81" s="619">
        <v>-651</v>
      </c>
      <c r="DE81" s="619">
        <v>0</v>
      </c>
      <c r="DF81" s="619">
        <v>0</v>
      </c>
      <c r="DG81" s="619">
        <v>0</v>
      </c>
      <c r="DH81" s="619">
        <v>-4825</v>
      </c>
      <c r="DI81" s="619">
        <v>0</v>
      </c>
      <c r="DJ81" s="619">
        <v>-4825</v>
      </c>
      <c r="DK81" s="619">
        <v>0</v>
      </c>
      <c r="DL81" s="619">
        <v>0</v>
      </c>
      <c r="DM81" s="619">
        <v>0</v>
      </c>
      <c r="DN81" s="619">
        <v>0</v>
      </c>
      <c r="DO81" s="619">
        <v>0</v>
      </c>
      <c r="DP81" s="619">
        <v>0</v>
      </c>
      <c r="DQ81" s="619">
        <v>0</v>
      </c>
      <c r="DR81" s="619">
        <v>0</v>
      </c>
      <c r="DS81" s="619">
        <v>0</v>
      </c>
      <c r="DT81" s="619">
        <v>0</v>
      </c>
      <c r="DU81" s="619">
        <v>0</v>
      </c>
      <c r="DV81" s="619">
        <v>0</v>
      </c>
      <c r="DW81" s="619">
        <v>0</v>
      </c>
      <c r="DX81" s="619">
        <v>0</v>
      </c>
      <c r="DY81" s="619">
        <v>0</v>
      </c>
      <c r="DZ81" s="619">
        <v>0</v>
      </c>
      <c r="EA81" s="619">
        <v>-6768</v>
      </c>
      <c r="EB81" s="619">
        <v>-6768</v>
      </c>
      <c r="EC81" s="619">
        <v>0</v>
      </c>
      <c r="ED81" s="619">
        <v>0</v>
      </c>
      <c r="EE81" s="619">
        <v>0</v>
      </c>
      <c r="EF81" s="619">
        <v>-6768</v>
      </c>
      <c r="EG81" s="619">
        <v>0</v>
      </c>
      <c r="EH81" s="619">
        <v>0</v>
      </c>
      <c r="EI81" s="619">
        <v>0</v>
      </c>
      <c r="EJ81" s="619">
        <v>-224546</v>
      </c>
      <c r="EK81" s="619">
        <v>-6768</v>
      </c>
      <c r="EL81" s="619">
        <v>-231314</v>
      </c>
      <c r="EM81" s="619">
        <v>0</v>
      </c>
      <c r="EN81" s="619">
        <v>0</v>
      </c>
      <c r="EO81" s="619">
        <v>0</v>
      </c>
      <c r="EP81" s="619">
        <v>0</v>
      </c>
      <c r="EQ81" s="619">
        <v>0</v>
      </c>
      <c r="ER81" s="619">
        <v>0</v>
      </c>
      <c r="ES81" s="619">
        <v>-8490</v>
      </c>
      <c r="ET81" s="619">
        <v>0</v>
      </c>
      <c r="EU81" s="619">
        <v>-8490</v>
      </c>
      <c r="EV81" s="619">
        <v>0</v>
      </c>
      <c r="EW81" s="619">
        <v>0</v>
      </c>
      <c r="EX81" s="619">
        <v>0</v>
      </c>
      <c r="EY81" s="619">
        <v>0</v>
      </c>
      <c r="EZ81" s="619">
        <v>0</v>
      </c>
      <c r="FA81" s="619">
        <v>0</v>
      </c>
      <c r="FB81" s="619">
        <v>0</v>
      </c>
      <c r="FC81" s="619">
        <v>0</v>
      </c>
      <c r="FD81" s="619">
        <v>0</v>
      </c>
      <c r="FE81" s="619">
        <v>0</v>
      </c>
      <c r="FF81" s="619">
        <v>0</v>
      </c>
      <c r="FG81" s="619">
        <v>0</v>
      </c>
      <c r="FH81" s="619">
        <v>0</v>
      </c>
      <c r="FI81" s="619">
        <v>0</v>
      </c>
      <c r="FJ81" s="619">
        <v>0</v>
      </c>
      <c r="FK81" s="619">
        <v>0</v>
      </c>
      <c r="FL81" s="619">
        <v>0</v>
      </c>
      <c r="FM81" s="619">
        <v>0</v>
      </c>
      <c r="FN81" s="619">
        <v>0</v>
      </c>
      <c r="FO81" s="619">
        <v>0</v>
      </c>
      <c r="FP81" s="619">
        <v>0</v>
      </c>
      <c r="FQ81" s="619">
        <v>-842636</v>
      </c>
      <c r="FR81" s="619">
        <v>-1969</v>
      </c>
      <c r="FS81" s="619">
        <v>-844605</v>
      </c>
      <c r="FT81" s="619">
        <v>3767</v>
      </c>
      <c r="FU81" s="619">
        <v>0</v>
      </c>
      <c r="FV81" s="619">
        <v>3767</v>
      </c>
      <c r="FW81" s="619">
        <v>3767</v>
      </c>
      <c r="FX81" s="619">
        <v>0</v>
      </c>
      <c r="FY81" s="619">
        <v>3767</v>
      </c>
      <c r="FZ81" s="619">
        <v>0</v>
      </c>
      <c r="GA81" s="619">
        <v>0</v>
      </c>
      <c r="GB81" s="619">
        <v>0</v>
      </c>
      <c r="GC81" s="619">
        <v>5796</v>
      </c>
      <c r="GD81" s="619">
        <v>0</v>
      </c>
      <c r="GE81" s="619">
        <v>5796</v>
      </c>
      <c r="GF81" s="619">
        <v>0</v>
      </c>
      <c r="GG81" s="619">
        <v>0</v>
      </c>
      <c r="GH81" s="619">
        <v>0</v>
      </c>
      <c r="GI81" s="619">
        <v>-4942473</v>
      </c>
      <c r="GJ81" s="619">
        <v>0</v>
      </c>
      <c r="GK81" s="619">
        <v>-4942473</v>
      </c>
      <c r="GL81" s="619">
        <v>383050</v>
      </c>
      <c r="GM81" s="619">
        <v>0</v>
      </c>
      <c r="GN81" s="619">
        <v>383050</v>
      </c>
      <c r="GO81" s="619">
        <v>19110</v>
      </c>
      <c r="GP81" s="619">
        <v>0</v>
      </c>
      <c r="GQ81" s="619">
        <v>19110</v>
      </c>
      <c r="GR81" s="619">
        <v>13829</v>
      </c>
      <c r="GS81" s="619">
        <v>0</v>
      </c>
      <c r="GT81" s="619">
        <v>13829</v>
      </c>
      <c r="GU81" s="619">
        <v>0</v>
      </c>
      <c r="GV81" s="619">
        <v>0</v>
      </c>
      <c r="GW81" s="619">
        <v>0</v>
      </c>
      <c r="GX81" s="619">
        <v>0</v>
      </c>
      <c r="GY81" s="619">
        <v>0</v>
      </c>
      <c r="GZ81" s="619">
        <v>0</v>
      </c>
      <c r="HA81" s="619">
        <v>-5368047</v>
      </c>
      <c r="HB81" s="619">
        <v>-1969</v>
      </c>
      <c r="HC81" s="619">
        <v>-5370016</v>
      </c>
      <c r="HD81" s="619">
        <v>0</v>
      </c>
      <c r="HE81" s="619">
        <v>0</v>
      </c>
      <c r="HF81" s="619">
        <v>0</v>
      </c>
      <c r="HG81" s="619">
        <v>0</v>
      </c>
      <c r="HH81" s="619">
        <v>0</v>
      </c>
      <c r="HI81" s="619">
        <v>0</v>
      </c>
      <c r="HJ81" s="619">
        <v>0</v>
      </c>
      <c r="HK81" s="619">
        <v>0</v>
      </c>
      <c r="HL81" s="619">
        <v>0</v>
      </c>
      <c r="HM81" s="619">
        <v>46123451</v>
      </c>
      <c r="HN81" s="619">
        <v>94080</v>
      </c>
      <c r="HO81" s="619">
        <v>46217531</v>
      </c>
      <c r="HP81" s="619">
        <v>-4015536</v>
      </c>
      <c r="HQ81" s="619">
        <v>-13444</v>
      </c>
      <c r="HR81" s="619">
        <v>-4028980</v>
      </c>
      <c r="HS81" s="619">
        <v>-7178298</v>
      </c>
      <c r="HT81" s="619">
        <v>-40927</v>
      </c>
      <c r="HU81" s="619">
        <v>-7219225</v>
      </c>
      <c r="HV81" s="619">
        <v>-1685218</v>
      </c>
      <c r="HW81" s="619">
        <v>0</v>
      </c>
      <c r="HX81" s="619">
        <v>-1685218</v>
      </c>
      <c r="HY81" s="619">
        <v>-224546</v>
      </c>
      <c r="HZ81" s="619">
        <v>-6768</v>
      </c>
      <c r="IA81" s="619">
        <v>-231314</v>
      </c>
      <c r="IB81" s="619">
        <v>-5368047</v>
      </c>
      <c r="IC81" s="619">
        <v>-1969</v>
      </c>
      <c r="ID81" s="619">
        <v>-5370016</v>
      </c>
      <c r="IE81" s="619">
        <v>0</v>
      </c>
      <c r="IF81" s="619">
        <v>0</v>
      </c>
      <c r="IG81" s="619">
        <v>0</v>
      </c>
      <c r="IH81" s="619">
        <v>-18471645</v>
      </c>
      <c r="II81" s="619">
        <v>-63108</v>
      </c>
      <c r="IJ81" s="619">
        <v>-18534753</v>
      </c>
      <c r="IK81" s="619">
        <v>27651806</v>
      </c>
      <c r="IL81" s="619">
        <v>30972</v>
      </c>
      <c r="IM81" s="619">
        <v>27682778</v>
      </c>
      <c r="IN81" s="620" t="s">
        <v>525</v>
      </c>
      <c r="IO81" s="620" t="s">
        <v>526</v>
      </c>
      <c r="IP81" s="610" t="s">
        <v>474</v>
      </c>
      <c r="IQ81" s="611" t="s">
        <v>475</v>
      </c>
      <c r="IR81" s="611" t="s">
        <v>762</v>
      </c>
      <c r="IS81" s="610" t="s">
        <v>3368</v>
      </c>
    </row>
    <row r="82" spans="1:253" x14ac:dyDescent="0.25">
      <c r="A82" s="610" t="s">
        <v>3386</v>
      </c>
      <c r="B82" s="617" t="s">
        <v>763</v>
      </c>
      <c r="C82" s="618" t="s">
        <v>764</v>
      </c>
      <c r="D82" s="619">
        <v>69205132</v>
      </c>
      <c r="E82" s="619">
        <v>0</v>
      </c>
      <c r="F82" s="619">
        <v>69205132</v>
      </c>
      <c r="G82" s="619">
        <v>-1548804</v>
      </c>
      <c r="H82" s="619">
        <v>0</v>
      </c>
      <c r="I82" s="619">
        <v>-1548804</v>
      </c>
      <c r="J82" s="619">
        <v>-7717361</v>
      </c>
      <c r="K82" s="619">
        <v>0</v>
      </c>
      <c r="L82" s="619">
        <v>-7717361</v>
      </c>
      <c r="M82" s="619">
        <v>97771</v>
      </c>
      <c r="N82" s="619">
        <v>0</v>
      </c>
      <c r="O82" s="619">
        <v>97771</v>
      </c>
      <c r="P82" s="619">
        <v>124363</v>
      </c>
      <c r="Q82" s="619">
        <v>0</v>
      </c>
      <c r="R82" s="619">
        <v>124363</v>
      </c>
      <c r="S82" s="619">
        <v>-7495227</v>
      </c>
      <c r="T82" s="619">
        <v>0</v>
      </c>
      <c r="U82" s="619">
        <v>-7495227</v>
      </c>
      <c r="V82" s="619">
        <v>-5200070</v>
      </c>
      <c r="W82" s="619">
        <v>0</v>
      </c>
      <c r="X82" s="619">
        <v>-5200070</v>
      </c>
      <c r="Y82" s="619">
        <v>0</v>
      </c>
      <c r="Z82" s="619">
        <v>0</v>
      </c>
      <c r="AA82" s="619">
        <v>0</v>
      </c>
      <c r="AB82" s="619">
        <v>-21792</v>
      </c>
      <c r="AC82" s="619">
        <v>0</v>
      </c>
      <c r="AD82" s="619">
        <v>-21792</v>
      </c>
      <c r="AE82" s="619">
        <v>-1781</v>
      </c>
      <c r="AF82" s="619">
        <v>0</v>
      </c>
      <c r="AG82" s="619">
        <v>-1781</v>
      </c>
      <c r="AH82" s="619">
        <v>0</v>
      </c>
      <c r="AI82" s="619">
        <v>0</v>
      </c>
      <c r="AJ82" s="619">
        <v>0</v>
      </c>
      <c r="AK82" s="619">
        <v>-7555</v>
      </c>
      <c r="AL82" s="619">
        <v>0</v>
      </c>
      <c r="AM82" s="619">
        <v>-7555</v>
      </c>
      <c r="AN82" s="619">
        <v>0</v>
      </c>
      <c r="AO82" s="619">
        <v>0</v>
      </c>
      <c r="AP82" s="619">
        <v>0</v>
      </c>
      <c r="AQ82" s="619">
        <v>-12456</v>
      </c>
      <c r="AR82" s="619">
        <v>0</v>
      </c>
      <c r="AS82" s="619">
        <v>-12456</v>
      </c>
      <c r="AT82" s="619">
        <v>0</v>
      </c>
      <c r="AU82" s="619">
        <v>0</v>
      </c>
      <c r="AV82" s="619">
        <v>0</v>
      </c>
      <c r="AW82" s="619">
        <v>1176521</v>
      </c>
      <c r="AX82" s="619">
        <v>0</v>
      </c>
      <c r="AY82" s="619">
        <v>1176521</v>
      </c>
      <c r="AZ82" s="619">
        <v>-37552</v>
      </c>
      <c r="BA82" s="619">
        <v>0</v>
      </c>
      <c r="BB82" s="619">
        <v>-37552</v>
      </c>
      <c r="BC82" s="619">
        <v>-5457316</v>
      </c>
      <c r="BD82" s="619">
        <v>0</v>
      </c>
      <c r="BE82" s="619">
        <v>-5457316</v>
      </c>
      <c r="BF82" s="619">
        <v>192464</v>
      </c>
      <c r="BG82" s="619">
        <v>0</v>
      </c>
      <c r="BH82" s="619">
        <v>192464</v>
      </c>
      <c r="BI82" s="619">
        <v>-82284</v>
      </c>
      <c r="BJ82" s="619">
        <v>0</v>
      </c>
      <c r="BK82" s="619">
        <v>-82284</v>
      </c>
      <c r="BL82" s="619">
        <v>0</v>
      </c>
      <c r="BM82" s="619">
        <v>0</v>
      </c>
      <c r="BN82" s="619">
        <v>0</v>
      </c>
      <c r="BO82" s="619">
        <v>-29645</v>
      </c>
      <c r="BP82" s="619">
        <v>0</v>
      </c>
      <c r="BQ82" s="619">
        <v>-29645</v>
      </c>
      <c r="BR82" s="619">
        <v>205</v>
      </c>
      <c r="BS82" s="619">
        <v>0</v>
      </c>
      <c r="BT82" s="619">
        <v>205</v>
      </c>
      <c r="BU82" s="619">
        <v>0</v>
      </c>
      <c r="BV82" s="619">
        <v>0</v>
      </c>
      <c r="BW82" s="619">
        <v>0</v>
      </c>
      <c r="BX82" s="619">
        <v>-11276</v>
      </c>
      <c r="BY82" s="619">
        <v>0</v>
      </c>
      <c r="BZ82" s="619">
        <v>-11276</v>
      </c>
      <c r="CA82" s="619">
        <v>7219</v>
      </c>
      <c r="CB82" s="619">
        <v>0</v>
      </c>
      <c r="CC82" s="619">
        <v>7219</v>
      </c>
      <c r="CD82" s="619">
        <v>-9463526</v>
      </c>
      <c r="CE82" s="619">
        <v>0</v>
      </c>
      <c r="CF82" s="619">
        <v>-9463526</v>
      </c>
      <c r="CG82" s="619">
        <v>0</v>
      </c>
      <c r="CH82" s="619">
        <v>0</v>
      </c>
      <c r="CI82" s="619">
        <v>0</v>
      </c>
      <c r="CJ82" s="619">
        <v>0</v>
      </c>
      <c r="CK82" s="619">
        <v>0</v>
      </c>
      <c r="CL82" s="619">
        <v>0</v>
      </c>
      <c r="CM82" s="619">
        <v>-2122655</v>
      </c>
      <c r="CN82" s="619">
        <v>0</v>
      </c>
      <c r="CO82" s="619">
        <v>-2122655</v>
      </c>
      <c r="CP82" s="619">
        <v>-11120</v>
      </c>
      <c r="CQ82" s="619">
        <v>0</v>
      </c>
      <c r="CR82" s="619">
        <v>-11120</v>
      </c>
      <c r="CS82" s="619">
        <v>-2133775</v>
      </c>
      <c r="CT82" s="619">
        <v>0</v>
      </c>
      <c r="CU82" s="619">
        <v>-2133775</v>
      </c>
      <c r="CV82" s="619">
        <v>-223322</v>
      </c>
      <c r="CW82" s="619">
        <v>0</v>
      </c>
      <c r="CX82" s="619">
        <v>-223322</v>
      </c>
      <c r="CY82" s="619">
        <v>1620</v>
      </c>
      <c r="CZ82" s="619">
        <v>0</v>
      </c>
      <c r="DA82" s="619">
        <v>1620</v>
      </c>
      <c r="DB82" s="619">
        <v>-43184</v>
      </c>
      <c r="DC82" s="619">
        <v>0</v>
      </c>
      <c r="DD82" s="619">
        <v>-43184</v>
      </c>
      <c r="DE82" s="619">
        <v>-4987</v>
      </c>
      <c r="DF82" s="619">
        <v>0</v>
      </c>
      <c r="DG82" s="619">
        <v>-4987</v>
      </c>
      <c r="DH82" s="619">
        <v>0</v>
      </c>
      <c r="DI82" s="619">
        <v>0</v>
      </c>
      <c r="DJ82" s="619">
        <v>0</v>
      </c>
      <c r="DK82" s="619">
        <v>0</v>
      </c>
      <c r="DL82" s="619">
        <v>0</v>
      </c>
      <c r="DM82" s="619">
        <v>0</v>
      </c>
      <c r="DN82" s="619">
        <v>0</v>
      </c>
      <c r="DO82" s="619">
        <v>0</v>
      </c>
      <c r="DP82" s="619">
        <v>0</v>
      </c>
      <c r="DQ82" s="619">
        <v>0</v>
      </c>
      <c r="DR82" s="619">
        <v>0</v>
      </c>
      <c r="DS82" s="619">
        <v>0</v>
      </c>
      <c r="DT82" s="619">
        <v>0</v>
      </c>
      <c r="DU82" s="619">
        <v>0</v>
      </c>
      <c r="DV82" s="619">
        <v>0</v>
      </c>
      <c r="DW82" s="619">
        <v>0</v>
      </c>
      <c r="DX82" s="619">
        <v>0</v>
      </c>
      <c r="DY82" s="619">
        <v>0</v>
      </c>
      <c r="DZ82" s="619">
        <v>0</v>
      </c>
      <c r="EA82" s="619">
        <v>0</v>
      </c>
      <c r="EB82" s="619">
        <v>0</v>
      </c>
      <c r="EC82" s="619">
        <v>0</v>
      </c>
      <c r="ED82" s="619">
        <v>0</v>
      </c>
      <c r="EE82" s="619">
        <v>0</v>
      </c>
      <c r="EF82" s="619">
        <v>0</v>
      </c>
      <c r="EG82" s="619">
        <v>0</v>
      </c>
      <c r="EH82" s="619">
        <v>0</v>
      </c>
      <c r="EI82" s="619">
        <v>0</v>
      </c>
      <c r="EJ82" s="619">
        <v>-269873</v>
      </c>
      <c r="EK82" s="619">
        <v>0</v>
      </c>
      <c r="EL82" s="619">
        <v>-269873</v>
      </c>
      <c r="EM82" s="619">
        <v>0</v>
      </c>
      <c r="EN82" s="619">
        <v>0</v>
      </c>
      <c r="EO82" s="619">
        <v>0</v>
      </c>
      <c r="EP82" s="619">
        <v>0</v>
      </c>
      <c r="EQ82" s="619">
        <v>0</v>
      </c>
      <c r="ER82" s="619">
        <v>0</v>
      </c>
      <c r="ES82" s="619">
        <v>0</v>
      </c>
      <c r="ET82" s="619">
        <v>0</v>
      </c>
      <c r="EU82" s="619">
        <v>0</v>
      </c>
      <c r="EV82" s="619">
        <v>0</v>
      </c>
      <c r="EW82" s="619">
        <v>0</v>
      </c>
      <c r="EX82" s="619">
        <v>0</v>
      </c>
      <c r="EY82" s="619">
        <v>0</v>
      </c>
      <c r="EZ82" s="619">
        <v>0</v>
      </c>
      <c r="FA82" s="619">
        <v>0</v>
      </c>
      <c r="FB82" s="619">
        <v>0</v>
      </c>
      <c r="FC82" s="619">
        <v>0</v>
      </c>
      <c r="FD82" s="619">
        <v>0</v>
      </c>
      <c r="FE82" s="619">
        <v>-29532</v>
      </c>
      <c r="FF82" s="619">
        <v>0</v>
      </c>
      <c r="FG82" s="619">
        <v>-29532</v>
      </c>
      <c r="FH82" s="619">
        <v>205</v>
      </c>
      <c r="FI82" s="619">
        <v>0</v>
      </c>
      <c r="FJ82" s="619">
        <v>205</v>
      </c>
      <c r="FK82" s="619">
        <v>-1500</v>
      </c>
      <c r="FL82" s="619">
        <v>0</v>
      </c>
      <c r="FM82" s="619">
        <v>-1500</v>
      </c>
      <c r="FN82" s="619">
        <v>0</v>
      </c>
      <c r="FO82" s="619">
        <v>0</v>
      </c>
      <c r="FP82" s="619">
        <v>0</v>
      </c>
      <c r="FQ82" s="619">
        <v>-1243308</v>
      </c>
      <c r="FR82" s="619">
        <v>0</v>
      </c>
      <c r="FS82" s="619">
        <v>-1243308</v>
      </c>
      <c r="FT82" s="619">
        <v>6194</v>
      </c>
      <c r="FU82" s="619">
        <v>0</v>
      </c>
      <c r="FV82" s="619">
        <v>6194</v>
      </c>
      <c r="FW82" s="619">
        <v>-5235</v>
      </c>
      <c r="FX82" s="619">
        <v>0</v>
      </c>
      <c r="FY82" s="619">
        <v>-5235</v>
      </c>
      <c r="FZ82" s="619">
        <v>11429</v>
      </c>
      <c r="GA82" s="619">
        <v>0</v>
      </c>
      <c r="GB82" s="619">
        <v>11429</v>
      </c>
      <c r="GC82" s="619">
        <v>0</v>
      </c>
      <c r="GD82" s="619">
        <v>0</v>
      </c>
      <c r="GE82" s="619">
        <v>0</v>
      </c>
      <c r="GF82" s="619">
        <v>2000</v>
      </c>
      <c r="GG82" s="619">
        <v>0</v>
      </c>
      <c r="GH82" s="619">
        <v>2000</v>
      </c>
      <c r="GI82" s="619">
        <v>-5295458</v>
      </c>
      <c r="GJ82" s="619">
        <v>0</v>
      </c>
      <c r="GK82" s="619">
        <v>-5295458</v>
      </c>
      <c r="GL82" s="619">
        <v>4829</v>
      </c>
      <c r="GM82" s="619">
        <v>0</v>
      </c>
      <c r="GN82" s="619">
        <v>4829</v>
      </c>
      <c r="GO82" s="619">
        <v>335</v>
      </c>
      <c r="GP82" s="619">
        <v>0</v>
      </c>
      <c r="GQ82" s="619">
        <v>335</v>
      </c>
      <c r="GR82" s="619">
        <v>-1045</v>
      </c>
      <c r="GS82" s="619">
        <v>0</v>
      </c>
      <c r="GT82" s="619">
        <v>-1045</v>
      </c>
      <c r="GU82" s="619">
        <v>0</v>
      </c>
      <c r="GV82" s="619">
        <v>0</v>
      </c>
      <c r="GW82" s="619">
        <v>0</v>
      </c>
      <c r="GX82" s="619">
        <v>0</v>
      </c>
      <c r="GY82" s="619">
        <v>0</v>
      </c>
      <c r="GZ82" s="619">
        <v>0</v>
      </c>
      <c r="HA82" s="619">
        <v>-6557280</v>
      </c>
      <c r="HB82" s="619">
        <v>0</v>
      </c>
      <c r="HC82" s="619">
        <v>-6557280</v>
      </c>
      <c r="HD82" s="619">
        <v>0</v>
      </c>
      <c r="HE82" s="619">
        <v>0</v>
      </c>
      <c r="HF82" s="619">
        <v>0</v>
      </c>
      <c r="HG82" s="619">
        <v>0</v>
      </c>
      <c r="HH82" s="619">
        <v>0</v>
      </c>
      <c r="HI82" s="619">
        <v>0</v>
      </c>
      <c r="HJ82" s="619">
        <v>0</v>
      </c>
      <c r="HK82" s="619">
        <v>0</v>
      </c>
      <c r="HL82" s="619">
        <v>0</v>
      </c>
      <c r="HM82" s="619">
        <v>67656328</v>
      </c>
      <c r="HN82" s="619">
        <v>0</v>
      </c>
      <c r="HO82" s="619">
        <v>67656328</v>
      </c>
      <c r="HP82" s="619">
        <v>-7495227</v>
      </c>
      <c r="HQ82" s="619">
        <v>0</v>
      </c>
      <c r="HR82" s="619">
        <v>-7495227</v>
      </c>
      <c r="HS82" s="619">
        <v>-9463526</v>
      </c>
      <c r="HT82" s="619">
        <v>0</v>
      </c>
      <c r="HU82" s="619">
        <v>-9463526</v>
      </c>
      <c r="HV82" s="619">
        <v>-2133775</v>
      </c>
      <c r="HW82" s="619">
        <v>0</v>
      </c>
      <c r="HX82" s="619">
        <v>-2133775</v>
      </c>
      <c r="HY82" s="619">
        <v>-269873</v>
      </c>
      <c r="HZ82" s="619">
        <v>0</v>
      </c>
      <c r="IA82" s="619">
        <v>-269873</v>
      </c>
      <c r="IB82" s="619">
        <v>-6557280</v>
      </c>
      <c r="IC82" s="619">
        <v>0</v>
      </c>
      <c r="ID82" s="619">
        <v>-6557280</v>
      </c>
      <c r="IE82" s="619">
        <v>0</v>
      </c>
      <c r="IF82" s="619">
        <v>0</v>
      </c>
      <c r="IG82" s="619">
        <v>0</v>
      </c>
      <c r="IH82" s="619">
        <v>-25919681</v>
      </c>
      <c r="II82" s="619">
        <v>0</v>
      </c>
      <c r="IJ82" s="619">
        <v>-25919681</v>
      </c>
      <c r="IK82" s="619">
        <v>41736647</v>
      </c>
      <c r="IL82" s="619">
        <v>0</v>
      </c>
      <c r="IM82" s="619">
        <v>41736647</v>
      </c>
      <c r="IN82" s="620" t="s">
        <v>619</v>
      </c>
      <c r="IO82" s="620" t="s">
        <v>473</v>
      </c>
      <c r="IP82" s="610" t="s">
        <v>474</v>
      </c>
      <c r="IQ82" s="611" t="s">
        <v>499</v>
      </c>
      <c r="IR82" s="611" t="s">
        <v>765</v>
      </c>
      <c r="IS82" s="610" t="s">
        <v>1432</v>
      </c>
    </row>
    <row r="83" spans="1:253" x14ac:dyDescent="0.25">
      <c r="A83" s="610" t="s">
        <v>3385</v>
      </c>
      <c r="B83" s="617" t="s">
        <v>766</v>
      </c>
      <c r="C83" s="618" t="s">
        <v>767</v>
      </c>
      <c r="D83" s="619">
        <v>58329757</v>
      </c>
      <c r="E83" s="619">
        <v>0</v>
      </c>
      <c r="F83" s="619">
        <v>58329757</v>
      </c>
      <c r="G83" s="619">
        <v>-1267961</v>
      </c>
      <c r="H83" s="619">
        <v>0</v>
      </c>
      <c r="I83" s="619">
        <v>-1267961</v>
      </c>
      <c r="J83" s="619">
        <v>-3109204</v>
      </c>
      <c r="K83" s="619">
        <v>0</v>
      </c>
      <c r="L83" s="619">
        <v>-3109204</v>
      </c>
      <c r="M83" s="619">
        <v>55371</v>
      </c>
      <c r="N83" s="619">
        <v>0</v>
      </c>
      <c r="O83" s="619">
        <v>55371</v>
      </c>
      <c r="P83" s="619">
        <v>6975</v>
      </c>
      <c r="Q83" s="619">
        <v>0</v>
      </c>
      <c r="R83" s="619">
        <v>6975</v>
      </c>
      <c r="S83" s="619">
        <v>-3046858</v>
      </c>
      <c r="T83" s="619">
        <v>0</v>
      </c>
      <c r="U83" s="619">
        <v>-3046858</v>
      </c>
      <c r="V83" s="619">
        <v>-7309246</v>
      </c>
      <c r="W83" s="619">
        <v>0</v>
      </c>
      <c r="X83" s="619">
        <v>-7309246</v>
      </c>
      <c r="Y83" s="619">
        <v>-6250</v>
      </c>
      <c r="Z83" s="619">
        <v>0</v>
      </c>
      <c r="AA83" s="619">
        <v>-6250</v>
      </c>
      <c r="AB83" s="619">
        <v>-321136</v>
      </c>
      <c r="AC83" s="619">
        <v>0</v>
      </c>
      <c r="AD83" s="619">
        <v>-321136</v>
      </c>
      <c r="AE83" s="619">
        <v>-49</v>
      </c>
      <c r="AF83" s="619">
        <v>0</v>
      </c>
      <c r="AG83" s="619">
        <v>-49</v>
      </c>
      <c r="AH83" s="619">
        <v>0</v>
      </c>
      <c r="AI83" s="619">
        <v>0</v>
      </c>
      <c r="AJ83" s="619">
        <v>0</v>
      </c>
      <c r="AK83" s="619">
        <v>-904</v>
      </c>
      <c r="AL83" s="619">
        <v>0</v>
      </c>
      <c r="AM83" s="619">
        <v>-904</v>
      </c>
      <c r="AN83" s="619">
        <v>0</v>
      </c>
      <c r="AO83" s="619">
        <v>0</v>
      </c>
      <c r="AP83" s="619">
        <v>0</v>
      </c>
      <c r="AQ83" s="619">
        <v>-320183</v>
      </c>
      <c r="AR83" s="619">
        <v>0</v>
      </c>
      <c r="AS83" s="619">
        <v>-320183</v>
      </c>
      <c r="AT83" s="619">
        <v>0</v>
      </c>
      <c r="AU83" s="619">
        <v>0</v>
      </c>
      <c r="AV83" s="619">
        <v>0</v>
      </c>
      <c r="AW83" s="619">
        <v>895214</v>
      </c>
      <c r="AX83" s="619">
        <v>0</v>
      </c>
      <c r="AY83" s="619">
        <v>895214</v>
      </c>
      <c r="AZ83" s="619">
        <v>-21621</v>
      </c>
      <c r="BA83" s="619">
        <v>0</v>
      </c>
      <c r="BB83" s="619">
        <v>-21621</v>
      </c>
      <c r="BC83" s="619">
        <v>-3291077</v>
      </c>
      <c r="BD83" s="619">
        <v>0</v>
      </c>
      <c r="BE83" s="619">
        <v>-3291077</v>
      </c>
      <c r="BF83" s="619">
        <v>37951</v>
      </c>
      <c r="BG83" s="619">
        <v>0</v>
      </c>
      <c r="BH83" s="619">
        <v>37951</v>
      </c>
      <c r="BI83" s="619">
        <v>-87651</v>
      </c>
      <c r="BJ83" s="619">
        <v>0</v>
      </c>
      <c r="BK83" s="619">
        <v>-87651</v>
      </c>
      <c r="BL83" s="619">
        <v>0</v>
      </c>
      <c r="BM83" s="619">
        <v>0</v>
      </c>
      <c r="BN83" s="619">
        <v>0</v>
      </c>
      <c r="BO83" s="619">
        <v>-63725</v>
      </c>
      <c r="BP83" s="619">
        <v>0</v>
      </c>
      <c r="BQ83" s="619">
        <v>-63725</v>
      </c>
      <c r="BR83" s="619">
        <v>-1155</v>
      </c>
      <c r="BS83" s="619">
        <v>0</v>
      </c>
      <c r="BT83" s="619">
        <v>-1155</v>
      </c>
      <c r="BU83" s="619">
        <v>0</v>
      </c>
      <c r="BV83" s="619">
        <v>0</v>
      </c>
      <c r="BW83" s="619">
        <v>0</v>
      </c>
      <c r="BX83" s="619">
        <v>-39356</v>
      </c>
      <c r="BY83" s="619">
        <v>0</v>
      </c>
      <c r="BZ83" s="619">
        <v>-39356</v>
      </c>
      <c r="CA83" s="619">
        <v>0</v>
      </c>
      <c r="CB83" s="619">
        <v>0</v>
      </c>
      <c r="CC83" s="619">
        <v>0</v>
      </c>
      <c r="CD83" s="619">
        <v>-10201802</v>
      </c>
      <c r="CE83" s="619">
        <v>0</v>
      </c>
      <c r="CF83" s="619">
        <v>-10201802</v>
      </c>
      <c r="CG83" s="619">
        <v>-221</v>
      </c>
      <c r="CH83" s="619">
        <v>0</v>
      </c>
      <c r="CI83" s="619">
        <v>-221</v>
      </c>
      <c r="CJ83" s="619">
        <v>25828</v>
      </c>
      <c r="CK83" s="619">
        <v>0</v>
      </c>
      <c r="CL83" s="619">
        <v>25828</v>
      </c>
      <c r="CM83" s="619">
        <v>-797942</v>
      </c>
      <c r="CN83" s="619">
        <v>0</v>
      </c>
      <c r="CO83" s="619">
        <v>-797942</v>
      </c>
      <c r="CP83" s="619">
        <v>-634879</v>
      </c>
      <c r="CQ83" s="619">
        <v>0</v>
      </c>
      <c r="CR83" s="619">
        <v>-634879</v>
      </c>
      <c r="CS83" s="619">
        <v>-1407214</v>
      </c>
      <c r="CT83" s="619">
        <v>0</v>
      </c>
      <c r="CU83" s="619">
        <v>-1407214</v>
      </c>
      <c r="CV83" s="619">
        <v>-63309</v>
      </c>
      <c r="CW83" s="619">
        <v>0</v>
      </c>
      <c r="CX83" s="619">
        <v>-63309</v>
      </c>
      <c r="CY83" s="619">
        <v>-5228</v>
      </c>
      <c r="CZ83" s="619">
        <v>0</v>
      </c>
      <c r="DA83" s="619">
        <v>-5228</v>
      </c>
      <c r="DB83" s="619">
        <v>0</v>
      </c>
      <c r="DC83" s="619">
        <v>0</v>
      </c>
      <c r="DD83" s="619">
        <v>0</v>
      </c>
      <c r="DE83" s="619">
        <v>0</v>
      </c>
      <c r="DF83" s="619">
        <v>0</v>
      </c>
      <c r="DG83" s="619">
        <v>0</v>
      </c>
      <c r="DH83" s="619">
        <v>-5404</v>
      </c>
      <c r="DI83" s="619">
        <v>0</v>
      </c>
      <c r="DJ83" s="619">
        <v>-5404</v>
      </c>
      <c r="DK83" s="619">
        <v>0</v>
      </c>
      <c r="DL83" s="619">
        <v>0</v>
      </c>
      <c r="DM83" s="619">
        <v>0</v>
      </c>
      <c r="DN83" s="619">
        <v>0</v>
      </c>
      <c r="DO83" s="619">
        <v>0</v>
      </c>
      <c r="DP83" s="619">
        <v>0</v>
      </c>
      <c r="DQ83" s="619">
        <v>0</v>
      </c>
      <c r="DR83" s="619">
        <v>0</v>
      </c>
      <c r="DS83" s="619">
        <v>0</v>
      </c>
      <c r="DT83" s="619">
        <v>0</v>
      </c>
      <c r="DU83" s="619">
        <v>0</v>
      </c>
      <c r="DV83" s="619">
        <v>0</v>
      </c>
      <c r="DW83" s="619">
        <v>0</v>
      </c>
      <c r="DX83" s="619">
        <v>0</v>
      </c>
      <c r="DY83" s="619">
        <v>0</v>
      </c>
      <c r="DZ83" s="619">
        <v>0</v>
      </c>
      <c r="EA83" s="619">
        <v>0</v>
      </c>
      <c r="EB83" s="619">
        <v>0</v>
      </c>
      <c r="EC83" s="619">
        <v>0</v>
      </c>
      <c r="ED83" s="619">
        <v>0</v>
      </c>
      <c r="EE83" s="619">
        <v>0</v>
      </c>
      <c r="EF83" s="619">
        <v>0</v>
      </c>
      <c r="EG83" s="619">
        <v>0</v>
      </c>
      <c r="EH83" s="619">
        <v>0</v>
      </c>
      <c r="EI83" s="619">
        <v>0</v>
      </c>
      <c r="EJ83" s="619">
        <v>-73941</v>
      </c>
      <c r="EK83" s="619">
        <v>0</v>
      </c>
      <c r="EL83" s="619">
        <v>-73941</v>
      </c>
      <c r="EM83" s="619">
        <v>0</v>
      </c>
      <c r="EN83" s="619">
        <v>0</v>
      </c>
      <c r="EO83" s="619">
        <v>0</v>
      </c>
      <c r="EP83" s="619">
        <v>0</v>
      </c>
      <c r="EQ83" s="619">
        <v>0</v>
      </c>
      <c r="ER83" s="619">
        <v>0</v>
      </c>
      <c r="ES83" s="619">
        <v>0</v>
      </c>
      <c r="ET83" s="619">
        <v>0</v>
      </c>
      <c r="EU83" s="619">
        <v>0</v>
      </c>
      <c r="EV83" s="619">
        <v>-27434</v>
      </c>
      <c r="EW83" s="619">
        <v>0</v>
      </c>
      <c r="EX83" s="619">
        <v>-27434</v>
      </c>
      <c r="EY83" s="619">
        <v>0</v>
      </c>
      <c r="EZ83" s="619">
        <v>0</v>
      </c>
      <c r="FA83" s="619">
        <v>0</v>
      </c>
      <c r="FB83" s="619">
        <v>0</v>
      </c>
      <c r="FC83" s="619">
        <v>0</v>
      </c>
      <c r="FD83" s="619">
        <v>0</v>
      </c>
      <c r="FE83" s="619">
        <v>-63725</v>
      </c>
      <c r="FF83" s="619">
        <v>0</v>
      </c>
      <c r="FG83" s="619">
        <v>-63725</v>
      </c>
      <c r="FH83" s="619">
        <v>-1155</v>
      </c>
      <c r="FI83" s="619">
        <v>0</v>
      </c>
      <c r="FJ83" s="619">
        <v>-1155</v>
      </c>
      <c r="FK83" s="619">
        <v>0</v>
      </c>
      <c r="FL83" s="619">
        <v>0</v>
      </c>
      <c r="FM83" s="619">
        <v>0</v>
      </c>
      <c r="FN83" s="619">
        <v>0</v>
      </c>
      <c r="FO83" s="619">
        <v>0</v>
      </c>
      <c r="FP83" s="619">
        <v>0</v>
      </c>
      <c r="FQ83" s="619">
        <v>-397601</v>
      </c>
      <c r="FR83" s="619">
        <v>0</v>
      </c>
      <c r="FS83" s="619">
        <v>-397601</v>
      </c>
      <c r="FT83" s="619">
        <v>-58288</v>
      </c>
      <c r="FU83" s="619">
        <v>0</v>
      </c>
      <c r="FV83" s="619">
        <v>-58288</v>
      </c>
      <c r="FW83" s="619">
        <v>-58288</v>
      </c>
      <c r="FX83" s="619">
        <v>0</v>
      </c>
      <c r="FY83" s="619">
        <v>-58288</v>
      </c>
      <c r="FZ83" s="619">
        <v>0</v>
      </c>
      <c r="GA83" s="619">
        <v>0</v>
      </c>
      <c r="GB83" s="619">
        <v>0</v>
      </c>
      <c r="GC83" s="619">
        <v>275</v>
      </c>
      <c r="GD83" s="619">
        <v>0</v>
      </c>
      <c r="GE83" s="619">
        <v>275</v>
      </c>
      <c r="GF83" s="619">
        <v>0</v>
      </c>
      <c r="GG83" s="619">
        <v>0</v>
      </c>
      <c r="GH83" s="619">
        <v>0</v>
      </c>
      <c r="GI83" s="619">
        <v>-7844453</v>
      </c>
      <c r="GJ83" s="619">
        <v>0</v>
      </c>
      <c r="GK83" s="619">
        <v>-7844453</v>
      </c>
      <c r="GL83" s="619">
        <v>81007</v>
      </c>
      <c r="GM83" s="619">
        <v>0</v>
      </c>
      <c r="GN83" s="619">
        <v>81007</v>
      </c>
      <c r="GO83" s="619">
        <v>0</v>
      </c>
      <c r="GP83" s="619">
        <v>0</v>
      </c>
      <c r="GQ83" s="619">
        <v>0</v>
      </c>
      <c r="GR83" s="619">
        <v>3941</v>
      </c>
      <c r="GS83" s="619">
        <v>0</v>
      </c>
      <c r="GT83" s="619">
        <v>3941</v>
      </c>
      <c r="GU83" s="619">
        <v>0</v>
      </c>
      <c r="GV83" s="619">
        <v>0</v>
      </c>
      <c r="GW83" s="619">
        <v>0</v>
      </c>
      <c r="GX83" s="619">
        <v>0</v>
      </c>
      <c r="GY83" s="619">
        <v>0</v>
      </c>
      <c r="GZ83" s="619">
        <v>0</v>
      </c>
      <c r="HA83" s="619">
        <v>-8307433</v>
      </c>
      <c r="HB83" s="619">
        <v>0</v>
      </c>
      <c r="HC83" s="619">
        <v>-8307433</v>
      </c>
      <c r="HD83" s="619">
        <v>0</v>
      </c>
      <c r="HE83" s="619">
        <v>0</v>
      </c>
      <c r="HF83" s="619">
        <v>0</v>
      </c>
      <c r="HG83" s="619">
        <v>0</v>
      </c>
      <c r="HH83" s="619">
        <v>0</v>
      </c>
      <c r="HI83" s="619">
        <v>0</v>
      </c>
      <c r="HJ83" s="619">
        <v>0</v>
      </c>
      <c r="HK83" s="619">
        <v>0</v>
      </c>
      <c r="HL83" s="619">
        <v>0</v>
      </c>
      <c r="HM83" s="619">
        <v>57061796</v>
      </c>
      <c r="HN83" s="619">
        <v>0</v>
      </c>
      <c r="HO83" s="619">
        <v>57061796</v>
      </c>
      <c r="HP83" s="619">
        <v>-3046858</v>
      </c>
      <c r="HQ83" s="619">
        <v>0</v>
      </c>
      <c r="HR83" s="619">
        <v>-3046858</v>
      </c>
      <c r="HS83" s="619">
        <v>-10201802</v>
      </c>
      <c r="HT83" s="619">
        <v>0</v>
      </c>
      <c r="HU83" s="619">
        <v>-10201802</v>
      </c>
      <c r="HV83" s="619">
        <v>-1407214</v>
      </c>
      <c r="HW83" s="619">
        <v>0</v>
      </c>
      <c r="HX83" s="619">
        <v>-1407214</v>
      </c>
      <c r="HY83" s="619">
        <v>-73941</v>
      </c>
      <c r="HZ83" s="619">
        <v>0</v>
      </c>
      <c r="IA83" s="619">
        <v>-73941</v>
      </c>
      <c r="IB83" s="619">
        <v>-8307433</v>
      </c>
      <c r="IC83" s="619">
        <v>0</v>
      </c>
      <c r="ID83" s="619">
        <v>-8307433</v>
      </c>
      <c r="IE83" s="619">
        <v>0</v>
      </c>
      <c r="IF83" s="619">
        <v>0</v>
      </c>
      <c r="IG83" s="619">
        <v>0</v>
      </c>
      <c r="IH83" s="619">
        <v>-23037248</v>
      </c>
      <c r="II83" s="619">
        <v>0</v>
      </c>
      <c r="IJ83" s="619">
        <v>-23037248</v>
      </c>
      <c r="IK83" s="619">
        <v>34024548</v>
      </c>
      <c r="IL83" s="619">
        <v>0</v>
      </c>
      <c r="IM83" s="619">
        <v>34024548</v>
      </c>
      <c r="IN83" s="620" t="s">
        <v>572</v>
      </c>
      <c r="IO83" s="620" t="s">
        <v>473</v>
      </c>
      <c r="IP83" s="610" t="s">
        <v>474</v>
      </c>
      <c r="IQ83" s="611" t="s">
        <v>481</v>
      </c>
      <c r="IR83" s="611" t="s">
        <v>768</v>
      </c>
      <c r="IS83" s="610" t="s">
        <v>1432</v>
      </c>
    </row>
    <row r="84" spans="1:253" x14ac:dyDescent="0.25">
      <c r="A84" s="610" t="s">
        <v>3385</v>
      </c>
      <c r="B84" s="617" t="s">
        <v>769</v>
      </c>
      <c r="C84" s="618" t="s">
        <v>770</v>
      </c>
      <c r="D84" s="619">
        <v>143451418</v>
      </c>
      <c r="E84" s="619">
        <v>1605113</v>
      </c>
      <c r="F84" s="619">
        <v>145056531</v>
      </c>
      <c r="G84" s="619">
        <v>-2690519</v>
      </c>
      <c r="H84" s="619">
        <v>0</v>
      </c>
      <c r="I84" s="619">
        <v>-2690519</v>
      </c>
      <c r="J84" s="619">
        <v>-6757951</v>
      </c>
      <c r="K84" s="619">
        <v>-372</v>
      </c>
      <c r="L84" s="619">
        <v>-6758323</v>
      </c>
      <c r="M84" s="619">
        <v>52218</v>
      </c>
      <c r="N84" s="619">
        <v>0</v>
      </c>
      <c r="O84" s="619">
        <v>52218</v>
      </c>
      <c r="P84" s="619">
        <v>-665214</v>
      </c>
      <c r="Q84" s="619">
        <v>0</v>
      </c>
      <c r="R84" s="619">
        <v>-665214</v>
      </c>
      <c r="S84" s="619">
        <v>-7370947</v>
      </c>
      <c r="T84" s="619">
        <v>-372</v>
      </c>
      <c r="U84" s="619">
        <v>-7371319</v>
      </c>
      <c r="V84" s="619">
        <v>-14077189</v>
      </c>
      <c r="W84" s="619">
        <v>-15286</v>
      </c>
      <c r="X84" s="619">
        <v>-14092475</v>
      </c>
      <c r="Y84" s="619">
        <v>-35399</v>
      </c>
      <c r="Z84" s="619">
        <v>0</v>
      </c>
      <c r="AA84" s="619">
        <v>-35399</v>
      </c>
      <c r="AB84" s="619">
        <v>-353076</v>
      </c>
      <c r="AC84" s="619">
        <v>0</v>
      </c>
      <c r="AD84" s="619">
        <v>-353076</v>
      </c>
      <c r="AE84" s="619">
        <v>0</v>
      </c>
      <c r="AF84" s="619">
        <v>0</v>
      </c>
      <c r="AG84" s="619">
        <v>0</v>
      </c>
      <c r="AH84" s="619">
        <v>0</v>
      </c>
      <c r="AI84" s="619">
        <v>0</v>
      </c>
      <c r="AJ84" s="619">
        <v>0</v>
      </c>
      <c r="AK84" s="619">
        <v>0</v>
      </c>
      <c r="AL84" s="619">
        <v>0</v>
      </c>
      <c r="AM84" s="619">
        <v>0</v>
      </c>
      <c r="AN84" s="619">
        <v>0</v>
      </c>
      <c r="AO84" s="619">
        <v>0</v>
      </c>
      <c r="AP84" s="619">
        <v>0</v>
      </c>
      <c r="AQ84" s="619">
        <v>-353076</v>
      </c>
      <c r="AR84" s="619">
        <v>0</v>
      </c>
      <c r="AS84" s="619">
        <v>-353076</v>
      </c>
      <c r="AT84" s="619">
        <v>-4886</v>
      </c>
      <c r="AU84" s="619">
        <v>0</v>
      </c>
      <c r="AV84" s="619">
        <v>-4886</v>
      </c>
      <c r="AW84" s="619">
        <v>2585930</v>
      </c>
      <c r="AX84" s="619">
        <v>39884</v>
      </c>
      <c r="AY84" s="619">
        <v>2625814</v>
      </c>
      <c r="AZ84" s="619">
        <v>156668</v>
      </c>
      <c r="BA84" s="619">
        <v>0</v>
      </c>
      <c r="BB84" s="619">
        <v>156668</v>
      </c>
      <c r="BC84" s="619">
        <v>-5036435</v>
      </c>
      <c r="BD84" s="619">
        <v>0</v>
      </c>
      <c r="BE84" s="619">
        <v>-5036435</v>
      </c>
      <c r="BF84" s="619">
        <v>-211170</v>
      </c>
      <c r="BG84" s="619">
        <v>0</v>
      </c>
      <c r="BH84" s="619">
        <v>-211170</v>
      </c>
      <c r="BI84" s="619">
        <v>-121204</v>
      </c>
      <c r="BJ84" s="619">
        <v>0</v>
      </c>
      <c r="BK84" s="619">
        <v>-121204</v>
      </c>
      <c r="BL84" s="619">
        <v>-9965</v>
      </c>
      <c r="BM84" s="619">
        <v>0</v>
      </c>
      <c r="BN84" s="619">
        <v>-9965</v>
      </c>
      <c r="BO84" s="619">
        <v>-45784</v>
      </c>
      <c r="BP84" s="619">
        <v>0</v>
      </c>
      <c r="BQ84" s="619">
        <v>-45784</v>
      </c>
      <c r="BR84" s="619">
        <v>4360</v>
      </c>
      <c r="BS84" s="619">
        <v>0</v>
      </c>
      <c r="BT84" s="619">
        <v>4360</v>
      </c>
      <c r="BU84" s="619">
        <v>0</v>
      </c>
      <c r="BV84" s="619">
        <v>0</v>
      </c>
      <c r="BW84" s="619">
        <v>0</v>
      </c>
      <c r="BX84" s="619">
        <v>-79164</v>
      </c>
      <c r="BY84" s="619">
        <v>0</v>
      </c>
      <c r="BZ84" s="619">
        <v>-79164</v>
      </c>
      <c r="CA84" s="619">
        <v>0</v>
      </c>
      <c r="CB84" s="619">
        <v>0</v>
      </c>
      <c r="CC84" s="619">
        <v>0</v>
      </c>
      <c r="CD84" s="619">
        <v>-17187029</v>
      </c>
      <c r="CE84" s="619">
        <v>24598</v>
      </c>
      <c r="CF84" s="619">
        <v>-17162431</v>
      </c>
      <c r="CG84" s="619">
        <v>0</v>
      </c>
      <c r="CH84" s="619">
        <v>0</v>
      </c>
      <c r="CI84" s="619">
        <v>0</v>
      </c>
      <c r="CJ84" s="619">
        <v>0</v>
      </c>
      <c r="CK84" s="619">
        <v>0</v>
      </c>
      <c r="CL84" s="619">
        <v>0</v>
      </c>
      <c r="CM84" s="619">
        <v>-2059690</v>
      </c>
      <c r="CN84" s="619">
        <v>-1292</v>
      </c>
      <c r="CO84" s="619">
        <v>-2060982</v>
      </c>
      <c r="CP84" s="619">
        <v>-60477</v>
      </c>
      <c r="CQ84" s="619">
        <v>0</v>
      </c>
      <c r="CR84" s="619">
        <v>-60477</v>
      </c>
      <c r="CS84" s="619">
        <v>-2120167</v>
      </c>
      <c r="CT84" s="619">
        <v>-1292</v>
      </c>
      <c r="CU84" s="619">
        <v>-2121459</v>
      </c>
      <c r="CV84" s="619">
        <v>-127924</v>
      </c>
      <c r="CW84" s="619">
        <v>0</v>
      </c>
      <c r="CX84" s="619">
        <v>-127924</v>
      </c>
      <c r="CY84" s="619">
        <v>-3791</v>
      </c>
      <c r="CZ84" s="619">
        <v>0</v>
      </c>
      <c r="DA84" s="619">
        <v>-3791</v>
      </c>
      <c r="DB84" s="619">
        <v>-400695</v>
      </c>
      <c r="DC84" s="619">
        <v>0</v>
      </c>
      <c r="DD84" s="619">
        <v>-400695</v>
      </c>
      <c r="DE84" s="619">
        <v>57836</v>
      </c>
      <c r="DF84" s="619">
        <v>0</v>
      </c>
      <c r="DG84" s="619">
        <v>57836</v>
      </c>
      <c r="DH84" s="619">
        <v>-25014</v>
      </c>
      <c r="DI84" s="619">
        <v>0</v>
      </c>
      <c r="DJ84" s="619">
        <v>-25014</v>
      </c>
      <c r="DK84" s="619">
        <v>-2491</v>
      </c>
      <c r="DL84" s="619">
        <v>0</v>
      </c>
      <c r="DM84" s="619">
        <v>-2491</v>
      </c>
      <c r="DN84" s="619">
        <v>0</v>
      </c>
      <c r="DO84" s="619">
        <v>0</v>
      </c>
      <c r="DP84" s="619">
        <v>0</v>
      </c>
      <c r="DQ84" s="619">
        <v>0</v>
      </c>
      <c r="DR84" s="619">
        <v>0</v>
      </c>
      <c r="DS84" s="619">
        <v>0</v>
      </c>
      <c r="DT84" s="619">
        <v>-29815</v>
      </c>
      <c r="DU84" s="619">
        <v>0</v>
      </c>
      <c r="DV84" s="619">
        <v>-29815</v>
      </c>
      <c r="DW84" s="619">
        <v>0</v>
      </c>
      <c r="DX84" s="619">
        <v>0</v>
      </c>
      <c r="DY84" s="619">
        <v>0</v>
      </c>
      <c r="DZ84" s="619">
        <v>-218019</v>
      </c>
      <c r="EA84" s="619">
        <v>0</v>
      </c>
      <c r="EB84" s="619">
        <v>-218019</v>
      </c>
      <c r="EC84" s="619">
        <v>-8780</v>
      </c>
      <c r="ED84" s="619">
        <v>0</v>
      </c>
      <c r="EE84" s="619">
        <v>-8780</v>
      </c>
      <c r="EF84" s="619">
        <v>0</v>
      </c>
      <c r="EG84" s="619">
        <v>834</v>
      </c>
      <c r="EH84" s="619">
        <v>0</v>
      </c>
      <c r="EI84" s="619">
        <v>0</v>
      </c>
      <c r="EJ84" s="619">
        <v>-758693</v>
      </c>
      <c r="EK84" s="619">
        <v>0</v>
      </c>
      <c r="EL84" s="619">
        <v>-758693</v>
      </c>
      <c r="EM84" s="619">
        <v>0</v>
      </c>
      <c r="EN84" s="619">
        <v>0</v>
      </c>
      <c r="EO84" s="619">
        <v>0</v>
      </c>
      <c r="EP84" s="619">
        <v>0</v>
      </c>
      <c r="EQ84" s="619">
        <v>0</v>
      </c>
      <c r="ER84" s="619">
        <v>0</v>
      </c>
      <c r="ES84" s="619">
        <v>0</v>
      </c>
      <c r="ET84" s="619">
        <v>0</v>
      </c>
      <c r="EU84" s="619">
        <v>0</v>
      </c>
      <c r="EV84" s="619">
        <v>0</v>
      </c>
      <c r="EW84" s="619">
        <v>0</v>
      </c>
      <c r="EX84" s="619">
        <v>0</v>
      </c>
      <c r="EY84" s="619">
        <v>0</v>
      </c>
      <c r="EZ84" s="619">
        <v>0</v>
      </c>
      <c r="FA84" s="619">
        <v>0</v>
      </c>
      <c r="FB84" s="619">
        <v>0</v>
      </c>
      <c r="FC84" s="619">
        <v>0</v>
      </c>
      <c r="FD84" s="619">
        <v>0</v>
      </c>
      <c r="FE84" s="619">
        <v>-45784</v>
      </c>
      <c r="FF84" s="619">
        <v>0</v>
      </c>
      <c r="FG84" s="619">
        <v>-45784</v>
      </c>
      <c r="FH84" s="619">
        <v>1378</v>
      </c>
      <c r="FI84" s="619">
        <v>0</v>
      </c>
      <c r="FJ84" s="619">
        <v>1378</v>
      </c>
      <c r="FK84" s="619">
        <v>-1500</v>
      </c>
      <c r="FL84" s="619">
        <v>0</v>
      </c>
      <c r="FM84" s="619">
        <v>-1500</v>
      </c>
      <c r="FN84" s="619">
        <v>0</v>
      </c>
      <c r="FO84" s="619">
        <v>0</v>
      </c>
      <c r="FP84" s="619">
        <v>0</v>
      </c>
      <c r="FQ84" s="619">
        <v>-956484</v>
      </c>
      <c r="FR84" s="619">
        <v>0</v>
      </c>
      <c r="FS84" s="619">
        <v>-956484</v>
      </c>
      <c r="FT84" s="619">
        <v>11490</v>
      </c>
      <c r="FU84" s="619">
        <v>0</v>
      </c>
      <c r="FV84" s="619">
        <v>11490</v>
      </c>
      <c r="FW84" s="619">
        <v>3711</v>
      </c>
      <c r="FX84" s="619">
        <v>0</v>
      </c>
      <c r="FY84" s="619">
        <v>3711</v>
      </c>
      <c r="FZ84" s="619">
        <v>7779</v>
      </c>
      <c r="GA84" s="619">
        <v>0</v>
      </c>
      <c r="GB84" s="619">
        <v>7779</v>
      </c>
      <c r="GC84" s="619">
        <v>-32</v>
      </c>
      <c r="GD84" s="619">
        <v>0</v>
      </c>
      <c r="GE84" s="619">
        <v>-32</v>
      </c>
      <c r="GF84" s="619">
        <v>0</v>
      </c>
      <c r="GG84" s="619">
        <v>0</v>
      </c>
      <c r="GH84" s="619">
        <v>0</v>
      </c>
      <c r="GI84" s="619">
        <v>-10397031</v>
      </c>
      <c r="GJ84" s="619">
        <v>0</v>
      </c>
      <c r="GK84" s="619">
        <v>-10397031</v>
      </c>
      <c r="GL84" s="619">
        <v>1035274</v>
      </c>
      <c r="GM84" s="619">
        <v>0</v>
      </c>
      <c r="GN84" s="619">
        <v>1035274</v>
      </c>
      <c r="GO84" s="619">
        <v>14522</v>
      </c>
      <c r="GP84" s="619">
        <v>0</v>
      </c>
      <c r="GQ84" s="619">
        <v>14522</v>
      </c>
      <c r="GR84" s="619">
        <v>26824</v>
      </c>
      <c r="GS84" s="619">
        <v>0</v>
      </c>
      <c r="GT84" s="619">
        <v>26824</v>
      </c>
      <c r="GU84" s="619">
        <v>0</v>
      </c>
      <c r="GV84" s="619">
        <v>0</v>
      </c>
      <c r="GW84" s="619">
        <v>0</v>
      </c>
      <c r="GX84" s="619">
        <v>0</v>
      </c>
      <c r="GY84" s="619">
        <v>0</v>
      </c>
      <c r="GZ84" s="619">
        <v>0</v>
      </c>
      <c r="HA84" s="619">
        <v>-10311343</v>
      </c>
      <c r="HB84" s="619">
        <v>0</v>
      </c>
      <c r="HC84" s="619">
        <v>-10311343</v>
      </c>
      <c r="HD84" s="619">
        <v>0</v>
      </c>
      <c r="HE84" s="619">
        <v>0</v>
      </c>
      <c r="HF84" s="619">
        <v>0</v>
      </c>
      <c r="HG84" s="619">
        <v>0</v>
      </c>
      <c r="HH84" s="619">
        <v>0</v>
      </c>
      <c r="HI84" s="619">
        <v>0</v>
      </c>
      <c r="HJ84" s="619">
        <v>0</v>
      </c>
      <c r="HK84" s="619">
        <v>0</v>
      </c>
      <c r="HL84" s="619">
        <v>0</v>
      </c>
      <c r="HM84" s="619">
        <v>140760899</v>
      </c>
      <c r="HN84" s="619">
        <v>1605113</v>
      </c>
      <c r="HO84" s="619">
        <v>142366012</v>
      </c>
      <c r="HP84" s="619">
        <v>-7370947</v>
      </c>
      <c r="HQ84" s="619">
        <v>-372</v>
      </c>
      <c r="HR84" s="619">
        <v>-7371319</v>
      </c>
      <c r="HS84" s="619">
        <v>-17187029</v>
      </c>
      <c r="HT84" s="619">
        <v>24598</v>
      </c>
      <c r="HU84" s="619">
        <v>-17162431</v>
      </c>
      <c r="HV84" s="619">
        <v>-2120167</v>
      </c>
      <c r="HW84" s="619">
        <v>-1292</v>
      </c>
      <c r="HX84" s="619">
        <v>-2121459</v>
      </c>
      <c r="HY84" s="619">
        <v>-758693</v>
      </c>
      <c r="HZ84" s="619">
        <v>0</v>
      </c>
      <c r="IA84" s="619">
        <v>-758693</v>
      </c>
      <c r="IB84" s="619">
        <v>-10311343</v>
      </c>
      <c r="IC84" s="619">
        <v>0</v>
      </c>
      <c r="ID84" s="619">
        <v>-10311343</v>
      </c>
      <c r="IE84" s="619">
        <v>0</v>
      </c>
      <c r="IF84" s="619">
        <v>0</v>
      </c>
      <c r="IG84" s="619">
        <v>0</v>
      </c>
      <c r="IH84" s="619">
        <v>-37748179</v>
      </c>
      <c r="II84" s="619">
        <v>22934</v>
      </c>
      <c r="IJ84" s="619">
        <v>-37725245</v>
      </c>
      <c r="IK84" s="619">
        <v>103012720</v>
      </c>
      <c r="IL84" s="619">
        <v>1628047</v>
      </c>
      <c r="IM84" s="619">
        <v>104640767</v>
      </c>
      <c r="IN84" s="620" t="s">
        <v>535</v>
      </c>
      <c r="IO84" s="620" t="s">
        <v>771</v>
      </c>
      <c r="IP84" s="610" t="s">
        <v>535</v>
      </c>
      <c r="IQ84" s="611" t="s">
        <v>516</v>
      </c>
      <c r="IR84" s="611" t="s">
        <v>772</v>
      </c>
      <c r="IS84" s="610" t="s">
        <v>1432</v>
      </c>
    </row>
    <row r="85" spans="1:253" x14ac:dyDescent="0.25">
      <c r="A85" s="610" t="s">
        <v>3385</v>
      </c>
      <c r="B85" s="617" t="s">
        <v>773</v>
      </c>
      <c r="C85" s="618" t="s">
        <v>774</v>
      </c>
      <c r="D85" s="619">
        <v>77344511</v>
      </c>
      <c r="E85" s="619">
        <v>0</v>
      </c>
      <c r="F85" s="619">
        <v>77344511</v>
      </c>
      <c r="G85" s="619">
        <v>-2332287</v>
      </c>
      <c r="H85" s="619">
        <v>0</v>
      </c>
      <c r="I85" s="619">
        <v>-2332287</v>
      </c>
      <c r="J85" s="619">
        <v>-2957433</v>
      </c>
      <c r="K85" s="619">
        <v>0</v>
      </c>
      <c r="L85" s="619">
        <v>-2957433</v>
      </c>
      <c r="M85" s="619">
        <v>20956</v>
      </c>
      <c r="N85" s="619">
        <v>0</v>
      </c>
      <c r="O85" s="619">
        <v>20956</v>
      </c>
      <c r="P85" s="619">
        <v>281868</v>
      </c>
      <c r="Q85" s="619">
        <v>0</v>
      </c>
      <c r="R85" s="619">
        <v>281868</v>
      </c>
      <c r="S85" s="619">
        <v>-2654609</v>
      </c>
      <c r="T85" s="619">
        <v>0</v>
      </c>
      <c r="U85" s="619">
        <v>-2654609</v>
      </c>
      <c r="V85" s="619">
        <v>-4846615</v>
      </c>
      <c r="W85" s="619">
        <v>0</v>
      </c>
      <c r="X85" s="619">
        <v>-4846615</v>
      </c>
      <c r="Y85" s="619">
        <v>0</v>
      </c>
      <c r="Z85" s="619">
        <v>0</v>
      </c>
      <c r="AA85" s="619">
        <v>0</v>
      </c>
      <c r="AB85" s="619">
        <v>-155812</v>
      </c>
      <c r="AC85" s="619">
        <v>0</v>
      </c>
      <c r="AD85" s="619">
        <v>-155812</v>
      </c>
      <c r="AE85" s="619">
        <v>16</v>
      </c>
      <c r="AF85" s="619">
        <v>0</v>
      </c>
      <c r="AG85" s="619">
        <v>16</v>
      </c>
      <c r="AH85" s="619">
        <v>0</v>
      </c>
      <c r="AI85" s="619">
        <v>0</v>
      </c>
      <c r="AJ85" s="619">
        <v>0</v>
      </c>
      <c r="AK85" s="619">
        <v>-9225</v>
      </c>
      <c r="AL85" s="619">
        <v>0</v>
      </c>
      <c r="AM85" s="619">
        <v>-9225</v>
      </c>
      <c r="AN85" s="619">
        <v>0</v>
      </c>
      <c r="AO85" s="619">
        <v>0</v>
      </c>
      <c r="AP85" s="619">
        <v>0</v>
      </c>
      <c r="AQ85" s="619">
        <v>-146603</v>
      </c>
      <c r="AR85" s="619">
        <v>0</v>
      </c>
      <c r="AS85" s="619">
        <v>-146603</v>
      </c>
      <c r="AT85" s="619">
        <v>0</v>
      </c>
      <c r="AU85" s="619">
        <v>0</v>
      </c>
      <c r="AV85" s="619">
        <v>0</v>
      </c>
      <c r="AW85" s="619">
        <v>1535398</v>
      </c>
      <c r="AX85" s="619">
        <v>0</v>
      </c>
      <c r="AY85" s="619">
        <v>1535398</v>
      </c>
      <c r="AZ85" s="619">
        <v>-57379</v>
      </c>
      <c r="BA85" s="619">
        <v>0</v>
      </c>
      <c r="BB85" s="619">
        <v>-57379</v>
      </c>
      <c r="BC85" s="619">
        <v>-3464759</v>
      </c>
      <c r="BD85" s="619">
        <v>0</v>
      </c>
      <c r="BE85" s="619">
        <v>-3464759</v>
      </c>
      <c r="BF85" s="619">
        <v>-43165</v>
      </c>
      <c r="BG85" s="619">
        <v>0</v>
      </c>
      <c r="BH85" s="619">
        <v>-43165</v>
      </c>
      <c r="BI85" s="619">
        <v>-47869</v>
      </c>
      <c r="BJ85" s="619">
        <v>0</v>
      </c>
      <c r="BK85" s="619">
        <v>-47869</v>
      </c>
      <c r="BL85" s="619">
        <v>0</v>
      </c>
      <c r="BM85" s="619">
        <v>0</v>
      </c>
      <c r="BN85" s="619">
        <v>0</v>
      </c>
      <c r="BO85" s="619">
        <v>0</v>
      </c>
      <c r="BP85" s="619">
        <v>0</v>
      </c>
      <c r="BQ85" s="619">
        <v>0</v>
      </c>
      <c r="BR85" s="619">
        <v>0</v>
      </c>
      <c r="BS85" s="619">
        <v>0</v>
      </c>
      <c r="BT85" s="619">
        <v>0</v>
      </c>
      <c r="BU85" s="619">
        <v>0</v>
      </c>
      <c r="BV85" s="619">
        <v>0</v>
      </c>
      <c r="BW85" s="619">
        <v>0</v>
      </c>
      <c r="BX85" s="619">
        <v>-15731</v>
      </c>
      <c r="BY85" s="619">
        <v>0</v>
      </c>
      <c r="BZ85" s="619">
        <v>-15731</v>
      </c>
      <c r="CA85" s="619">
        <v>0</v>
      </c>
      <c r="CB85" s="619">
        <v>0</v>
      </c>
      <c r="CC85" s="619">
        <v>0</v>
      </c>
      <c r="CD85" s="619">
        <v>-7095932</v>
      </c>
      <c r="CE85" s="619">
        <v>0</v>
      </c>
      <c r="CF85" s="619">
        <v>-7095932</v>
      </c>
      <c r="CG85" s="619">
        <v>-31511</v>
      </c>
      <c r="CH85" s="619">
        <v>0</v>
      </c>
      <c r="CI85" s="619">
        <v>-31511</v>
      </c>
      <c r="CJ85" s="619">
        <v>-22475</v>
      </c>
      <c r="CK85" s="619">
        <v>0</v>
      </c>
      <c r="CL85" s="619">
        <v>-22475</v>
      </c>
      <c r="CM85" s="619">
        <v>-1656372</v>
      </c>
      <c r="CN85" s="619">
        <v>0</v>
      </c>
      <c r="CO85" s="619">
        <v>-1656372</v>
      </c>
      <c r="CP85" s="619">
        <v>20833</v>
      </c>
      <c r="CQ85" s="619">
        <v>0</v>
      </c>
      <c r="CR85" s="619">
        <v>20833</v>
      </c>
      <c r="CS85" s="619">
        <v>-1689525</v>
      </c>
      <c r="CT85" s="619">
        <v>0</v>
      </c>
      <c r="CU85" s="619">
        <v>-1689525</v>
      </c>
      <c r="CV85" s="619">
        <v>-35885</v>
      </c>
      <c r="CW85" s="619">
        <v>0</v>
      </c>
      <c r="CX85" s="619">
        <v>-35885</v>
      </c>
      <c r="CY85" s="619">
        <v>-30029</v>
      </c>
      <c r="CZ85" s="619">
        <v>0</v>
      </c>
      <c r="DA85" s="619">
        <v>-30029</v>
      </c>
      <c r="DB85" s="619">
        <v>0</v>
      </c>
      <c r="DC85" s="619">
        <v>0</v>
      </c>
      <c r="DD85" s="619">
        <v>0</v>
      </c>
      <c r="DE85" s="619">
        <v>-6637</v>
      </c>
      <c r="DF85" s="619">
        <v>0</v>
      </c>
      <c r="DG85" s="619">
        <v>-6637</v>
      </c>
      <c r="DH85" s="619">
        <v>0</v>
      </c>
      <c r="DI85" s="619">
        <v>0</v>
      </c>
      <c r="DJ85" s="619">
        <v>0</v>
      </c>
      <c r="DK85" s="619">
        <v>-976</v>
      </c>
      <c r="DL85" s="619">
        <v>0</v>
      </c>
      <c r="DM85" s="619">
        <v>-976</v>
      </c>
      <c r="DN85" s="619">
        <v>0</v>
      </c>
      <c r="DO85" s="619">
        <v>0</v>
      </c>
      <c r="DP85" s="619">
        <v>0</v>
      </c>
      <c r="DQ85" s="619">
        <v>0</v>
      </c>
      <c r="DR85" s="619">
        <v>0</v>
      </c>
      <c r="DS85" s="619">
        <v>0</v>
      </c>
      <c r="DT85" s="619">
        <v>0</v>
      </c>
      <c r="DU85" s="619">
        <v>0</v>
      </c>
      <c r="DV85" s="619">
        <v>0</v>
      </c>
      <c r="DW85" s="619">
        <v>0</v>
      </c>
      <c r="DX85" s="619">
        <v>0</v>
      </c>
      <c r="DY85" s="619">
        <v>0</v>
      </c>
      <c r="DZ85" s="619">
        <v>0</v>
      </c>
      <c r="EA85" s="619">
        <v>0</v>
      </c>
      <c r="EB85" s="619">
        <v>0</v>
      </c>
      <c r="EC85" s="619">
        <v>0</v>
      </c>
      <c r="ED85" s="619">
        <v>0</v>
      </c>
      <c r="EE85" s="619">
        <v>0</v>
      </c>
      <c r="EF85" s="619">
        <v>0</v>
      </c>
      <c r="EG85" s="619">
        <v>0</v>
      </c>
      <c r="EH85" s="619">
        <v>0</v>
      </c>
      <c r="EI85" s="619">
        <v>0</v>
      </c>
      <c r="EJ85" s="619">
        <v>-73527</v>
      </c>
      <c r="EK85" s="619">
        <v>0</v>
      </c>
      <c r="EL85" s="619">
        <v>-73527</v>
      </c>
      <c r="EM85" s="619">
        <v>0</v>
      </c>
      <c r="EN85" s="619">
        <v>0</v>
      </c>
      <c r="EO85" s="619">
        <v>0</v>
      </c>
      <c r="EP85" s="619">
        <v>0</v>
      </c>
      <c r="EQ85" s="619">
        <v>0</v>
      </c>
      <c r="ER85" s="619">
        <v>0</v>
      </c>
      <c r="ES85" s="619">
        <v>0</v>
      </c>
      <c r="ET85" s="619">
        <v>0</v>
      </c>
      <c r="EU85" s="619">
        <v>0</v>
      </c>
      <c r="EV85" s="619">
        <v>-212037</v>
      </c>
      <c r="EW85" s="619">
        <v>0</v>
      </c>
      <c r="EX85" s="619">
        <v>-212037</v>
      </c>
      <c r="EY85" s="619">
        <v>0</v>
      </c>
      <c r="EZ85" s="619">
        <v>0</v>
      </c>
      <c r="FA85" s="619">
        <v>0</v>
      </c>
      <c r="FB85" s="619">
        <v>0</v>
      </c>
      <c r="FC85" s="619">
        <v>0</v>
      </c>
      <c r="FD85" s="619">
        <v>0</v>
      </c>
      <c r="FE85" s="619">
        <v>0</v>
      </c>
      <c r="FF85" s="619">
        <v>0</v>
      </c>
      <c r="FG85" s="619">
        <v>0</v>
      </c>
      <c r="FH85" s="619">
        <v>0</v>
      </c>
      <c r="FI85" s="619">
        <v>0</v>
      </c>
      <c r="FJ85" s="619">
        <v>0</v>
      </c>
      <c r="FK85" s="619">
        <v>0</v>
      </c>
      <c r="FL85" s="619">
        <v>0</v>
      </c>
      <c r="FM85" s="619">
        <v>0</v>
      </c>
      <c r="FN85" s="619">
        <v>0</v>
      </c>
      <c r="FO85" s="619">
        <v>0</v>
      </c>
      <c r="FP85" s="619">
        <v>0</v>
      </c>
      <c r="FQ85" s="619">
        <v>-515586</v>
      </c>
      <c r="FR85" s="619">
        <v>0</v>
      </c>
      <c r="FS85" s="619">
        <v>-515586</v>
      </c>
      <c r="FT85" s="619">
        <v>2567</v>
      </c>
      <c r="FU85" s="619">
        <v>0</v>
      </c>
      <c r="FV85" s="619">
        <v>2567</v>
      </c>
      <c r="FW85" s="619">
        <v>2567</v>
      </c>
      <c r="FX85" s="619">
        <v>0</v>
      </c>
      <c r="FY85" s="619">
        <v>2567</v>
      </c>
      <c r="FZ85" s="619">
        <v>0</v>
      </c>
      <c r="GA85" s="619">
        <v>0</v>
      </c>
      <c r="GB85" s="619">
        <v>0</v>
      </c>
      <c r="GC85" s="619">
        <v>38</v>
      </c>
      <c r="GD85" s="619">
        <v>0</v>
      </c>
      <c r="GE85" s="619">
        <v>38</v>
      </c>
      <c r="GF85" s="619">
        <v>0</v>
      </c>
      <c r="GG85" s="619">
        <v>0</v>
      </c>
      <c r="GH85" s="619">
        <v>0</v>
      </c>
      <c r="GI85" s="619">
        <v>-3220765</v>
      </c>
      <c r="GJ85" s="619">
        <v>0</v>
      </c>
      <c r="GK85" s="619">
        <v>-3220765</v>
      </c>
      <c r="GL85" s="619">
        <v>200096</v>
      </c>
      <c r="GM85" s="619">
        <v>0</v>
      </c>
      <c r="GN85" s="619">
        <v>200096</v>
      </c>
      <c r="GO85" s="619">
        <v>2688</v>
      </c>
      <c r="GP85" s="619">
        <v>0</v>
      </c>
      <c r="GQ85" s="619">
        <v>2688</v>
      </c>
      <c r="GR85" s="619">
        <v>21789</v>
      </c>
      <c r="GS85" s="619">
        <v>0</v>
      </c>
      <c r="GT85" s="619">
        <v>21789</v>
      </c>
      <c r="GU85" s="619">
        <v>0</v>
      </c>
      <c r="GV85" s="619">
        <v>0</v>
      </c>
      <c r="GW85" s="619">
        <v>0</v>
      </c>
      <c r="GX85" s="619">
        <v>0</v>
      </c>
      <c r="GY85" s="619">
        <v>0</v>
      </c>
      <c r="GZ85" s="619">
        <v>0</v>
      </c>
      <c r="HA85" s="619">
        <v>-3721210</v>
      </c>
      <c r="HB85" s="619">
        <v>0</v>
      </c>
      <c r="HC85" s="619">
        <v>-3721210</v>
      </c>
      <c r="HD85" s="619">
        <v>0</v>
      </c>
      <c r="HE85" s="619">
        <v>0</v>
      </c>
      <c r="HF85" s="619">
        <v>0</v>
      </c>
      <c r="HG85" s="619">
        <v>0</v>
      </c>
      <c r="HH85" s="619">
        <v>0</v>
      </c>
      <c r="HI85" s="619">
        <v>0</v>
      </c>
      <c r="HJ85" s="619">
        <v>0</v>
      </c>
      <c r="HK85" s="619">
        <v>0</v>
      </c>
      <c r="HL85" s="619">
        <v>0</v>
      </c>
      <c r="HM85" s="619">
        <v>75012224</v>
      </c>
      <c r="HN85" s="619">
        <v>0</v>
      </c>
      <c r="HO85" s="619">
        <v>75012224</v>
      </c>
      <c r="HP85" s="619">
        <v>-2654609</v>
      </c>
      <c r="HQ85" s="619">
        <v>0</v>
      </c>
      <c r="HR85" s="619">
        <v>-2654609</v>
      </c>
      <c r="HS85" s="619">
        <v>-7095932</v>
      </c>
      <c r="HT85" s="619">
        <v>0</v>
      </c>
      <c r="HU85" s="619">
        <v>-7095932</v>
      </c>
      <c r="HV85" s="619">
        <v>-1689525</v>
      </c>
      <c r="HW85" s="619">
        <v>0</v>
      </c>
      <c r="HX85" s="619">
        <v>-1689525</v>
      </c>
      <c r="HY85" s="619">
        <v>-73527</v>
      </c>
      <c r="HZ85" s="619">
        <v>0</v>
      </c>
      <c r="IA85" s="619">
        <v>-73527</v>
      </c>
      <c r="IB85" s="619">
        <v>-3721210</v>
      </c>
      <c r="IC85" s="619">
        <v>0</v>
      </c>
      <c r="ID85" s="619">
        <v>-3721210</v>
      </c>
      <c r="IE85" s="619">
        <v>0</v>
      </c>
      <c r="IF85" s="619">
        <v>0</v>
      </c>
      <c r="IG85" s="619">
        <v>0</v>
      </c>
      <c r="IH85" s="619">
        <v>-15234803</v>
      </c>
      <c r="II85" s="619">
        <v>0</v>
      </c>
      <c r="IJ85" s="619">
        <v>-15234803</v>
      </c>
      <c r="IK85" s="619">
        <v>59777421</v>
      </c>
      <c r="IL85" s="619">
        <v>0</v>
      </c>
      <c r="IM85" s="619">
        <v>59777421</v>
      </c>
      <c r="IN85" s="620" t="s">
        <v>649</v>
      </c>
      <c r="IO85" s="620" t="s">
        <v>650</v>
      </c>
      <c r="IP85" s="610" t="s">
        <v>474</v>
      </c>
      <c r="IQ85" s="611" t="s">
        <v>548</v>
      </c>
      <c r="IR85" s="611" t="s">
        <v>775</v>
      </c>
      <c r="IS85" s="610" t="s">
        <v>1432</v>
      </c>
    </row>
    <row r="86" spans="1:253" x14ac:dyDescent="0.25">
      <c r="A86" s="610" t="s">
        <v>3385</v>
      </c>
      <c r="B86" s="617" t="s">
        <v>776</v>
      </c>
      <c r="C86" s="618" t="s">
        <v>777</v>
      </c>
      <c r="D86" s="619">
        <v>127278034</v>
      </c>
      <c r="E86" s="619">
        <v>1685866</v>
      </c>
      <c r="F86" s="619">
        <v>128963900</v>
      </c>
      <c r="G86" s="619">
        <v>-1451705</v>
      </c>
      <c r="H86" s="619">
        <v>-11883</v>
      </c>
      <c r="I86" s="619">
        <v>-1463588</v>
      </c>
      <c r="J86" s="619">
        <v>-6590345</v>
      </c>
      <c r="K86" s="619">
        <v>-88599</v>
      </c>
      <c r="L86" s="619">
        <v>-6678944</v>
      </c>
      <c r="M86" s="619">
        <v>88796</v>
      </c>
      <c r="N86" s="619">
        <v>0</v>
      </c>
      <c r="O86" s="619">
        <v>88796</v>
      </c>
      <c r="P86" s="619">
        <v>119490</v>
      </c>
      <c r="Q86" s="619">
        <v>0</v>
      </c>
      <c r="R86" s="619">
        <v>119490</v>
      </c>
      <c r="S86" s="619">
        <v>-6382059</v>
      </c>
      <c r="T86" s="619">
        <v>-88599</v>
      </c>
      <c r="U86" s="619">
        <v>-6470658</v>
      </c>
      <c r="V86" s="619">
        <v>-10784645</v>
      </c>
      <c r="W86" s="619">
        <v>-86874</v>
      </c>
      <c r="X86" s="619">
        <v>-10871519</v>
      </c>
      <c r="Y86" s="619">
        <v>-1796</v>
      </c>
      <c r="Z86" s="619">
        <v>0</v>
      </c>
      <c r="AA86" s="619">
        <v>-1796</v>
      </c>
      <c r="AB86" s="619">
        <v>-71079</v>
      </c>
      <c r="AC86" s="619">
        <v>1384</v>
      </c>
      <c r="AD86" s="619">
        <v>-69695</v>
      </c>
      <c r="AE86" s="619">
        <v>-4685</v>
      </c>
      <c r="AF86" s="619">
        <v>0</v>
      </c>
      <c r="AG86" s="619">
        <v>-4685</v>
      </c>
      <c r="AH86" s="619">
        <v>0</v>
      </c>
      <c r="AI86" s="619">
        <v>0</v>
      </c>
      <c r="AJ86" s="619">
        <v>0</v>
      </c>
      <c r="AK86" s="619">
        <v>7029</v>
      </c>
      <c r="AL86" s="619">
        <v>0</v>
      </c>
      <c r="AM86" s="619">
        <v>7029</v>
      </c>
      <c r="AN86" s="619">
        <v>0</v>
      </c>
      <c r="AO86" s="619">
        <v>0</v>
      </c>
      <c r="AP86" s="619">
        <v>0</v>
      </c>
      <c r="AQ86" s="619">
        <v>-73423</v>
      </c>
      <c r="AR86" s="619">
        <v>1384</v>
      </c>
      <c r="AS86" s="619">
        <v>-72039</v>
      </c>
      <c r="AT86" s="619">
        <v>0</v>
      </c>
      <c r="AU86" s="619">
        <v>0</v>
      </c>
      <c r="AV86" s="619">
        <v>0</v>
      </c>
      <c r="AW86" s="619">
        <v>2406570</v>
      </c>
      <c r="AX86" s="619">
        <v>34367</v>
      </c>
      <c r="AY86" s="619">
        <v>2440937</v>
      </c>
      <c r="AZ86" s="619">
        <v>-35456</v>
      </c>
      <c r="BA86" s="619">
        <v>3571</v>
      </c>
      <c r="BB86" s="619">
        <v>-31885</v>
      </c>
      <c r="BC86" s="619">
        <v>-6890218</v>
      </c>
      <c r="BD86" s="619">
        <v>0</v>
      </c>
      <c r="BE86" s="619">
        <v>-6890218</v>
      </c>
      <c r="BF86" s="619">
        <v>57781</v>
      </c>
      <c r="BG86" s="619">
        <v>0</v>
      </c>
      <c r="BH86" s="619">
        <v>57781</v>
      </c>
      <c r="BI86" s="619">
        <v>-69733</v>
      </c>
      <c r="BJ86" s="619">
        <v>0</v>
      </c>
      <c r="BK86" s="619">
        <v>-69733</v>
      </c>
      <c r="BL86" s="619">
        <v>0</v>
      </c>
      <c r="BM86" s="619">
        <v>0</v>
      </c>
      <c r="BN86" s="619">
        <v>0</v>
      </c>
      <c r="BO86" s="619">
        <v>-48213</v>
      </c>
      <c r="BP86" s="619">
        <v>0</v>
      </c>
      <c r="BQ86" s="619">
        <v>-48213</v>
      </c>
      <c r="BR86" s="619">
        <v>20750</v>
      </c>
      <c r="BS86" s="619">
        <v>0</v>
      </c>
      <c r="BT86" s="619">
        <v>20750</v>
      </c>
      <c r="BU86" s="619">
        <v>0</v>
      </c>
      <c r="BV86" s="619">
        <v>0</v>
      </c>
      <c r="BW86" s="619">
        <v>0</v>
      </c>
      <c r="BX86" s="619">
        <v>-85937</v>
      </c>
      <c r="BY86" s="619">
        <v>0</v>
      </c>
      <c r="BZ86" s="619">
        <v>-85937</v>
      </c>
      <c r="CA86" s="619">
        <v>0</v>
      </c>
      <c r="CB86" s="619">
        <v>0</v>
      </c>
      <c r="CC86" s="619">
        <v>0</v>
      </c>
      <c r="CD86" s="619">
        <v>-15500180</v>
      </c>
      <c r="CE86" s="619">
        <v>-47552</v>
      </c>
      <c r="CF86" s="619">
        <v>-15547732</v>
      </c>
      <c r="CG86" s="619">
        <v>0</v>
      </c>
      <c r="CH86" s="619">
        <v>0</v>
      </c>
      <c r="CI86" s="619">
        <v>0</v>
      </c>
      <c r="CJ86" s="619">
        <v>-466646</v>
      </c>
      <c r="CK86" s="619">
        <v>0</v>
      </c>
      <c r="CL86" s="619">
        <v>-466646</v>
      </c>
      <c r="CM86" s="619">
        <v>-1588001</v>
      </c>
      <c r="CN86" s="619">
        <v>-23281</v>
      </c>
      <c r="CO86" s="619">
        <v>-1611282</v>
      </c>
      <c r="CP86" s="619">
        <v>-178862</v>
      </c>
      <c r="CQ86" s="619">
        <v>-14752</v>
      </c>
      <c r="CR86" s="619">
        <v>-193614</v>
      </c>
      <c r="CS86" s="619">
        <v>-2233509</v>
      </c>
      <c r="CT86" s="619">
        <v>-38033</v>
      </c>
      <c r="CU86" s="619">
        <v>-2271542</v>
      </c>
      <c r="CV86" s="619">
        <v>-119933</v>
      </c>
      <c r="CW86" s="619">
        <v>0</v>
      </c>
      <c r="CX86" s="619">
        <v>-119933</v>
      </c>
      <c r="CY86" s="619">
        <v>-401</v>
      </c>
      <c r="CZ86" s="619">
        <v>0</v>
      </c>
      <c r="DA86" s="619">
        <v>-401</v>
      </c>
      <c r="DB86" s="619">
        <v>-398399</v>
      </c>
      <c r="DC86" s="619">
        <v>0</v>
      </c>
      <c r="DD86" s="619">
        <v>-398399</v>
      </c>
      <c r="DE86" s="619">
        <v>0</v>
      </c>
      <c r="DF86" s="619">
        <v>0</v>
      </c>
      <c r="DG86" s="619">
        <v>0</v>
      </c>
      <c r="DH86" s="619">
        <v>-483</v>
      </c>
      <c r="DI86" s="619">
        <v>0</v>
      </c>
      <c r="DJ86" s="619">
        <v>-483</v>
      </c>
      <c r="DK86" s="619">
        <v>0</v>
      </c>
      <c r="DL86" s="619">
        <v>0</v>
      </c>
      <c r="DM86" s="619">
        <v>0</v>
      </c>
      <c r="DN86" s="619">
        <v>0</v>
      </c>
      <c r="DO86" s="619">
        <v>0</v>
      </c>
      <c r="DP86" s="619">
        <v>0</v>
      </c>
      <c r="DQ86" s="619">
        <v>2407</v>
      </c>
      <c r="DR86" s="619">
        <v>0</v>
      </c>
      <c r="DS86" s="619">
        <v>2407</v>
      </c>
      <c r="DT86" s="619">
        <v>0</v>
      </c>
      <c r="DU86" s="619">
        <v>0</v>
      </c>
      <c r="DV86" s="619">
        <v>0</v>
      </c>
      <c r="DW86" s="619">
        <v>-32849</v>
      </c>
      <c r="DX86" s="619">
        <v>0</v>
      </c>
      <c r="DY86" s="619">
        <v>-32849</v>
      </c>
      <c r="DZ86" s="619">
        <v>-87001</v>
      </c>
      <c r="EA86" s="619">
        <v>-3196</v>
      </c>
      <c r="EB86" s="619">
        <v>-90197</v>
      </c>
      <c r="EC86" s="619">
        <v>0</v>
      </c>
      <c r="ED86" s="619">
        <v>347</v>
      </c>
      <c r="EE86" s="619">
        <v>347</v>
      </c>
      <c r="EF86" s="619">
        <v>-2849</v>
      </c>
      <c r="EG86" s="619">
        <v>0</v>
      </c>
      <c r="EH86" s="619">
        <v>0</v>
      </c>
      <c r="EI86" s="619">
        <v>0</v>
      </c>
      <c r="EJ86" s="619">
        <v>-636659</v>
      </c>
      <c r="EK86" s="619">
        <v>-2849</v>
      </c>
      <c r="EL86" s="619">
        <v>-639508</v>
      </c>
      <c r="EM86" s="619">
        <v>0</v>
      </c>
      <c r="EN86" s="619">
        <v>0</v>
      </c>
      <c r="EO86" s="619">
        <v>0</v>
      </c>
      <c r="EP86" s="619">
        <v>0</v>
      </c>
      <c r="EQ86" s="619">
        <v>0</v>
      </c>
      <c r="ER86" s="619">
        <v>0</v>
      </c>
      <c r="ES86" s="619">
        <v>254431</v>
      </c>
      <c r="ET86" s="619">
        <v>0</v>
      </c>
      <c r="EU86" s="619">
        <v>254431</v>
      </c>
      <c r="EV86" s="619">
        <v>-16859</v>
      </c>
      <c r="EW86" s="619">
        <v>0</v>
      </c>
      <c r="EX86" s="619">
        <v>-16859</v>
      </c>
      <c r="EY86" s="619">
        <v>0</v>
      </c>
      <c r="EZ86" s="619">
        <v>0</v>
      </c>
      <c r="FA86" s="619">
        <v>0</v>
      </c>
      <c r="FB86" s="619">
        <v>0</v>
      </c>
      <c r="FC86" s="619">
        <v>0</v>
      </c>
      <c r="FD86" s="619">
        <v>0</v>
      </c>
      <c r="FE86" s="619">
        <v>-59806</v>
      </c>
      <c r="FF86" s="619">
        <v>0</v>
      </c>
      <c r="FG86" s="619">
        <v>-59806</v>
      </c>
      <c r="FH86" s="619">
        <v>26076</v>
      </c>
      <c r="FI86" s="619">
        <v>0</v>
      </c>
      <c r="FJ86" s="619">
        <v>26076</v>
      </c>
      <c r="FK86" s="619">
        <v>0</v>
      </c>
      <c r="FL86" s="619">
        <v>0</v>
      </c>
      <c r="FM86" s="619">
        <v>0</v>
      </c>
      <c r="FN86" s="619">
        <v>0</v>
      </c>
      <c r="FO86" s="619">
        <v>0</v>
      </c>
      <c r="FP86" s="619">
        <v>0</v>
      </c>
      <c r="FQ86" s="619">
        <v>-849466</v>
      </c>
      <c r="FR86" s="619">
        <v>-6012</v>
      </c>
      <c r="FS86" s="619">
        <v>-855478</v>
      </c>
      <c r="FT86" s="619">
        <v>5347</v>
      </c>
      <c r="FU86" s="619">
        <v>0</v>
      </c>
      <c r="FV86" s="619">
        <v>5347</v>
      </c>
      <c r="FW86" s="619">
        <v>5902</v>
      </c>
      <c r="FX86" s="619">
        <v>0</v>
      </c>
      <c r="FY86" s="619">
        <v>5902</v>
      </c>
      <c r="FZ86" s="619">
        <v>-555</v>
      </c>
      <c r="GA86" s="619">
        <v>0</v>
      </c>
      <c r="GB86" s="619">
        <v>-555</v>
      </c>
      <c r="GC86" s="619">
        <v>266</v>
      </c>
      <c r="GD86" s="619">
        <v>0</v>
      </c>
      <c r="GE86" s="619">
        <v>266</v>
      </c>
      <c r="GF86" s="619">
        <v>0</v>
      </c>
      <c r="GG86" s="619">
        <v>0</v>
      </c>
      <c r="GH86" s="619">
        <v>0</v>
      </c>
      <c r="GI86" s="619">
        <v>-8286938</v>
      </c>
      <c r="GJ86" s="619">
        <v>-37788</v>
      </c>
      <c r="GK86" s="619">
        <v>-8324726</v>
      </c>
      <c r="GL86" s="619">
        <v>76259</v>
      </c>
      <c r="GM86" s="619">
        <v>0</v>
      </c>
      <c r="GN86" s="619">
        <v>76259</v>
      </c>
      <c r="GO86" s="619">
        <v>10910</v>
      </c>
      <c r="GP86" s="619">
        <v>0</v>
      </c>
      <c r="GQ86" s="619">
        <v>10910</v>
      </c>
      <c r="GR86" s="619">
        <v>508935</v>
      </c>
      <c r="GS86" s="619">
        <v>5022</v>
      </c>
      <c r="GT86" s="619">
        <v>513957</v>
      </c>
      <c r="GU86" s="619">
        <v>0</v>
      </c>
      <c r="GV86" s="619">
        <v>0</v>
      </c>
      <c r="GW86" s="619">
        <v>0</v>
      </c>
      <c r="GX86" s="619">
        <v>0</v>
      </c>
      <c r="GY86" s="619">
        <v>0</v>
      </c>
      <c r="GZ86" s="619">
        <v>0</v>
      </c>
      <c r="HA86" s="619">
        <v>-8330845</v>
      </c>
      <c r="HB86" s="619">
        <v>-38778</v>
      </c>
      <c r="HC86" s="619">
        <v>-8369623</v>
      </c>
      <c r="HD86" s="619">
        <v>0</v>
      </c>
      <c r="HE86" s="619">
        <v>0</v>
      </c>
      <c r="HF86" s="619">
        <v>0</v>
      </c>
      <c r="HG86" s="619">
        <v>-1203</v>
      </c>
      <c r="HH86" s="619">
        <v>0</v>
      </c>
      <c r="HI86" s="619">
        <v>-1203</v>
      </c>
      <c r="HJ86" s="619">
        <v>-1203</v>
      </c>
      <c r="HK86" s="619">
        <v>0</v>
      </c>
      <c r="HL86" s="619">
        <v>-1203</v>
      </c>
      <c r="HM86" s="619">
        <v>125826329</v>
      </c>
      <c r="HN86" s="619">
        <v>1673983</v>
      </c>
      <c r="HO86" s="619">
        <v>127500312</v>
      </c>
      <c r="HP86" s="619">
        <v>-6382059</v>
      </c>
      <c r="HQ86" s="619">
        <v>-88599</v>
      </c>
      <c r="HR86" s="619">
        <v>-6470658</v>
      </c>
      <c r="HS86" s="619">
        <v>-15500180</v>
      </c>
      <c r="HT86" s="619">
        <v>-47552</v>
      </c>
      <c r="HU86" s="619">
        <v>-15547732</v>
      </c>
      <c r="HV86" s="619">
        <v>-2233509</v>
      </c>
      <c r="HW86" s="619">
        <v>-38033</v>
      </c>
      <c r="HX86" s="619">
        <v>-2271542</v>
      </c>
      <c r="HY86" s="619">
        <v>-636659</v>
      </c>
      <c r="HZ86" s="619">
        <v>-2849</v>
      </c>
      <c r="IA86" s="619">
        <v>-639508</v>
      </c>
      <c r="IB86" s="619">
        <v>-8330845</v>
      </c>
      <c r="IC86" s="619">
        <v>-38778</v>
      </c>
      <c r="ID86" s="619">
        <v>-8369623</v>
      </c>
      <c r="IE86" s="619">
        <v>-1203</v>
      </c>
      <c r="IF86" s="619">
        <v>0</v>
      </c>
      <c r="IG86" s="619">
        <v>-1203</v>
      </c>
      <c r="IH86" s="619">
        <v>-33084455</v>
      </c>
      <c r="II86" s="619">
        <v>-215811</v>
      </c>
      <c r="IJ86" s="619">
        <v>-33300266</v>
      </c>
      <c r="IK86" s="619">
        <v>92741874</v>
      </c>
      <c r="IL86" s="619">
        <v>1458172</v>
      </c>
      <c r="IM86" s="619">
        <v>94200046</v>
      </c>
      <c r="IN86" s="620" t="s">
        <v>498</v>
      </c>
      <c r="IO86" s="620" t="s">
        <v>473</v>
      </c>
      <c r="IP86" s="610" t="s">
        <v>474</v>
      </c>
      <c r="IQ86" s="611" t="s">
        <v>499</v>
      </c>
      <c r="IR86" s="611" t="s">
        <v>778</v>
      </c>
      <c r="IS86" s="610" t="s">
        <v>1432</v>
      </c>
    </row>
    <row r="87" spans="1:253" x14ac:dyDescent="0.25">
      <c r="A87" s="610" t="s">
        <v>3386</v>
      </c>
      <c r="B87" s="617" t="s">
        <v>779</v>
      </c>
      <c r="C87" s="618" t="s">
        <v>780</v>
      </c>
      <c r="D87" s="619">
        <v>43452217</v>
      </c>
      <c r="E87" s="619">
        <v>0</v>
      </c>
      <c r="F87" s="619">
        <v>43452217</v>
      </c>
      <c r="G87" s="619">
        <v>-1328419</v>
      </c>
      <c r="H87" s="619">
        <v>0</v>
      </c>
      <c r="I87" s="619">
        <v>-1328419</v>
      </c>
      <c r="J87" s="619">
        <v>-1624287</v>
      </c>
      <c r="K87" s="619">
        <v>0</v>
      </c>
      <c r="L87" s="619">
        <v>-1624287</v>
      </c>
      <c r="M87" s="619">
        <v>-26710</v>
      </c>
      <c r="N87" s="619">
        <v>0</v>
      </c>
      <c r="O87" s="619">
        <v>-26710</v>
      </c>
      <c r="P87" s="619">
        <v>454</v>
      </c>
      <c r="Q87" s="619">
        <v>0</v>
      </c>
      <c r="R87" s="619">
        <v>454</v>
      </c>
      <c r="S87" s="619">
        <v>-1650543</v>
      </c>
      <c r="T87" s="619">
        <v>0</v>
      </c>
      <c r="U87" s="619">
        <v>-1650543</v>
      </c>
      <c r="V87" s="619">
        <v>-3441419</v>
      </c>
      <c r="W87" s="619">
        <v>0</v>
      </c>
      <c r="X87" s="619">
        <v>-3441419</v>
      </c>
      <c r="Y87" s="619">
        <v>0</v>
      </c>
      <c r="Z87" s="619">
        <v>0</v>
      </c>
      <c r="AA87" s="619">
        <v>0</v>
      </c>
      <c r="AB87" s="619">
        <v>10749</v>
      </c>
      <c r="AC87" s="619">
        <v>0</v>
      </c>
      <c r="AD87" s="619">
        <v>10749</v>
      </c>
      <c r="AE87" s="619">
        <v>-195</v>
      </c>
      <c r="AF87" s="619">
        <v>0</v>
      </c>
      <c r="AG87" s="619">
        <v>-195</v>
      </c>
      <c r="AH87" s="619">
        <v>0</v>
      </c>
      <c r="AI87" s="619">
        <v>0</v>
      </c>
      <c r="AJ87" s="619">
        <v>0</v>
      </c>
      <c r="AK87" s="619">
        <v>-159</v>
      </c>
      <c r="AL87" s="619">
        <v>0</v>
      </c>
      <c r="AM87" s="619">
        <v>-159</v>
      </c>
      <c r="AN87" s="619">
        <v>0</v>
      </c>
      <c r="AO87" s="619">
        <v>0</v>
      </c>
      <c r="AP87" s="619">
        <v>0</v>
      </c>
      <c r="AQ87" s="619">
        <v>11103</v>
      </c>
      <c r="AR87" s="619">
        <v>0</v>
      </c>
      <c r="AS87" s="619">
        <v>11103</v>
      </c>
      <c r="AT87" s="619">
        <v>0</v>
      </c>
      <c r="AU87" s="619">
        <v>0</v>
      </c>
      <c r="AV87" s="619">
        <v>0</v>
      </c>
      <c r="AW87" s="619">
        <v>802299</v>
      </c>
      <c r="AX87" s="619">
        <v>0</v>
      </c>
      <c r="AY87" s="619">
        <v>802299</v>
      </c>
      <c r="AZ87" s="619">
        <v>-33604</v>
      </c>
      <c r="BA87" s="619">
        <v>0</v>
      </c>
      <c r="BB87" s="619">
        <v>-33604</v>
      </c>
      <c r="BC87" s="619">
        <v>-4274726</v>
      </c>
      <c r="BD87" s="619">
        <v>0</v>
      </c>
      <c r="BE87" s="619">
        <v>-4274726</v>
      </c>
      <c r="BF87" s="619">
        <v>20623</v>
      </c>
      <c r="BG87" s="619">
        <v>0</v>
      </c>
      <c r="BH87" s="619">
        <v>20623</v>
      </c>
      <c r="BI87" s="619">
        <v>-149856</v>
      </c>
      <c r="BJ87" s="619">
        <v>0</v>
      </c>
      <c r="BK87" s="619">
        <v>-149856</v>
      </c>
      <c r="BL87" s="619">
        <v>0</v>
      </c>
      <c r="BM87" s="619">
        <v>0</v>
      </c>
      <c r="BN87" s="619">
        <v>0</v>
      </c>
      <c r="BO87" s="619">
        <v>0</v>
      </c>
      <c r="BP87" s="619">
        <v>0</v>
      </c>
      <c r="BQ87" s="619">
        <v>0</v>
      </c>
      <c r="BR87" s="619">
        <v>0</v>
      </c>
      <c r="BS87" s="619">
        <v>0</v>
      </c>
      <c r="BT87" s="619">
        <v>0</v>
      </c>
      <c r="BU87" s="619">
        <v>0</v>
      </c>
      <c r="BV87" s="619">
        <v>0</v>
      </c>
      <c r="BW87" s="619">
        <v>0</v>
      </c>
      <c r="BX87" s="619">
        <v>-6016</v>
      </c>
      <c r="BY87" s="619">
        <v>0</v>
      </c>
      <c r="BZ87" s="619">
        <v>-6016</v>
      </c>
      <c r="CA87" s="619">
        <v>0</v>
      </c>
      <c r="CB87" s="619">
        <v>0</v>
      </c>
      <c r="CC87" s="619">
        <v>0</v>
      </c>
      <c r="CD87" s="619">
        <v>-7071950</v>
      </c>
      <c r="CE87" s="619">
        <v>0</v>
      </c>
      <c r="CF87" s="619">
        <v>-7071950</v>
      </c>
      <c r="CG87" s="619">
        <v>0</v>
      </c>
      <c r="CH87" s="619">
        <v>0</v>
      </c>
      <c r="CI87" s="619">
        <v>0</v>
      </c>
      <c r="CJ87" s="619">
        <v>0</v>
      </c>
      <c r="CK87" s="619">
        <v>0</v>
      </c>
      <c r="CL87" s="619">
        <v>0</v>
      </c>
      <c r="CM87" s="619">
        <v>-554237</v>
      </c>
      <c r="CN87" s="619">
        <v>0</v>
      </c>
      <c r="CO87" s="619">
        <v>-554237</v>
      </c>
      <c r="CP87" s="619">
        <v>25312</v>
      </c>
      <c r="CQ87" s="619">
        <v>0</v>
      </c>
      <c r="CR87" s="619">
        <v>25312</v>
      </c>
      <c r="CS87" s="619">
        <v>-528925</v>
      </c>
      <c r="CT87" s="619">
        <v>0</v>
      </c>
      <c r="CU87" s="619">
        <v>-528925</v>
      </c>
      <c r="CV87" s="619">
        <v>-90729</v>
      </c>
      <c r="CW87" s="619">
        <v>0</v>
      </c>
      <c r="CX87" s="619">
        <v>-90729</v>
      </c>
      <c r="CY87" s="619">
        <v>-364</v>
      </c>
      <c r="CZ87" s="619">
        <v>0</v>
      </c>
      <c r="DA87" s="619">
        <v>-364</v>
      </c>
      <c r="DB87" s="619">
        <v>-97647</v>
      </c>
      <c r="DC87" s="619">
        <v>0</v>
      </c>
      <c r="DD87" s="619">
        <v>-97647</v>
      </c>
      <c r="DE87" s="619">
        <v>-545</v>
      </c>
      <c r="DF87" s="619">
        <v>0</v>
      </c>
      <c r="DG87" s="619">
        <v>-545</v>
      </c>
      <c r="DH87" s="619">
        <v>0</v>
      </c>
      <c r="DI87" s="619">
        <v>0</v>
      </c>
      <c r="DJ87" s="619">
        <v>0</v>
      </c>
      <c r="DK87" s="619">
        <v>0</v>
      </c>
      <c r="DL87" s="619">
        <v>0</v>
      </c>
      <c r="DM87" s="619">
        <v>0</v>
      </c>
      <c r="DN87" s="619">
        <v>0</v>
      </c>
      <c r="DO87" s="619">
        <v>0</v>
      </c>
      <c r="DP87" s="619">
        <v>0</v>
      </c>
      <c r="DQ87" s="619">
        <v>0</v>
      </c>
      <c r="DR87" s="619">
        <v>0</v>
      </c>
      <c r="DS87" s="619">
        <v>0</v>
      </c>
      <c r="DT87" s="619">
        <v>0</v>
      </c>
      <c r="DU87" s="619">
        <v>0</v>
      </c>
      <c r="DV87" s="619">
        <v>0</v>
      </c>
      <c r="DW87" s="619">
        <v>0</v>
      </c>
      <c r="DX87" s="619">
        <v>0</v>
      </c>
      <c r="DY87" s="619">
        <v>0</v>
      </c>
      <c r="DZ87" s="619">
        <v>0</v>
      </c>
      <c r="EA87" s="619">
        <v>0</v>
      </c>
      <c r="EB87" s="619">
        <v>0</v>
      </c>
      <c r="EC87" s="619">
        <v>0</v>
      </c>
      <c r="ED87" s="619">
        <v>0</v>
      </c>
      <c r="EE87" s="619">
        <v>0</v>
      </c>
      <c r="EF87" s="619">
        <v>0</v>
      </c>
      <c r="EG87" s="619">
        <v>0</v>
      </c>
      <c r="EH87" s="619">
        <v>0</v>
      </c>
      <c r="EI87" s="619">
        <v>0</v>
      </c>
      <c r="EJ87" s="619">
        <v>-189285</v>
      </c>
      <c r="EK87" s="619">
        <v>0</v>
      </c>
      <c r="EL87" s="619">
        <v>-189285</v>
      </c>
      <c r="EM87" s="619">
        <v>0</v>
      </c>
      <c r="EN87" s="619">
        <v>0</v>
      </c>
      <c r="EO87" s="619">
        <v>0</v>
      </c>
      <c r="EP87" s="619">
        <v>0</v>
      </c>
      <c r="EQ87" s="619">
        <v>0</v>
      </c>
      <c r="ER87" s="619">
        <v>0</v>
      </c>
      <c r="ES87" s="619">
        <v>0</v>
      </c>
      <c r="ET87" s="619">
        <v>0</v>
      </c>
      <c r="EU87" s="619">
        <v>0</v>
      </c>
      <c r="EV87" s="619">
        <v>0</v>
      </c>
      <c r="EW87" s="619">
        <v>0</v>
      </c>
      <c r="EX87" s="619">
        <v>0</v>
      </c>
      <c r="EY87" s="619">
        <v>0</v>
      </c>
      <c r="EZ87" s="619">
        <v>0</v>
      </c>
      <c r="FA87" s="619">
        <v>0</v>
      </c>
      <c r="FB87" s="619">
        <v>0</v>
      </c>
      <c r="FC87" s="619">
        <v>0</v>
      </c>
      <c r="FD87" s="619">
        <v>0</v>
      </c>
      <c r="FE87" s="619">
        <v>0</v>
      </c>
      <c r="FF87" s="619">
        <v>0</v>
      </c>
      <c r="FG87" s="619">
        <v>0</v>
      </c>
      <c r="FH87" s="619">
        <v>0</v>
      </c>
      <c r="FI87" s="619">
        <v>0</v>
      </c>
      <c r="FJ87" s="619">
        <v>0</v>
      </c>
      <c r="FK87" s="619">
        <v>-1500</v>
      </c>
      <c r="FL87" s="619">
        <v>0</v>
      </c>
      <c r="FM87" s="619">
        <v>-1500</v>
      </c>
      <c r="FN87" s="619">
        <v>0</v>
      </c>
      <c r="FO87" s="619">
        <v>0</v>
      </c>
      <c r="FP87" s="619">
        <v>0</v>
      </c>
      <c r="FQ87" s="619">
        <v>-289542</v>
      </c>
      <c r="FR87" s="619">
        <v>0</v>
      </c>
      <c r="FS87" s="619">
        <v>-289542</v>
      </c>
      <c r="FT87" s="619">
        <v>0</v>
      </c>
      <c r="FU87" s="619">
        <v>0</v>
      </c>
      <c r="FV87" s="619">
        <v>0</v>
      </c>
      <c r="FW87" s="619">
        <v>0</v>
      </c>
      <c r="FX87" s="619">
        <v>0</v>
      </c>
      <c r="FY87" s="619">
        <v>0</v>
      </c>
      <c r="FZ87" s="619">
        <v>0</v>
      </c>
      <c r="GA87" s="619">
        <v>0</v>
      </c>
      <c r="GB87" s="619">
        <v>0</v>
      </c>
      <c r="GC87" s="619">
        <v>150</v>
      </c>
      <c r="GD87" s="619">
        <v>0</v>
      </c>
      <c r="GE87" s="619">
        <v>150</v>
      </c>
      <c r="GF87" s="619">
        <v>0</v>
      </c>
      <c r="GG87" s="619">
        <v>0</v>
      </c>
      <c r="GH87" s="619">
        <v>0</v>
      </c>
      <c r="GI87" s="619">
        <v>-4801879</v>
      </c>
      <c r="GJ87" s="619">
        <v>0</v>
      </c>
      <c r="GK87" s="619">
        <v>-4801879</v>
      </c>
      <c r="GL87" s="619">
        <v>229590</v>
      </c>
      <c r="GM87" s="619">
        <v>0</v>
      </c>
      <c r="GN87" s="619">
        <v>229590</v>
      </c>
      <c r="GO87" s="619">
        <v>0</v>
      </c>
      <c r="GP87" s="619">
        <v>0</v>
      </c>
      <c r="GQ87" s="619">
        <v>0</v>
      </c>
      <c r="GR87" s="619">
        <v>1532</v>
      </c>
      <c r="GS87" s="619">
        <v>0</v>
      </c>
      <c r="GT87" s="619">
        <v>1532</v>
      </c>
      <c r="GU87" s="619">
        <v>0</v>
      </c>
      <c r="GV87" s="619">
        <v>0</v>
      </c>
      <c r="GW87" s="619">
        <v>0</v>
      </c>
      <c r="GX87" s="619">
        <v>0</v>
      </c>
      <c r="GY87" s="619">
        <v>0</v>
      </c>
      <c r="GZ87" s="619">
        <v>0</v>
      </c>
      <c r="HA87" s="619">
        <v>-4861649</v>
      </c>
      <c r="HB87" s="619">
        <v>0</v>
      </c>
      <c r="HC87" s="619">
        <v>-4861649</v>
      </c>
      <c r="HD87" s="619">
        <v>0</v>
      </c>
      <c r="HE87" s="619">
        <v>0</v>
      </c>
      <c r="HF87" s="619">
        <v>0</v>
      </c>
      <c r="HG87" s="619">
        <v>0</v>
      </c>
      <c r="HH87" s="619">
        <v>0</v>
      </c>
      <c r="HI87" s="619">
        <v>0</v>
      </c>
      <c r="HJ87" s="619">
        <v>0</v>
      </c>
      <c r="HK87" s="619">
        <v>0</v>
      </c>
      <c r="HL87" s="619">
        <v>0</v>
      </c>
      <c r="HM87" s="619">
        <v>42123798</v>
      </c>
      <c r="HN87" s="619">
        <v>0</v>
      </c>
      <c r="HO87" s="619">
        <v>42123798</v>
      </c>
      <c r="HP87" s="619">
        <v>-1650543</v>
      </c>
      <c r="HQ87" s="619">
        <v>0</v>
      </c>
      <c r="HR87" s="619">
        <v>-1650543</v>
      </c>
      <c r="HS87" s="619">
        <v>-7071950</v>
      </c>
      <c r="HT87" s="619">
        <v>0</v>
      </c>
      <c r="HU87" s="619">
        <v>-7071950</v>
      </c>
      <c r="HV87" s="619">
        <v>-528925</v>
      </c>
      <c r="HW87" s="619">
        <v>0</v>
      </c>
      <c r="HX87" s="619">
        <v>-528925</v>
      </c>
      <c r="HY87" s="619">
        <v>-189285</v>
      </c>
      <c r="HZ87" s="619">
        <v>0</v>
      </c>
      <c r="IA87" s="619">
        <v>-189285</v>
      </c>
      <c r="IB87" s="619">
        <v>-4861649</v>
      </c>
      <c r="IC87" s="619">
        <v>0</v>
      </c>
      <c r="ID87" s="619">
        <v>-4861649</v>
      </c>
      <c r="IE87" s="619">
        <v>0</v>
      </c>
      <c r="IF87" s="619">
        <v>0</v>
      </c>
      <c r="IG87" s="619">
        <v>0</v>
      </c>
      <c r="IH87" s="619">
        <v>-14302352</v>
      </c>
      <c r="II87" s="619">
        <v>0</v>
      </c>
      <c r="IJ87" s="619">
        <v>-14302352</v>
      </c>
      <c r="IK87" s="619">
        <v>27821446</v>
      </c>
      <c r="IL87" s="619">
        <v>0</v>
      </c>
      <c r="IM87" s="619">
        <v>27821446</v>
      </c>
      <c r="IN87" s="620" t="s">
        <v>781</v>
      </c>
      <c r="IO87" s="620" t="s">
        <v>601</v>
      </c>
      <c r="IP87" s="610" t="s">
        <v>474</v>
      </c>
      <c r="IQ87" s="611" t="s">
        <v>475</v>
      </c>
      <c r="IR87" s="611" t="s">
        <v>782</v>
      </c>
      <c r="IS87" s="610" t="s">
        <v>1432</v>
      </c>
    </row>
    <row r="88" spans="1:253" x14ac:dyDescent="0.25">
      <c r="A88" s="610" t="s">
        <v>3385</v>
      </c>
      <c r="B88" s="617" t="s">
        <v>783</v>
      </c>
      <c r="C88" s="618" t="s">
        <v>784</v>
      </c>
      <c r="D88" s="619">
        <v>73797614</v>
      </c>
      <c r="E88" s="619">
        <v>0</v>
      </c>
      <c r="F88" s="619">
        <v>73797614</v>
      </c>
      <c r="G88" s="619">
        <v>-6137630</v>
      </c>
      <c r="H88" s="619">
        <v>0</v>
      </c>
      <c r="I88" s="619">
        <v>-6137630</v>
      </c>
      <c r="J88" s="619">
        <v>-5131053</v>
      </c>
      <c r="K88" s="619">
        <v>0</v>
      </c>
      <c r="L88" s="619">
        <v>-5131053</v>
      </c>
      <c r="M88" s="619">
        <v>25178</v>
      </c>
      <c r="N88" s="619">
        <v>0</v>
      </c>
      <c r="O88" s="619">
        <v>25178</v>
      </c>
      <c r="P88" s="619">
        <v>1287997</v>
      </c>
      <c r="Q88" s="619">
        <v>0</v>
      </c>
      <c r="R88" s="619">
        <v>1287997</v>
      </c>
      <c r="S88" s="619">
        <v>-3817878</v>
      </c>
      <c r="T88" s="619">
        <v>0</v>
      </c>
      <c r="U88" s="619">
        <v>-3817878</v>
      </c>
      <c r="V88" s="619">
        <v>-2846119</v>
      </c>
      <c r="W88" s="619">
        <v>0</v>
      </c>
      <c r="X88" s="619">
        <v>-2846119</v>
      </c>
      <c r="Y88" s="619">
        <v>-945</v>
      </c>
      <c r="Z88" s="619">
        <v>0</v>
      </c>
      <c r="AA88" s="619">
        <v>-945</v>
      </c>
      <c r="AB88" s="619">
        <v>-226222</v>
      </c>
      <c r="AC88" s="619">
        <v>0</v>
      </c>
      <c r="AD88" s="619">
        <v>-226222</v>
      </c>
      <c r="AE88" s="619">
        <v>0</v>
      </c>
      <c r="AF88" s="619">
        <v>0</v>
      </c>
      <c r="AG88" s="619">
        <v>0</v>
      </c>
      <c r="AH88" s="619">
        <v>0</v>
      </c>
      <c r="AI88" s="619">
        <v>0</v>
      </c>
      <c r="AJ88" s="619">
        <v>0</v>
      </c>
      <c r="AK88" s="619">
        <v>0</v>
      </c>
      <c r="AL88" s="619">
        <v>0</v>
      </c>
      <c r="AM88" s="619">
        <v>0</v>
      </c>
      <c r="AN88" s="619">
        <v>0</v>
      </c>
      <c r="AO88" s="619">
        <v>0</v>
      </c>
      <c r="AP88" s="619">
        <v>0</v>
      </c>
      <c r="AQ88" s="619">
        <v>-226222</v>
      </c>
      <c r="AR88" s="619">
        <v>0</v>
      </c>
      <c r="AS88" s="619">
        <v>-226222</v>
      </c>
      <c r="AT88" s="619">
        <v>0</v>
      </c>
      <c r="AU88" s="619">
        <v>0</v>
      </c>
      <c r="AV88" s="619">
        <v>0</v>
      </c>
      <c r="AW88" s="619">
        <v>1510528</v>
      </c>
      <c r="AX88" s="619">
        <v>0</v>
      </c>
      <c r="AY88" s="619">
        <v>1510528</v>
      </c>
      <c r="AZ88" s="619">
        <v>-155170</v>
      </c>
      <c r="BA88" s="619">
        <v>0</v>
      </c>
      <c r="BB88" s="619">
        <v>-155170</v>
      </c>
      <c r="BC88" s="619">
        <v>-2751093</v>
      </c>
      <c r="BD88" s="619">
        <v>0</v>
      </c>
      <c r="BE88" s="619">
        <v>-2751093</v>
      </c>
      <c r="BF88" s="619">
        <v>104844</v>
      </c>
      <c r="BG88" s="619">
        <v>0</v>
      </c>
      <c r="BH88" s="619">
        <v>104844</v>
      </c>
      <c r="BI88" s="619">
        <v>0</v>
      </c>
      <c r="BJ88" s="619">
        <v>0</v>
      </c>
      <c r="BK88" s="619">
        <v>0</v>
      </c>
      <c r="BL88" s="619">
        <v>0</v>
      </c>
      <c r="BM88" s="619">
        <v>0</v>
      </c>
      <c r="BN88" s="619">
        <v>0</v>
      </c>
      <c r="BO88" s="619">
        <v>0</v>
      </c>
      <c r="BP88" s="619">
        <v>0</v>
      </c>
      <c r="BQ88" s="619">
        <v>0</v>
      </c>
      <c r="BR88" s="619">
        <v>0</v>
      </c>
      <c r="BS88" s="619">
        <v>0</v>
      </c>
      <c r="BT88" s="619">
        <v>0</v>
      </c>
      <c r="BU88" s="619">
        <v>0</v>
      </c>
      <c r="BV88" s="619">
        <v>0</v>
      </c>
      <c r="BW88" s="619">
        <v>0</v>
      </c>
      <c r="BX88" s="619">
        <v>-4840</v>
      </c>
      <c r="BY88" s="619">
        <v>0</v>
      </c>
      <c r="BZ88" s="619">
        <v>-4840</v>
      </c>
      <c r="CA88" s="619">
        <v>0</v>
      </c>
      <c r="CB88" s="619">
        <v>0</v>
      </c>
      <c r="CC88" s="619">
        <v>0</v>
      </c>
      <c r="CD88" s="619">
        <v>-4368072</v>
      </c>
      <c r="CE88" s="619">
        <v>0</v>
      </c>
      <c r="CF88" s="619">
        <v>-4368072</v>
      </c>
      <c r="CG88" s="619">
        <v>-31472</v>
      </c>
      <c r="CH88" s="619">
        <v>0</v>
      </c>
      <c r="CI88" s="619">
        <v>-31472</v>
      </c>
      <c r="CJ88" s="619">
        <v>-18143</v>
      </c>
      <c r="CK88" s="619">
        <v>0</v>
      </c>
      <c r="CL88" s="619">
        <v>-18143</v>
      </c>
      <c r="CM88" s="619">
        <v>-1234549</v>
      </c>
      <c r="CN88" s="619">
        <v>0</v>
      </c>
      <c r="CO88" s="619">
        <v>-1234549</v>
      </c>
      <c r="CP88" s="619">
        <v>-75893</v>
      </c>
      <c r="CQ88" s="619">
        <v>0</v>
      </c>
      <c r="CR88" s="619">
        <v>-75893</v>
      </c>
      <c r="CS88" s="619">
        <v>-1360057</v>
      </c>
      <c r="CT88" s="619">
        <v>0</v>
      </c>
      <c r="CU88" s="619">
        <v>-1360057</v>
      </c>
      <c r="CV88" s="619">
        <v>-93262</v>
      </c>
      <c r="CW88" s="619">
        <v>0</v>
      </c>
      <c r="CX88" s="619">
        <v>-93262</v>
      </c>
      <c r="CY88" s="619">
        <v>0</v>
      </c>
      <c r="CZ88" s="619">
        <v>0</v>
      </c>
      <c r="DA88" s="619">
        <v>0</v>
      </c>
      <c r="DB88" s="619">
        <v>-514063</v>
      </c>
      <c r="DC88" s="619">
        <v>0</v>
      </c>
      <c r="DD88" s="619">
        <v>-514063</v>
      </c>
      <c r="DE88" s="619">
        <v>6076</v>
      </c>
      <c r="DF88" s="619">
        <v>0</v>
      </c>
      <c r="DG88" s="619">
        <v>6076</v>
      </c>
      <c r="DH88" s="619">
        <v>0</v>
      </c>
      <c r="DI88" s="619">
        <v>0</v>
      </c>
      <c r="DJ88" s="619">
        <v>0</v>
      </c>
      <c r="DK88" s="619">
        <v>0</v>
      </c>
      <c r="DL88" s="619">
        <v>0</v>
      </c>
      <c r="DM88" s="619">
        <v>0</v>
      </c>
      <c r="DN88" s="619">
        <v>0</v>
      </c>
      <c r="DO88" s="619">
        <v>0</v>
      </c>
      <c r="DP88" s="619">
        <v>0</v>
      </c>
      <c r="DQ88" s="619">
        <v>0</v>
      </c>
      <c r="DR88" s="619">
        <v>0</v>
      </c>
      <c r="DS88" s="619">
        <v>0</v>
      </c>
      <c r="DT88" s="619">
        <v>0</v>
      </c>
      <c r="DU88" s="619">
        <v>0</v>
      </c>
      <c r="DV88" s="619">
        <v>0</v>
      </c>
      <c r="DW88" s="619">
        <v>0</v>
      </c>
      <c r="DX88" s="619">
        <v>0</v>
      </c>
      <c r="DY88" s="619">
        <v>0</v>
      </c>
      <c r="DZ88" s="619">
        <v>0</v>
      </c>
      <c r="EA88" s="619">
        <v>0</v>
      </c>
      <c r="EB88" s="619">
        <v>0</v>
      </c>
      <c r="EC88" s="619">
        <v>0</v>
      </c>
      <c r="ED88" s="619">
        <v>0</v>
      </c>
      <c r="EE88" s="619">
        <v>0</v>
      </c>
      <c r="EF88" s="619">
        <v>0</v>
      </c>
      <c r="EG88" s="619">
        <v>0</v>
      </c>
      <c r="EH88" s="619">
        <v>0</v>
      </c>
      <c r="EI88" s="619">
        <v>0</v>
      </c>
      <c r="EJ88" s="619">
        <v>-601249</v>
      </c>
      <c r="EK88" s="619">
        <v>0</v>
      </c>
      <c r="EL88" s="619">
        <v>-601249</v>
      </c>
      <c r="EM88" s="619">
        <v>0</v>
      </c>
      <c r="EN88" s="619">
        <v>0</v>
      </c>
      <c r="EO88" s="619">
        <v>0</v>
      </c>
      <c r="EP88" s="619">
        <v>0</v>
      </c>
      <c r="EQ88" s="619">
        <v>0</v>
      </c>
      <c r="ER88" s="619">
        <v>0</v>
      </c>
      <c r="ES88" s="619">
        <v>0</v>
      </c>
      <c r="ET88" s="619">
        <v>0</v>
      </c>
      <c r="EU88" s="619">
        <v>0</v>
      </c>
      <c r="EV88" s="619">
        <v>0</v>
      </c>
      <c r="EW88" s="619">
        <v>0</v>
      </c>
      <c r="EX88" s="619">
        <v>0</v>
      </c>
      <c r="EY88" s="619">
        <v>0</v>
      </c>
      <c r="EZ88" s="619">
        <v>0</v>
      </c>
      <c r="FA88" s="619">
        <v>0</v>
      </c>
      <c r="FB88" s="619">
        <v>0</v>
      </c>
      <c r="FC88" s="619">
        <v>0</v>
      </c>
      <c r="FD88" s="619">
        <v>0</v>
      </c>
      <c r="FE88" s="619">
        <v>0</v>
      </c>
      <c r="FF88" s="619">
        <v>0</v>
      </c>
      <c r="FG88" s="619">
        <v>0</v>
      </c>
      <c r="FH88" s="619">
        <v>0</v>
      </c>
      <c r="FI88" s="619">
        <v>0</v>
      </c>
      <c r="FJ88" s="619">
        <v>0</v>
      </c>
      <c r="FK88" s="619">
        <v>0</v>
      </c>
      <c r="FL88" s="619">
        <v>0</v>
      </c>
      <c r="FM88" s="619">
        <v>0</v>
      </c>
      <c r="FN88" s="619">
        <v>0</v>
      </c>
      <c r="FO88" s="619">
        <v>0</v>
      </c>
      <c r="FP88" s="619">
        <v>0</v>
      </c>
      <c r="FQ88" s="619">
        <v>-474706</v>
      </c>
      <c r="FR88" s="619">
        <v>0</v>
      </c>
      <c r="FS88" s="619">
        <v>-474706</v>
      </c>
      <c r="FT88" s="619">
        <v>0</v>
      </c>
      <c r="FU88" s="619">
        <v>0</v>
      </c>
      <c r="FV88" s="619">
        <v>0</v>
      </c>
      <c r="FW88" s="619">
        <v>0</v>
      </c>
      <c r="FX88" s="619">
        <v>0</v>
      </c>
      <c r="FY88" s="619">
        <v>0</v>
      </c>
      <c r="FZ88" s="619">
        <v>0</v>
      </c>
      <c r="GA88" s="619">
        <v>0</v>
      </c>
      <c r="GB88" s="619">
        <v>0</v>
      </c>
      <c r="GC88" s="619">
        <v>0</v>
      </c>
      <c r="GD88" s="619">
        <v>0</v>
      </c>
      <c r="GE88" s="619">
        <v>0</v>
      </c>
      <c r="GF88" s="619">
        <v>0</v>
      </c>
      <c r="GG88" s="619">
        <v>0</v>
      </c>
      <c r="GH88" s="619">
        <v>0</v>
      </c>
      <c r="GI88" s="619">
        <v>-1991571</v>
      </c>
      <c r="GJ88" s="619">
        <v>0</v>
      </c>
      <c r="GK88" s="619">
        <v>-1991571</v>
      </c>
      <c r="GL88" s="619">
        <v>-170352</v>
      </c>
      <c r="GM88" s="619">
        <v>0</v>
      </c>
      <c r="GN88" s="619">
        <v>-170352</v>
      </c>
      <c r="GO88" s="619">
        <v>0</v>
      </c>
      <c r="GP88" s="619">
        <v>0</v>
      </c>
      <c r="GQ88" s="619">
        <v>0</v>
      </c>
      <c r="GR88" s="619">
        <v>39516</v>
      </c>
      <c r="GS88" s="619">
        <v>0</v>
      </c>
      <c r="GT88" s="619">
        <v>39516</v>
      </c>
      <c r="GU88" s="619">
        <v>0</v>
      </c>
      <c r="GV88" s="619">
        <v>0</v>
      </c>
      <c r="GW88" s="619">
        <v>0</v>
      </c>
      <c r="GX88" s="619">
        <v>0</v>
      </c>
      <c r="GY88" s="619">
        <v>0</v>
      </c>
      <c r="GZ88" s="619">
        <v>0</v>
      </c>
      <c r="HA88" s="619">
        <v>-2597113</v>
      </c>
      <c r="HB88" s="619">
        <v>0</v>
      </c>
      <c r="HC88" s="619">
        <v>-2597113</v>
      </c>
      <c r="HD88" s="619">
        <v>0</v>
      </c>
      <c r="HE88" s="619">
        <v>0</v>
      </c>
      <c r="HF88" s="619">
        <v>0</v>
      </c>
      <c r="HG88" s="619">
        <v>0</v>
      </c>
      <c r="HH88" s="619">
        <v>0</v>
      </c>
      <c r="HI88" s="619">
        <v>0</v>
      </c>
      <c r="HJ88" s="619">
        <v>0</v>
      </c>
      <c r="HK88" s="619">
        <v>0</v>
      </c>
      <c r="HL88" s="619">
        <v>0</v>
      </c>
      <c r="HM88" s="619">
        <v>67659984</v>
      </c>
      <c r="HN88" s="619">
        <v>0</v>
      </c>
      <c r="HO88" s="619">
        <v>67659984</v>
      </c>
      <c r="HP88" s="619">
        <v>-3817878</v>
      </c>
      <c r="HQ88" s="619">
        <v>0</v>
      </c>
      <c r="HR88" s="619">
        <v>-3817878</v>
      </c>
      <c r="HS88" s="619">
        <v>-4368072</v>
      </c>
      <c r="HT88" s="619">
        <v>0</v>
      </c>
      <c r="HU88" s="619">
        <v>-4368072</v>
      </c>
      <c r="HV88" s="619">
        <v>-1360057</v>
      </c>
      <c r="HW88" s="619">
        <v>0</v>
      </c>
      <c r="HX88" s="619">
        <v>-1360057</v>
      </c>
      <c r="HY88" s="619">
        <v>-601249</v>
      </c>
      <c r="HZ88" s="619">
        <v>0</v>
      </c>
      <c r="IA88" s="619">
        <v>-601249</v>
      </c>
      <c r="IB88" s="619">
        <v>-2597113</v>
      </c>
      <c r="IC88" s="619">
        <v>0</v>
      </c>
      <c r="ID88" s="619">
        <v>-2597113</v>
      </c>
      <c r="IE88" s="619">
        <v>0</v>
      </c>
      <c r="IF88" s="619">
        <v>0</v>
      </c>
      <c r="IG88" s="619">
        <v>0</v>
      </c>
      <c r="IH88" s="619">
        <v>-12744369</v>
      </c>
      <c r="II88" s="619">
        <v>0</v>
      </c>
      <c r="IJ88" s="619">
        <v>-12744369</v>
      </c>
      <c r="IK88" s="619">
        <v>54915615</v>
      </c>
      <c r="IL88" s="619">
        <v>0</v>
      </c>
      <c r="IM88" s="619">
        <v>54915615</v>
      </c>
      <c r="IN88" s="620" t="s">
        <v>525</v>
      </c>
      <c r="IO88" s="620" t="s">
        <v>526</v>
      </c>
      <c r="IP88" s="610" t="s">
        <v>474</v>
      </c>
      <c r="IQ88" s="611" t="s">
        <v>475</v>
      </c>
      <c r="IR88" s="611" t="s">
        <v>785</v>
      </c>
      <c r="IS88" s="610" t="s">
        <v>1432</v>
      </c>
    </row>
    <row r="89" spans="1:253" x14ac:dyDescent="0.25">
      <c r="A89" s="610" t="s">
        <v>3385</v>
      </c>
      <c r="B89" s="617" t="s">
        <v>786</v>
      </c>
      <c r="C89" s="618" t="s">
        <v>787</v>
      </c>
      <c r="D89" s="619">
        <v>79151138</v>
      </c>
      <c r="E89" s="619">
        <v>0</v>
      </c>
      <c r="F89" s="619">
        <v>79151138</v>
      </c>
      <c r="G89" s="619">
        <v>-5071284</v>
      </c>
      <c r="H89" s="619">
        <v>0</v>
      </c>
      <c r="I89" s="619">
        <v>-5071284</v>
      </c>
      <c r="J89" s="619">
        <v>-3483212</v>
      </c>
      <c r="K89" s="619">
        <v>0</v>
      </c>
      <c r="L89" s="619">
        <v>-3483212</v>
      </c>
      <c r="M89" s="619">
        <v>182009</v>
      </c>
      <c r="N89" s="619">
        <v>0</v>
      </c>
      <c r="O89" s="619">
        <v>182009</v>
      </c>
      <c r="P89" s="619">
        <v>78825</v>
      </c>
      <c r="Q89" s="619">
        <v>0</v>
      </c>
      <c r="R89" s="619">
        <v>78825</v>
      </c>
      <c r="S89" s="619">
        <v>-3222378</v>
      </c>
      <c r="T89" s="619">
        <v>0</v>
      </c>
      <c r="U89" s="619">
        <v>-3222378</v>
      </c>
      <c r="V89" s="619">
        <v>-3755769</v>
      </c>
      <c r="W89" s="619">
        <v>0</v>
      </c>
      <c r="X89" s="619">
        <v>-3755769</v>
      </c>
      <c r="Y89" s="619">
        <v>-4460</v>
      </c>
      <c r="Z89" s="619">
        <v>0</v>
      </c>
      <c r="AA89" s="619">
        <v>-4460</v>
      </c>
      <c r="AB89" s="619">
        <v>-231016</v>
      </c>
      <c r="AC89" s="619">
        <v>0</v>
      </c>
      <c r="AD89" s="619">
        <v>-231016</v>
      </c>
      <c r="AE89" s="619">
        <v>0</v>
      </c>
      <c r="AF89" s="619">
        <v>0</v>
      </c>
      <c r="AG89" s="619">
        <v>0</v>
      </c>
      <c r="AH89" s="619">
        <v>0</v>
      </c>
      <c r="AI89" s="619">
        <v>0</v>
      </c>
      <c r="AJ89" s="619">
        <v>0</v>
      </c>
      <c r="AK89" s="619">
        <v>10065</v>
      </c>
      <c r="AL89" s="619">
        <v>0</v>
      </c>
      <c r="AM89" s="619">
        <v>10065</v>
      </c>
      <c r="AN89" s="619">
        <v>0</v>
      </c>
      <c r="AO89" s="619">
        <v>0</v>
      </c>
      <c r="AP89" s="619">
        <v>0</v>
      </c>
      <c r="AQ89" s="619">
        <v>-241081</v>
      </c>
      <c r="AR89" s="619">
        <v>0</v>
      </c>
      <c r="AS89" s="619">
        <v>-241081</v>
      </c>
      <c r="AT89" s="619">
        <v>0</v>
      </c>
      <c r="AU89" s="619">
        <v>0</v>
      </c>
      <c r="AV89" s="619">
        <v>0</v>
      </c>
      <c r="AW89" s="619">
        <v>1547525</v>
      </c>
      <c r="AX89" s="619">
        <v>0</v>
      </c>
      <c r="AY89" s="619">
        <v>1547525</v>
      </c>
      <c r="AZ89" s="619">
        <v>-134979</v>
      </c>
      <c r="BA89" s="619">
        <v>0</v>
      </c>
      <c r="BB89" s="619">
        <v>-134979</v>
      </c>
      <c r="BC89" s="619">
        <v>-6176307</v>
      </c>
      <c r="BD89" s="619">
        <v>0</v>
      </c>
      <c r="BE89" s="619">
        <v>-6176307</v>
      </c>
      <c r="BF89" s="619">
        <v>659980</v>
      </c>
      <c r="BG89" s="619">
        <v>0</v>
      </c>
      <c r="BH89" s="619">
        <v>659980</v>
      </c>
      <c r="BI89" s="619">
        <v>-57265</v>
      </c>
      <c r="BJ89" s="619">
        <v>0</v>
      </c>
      <c r="BK89" s="619">
        <v>-57265</v>
      </c>
      <c r="BL89" s="619">
        <v>0</v>
      </c>
      <c r="BM89" s="619">
        <v>0</v>
      </c>
      <c r="BN89" s="619">
        <v>0</v>
      </c>
      <c r="BO89" s="619">
        <v>0</v>
      </c>
      <c r="BP89" s="619">
        <v>0</v>
      </c>
      <c r="BQ89" s="619">
        <v>0</v>
      </c>
      <c r="BR89" s="619">
        <v>0</v>
      </c>
      <c r="BS89" s="619">
        <v>0</v>
      </c>
      <c r="BT89" s="619">
        <v>0</v>
      </c>
      <c r="BU89" s="619">
        <v>0</v>
      </c>
      <c r="BV89" s="619">
        <v>0</v>
      </c>
      <c r="BW89" s="619">
        <v>0</v>
      </c>
      <c r="BX89" s="619">
        <v>-1869</v>
      </c>
      <c r="BY89" s="619">
        <v>0</v>
      </c>
      <c r="BZ89" s="619">
        <v>-1869</v>
      </c>
      <c r="CA89" s="619">
        <v>0</v>
      </c>
      <c r="CB89" s="619">
        <v>0</v>
      </c>
      <c r="CC89" s="619">
        <v>0</v>
      </c>
      <c r="CD89" s="619">
        <v>-8149700</v>
      </c>
      <c r="CE89" s="619">
        <v>0</v>
      </c>
      <c r="CF89" s="619">
        <v>-8149700</v>
      </c>
      <c r="CG89" s="619">
        <v>0</v>
      </c>
      <c r="CH89" s="619">
        <v>0</v>
      </c>
      <c r="CI89" s="619">
        <v>0</v>
      </c>
      <c r="CJ89" s="619">
        <v>-144</v>
      </c>
      <c r="CK89" s="619">
        <v>0</v>
      </c>
      <c r="CL89" s="619">
        <v>-144</v>
      </c>
      <c r="CM89" s="619">
        <v>-1708622</v>
      </c>
      <c r="CN89" s="619">
        <v>0</v>
      </c>
      <c r="CO89" s="619">
        <v>-1708622</v>
      </c>
      <c r="CP89" s="619">
        <v>2193581</v>
      </c>
      <c r="CQ89" s="619">
        <v>0</v>
      </c>
      <c r="CR89" s="619">
        <v>2193581</v>
      </c>
      <c r="CS89" s="619">
        <v>484815</v>
      </c>
      <c r="CT89" s="619">
        <v>0</v>
      </c>
      <c r="CU89" s="619">
        <v>484815</v>
      </c>
      <c r="CV89" s="619">
        <v>-141898</v>
      </c>
      <c r="CW89" s="619">
        <v>0</v>
      </c>
      <c r="CX89" s="619">
        <v>-141898</v>
      </c>
      <c r="CY89" s="619">
        <v>-1723</v>
      </c>
      <c r="CZ89" s="619">
        <v>0</v>
      </c>
      <c r="DA89" s="619">
        <v>-1723</v>
      </c>
      <c r="DB89" s="619">
        <v>-514694</v>
      </c>
      <c r="DC89" s="619">
        <v>0</v>
      </c>
      <c r="DD89" s="619">
        <v>-514694</v>
      </c>
      <c r="DE89" s="619">
        <v>0</v>
      </c>
      <c r="DF89" s="619">
        <v>0</v>
      </c>
      <c r="DG89" s="619">
        <v>0</v>
      </c>
      <c r="DH89" s="619">
        <v>0</v>
      </c>
      <c r="DI89" s="619">
        <v>0</v>
      </c>
      <c r="DJ89" s="619">
        <v>0</v>
      </c>
      <c r="DK89" s="619">
        <v>0</v>
      </c>
      <c r="DL89" s="619">
        <v>0</v>
      </c>
      <c r="DM89" s="619">
        <v>0</v>
      </c>
      <c r="DN89" s="619">
        <v>0</v>
      </c>
      <c r="DO89" s="619">
        <v>0</v>
      </c>
      <c r="DP89" s="619">
        <v>0</v>
      </c>
      <c r="DQ89" s="619">
        <v>0</v>
      </c>
      <c r="DR89" s="619">
        <v>0</v>
      </c>
      <c r="DS89" s="619">
        <v>0</v>
      </c>
      <c r="DT89" s="619">
        <v>0</v>
      </c>
      <c r="DU89" s="619">
        <v>0</v>
      </c>
      <c r="DV89" s="619">
        <v>0</v>
      </c>
      <c r="DW89" s="619">
        <v>0</v>
      </c>
      <c r="DX89" s="619">
        <v>0</v>
      </c>
      <c r="DY89" s="619">
        <v>0</v>
      </c>
      <c r="DZ89" s="619">
        <v>0</v>
      </c>
      <c r="EA89" s="619">
        <v>0</v>
      </c>
      <c r="EB89" s="619">
        <v>0</v>
      </c>
      <c r="EC89" s="619">
        <v>0</v>
      </c>
      <c r="ED89" s="619">
        <v>0</v>
      </c>
      <c r="EE89" s="619">
        <v>0</v>
      </c>
      <c r="EF89" s="619">
        <v>0</v>
      </c>
      <c r="EG89" s="619">
        <v>0</v>
      </c>
      <c r="EH89" s="619">
        <v>0</v>
      </c>
      <c r="EI89" s="619">
        <v>0</v>
      </c>
      <c r="EJ89" s="619">
        <v>-658315</v>
      </c>
      <c r="EK89" s="619">
        <v>0</v>
      </c>
      <c r="EL89" s="619">
        <v>-658315</v>
      </c>
      <c r="EM89" s="619">
        <v>0</v>
      </c>
      <c r="EN89" s="619">
        <v>0</v>
      </c>
      <c r="EO89" s="619">
        <v>0</v>
      </c>
      <c r="EP89" s="619">
        <v>0</v>
      </c>
      <c r="EQ89" s="619">
        <v>0</v>
      </c>
      <c r="ER89" s="619">
        <v>0</v>
      </c>
      <c r="ES89" s="619">
        <v>0</v>
      </c>
      <c r="ET89" s="619">
        <v>0</v>
      </c>
      <c r="EU89" s="619">
        <v>0</v>
      </c>
      <c r="EV89" s="619">
        <v>0</v>
      </c>
      <c r="EW89" s="619">
        <v>0</v>
      </c>
      <c r="EX89" s="619">
        <v>0</v>
      </c>
      <c r="EY89" s="619">
        <v>0</v>
      </c>
      <c r="EZ89" s="619">
        <v>0</v>
      </c>
      <c r="FA89" s="619">
        <v>0</v>
      </c>
      <c r="FB89" s="619">
        <v>0</v>
      </c>
      <c r="FC89" s="619">
        <v>0</v>
      </c>
      <c r="FD89" s="619">
        <v>0</v>
      </c>
      <c r="FE89" s="619">
        <v>0</v>
      </c>
      <c r="FF89" s="619">
        <v>0</v>
      </c>
      <c r="FG89" s="619">
        <v>0</v>
      </c>
      <c r="FH89" s="619">
        <v>0</v>
      </c>
      <c r="FI89" s="619">
        <v>0</v>
      </c>
      <c r="FJ89" s="619">
        <v>0</v>
      </c>
      <c r="FK89" s="619">
        <v>0</v>
      </c>
      <c r="FL89" s="619">
        <v>0</v>
      </c>
      <c r="FM89" s="619">
        <v>0</v>
      </c>
      <c r="FN89" s="619">
        <v>0</v>
      </c>
      <c r="FO89" s="619">
        <v>0</v>
      </c>
      <c r="FP89" s="619">
        <v>0</v>
      </c>
      <c r="FQ89" s="619">
        <v>-394735</v>
      </c>
      <c r="FR89" s="619">
        <v>0</v>
      </c>
      <c r="FS89" s="619">
        <v>-394735</v>
      </c>
      <c r="FT89" s="619">
        <v>23126</v>
      </c>
      <c r="FU89" s="619">
        <v>0</v>
      </c>
      <c r="FV89" s="619">
        <v>23126</v>
      </c>
      <c r="FW89" s="619">
        <v>7973</v>
      </c>
      <c r="FX89" s="619">
        <v>0</v>
      </c>
      <c r="FY89" s="619">
        <v>7973</v>
      </c>
      <c r="FZ89" s="619">
        <v>15153</v>
      </c>
      <c r="GA89" s="619">
        <v>0</v>
      </c>
      <c r="GB89" s="619">
        <v>15153</v>
      </c>
      <c r="GC89" s="619">
        <v>1735</v>
      </c>
      <c r="GD89" s="619">
        <v>0</v>
      </c>
      <c r="GE89" s="619">
        <v>1735</v>
      </c>
      <c r="GF89" s="619">
        <v>0</v>
      </c>
      <c r="GG89" s="619">
        <v>0</v>
      </c>
      <c r="GH89" s="619">
        <v>0</v>
      </c>
      <c r="GI89" s="619">
        <v>-6902143</v>
      </c>
      <c r="GJ89" s="619">
        <v>0</v>
      </c>
      <c r="GK89" s="619">
        <v>-6902143</v>
      </c>
      <c r="GL89" s="619">
        <v>422400</v>
      </c>
      <c r="GM89" s="619">
        <v>0</v>
      </c>
      <c r="GN89" s="619">
        <v>422400</v>
      </c>
      <c r="GO89" s="619">
        <v>37150</v>
      </c>
      <c r="GP89" s="619">
        <v>0</v>
      </c>
      <c r="GQ89" s="619">
        <v>37150</v>
      </c>
      <c r="GR89" s="619">
        <v>5418</v>
      </c>
      <c r="GS89" s="619">
        <v>0</v>
      </c>
      <c r="GT89" s="619">
        <v>5418</v>
      </c>
      <c r="GU89" s="619">
        <v>0</v>
      </c>
      <c r="GV89" s="619">
        <v>0</v>
      </c>
      <c r="GW89" s="619">
        <v>0</v>
      </c>
      <c r="GX89" s="619">
        <v>0</v>
      </c>
      <c r="GY89" s="619">
        <v>0</v>
      </c>
      <c r="GZ89" s="619">
        <v>0</v>
      </c>
      <c r="HA89" s="619">
        <v>-6807049</v>
      </c>
      <c r="HB89" s="619">
        <v>0</v>
      </c>
      <c r="HC89" s="619">
        <v>-6807049</v>
      </c>
      <c r="HD89" s="619">
        <v>0</v>
      </c>
      <c r="HE89" s="619">
        <v>0</v>
      </c>
      <c r="HF89" s="619">
        <v>0</v>
      </c>
      <c r="HG89" s="619">
        <v>-5349</v>
      </c>
      <c r="HH89" s="619">
        <v>0</v>
      </c>
      <c r="HI89" s="619">
        <v>-5349</v>
      </c>
      <c r="HJ89" s="619">
        <v>-5349</v>
      </c>
      <c r="HK89" s="619">
        <v>0</v>
      </c>
      <c r="HL89" s="619">
        <v>-5349</v>
      </c>
      <c r="HM89" s="619">
        <v>74079854</v>
      </c>
      <c r="HN89" s="619">
        <v>0</v>
      </c>
      <c r="HO89" s="619">
        <v>74079854</v>
      </c>
      <c r="HP89" s="619">
        <v>-3222378</v>
      </c>
      <c r="HQ89" s="619">
        <v>0</v>
      </c>
      <c r="HR89" s="619">
        <v>-3222378</v>
      </c>
      <c r="HS89" s="619">
        <v>-8149700</v>
      </c>
      <c r="HT89" s="619">
        <v>0</v>
      </c>
      <c r="HU89" s="619">
        <v>-8149700</v>
      </c>
      <c r="HV89" s="619">
        <v>484815</v>
      </c>
      <c r="HW89" s="619">
        <v>0</v>
      </c>
      <c r="HX89" s="619">
        <v>484815</v>
      </c>
      <c r="HY89" s="619">
        <v>-658315</v>
      </c>
      <c r="HZ89" s="619">
        <v>0</v>
      </c>
      <c r="IA89" s="619">
        <v>-658315</v>
      </c>
      <c r="IB89" s="619">
        <v>-6807049</v>
      </c>
      <c r="IC89" s="619">
        <v>0</v>
      </c>
      <c r="ID89" s="619">
        <v>-6807049</v>
      </c>
      <c r="IE89" s="619">
        <v>-5349</v>
      </c>
      <c r="IF89" s="619">
        <v>0</v>
      </c>
      <c r="IG89" s="619">
        <v>-5349</v>
      </c>
      <c r="IH89" s="619">
        <v>-18357976</v>
      </c>
      <c r="II89" s="619">
        <v>0</v>
      </c>
      <c r="IJ89" s="619">
        <v>-18357976</v>
      </c>
      <c r="IK89" s="619">
        <v>55721878</v>
      </c>
      <c r="IL89" s="619">
        <v>0</v>
      </c>
      <c r="IM89" s="619">
        <v>55721878</v>
      </c>
      <c r="IN89" s="620" t="s">
        <v>788</v>
      </c>
      <c r="IO89" s="620" t="s">
        <v>473</v>
      </c>
      <c r="IP89" s="610" t="s">
        <v>474</v>
      </c>
      <c r="IQ89" s="611" t="s">
        <v>475</v>
      </c>
      <c r="IR89" s="611" t="s">
        <v>789</v>
      </c>
      <c r="IS89" s="610" t="s">
        <v>3368</v>
      </c>
    </row>
    <row r="90" spans="1:253" x14ac:dyDescent="0.25">
      <c r="A90" s="610" t="s">
        <v>3385</v>
      </c>
      <c r="B90" s="617" t="s">
        <v>790</v>
      </c>
      <c r="C90" s="618" t="s">
        <v>791</v>
      </c>
      <c r="D90" s="619">
        <v>163699132</v>
      </c>
      <c r="E90" s="619">
        <v>0</v>
      </c>
      <c r="F90" s="619">
        <v>163699132</v>
      </c>
      <c r="G90" s="619">
        <v>156064</v>
      </c>
      <c r="H90" s="619">
        <v>0</v>
      </c>
      <c r="I90" s="619">
        <v>156064</v>
      </c>
      <c r="J90" s="619">
        <v>-14641057</v>
      </c>
      <c r="K90" s="619">
        <v>0</v>
      </c>
      <c r="L90" s="619">
        <v>-14641057</v>
      </c>
      <c r="M90" s="619">
        <v>111936</v>
      </c>
      <c r="N90" s="619">
        <v>0</v>
      </c>
      <c r="O90" s="619">
        <v>111936</v>
      </c>
      <c r="P90" s="619">
        <v>1550405</v>
      </c>
      <c r="Q90" s="619">
        <v>0</v>
      </c>
      <c r="R90" s="619">
        <v>1550405</v>
      </c>
      <c r="S90" s="619">
        <v>-12978716</v>
      </c>
      <c r="T90" s="619">
        <v>0</v>
      </c>
      <c r="U90" s="619">
        <v>-12978716</v>
      </c>
      <c r="V90" s="619">
        <v>-7003572</v>
      </c>
      <c r="W90" s="619">
        <v>0</v>
      </c>
      <c r="X90" s="619">
        <v>-7003572</v>
      </c>
      <c r="Y90" s="619">
        <v>0</v>
      </c>
      <c r="Z90" s="619">
        <v>0</v>
      </c>
      <c r="AA90" s="619">
        <v>0</v>
      </c>
      <c r="AB90" s="619">
        <v>-233269</v>
      </c>
      <c r="AC90" s="619">
        <v>0</v>
      </c>
      <c r="AD90" s="619">
        <v>-233269</v>
      </c>
      <c r="AE90" s="619">
        <v>0</v>
      </c>
      <c r="AF90" s="619">
        <v>0</v>
      </c>
      <c r="AG90" s="619">
        <v>0</v>
      </c>
      <c r="AH90" s="619">
        <v>0</v>
      </c>
      <c r="AI90" s="619">
        <v>0</v>
      </c>
      <c r="AJ90" s="619">
        <v>0</v>
      </c>
      <c r="AK90" s="619">
        <v>0</v>
      </c>
      <c r="AL90" s="619">
        <v>0</v>
      </c>
      <c r="AM90" s="619">
        <v>0</v>
      </c>
      <c r="AN90" s="619">
        <v>0</v>
      </c>
      <c r="AO90" s="619">
        <v>0</v>
      </c>
      <c r="AP90" s="619">
        <v>0</v>
      </c>
      <c r="AQ90" s="619">
        <v>-233269</v>
      </c>
      <c r="AR90" s="619">
        <v>0</v>
      </c>
      <c r="AS90" s="619">
        <v>-233269</v>
      </c>
      <c r="AT90" s="619">
        <v>0</v>
      </c>
      <c r="AU90" s="619">
        <v>0</v>
      </c>
      <c r="AV90" s="619">
        <v>0</v>
      </c>
      <c r="AW90" s="619">
        <v>3259588</v>
      </c>
      <c r="AX90" s="619">
        <v>0</v>
      </c>
      <c r="AY90" s="619">
        <v>3259588</v>
      </c>
      <c r="AZ90" s="619">
        <v>-293</v>
      </c>
      <c r="BA90" s="619">
        <v>0</v>
      </c>
      <c r="BB90" s="619">
        <v>-293</v>
      </c>
      <c r="BC90" s="619">
        <v>-8104068</v>
      </c>
      <c r="BD90" s="619">
        <v>0</v>
      </c>
      <c r="BE90" s="619">
        <v>-8104068</v>
      </c>
      <c r="BF90" s="619">
        <v>249647</v>
      </c>
      <c r="BG90" s="619">
        <v>0</v>
      </c>
      <c r="BH90" s="619">
        <v>249647</v>
      </c>
      <c r="BI90" s="619">
        <v>-113584</v>
      </c>
      <c r="BJ90" s="619">
        <v>0</v>
      </c>
      <c r="BK90" s="619">
        <v>-113584</v>
      </c>
      <c r="BL90" s="619">
        <v>25185</v>
      </c>
      <c r="BM90" s="619">
        <v>0</v>
      </c>
      <c r="BN90" s="619">
        <v>25185</v>
      </c>
      <c r="BO90" s="619">
        <v>0</v>
      </c>
      <c r="BP90" s="619">
        <v>0</v>
      </c>
      <c r="BQ90" s="619">
        <v>0</v>
      </c>
      <c r="BR90" s="619">
        <v>0</v>
      </c>
      <c r="BS90" s="619">
        <v>0</v>
      </c>
      <c r="BT90" s="619">
        <v>0</v>
      </c>
      <c r="BU90" s="619">
        <v>0</v>
      </c>
      <c r="BV90" s="619">
        <v>0</v>
      </c>
      <c r="BW90" s="619">
        <v>0</v>
      </c>
      <c r="BX90" s="619">
        <v>-13776</v>
      </c>
      <c r="BY90" s="619">
        <v>0</v>
      </c>
      <c r="BZ90" s="619">
        <v>-13776</v>
      </c>
      <c r="CA90" s="619">
        <v>-11264</v>
      </c>
      <c r="CB90" s="619">
        <v>0</v>
      </c>
      <c r="CC90" s="619">
        <v>-11264</v>
      </c>
      <c r="CD90" s="619">
        <v>-11945406</v>
      </c>
      <c r="CE90" s="619">
        <v>0</v>
      </c>
      <c r="CF90" s="619">
        <v>-11945406</v>
      </c>
      <c r="CG90" s="619">
        <v>-702086</v>
      </c>
      <c r="CH90" s="619">
        <v>0</v>
      </c>
      <c r="CI90" s="619">
        <v>-702086</v>
      </c>
      <c r="CJ90" s="619">
        <v>57</v>
      </c>
      <c r="CK90" s="619">
        <v>0</v>
      </c>
      <c r="CL90" s="619">
        <v>57</v>
      </c>
      <c r="CM90" s="619">
        <v>-4112673</v>
      </c>
      <c r="CN90" s="619">
        <v>0</v>
      </c>
      <c r="CO90" s="619">
        <v>-4112673</v>
      </c>
      <c r="CP90" s="619">
        <v>-192527</v>
      </c>
      <c r="CQ90" s="619">
        <v>0</v>
      </c>
      <c r="CR90" s="619">
        <v>-192527</v>
      </c>
      <c r="CS90" s="619">
        <v>-5007229</v>
      </c>
      <c r="CT90" s="619">
        <v>0</v>
      </c>
      <c r="CU90" s="619">
        <v>-5007229</v>
      </c>
      <c r="CV90" s="619">
        <v>-333507</v>
      </c>
      <c r="CW90" s="619">
        <v>0</v>
      </c>
      <c r="CX90" s="619">
        <v>-333507</v>
      </c>
      <c r="CY90" s="619">
        <v>-167940</v>
      </c>
      <c r="CZ90" s="619">
        <v>0</v>
      </c>
      <c r="DA90" s="619">
        <v>-167940</v>
      </c>
      <c r="DB90" s="619">
        <v>-172255</v>
      </c>
      <c r="DC90" s="619">
        <v>0</v>
      </c>
      <c r="DD90" s="619">
        <v>-172255</v>
      </c>
      <c r="DE90" s="619">
        <v>1988</v>
      </c>
      <c r="DF90" s="619">
        <v>0</v>
      </c>
      <c r="DG90" s="619">
        <v>1988</v>
      </c>
      <c r="DH90" s="619">
        <v>0</v>
      </c>
      <c r="DI90" s="619">
        <v>0</v>
      </c>
      <c r="DJ90" s="619">
        <v>0</v>
      </c>
      <c r="DK90" s="619">
        <v>0</v>
      </c>
      <c r="DL90" s="619">
        <v>0</v>
      </c>
      <c r="DM90" s="619">
        <v>0</v>
      </c>
      <c r="DN90" s="619">
        <v>0</v>
      </c>
      <c r="DO90" s="619">
        <v>0</v>
      </c>
      <c r="DP90" s="619">
        <v>0</v>
      </c>
      <c r="DQ90" s="619">
        <v>0</v>
      </c>
      <c r="DR90" s="619">
        <v>0</v>
      </c>
      <c r="DS90" s="619">
        <v>0</v>
      </c>
      <c r="DT90" s="619">
        <v>0</v>
      </c>
      <c r="DU90" s="619">
        <v>0</v>
      </c>
      <c r="DV90" s="619">
        <v>0</v>
      </c>
      <c r="DW90" s="619">
        <v>0</v>
      </c>
      <c r="DX90" s="619">
        <v>0</v>
      </c>
      <c r="DY90" s="619">
        <v>0</v>
      </c>
      <c r="DZ90" s="619">
        <v>0</v>
      </c>
      <c r="EA90" s="619">
        <v>0</v>
      </c>
      <c r="EB90" s="619">
        <v>0</v>
      </c>
      <c r="EC90" s="619">
        <v>0</v>
      </c>
      <c r="ED90" s="619">
        <v>0</v>
      </c>
      <c r="EE90" s="619">
        <v>0</v>
      </c>
      <c r="EF90" s="619">
        <v>0</v>
      </c>
      <c r="EG90" s="619">
        <v>0</v>
      </c>
      <c r="EH90" s="619">
        <v>0</v>
      </c>
      <c r="EI90" s="619">
        <v>0</v>
      </c>
      <c r="EJ90" s="619">
        <v>-671714</v>
      </c>
      <c r="EK90" s="619">
        <v>0</v>
      </c>
      <c r="EL90" s="619">
        <v>-671714</v>
      </c>
      <c r="EM90" s="619">
        <v>0</v>
      </c>
      <c r="EN90" s="619">
        <v>0</v>
      </c>
      <c r="EO90" s="619">
        <v>0</v>
      </c>
      <c r="EP90" s="619">
        <v>0</v>
      </c>
      <c r="EQ90" s="619">
        <v>0</v>
      </c>
      <c r="ER90" s="619">
        <v>0</v>
      </c>
      <c r="ES90" s="619">
        <v>0</v>
      </c>
      <c r="ET90" s="619">
        <v>0</v>
      </c>
      <c r="EU90" s="619">
        <v>0</v>
      </c>
      <c r="EV90" s="619">
        <v>0</v>
      </c>
      <c r="EW90" s="619">
        <v>0</v>
      </c>
      <c r="EX90" s="619">
        <v>0</v>
      </c>
      <c r="EY90" s="619">
        <v>0</v>
      </c>
      <c r="EZ90" s="619">
        <v>0</v>
      </c>
      <c r="FA90" s="619">
        <v>0</v>
      </c>
      <c r="FB90" s="619">
        <v>0</v>
      </c>
      <c r="FC90" s="619">
        <v>0</v>
      </c>
      <c r="FD90" s="619">
        <v>0</v>
      </c>
      <c r="FE90" s="619">
        <v>0</v>
      </c>
      <c r="FF90" s="619">
        <v>0</v>
      </c>
      <c r="FG90" s="619">
        <v>0</v>
      </c>
      <c r="FH90" s="619">
        <v>0</v>
      </c>
      <c r="FI90" s="619">
        <v>0</v>
      </c>
      <c r="FJ90" s="619">
        <v>0</v>
      </c>
      <c r="FK90" s="619">
        <v>-37</v>
      </c>
      <c r="FL90" s="619">
        <v>0</v>
      </c>
      <c r="FM90" s="619">
        <v>-37</v>
      </c>
      <c r="FN90" s="619">
        <v>0</v>
      </c>
      <c r="FO90" s="619">
        <v>0</v>
      </c>
      <c r="FP90" s="619">
        <v>0</v>
      </c>
      <c r="FQ90" s="619">
        <v>-1069171</v>
      </c>
      <c r="FR90" s="619">
        <v>0</v>
      </c>
      <c r="FS90" s="619">
        <v>-1069171</v>
      </c>
      <c r="FT90" s="619">
        <v>8293</v>
      </c>
      <c r="FU90" s="619">
        <v>0</v>
      </c>
      <c r="FV90" s="619">
        <v>8293</v>
      </c>
      <c r="FW90" s="619">
        <v>362</v>
      </c>
      <c r="FX90" s="619">
        <v>0</v>
      </c>
      <c r="FY90" s="619">
        <v>362</v>
      </c>
      <c r="FZ90" s="619">
        <v>7931</v>
      </c>
      <c r="GA90" s="619">
        <v>0</v>
      </c>
      <c r="GB90" s="619">
        <v>7931</v>
      </c>
      <c r="GC90" s="619">
        <v>6734</v>
      </c>
      <c r="GD90" s="619">
        <v>0</v>
      </c>
      <c r="GE90" s="619">
        <v>6734</v>
      </c>
      <c r="GF90" s="619">
        <v>0</v>
      </c>
      <c r="GG90" s="619">
        <v>0</v>
      </c>
      <c r="GH90" s="619">
        <v>0</v>
      </c>
      <c r="GI90" s="619">
        <v>-14074109</v>
      </c>
      <c r="GJ90" s="619">
        <v>0</v>
      </c>
      <c r="GK90" s="619">
        <v>-14074109</v>
      </c>
      <c r="GL90" s="619">
        <v>1359861</v>
      </c>
      <c r="GM90" s="619">
        <v>0</v>
      </c>
      <c r="GN90" s="619">
        <v>1359861</v>
      </c>
      <c r="GO90" s="619">
        <v>615</v>
      </c>
      <c r="GP90" s="619">
        <v>0</v>
      </c>
      <c r="GQ90" s="619">
        <v>615</v>
      </c>
      <c r="GR90" s="619">
        <v>56688</v>
      </c>
      <c r="GS90" s="619">
        <v>0</v>
      </c>
      <c r="GT90" s="619">
        <v>56688</v>
      </c>
      <c r="GU90" s="619">
        <v>0</v>
      </c>
      <c r="GV90" s="619">
        <v>0</v>
      </c>
      <c r="GW90" s="619">
        <v>0</v>
      </c>
      <c r="GX90" s="619">
        <v>0</v>
      </c>
      <c r="GY90" s="619">
        <v>0</v>
      </c>
      <c r="GZ90" s="619">
        <v>0</v>
      </c>
      <c r="HA90" s="619">
        <v>-13711126</v>
      </c>
      <c r="HB90" s="619">
        <v>0</v>
      </c>
      <c r="HC90" s="619">
        <v>-13711126</v>
      </c>
      <c r="HD90" s="619">
        <v>0</v>
      </c>
      <c r="HE90" s="619">
        <v>0</v>
      </c>
      <c r="HF90" s="619">
        <v>0</v>
      </c>
      <c r="HG90" s="619">
        <v>0</v>
      </c>
      <c r="HH90" s="619">
        <v>0</v>
      </c>
      <c r="HI90" s="619">
        <v>0</v>
      </c>
      <c r="HJ90" s="619">
        <v>0</v>
      </c>
      <c r="HK90" s="619">
        <v>0</v>
      </c>
      <c r="HL90" s="619">
        <v>0</v>
      </c>
      <c r="HM90" s="619">
        <v>163855196</v>
      </c>
      <c r="HN90" s="619">
        <v>0</v>
      </c>
      <c r="HO90" s="619">
        <v>163855196</v>
      </c>
      <c r="HP90" s="619">
        <v>-12978716</v>
      </c>
      <c r="HQ90" s="619">
        <v>0</v>
      </c>
      <c r="HR90" s="619">
        <v>-12978716</v>
      </c>
      <c r="HS90" s="619">
        <v>-11945406</v>
      </c>
      <c r="HT90" s="619">
        <v>0</v>
      </c>
      <c r="HU90" s="619">
        <v>-11945406</v>
      </c>
      <c r="HV90" s="619">
        <v>-5007229</v>
      </c>
      <c r="HW90" s="619">
        <v>0</v>
      </c>
      <c r="HX90" s="619">
        <v>-5007229</v>
      </c>
      <c r="HY90" s="619">
        <v>-671714</v>
      </c>
      <c r="HZ90" s="619">
        <v>0</v>
      </c>
      <c r="IA90" s="619">
        <v>-671714</v>
      </c>
      <c r="IB90" s="619">
        <v>-13711126</v>
      </c>
      <c r="IC90" s="619">
        <v>0</v>
      </c>
      <c r="ID90" s="619">
        <v>-13711126</v>
      </c>
      <c r="IE90" s="619">
        <v>0</v>
      </c>
      <c r="IF90" s="619">
        <v>0</v>
      </c>
      <c r="IG90" s="619">
        <v>0</v>
      </c>
      <c r="IH90" s="619">
        <v>-44314191</v>
      </c>
      <c r="II90" s="619">
        <v>0</v>
      </c>
      <c r="IJ90" s="619">
        <v>-44314191</v>
      </c>
      <c r="IK90" s="619">
        <v>119541005</v>
      </c>
      <c r="IL90" s="619">
        <v>0</v>
      </c>
      <c r="IM90" s="619">
        <v>119541005</v>
      </c>
      <c r="IN90" s="620" t="s">
        <v>503</v>
      </c>
      <c r="IO90" s="620" t="s">
        <v>504</v>
      </c>
      <c r="IP90" s="610" t="s">
        <v>505</v>
      </c>
      <c r="IQ90" s="611" t="s">
        <v>506</v>
      </c>
      <c r="IR90" s="611" t="s">
        <v>792</v>
      </c>
      <c r="IS90" s="610" t="s">
        <v>1432</v>
      </c>
    </row>
    <row r="91" spans="1:253" x14ac:dyDescent="0.25">
      <c r="A91" s="610" t="s">
        <v>3385</v>
      </c>
      <c r="B91" s="617" t="s">
        <v>793</v>
      </c>
      <c r="C91" s="618" t="s">
        <v>794</v>
      </c>
      <c r="D91" s="619">
        <v>54725481</v>
      </c>
      <c r="E91" s="619">
        <v>0</v>
      </c>
      <c r="F91" s="619">
        <v>54725481</v>
      </c>
      <c r="G91" s="619">
        <v>-1194244</v>
      </c>
      <c r="H91" s="619">
        <v>0</v>
      </c>
      <c r="I91" s="619">
        <v>-1194244</v>
      </c>
      <c r="J91" s="619">
        <v>-4230018</v>
      </c>
      <c r="K91" s="619">
        <v>0</v>
      </c>
      <c r="L91" s="619">
        <v>-4230018</v>
      </c>
      <c r="M91" s="619">
        <v>15433</v>
      </c>
      <c r="N91" s="619">
        <v>0</v>
      </c>
      <c r="O91" s="619">
        <v>15433</v>
      </c>
      <c r="P91" s="619">
        <v>67960</v>
      </c>
      <c r="Q91" s="619">
        <v>0</v>
      </c>
      <c r="R91" s="619">
        <v>67960</v>
      </c>
      <c r="S91" s="619">
        <v>-4146625</v>
      </c>
      <c r="T91" s="619">
        <v>0</v>
      </c>
      <c r="U91" s="619">
        <v>-4146625</v>
      </c>
      <c r="V91" s="619">
        <v>-5619973</v>
      </c>
      <c r="W91" s="619">
        <v>0</v>
      </c>
      <c r="X91" s="619">
        <v>-5619973</v>
      </c>
      <c r="Y91" s="619">
        <v>0</v>
      </c>
      <c r="Z91" s="619">
        <v>0</v>
      </c>
      <c r="AA91" s="619">
        <v>0</v>
      </c>
      <c r="AB91" s="619">
        <v>-154401</v>
      </c>
      <c r="AC91" s="619">
        <v>0</v>
      </c>
      <c r="AD91" s="619">
        <v>-154401</v>
      </c>
      <c r="AE91" s="619">
        <v>0</v>
      </c>
      <c r="AF91" s="619">
        <v>0</v>
      </c>
      <c r="AG91" s="619">
        <v>0</v>
      </c>
      <c r="AH91" s="619">
        <v>0</v>
      </c>
      <c r="AI91" s="619">
        <v>0</v>
      </c>
      <c r="AJ91" s="619">
        <v>0</v>
      </c>
      <c r="AK91" s="619">
        <v>-2527</v>
      </c>
      <c r="AL91" s="619">
        <v>0</v>
      </c>
      <c r="AM91" s="619">
        <v>-2527</v>
      </c>
      <c r="AN91" s="619">
        <v>0</v>
      </c>
      <c r="AO91" s="619">
        <v>0</v>
      </c>
      <c r="AP91" s="619">
        <v>0</v>
      </c>
      <c r="AQ91" s="619">
        <v>-151874</v>
      </c>
      <c r="AR91" s="619">
        <v>0</v>
      </c>
      <c r="AS91" s="619">
        <v>-151874</v>
      </c>
      <c r="AT91" s="619">
        <v>0</v>
      </c>
      <c r="AU91" s="619">
        <v>0</v>
      </c>
      <c r="AV91" s="619">
        <v>0</v>
      </c>
      <c r="AW91" s="619">
        <v>803452</v>
      </c>
      <c r="AX91" s="619">
        <v>0</v>
      </c>
      <c r="AY91" s="619">
        <v>803452</v>
      </c>
      <c r="AZ91" s="619">
        <v>-29002</v>
      </c>
      <c r="BA91" s="619">
        <v>0</v>
      </c>
      <c r="BB91" s="619">
        <v>-29002</v>
      </c>
      <c r="BC91" s="619">
        <v>-3846889</v>
      </c>
      <c r="BD91" s="619">
        <v>0</v>
      </c>
      <c r="BE91" s="619">
        <v>-3846889</v>
      </c>
      <c r="BF91" s="619">
        <v>3566</v>
      </c>
      <c r="BG91" s="619">
        <v>0</v>
      </c>
      <c r="BH91" s="619">
        <v>3566</v>
      </c>
      <c r="BI91" s="619">
        <v>-39365</v>
      </c>
      <c r="BJ91" s="619">
        <v>0</v>
      </c>
      <c r="BK91" s="619">
        <v>-39365</v>
      </c>
      <c r="BL91" s="619">
        <v>0</v>
      </c>
      <c r="BM91" s="619">
        <v>0</v>
      </c>
      <c r="BN91" s="619">
        <v>0</v>
      </c>
      <c r="BO91" s="619">
        <v>-3699</v>
      </c>
      <c r="BP91" s="619">
        <v>0</v>
      </c>
      <c r="BQ91" s="619">
        <v>-3699</v>
      </c>
      <c r="BR91" s="619">
        <v>0</v>
      </c>
      <c r="BS91" s="619">
        <v>0</v>
      </c>
      <c r="BT91" s="619">
        <v>0</v>
      </c>
      <c r="BU91" s="619">
        <v>0</v>
      </c>
      <c r="BV91" s="619">
        <v>0</v>
      </c>
      <c r="BW91" s="619">
        <v>0</v>
      </c>
      <c r="BX91" s="619">
        <v>-10694</v>
      </c>
      <c r="BY91" s="619">
        <v>0</v>
      </c>
      <c r="BZ91" s="619">
        <v>-10694</v>
      </c>
      <c r="CA91" s="619">
        <v>0</v>
      </c>
      <c r="CB91" s="619">
        <v>0</v>
      </c>
      <c r="CC91" s="619">
        <v>0</v>
      </c>
      <c r="CD91" s="619">
        <v>-8897005</v>
      </c>
      <c r="CE91" s="619">
        <v>0</v>
      </c>
      <c r="CF91" s="619">
        <v>-8897005</v>
      </c>
      <c r="CG91" s="619">
        <v>-4453</v>
      </c>
      <c r="CH91" s="619">
        <v>0</v>
      </c>
      <c r="CI91" s="619">
        <v>-4453</v>
      </c>
      <c r="CJ91" s="619">
        <v>-5694</v>
      </c>
      <c r="CK91" s="619">
        <v>0</v>
      </c>
      <c r="CL91" s="619">
        <v>-5694</v>
      </c>
      <c r="CM91" s="619">
        <v>-1060830</v>
      </c>
      <c r="CN91" s="619">
        <v>0</v>
      </c>
      <c r="CO91" s="619">
        <v>-1060830</v>
      </c>
      <c r="CP91" s="619">
        <v>-51881</v>
      </c>
      <c r="CQ91" s="619">
        <v>0</v>
      </c>
      <c r="CR91" s="619">
        <v>-51881</v>
      </c>
      <c r="CS91" s="619">
        <v>-1122858</v>
      </c>
      <c r="CT91" s="619">
        <v>0</v>
      </c>
      <c r="CU91" s="619">
        <v>-1122858</v>
      </c>
      <c r="CV91" s="619">
        <v>-21939</v>
      </c>
      <c r="CW91" s="619">
        <v>0</v>
      </c>
      <c r="CX91" s="619">
        <v>-21939</v>
      </c>
      <c r="CY91" s="619">
        <v>-197</v>
      </c>
      <c r="CZ91" s="619">
        <v>0</v>
      </c>
      <c r="DA91" s="619">
        <v>-197</v>
      </c>
      <c r="DB91" s="619">
        <v>-45951</v>
      </c>
      <c r="DC91" s="619">
        <v>0</v>
      </c>
      <c r="DD91" s="619">
        <v>-45951</v>
      </c>
      <c r="DE91" s="619">
        <v>0</v>
      </c>
      <c r="DF91" s="619">
        <v>0</v>
      </c>
      <c r="DG91" s="619">
        <v>0</v>
      </c>
      <c r="DH91" s="619">
        <v>0</v>
      </c>
      <c r="DI91" s="619">
        <v>0</v>
      </c>
      <c r="DJ91" s="619">
        <v>0</v>
      </c>
      <c r="DK91" s="619">
        <v>0</v>
      </c>
      <c r="DL91" s="619">
        <v>0</v>
      </c>
      <c r="DM91" s="619">
        <v>0</v>
      </c>
      <c r="DN91" s="619">
        <v>0</v>
      </c>
      <c r="DO91" s="619">
        <v>0</v>
      </c>
      <c r="DP91" s="619">
        <v>0</v>
      </c>
      <c r="DQ91" s="619">
        <v>3891</v>
      </c>
      <c r="DR91" s="619">
        <v>0</v>
      </c>
      <c r="DS91" s="619">
        <v>3891</v>
      </c>
      <c r="DT91" s="619">
        <v>-4223</v>
      </c>
      <c r="DU91" s="619">
        <v>0</v>
      </c>
      <c r="DV91" s="619">
        <v>-4223</v>
      </c>
      <c r="DW91" s="619">
        <v>0</v>
      </c>
      <c r="DX91" s="619">
        <v>0</v>
      </c>
      <c r="DY91" s="619">
        <v>0</v>
      </c>
      <c r="DZ91" s="619">
        <v>0</v>
      </c>
      <c r="EA91" s="619">
        <v>0</v>
      </c>
      <c r="EB91" s="619">
        <v>0</v>
      </c>
      <c r="EC91" s="619">
        <v>1795</v>
      </c>
      <c r="ED91" s="619">
        <v>0</v>
      </c>
      <c r="EE91" s="619">
        <v>1795</v>
      </c>
      <c r="EF91" s="619">
        <v>0</v>
      </c>
      <c r="EG91" s="619">
        <v>0</v>
      </c>
      <c r="EH91" s="619">
        <v>0</v>
      </c>
      <c r="EI91" s="619">
        <v>0</v>
      </c>
      <c r="EJ91" s="619">
        <v>-66624</v>
      </c>
      <c r="EK91" s="619">
        <v>0</v>
      </c>
      <c r="EL91" s="619">
        <v>-66624</v>
      </c>
      <c r="EM91" s="619">
        <v>0</v>
      </c>
      <c r="EN91" s="619">
        <v>0</v>
      </c>
      <c r="EO91" s="619">
        <v>0</v>
      </c>
      <c r="EP91" s="619">
        <v>0</v>
      </c>
      <c r="EQ91" s="619">
        <v>0</v>
      </c>
      <c r="ER91" s="619">
        <v>0</v>
      </c>
      <c r="ES91" s="619">
        <v>0</v>
      </c>
      <c r="ET91" s="619">
        <v>0</v>
      </c>
      <c r="EU91" s="619">
        <v>0</v>
      </c>
      <c r="EV91" s="619">
        <v>0</v>
      </c>
      <c r="EW91" s="619">
        <v>0</v>
      </c>
      <c r="EX91" s="619">
        <v>0</v>
      </c>
      <c r="EY91" s="619">
        <v>0</v>
      </c>
      <c r="EZ91" s="619">
        <v>0</v>
      </c>
      <c r="FA91" s="619">
        <v>0</v>
      </c>
      <c r="FB91" s="619">
        <v>0</v>
      </c>
      <c r="FC91" s="619">
        <v>0</v>
      </c>
      <c r="FD91" s="619">
        <v>0</v>
      </c>
      <c r="FE91" s="619">
        <v>-3699</v>
      </c>
      <c r="FF91" s="619">
        <v>0</v>
      </c>
      <c r="FG91" s="619">
        <v>-3699</v>
      </c>
      <c r="FH91" s="619">
        <v>-3891</v>
      </c>
      <c r="FI91" s="619">
        <v>0</v>
      </c>
      <c r="FJ91" s="619">
        <v>-3891</v>
      </c>
      <c r="FK91" s="619">
        <v>0</v>
      </c>
      <c r="FL91" s="619">
        <v>0</v>
      </c>
      <c r="FM91" s="619">
        <v>0</v>
      </c>
      <c r="FN91" s="619">
        <v>0</v>
      </c>
      <c r="FO91" s="619">
        <v>0</v>
      </c>
      <c r="FP91" s="619">
        <v>0</v>
      </c>
      <c r="FQ91" s="619">
        <v>-886347</v>
      </c>
      <c r="FR91" s="619">
        <v>0</v>
      </c>
      <c r="FS91" s="619">
        <v>-886347</v>
      </c>
      <c r="FT91" s="619">
        <v>4267</v>
      </c>
      <c r="FU91" s="619">
        <v>0</v>
      </c>
      <c r="FV91" s="619">
        <v>4267</v>
      </c>
      <c r="FW91" s="619">
        <v>1597</v>
      </c>
      <c r="FX91" s="619">
        <v>0</v>
      </c>
      <c r="FY91" s="619">
        <v>1597</v>
      </c>
      <c r="FZ91" s="619">
        <v>2670</v>
      </c>
      <c r="GA91" s="619">
        <v>0</v>
      </c>
      <c r="GB91" s="619">
        <v>2670</v>
      </c>
      <c r="GC91" s="619">
        <v>0</v>
      </c>
      <c r="GD91" s="619">
        <v>0</v>
      </c>
      <c r="GE91" s="619">
        <v>0</v>
      </c>
      <c r="GF91" s="619">
        <v>0</v>
      </c>
      <c r="GG91" s="619">
        <v>0</v>
      </c>
      <c r="GH91" s="619">
        <v>0</v>
      </c>
      <c r="GI91" s="619">
        <v>-5276974</v>
      </c>
      <c r="GJ91" s="619">
        <v>0</v>
      </c>
      <c r="GK91" s="619">
        <v>-5276974</v>
      </c>
      <c r="GL91" s="619">
        <v>441941</v>
      </c>
      <c r="GM91" s="619">
        <v>0</v>
      </c>
      <c r="GN91" s="619">
        <v>441941</v>
      </c>
      <c r="GO91" s="619">
        <v>-574</v>
      </c>
      <c r="GP91" s="619">
        <v>0</v>
      </c>
      <c r="GQ91" s="619">
        <v>-574</v>
      </c>
      <c r="GR91" s="619">
        <v>12216</v>
      </c>
      <c r="GS91" s="619">
        <v>0</v>
      </c>
      <c r="GT91" s="619">
        <v>12216</v>
      </c>
      <c r="GU91" s="619">
        <v>0</v>
      </c>
      <c r="GV91" s="619">
        <v>0</v>
      </c>
      <c r="GW91" s="619">
        <v>0</v>
      </c>
      <c r="GX91" s="619">
        <v>0</v>
      </c>
      <c r="GY91" s="619">
        <v>0</v>
      </c>
      <c r="GZ91" s="619">
        <v>0</v>
      </c>
      <c r="HA91" s="619">
        <v>-5713061</v>
      </c>
      <c r="HB91" s="619">
        <v>0</v>
      </c>
      <c r="HC91" s="619">
        <v>-5713061</v>
      </c>
      <c r="HD91" s="619">
        <v>0</v>
      </c>
      <c r="HE91" s="619">
        <v>0</v>
      </c>
      <c r="HF91" s="619">
        <v>0</v>
      </c>
      <c r="HG91" s="619">
        <v>0</v>
      </c>
      <c r="HH91" s="619">
        <v>0</v>
      </c>
      <c r="HI91" s="619">
        <v>0</v>
      </c>
      <c r="HJ91" s="619">
        <v>0</v>
      </c>
      <c r="HK91" s="619">
        <v>0</v>
      </c>
      <c r="HL91" s="619">
        <v>0</v>
      </c>
      <c r="HM91" s="619">
        <v>53531237</v>
      </c>
      <c r="HN91" s="619">
        <v>0</v>
      </c>
      <c r="HO91" s="619">
        <v>53531237</v>
      </c>
      <c r="HP91" s="619">
        <v>-4146625</v>
      </c>
      <c r="HQ91" s="619">
        <v>0</v>
      </c>
      <c r="HR91" s="619">
        <v>-4146625</v>
      </c>
      <c r="HS91" s="619">
        <v>-8897005</v>
      </c>
      <c r="HT91" s="619">
        <v>0</v>
      </c>
      <c r="HU91" s="619">
        <v>-8897005</v>
      </c>
      <c r="HV91" s="619">
        <v>-1122858</v>
      </c>
      <c r="HW91" s="619">
        <v>0</v>
      </c>
      <c r="HX91" s="619">
        <v>-1122858</v>
      </c>
      <c r="HY91" s="619">
        <v>-66624</v>
      </c>
      <c r="HZ91" s="619">
        <v>0</v>
      </c>
      <c r="IA91" s="619">
        <v>-66624</v>
      </c>
      <c r="IB91" s="619">
        <v>-5713061</v>
      </c>
      <c r="IC91" s="619">
        <v>0</v>
      </c>
      <c r="ID91" s="619">
        <v>-5713061</v>
      </c>
      <c r="IE91" s="619">
        <v>0</v>
      </c>
      <c r="IF91" s="619">
        <v>0</v>
      </c>
      <c r="IG91" s="619">
        <v>0</v>
      </c>
      <c r="IH91" s="619">
        <v>-19946173</v>
      </c>
      <c r="II91" s="619">
        <v>0</v>
      </c>
      <c r="IJ91" s="619">
        <v>-19946173</v>
      </c>
      <c r="IK91" s="619">
        <v>33585064</v>
      </c>
      <c r="IL91" s="619">
        <v>0</v>
      </c>
      <c r="IM91" s="619">
        <v>33585064</v>
      </c>
      <c r="IN91" s="620" t="s">
        <v>520</v>
      </c>
      <c r="IO91" s="620" t="s">
        <v>521</v>
      </c>
      <c r="IP91" s="610" t="s">
        <v>474</v>
      </c>
      <c r="IQ91" s="611" t="s">
        <v>499</v>
      </c>
      <c r="IR91" s="611" t="s">
        <v>795</v>
      </c>
      <c r="IS91" s="610" t="s">
        <v>1432</v>
      </c>
    </row>
    <row r="92" spans="1:253" x14ac:dyDescent="0.25">
      <c r="A92" s="610" t="s">
        <v>3385</v>
      </c>
      <c r="B92" s="617" t="s">
        <v>796</v>
      </c>
      <c r="C92" s="618" t="s">
        <v>797</v>
      </c>
      <c r="D92" s="619">
        <v>32152688</v>
      </c>
      <c r="E92" s="619">
        <v>0</v>
      </c>
      <c r="F92" s="619">
        <v>32152688</v>
      </c>
      <c r="G92" s="619">
        <v>-1946561</v>
      </c>
      <c r="H92" s="619">
        <v>0</v>
      </c>
      <c r="I92" s="619">
        <v>-1946561</v>
      </c>
      <c r="J92" s="619">
        <v>-876446</v>
      </c>
      <c r="K92" s="619">
        <v>0</v>
      </c>
      <c r="L92" s="619">
        <v>-876446</v>
      </c>
      <c r="M92" s="619">
        <v>56811</v>
      </c>
      <c r="N92" s="619">
        <v>0</v>
      </c>
      <c r="O92" s="619">
        <v>56811</v>
      </c>
      <c r="P92" s="619">
        <v>38096</v>
      </c>
      <c r="Q92" s="619">
        <v>0</v>
      </c>
      <c r="R92" s="619">
        <v>38096</v>
      </c>
      <c r="S92" s="619">
        <v>-781539</v>
      </c>
      <c r="T92" s="619">
        <v>0</v>
      </c>
      <c r="U92" s="619">
        <v>-781539</v>
      </c>
      <c r="V92" s="619">
        <v>-1796570</v>
      </c>
      <c r="W92" s="619">
        <v>0</v>
      </c>
      <c r="X92" s="619">
        <v>-1796570</v>
      </c>
      <c r="Y92" s="619">
        <v>0</v>
      </c>
      <c r="Z92" s="619">
        <v>0</v>
      </c>
      <c r="AA92" s="619">
        <v>0</v>
      </c>
      <c r="AB92" s="619">
        <v>-66043</v>
      </c>
      <c r="AC92" s="619">
        <v>0</v>
      </c>
      <c r="AD92" s="619">
        <v>-66043</v>
      </c>
      <c r="AE92" s="619">
        <v>0</v>
      </c>
      <c r="AF92" s="619">
        <v>0</v>
      </c>
      <c r="AG92" s="619">
        <v>0</v>
      </c>
      <c r="AH92" s="619">
        <v>0</v>
      </c>
      <c r="AI92" s="619">
        <v>0</v>
      </c>
      <c r="AJ92" s="619">
        <v>0</v>
      </c>
      <c r="AK92" s="619">
        <v>0</v>
      </c>
      <c r="AL92" s="619">
        <v>0</v>
      </c>
      <c r="AM92" s="619">
        <v>0</v>
      </c>
      <c r="AN92" s="619">
        <v>0</v>
      </c>
      <c r="AO92" s="619">
        <v>0</v>
      </c>
      <c r="AP92" s="619">
        <v>0</v>
      </c>
      <c r="AQ92" s="619">
        <v>-66043</v>
      </c>
      <c r="AR92" s="619">
        <v>0</v>
      </c>
      <c r="AS92" s="619">
        <v>-66043</v>
      </c>
      <c r="AT92" s="619">
        <v>0</v>
      </c>
      <c r="AU92" s="619">
        <v>0</v>
      </c>
      <c r="AV92" s="619">
        <v>0</v>
      </c>
      <c r="AW92" s="619">
        <v>620591</v>
      </c>
      <c r="AX92" s="619">
        <v>0</v>
      </c>
      <c r="AY92" s="619">
        <v>620591</v>
      </c>
      <c r="AZ92" s="619">
        <v>-41511</v>
      </c>
      <c r="BA92" s="619">
        <v>0</v>
      </c>
      <c r="BB92" s="619">
        <v>-41511</v>
      </c>
      <c r="BC92" s="619">
        <v>-4120540</v>
      </c>
      <c r="BD92" s="619">
        <v>0</v>
      </c>
      <c r="BE92" s="619">
        <v>-4120540</v>
      </c>
      <c r="BF92" s="619">
        <v>-159565</v>
      </c>
      <c r="BG92" s="619">
        <v>0</v>
      </c>
      <c r="BH92" s="619">
        <v>-159565</v>
      </c>
      <c r="BI92" s="619">
        <v>-38514</v>
      </c>
      <c r="BJ92" s="619">
        <v>0</v>
      </c>
      <c r="BK92" s="619">
        <v>-38514</v>
      </c>
      <c r="BL92" s="619">
        <v>0</v>
      </c>
      <c r="BM92" s="619">
        <v>0</v>
      </c>
      <c r="BN92" s="619">
        <v>0</v>
      </c>
      <c r="BO92" s="619">
        <v>0</v>
      </c>
      <c r="BP92" s="619">
        <v>0</v>
      </c>
      <c r="BQ92" s="619">
        <v>0</v>
      </c>
      <c r="BR92" s="619">
        <v>0</v>
      </c>
      <c r="BS92" s="619">
        <v>0</v>
      </c>
      <c r="BT92" s="619">
        <v>0</v>
      </c>
      <c r="BU92" s="619">
        <v>0</v>
      </c>
      <c r="BV92" s="619">
        <v>0</v>
      </c>
      <c r="BW92" s="619">
        <v>0</v>
      </c>
      <c r="BX92" s="619">
        <v>-4557</v>
      </c>
      <c r="BY92" s="619">
        <v>0</v>
      </c>
      <c r="BZ92" s="619">
        <v>-4557</v>
      </c>
      <c r="CA92" s="619">
        <v>0</v>
      </c>
      <c r="CB92" s="619">
        <v>0</v>
      </c>
      <c r="CC92" s="619">
        <v>0</v>
      </c>
      <c r="CD92" s="619">
        <v>-5606709</v>
      </c>
      <c r="CE92" s="619">
        <v>0</v>
      </c>
      <c r="CF92" s="619">
        <v>-5606709</v>
      </c>
      <c r="CG92" s="619">
        <v>0</v>
      </c>
      <c r="CH92" s="619">
        <v>0</v>
      </c>
      <c r="CI92" s="619">
        <v>0</v>
      </c>
      <c r="CJ92" s="619">
        <v>0</v>
      </c>
      <c r="CK92" s="619">
        <v>0</v>
      </c>
      <c r="CL92" s="619">
        <v>0</v>
      </c>
      <c r="CM92" s="619">
        <v>-707184</v>
      </c>
      <c r="CN92" s="619">
        <v>0</v>
      </c>
      <c r="CO92" s="619">
        <v>-707184</v>
      </c>
      <c r="CP92" s="619">
        <v>88788</v>
      </c>
      <c r="CQ92" s="619">
        <v>0</v>
      </c>
      <c r="CR92" s="619">
        <v>88788</v>
      </c>
      <c r="CS92" s="619">
        <v>-618396</v>
      </c>
      <c r="CT92" s="619">
        <v>0</v>
      </c>
      <c r="CU92" s="619">
        <v>-618396</v>
      </c>
      <c r="CV92" s="619">
        <v>-102499</v>
      </c>
      <c r="CW92" s="619">
        <v>0</v>
      </c>
      <c r="CX92" s="619">
        <v>-102499</v>
      </c>
      <c r="CY92" s="619">
        <v>-32758</v>
      </c>
      <c r="CZ92" s="619">
        <v>0</v>
      </c>
      <c r="DA92" s="619">
        <v>-32758</v>
      </c>
      <c r="DB92" s="619">
        <v>-638</v>
      </c>
      <c r="DC92" s="619">
        <v>0</v>
      </c>
      <c r="DD92" s="619">
        <v>-638</v>
      </c>
      <c r="DE92" s="619">
        <v>0</v>
      </c>
      <c r="DF92" s="619">
        <v>0</v>
      </c>
      <c r="DG92" s="619">
        <v>0</v>
      </c>
      <c r="DH92" s="619">
        <v>-6899</v>
      </c>
      <c r="DI92" s="619">
        <v>0</v>
      </c>
      <c r="DJ92" s="619">
        <v>-6899</v>
      </c>
      <c r="DK92" s="619">
        <v>0</v>
      </c>
      <c r="DL92" s="619">
        <v>0</v>
      </c>
      <c r="DM92" s="619">
        <v>0</v>
      </c>
      <c r="DN92" s="619">
        <v>0</v>
      </c>
      <c r="DO92" s="619">
        <v>0</v>
      </c>
      <c r="DP92" s="619">
        <v>0</v>
      </c>
      <c r="DQ92" s="619">
        <v>0</v>
      </c>
      <c r="DR92" s="619">
        <v>0</v>
      </c>
      <c r="DS92" s="619">
        <v>0</v>
      </c>
      <c r="DT92" s="619">
        <v>0</v>
      </c>
      <c r="DU92" s="619">
        <v>0</v>
      </c>
      <c r="DV92" s="619">
        <v>0</v>
      </c>
      <c r="DW92" s="619">
        <v>0</v>
      </c>
      <c r="DX92" s="619">
        <v>0</v>
      </c>
      <c r="DY92" s="619">
        <v>0</v>
      </c>
      <c r="DZ92" s="619">
        <v>0</v>
      </c>
      <c r="EA92" s="619">
        <v>0</v>
      </c>
      <c r="EB92" s="619">
        <v>0</v>
      </c>
      <c r="EC92" s="619">
        <v>0</v>
      </c>
      <c r="ED92" s="619">
        <v>0</v>
      </c>
      <c r="EE92" s="619">
        <v>0</v>
      </c>
      <c r="EF92" s="619">
        <v>0</v>
      </c>
      <c r="EG92" s="619">
        <v>0</v>
      </c>
      <c r="EH92" s="619">
        <v>0</v>
      </c>
      <c r="EI92" s="619">
        <v>0</v>
      </c>
      <c r="EJ92" s="619">
        <v>-142794</v>
      </c>
      <c r="EK92" s="619">
        <v>0</v>
      </c>
      <c r="EL92" s="619">
        <v>-142794</v>
      </c>
      <c r="EM92" s="619">
        <v>0</v>
      </c>
      <c r="EN92" s="619">
        <v>0</v>
      </c>
      <c r="EO92" s="619">
        <v>0</v>
      </c>
      <c r="EP92" s="619">
        <v>0</v>
      </c>
      <c r="EQ92" s="619">
        <v>0</v>
      </c>
      <c r="ER92" s="619">
        <v>0</v>
      </c>
      <c r="ES92" s="619">
        <v>108948</v>
      </c>
      <c r="ET92" s="619">
        <v>0</v>
      </c>
      <c r="EU92" s="619">
        <v>108948</v>
      </c>
      <c r="EV92" s="619">
        <v>0</v>
      </c>
      <c r="EW92" s="619">
        <v>0</v>
      </c>
      <c r="EX92" s="619">
        <v>0</v>
      </c>
      <c r="EY92" s="619">
        <v>0</v>
      </c>
      <c r="EZ92" s="619">
        <v>0</v>
      </c>
      <c r="FA92" s="619">
        <v>0</v>
      </c>
      <c r="FB92" s="619">
        <v>0</v>
      </c>
      <c r="FC92" s="619">
        <v>0</v>
      </c>
      <c r="FD92" s="619">
        <v>0</v>
      </c>
      <c r="FE92" s="619">
        <v>0</v>
      </c>
      <c r="FF92" s="619">
        <v>0</v>
      </c>
      <c r="FG92" s="619">
        <v>0</v>
      </c>
      <c r="FH92" s="619">
        <v>0</v>
      </c>
      <c r="FI92" s="619">
        <v>0</v>
      </c>
      <c r="FJ92" s="619">
        <v>0</v>
      </c>
      <c r="FK92" s="619">
        <v>0</v>
      </c>
      <c r="FL92" s="619">
        <v>0</v>
      </c>
      <c r="FM92" s="619">
        <v>0</v>
      </c>
      <c r="FN92" s="619">
        <v>0</v>
      </c>
      <c r="FO92" s="619">
        <v>0</v>
      </c>
      <c r="FP92" s="619">
        <v>0</v>
      </c>
      <c r="FQ92" s="619">
        <v>-215713</v>
      </c>
      <c r="FR92" s="619">
        <v>0</v>
      </c>
      <c r="FS92" s="619">
        <v>-215713</v>
      </c>
      <c r="FT92" s="619">
        <v>0</v>
      </c>
      <c r="FU92" s="619">
        <v>0</v>
      </c>
      <c r="FV92" s="619">
        <v>0</v>
      </c>
      <c r="FW92" s="619">
        <v>0</v>
      </c>
      <c r="FX92" s="619">
        <v>0</v>
      </c>
      <c r="FY92" s="619">
        <v>0</v>
      </c>
      <c r="FZ92" s="619">
        <v>0</v>
      </c>
      <c r="GA92" s="619">
        <v>0</v>
      </c>
      <c r="GB92" s="619">
        <v>0</v>
      </c>
      <c r="GC92" s="619">
        <v>0</v>
      </c>
      <c r="GD92" s="619">
        <v>0</v>
      </c>
      <c r="GE92" s="619">
        <v>0</v>
      </c>
      <c r="GF92" s="619">
        <v>0</v>
      </c>
      <c r="GG92" s="619">
        <v>0</v>
      </c>
      <c r="GH92" s="619">
        <v>0</v>
      </c>
      <c r="GI92" s="619">
        <v>-2375787</v>
      </c>
      <c r="GJ92" s="619">
        <v>0</v>
      </c>
      <c r="GK92" s="619">
        <v>-2375787</v>
      </c>
      <c r="GL92" s="619">
        <v>-25358</v>
      </c>
      <c r="GM92" s="619">
        <v>0</v>
      </c>
      <c r="GN92" s="619">
        <v>-25358</v>
      </c>
      <c r="GO92" s="619">
        <v>0</v>
      </c>
      <c r="GP92" s="619">
        <v>0</v>
      </c>
      <c r="GQ92" s="619">
        <v>0</v>
      </c>
      <c r="GR92" s="619">
        <v>2458</v>
      </c>
      <c r="GS92" s="619">
        <v>0</v>
      </c>
      <c r="GT92" s="619">
        <v>2458</v>
      </c>
      <c r="GU92" s="619">
        <v>0</v>
      </c>
      <c r="GV92" s="619">
        <v>0</v>
      </c>
      <c r="GW92" s="619">
        <v>0</v>
      </c>
      <c r="GX92" s="619">
        <v>0</v>
      </c>
      <c r="GY92" s="619">
        <v>0</v>
      </c>
      <c r="GZ92" s="619">
        <v>0</v>
      </c>
      <c r="HA92" s="619">
        <v>-2505452</v>
      </c>
      <c r="HB92" s="619">
        <v>0</v>
      </c>
      <c r="HC92" s="619">
        <v>-2505452</v>
      </c>
      <c r="HD92" s="619">
        <v>0</v>
      </c>
      <c r="HE92" s="619">
        <v>0</v>
      </c>
      <c r="HF92" s="619">
        <v>0</v>
      </c>
      <c r="HG92" s="619">
        <v>0</v>
      </c>
      <c r="HH92" s="619">
        <v>0</v>
      </c>
      <c r="HI92" s="619">
        <v>0</v>
      </c>
      <c r="HJ92" s="619">
        <v>0</v>
      </c>
      <c r="HK92" s="619">
        <v>0</v>
      </c>
      <c r="HL92" s="619">
        <v>0</v>
      </c>
      <c r="HM92" s="619">
        <v>30206127</v>
      </c>
      <c r="HN92" s="619">
        <v>0</v>
      </c>
      <c r="HO92" s="619">
        <v>30206127</v>
      </c>
      <c r="HP92" s="619">
        <v>-781539</v>
      </c>
      <c r="HQ92" s="619">
        <v>0</v>
      </c>
      <c r="HR92" s="619">
        <v>-781539</v>
      </c>
      <c r="HS92" s="619">
        <v>-5606709</v>
      </c>
      <c r="HT92" s="619">
        <v>0</v>
      </c>
      <c r="HU92" s="619">
        <v>-5606709</v>
      </c>
      <c r="HV92" s="619">
        <v>-618396</v>
      </c>
      <c r="HW92" s="619">
        <v>0</v>
      </c>
      <c r="HX92" s="619">
        <v>-618396</v>
      </c>
      <c r="HY92" s="619">
        <v>-142794</v>
      </c>
      <c r="HZ92" s="619">
        <v>0</v>
      </c>
      <c r="IA92" s="619">
        <v>-142794</v>
      </c>
      <c r="IB92" s="619">
        <v>-2505452</v>
      </c>
      <c r="IC92" s="619">
        <v>0</v>
      </c>
      <c r="ID92" s="619">
        <v>-2505452</v>
      </c>
      <c r="IE92" s="619">
        <v>0</v>
      </c>
      <c r="IF92" s="619">
        <v>0</v>
      </c>
      <c r="IG92" s="619">
        <v>0</v>
      </c>
      <c r="IH92" s="619">
        <v>-9654890</v>
      </c>
      <c r="II92" s="619">
        <v>0</v>
      </c>
      <c r="IJ92" s="619">
        <v>-9654890</v>
      </c>
      <c r="IK92" s="619">
        <v>20551237</v>
      </c>
      <c r="IL92" s="619">
        <v>0</v>
      </c>
      <c r="IM92" s="619">
        <v>20551237</v>
      </c>
      <c r="IN92" s="620" t="s">
        <v>788</v>
      </c>
      <c r="IO92" s="620" t="s">
        <v>473</v>
      </c>
      <c r="IP92" s="610" t="s">
        <v>474</v>
      </c>
      <c r="IQ92" s="611" t="s">
        <v>475</v>
      </c>
      <c r="IR92" s="611" t="s">
        <v>798</v>
      </c>
      <c r="IS92" s="610" t="s">
        <v>1432</v>
      </c>
    </row>
    <row r="93" spans="1:253" x14ac:dyDescent="0.25">
      <c r="A93" s="610" t="s">
        <v>3385</v>
      </c>
      <c r="B93" s="617" t="s">
        <v>799</v>
      </c>
      <c r="C93" s="618" t="s">
        <v>800</v>
      </c>
      <c r="D93" s="619">
        <v>34499358</v>
      </c>
      <c r="E93" s="619">
        <v>0</v>
      </c>
      <c r="F93" s="619">
        <v>34499358</v>
      </c>
      <c r="G93" s="619">
        <v>-815091</v>
      </c>
      <c r="H93" s="619">
        <v>0</v>
      </c>
      <c r="I93" s="619">
        <v>-815091</v>
      </c>
      <c r="J93" s="619">
        <v>-846153</v>
      </c>
      <c r="K93" s="619">
        <v>0</v>
      </c>
      <c r="L93" s="619">
        <v>-846153</v>
      </c>
      <c r="M93" s="619">
        <v>9216</v>
      </c>
      <c r="N93" s="619">
        <v>0</v>
      </c>
      <c r="O93" s="619">
        <v>9216</v>
      </c>
      <c r="P93" s="619">
        <v>205206</v>
      </c>
      <c r="Q93" s="619">
        <v>0</v>
      </c>
      <c r="R93" s="619">
        <v>205206</v>
      </c>
      <c r="S93" s="619">
        <v>-631731</v>
      </c>
      <c r="T93" s="619">
        <v>0</v>
      </c>
      <c r="U93" s="619">
        <v>-631731</v>
      </c>
      <c r="V93" s="619">
        <v>-4547522</v>
      </c>
      <c r="W93" s="619">
        <v>0</v>
      </c>
      <c r="X93" s="619">
        <v>-4547522</v>
      </c>
      <c r="Y93" s="619">
        <v>-14798</v>
      </c>
      <c r="Z93" s="619">
        <v>0</v>
      </c>
      <c r="AA93" s="619">
        <v>-14798</v>
      </c>
      <c r="AB93" s="619">
        <v>-278951</v>
      </c>
      <c r="AC93" s="619">
        <v>0</v>
      </c>
      <c r="AD93" s="619">
        <v>-278951</v>
      </c>
      <c r="AE93" s="619">
        <v>133</v>
      </c>
      <c r="AF93" s="619">
        <v>0</v>
      </c>
      <c r="AG93" s="619">
        <v>133</v>
      </c>
      <c r="AH93" s="619">
        <v>0</v>
      </c>
      <c r="AI93" s="619">
        <v>0</v>
      </c>
      <c r="AJ93" s="619">
        <v>0</v>
      </c>
      <c r="AK93" s="619">
        <v>2267</v>
      </c>
      <c r="AL93" s="619">
        <v>0</v>
      </c>
      <c r="AM93" s="619">
        <v>2267</v>
      </c>
      <c r="AN93" s="619">
        <v>307</v>
      </c>
      <c r="AO93" s="619">
        <v>0</v>
      </c>
      <c r="AP93" s="619">
        <v>307</v>
      </c>
      <c r="AQ93" s="619">
        <v>-281351</v>
      </c>
      <c r="AR93" s="619">
        <v>0</v>
      </c>
      <c r="AS93" s="619">
        <v>-281351</v>
      </c>
      <c r="AT93" s="619">
        <v>0</v>
      </c>
      <c r="AU93" s="619">
        <v>0</v>
      </c>
      <c r="AV93" s="619">
        <v>0</v>
      </c>
      <c r="AW93" s="619">
        <v>518435</v>
      </c>
      <c r="AX93" s="619">
        <v>0</v>
      </c>
      <c r="AY93" s="619">
        <v>518435</v>
      </c>
      <c r="AZ93" s="619">
        <v>-18532</v>
      </c>
      <c r="BA93" s="619">
        <v>0</v>
      </c>
      <c r="BB93" s="619">
        <v>-18532</v>
      </c>
      <c r="BC93" s="619">
        <v>-2633878</v>
      </c>
      <c r="BD93" s="619">
        <v>0</v>
      </c>
      <c r="BE93" s="619">
        <v>-2633878</v>
      </c>
      <c r="BF93" s="619">
        <v>-65126</v>
      </c>
      <c r="BG93" s="619">
        <v>0</v>
      </c>
      <c r="BH93" s="619">
        <v>-65126</v>
      </c>
      <c r="BI93" s="619">
        <v>-49746</v>
      </c>
      <c r="BJ93" s="619">
        <v>0</v>
      </c>
      <c r="BK93" s="619">
        <v>-49746</v>
      </c>
      <c r="BL93" s="619">
        <v>0</v>
      </c>
      <c r="BM93" s="619">
        <v>0</v>
      </c>
      <c r="BN93" s="619">
        <v>0</v>
      </c>
      <c r="BO93" s="619">
        <v>0</v>
      </c>
      <c r="BP93" s="619">
        <v>0</v>
      </c>
      <c r="BQ93" s="619">
        <v>0</v>
      </c>
      <c r="BR93" s="619">
        <v>0</v>
      </c>
      <c r="BS93" s="619">
        <v>0</v>
      </c>
      <c r="BT93" s="619">
        <v>0</v>
      </c>
      <c r="BU93" s="619">
        <v>0</v>
      </c>
      <c r="BV93" s="619">
        <v>0</v>
      </c>
      <c r="BW93" s="619">
        <v>0</v>
      </c>
      <c r="BX93" s="619">
        <v>-17109</v>
      </c>
      <c r="BY93" s="619">
        <v>0</v>
      </c>
      <c r="BZ93" s="619">
        <v>-17109</v>
      </c>
      <c r="CA93" s="619">
        <v>0</v>
      </c>
      <c r="CB93" s="619">
        <v>0</v>
      </c>
      <c r="CC93" s="619">
        <v>0</v>
      </c>
      <c r="CD93" s="619">
        <v>-7092429</v>
      </c>
      <c r="CE93" s="619">
        <v>0</v>
      </c>
      <c r="CF93" s="619">
        <v>-7092429</v>
      </c>
      <c r="CG93" s="619">
        <v>0</v>
      </c>
      <c r="CH93" s="619">
        <v>0</v>
      </c>
      <c r="CI93" s="619">
        <v>0</v>
      </c>
      <c r="CJ93" s="619">
        <v>0</v>
      </c>
      <c r="CK93" s="619">
        <v>0</v>
      </c>
      <c r="CL93" s="619">
        <v>0</v>
      </c>
      <c r="CM93" s="619">
        <v>-670655</v>
      </c>
      <c r="CN93" s="619">
        <v>0</v>
      </c>
      <c r="CO93" s="619">
        <v>-670655</v>
      </c>
      <c r="CP93" s="619">
        <v>-90365</v>
      </c>
      <c r="CQ93" s="619">
        <v>0</v>
      </c>
      <c r="CR93" s="619">
        <v>-90365</v>
      </c>
      <c r="CS93" s="619">
        <v>-761020</v>
      </c>
      <c r="CT93" s="619">
        <v>0</v>
      </c>
      <c r="CU93" s="619">
        <v>-761020</v>
      </c>
      <c r="CV93" s="619">
        <v>-30503</v>
      </c>
      <c r="CW93" s="619">
        <v>0</v>
      </c>
      <c r="CX93" s="619">
        <v>-30503</v>
      </c>
      <c r="CY93" s="619">
        <v>-13437</v>
      </c>
      <c r="CZ93" s="619">
        <v>0</v>
      </c>
      <c r="DA93" s="619">
        <v>-13437</v>
      </c>
      <c r="DB93" s="619">
        <v>-12882</v>
      </c>
      <c r="DC93" s="619">
        <v>0</v>
      </c>
      <c r="DD93" s="619">
        <v>-12882</v>
      </c>
      <c r="DE93" s="619">
        <v>587</v>
      </c>
      <c r="DF93" s="619">
        <v>0</v>
      </c>
      <c r="DG93" s="619">
        <v>587</v>
      </c>
      <c r="DH93" s="619">
        <v>0</v>
      </c>
      <c r="DI93" s="619">
        <v>0</v>
      </c>
      <c r="DJ93" s="619">
        <v>0</v>
      </c>
      <c r="DK93" s="619">
        <v>0</v>
      </c>
      <c r="DL93" s="619">
        <v>0</v>
      </c>
      <c r="DM93" s="619">
        <v>0</v>
      </c>
      <c r="DN93" s="619">
        <v>0</v>
      </c>
      <c r="DO93" s="619">
        <v>0</v>
      </c>
      <c r="DP93" s="619">
        <v>0</v>
      </c>
      <c r="DQ93" s="619">
        <v>0</v>
      </c>
      <c r="DR93" s="619">
        <v>0</v>
      </c>
      <c r="DS93" s="619">
        <v>0</v>
      </c>
      <c r="DT93" s="619">
        <v>0</v>
      </c>
      <c r="DU93" s="619">
        <v>0</v>
      </c>
      <c r="DV93" s="619">
        <v>0</v>
      </c>
      <c r="DW93" s="619">
        <v>0</v>
      </c>
      <c r="DX93" s="619">
        <v>0</v>
      </c>
      <c r="DY93" s="619">
        <v>0</v>
      </c>
      <c r="DZ93" s="619">
        <v>0</v>
      </c>
      <c r="EA93" s="619">
        <v>0</v>
      </c>
      <c r="EB93" s="619">
        <v>0</v>
      </c>
      <c r="EC93" s="619">
        <v>0</v>
      </c>
      <c r="ED93" s="619">
        <v>0</v>
      </c>
      <c r="EE93" s="619">
        <v>0</v>
      </c>
      <c r="EF93" s="619">
        <v>0</v>
      </c>
      <c r="EG93" s="619">
        <v>0</v>
      </c>
      <c r="EH93" s="619">
        <v>0</v>
      </c>
      <c r="EI93" s="619">
        <v>0</v>
      </c>
      <c r="EJ93" s="619">
        <v>-56235</v>
      </c>
      <c r="EK93" s="619">
        <v>0</v>
      </c>
      <c r="EL93" s="619">
        <v>-56235</v>
      </c>
      <c r="EM93" s="619">
        <v>0</v>
      </c>
      <c r="EN93" s="619">
        <v>0</v>
      </c>
      <c r="EO93" s="619">
        <v>0</v>
      </c>
      <c r="EP93" s="619">
        <v>0</v>
      </c>
      <c r="EQ93" s="619">
        <v>0</v>
      </c>
      <c r="ER93" s="619">
        <v>0</v>
      </c>
      <c r="ES93" s="619">
        <v>0</v>
      </c>
      <c r="ET93" s="619">
        <v>0</v>
      </c>
      <c r="EU93" s="619">
        <v>0</v>
      </c>
      <c r="EV93" s="619">
        <v>-152154</v>
      </c>
      <c r="EW93" s="619">
        <v>0</v>
      </c>
      <c r="EX93" s="619">
        <v>-152154</v>
      </c>
      <c r="EY93" s="619">
        <v>0</v>
      </c>
      <c r="EZ93" s="619">
        <v>0</v>
      </c>
      <c r="FA93" s="619">
        <v>0</v>
      </c>
      <c r="FB93" s="619">
        <v>0</v>
      </c>
      <c r="FC93" s="619">
        <v>0</v>
      </c>
      <c r="FD93" s="619">
        <v>0</v>
      </c>
      <c r="FE93" s="619">
        <v>-5911</v>
      </c>
      <c r="FF93" s="619">
        <v>0</v>
      </c>
      <c r="FG93" s="619">
        <v>-5911</v>
      </c>
      <c r="FH93" s="619">
        <v>-275</v>
      </c>
      <c r="FI93" s="619">
        <v>0</v>
      </c>
      <c r="FJ93" s="619">
        <v>-275</v>
      </c>
      <c r="FK93" s="619">
        <v>0</v>
      </c>
      <c r="FL93" s="619">
        <v>0</v>
      </c>
      <c r="FM93" s="619">
        <v>0</v>
      </c>
      <c r="FN93" s="619">
        <v>0</v>
      </c>
      <c r="FO93" s="619">
        <v>0</v>
      </c>
      <c r="FP93" s="619">
        <v>0</v>
      </c>
      <c r="FQ93" s="619">
        <v>-178759</v>
      </c>
      <c r="FR93" s="619">
        <v>0</v>
      </c>
      <c r="FS93" s="619">
        <v>-178759</v>
      </c>
      <c r="FT93" s="619">
        <v>1497</v>
      </c>
      <c r="FU93" s="619">
        <v>0</v>
      </c>
      <c r="FV93" s="619">
        <v>1497</v>
      </c>
      <c r="FW93" s="619">
        <v>1497</v>
      </c>
      <c r="FX93" s="619">
        <v>0</v>
      </c>
      <c r="FY93" s="619">
        <v>1497</v>
      </c>
      <c r="FZ93" s="619">
        <v>0</v>
      </c>
      <c r="GA93" s="619">
        <v>0</v>
      </c>
      <c r="GB93" s="619">
        <v>0</v>
      </c>
      <c r="GC93" s="619">
        <v>2343</v>
      </c>
      <c r="GD93" s="619">
        <v>0</v>
      </c>
      <c r="GE93" s="619">
        <v>2343</v>
      </c>
      <c r="GF93" s="619">
        <v>0</v>
      </c>
      <c r="GG93" s="619">
        <v>0</v>
      </c>
      <c r="GH93" s="619">
        <v>0</v>
      </c>
      <c r="GI93" s="619">
        <v>-2842136</v>
      </c>
      <c r="GJ93" s="619">
        <v>0</v>
      </c>
      <c r="GK93" s="619">
        <v>-2842136</v>
      </c>
      <c r="GL93" s="619">
        <v>93406</v>
      </c>
      <c r="GM93" s="619">
        <v>0</v>
      </c>
      <c r="GN93" s="619">
        <v>93406</v>
      </c>
      <c r="GO93" s="619">
        <v>0</v>
      </c>
      <c r="GP93" s="619">
        <v>0</v>
      </c>
      <c r="GQ93" s="619">
        <v>0</v>
      </c>
      <c r="GR93" s="619">
        <v>13995</v>
      </c>
      <c r="GS93" s="619">
        <v>0</v>
      </c>
      <c r="GT93" s="619">
        <v>13995</v>
      </c>
      <c r="GU93" s="619">
        <v>0</v>
      </c>
      <c r="GV93" s="619">
        <v>0</v>
      </c>
      <c r="GW93" s="619">
        <v>0</v>
      </c>
      <c r="GX93" s="619">
        <v>0</v>
      </c>
      <c r="GY93" s="619">
        <v>0</v>
      </c>
      <c r="GZ93" s="619">
        <v>0</v>
      </c>
      <c r="HA93" s="619">
        <v>-3067994</v>
      </c>
      <c r="HB93" s="619">
        <v>0</v>
      </c>
      <c r="HC93" s="619">
        <v>-3067994</v>
      </c>
      <c r="HD93" s="619">
        <v>0</v>
      </c>
      <c r="HE93" s="619">
        <v>0</v>
      </c>
      <c r="HF93" s="619">
        <v>0</v>
      </c>
      <c r="HG93" s="619">
        <v>0</v>
      </c>
      <c r="HH93" s="619">
        <v>0</v>
      </c>
      <c r="HI93" s="619">
        <v>0</v>
      </c>
      <c r="HJ93" s="619">
        <v>0</v>
      </c>
      <c r="HK93" s="619">
        <v>0</v>
      </c>
      <c r="HL93" s="619">
        <v>0</v>
      </c>
      <c r="HM93" s="619">
        <v>33684267</v>
      </c>
      <c r="HN93" s="619">
        <v>0</v>
      </c>
      <c r="HO93" s="619">
        <v>33684267</v>
      </c>
      <c r="HP93" s="619">
        <v>-631731</v>
      </c>
      <c r="HQ93" s="619">
        <v>0</v>
      </c>
      <c r="HR93" s="619">
        <v>-631731</v>
      </c>
      <c r="HS93" s="619">
        <v>-7092429</v>
      </c>
      <c r="HT93" s="619">
        <v>0</v>
      </c>
      <c r="HU93" s="619">
        <v>-7092429</v>
      </c>
      <c r="HV93" s="619">
        <v>-761020</v>
      </c>
      <c r="HW93" s="619">
        <v>0</v>
      </c>
      <c r="HX93" s="619">
        <v>-761020</v>
      </c>
      <c r="HY93" s="619">
        <v>-56235</v>
      </c>
      <c r="HZ93" s="619">
        <v>0</v>
      </c>
      <c r="IA93" s="619">
        <v>-56235</v>
      </c>
      <c r="IB93" s="619">
        <v>-3067994</v>
      </c>
      <c r="IC93" s="619">
        <v>0</v>
      </c>
      <c r="ID93" s="619">
        <v>-3067994</v>
      </c>
      <c r="IE93" s="619">
        <v>0</v>
      </c>
      <c r="IF93" s="619">
        <v>0</v>
      </c>
      <c r="IG93" s="619">
        <v>0</v>
      </c>
      <c r="IH93" s="619">
        <v>-11609409</v>
      </c>
      <c r="II93" s="619">
        <v>0</v>
      </c>
      <c r="IJ93" s="619">
        <v>-11609409</v>
      </c>
      <c r="IK93" s="619">
        <v>22074858</v>
      </c>
      <c r="IL93" s="619">
        <v>0</v>
      </c>
      <c r="IM93" s="619">
        <v>22074858</v>
      </c>
      <c r="IN93" s="620" t="s">
        <v>479</v>
      </c>
      <c r="IO93" s="620" t="s">
        <v>480</v>
      </c>
      <c r="IP93" s="610" t="s">
        <v>474</v>
      </c>
      <c r="IQ93" s="611" t="s">
        <v>481</v>
      </c>
      <c r="IR93" s="611" t="s">
        <v>801</v>
      </c>
      <c r="IS93" s="610" t="s">
        <v>1432</v>
      </c>
    </row>
    <row r="94" spans="1:253" x14ac:dyDescent="0.25">
      <c r="A94" s="610" t="s">
        <v>3385</v>
      </c>
      <c r="B94" s="617" t="s">
        <v>802</v>
      </c>
      <c r="C94" s="618" t="s">
        <v>803</v>
      </c>
      <c r="D94" s="619">
        <v>93209283</v>
      </c>
      <c r="E94" s="619">
        <v>0</v>
      </c>
      <c r="F94" s="619">
        <v>93209283</v>
      </c>
      <c r="G94" s="619">
        <v>0</v>
      </c>
      <c r="H94" s="619">
        <v>0</v>
      </c>
      <c r="I94" s="619">
        <v>0</v>
      </c>
      <c r="J94" s="619">
        <v>-3979647</v>
      </c>
      <c r="K94" s="619">
        <v>0</v>
      </c>
      <c r="L94" s="619">
        <v>-3979647</v>
      </c>
      <c r="M94" s="619">
        <v>60871</v>
      </c>
      <c r="N94" s="619">
        <v>0</v>
      </c>
      <c r="O94" s="619">
        <v>60871</v>
      </c>
      <c r="P94" s="619">
        <v>313739</v>
      </c>
      <c r="Q94" s="619">
        <v>0</v>
      </c>
      <c r="R94" s="619">
        <v>313739</v>
      </c>
      <c r="S94" s="619">
        <v>-3605037</v>
      </c>
      <c r="T94" s="619">
        <v>0</v>
      </c>
      <c r="U94" s="619">
        <v>-3605037</v>
      </c>
      <c r="V94" s="619">
        <v>-3954065</v>
      </c>
      <c r="W94" s="619">
        <v>0</v>
      </c>
      <c r="X94" s="619">
        <v>-3954065</v>
      </c>
      <c r="Y94" s="619">
        <v>0</v>
      </c>
      <c r="Z94" s="619">
        <v>0</v>
      </c>
      <c r="AA94" s="619">
        <v>0</v>
      </c>
      <c r="AB94" s="619">
        <v>-66942</v>
      </c>
      <c r="AC94" s="619">
        <v>0</v>
      </c>
      <c r="AD94" s="619">
        <v>-66942</v>
      </c>
      <c r="AE94" s="619">
        <v>0</v>
      </c>
      <c r="AF94" s="619">
        <v>0</v>
      </c>
      <c r="AG94" s="619">
        <v>0</v>
      </c>
      <c r="AH94" s="619">
        <v>0</v>
      </c>
      <c r="AI94" s="619">
        <v>0</v>
      </c>
      <c r="AJ94" s="619">
        <v>0</v>
      </c>
      <c r="AK94" s="619">
        <v>0</v>
      </c>
      <c r="AL94" s="619">
        <v>0</v>
      </c>
      <c r="AM94" s="619">
        <v>0</v>
      </c>
      <c r="AN94" s="619">
        <v>0</v>
      </c>
      <c r="AO94" s="619">
        <v>0</v>
      </c>
      <c r="AP94" s="619">
        <v>0</v>
      </c>
      <c r="AQ94" s="619">
        <v>-66942</v>
      </c>
      <c r="AR94" s="619">
        <v>0</v>
      </c>
      <c r="AS94" s="619">
        <v>-66942</v>
      </c>
      <c r="AT94" s="619">
        <v>0</v>
      </c>
      <c r="AU94" s="619">
        <v>0</v>
      </c>
      <c r="AV94" s="619">
        <v>0</v>
      </c>
      <c r="AW94" s="619">
        <v>1949059</v>
      </c>
      <c r="AX94" s="619">
        <v>0</v>
      </c>
      <c r="AY94" s="619">
        <v>1949059</v>
      </c>
      <c r="AZ94" s="619">
        <v>-85230</v>
      </c>
      <c r="BA94" s="619">
        <v>0</v>
      </c>
      <c r="BB94" s="619">
        <v>-85230</v>
      </c>
      <c r="BC94" s="619">
        <v>-7800471</v>
      </c>
      <c r="BD94" s="619">
        <v>0</v>
      </c>
      <c r="BE94" s="619">
        <v>-7800471</v>
      </c>
      <c r="BF94" s="619">
        <v>28847</v>
      </c>
      <c r="BG94" s="619">
        <v>0</v>
      </c>
      <c r="BH94" s="619">
        <v>28847</v>
      </c>
      <c r="BI94" s="619">
        <v>-41447</v>
      </c>
      <c r="BJ94" s="619">
        <v>0</v>
      </c>
      <c r="BK94" s="619">
        <v>-41447</v>
      </c>
      <c r="BL94" s="619">
        <v>0</v>
      </c>
      <c r="BM94" s="619">
        <v>0</v>
      </c>
      <c r="BN94" s="619">
        <v>0</v>
      </c>
      <c r="BO94" s="619">
        <v>0</v>
      </c>
      <c r="BP94" s="619">
        <v>0</v>
      </c>
      <c r="BQ94" s="619">
        <v>0</v>
      </c>
      <c r="BR94" s="619">
        <v>0</v>
      </c>
      <c r="BS94" s="619">
        <v>0</v>
      </c>
      <c r="BT94" s="619">
        <v>0</v>
      </c>
      <c r="BU94" s="619">
        <v>0</v>
      </c>
      <c r="BV94" s="619">
        <v>0</v>
      </c>
      <c r="BW94" s="619">
        <v>0</v>
      </c>
      <c r="BX94" s="619">
        <v>-15089</v>
      </c>
      <c r="BY94" s="619">
        <v>0</v>
      </c>
      <c r="BZ94" s="619">
        <v>-15089</v>
      </c>
      <c r="CA94" s="619">
        <v>0</v>
      </c>
      <c r="CB94" s="619">
        <v>0</v>
      </c>
      <c r="CC94" s="619">
        <v>0</v>
      </c>
      <c r="CD94" s="619">
        <v>-9985338</v>
      </c>
      <c r="CE94" s="619">
        <v>0</v>
      </c>
      <c r="CF94" s="619">
        <v>-9985338</v>
      </c>
      <c r="CG94" s="619">
        <v>-17823</v>
      </c>
      <c r="CH94" s="619">
        <v>0</v>
      </c>
      <c r="CI94" s="619">
        <v>-17823</v>
      </c>
      <c r="CJ94" s="619">
        <v>20135</v>
      </c>
      <c r="CK94" s="619">
        <v>0</v>
      </c>
      <c r="CL94" s="619">
        <v>20135</v>
      </c>
      <c r="CM94" s="619">
        <v>-3046273</v>
      </c>
      <c r="CN94" s="619">
        <v>0</v>
      </c>
      <c r="CO94" s="619">
        <v>-3046273</v>
      </c>
      <c r="CP94" s="619">
        <v>-39578</v>
      </c>
      <c r="CQ94" s="619">
        <v>0</v>
      </c>
      <c r="CR94" s="619">
        <v>-39578</v>
      </c>
      <c r="CS94" s="619">
        <v>-3083539</v>
      </c>
      <c r="CT94" s="619">
        <v>0</v>
      </c>
      <c r="CU94" s="619">
        <v>-3083539</v>
      </c>
      <c r="CV94" s="619">
        <v>-182065</v>
      </c>
      <c r="CW94" s="619">
        <v>0</v>
      </c>
      <c r="CX94" s="619">
        <v>-182065</v>
      </c>
      <c r="CY94" s="619">
        <v>-1543</v>
      </c>
      <c r="CZ94" s="619">
        <v>0</v>
      </c>
      <c r="DA94" s="619">
        <v>-1543</v>
      </c>
      <c r="DB94" s="619">
        <v>-24586</v>
      </c>
      <c r="DC94" s="619">
        <v>0</v>
      </c>
      <c r="DD94" s="619">
        <v>-24586</v>
      </c>
      <c r="DE94" s="619">
        <v>0</v>
      </c>
      <c r="DF94" s="619">
        <v>0</v>
      </c>
      <c r="DG94" s="619">
        <v>0</v>
      </c>
      <c r="DH94" s="619">
        <v>-5255</v>
      </c>
      <c r="DI94" s="619">
        <v>0</v>
      </c>
      <c r="DJ94" s="619">
        <v>-5255</v>
      </c>
      <c r="DK94" s="619">
        <v>0</v>
      </c>
      <c r="DL94" s="619">
        <v>0</v>
      </c>
      <c r="DM94" s="619">
        <v>0</v>
      </c>
      <c r="DN94" s="619">
        <v>0</v>
      </c>
      <c r="DO94" s="619">
        <v>0</v>
      </c>
      <c r="DP94" s="619">
        <v>0</v>
      </c>
      <c r="DQ94" s="619">
        <v>0</v>
      </c>
      <c r="DR94" s="619">
        <v>0</v>
      </c>
      <c r="DS94" s="619">
        <v>0</v>
      </c>
      <c r="DT94" s="619">
        <v>0</v>
      </c>
      <c r="DU94" s="619">
        <v>0</v>
      </c>
      <c r="DV94" s="619">
        <v>0</v>
      </c>
      <c r="DW94" s="619">
        <v>0</v>
      </c>
      <c r="DX94" s="619">
        <v>0</v>
      </c>
      <c r="DY94" s="619">
        <v>0</v>
      </c>
      <c r="DZ94" s="619">
        <v>0</v>
      </c>
      <c r="EA94" s="619">
        <v>0</v>
      </c>
      <c r="EB94" s="619">
        <v>0</v>
      </c>
      <c r="EC94" s="619">
        <v>0</v>
      </c>
      <c r="ED94" s="619">
        <v>0</v>
      </c>
      <c r="EE94" s="619">
        <v>0</v>
      </c>
      <c r="EF94" s="619">
        <v>0</v>
      </c>
      <c r="EG94" s="619">
        <v>0</v>
      </c>
      <c r="EH94" s="619">
        <v>0</v>
      </c>
      <c r="EI94" s="619">
        <v>0</v>
      </c>
      <c r="EJ94" s="619">
        <v>-213449</v>
      </c>
      <c r="EK94" s="619">
        <v>0</v>
      </c>
      <c r="EL94" s="619">
        <v>-213449</v>
      </c>
      <c r="EM94" s="619">
        <v>0</v>
      </c>
      <c r="EN94" s="619">
        <v>0</v>
      </c>
      <c r="EO94" s="619">
        <v>0</v>
      </c>
      <c r="EP94" s="619">
        <v>0</v>
      </c>
      <c r="EQ94" s="619">
        <v>0</v>
      </c>
      <c r="ER94" s="619">
        <v>0</v>
      </c>
      <c r="ES94" s="619">
        <v>0</v>
      </c>
      <c r="ET94" s="619">
        <v>0</v>
      </c>
      <c r="EU94" s="619">
        <v>0</v>
      </c>
      <c r="EV94" s="619">
        <v>0</v>
      </c>
      <c r="EW94" s="619">
        <v>0</v>
      </c>
      <c r="EX94" s="619">
        <v>0</v>
      </c>
      <c r="EY94" s="619">
        <v>0</v>
      </c>
      <c r="EZ94" s="619">
        <v>0</v>
      </c>
      <c r="FA94" s="619">
        <v>0</v>
      </c>
      <c r="FB94" s="619">
        <v>0</v>
      </c>
      <c r="FC94" s="619">
        <v>0</v>
      </c>
      <c r="FD94" s="619">
        <v>0</v>
      </c>
      <c r="FE94" s="619">
        <v>0</v>
      </c>
      <c r="FF94" s="619">
        <v>0</v>
      </c>
      <c r="FG94" s="619">
        <v>0</v>
      </c>
      <c r="FH94" s="619">
        <v>0</v>
      </c>
      <c r="FI94" s="619">
        <v>0</v>
      </c>
      <c r="FJ94" s="619">
        <v>0</v>
      </c>
      <c r="FK94" s="619">
        <v>0</v>
      </c>
      <c r="FL94" s="619">
        <v>0</v>
      </c>
      <c r="FM94" s="619">
        <v>0</v>
      </c>
      <c r="FN94" s="619">
        <v>0</v>
      </c>
      <c r="FO94" s="619">
        <v>0</v>
      </c>
      <c r="FP94" s="619">
        <v>0</v>
      </c>
      <c r="FQ94" s="619">
        <v>-457329</v>
      </c>
      <c r="FR94" s="619">
        <v>0</v>
      </c>
      <c r="FS94" s="619">
        <v>-457329</v>
      </c>
      <c r="FT94" s="619">
        <v>0</v>
      </c>
      <c r="FU94" s="619">
        <v>0</v>
      </c>
      <c r="FV94" s="619">
        <v>0</v>
      </c>
      <c r="FW94" s="619">
        <v>0</v>
      </c>
      <c r="FX94" s="619">
        <v>0</v>
      </c>
      <c r="FY94" s="619">
        <v>0</v>
      </c>
      <c r="FZ94" s="619">
        <v>0</v>
      </c>
      <c r="GA94" s="619">
        <v>0</v>
      </c>
      <c r="GB94" s="619">
        <v>0</v>
      </c>
      <c r="GC94" s="619">
        <v>-43158</v>
      </c>
      <c r="GD94" s="619">
        <v>0</v>
      </c>
      <c r="GE94" s="619">
        <v>-43158</v>
      </c>
      <c r="GF94" s="619">
        <v>0</v>
      </c>
      <c r="GG94" s="619">
        <v>0</v>
      </c>
      <c r="GH94" s="619">
        <v>0</v>
      </c>
      <c r="GI94" s="619">
        <v>-7511958</v>
      </c>
      <c r="GJ94" s="619">
        <v>0</v>
      </c>
      <c r="GK94" s="619">
        <v>-7511958</v>
      </c>
      <c r="GL94" s="619">
        <v>414753</v>
      </c>
      <c r="GM94" s="619">
        <v>0</v>
      </c>
      <c r="GN94" s="619">
        <v>414753</v>
      </c>
      <c r="GO94" s="619">
        <v>9967</v>
      </c>
      <c r="GP94" s="619">
        <v>0</v>
      </c>
      <c r="GQ94" s="619">
        <v>9967</v>
      </c>
      <c r="GR94" s="619">
        <v>48914</v>
      </c>
      <c r="GS94" s="619">
        <v>0</v>
      </c>
      <c r="GT94" s="619">
        <v>48914</v>
      </c>
      <c r="GU94" s="619">
        <v>-1624</v>
      </c>
      <c r="GV94" s="619">
        <v>0</v>
      </c>
      <c r="GW94" s="619">
        <v>-1624</v>
      </c>
      <c r="GX94" s="619">
        <v>-1547</v>
      </c>
      <c r="GY94" s="619">
        <v>0</v>
      </c>
      <c r="GZ94" s="619">
        <v>-1547</v>
      </c>
      <c r="HA94" s="619">
        <v>-7541982</v>
      </c>
      <c r="HB94" s="619">
        <v>0</v>
      </c>
      <c r="HC94" s="619">
        <v>-7541982</v>
      </c>
      <c r="HD94" s="619">
        <v>0</v>
      </c>
      <c r="HE94" s="619">
        <v>0</v>
      </c>
      <c r="HF94" s="619">
        <v>0</v>
      </c>
      <c r="HG94" s="619">
        <v>0</v>
      </c>
      <c r="HH94" s="619">
        <v>0</v>
      </c>
      <c r="HI94" s="619">
        <v>0</v>
      </c>
      <c r="HJ94" s="619">
        <v>0</v>
      </c>
      <c r="HK94" s="619">
        <v>0</v>
      </c>
      <c r="HL94" s="619">
        <v>0</v>
      </c>
      <c r="HM94" s="619">
        <v>93209283</v>
      </c>
      <c r="HN94" s="619">
        <v>0</v>
      </c>
      <c r="HO94" s="619">
        <v>93209283</v>
      </c>
      <c r="HP94" s="619">
        <v>-3605037</v>
      </c>
      <c r="HQ94" s="619">
        <v>0</v>
      </c>
      <c r="HR94" s="619">
        <v>-3605037</v>
      </c>
      <c r="HS94" s="619">
        <v>-9985338</v>
      </c>
      <c r="HT94" s="619">
        <v>0</v>
      </c>
      <c r="HU94" s="619">
        <v>-9985338</v>
      </c>
      <c r="HV94" s="619">
        <v>-3083539</v>
      </c>
      <c r="HW94" s="619">
        <v>0</v>
      </c>
      <c r="HX94" s="619">
        <v>-3083539</v>
      </c>
      <c r="HY94" s="619">
        <v>-213449</v>
      </c>
      <c r="HZ94" s="619">
        <v>0</v>
      </c>
      <c r="IA94" s="619">
        <v>-213449</v>
      </c>
      <c r="IB94" s="619">
        <v>-7541982</v>
      </c>
      <c r="IC94" s="619">
        <v>0</v>
      </c>
      <c r="ID94" s="619">
        <v>-7541982</v>
      </c>
      <c r="IE94" s="619">
        <v>0</v>
      </c>
      <c r="IF94" s="619">
        <v>0</v>
      </c>
      <c r="IG94" s="619">
        <v>0</v>
      </c>
      <c r="IH94" s="619">
        <v>-24429345</v>
      </c>
      <c r="II94" s="619">
        <v>0</v>
      </c>
      <c r="IJ94" s="619">
        <v>-24429345</v>
      </c>
      <c r="IK94" s="619">
        <v>68779938</v>
      </c>
      <c r="IL94" s="619">
        <v>0</v>
      </c>
      <c r="IM94" s="619">
        <v>68779938</v>
      </c>
      <c r="IN94" s="620" t="s">
        <v>757</v>
      </c>
      <c r="IO94" s="620" t="s">
        <v>758</v>
      </c>
      <c r="IP94" s="610" t="s">
        <v>474</v>
      </c>
      <c r="IQ94" s="611" t="s">
        <v>536</v>
      </c>
      <c r="IR94" s="611" t="s">
        <v>804</v>
      </c>
      <c r="IS94" s="610" t="s">
        <v>1432</v>
      </c>
    </row>
    <row r="95" spans="1:253" x14ac:dyDescent="0.25">
      <c r="A95" s="610" t="s">
        <v>3385</v>
      </c>
      <c r="B95" s="617" t="s">
        <v>805</v>
      </c>
      <c r="C95" s="618" t="s">
        <v>806</v>
      </c>
      <c r="D95" s="619">
        <v>55477897</v>
      </c>
      <c r="E95" s="619">
        <v>1239265</v>
      </c>
      <c r="F95" s="619">
        <v>56717162</v>
      </c>
      <c r="G95" s="619">
        <v>-6429653</v>
      </c>
      <c r="H95" s="619">
        <v>378802</v>
      </c>
      <c r="I95" s="619">
        <v>-6050851</v>
      </c>
      <c r="J95" s="619">
        <v>-3823565</v>
      </c>
      <c r="K95" s="619">
        <v>-147511</v>
      </c>
      <c r="L95" s="619">
        <v>-3971076</v>
      </c>
      <c r="M95" s="619">
        <v>21057</v>
      </c>
      <c r="N95" s="619">
        <v>-2854</v>
      </c>
      <c r="O95" s="619">
        <v>18203</v>
      </c>
      <c r="P95" s="619">
        <v>301098</v>
      </c>
      <c r="Q95" s="619">
        <v>0</v>
      </c>
      <c r="R95" s="619">
        <v>301098</v>
      </c>
      <c r="S95" s="619">
        <v>-3501410</v>
      </c>
      <c r="T95" s="619">
        <v>-150365</v>
      </c>
      <c r="U95" s="619">
        <v>-3651775</v>
      </c>
      <c r="V95" s="619">
        <v>-3130889</v>
      </c>
      <c r="W95" s="619">
        <v>-87886</v>
      </c>
      <c r="X95" s="619">
        <v>-3218775</v>
      </c>
      <c r="Y95" s="619">
        <v>-18917</v>
      </c>
      <c r="Z95" s="619">
        <v>-5820</v>
      </c>
      <c r="AA95" s="619">
        <v>-24737</v>
      </c>
      <c r="AB95" s="619">
        <v>-52729</v>
      </c>
      <c r="AC95" s="619">
        <v>-11136</v>
      </c>
      <c r="AD95" s="619">
        <v>-63865</v>
      </c>
      <c r="AE95" s="619">
        <v>0</v>
      </c>
      <c r="AF95" s="619">
        <v>0</v>
      </c>
      <c r="AG95" s="619">
        <v>0</v>
      </c>
      <c r="AH95" s="619">
        <v>0</v>
      </c>
      <c r="AI95" s="619">
        <v>0</v>
      </c>
      <c r="AJ95" s="619">
        <v>0</v>
      </c>
      <c r="AK95" s="619">
        <v>7565</v>
      </c>
      <c r="AL95" s="619">
        <v>0</v>
      </c>
      <c r="AM95" s="619">
        <v>7565</v>
      </c>
      <c r="AN95" s="619">
        <v>0</v>
      </c>
      <c r="AO95" s="619">
        <v>0</v>
      </c>
      <c r="AP95" s="619">
        <v>0</v>
      </c>
      <c r="AQ95" s="619">
        <v>-60294</v>
      </c>
      <c r="AR95" s="619">
        <v>-11136</v>
      </c>
      <c r="AS95" s="619">
        <v>-71430</v>
      </c>
      <c r="AT95" s="619">
        <v>4796</v>
      </c>
      <c r="AU95" s="619">
        <v>0</v>
      </c>
      <c r="AV95" s="619">
        <v>4796</v>
      </c>
      <c r="AW95" s="619">
        <v>1021373</v>
      </c>
      <c r="AX95" s="619">
        <v>14785</v>
      </c>
      <c r="AY95" s="619">
        <v>1036158</v>
      </c>
      <c r="AZ95" s="619">
        <v>-94652</v>
      </c>
      <c r="BA95" s="619">
        <v>9789</v>
      </c>
      <c r="BB95" s="619">
        <v>-84863</v>
      </c>
      <c r="BC95" s="619">
        <v>-2680314</v>
      </c>
      <c r="BD95" s="619">
        <v>-133840</v>
      </c>
      <c r="BE95" s="619">
        <v>-2814154</v>
      </c>
      <c r="BF95" s="619">
        <v>53564</v>
      </c>
      <c r="BG95" s="619">
        <v>0</v>
      </c>
      <c r="BH95" s="619">
        <v>53564</v>
      </c>
      <c r="BI95" s="619">
        <v>0</v>
      </c>
      <c r="BJ95" s="619">
        <v>0</v>
      </c>
      <c r="BK95" s="619">
        <v>0</v>
      </c>
      <c r="BL95" s="619">
        <v>0</v>
      </c>
      <c r="BM95" s="619">
        <v>0</v>
      </c>
      <c r="BN95" s="619">
        <v>0</v>
      </c>
      <c r="BO95" s="619">
        <v>0</v>
      </c>
      <c r="BP95" s="619">
        <v>0</v>
      </c>
      <c r="BQ95" s="619">
        <v>0</v>
      </c>
      <c r="BR95" s="619">
        <v>0</v>
      </c>
      <c r="BS95" s="619">
        <v>0</v>
      </c>
      <c r="BT95" s="619">
        <v>0</v>
      </c>
      <c r="BU95" s="619">
        <v>0</v>
      </c>
      <c r="BV95" s="619">
        <v>0</v>
      </c>
      <c r="BW95" s="619">
        <v>0</v>
      </c>
      <c r="BX95" s="619">
        <v>-7283</v>
      </c>
      <c r="BY95" s="619">
        <v>0</v>
      </c>
      <c r="BZ95" s="619">
        <v>-7283</v>
      </c>
      <c r="CA95" s="619">
        <v>0</v>
      </c>
      <c r="CB95" s="619">
        <v>0</v>
      </c>
      <c r="CC95" s="619">
        <v>0</v>
      </c>
      <c r="CD95" s="619">
        <v>-4890930</v>
      </c>
      <c r="CE95" s="619">
        <v>-208288</v>
      </c>
      <c r="CF95" s="619">
        <v>-5099218</v>
      </c>
      <c r="CG95" s="619">
        <v>-48770</v>
      </c>
      <c r="CH95" s="619">
        <v>0</v>
      </c>
      <c r="CI95" s="619">
        <v>-48770</v>
      </c>
      <c r="CJ95" s="619">
        <v>0</v>
      </c>
      <c r="CK95" s="619">
        <v>0</v>
      </c>
      <c r="CL95" s="619">
        <v>0</v>
      </c>
      <c r="CM95" s="619">
        <v>-1414202</v>
      </c>
      <c r="CN95" s="619">
        <v>-11602</v>
      </c>
      <c r="CO95" s="619">
        <v>-1425804</v>
      </c>
      <c r="CP95" s="619">
        <v>257586</v>
      </c>
      <c r="CQ95" s="619">
        <v>478</v>
      </c>
      <c r="CR95" s="619">
        <v>258064</v>
      </c>
      <c r="CS95" s="619">
        <v>-1205386</v>
      </c>
      <c r="CT95" s="619">
        <v>-11124</v>
      </c>
      <c r="CU95" s="619">
        <v>-1216510</v>
      </c>
      <c r="CV95" s="619">
        <v>-127481</v>
      </c>
      <c r="CW95" s="619">
        <v>0</v>
      </c>
      <c r="CX95" s="619">
        <v>-127481</v>
      </c>
      <c r="CY95" s="619">
        <v>8249</v>
      </c>
      <c r="CZ95" s="619">
        <v>0</v>
      </c>
      <c r="DA95" s="619">
        <v>8249</v>
      </c>
      <c r="DB95" s="619">
        <v>-624214</v>
      </c>
      <c r="DC95" s="619">
        <v>-2071</v>
      </c>
      <c r="DD95" s="619">
        <v>-626285</v>
      </c>
      <c r="DE95" s="619">
        <v>11567</v>
      </c>
      <c r="DF95" s="619">
        <v>0</v>
      </c>
      <c r="DG95" s="619">
        <v>11567</v>
      </c>
      <c r="DH95" s="619">
        <v>0</v>
      </c>
      <c r="DI95" s="619">
        <v>0</v>
      </c>
      <c r="DJ95" s="619">
        <v>0</v>
      </c>
      <c r="DK95" s="619">
        <v>0</v>
      </c>
      <c r="DL95" s="619">
        <v>0</v>
      </c>
      <c r="DM95" s="619">
        <v>0</v>
      </c>
      <c r="DN95" s="619">
        <v>0</v>
      </c>
      <c r="DO95" s="619">
        <v>0</v>
      </c>
      <c r="DP95" s="619">
        <v>0</v>
      </c>
      <c r="DQ95" s="619">
        <v>0</v>
      </c>
      <c r="DR95" s="619">
        <v>0</v>
      </c>
      <c r="DS95" s="619">
        <v>0</v>
      </c>
      <c r="DT95" s="619">
        <v>0</v>
      </c>
      <c r="DU95" s="619">
        <v>0</v>
      </c>
      <c r="DV95" s="619">
        <v>0</v>
      </c>
      <c r="DW95" s="619">
        <v>0</v>
      </c>
      <c r="DX95" s="619">
        <v>0</v>
      </c>
      <c r="DY95" s="619">
        <v>0</v>
      </c>
      <c r="DZ95" s="619">
        <v>0</v>
      </c>
      <c r="EA95" s="619">
        <v>0</v>
      </c>
      <c r="EB95" s="619">
        <v>0</v>
      </c>
      <c r="EC95" s="619">
        <v>0</v>
      </c>
      <c r="ED95" s="619">
        <v>3848</v>
      </c>
      <c r="EE95" s="619">
        <v>3848</v>
      </c>
      <c r="EF95" s="619">
        <v>-3848</v>
      </c>
      <c r="EG95" s="619">
        <v>0</v>
      </c>
      <c r="EH95" s="619">
        <v>0</v>
      </c>
      <c r="EI95" s="619">
        <v>0</v>
      </c>
      <c r="EJ95" s="619">
        <v>-731879</v>
      </c>
      <c r="EK95" s="619">
        <v>1777</v>
      </c>
      <c r="EL95" s="619">
        <v>-730102</v>
      </c>
      <c r="EM95" s="619">
        <v>0</v>
      </c>
      <c r="EN95" s="619">
        <v>0</v>
      </c>
      <c r="EO95" s="619">
        <v>0</v>
      </c>
      <c r="EP95" s="619">
        <v>0</v>
      </c>
      <c r="EQ95" s="619">
        <v>0</v>
      </c>
      <c r="ER95" s="619">
        <v>0</v>
      </c>
      <c r="ES95" s="619">
        <v>0</v>
      </c>
      <c r="ET95" s="619">
        <v>0</v>
      </c>
      <c r="EU95" s="619">
        <v>0</v>
      </c>
      <c r="EV95" s="619">
        <v>0</v>
      </c>
      <c r="EW95" s="619">
        <v>0</v>
      </c>
      <c r="EX95" s="619">
        <v>0</v>
      </c>
      <c r="EY95" s="619">
        <v>0</v>
      </c>
      <c r="EZ95" s="619">
        <v>0</v>
      </c>
      <c r="FA95" s="619">
        <v>0</v>
      </c>
      <c r="FB95" s="619">
        <v>0</v>
      </c>
      <c r="FC95" s="619">
        <v>0</v>
      </c>
      <c r="FD95" s="619">
        <v>0</v>
      </c>
      <c r="FE95" s="619">
        <v>0</v>
      </c>
      <c r="FF95" s="619">
        <v>0</v>
      </c>
      <c r="FG95" s="619">
        <v>0</v>
      </c>
      <c r="FH95" s="619">
        <v>0</v>
      </c>
      <c r="FI95" s="619">
        <v>0</v>
      </c>
      <c r="FJ95" s="619">
        <v>0</v>
      </c>
      <c r="FK95" s="619">
        <v>0</v>
      </c>
      <c r="FL95" s="619">
        <v>0</v>
      </c>
      <c r="FM95" s="619">
        <v>0</v>
      </c>
      <c r="FN95" s="619">
        <v>0</v>
      </c>
      <c r="FO95" s="619">
        <v>0</v>
      </c>
      <c r="FP95" s="619">
        <v>0</v>
      </c>
      <c r="FQ95" s="619">
        <v>-475436</v>
      </c>
      <c r="FR95" s="619">
        <v>-24375</v>
      </c>
      <c r="FS95" s="619">
        <v>-499811</v>
      </c>
      <c r="FT95" s="619">
        <v>0</v>
      </c>
      <c r="FU95" s="619">
        <v>0</v>
      </c>
      <c r="FV95" s="619">
        <v>0</v>
      </c>
      <c r="FW95" s="619">
        <v>0</v>
      </c>
      <c r="FX95" s="619">
        <v>0</v>
      </c>
      <c r="FY95" s="619">
        <v>0</v>
      </c>
      <c r="FZ95" s="619">
        <v>0</v>
      </c>
      <c r="GA95" s="619">
        <v>0</v>
      </c>
      <c r="GB95" s="619">
        <v>0</v>
      </c>
      <c r="GC95" s="619">
        <v>0</v>
      </c>
      <c r="GD95" s="619">
        <v>0</v>
      </c>
      <c r="GE95" s="619">
        <v>0</v>
      </c>
      <c r="GF95" s="619">
        <v>0</v>
      </c>
      <c r="GG95" s="619">
        <v>0</v>
      </c>
      <c r="GH95" s="619">
        <v>0</v>
      </c>
      <c r="GI95" s="619">
        <v>-2860908</v>
      </c>
      <c r="GJ95" s="619">
        <v>-1906</v>
      </c>
      <c r="GK95" s="619">
        <v>-2862814</v>
      </c>
      <c r="GL95" s="619">
        <v>645290</v>
      </c>
      <c r="GM95" s="619">
        <v>6154</v>
      </c>
      <c r="GN95" s="619">
        <v>651444</v>
      </c>
      <c r="GO95" s="619">
        <v>0</v>
      </c>
      <c r="GP95" s="619">
        <v>0</v>
      </c>
      <c r="GQ95" s="619">
        <v>0</v>
      </c>
      <c r="GR95" s="619">
        <v>10435</v>
      </c>
      <c r="GS95" s="619">
        <v>0</v>
      </c>
      <c r="GT95" s="619">
        <v>10435</v>
      </c>
      <c r="GU95" s="619">
        <v>0</v>
      </c>
      <c r="GV95" s="619">
        <v>0</v>
      </c>
      <c r="GW95" s="619">
        <v>0</v>
      </c>
      <c r="GX95" s="619">
        <v>0</v>
      </c>
      <c r="GY95" s="619">
        <v>0</v>
      </c>
      <c r="GZ95" s="619">
        <v>0</v>
      </c>
      <c r="HA95" s="619">
        <v>-2680619</v>
      </c>
      <c r="HB95" s="619">
        <v>-20127</v>
      </c>
      <c r="HC95" s="619">
        <v>-2700746</v>
      </c>
      <c r="HD95" s="619">
        <v>0</v>
      </c>
      <c r="HE95" s="619">
        <v>0</v>
      </c>
      <c r="HF95" s="619">
        <v>0</v>
      </c>
      <c r="HG95" s="619">
        <v>0</v>
      </c>
      <c r="HH95" s="619">
        <v>0</v>
      </c>
      <c r="HI95" s="619">
        <v>0</v>
      </c>
      <c r="HJ95" s="619">
        <v>0</v>
      </c>
      <c r="HK95" s="619">
        <v>0</v>
      </c>
      <c r="HL95" s="619">
        <v>0</v>
      </c>
      <c r="HM95" s="619">
        <v>49048244</v>
      </c>
      <c r="HN95" s="619">
        <v>1618067</v>
      </c>
      <c r="HO95" s="619">
        <v>50666311</v>
      </c>
      <c r="HP95" s="619">
        <v>-3501410</v>
      </c>
      <c r="HQ95" s="619">
        <v>-150365</v>
      </c>
      <c r="HR95" s="619">
        <v>-3651775</v>
      </c>
      <c r="HS95" s="619">
        <v>-4890930</v>
      </c>
      <c r="HT95" s="619">
        <v>-208288</v>
      </c>
      <c r="HU95" s="619">
        <v>-5099218</v>
      </c>
      <c r="HV95" s="619">
        <v>-1205386</v>
      </c>
      <c r="HW95" s="619">
        <v>-11124</v>
      </c>
      <c r="HX95" s="619">
        <v>-1216510</v>
      </c>
      <c r="HY95" s="619">
        <v>-731879</v>
      </c>
      <c r="HZ95" s="619">
        <v>1777</v>
      </c>
      <c r="IA95" s="619">
        <v>-730102</v>
      </c>
      <c r="IB95" s="619">
        <v>-2680619</v>
      </c>
      <c r="IC95" s="619">
        <v>-20127</v>
      </c>
      <c r="ID95" s="619">
        <v>-2700746</v>
      </c>
      <c r="IE95" s="619">
        <v>0</v>
      </c>
      <c r="IF95" s="619">
        <v>0</v>
      </c>
      <c r="IG95" s="619">
        <v>0</v>
      </c>
      <c r="IH95" s="619">
        <v>-13010224</v>
      </c>
      <c r="II95" s="619">
        <v>-388127</v>
      </c>
      <c r="IJ95" s="619">
        <v>-13398351</v>
      </c>
      <c r="IK95" s="619">
        <v>36038020</v>
      </c>
      <c r="IL95" s="619">
        <v>1229940</v>
      </c>
      <c r="IM95" s="619">
        <v>37267960</v>
      </c>
      <c r="IN95" s="620" t="s">
        <v>525</v>
      </c>
      <c r="IO95" s="620" t="s">
        <v>526</v>
      </c>
      <c r="IP95" s="610" t="s">
        <v>474</v>
      </c>
      <c r="IQ95" s="611" t="s">
        <v>475</v>
      </c>
      <c r="IR95" s="611" t="s">
        <v>807</v>
      </c>
      <c r="IS95" s="610" t="s">
        <v>3368</v>
      </c>
    </row>
    <row r="96" spans="1:253" x14ac:dyDescent="0.25">
      <c r="A96" s="610" t="s">
        <v>3385</v>
      </c>
      <c r="B96" s="617" t="s">
        <v>808</v>
      </c>
      <c r="C96" s="618" t="s">
        <v>809</v>
      </c>
      <c r="D96" s="619">
        <v>38226176</v>
      </c>
      <c r="E96" s="619">
        <v>0</v>
      </c>
      <c r="F96" s="619">
        <v>38226176</v>
      </c>
      <c r="G96" s="619">
        <v>-393877</v>
      </c>
      <c r="H96" s="619">
        <v>0</v>
      </c>
      <c r="I96" s="619">
        <v>-393877</v>
      </c>
      <c r="J96" s="619">
        <v>-2877062</v>
      </c>
      <c r="K96" s="619">
        <v>0</v>
      </c>
      <c r="L96" s="619">
        <v>-2877062</v>
      </c>
      <c r="M96" s="619">
        <v>-55158</v>
      </c>
      <c r="N96" s="619">
        <v>0</v>
      </c>
      <c r="O96" s="619">
        <v>-55158</v>
      </c>
      <c r="P96" s="619">
        <v>-35294</v>
      </c>
      <c r="Q96" s="619">
        <v>0</v>
      </c>
      <c r="R96" s="619">
        <v>-35294</v>
      </c>
      <c r="S96" s="619">
        <v>-2967514</v>
      </c>
      <c r="T96" s="619">
        <v>0</v>
      </c>
      <c r="U96" s="619">
        <v>-2967514</v>
      </c>
      <c r="V96" s="619">
        <v>-3719333</v>
      </c>
      <c r="W96" s="619">
        <v>0</v>
      </c>
      <c r="X96" s="619">
        <v>-3719333</v>
      </c>
      <c r="Y96" s="619">
        <v>0</v>
      </c>
      <c r="Z96" s="619">
        <v>0</v>
      </c>
      <c r="AA96" s="619">
        <v>0</v>
      </c>
      <c r="AB96" s="619">
        <v>-205082</v>
      </c>
      <c r="AC96" s="619">
        <v>0</v>
      </c>
      <c r="AD96" s="619">
        <v>-205082</v>
      </c>
      <c r="AE96" s="619">
        <v>0</v>
      </c>
      <c r="AF96" s="619">
        <v>0</v>
      </c>
      <c r="AG96" s="619">
        <v>0</v>
      </c>
      <c r="AH96" s="619">
        <v>0</v>
      </c>
      <c r="AI96" s="619">
        <v>0</v>
      </c>
      <c r="AJ96" s="619">
        <v>0</v>
      </c>
      <c r="AK96" s="619">
        <v>2929</v>
      </c>
      <c r="AL96" s="619">
        <v>0</v>
      </c>
      <c r="AM96" s="619">
        <v>2929</v>
      </c>
      <c r="AN96" s="619">
        <v>0</v>
      </c>
      <c r="AO96" s="619">
        <v>0</v>
      </c>
      <c r="AP96" s="619">
        <v>0</v>
      </c>
      <c r="AQ96" s="619">
        <v>-208011</v>
      </c>
      <c r="AR96" s="619">
        <v>0</v>
      </c>
      <c r="AS96" s="619">
        <v>-208011</v>
      </c>
      <c r="AT96" s="619">
        <v>0</v>
      </c>
      <c r="AU96" s="619">
        <v>0</v>
      </c>
      <c r="AV96" s="619">
        <v>0</v>
      </c>
      <c r="AW96" s="619">
        <v>679612</v>
      </c>
      <c r="AX96" s="619">
        <v>0</v>
      </c>
      <c r="AY96" s="619">
        <v>679612</v>
      </c>
      <c r="AZ96" s="619">
        <v>-4411</v>
      </c>
      <c r="BA96" s="619">
        <v>0</v>
      </c>
      <c r="BB96" s="619">
        <v>-4411</v>
      </c>
      <c r="BC96" s="619">
        <v>-2824143</v>
      </c>
      <c r="BD96" s="619">
        <v>0</v>
      </c>
      <c r="BE96" s="619">
        <v>-2824143</v>
      </c>
      <c r="BF96" s="619">
        <v>-54190</v>
      </c>
      <c r="BG96" s="619">
        <v>0</v>
      </c>
      <c r="BH96" s="619">
        <v>-54190</v>
      </c>
      <c r="BI96" s="619">
        <v>-31864</v>
      </c>
      <c r="BJ96" s="619">
        <v>0</v>
      </c>
      <c r="BK96" s="619">
        <v>-31864</v>
      </c>
      <c r="BL96" s="619">
        <v>778</v>
      </c>
      <c r="BM96" s="619">
        <v>0</v>
      </c>
      <c r="BN96" s="619">
        <v>778</v>
      </c>
      <c r="BO96" s="619">
        <v>-19022</v>
      </c>
      <c r="BP96" s="619">
        <v>0</v>
      </c>
      <c r="BQ96" s="619">
        <v>-19022</v>
      </c>
      <c r="BR96" s="619">
        <v>-510</v>
      </c>
      <c r="BS96" s="619">
        <v>0</v>
      </c>
      <c r="BT96" s="619">
        <v>-510</v>
      </c>
      <c r="BU96" s="619">
        <v>0</v>
      </c>
      <c r="BV96" s="619">
        <v>0</v>
      </c>
      <c r="BW96" s="619">
        <v>0</v>
      </c>
      <c r="BX96" s="619">
        <v>-9822</v>
      </c>
      <c r="BY96" s="619">
        <v>0</v>
      </c>
      <c r="BZ96" s="619">
        <v>-9822</v>
      </c>
      <c r="CA96" s="619">
        <v>0</v>
      </c>
      <c r="CB96" s="619">
        <v>0</v>
      </c>
      <c r="CC96" s="619">
        <v>0</v>
      </c>
      <c r="CD96" s="619">
        <v>-6187987</v>
      </c>
      <c r="CE96" s="619">
        <v>0</v>
      </c>
      <c r="CF96" s="619">
        <v>-6187987</v>
      </c>
      <c r="CG96" s="619">
        <v>0</v>
      </c>
      <c r="CH96" s="619">
        <v>0</v>
      </c>
      <c r="CI96" s="619">
        <v>0</v>
      </c>
      <c r="CJ96" s="619">
        <v>0</v>
      </c>
      <c r="CK96" s="619">
        <v>0</v>
      </c>
      <c r="CL96" s="619">
        <v>0</v>
      </c>
      <c r="CM96" s="619">
        <v>-598860</v>
      </c>
      <c r="CN96" s="619">
        <v>0</v>
      </c>
      <c r="CO96" s="619">
        <v>-598860</v>
      </c>
      <c r="CP96" s="619">
        <v>-28263</v>
      </c>
      <c r="CQ96" s="619">
        <v>0</v>
      </c>
      <c r="CR96" s="619">
        <v>-28263</v>
      </c>
      <c r="CS96" s="619">
        <v>-627123</v>
      </c>
      <c r="CT96" s="619">
        <v>0</v>
      </c>
      <c r="CU96" s="619">
        <v>-627123</v>
      </c>
      <c r="CV96" s="619">
        <v>-11627</v>
      </c>
      <c r="CW96" s="619">
        <v>0</v>
      </c>
      <c r="CX96" s="619">
        <v>-11627</v>
      </c>
      <c r="CY96" s="619">
        <v>-47</v>
      </c>
      <c r="CZ96" s="619">
        <v>0</v>
      </c>
      <c r="DA96" s="619">
        <v>-47</v>
      </c>
      <c r="DB96" s="619">
        <v>-27870</v>
      </c>
      <c r="DC96" s="619">
        <v>0</v>
      </c>
      <c r="DD96" s="619">
        <v>-27870</v>
      </c>
      <c r="DE96" s="619">
        <v>4881</v>
      </c>
      <c r="DF96" s="619">
        <v>0</v>
      </c>
      <c r="DG96" s="619">
        <v>4881</v>
      </c>
      <c r="DH96" s="619">
        <v>0</v>
      </c>
      <c r="DI96" s="619">
        <v>0</v>
      </c>
      <c r="DJ96" s="619">
        <v>0</v>
      </c>
      <c r="DK96" s="619">
        <v>0</v>
      </c>
      <c r="DL96" s="619">
        <v>0</v>
      </c>
      <c r="DM96" s="619">
        <v>0</v>
      </c>
      <c r="DN96" s="619">
        <v>-2034</v>
      </c>
      <c r="DO96" s="619">
        <v>0</v>
      </c>
      <c r="DP96" s="619">
        <v>-2034</v>
      </c>
      <c r="DQ96" s="619">
        <v>-510</v>
      </c>
      <c r="DR96" s="619">
        <v>0</v>
      </c>
      <c r="DS96" s="619">
        <v>-510</v>
      </c>
      <c r="DT96" s="619">
        <v>-2542</v>
      </c>
      <c r="DU96" s="619">
        <v>0</v>
      </c>
      <c r="DV96" s="619">
        <v>-2542</v>
      </c>
      <c r="DW96" s="619">
        <v>0</v>
      </c>
      <c r="DX96" s="619">
        <v>0</v>
      </c>
      <c r="DY96" s="619">
        <v>0</v>
      </c>
      <c r="DZ96" s="619">
        <v>0</v>
      </c>
      <c r="EA96" s="619">
        <v>0</v>
      </c>
      <c r="EB96" s="619">
        <v>0</v>
      </c>
      <c r="EC96" s="619">
        <v>0</v>
      </c>
      <c r="ED96" s="619">
        <v>0</v>
      </c>
      <c r="EE96" s="619">
        <v>0</v>
      </c>
      <c r="EF96" s="619">
        <v>0</v>
      </c>
      <c r="EG96" s="619">
        <v>0</v>
      </c>
      <c r="EH96" s="619">
        <v>0</v>
      </c>
      <c r="EI96" s="619">
        <v>0</v>
      </c>
      <c r="EJ96" s="619">
        <v>-39749</v>
      </c>
      <c r="EK96" s="619">
        <v>0</v>
      </c>
      <c r="EL96" s="619">
        <v>-39749</v>
      </c>
      <c r="EM96" s="619">
        <v>0</v>
      </c>
      <c r="EN96" s="619">
        <v>0</v>
      </c>
      <c r="EO96" s="619">
        <v>0</v>
      </c>
      <c r="EP96" s="619">
        <v>0</v>
      </c>
      <c r="EQ96" s="619">
        <v>0</v>
      </c>
      <c r="ER96" s="619">
        <v>0</v>
      </c>
      <c r="ES96" s="619">
        <v>124686</v>
      </c>
      <c r="ET96" s="619">
        <v>0</v>
      </c>
      <c r="EU96" s="619">
        <v>124686</v>
      </c>
      <c r="EV96" s="619">
        <v>0</v>
      </c>
      <c r="EW96" s="619">
        <v>0</v>
      </c>
      <c r="EX96" s="619">
        <v>0</v>
      </c>
      <c r="EY96" s="619">
        <v>0</v>
      </c>
      <c r="EZ96" s="619">
        <v>0</v>
      </c>
      <c r="FA96" s="619">
        <v>0</v>
      </c>
      <c r="FB96" s="619">
        <v>0</v>
      </c>
      <c r="FC96" s="619">
        <v>0</v>
      </c>
      <c r="FD96" s="619">
        <v>0</v>
      </c>
      <c r="FE96" s="619">
        <v>-18822</v>
      </c>
      <c r="FF96" s="619">
        <v>0</v>
      </c>
      <c r="FG96" s="619">
        <v>-18822</v>
      </c>
      <c r="FH96" s="619">
        <v>0</v>
      </c>
      <c r="FI96" s="619">
        <v>0</v>
      </c>
      <c r="FJ96" s="619">
        <v>0</v>
      </c>
      <c r="FK96" s="619">
        <v>0</v>
      </c>
      <c r="FL96" s="619">
        <v>0</v>
      </c>
      <c r="FM96" s="619">
        <v>0</v>
      </c>
      <c r="FN96" s="619">
        <v>0</v>
      </c>
      <c r="FO96" s="619">
        <v>0</v>
      </c>
      <c r="FP96" s="619">
        <v>0</v>
      </c>
      <c r="FQ96" s="619">
        <v>-382786</v>
      </c>
      <c r="FR96" s="619">
        <v>0</v>
      </c>
      <c r="FS96" s="619">
        <v>-382786</v>
      </c>
      <c r="FT96" s="619">
        <v>3506</v>
      </c>
      <c r="FU96" s="619">
        <v>0</v>
      </c>
      <c r="FV96" s="619">
        <v>3506</v>
      </c>
      <c r="FW96" s="619">
        <v>1164</v>
      </c>
      <c r="FX96" s="619">
        <v>0</v>
      </c>
      <c r="FY96" s="619">
        <v>1164</v>
      </c>
      <c r="FZ96" s="619">
        <v>2342</v>
      </c>
      <c r="GA96" s="619">
        <v>0</v>
      </c>
      <c r="GB96" s="619">
        <v>2342</v>
      </c>
      <c r="GC96" s="619">
        <v>2028</v>
      </c>
      <c r="GD96" s="619">
        <v>0</v>
      </c>
      <c r="GE96" s="619">
        <v>2028</v>
      </c>
      <c r="GF96" s="619">
        <v>0</v>
      </c>
      <c r="GG96" s="619">
        <v>0</v>
      </c>
      <c r="GH96" s="619">
        <v>0</v>
      </c>
      <c r="GI96" s="619">
        <v>-1597787</v>
      </c>
      <c r="GJ96" s="619">
        <v>0</v>
      </c>
      <c r="GK96" s="619">
        <v>-1597787</v>
      </c>
      <c r="GL96" s="619">
        <v>43442</v>
      </c>
      <c r="GM96" s="619">
        <v>0</v>
      </c>
      <c r="GN96" s="619">
        <v>43442</v>
      </c>
      <c r="GO96" s="619">
        <v>0</v>
      </c>
      <c r="GP96" s="619">
        <v>0</v>
      </c>
      <c r="GQ96" s="619">
        <v>0</v>
      </c>
      <c r="GR96" s="619">
        <v>9826</v>
      </c>
      <c r="GS96" s="619">
        <v>0</v>
      </c>
      <c r="GT96" s="619">
        <v>9826</v>
      </c>
      <c r="GU96" s="619">
        <v>0</v>
      </c>
      <c r="GV96" s="619">
        <v>0</v>
      </c>
      <c r="GW96" s="619">
        <v>0</v>
      </c>
      <c r="GX96" s="619">
        <v>0</v>
      </c>
      <c r="GY96" s="619">
        <v>0</v>
      </c>
      <c r="GZ96" s="619">
        <v>0</v>
      </c>
      <c r="HA96" s="619">
        <v>-1815907</v>
      </c>
      <c r="HB96" s="619">
        <v>0</v>
      </c>
      <c r="HC96" s="619">
        <v>-1815907</v>
      </c>
      <c r="HD96" s="619">
        <v>-57663</v>
      </c>
      <c r="HE96" s="619">
        <v>0</v>
      </c>
      <c r="HF96" s="619">
        <v>-57663</v>
      </c>
      <c r="HG96" s="619">
        <v>-48486</v>
      </c>
      <c r="HH96" s="619">
        <v>0</v>
      </c>
      <c r="HI96" s="619">
        <v>-48486</v>
      </c>
      <c r="HJ96" s="619">
        <v>-106149</v>
      </c>
      <c r="HK96" s="619">
        <v>0</v>
      </c>
      <c r="HL96" s="619">
        <v>-106149</v>
      </c>
      <c r="HM96" s="619">
        <v>37832299</v>
      </c>
      <c r="HN96" s="619">
        <v>0</v>
      </c>
      <c r="HO96" s="619">
        <v>37832299</v>
      </c>
      <c r="HP96" s="619">
        <v>-2967514</v>
      </c>
      <c r="HQ96" s="619">
        <v>0</v>
      </c>
      <c r="HR96" s="619">
        <v>-2967514</v>
      </c>
      <c r="HS96" s="619">
        <v>-6187987</v>
      </c>
      <c r="HT96" s="619">
        <v>0</v>
      </c>
      <c r="HU96" s="619">
        <v>-6187987</v>
      </c>
      <c r="HV96" s="619">
        <v>-627123</v>
      </c>
      <c r="HW96" s="619">
        <v>0</v>
      </c>
      <c r="HX96" s="619">
        <v>-627123</v>
      </c>
      <c r="HY96" s="619">
        <v>-39749</v>
      </c>
      <c r="HZ96" s="619">
        <v>0</v>
      </c>
      <c r="IA96" s="619">
        <v>-39749</v>
      </c>
      <c r="IB96" s="619">
        <v>-1815907</v>
      </c>
      <c r="IC96" s="619">
        <v>0</v>
      </c>
      <c r="ID96" s="619">
        <v>-1815907</v>
      </c>
      <c r="IE96" s="619">
        <v>-106149</v>
      </c>
      <c r="IF96" s="619">
        <v>0</v>
      </c>
      <c r="IG96" s="619">
        <v>-106149</v>
      </c>
      <c r="IH96" s="619">
        <v>-11744429</v>
      </c>
      <c r="II96" s="619">
        <v>0</v>
      </c>
      <c r="IJ96" s="619">
        <v>-11744429</v>
      </c>
      <c r="IK96" s="619">
        <v>26087870</v>
      </c>
      <c r="IL96" s="619">
        <v>0</v>
      </c>
      <c r="IM96" s="619">
        <v>26087870</v>
      </c>
      <c r="IN96" s="620" t="s">
        <v>640</v>
      </c>
      <c r="IO96" s="620" t="s">
        <v>641</v>
      </c>
      <c r="IP96" s="610" t="s">
        <v>474</v>
      </c>
      <c r="IQ96" s="611" t="s">
        <v>499</v>
      </c>
      <c r="IR96" s="611" t="s">
        <v>810</v>
      </c>
      <c r="IS96" s="610" t="s">
        <v>1432</v>
      </c>
    </row>
    <row r="97" spans="1:253" x14ac:dyDescent="0.25">
      <c r="A97" s="610" t="s">
        <v>3385</v>
      </c>
      <c r="B97" s="617" t="s">
        <v>811</v>
      </c>
      <c r="C97" s="618" t="s">
        <v>812</v>
      </c>
      <c r="D97" s="619">
        <v>41465173</v>
      </c>
      <c r="E97" s="619">
        <v>0</v>
      </c>
      <c r="F97" s="619">
        <v>41465173</v>
      </c>
      <c r="G97" s="619">
        <v>1506641</v>
      </c>
      <c r="H97" s="619">
        <v>0</v>
      </c>
      <c r="I97" s="619">
        <v>1506641</v>
      </c>
      <c r="J97" s="619">
        <v>-2416698</v>
      </c>
      <c r="K97" s="619">
        <v>0</v>
      </c>
      <c r="L97" s="619">
        <v>-2416698</v>
      </c>
      <c r="M97" s="619">
        <v>141282</v>
      </c>
      <c r="N97" s="619">
        <v>0</v>
      </c>
      <c r="O97" s="619">
        <v>141282</v>
      </c>
      <c r="P97" s="619">
        <v>96547</v>
      </c>
      <c r="Q97" s="619">
        <v>0</v>
      </c>
      <c r="R97" s="619">
        <v>96547</v>
      </c>
      <c r="S97" s="619">
        <v>-2178869</v>
      </c>
      <c r="T97" s="619">
        <v>0</v>
      </c>
      <c r="U97" s="619">
        <v>-2178869</v>
      </c>
      <c r="V97" s="619">
        <v>-4532101</v>
      </c>
      <c r="W97" s="619">
        <v>0</v>
      </c>
      <c r="X97" s="619">
        <v>-4532101</v>
      </c>
      <c r="Y97" s="619">
        <v>-57417</v>
      </c>
      <c r="Z97" s="619">
        <v>0</v>
      </c>
      <c r="AA97" s="619">
        <v>-57417</v>
      </c>
      <c r="AB97" s="619">
        <v>-180398</v>
      </c>
      <c r="AC97" s="619">
        <v>0</v>
      </c>
      <c r="AD97" s="619">
        <v>-180398</v>
      </c>
      <c r="AE97" s="619">
        <v>-127</v>
      </c>
      <c r="AF97" s="619">
        <v>0</v>
      </c>
      <c r="AG97" s="619">
        <v>-127</v>
      </c>
      <c r="AH97" s="619">
        <v>0</v>
      </c>
      <c r="AI97" s="619">
        <v>0</v>
      </c>
      <c r="AJ97" s="619">
        <v>0</v>
      </c>
      <c r="AK97" s="619">
        <v>7437</v>
      </c>
      <c r="AL97" s="619">
        <v>0</v>
      </c>
      <c r="AM97" s="619">
        <v>7437</v>
      </c>
      <c r="AN97" s="619">
        <v>0</v>
      </c>
      <c r="AO97" s="619">
        <v>0</v>
      </c>
      <c r="AP97" s="619">
        <v>0</v>
      </c>
      <c r="AQ97" s="619">
        <v>-187708</v>
      </c>
      <c r="AR97" s="619">
        <v>0</v>
      </c>
      <c r="AS97" s="619">
        <v>-187708</v>
      </c>
      <c r="AT97" s="619">
        <v>-4429</v>
      </c>
      <c r="AU97" s="619">
        <v>0</v>
      </c>
      <c r="AV97" s="619">
        <v>-4429</v>
      </c>
      <c r="AW97" s="619">
        <v>700141</v>
      </c>
      <c r="AX97" s="619">
        <v>0</v>
      </c>
      <c r="AY97" s="619">
        <v>700141</v>
      </c>
      <c r="AZ97" s="619">
        <v>59867</v>
      </c>
      <c r="BA97" s="619">
        <v>0</v>
      </c>
      <c r="BB97" s="619">
        <v>59867</v>
      </c>
      <c r="BC97" s="619">
        <v>-3105302</v>
      </c>
      <c r="BD97" s="619">
        <v>0</v>
      </c>
      <c r="BE97" s="619">
        <v>-3105302</v>
      </c>
      <c r="BF97" s="619">
        <v>5841</v>
      </c>
      <c r="BG97" s="619">
        <v>0</v>
      </c>
      <c r="BH97" s="619">
        <v>5841</v>
      </c>
      <c r="BI97" s="619">
        <v>-96395</v>
      </c>
      <c r="BJ97" s="619">
        <v>0</v>
      </c>
      <c r="BK97" s="619">
        <v>-96395</v>
      </c>
      <c r="BL97" s="619">
        <v>0</v>
      </c>
      <c r="BM97" s="619">
        <v>0</v>
      </c>
      <c r="BN97" s="619">
        <v>0</v>
      </c>
      <c r="BO97" s="619">
        <v>-12056</v>
      </c>
      <c r="BP97" s="619">
        <v>0</v>
      </c>
      <c r="BQ97" s="619">
        <v>-12056</v>
      </c>
      <c r="BR97" s="619">
        <v>-180</v>
      </c>
      <c r="BS97" s="619">
        <v>0</v>
      </c>
      <c r="BT97" s="619">
        <v>-180</v>
      </c>
      <c r="BU97" s="619">
        <v>0</v>
      </c>
      <c r="BV97" s="619">
        <v>0</v>
      </c>
      <c r="BW97" s="619">
        <v>0</v>
      </c>
      <c r="BX97" s="619">
        <v>-37815</v>
      </c>
      <c r="BY97" s="619">
        <v>0</v>
      </c>
      <c r="BZ97" s="619">
        <v>-37815</v>
      </c>
      <c r="CA97" s="619">
        <v>-124</v>
      </c>
      <c r="CB97" s="619">
        <v>0</v>
      </c>
      <c r="CC97" s="619">
        <v>-124</v>
      </c>
      <c r="CD97" s="619">
        <v>-7198522</v>
      </c>
      <c r="CE97" s="619">
        <v>0</v>
      </c>
      <c r="CF97" s="619">
        <v>-7198522</v>
      </c>
      <c r="CG97" s="619">
        <v>0</v>
      </c>
      <c r="CH97" s="619">
        <v>0</v>
      </c>
      <c r="CI97" s="619">
        <v>0</v>
      </c>
      <c r="CJ97" s="619">
        <v>0</v>
      </c>
      <c r="CK97" s="619">
        <v>0</v>
      </c>
      <c r="CL97" s="619">
        <v>0</v>
      </c>
      <c r="CM97" s="619">
        <v>-807721</v>
      </c>
      <c r="CN97" s="619">
        <v>0</v>
      </c>
      <c r="CO97" s="619">
        <v>-807721</v>
      </c>
      <c r="CP97" s="619">
        <v>-62456</v>
      </c>
      <c r="CQ97" s="619">
        <v>0</v>
      </c>
      <c r="CR97" s="619">
        <v>-62456</v>
      </c>
      <c r="CS97" s="619">
        <v>-870177</v>
      </c>
      <c r="CT97" s="619">
        <v>0</v>
      </c>
      <c r="CU97" s="619">
        <v>-870177</v>
      </c>
      <c r="CV97" s="619">
        <v>-153094</v>
      </c>
      <c r="CW97" s="619">
        <v>0</v>
      </c>
      <c r="CX97" s="619">
        <v>-153094</v>
      </c>
      <c r="CY97" s="619">
        <v>-544</v>
      </c>
      <c r="CZ97" s="619">
        <v>0</v>
      </c>
      <c r="DA97" s="619">
        <v>-544</v>
      </c>
      <c r="DB97" s="619">
        <v>-8698</v>
      </c>
      <c r="DC97" s="619">
        <v>0</v>
      </c>
      <c r="DD97" s="619">
        <v>-8698</v>
      </c>
      <c r="DE97" s="619">
        <v>0</v>
      </c>
      <c r="DF97" s="619">
        <v>0</v>
      </c>
      <c r="DG97" s="619">
        <v>0</v>
      </c>
      <c r="DH97" s="619">
        <v>-2916</v>
      </c>
      <c r="DI97" s="619">
        <v>0</v>
      </c>
      <c r="DJ97" s="619">
        <v>-2916</v>
      </c>
      <c r="DK97" s="619">
        <v>0</v>
      </c>
      <c r="DL97" s="619">
        <v>0</v>
      </c>
      <c r="DM97" s="619">
        <v>0</v>
      </c>
      <c r="DN97" s="619">
        <v>0</v>
      </c>
      <c r="DO97" s="619">
        <v>0</v>
      </c>
      <c r="DP97" s="619">
        <v>0</v>
      </c>
      <c r="DQ97" s="619">
        <v>0</v>
      </c>
      <c r="DR97" s="619">
        <v>0</v>
      </c>
      <c r="DS97" s="619">
        <v>0</v>
      </c>
      <c r="DT97" s="619">
        <v>0</v>
      </c>
      <c r="DU97" s="619">
        <v>0</v>
      </c>
      <c r="DV97" s="619">
        <v>0</v>
      </c>
      <c r="DW97" s="619">
        <v>0</v>
      </c>
      <c r="DX97" s="619">
        <v>0</v>
      </c>
      <c r="DY97" s="619">
        <v>0</v>
      </c>
      <c r="DZ97" s="619">
        <v>0</v>
      </c>
      <c r="EA97" s="619">
        <v>0</v>
      </c>
      <c r="EB97" s="619">
        <v>0</v>
      </c>
      <c r="EC97" s="619">
        <v>0</v>
      </c>
      <c r="ED97" s="619">
        <v>0</v>
      </c>
      <c r="EE97" s="619">
        <v>0</v>
      </c>
      <c r="EF97" s="619">
        <v>0</v>
      </c>
      <c r="EG97" s="619">
        <v>0</v>
      </c>
      <c r="EH97" s="619">
        <v>0</v>
      </c>
      <c r="EI97" s="619">
        <v>0</v>
      </c>
      <c r="EJ97" s="619">
        <v>-165252</v>
      </c>
      <c r="EK97" s="619">
        <v>0</v>
      </c>
      <c r="EL97" s="619">
        <v>-165252</v>
      </c>
      <c r="EM97" s="619">
        <v>0</v>
      </c>
      <c r="EN97" s="619">
        <v>0</v>
      </c>
      <c r="EO97" s="619">
        <v>0</v>
      </c>
      <c r="EP97" s="619">
        <v>0</v>
      </c>
      <c r="EQ97" s="619">
        <v>0</v>
      </c>
      <c r="ER97" s="619">
        <v>0</v>
      </c>
      <c r="ES97" s="619">
        <v>-1262</v>
      </c>
      <c r="ET97" s="619">
        <v>0</v>
      </c>
      <c r="EU97" s="619">
        <v>-1262</v>
      </c>
      <c r="EV97" s="619">
        <v>0</v>
      </c>
      <c r="EW97" s="619">
        <v>0</v>
      </c>
      <c r="EX97" s="619">
        <v>0</v>
      </c>
      <c r="EY97" s="619">
        <v>0</v>
      </c>
      <c r="EZ97" s="619">
        <v>0</v>
      </c>
      <c r="FA97" s="619">
        <v>0</v>
      </c>
      <c r="FB97" s="619">
        <v>0</v>
      </c>
      <c r="FC97" s="619">
        <v>0</v>
      </c>
      <c r="FD97" s="619">
        <v>0</v>
      </c>
      <c r="FE97" s="619">
        <v>-12056</v>
      </c>
      <c r="FF97" s="619">
        <v>0</v>
      </c>
      <c r="FG97" s="619">
        <v>-12056</v>
      </c>
      <c r="FH97" s="619">
        <v>-180</v>
      </c>
      <c r="FI97" s="619">
        <v>0</v>
      </c>
      <c r="FJ97" s="619">
        <v>-180</v>
      </c>
      <c r="FK97" s="619">
        <v>0</v>
      </c>
      <c r="FL97" s="619">
        <v>0</v>
      </c>
      <c r="FM97" s="619">
        <v>0</v>
      </c>
      <c r="FN97" s="619">
        <v>0</v>
      </c>
      <c r="FO97" s="619">
        <v>0</v>
      </c>
      <c r="FP97" s="619">
        <v>0</v>
      </c>
      <c r="FQ97" s="619">
        <v>-347885</v>
      </c>
      <c r="FR97" s="619">
        <v>0</v>
      </c>
      <c r="FS97" s="619">
        <v>-347885</v>
      </c>
      <c r="FT97" s="619">
        <v>9669</v>
      </c>
      <c r="FU97" s="619">
        <v>0</v>
      </c>
      <c r="FV97" s="619">
        <v>9669</v>
      </c>
      <c r="FW97" s="619">
        <v>8260</v>
      </c>
      <c r="FX97" s="619">
        <v>0</v>
      </c>
      <c r="FY97" s="619">
        <v>8260</v>
      </c>
      <c r="FZ97" s="619">
        <v>1409</v>
      </c>
      <c r="GA97" s="619">
        <v>0</v>
      </c>
      <c r="GB97" s="619">
        <v>1409</v>
      </c>
      <c r="GC97" s="619">
        <v>361</v>
      </c>
      <c r="GD97" s="619">
        <v>0</v>
      </c>
      <c r="GE97" s="619">
        <v>361</v>
      </c>
      <c r="GF97" s="619">
        <v>0</v>
      </c>
      <c r="GG97" s="619">
        <v>0</v>
      </c>
      <c r="GH97" s="619">
        <v>0</v>
      </c>
      <c r="GI97" s="619">
        <v>-2952779</v>
      </c>
      <c r="GJ97" s="619">
        <v>0</v>
      </c>
      <c r="GK97" s="619">
        <v>-2952779</v>
      </c>
      <c r="GL97" s="619">
        <v>85879</v>
      </c>
      <c r="GM97" s="619">
        <v>0</v>
      </c>
      <c r="GN97" s="619">
        <v>85879</v>
      </c>
      <c r="GO97" s="619">
        <v>3421</v>
      </c>
      <c r="GP97" s="619">
        <v>0</v>
      </c>
      <c r="GQ97" s="619">
        <v>3421</v>
      </c>
      <c r="GR97" s="619">
        <v>14437</v>
      </c>
      <c r="GS97" s="619">
        <v>0</v>
      </c>
      <c r="GT97" s="619">
        <v>14437</v>
      </c>
      <c r="GU97" s="619">
        <v>0</v>
      </c>
      <c r="GV97" s="619">
        <v>0</v>
      </c>
      <c r="GW97" s="619">
        <v>0</v>
      </c>
      <c r="GX97" s="619">
        <v>0</v>
      </c>
      <c r="GY97" s="619">
        <v>0</v>
      </c>
      <c r="GZ97" s="619">
        <v>0</v>
      </c>
      <c r="HA97" s="619">
        <v>-3200395</v>
      </c>
      <c r="HB97" s="619">
        <v>0</v>
      </c>
      <c r="HC97" s="619">
        <v>-3200395</v>
      </c>
      <c r="HD97" s="619">
        <v>0</v>
      </c>
      <c r="HE97" s="619">
        <v>0</v>
      </c>
      <c r="HF97" s="619">
        <v>0</v>
      </c>
      <c r="HG97" s="619">
        <v>0</v>
      </c>
      <c r="HH97" s="619">
        <v>0</v>
      </c>
      <c r="HI97" s="619">
        <v>0</v>
      </c>
      <c r="HJ97" s="619">
        <v>0</v>
      </c>
      <c r="HK97" s="619">
        <v>0</v>
      </c>
      <c r="HL97" s="619">
        <v>0</v>
      </c>
      <c r="HM97" s="619">
        <v>42971814</v>
      </c>
      <c r="HN97" s="619">
        <v>0</v>
      </c>
      <c r="HO97" s="619">
        <v>42971814</v>
      </c>
      <c r="HP97" s="619">
        <v>-2178869</v>
      </c>
      <c r="HQ97" s="619">
        <v>0</v>
      </c>
      <c r="HR97" s="619">
        <v>-2178869</v>
      </c>
      <c r="HS97" s="619">
        <v>-7198522</v>
      </c>
      <c r="HT97" s="619">
        <v>0</v>
      </c>
      <c r="HU97" s="619">
        <v>-7198522</v>
      </c>
      <c r="HV97" s="619">
        <v>-870177</v>
      </c>
      <c r="HW97" s="619">
        <v>0</v>
      </c>
      <c r="HX97" s="619">
        <v>-870177</v>
      </c>
      <c r="HY97" s="619">
        <v>-165252</v>
      </c>
      <c r="HZ97" s="619">
        <v>0</v>
      </c>
      <c r="IA97" s="619">
        <v>-165252</v>
      </c>
      <c r="IB97" s="619">
        <v>-3200395</v>
      </c>
      <c r="IC97" s="619">
        <v>0</v>
      </c>
      <c r="ID97" s="619">
        <v>-3200395</v>
      </c>
      <c r="IE97" s="619">
        <v>0</v>
      </c>
      <c r="IF97" s="619">
        <v>0</v>
      </c>
      <c r="IG97" s="619">
        <v>0</v>
      </c>
      <c r="IH97" s="619">
        <v>-13613215</v>
      </c>
      <c r="II97" s="619">
        <v>0</v>
      </c>
      <c r="IJ97" s="619">
        <v>-13613215</v>
      </c>
      <c r="IK97" s="619">
        <v>29358599</v>
      </c>
      <c r="IL97" s="619">
        <v>0</v>
      </c>
      <c r="IM97" s="619">
        <v>29358599</v>
      </c>
      <c r="IN97" s="620" t="s">
        <v>493</v>
      </c>
      <c r="IO97" s="620" t="s">
        <v>494</v>
      </c>
      <c r="IP97" s="610" t="s">
        <v>474</v>
      </c>
      <c r="IQ97" s="611" t="s">
        <v>475</v>
      </c>
      <c r="IR97" s="611" t="s">
        <v>813</v>
      </c>
      <c r="IS97" s="610" t="s">
        <v>1432</v>
      </c>
    </row>
    <row r="98" spans="1:253" x14ac:dyDescent="0.25">
      <c r="A98" s="610" t="s">
        <v>3385</v>
      </c>
      <c r="B98" s="617" t="s">
        <v>814</v>
      </c>
      <c r="C98" s="618" t="s">
        <v>815</v>
      </c>
      <c r="D98" s="619">
        <v>25656166</v>
      </c>
      <c r="E98" s="619">
        <v>0</v>
      </c>
      <c r="F98" s="619">
        <v>25656166</v>
      </c>
      <c r="G98" s="619">
        <v>-439847</v>
      </c>
      <c r="H98" s="619">
        <v>0</v>
      </c>
      <c r="I98" s="619">
        <v>-439847</v>
      </c>
      <c r="J98" s="619">
        <v>-2990325</v>
      </c>
      <c r="K98" s="619">
        <v>0</v>
      </c>
      <c r="L98" s="619">
        <v>-2990325</v>
      </c>
      <c r="M98" s="619">
        <v>24732</v>
      </c>
      <c r="N98" s="619">
        <v>0</v>
      </c>
      <c r="O98" s="619">
        <v>24732</v>
      </c>
      <c r="P98" s="619">
        <v>-19114</v>
      </c>
      <c r="Q98" s="619">
        <v>0</v>
      </c>
      <c r="R98" s="619">
        <v>-19114</v>
      </c>
      <c r="S98" s="619">
        <v>-2984707</v>
      </c>
      <c r="T98" s="619">
        <v>0</v>
      </c>
      <c r="U98" s="619">
        <v>-2984707</v>
      </c>
      <c r="V98" s="619">
        <v>-3791735</v>
      </c>
      <c r="W98" s="619">
        <v>0</v>
      </c>
      <c r="X98" s="619">
        <v>-3791735</v>
      </c>
      <c r="Y98" s="619">
        <v>0</v>
      </c>
      <c r="Z98" s="619">
        <v>0</v>
      </c>
      <c r="AA98" s="619">
        <v>0</v>
      </c>
      <c r="AB98" s="619">
        <v>-14414</v>
      </c>
      <c r="AC98" s="619">
        <v>0</v>
      </c>
      <c r="AD98" s="619">
        <v>-14414</v>
      </c>
      <c r="AE98" s="619">
        <v>0</v>
      </c>
      <c r="AF98" s="619">
        <v>0</v>
      </c>
      <c r="AG98" s="619">
        <v>0</v>
      </c>
      <c r="AH98" s="619">
        <v>0</v>
      </c>
      <c r="AI98" s="619">
        <v>0</v>
      </c>
      <c r="AJ98" s="619">
        <v>0</v>
      </c>
      <c r="AK98" s="619">
        <v>0</v>
      </c>
      <c r="AL98" s="619">
        <v>0</v>
      </c>
      <c r="AM98" s="619">
        <v>0</v>
      </c>
      <c r="AN98" s="619">
        <v>0</v>
      </c>
      <c r="AO98" s="619">
        <v>0</v>
      </c>
      <c r="AP98" s="619">
        <v>0</v>
      </c>
      <c r="AQ98" s="619">
        <v>-14414</v>
      </c>
      <c r="AR98" s="619">
        <v>0</v>
      </c>
      <c r="AS98" s="619">
        <v>-14414</v>
      </c>
      <c r="AT98" s="619">
        <v>0</v>
      </c>
      <c r="AU98" s="619">
        <v>0</v>
      </c>
      <c r="AV98" s="619">
        <v>0</v>
      </c>
      <c r="AW98" s="619">
        <v>377227</v>
      </c>
      <c r="AX98" s="619">
        <v>0</v>
      </c>
      <c r="AY98" s="619">
        <v>377227</v>
      </c>
      <c r="AZ98" s="619">
        <v>-11453</v>
      </c>
      <c r="BA98" s="619">
        <v>0</v>
      </c>
      <c r="BB98" s="619">
        <v>-11453</v>
      </c>
      <c r="BC98" s="619">
        <v>-2381118</v>
      </c>
      <c r="BD98" s="619">
        <v>0</v>
      </c>
      <c r="BE98" s="619">
        <v>-2381118</v>
      </c>
      <c r="BF98" s="619">
        <v>300503</v>
      </c>
      <c r="BG98" s="619">
        <v>0</v>
      </c>
      <c r="BH98" s="619">
        <v>300503</v>
      </c>
      <c r="BI98" s="619">
        <v>-7583</v>
      </c>
      <c r="BJ98" s="619">
        <v>0</v>
      </c>
      <c r="BK98" s="619">
        <v>-7583</v>
      </c>
      <c r="BL98" s="619">
        <v>0</v>
      </c>
      <c r="BM98" s="619">
        <v>0</v>
      </c>
      <c r="BN98" s="619">
        <v>0</v>
      </c>
      <c r="BO98" s="619">
        <v>-8094</v>
      </c>
      <c r="BP98" s="619">
        <v>0</v>
      </c>
      <c r="BQ98" s="619">
        <v>-8094</v>
      </c>
      <c r="BR98" s="619">
        <v>0</v>
      </c>
      <c r="BS98" s="619">
        <v>0</v>
      </c>
      <c r="BT98" s="619">
        <v>0</v>
      </c>
      <c r="BU98" s="619">
        <v>0</v>
      </c>
      <c r="BV98" s="619">
        <v>0</v>
      </c>
      <c r="BW98" s="619">
        <v>0</v>
      </c>
      <c r="BX98" s="619">
        <v>-13754</v>
      </c>
      <c r="BY98" s="619">
        <v>0</v>
      </c>
      <c r="BZ98" s="619">
        <v>-13754</v>
      </c>
      <c r="CA98" s="619">
        <v>0</v>
      </c>
      <c r="CB98" s="619">
        <v>0</v>
      </c>
      <c r="CC98" s="619">
        <v>0</v>
      </c>
      <c r="CD98" s="619">
        <v>-5550421</v>
      </c>
      <c r="CE98" s="619">
        <v>0</v>
      </c>
      <c r="CF98" s="619">
        <v>-5550421</v>
      </c>
      <c r="CG98" s="619">
        <v>-9905</v>
      </c>
      <c r="CH98" s="619">
        <v>0</v>
      </c>
      <c r="CI98" s="619">
        <v>-9905</v>
      </c>
      <c r="CJ98" s="619">
        <v>0</v>
      </c>
      <c r="CK98" s="619">
        <v>0</v>
      </c>
      <c r="CL98" s="619">
        <v>0</v>
      </c>
      <c r="CM98" s="619">
        <v>-557766</v>
      </c>
      <c r="CN98" s="619">
        <v>0</v>
      </c>
      <c r="CO98" s="619">
        <v>-557766</v>
      </c>
      <c r="CP98" s="619">
        <v>-143245</v>
      </c>
      <c r="CQ98" s="619">
        <v>0</v>
      </c>
      <c r="CR98" s="619">
        <v>-143245</v>
      </c>
      <c r="CS98" s="619">
        <v>-710916</v>
      </c>
      <c r="CT98" s="619">
        <v>0</v>
      </c>
      <c r="CU98" s="619">
        <v>-710916</v>
      </c>
      <c r="CV98" s="619">
        <v>-34118</v>
      </c>
      <c r="CW98" s="619">
        <v>0</v>
      </c>
      <c r="CX98" s="619">
        <v>-34118</v>
      </c>
      <c r="CY98" s="619">
        <v>651</v>
      </c>
      <c r="CZ98" s="619">
        <v>0</v>
      </c>
      <c r="DA98" s="619">
        <v>651</v>
      </c>
      <c r="DB98" s="619">
        <v>0</v>
      </c>
      <c r="DC98" s="619">
        <v>0</v>
      </c>
      <c r="DD98" s="619">
        <v>0</v>
      </c>
      <c r="DE98" s="619">
        <v>0</v>
      </c>
      <c r="DF98" s="619">
        <v>0</v>
      </c>
      <c r="DG98" s="619">
        <v>0</v>
      </c>
      <c r="DH98" s="619">
        <v>0</v>
      </c>
      <c r="DI98" s="619">
        <v>0</v>
      </c>
      <c r="DJ98" s="619">
        <v>0</v>
      </c>
      <c r="DK98" s="619">
        <v>0</v>
      </c>
      <c r="DL98" s="619">
        <v>0</v>
      </c>
      <c r="DM98" s="619">
        <v>0</v>
      </c>
      <c r="DN98" s="619">
        <v>0</v>
      </c>
      <c r="DO98" s="619">
        <v>0</v>
      </c>
      <c r="DP98" s="619">
        <v>0</v>
      </c>
      <c r="DQ98" s="619">
        <v>0</v>
      </c>
      <c r="DR98" s="619">
        <v>0</v>
      </c>
      <c r="DS98" s="619">
        <v>0</v>
      </c>
      <c r="DT98" s="619">
        <v>0</v>
      </c>
      <c r="DU98" s="619">
        <v>0</v>
      </c>
      <c r="DV98" s="619">
        <v>0</v>
      </c>
      <c r="DW98" s="619">
        <v>0</v>
      </c>
      <c r="DX98" s="619">
        <v>0</v>
      </c>
      <c r="DY98" s="619">
        <v>0</v>
      </c>
      <c r="DZ98" s="619">
        <v>0</v>
      </c>
      <c r="EA98" s="619">
        <v>0</v>
      </c>
      <c r="EB98" s="619">
        <v>0</v>
      </c>
      <c r="EC98" s="619">
        <v>0</v>
      </c>
      <c r="ED98" s="619">
        <v>0</v>
      </c>
      <c r="EE98" s="619">
        <v>0</v>
      </c>
      <c r="EF98" s="619">
        <v>0</v>
      </c>
      <c r="EG98" s="619">
        <v>0</v>
      </c>
      <c r="EH98" s="619">
        <v>0</v>
      </c>
      <c r="EI98" s="619">
        <v>0</v>
      </c>
      <c r="EJ98" s="619">
        <v>-33467</v>
      </c>
      <c r="EK98" s="619">
        <v>0</v>
      </c>
      <c r="EL98" s="619">
        <v>-33467</v>
      </c>
      <c r="EM98" s="619">
        <v>0</v>
      </c>
      <c r="EN98" s="619">
        <v>0</v>
      </c>
      <c r="EO98" s="619">
        <v>0</v>
      </c>
      <c r="EP98" s="619">
        <v>0</v>
      </c>
      <c r="EQ98" s="619">
        <v>0</v>
      </c>
      <c r="ER98" s="619">
        <v>0</v>
      </c>
      <c r="ES98" s="619">
        <v>0</v>
      </c>
      <c r="ET98" s="619">
        <v>0</v>
      </c>
      <c r="EU98" s="619">
        <v>0</v>
      </c>
      <c r="EV98" s="619">
        <v>0</v>
      </c>
      <c r="EW98" s="619">
        <v>0</v>
      </c>
      <c r="EX98" s="619">
        <v>0</v>
      </c>
      <c r="EY98" s="619">
        <v>0</v>
      </c>
      <c r="EZ98" s="619">
        <v>0</v>
      </c>
      <c r="FA98" s="619">
        <v>0</v>
      </c>
      <c r="FB98" s="619">
        <v>0</v>
      </c>
      <c r="FC98" s="619">
        <v>0</v>
      </c>
      <c r="FD98" s="619">
        <v>0</v>
      </c>
      <c r="FE98" s="619">
        <v>-8094</v>
      </c>
      <c r="FF98" s="619">
        <v>0</v>
      </c>
      <c r="FG98" s="619">
        <v>-8094</v>
      </c>
      <c r="FH98" s="619">
        <v>0</v>
      </c>
      <c r="FI98" s="619">
        <v>0</v>
      </c>
      <c r="FJ98" s="619">
        <v>0</v>
      </c>
      <c r="FK98" s="619">
        <v>0</v>
      </c>
      <c r="FL98" s="619">
        <v>0</v>
      </c>
      <c r="FM98" s="619">
        <v>0</v>
      </c>
      <c r="FN98" s="619">
        <v>0</v>
      </c>
      <c r="FO98" s="619">
        <v>0</v>
      </c>
      <c r="FP98" s="619">
        <v>0</v>
      </c>
      <c r="FQ98" s="619">
        <v>-418208</v>
      </c>
      <c r="FR98" s="619">
        <v>0</v>
      </c>
      <c r="FS98" s="619">
        <v>-418208</v>
      </c>
      <c r="FT98" s="619">
        <v>9275</v>
      </c>
      <c r="FU98" s="619">
        <v>0</v>
      </c>
      <c r="FV98" s="619">
        <v>9275</v>
      </c>
      <c r="FW98" s="619">
        <v>9275</v>
      </c>
      <c r="FX98" s="619">
        <v>0</v>
      </c>
      <c r="FY98" s="619">
        <v>9275</v>
      </c>
      <c r="FZ98" s="619">
        <v>0</v>
      </c>
      <c r="GA98" s="619">
        <v>0</v>
      </c>
      <c r="GB98" s="619">
        <v>0</v>
      </c>
      <c r="GC98" s="619">
        <v>2680</v>
      </c>
      <c r="GD98" s="619">
        <v>0</v>
      </c>
      <c r="GE98" s="619">
        <v>2680</v>
      </c>
      <c r="GF98" s="619">
        <v>0</v>
      </c>
      <c r="GG98" s="619">
        <v>0</v>
      </c>
      <c r="GH98" s="619">
        <v>0</v>
      </c>
      <c r="GI98" s="619">
        <v>-1957111</v>
      </c>
      <c r="GJ98" s="619">
        <v>0</v>
      </c>
      <c r="GK98" s="619">
        <v>-1957111</v>
      </c>
      <c r="GL98" s="619">
        <v>5359</v>
      </c>
      <c r="GM98" s="619">
        <v>0</v>
      </c>
      <c r="GN98" s="619">
        <v>5359</v>
      </c>
      <c r="GO98" s="619">
        <v>0</v>
      </c>
      <c r="GP98" s="619">
        <v>0</v>
      </c>
      <c r="GQ98" s="619">
        <v>0</v>
      </c>
      <c r="GR98" s="619">
        <v>19466</v>
      </c>
      <c r="GS98" s="619">
        <v>0</v>
      </c>
      <c r="GT98" s="619">
        <v>19466</v>
      </c>
      <c r="GU98" s="619">
        <v>0</v>
      </c>
      <c r="GV98" s="619">
        <v>0</v>
      </c>
      <c r="GW98" s="619">
        <v>0</v>
      </c>
      <c r="GX98" s="619">
        <v>0</v>
      </c>
      <c r="GY98" s="619">
        <v>0</v>
      </c>
      <c r="GZ98" s="619">
        <v>0</v>
      </c>
      <c r="HA98" s="619">
        <v>-2346633</v>
      </c>
      <c r="HB98" s="619">
        <v>0</v>
      </c>
      <c r="HC98" s="619">
        <v>-2346633</v>
      </c>
      <c r="HD98" s="619">
        <v>0</v>
      </c>
      <c r="HE98" s="619">
        <v>0</v>
      </c>
      <c r="HF98" s="619">
        <v>0</v>
      </c>
      <c r="HG98" s="619">
        <v>0</v>
      </c>
      <c r="HH98" s="619">
        <v>0</v>
      </c>
      <c r="HI98" s="619">
        <v>0</v>
      </c>
      <c r="HJ98" s="619">
        <v>0</v>
      </c>
      <c r="HK98" s="619">
        <v>0</v>
      </c>
      <c r="HL98" s="619">
        <v>0</v>
      </c>
      <c r="HM98" s="619">
        <v>25216319</v>
      </c>
      <c r="HN98" s="619">
        <v>0</v>
      </c>
      <c r="HO98" s="619">
        <v>25216319</v>
      </c>
      <c r="HP98" s="619">
        <v>-2984707</v>
      </c>
      <c r="HQ98" s="619">
        <v>0</v>
      </c>
      <c r="HR98" s="619">
        <v>-2984707</v>
      </c>
      <c r="HS98" s="619">
        <v>-5550421</v>
      </c>
      <c r="HT98" s="619">
        <v>0</v>
      </c>
      <c r="HU98" s="619">
        <v>-5550421</v>
      </c>
      <c r="HV98" s="619">
        <v>-710916</v>
      </c>
      <c r="HW98" s="619">
        <v>0</v>
      </c>
      <c r="HX98" s="619">
        <v>-710916</v>
      </c>
      <c r="HY98" s="619">
        <v>-33467</v>
      </c>
      <c r="HZ98" s="619">
        <v>0</v>
      </c>
      <c r="IA98" s="619">
        <v>-33467</v>
      </c>
      <c r="IB98" s="619">
        <v>-2346633</v>
      </c>
      <c r="IC98" s="619">
        <v>0</v>
      </c>
      <c r="ID98" s="619">
        <v>-2346633</v>
      </c>
      <c r="IE98" s="619">
        <v>0</v>
      </c>
      <c r="IF98" s="619">
        <v>0</v>
      </c>
      <c r="IG98" s="619">
        <v>0</v>
      </c>
      <c r="IH98" s="619">
        <v>-11626144</v>
      </c>
      <c r="II98" s="619">
        <v>0</v>
      </c>
      <c r="IJ98" s="619">
        <v>-11626144</v>
      </c>
      <c r="IK98" s="619">
        <v>13590175</v>
      </c>
      <c r="IL98" s="619">
        <v>0</v>
      </c>
      <c r="IM98" s="619">
        <v>13590175</v>
      </c>
      <c r="IN98" s="620" t="s">
        <v>669</v>
      </c>
      <c r="IO98" s="620" t="s">
        <v>473</v>
      </c>
      <c r="IP98" s="610" t="s">
        <v>474</v>
      </c>
      <c r="IQ98" s="611" t="s">
        <v>536</v>
      </c>
      <c r="IR98" s="611" t="s">
        <v>816</v>
      </c>
      <c r="IS98" s="610" t="s">
        <v>1432</v>
      </c>
    </row>
    <row r="99" spans="1:253" x14ac:dyDescent="0.25">
      <c r="A99" s="610" t="s">
        <v>3385</v>
      </c>
      <c r="B99" s="617" t="s">
        <v>817</v>
      </c>
      <c r="C99" s="618" t="s">
        <v>818</v>
      </c>
      <c r="D99" s="619">
        <v>30776707</v>
      </c>
      <c r="E99" s="619">
        <v>3362503</v>
      </c>
      <c r="F99" s="619">
        <v>34139210</v>
      </c>
      <c r="G99" s="619">
        <v>-1117423</v>
      </c>
      <c r="H99" s="619">
        <v>70189</v>
      </c>
      <c r="I99" s="619">
        <v>-1047234</v>
      </c>
      <c r="J99" s="619">
        <v>-1248844</v>
      </c>
      <c r="K99" s="619">
        <v>-2942</v>
      </c>
      <c r="L99" s="619">
        <v>-1251786</v>
      </c>
      <c r="M99" s="619">
        <v>35269</v>
      </c>
      <c r="N99" s="619">
        <v>0</v>
      </c>
      <c r="O99" s="619">
        <v>35269</v>
      </c>
      <c r="P99" s="619">
        <v>75095</v>
      </c>
      <c r="Q99" s="619">
        <v>2951</v>
      </c>
      <c r="R99" s="619">
        <v>78046</v>
      </c>
      <c r="S99" s="619">
        <v>-1138480</v>
      </c>
      <c r="T99" s="619">
        <v>9</v>
      </c>
      <c r="U99" s="619">
        <v>-1138471</v>
      </c>
      <c r="V99" s="619">
        <v>-3834895</v>
      </c>
      <c r="W99" s="619">
        <v>-45969</v>
      </c>
      <c r="X99" s="619">
        <v>-3880864</v>
      </c>
      <c r="Y99" s="619">
        <v>0</v>
      </c>
      <c r="Z99" s="619">
        <v>0</v>
      </c>
      <c r="AA99" s="619">
        <v>0</v>
      </c>
      <c r="AB99" s="619">
        <v>-80498</v>
      </c>
      <c r="AC99" s="619">
        <v>-6775</v>
      </c>
      <c r="AD99" s="619">
        <v>-87273</v>
      </c>
      <c r="AE99" s="619">
        <v>0</v>
      </c>
      <c r="AF99" s="619">
        <v>0</v>
      </c>
      <c r="AG99" s="619">
        <v>0</v>
      </c>
      <c r="AH99" s="619">
        <v>0</v>
      </c>
      <c r="AI99" s="619">
        <v>0</v>
      </c>
      <c r="AJ99" s="619">
        <v>0</v>
      </c>
      <c r="AK99" s="619">
        <v>5148</v>
      </c>
      <c r="AL99" s="619">
        <v>0</v>
      </c>
      <c r="AM99" s="619">
        <v>5148</v>
      </c>
      <c r="AN99" s="619">
        <v>0</v>
      </c>
      <c r="AO99" s="619">
        <v>0</v>
      </c>
      <c r="AP99" s="619">
        <v>0</v>
      </c>
      <c r="AQ99" s="619">
        <v>-85646</v>
      </c>
      <c r="AR99" s="619">
        <v>-6775</v>
      </c>
      <c r="AS99" s="619">
        <v>-92421</v>
      </c>
      <c r="AT99" s="619">
        <v>0</v>
      </c>
      <c r="AU99" s="619">
        <v>0</v>
      </c>
      <c r="AV99" s="619">
        <v>0</v>
      </c>
      <c r="AW99" s="619">
        <v>498446</v>
      </c>
      <c r="AX99" s="619">
        <v>76758</v>
      </c>
      <c r="AY99" s="619">
        <v>575204</v>
      </c>
      <c r="AZ99" s="619">
        <v>-28023</v>
      </c>
      <c r="BA99" s="619">
        <v>528</v>
      </c>
      <c r="BB99" s="619">
        <v>-27495</v>
      </c>
      <c r="BC99" s="619">
        <v>-1401850</v>
      </c>
      <c r="BD99" s="619">
        <v>-58572</v>
      </c>
      <c r="BE99" s="619">
        <v>-1460422</v>
      </c>
      <c r="BF99" s="619">
        <v>-4054</v>
      </c>
      <c r="BG99" s="619">
        <v>0</v>
      </c>
      <c r="BH99" s="619">
        <v>-4054</v>
      </c>
      <c r="BI99" s="619">
        <v>-8479</v>
      </c>
      <c r="BJ99" s="619">
        <v>0</v>
      </c>
      <c r="BK99" s="619">
        <v>-8479</v>
      </c>
      <c r="BL99" s="619">
        <v>0</v>
      </c>
      <c r="BM99" s="619">
        <v>0</v>
      </c>
      <c r="BN99" s="619">
        <v>0</v>
      </c>
      <c r="BO99" s="619">
        <v>-1429</v>
      </c>
      <c r="BP99" s="619">
        <v>0</v>
      </c>
      <c r="BQ99" s="619">
        <v>-1429</v>
      </c>
      <c r="BR99" s="619">
        <v>0</v>
      </c>
      <c r="BS99" s="619">
        <v>0</v>
      </c>
      <c r="BT99" s="619">
        <v>0</v>
      </c>
      <c r="BU99" s="619">
        <v>0</v>
      </c>
      <c r="BV99" s="619">
        <v>0</v>
      </c>
      <c r="BW99" s="619">
        <v>0</v>
      </c>
      <c r="BX99" s="619">
        <v>-5474</v>
      </c>
      <c r="BY99" s="619">
        <v>0</v>
      </c>
      <c r="BZ99" s="619">
        <v>-5474</v>
      </c>
      <c r="CA99" s="619">
        <v>0</v>
      </c>
      <c r="CB99" s="619">
        <v>0</v>
      </c>
      <c r="CC99" s="619">
        <v>0</v>
      </c>
      <c r="CD99" s="619">
        <v>-4866256</v>
      </c>
      <c r="CE99" s="619">
        <v>-34030</v>
      </c>
      <c r="CF99" s="619">
        <v>-4900286</v>
      </c>
      <c r="CG99" s="619">
        <v>0</v>
      </c>
      <c r="CH99" s="619">
        <v>0</v>
      </c>
      <c r="CI99" s="619">
        <v>0</v>
      </c>
      <c r="CJ99" s="619">
        <v>0</v>
      </c>
      <c r="CK99" s="619">
        <v>0</v>
      </c>
      <c r="CL99" s="619">
        <v>0</v>
      </c>
      <c r="CM99" s="619">
        <v>-420503</v>
      </c>
      <c r="CN99" s="619">
        <v>-13388</v>
      </c>
      <c r="CO99" s="619">
        <v>-433891</v>
      </c>
      <c r="CP99" s="619">
        <v>-67339</v>
      </c>
      <c r="CQ99" s="619">
        <v>-8517</v>
      </c>
      <c r="CR99" s="619">
        <v>-75856</v>
      </c>
      <c r="CS99" s="619">
        <v>-487842</v>
      </c>
      <c r="CT99" s="619">
        <v>-21905</v>
      </c>
      <c r="CU99" s="619">
        <v>-509747</v>
      </c>
      <c r="CV99" s="619">
        <v>-59558</v>
      </c>
      <c r="CW99" s="619">
        <v>0</v>
      </c>
      <c r="CX99" s="619">
        <v>-59558</v>
      </c>
      <c r="CY99" s="619">
        <v>25488</v>
      </c>
      <c r="CZ99" s="619">
        <v>0</v>
      </c>
      <c r="DA99" s="619">
        <v>25488</v>
      </c>
      <c r="DB99" s="619">
        <v>-16094</v>
      </c>
      <c r="DC99" s="619">
        <v>0</v>
      </c>
      <c r="DD99" s="619">
        <v>-16094</v>
      </c>
      <c r="DE99" s="619">
        <v>0</v>
      </c>
      <c r="DF99" s="619">
        <v>0</v>
      </c>
      <c r="DG99" s="619">
        <v>0</v>
      </c>
      <c r="DH99" s="619">
        <v>-1170</v>
      </c>
      <c r="DI99" s="619">
        <v>0</v>
      </c>
      <c r="DJ99" s="619">
        <v>-1170</v>
      </c>
      <c r="DK99" s="619">
        <v>0</v>
      </c>
      <c r="DL99" s="619">
        <v>0</v>
      </c>
      <c r="DM99" s="619">
        <v>0</v>
      </c>
      <c r="DN99" s="619">
        <v>0</v>
      </c>
      <c r="DO99" s="619">
        <v>0</v>
      </c>
      <c r="DP99" s="619">
        <v>0</v>
      </c>
      <c r="DQ99" s="619">
        <v>0</v>
      </c>
      <c r="DR99" s="619">
        <v>0</v>
      </c>
      <c r="DS99" s="619">
        <v>0</v>
      </c>
      <c r="DT99" s="619">
        <v>0</v>
      </c>
      <c r="DU99" s="619">
        <v>0</v>
      </c>
      <c r="DV99" s="619">
        <v>0</v>
      </c>
      <c r="DW99" s="619">
        <v>0</v>
      </c>
      <c r="DX99" s="619">
        <v>0</v>
      </c>
      <c r="DY99" s="619">
        <v>0</v>
      </c>
      <c r="DZ99" s="619">
        <v>0</v>
      </c>
      <c r="EA99" s="619">
        <v>-153552</v>
      </c>
      <c r="EB99" s="619">
        <v>-153552</v>
      </c>
      <c r="EC99" s="619">
        <v>0</v>
      </c>
      <c r="ED99" s="619">
        <v>-13514</v>
      </c>
      <c r="EE99" s="619">
        <v>-13514</v>
      </c>
      <c r="EF99" s="619">
        <v>-167066</v>
      </c>
      <c r="EG99" s="619">
        <v>0</v>
      </c>
      <c r="EH99" s="619">
        <v>0</v>
      </c>
      <c r="EI99" s="619">
        <v>0</v>
      </c>
      <c r="EJ99" s="619">
        <v>-51334</v>
      </c>
      <c r="EK99" s="619">
        <v>-167066</v>
      </c>
      <c r="EL99" s="619">
        <v>-218400</v>
      </c>
      <c r="EM99" s="619">
        <v>0</v>
      </c>
      <c r="EN99" s="619">
        <v>0</v>
      </c>
      <c r="EO99" s="619">
        <v>0</v>
      </c>
      <c r="EP99" s="619">
        <v>0</v>
      </c>
      <c r="EQ99" s="619">
        <v>0</v>
      </c>
      <c r="ER99" s="619">
        <v>0</v>
      </c>
      <c r="ES99" s="619">
        <v>0</v>
      </c>
      <c r="ET99" s="619">
        <v>0</v>
      </c>
      <c r="EU99" s="619">
        <v>0</v>
      </c>
      <c r="EV99" s="619">
        <v>0</v>
      </c>
      <c r="EW99" s="619">
        <v>0</v>
      </c>
      <c r="EX99" s="619">
        <v>0</v>
      </c>
      <c r="EY99" s="619">
        <v>0</v>
      </c>
      <c r="EZ99" s="619">
        <v>0</v>
      </c>
      <c r="FA99" s="619">
        <v>0</v>
      </c>
      <c r="FB99" s="619">
        <v>0</v>
      </c>
      <c r="FC99" s="619">
        <v>0</v>
      </c>
      <c r="FD99" s="619">
        <v>0</v>
      </c>
      <c r="FE99" s="619">
        <v>-3686</v>
      </c>
      <c r="FF99" s="619">
        <v>0</v>
      </c>
      <c r="FG99" s="619">
        <v>-3686</v>
      </c>
      <c r="FH99" s="619">
        <v>0</v>
      </c>
      <c r="FI99" s="619">
        <v>0</v>
      </c>
      <c r="FJ99" s="619">
        <v>0</v>
      </c>
      <c r="FK99" s="619">
        <v>0</v>
      </c>
      <c r="FL99" s="619">
        <v>0</v>
      </c>
      <c r="FM99" s="619">
        <v>0</v>
      </c>
      <c r="FN99" s="619">
        <v>0</v>
      </c>
      <c r="FO99" s="619">
        <v>0</v>
      </c>
      <c r="FP99" s="619">
        <v>0</v>
      </c>
      <c r="FQ99" s="619">
        <v>-227978</v>
      </c>
      <c r="FR99" s="619">
        <v>0</v>
      </c>
      <c r="FS99" s="619">
        <v>-227978</v>
      </c>
      <c r="FT99" s="619">
        <v>1192</v>
      </c>
      <c r="FU99" s="619">
        <v>0</v>
      </c>
      <c r="FV99" s="619">
        <v>1192</v>
      </c>
      <c r="FW99" s="619">
        <v>231</v>
      </c>
      <c r="FX99" s="619">
        <v>0</v>
      </c>
      <c r="FY99" s="619">
        <v>231</v>
      </c>
      <c r="FZ99" s="619">
        <v>961</v>
      </c>
      <c r="GA99" s="619">
        <v>0</v>
      </c>
      <c r="GB99" s="619">
        <v>961</v>
      </c>
      <c r="GC99" s="619">
        <v>1885</v>
      </c>
      <c r="GD99" s="619">
        <v>0</v>
      </c>
      <c r="GE99" s="619">
        <v>1885</v>
      </c>
      <c r="GF99" s="619">
        <v>0</v>
      </c>
      <c r="GG99" s="619">
        <v>0</v>
      </c>
      <c r="GH99" s="619">
        <v>0</v>
      </c>
      <c r="GI99" s="619">
        <v>-3574203</v>
      </c>
      <c r="GJ99" s="619">
        <v>-121016</v>
      </c>
      <c r="GK99" s="619">
        <v>-3695219</v>
      </c>
      <c r="GL99" s="619">
        <v>113560</v>
      </c>
      <c r="GM99" s="619">
        <v>3573</v>
      </c>
      <c r="GN99" s="619">
        <v>117133</v>
      </c>
      <c r="GO99" s="619">
        <v>2276</v>
      </c>
      <c r="GP99" s="619">
        <v>0</v>
      </c>
      <c r="GQ99" s="619">
        <v>2276</v>
      </c>
      <c r="GR99" s="619">
        <v>5100</v>
      </c>
      <c r="GS99" s="619">
        <v>27993</v>
      </c>
      <c r="GT99" s="619">
        <v>33093</v>
      </c>
      <c r="GU99" s="619">
        <v>0</v>
      </c>
      <c r="GV99" s="619">
        <v>0</v>
      </c>
      <c r="GW99" s="619">
        <v>0</v>
      </c>
      <c r="GX99" s="619">
        <v>0</v>
      </c>
      <c r="GY99" s="619">
        <v>0</v>
      </c>
      <c r="GZ99" s="619">
        <v>0</v>
      </c>
      <c r="HA99" s="619">
        <v>-3681854</v>
      </c>
      <c r="HB99" s="619">
        <v>-89450</v>
      </c>
      <c r="HC99" s="619">
        <v>-3771304</v>
      </c>
      <c r="HD99" s="619">
        <v>0</v>
      </c>
      <c r="HE99" s="619">
        <v>0</v>
      </c>
      <c r="HF99" s="619">
        <v>0</v>
      </c>
      <c r="HG99" s="619">
        <v>0</v>
      </c>
      <c r="HH99" s="619">
        <v>0</v>
      </c>
      <c r="HI99" s="619">
        <v>0</v>
      </c>
      <c r="HJ99" s="619">
        <v>0</v>
      </c>
      <c r="HK99" s="619">
        <v>0</v>
      </c>
      <c r="HL99" s="619">
        <v>0</v>
      </c>
      <c r="HM99" s="619">
        <v>29659284</v>
      </c>
      <c r="HN99" s="619">
        <v>3432692</v>
      </c>
      <c r="HO99" s="619">
        <v>33091976</v>
      </c>
      <c r="HP99" s="619">
        <v>-1138480</v>
      </c>
      <c r="HQ99" s="619">
        <v>9</v>
      </c>
      <c r="HR99" s="619">
        <v>-1138471</v>
      </c>
      <c r="HS99" s="619">
        <v>-4866256</v>
      </c>
      <c r="HT99" s="619">
        <v>-34030</v>
      </c>
      <c r="HU99" s="619">
        <v>-4900286</v>
      </c>
      <c r="HV99" s="619">
        <v>-487842</v>
      </c>
      <c r="HW99" s="619">
        <v>-21905</v>
      </c>
      <c r="HX99" s="619">
        <v>-509747</v>
      </c>
      <c r="HY99" s="619">
        <v>-51334</v>
      </c>
      <c r="HZ99" s="619">
        <v>-167066</v>
      </c>
      <c r="IA99" s="619">
        <v>-218400</v>
      </c>
      <c r="IB99" s="619">
        <v>-3681854</v>
      </c>
      <c r="IC99" s="619">
        <v>-89450</v>
      </c>
      <c r="ID99" s="619">
        <v>-3771304</v>
      </c>
      <c r="IE99" s="619">
        <v>0</v>
      </c>
      <c r="IF99" s="619">
        <v>0</v>
      </c>
      <c r="IG99" s="619">
        <v>0</v>
      </c>
      <c r="IH99" s="619">
        <v>-10225766</v>
      </c>
      <c r="II99" s="619">
        <v>-312442</v>
      </c>
      <c r="IJ99" s="619">
        <v>-10538208</v>
      </c>
      <c r="IK99" s="619">
        <v>19433518</v>
      </c>
      <c r="IL99" s="619">
        <v>3120250</v>
      </c>
      <c r="IM99" s="619">
        <v>22553768</v>
      </c>
      <c r="IN99" s="620" t="s">
        <v>630</v>
      </c>
      <c r="IO99" s="620" t="s">
        <v>557</v>
      </c>
      <c r="IP99" s="610" t="s">
        <v>474</v>
      </c>
      <c r="IQ99" s="611" t="s">
        <v>558</v>
      </c>
      <c r="IR99" s="611" t="s">
        <v>819</v>
      </c>
      <c r="IS99" s="610" t="s">
        <v>1432</v>
      </c>
    </row>
    <row r="100" spans="1:253" x14ac:dyDescent="0.25">
      <c r="A100" s="610" t="s">
        <v>3385</v>
      </c>
      <c r="B100" s="617" t="s">
        <v>820</v>
      </c>
      <c r="C100" s="618" t="s">
        <v>821</v>
      </c>
      <c r="D100" s="619">
        <v>95268979</v>
      </c>
      <c r="E100" s="619">
        <v>6968122</v>
      </c>
      <c r="F100" s="619">
        <v>102237101</v>
      </c>
      <c r="G100" s="619">
        <v>-4639763</v>
      </c>
      <c r="H100" s="619">
        <v>3212065</v>
      </c>
      <c r="I100" s="619">
        <v>-1427698</v>
      </c>
      <c r="J100" s="619">
        <v>-3606031</v>
      </c>
      <c r="K100" s="619">
        <v>-350875</v>
      </c>
      <c r="L100" s="619">
        <v>-3956906</v>
      </c>
      <c r="M100" s="619">
        <v>36178</v>
      </c>
      <c r="N100" s="619">
        <v>0</v>
      </c>
      <c r="O100" s="619">
        <v>36178</v>
      </c>
      <c r="P100" s="619">
        <v>784016</v>
      </c>
      <c r="Q100" s="619">
        <v>0</v>
      </c>
      <c r="R100" s="619">
        <v>784016</v>
      </c>
      <c r="S100" s="619">
        <v>-2785837</v>
      </c>
      <c r="T100" s="619">
        <v>-350875</v>
      </c>
      <c r="U100" s="619">
        <v>-3136712</v>
      </c>
      <c r="V100" s="619">
        <v>-7015721</v>
      </c>
      <c r="W100" s="619">
        <v>-132535</v>
      </c>
      <c r="X100" s="619">
        <v>-7148256</v>
      </c>
      <c r="Y100" s="619">
        <v>0</v>
      </c>
      <c r="Z100" s="619">
        <v>0</v>
      </c>
      <c r="AA100" s="619">
        <v>0</v>
      </c>
      <c r="AB100" s="619">
        <v>-504766</v>
      </c>
      <c r="AC100" s="619">
        <v>-14267</v>
      </c>
      <c r="AD100" s="619">
        <v>-519033</v>
      </c>
      <c r="AE100" s="619">
        <v>293</v>
      </c>
      <c r="AF100" s="619">
        <v>0</v>
      </c>
      <c r="AG100" s="619">
        <v>293</v>
      </c>
      <c r="AH100" s="619">
        <v>0</v>
      </c>
      <c r="AI100" s="619">
        <v>0</v>
      </c>
      <c r="AJ100" s="619">
        <v>0</v>
      </c>
      <c r="AK100" s="619">
        <v>-554</v>
      </c>
      <c r="AL100" s="619">
        <v>0</v>
      </c>
      <c r="AM100" s="619">
        <v>-554</v>
      </c>
      <c r="AN100" s="619">
        <v>0</v>
      </c>
      <c r="AO100" s="619">
        <v>0</v>
      </c>
      <c r="AP100" s="619">
        <v>0</v>
      </c>
      <c r="AQ100" s="619">
        <v>-504505</v>
      </c>
      <c r="AR100" s="619">
        <v>-14267</v>
      </c>
      <c r="AS100" s="619">
        <v>-518772</v>
      </c>
      <c r="AT100" s="619">
        <v>0</v>
      </c>
      <c r="AU100" s="619">
        <v>0</v>
      </c>
      <c r="AV100" s="619">
        <v>0</v>
      </c>
      <c r="AW100" s="619">
        <v>1810012</v>
      </c>
      <c r="AX100" s="619">
        <v>162324</v>
      </c>
      <c r="AY100" s="619">
        <v>1972336</v>
      </c>
      <c r="AZ100" s="619">
        <v>-114752</v>
      </c>
      <c r="BA100" s="619">
        <v>83824</v>
      </c>
      <c r="BB100" s="619">
        <v>-30928</v>
      </c>
      <c r="BC100" s="619">
        <v>-3883291</v>
      </c>
      <c r="BD100" s="619">
        <v>-791470</v>
      </c>
      <c r="BE100" s="619">
        <v>-4674761</v>
      </c>
      <c r="BF100" s="619">
        <v>-71614</v>
      </c>
      <c r="BG100" s="619">
        <v>0</v>
      </c>
      <c r="BH100" s="619">
        <v>-71614</v>
      </c>
      <c r="BI100" s="619">
        <v>-92848</v>
      </c>
      <c r="BJ100" s="619">
        <v>0</v>
      </c>
      <c r="BK100" s="619">
        <v>-92848</v>
      </c>
      <c r="BL100" s="619">
        <v>0</v>
      </c>
      <c r="BM100" s="619">
        <v>0</v>
      </c>
      <c r="BN100" s="619">
        <v>0</v>
      </c>
      <c r="BO100" s="619">
        <v>-4451</v>
      </c>
      <c r="BP100" s="619">
        <v>0</v>
      </c>
      <c r="BQ100" s="619">
        <v>-4451</v>
      </c>
      <c r="BR100" s="619">
        <v>0</v>
      </c>
      <c r="BS100" s="619">
        <v>0</v>
      </c>
      <c r="BT100" s="619">
        <v>0</v>
      </c>
      <c r="BU100" s="619">
        <v>0</v>
      </c>
      <c r="BV100" s="619">
        <v>0</v>
      </c>
      <c r="BW100" s="619">
        <v>0</v>
      </c>
      <c r="BX100" s="619">
        <v>0</v>
      </c>
      <c r="BY100" s="619">
        <v>0</v>
      </c>
      <c r="BZ100" s="619">
        <v>0</v>
      </c>
      <c r="CA100" s="619">
        <v>0</v>
      </c>
      <c r="CB100" s="619">
        <v>0</v>
      </c>
      <c r="CC100" s="619">
        <v>0</v>
      </c>
      <c r="CD100" s="619">
        <v>-9877431</v>
      </c>
      <c r="CE100" s="619">
        <v>-692124</v>
      </c>
      <c r="CF100" s="619">
        <v>-10569555</v>
      </c>
      <c r="CG100" s="619">
        <v>0</v>
      </c>
      <c r="CH100" s="619">
        <v>0</v>
      </c>
      <c r="CI100" s="619">
        <v>0</v>
      </c>
      <c r="CJ100" s="619">
        <v>0</v>
      </c>
      <c r="CK100" s="619">
        <v>0</v>
      </c>
      <c r="CL100" s="619">
        <v>0</v>
      </c>
      <c r="CM100" s="619">
        <v>-3257373</v>
      </c>
      <c r="CN100" s="619">
        <v>-78150</v>
      </c>
      <c r="CO100" s="619">
        <v>-3335523</v>
      </c>
      <c r="CP100" s="619">
        <v>73817</v>
      </c>
      <c r="CQ100" s="619">
        <v>-2128</v>
      </c>
      <c r="CR100" s="619">
        <v>71689</v>
      </c>
      <c r="CS100" s="619">
        <v>-3183556</v>
      </c>
      <c r="CT100" s="619">
        <v>-80278</v>
      </c>
      <c r="CU100" s="619">
        <v>-3263834</v>
      </c>
      <c r="CV100" s="619">
        <v>-87546</v>
      </c>
      <c r="CW100" s="619">
        <v>-594</v>
      </c>
      <c r="CX100" s="619">
        <v>-88140</v>
      </c>
      <c r="CY100" s="619">
        <v>3260</v>
      </c>
      <c r="CZ100" s="619">
        <v>0</v>
      </c>
      <c r="DA100" s="619">
        <v>3260</v>
      </c>
      <c r="DB100" s="619">
        <v>-8489</v>
      </c>
      <c r="DC100" s="619">
        <v>0</v>
      </c>
      <c r="DD100" s="619">
        <v>-8489</v>
      </c>
      <c r="DE100" s="619">
        <v>-2196</v>
      </c>
      <c r="DF100" s="619">
        <v>0</v>
      </c>
      <c r="DG100" s="619">
        <v>-2196</v>
      </c>
      <c r="DH100" s="619">
        <v>-739</v>
      </c>
      <c r="DI100" s="619">
        <v>0</v>
      </c>
      <c r="DJ100" s="619">
        <v>-739</v>
      </c>
      <c r="DK100" s="619">
        <v>0</v>
      </c>
      <c r="DL100" s="619">
        <v>0</v>
      </c>
      <c r="DM100" s="619">
        <v>0</v>
      </c>
      <c r="DN100" s="619">
        <v>0</v>
      </c>
      <c r="DO100" s="619">
        <v>0</v>
      </c>
      <c r="DP100" s="619">
        <v>0</v>
      </c>
      <c r="DQ100" s="619">
        <v>0</v>
      </c>
      <c r="DR100" s="619">
        <v>0</v>
      </c>
      <c r="DS100" s="619">
        <v>0</v>
      </c>
      <c r="DT100" s="619">
        <v>0</v>
      </c>
      <c r="DU100" s="619">
        <v>0</v>
      </c>
      <c r="DV100" s="619">
        <v>0</v>
      </c>
      <c r="DW100" s="619">
        <v>0</v>
      </c>
      <c r="DX100" s="619">
        <v>0</v>
      </c>
      <c r="DY100" s="619">
        <v>0</v>
      </c>
      <c r="DZ100" s="619">
        <v>-51456</v>
      </c>
      <c r="EA100" s="619">
        <v>0</v>
      </c>
      <c r="EB100" s="619">
        <v>-51456</v>
      </c>
      <c r="EC100" s="619">
        <v>0</v>
      </c>
      <c r="ED100" s="619">
        <v>0</v>
      </c>
      <c r="EE100" s="619">
        <v>0</v>
      </c>
      <c r="EF100" s="619">
        <v>0</v>
      </c>
      <c r="EG100" s="619">
        <v>0</v>
      </c>
      <c r="EH100" s="619">
        <v>0</v>
      </c>
      <c r="EI100" s="619">
        <v>0</v>
      </c>
      <c r="EJ100" s="619">
        <v>-147166</v>
      </c>
      <c r="EK100" s="619">
        <v>-594</v>
      </c>
      <c r="EL100" s="619">
        <v>-147760</v>
      </c>
      <c r="EM100" s="619">
        <v>0</v>
      </c>
      <c r="EN100" s="619">
        <v>0</v>
      </c>
      <c r="EO100" s="619">
        <v>0</v>
      </c>
      <c r="EP100" s="619">
        <v>0</v>
      </c>
      <c r="EQ100" s="619">
        <v>0</v>
      </c>
      <c r="ER100" s="619">
        <v>0</v>
      </c>
      <c r="ES100" s="619">
        <v>0</v>
      </c>
      <c r="ET100" s="619">
        <v>0</v>
      </c>
      <c r="EU100" s="619">
        <v>0</v>
      </c>
      <c r="EV100" s="619">
        <v>0</v>
      </c>
      <c r="EW100" s="619">
        <v>0</v>
      </c>
      <c r="EX100" s="619">
        <v>0</v>
      </c>
      <c r="EY100" s="619">
        <v>0</v>
      </c>
      <c r="EZ100" s="619">
        <v>0</v>
      </c>
      <c r="FA100" s="619">
        <v>0</v>
      </c>
      <c r="FB100" s="619">
        <v>0</v>
      </c>
      <c r="FC100" s="619">
        <v>0</v>
      </c>
      <c r="FD100" s="619">
        <v>0</v>
      </c>
      <c r="FE100" s="619">
        <v>-4451</v>
      </c>
      <c r="FF100" s="619">
        <v>0</v>
      </c>
      <c r="FG100" s="619">
        <v>-4451</v>
      </c>
      <c r="FH100" s="619">
        <v>0</v>
      </c>
      <c r="FI100" s="619">
        <v>0</v>
      </c>
      <c r="FJ100" s="619">
        <v>0</v>
      </c>
      <c r="FK100" s="619">
        <v>0</v>
      </c>
      <c r="FL100" s="619">
        <v>0</v>
      </c>
      <c r="FM100" s="619">
        <v>0</v>
      </c>
      <c r="FN100" s="619">
        <v>0</v>
      </c>
      <c r="FO100" s="619">
        <v>0</v>
      </c>
      <c r="FP100" s="619">
        <v>0</v>
      </c>
      <c r="FQ100" s="619">
        <v>-541735</v>
      </c>
      <c r="FR100" s="619">
        <v>-968</v>
      </c>
      <c r="FS100" s="619">
        <v>-542703</v>
      </c>
      <c r="FT100" s="619">
        <v>5650</v>
      </c>
      <c r="FU100" s="619">
        <v>0</v>
      </c>
      <c r="FV100" s="619">
        <v>5650</v>
      </c>
      <c r="FW100" s="619">
        <v>5884</v>
      </c>
      <c r="FX100" s="619">
        <v>0</v>
      </c>
      <c r="FY100" s="619">
        <v>5884</v>
      </c>
      <c r="FZ100" s="619">
        <v>-234</v>
      </c>
      <c r="GA100" s="619">
        <v>0</v>
      </c>
      <c r="GB100" s="619">
        <v>-234</v>
      </c>
      <c r="GC100" s="619">
        <v>0</v>
      </c>
      <c r="GD100" s="619">
        <v>0</v>
      </c>
      <c r="GE100" s="619">
        <v>0</v>
      </c>
      <c r="GF100" s="619">
        <v>2000</v>
      </c>
      <c r="GG100" s="619">
        <v>0</v>
      </c>
      <c r="GH100" s="619">
        <v>2000</v>
      </c>
      <c r="GI100" s="619">
        <v>-5777918</v>
      </c>
      <c r="GJ100" s="619">
        <v>-294567</v>
      </c>
      <c r="GK100" s="619">
        <v>-6072485</v>
      </c>
      <c r="GL100" s="619">
        <v>762300</v>
      </c>
      <c r="GM100" s="619">
        <v>0</v>
      </c>
      <c r="GN100" s="619">
        <v>762300</v>
      </c>
      <c r="GO100" s="619">
        <v>0</v>
      </c>
      <c r="GP100" s="619">
        <v>0</v>
      </c>
      <c r="GQ100" s="619">
        <v>0</v>
      </c>
      <c r="GR100" s="619">
        <v>19010</v>
      </c>
      <c r="GS100" s="619">
        <v>0</v>
      </c>
      <c r="GT100" s="619">
        <v>19010</v>
      </c>
      <c r="GU100" s="619">
        <v>0</v>
      </c>
      <c r="GV100" s="619">
        <v>-164320</v>
      </c>
      <c r="GW100" s="619">
        <v>-164320</v>
      </c>
      <c r="GX100" s="619">
        <v>0</v>
      </c>
      <c r="GY100" s="619">
        <v>2560</v>
      </c>
      <c r="GZ100" s="619">
        <v>2560</v>
      </c>
      <c r="HA100" s="619">
        <v>-5535144</v>
      </c>
      <c r="HB100" s="619">
        <v>-457295</v>
      </c>
      <c r="HC100" s="619">
        <v>-5992439</v>
      </c>
      <c r="HD100" s="619">
        <v>0</v>
      </c>
      <c r="HE100" s="619">
        <v>0</v>
      </c>
      <c r="HF100" s="619">
        <v>0</v>
      </c>
      <c r="HG100" s="619">
        <v>0</v>
      </c>
      <c r="HH100" s="619">
        <v>0</v>
      </c>
      <c r="HI100" s="619">
        <v>0</v>
      </c>
      <c r="HJ100" s="619">
        <v>0</v>
      </c>
      <c r="HK100" s="619">
        <v>0</v>
      </c>
      <c r="HL100" s="619">
        <v>0</v>
      </c>
      <c r="HM100" s="619">
        <v>90629216</v>
      </c>
      <c r="HN100" s="619">
        <v>10180187</v>
      </c>
      <c r="HO100" s="619">
        <v>100809403</v>
      </c>
      <c r="HP100" s="619">
        <v>-2785837</v>
      </c>
      <c r="HQ100" s="619">
        <v>-350875</v>
      </c>
      <c r="HR100" s="619">
        <v>-3136712</v>
      </c>
      <c r="HS100" s="619">
        <v>-9877431</v>
      </c>
      <c r="HT100" s="619">
        <v>-692124</v>
      </c>
      <c r="HU100" s="619">
        <v>-10569555</v>
      </c>
      <c r="HV100" s="619">
        <v>-3183556</v>
      </c>
      <c r="HW100" s="619">
        <v>-80278</v>
      </c>
      <c r="HX100" s="619">
        <v>-3263834</v>
      </c>
      <c r="HY100" s="619">
        <v>-147166</v>
      </c>
      <c r="HZ100" s="619">
        <v>-594</v>
      </c>
      <c r="IA100" s="619">
        <v>-147760</v>
      </c>
      <c r="IB100" s="619">
        <v>-5535144</v>
      </c>
      <c r="IC100" s="619">
        <v>-457295</v>
      </c>
      <c r="ID100" s="619">
        <v>-5992439</v>
      </c>
      <c r="IE100" s="619">
        <v>0</v>
      </c>
      <c r="IF100" s="619">
        <v>0</v>
      </c>
      <c r="IG100" s="619">
        <v>0</v>
      </c>
      <c r="IH100" s="619">
        <v>-21529134</v>
      </c>
      <c r="II100" s="619">
        <v>-1581166</v>
      </c>
      <c r="IJ100" s="619">
        <v>-23110300</v>
      </c>
      <c r="IK100" s="619">
        <v>69100082</v>
      </c>
      <c r="IL100" s="619">
        <v>8599021</v>
      </c>
      <c r="IM100" s="619">
        <v>77699103</v>
      </c>
      <c r="IN100" s="620" t="s">
        <v>513</v>
      </c>
      <c r="IO100" s="620" t="s">
        <v>822</v>
      </c>
      <c r="IP100" s="610" t="s">
        <v>515</v>
      </c>
      <c r="IQ100" s="611" t="s">
        <v>723</v>
      </c>
      <c r="IR100" s="611" t="s">
        <v>823</v>
      </c>
      <c r="IS100" s="610" t="s">
        <v>1432</v>
      </c>
    </row>
    <row r="101" spans="1:253" x14ac:dyDescent="0.25">
      <c r="A101" s="610" t="s">
        <v>3385</v>
      </c>
      <c r="B101" s="617" t="s">
        <v>824</v>
      </c>
      <c r="C101" s="618" t="s">
        <v>825</v>
      </c>
      <c r="D101" s="619">
        <v>33049368</v>
      </c>
      <c r="E101" s="619">
        <v>0</v>
      </c>
      <c r="F101" s="619">
        <v>33049368</v>
      </c>
      <c r="G101" s="619">
        <v>-1807168</v>
      </c>
      <c r="H101" s="619">
        <v>0</v>
      </c>
      <c r="I101" s="619">
        <v>-1807168</v>
      </c>
      <c r="J101" s="619">
        <v>-1666554</v>
      </c>
      <c r="K101" s="619">
        <v>0</v>
      </c>
      <c r="L101" s="619">
        <v>-1666554</v>
      </c>
      <c r="M101" s="619">
        <v>22817</v>
      </c>
      <c r="N101" s="619">
        <v>0</v>
      </c>
      <c r="O101" s="619">
        <v>22817</v>
      </c>
      <c r="P101" s="619">
        <v>368417</v>
      </c>
      <c r="Q101" s="619">
        <v>0</v>
      </c>
      <c r="R101" s="619">
        <v>368417</v>
      </c>
      <c r="S101" s="619">
        <v>-1275320</v>
      </c>
      <c r="T101" s="619">
        <v>0</v>
      </c>
      <c r="U101" s="619">
        <v>-1275320</v>
      </c>
      <c r="V101" s="619">
        <v>-3117445</v>
      </c>
      <c r="W101" s="619">
        <v>0</v>
      </c>
      <c r="X101" s="619">
        <v>-3117445</v>
      </c>
      <c r="Y101" s="619">
        <v>0</v>
      </c>
      <c r="Z101" s="619">
        <v>0</v>
      </c>
      <c r="AA101" s="619">
        <v>0</v>
      </c>
      <c r="AB101" s="619">
        <v>-115286</v>
      </c>
      <c r="AC101" s="619">
        <v>0</v>
      </c>
      <c r="AD101" s="619">
        <v>-115286</v>
      </c>
      <c r="AE101" s="619">
        <v>0</v>
      </c>
      <c r="AF101" s="619">
        <v>0</v>
      </c>
      <c r="AG101" s="619">
        <v>0</v>
      </c>
      <c r="AH101" s="619">
        <v>0</v>
      </c>
      <c r="AI101" s="619">
        <v>0</v>
      </c>
      <c r="AJ101" s="619">
        <v>0</v>
      </c>
      <c r="AK101" s="619">
        <v>0</v>
      </c>
      <c r="AL101" s="619">
        <v>0</v>
      </c>
      <c r="AM101" s="619">
        <v>0</v>
      </c>
      <c r="AN101" s="619">
        <v>0</v>
      </c>
      <c r="AO101" s="619">
        <v>0</v>
      </c>
      <c r="AP101" s="619">
        <v>0</v>
      </c>
      <c r="AQ101" s="619">
        <v>-115286</v>
      </c>
      <c r="AR101" s="619">
        <v>0</v>
      </c>
      <c r="AS101" s="619">
        <v>-115286</v>
      </c>
      <c r="AT101" s="619">
        <v>0</v>
      </c>
      <c r="AU101" s="619">
        <v>0</v>
      </c>
      <c r="AV101" s="619">
        <v>0</v>
      </c>
      <c r="AW101" s="619">
        <v>563657</v>
      </c>
      <c r="AX101" s="619">
        <v>0</v>
      </c>
      <c r="AY101" s="619">
        <v>563657</v>
      </c>
      <c r="AZ101" s="619">
        <v>-43475</v>
      </c>
      <c r="BA101" s="619">
        <v>0</v>
      </c>
      <c r="BB101" s="619">
        <v>-43475</v>
      </c>
      <c r="BC101" s="619">
        <v>-2169058</v>
      </c>
      <c r="BD101" s="619">
        <v>0</v>
      </c>
      <c r="BE101" s="619">
        <v>-2169058</v>
      </c>
      <c r="BF101" s="619">
        <v>-72748</v>
      </c>
      <c r="BG101" s="619">
        <v>0</v>
      </c>
      <c r="BH101" s="619">
        <v>-72748</v>
      </c>
      <c r="BI101" s="619">
        <v>-44090</v>
      </c>
      <c r="BJ101" s="619">
        <v>0</v>
      </c>
      <c r="BK101" s="619">
        <v>-44090</v>
      </c>
      <c r="BL101" s="619">
        <v>0</v>
      </c>
      <c r="BM101" s="619">
        <v>0</v>
      </c>
      <c r="BN101" s="619">
        <v>0</v>
      </c>
      <c r="BO101" s="619">
        <v>0</v>
      </c>
      <c r="BP101" s="619">
        <v>0</v>
      </c>
      <c r="BQ101" s="619">
        <v>0</v>
      </c>
      <c r="BR101" s="619">
        <v>0</v>
      </c>
      <c r="BS101" s="619">
        <v>0</v>
      </c>
      <c r="BT101" s="619">
        <v>0</v>
      </c>
      <c r="BU101" s="619">
        <v>0</v>
      </c>
      <c r="BV101" s="619">
        <v>0</v>
      </c>
      <c r="BW101" s="619">
        <v>0</v>
      </c>
      <c r="BX101" s="619">
        <v>-5018</v>
      </c>
      <c r="BY101" s="619">
        <v>0</v>
      </c>
      <c r="BZ101" s="619">
        <v>-5018</v>
      </c>
      <c r="CA101" s="619">
        <v>0</v>
      </c>
      <c r="CB101" s="619">
        <v>0</v>
      </c>
      <c r="CC101" s="619">
        <v>0</v>
      </c>
      <c r="CD101" s="619">
        <v>-5003462</v>
      </c>
      <c r="CE101" s="619">
        <v>0</v>
      </c>
      <c r="CF101" s="619">
        <v>-5003462</v>
      </c>
      <c r="CG101" s="619">
        <v>0</v>
      </c>
      <c r="CH101" s="619">
        <v>0</v>
      </c>
      <c r="CI101" s="619">
        <v>0</v>
      </c>
      <c r="CJ101" s="619">
        <v>-2942</v>
      </c>
      <c r="CK101" s="619">
        <v>0</v>
      </c>
      <c r="CL101" s="619">
        <v>-2942</v>
      </c>
      <c r="CM101" s="619">
        <v>-360166</v>
      </c>
      <c r="CN101" s="619">
        <v>0</v>
      </c>
      <c r="CO101" s="619">
        <v>-360166</v>
      </c>
      <c r="CP101" s="619">
        <v>-25824</v>
      </c>
      <c r="CQ101" s="619">
        <v>0</v>
      </c>
      <c r="CR101" s="619">
        <v>-25824</v>
      </c>
      <c r="CS101" s="619">
        <v>-388931</v>
      </c>
      <c r="CT101" s="619">
        <v>0</v>
      </c>
      <c r="CU101" s="619">
        <v>-388931</v>
      </c>
      <c r="CV101" s="619">
        <v>-79423</v>
      </c>
      <c r="CW101" s="619">
        <v>0</v>
      </c>
      <c r="CX101" s="619">
        <v>-79423</v>
      </c>
      <c r="CY101" s="619">
        <v>-5958</v>
      </c>
      <c r="CZ101" s="619">
        <v>0</v>
      </c>
      <c r="DA101" s="619">
        <v>-5958</v>
      </c>
      <c r="DB101" s="619">
        <v>-42506</v>
      </c>
      <c r="DC101" s="619">
        <v>0</v>
      </c>
      <c r="DD101" s="619">
        <v>-42506</v>
      </c>
      <c r="DE101" s="619">
        <v>0</v>
      </c>
      <c r="DF101" s="619">
        <v>0</v>
      </c>
      <c r="DG101" s="619">
        <v>0</v>
      </c>
      <c r="DH101" s="619">
        <v>-5826</v>
      </c>
      <c r="DI101" s="619">
        <v>0</v>
      </c>
      <c r="DJ101" s="619">
        <v>-5826</v>
      </c>
      <c r="DK101" s="619">
        <v>0</v>
      </c>
      <c r="DL101" s="619">
        <v>0</v>
      </c>
      <c r="DM101" s="619">
        <v>0</v>
      </c>
      <c r="DN101" s="619">
        <v>0</v>
      </c>
      <c r="DO101" s="619">
        <v>0</v>
      </c>
      <c r="DP101" s="619">
        <v>0</v>
      </c>
      <c r="DQ101" s="619">
        <v>0</v>
      </c>
      <c r="DR101" s="619">
        <v>0</v>
      </c>
      <c r="DS101" s="619">
        <v>0</v>
      </c>
      <c r="DT101" s="619">
        <v>0</v>
      </c>
      <c r="DU101" s="619">
        <v>0</v>
      </c>
      <c r="DV101" s="619">
        <v>0</v>
      </c>
      <c r="DW101" s="619">
        <v>0</v>
      </c>
      <c r="DX101" s="619">
        <v>0</v>
      </c>
      <c r="DY101" s="619">
        <v>0</v>
      </c>
      <c r="DZ101" s="619">
        <v>0</v>
      </c>
      <c r="EA101" s="619">
        <v>0</v>
      </c>
      <c r="EB101" s="619">
        <v>0</v>
      </c>
      <c r="EC101" s="619">
        <v>0</v>
      </c>
      <c r="ED101" s="619">
        <v>0</v>
      </c>
      <c r="EE101" s="619">
        <v>0</v>
      </c>
      <c r="EF101" s="619">
        <v>0</v>
      </c>
      <c r="EG101" s="619">
        <v>0</v>
      </c>
      <c r="EH101" s="619">
        <v>0</v>
      </c>
      <c r="EI101" s="619">
        <v>0</v>
      </c>
      <c r="EJ101" s="619">
        <v>-133713</v>
      </c>
      <c r="EK101" s="619">
        <v>0</v>
      </c>
      <c r="EL101" s="619">
        <v>-133713</v>
      </c>
      <c r="EM101" s="619">
        <v>0</v>
      </c>
      <c r="EN101" s="619">
        <v>0</v>
      </c>
      <c r="EO101" s="619">
        <v>0</v>
      </c>
      <c r="EP101" s="619">
        <v>0</v>
      </c>
      <c r="EQ101" s="619">
        <v>0</v>
      </c>
      <c r="ER101" s="619">
        <v>0</v>
      </c>
      <c r="ES101" s="619">
        <v>-6799</v>
      </c>
      <c r="ET101" s="619">
        <v>0</v>
      </c>
      <c r="EU101" s="619">
        <v>-6799</v>
      </c>
      <c r="EV101" s="619">
        <v>-13492</v>
      </c>
      <c r="EW101" s="619">
        <v>0</v>
      </c>
      <c r="EX101" s="619">
        <v>-13492</v>
      </c>
      <c r="EY101" s="619">
        <v>0</v>
      </c>
      <c r="EZ101" s="619">
        <v>0</v>
      </c>
      <c r="FA101" s="619">
        <v>0</v>
      </c>
      <c r="FB101" s="619">
        <v>0</v>
      </c>
      <c r="FC101" s="619">
        <v>0</v>
      </c>
      <c r="FD101" s="619">
        <v>0</v>
      </c>
      <c r="FE101" s="619">
        <v>0</v>
      </c>
      <c r="FF101" s="619">
        <v>0</v>
      </c>
      <c r="FG101" s="619">
        <v>0</v>
      </c>
      <c r="FH101" s="619">
        <v>0</v>
      </c>
      <c r="FI101" s="619">
        <v>0</v>
      </c>
      <c r="FJ101" s="619">
        <v>0</v>
      </c>
      <c r="FK101" s="619">
        <v>0</v>
      </c>
      <c r="FL101" s="619">
        <v>0</v>
      </c>
      <c r="FM101" s="619">
        <v>0</v>
      </c>
      <c r="FN101" s="619">
        <v>0</v>
      </c>
      <c r="FO101" s="619">
        <v>0</v>
      </c>
      <c r="FP101" s="619">
        <v>0</v>
      </c>
      <c r="FQ101" s="619">
        <v>-317615</v>
      </c>
      <c r="FR101" s="619">
        <v>0</v>
      </c>
      <c r="FS101" s="619">
        <v>-317615</v>
      </c>
      <c r="FT101" s="619">
        <v>45</v>
      </c>
      <c r="FU101" s="619">
        <v>0</v>
      </c>
      <c r="FV101" s="619">
        <v>45</v>
      </c>
      <c r="FW101" s="619">
        <v>45</v>
      </c>
      <c r="FX101" s="619">
        <v>0</v>
      </c>
      <c r="FY101" s="619">
        <v>45</v>
      </c>
      <c r="FZ101" s="619">
        <v>0</v>
      </c>
      <c r="GA101" s="619">
        <v>0</v>
      </c>
      <c r="GB101" s="619">
        <v>0</v>
      </c>
      <c r="GC101" s="619">
        <v>-565</v>
      </c>
      <c r="GD101" s="619">
        <v>0</v>
      </c>
      <c r="GE101" s="619">
        <v>-565</v>
      </c>
      <c r="GF101" s="619">
        <v>3821</v>
      </c>
      <c r="GG101" s="619">
        <v>0</v>
      </c>
      <c r="GH101" s="619">
        <v>3821</v>
      </c>
      <c r="GI101" s="619">
        <v>-1464803</v>
      </c>
      <c r="GJ101" s="619">
        <v>0</v>
      </c>
      <c r="GK101" s="619">
        <v>-1464803</v>
      </c>
      <c r="GL101" s="619">
        <v>255640</v>
      </c>
      <c r="GM101" s="619">
        <v>0</v>
      </c>
      <c r="GN101" s="619">
        <v>255640</v>
      </c>
      <c r="GO101" s="619">
        <v>1959</v>
      </c>
      <c r="GP101" s="619">
        <v>0</v>
      </c>
      <c r="GQ101" s="619">
        <v>1959</v>
      </c>
      <c r="GR101" s="619">
        <v>32836</v>
      </c>
      <c r="GS101" s="619">
        <v>0</v>
      </c>
      <c r="GT101" s="619">
        <v>32836</v>
      </c>
      <c r="GU101" s="619">
        <v>0</v>
      </c>
      <c r="GV101" s="619">
        <v>0</v>
      </c>
      <c r="GW101" s="619">
        <v>0</v>
      </c>
      <c r="GX101" s="619">
        <v>0</v>
      </c>
      <c r="GY101" s="619">
        <v>0</v>
      </c>
      <c r="GZ101" s="619">
        <v>0</v>
      </c>
      <c r="HA101" s="619">
        <v>-1508974</v>
      </c>
      <c r="HB101" s="619">
        <v>0</v>
      </c>
      <c r="HC101" s="619">
        <v>-1508974</v>
      </c>
      <c r="HD101" s="619">
        <v>0</v>
      </c>
      <c r="HE101" s="619">
        <v>0</v>
      </c>
      <c r="HF101" s="619">
        <v>0</v>
      </c>
      <c r="HG101" s="619">
        <v>0</v>
      </c>
      <c r="HH101" s="619">
        <v>0</v>
      </c>
      <c r="HI101" s="619">
        <v>0</v>
      </c>
      <c r="HJ101" s="619">
        <v>0</v>
      </c>
      <c r="HK101" s="619">
        <v>0</v>
      </c>
      <c r="HL101" s="619">
        <v>0</v>
      </c>
      <c r="HM101" s="619">
        <v>31242200</v>
      </c>
      <c r="HN101" s="619">
        <v>0</v>
      </c>
      <c r="HO101" s="619">
        <v>31242200</v>
      </c>
      <c r="HP101" s="619">
        <v>-1275320</v>
      </c>
      <c r="HQ101" s="619">
        <v>0</v>
      </c>
      <c r="HR101" s="619">
        <v>-1275320</v>
      </c>
      <c r="HS101" s="619">
        <v>-5003462</v>
      </c>
      <c r="HT101" s="619">
        <v>0</v>
      </c>
      <c r="HU101" s="619">
        <v>-5003462</v>
      </c>
      <c r="HV101" s="619">
        <v>-388931</v>
      </c>
      <c r="HW101" s="619">
        <v>0</v>
      </c>
      <c r="HX101" s="619">
        <v>-388931</v>
      </c>
      <c r="HY101" s="619">
        <v>-133713</v>
      </c>
      <c r="HZ101" s="619">
        <v>0</v>
      </c>
      <c r="IA101" s="619">
        <v>-133713</v>
      </c>
      <c r="IB101" s="619">
        <v>-1508974</v>
      </c>
      <c r="IC101" s="619">
        <v>0</v>
      </c>
      <c r="ID101" s="619">
        <v>-1508974</v>
      </c>
      <c r="IE101" s="619">
        <v>0</v>
      </c>
      <c r="IF101" s="619">
        <v>0</v>
      </c>
      <c r="IG101" s="619">
        <v>0</v>
      </c>
      <c r="IH101" s="619">
        <v>-8310400</v>
      </c>
      <c r="II101" s="619">
        <v>0</v>
      </c>
      <c r="IJ101" s="619">
        <v>-8310400</v>
      </c>
      <c r="IK101" s="619">
        <v>22931800</v>
      </c>
      <c r="IL101" s="619">
        <v>0</v>
      </c>
      <c r="IM101" s="619">
        <v>22931800</v>
      </c>
      <c r="IN101" s="620" t="s">
        <v>488</v>
      </c>
      <c r="IO101" s="620" t="s">
        <v>489</v>
      </c>
      <c r="IP101" s="610" t="s">
        <v>474</v>
      </c>
      <c r="IQ101" s="611" t="s">
        <v>481</v>
      </c>
      <c r="IR101" s="611" t="s">
        <v>826</v>
      </c>
      <c r="IS101" s="610" t="s">
        <v>1432</v>
      </c>
    </row>
    <row r="102" spans="1:253" x14ac:dyDescent="0.25">
      <c r="A102" s="610" t="s">
        <v>3386</v>
      </c>
      <c r="B102" s="617" t="s">
        <v>827</v>
      </c>
      <c r="C102" s="618" t="s">
        <v>828</v>
      </c>
      <c r="D102" s="619">
        <v>70427315</v>
      </c>
      <c r="E102" s="619">
        <v>0</v>
      </c>
      <c r="F102" s="619">
        <v>70427315</v>
      </c>
      <c r="G102" s="619">
        <v>-3231994</v>
      </c>
      <c r="H102" s="619">
        <v>0</v>
      </c>
      <c r="I102" s="619">
        <v>-3231994</v>
      </c>
      <c r="J102" s="619">
        <v>-4725221</v>
      </c>
      <c r="K102" s="619">
        <v>0</v>
      </c>
      <c r="L102" s="619">
        <v>-4725221</v>
      </c>
      <c r="M102" s="619">
        <v>24855</v>
      </c>
      <c r="N102" s="619">
        <v>0</v>
      </c>
      <c r="O102" s="619">
        <v>24855</v>
      </c>
      <c r="P102" s="619">
        <v>337807</v>
      </c>
      <c r="Q102" s="619">
        <v>0</v>
      </c>
      <c r="R102" s="619">
        <v>337807</v>
      </c>
      <c r="S102" s="619">
        <v>-4362560</v>
      </c>
      <c r="T102" s="619">
        <v>0</v>
      </c>
      <c r="U102" s="619">
        <v>-4362560</v>
      </c>
      <c r="V102" s="619">
        <v>-2864559</v>
      </c>
      <c r="W102" s="619">
        <v>0</v>
      </c>
      <c r="X102" s="619">
        <v>-2864559</v>
      </c>
      <c r="Y102" s="619">
        <v>-13382</v>
      </c>
      <c r="Z102" s="619">
        <v>0</v>
      </c>
      <c r="AA102" s="619">
        <v>-13382</v>
      </c>
      <c r="AB102" s="619">
        <v>-221253</v>
      </c>
      <c r="AC102" s="619">
        <v>0</v>
      </c>
      <c r="AD102" s="619">
        <v>-221253</v>
      </c>
      <c r="AE102" s="619">
        <v>0</v>
      </c>
      <c r="AF102" s="619">
        <v>0</v>
      </c>
      <c r="AG102" s="619">
        <v>0</v>
      </c>
      <c r="AH102" s="619">
        <v>0</v>
      </c>
      <c r="AI102" s="619">
        <v>0</v>
      </c>
      <c r="AJ102" s="619">
        <v>0</v>
      </c>
      <c r="AK102" s="619">
        <v>0</v>
      </c>
      <c r="AL102" s="619">
        <v>0</v>
      </c>
      <c r="AM102" s="619">
        <v>0</v>
      </c>
      <c r="AN102" s="619">
        <v>0</v>
      </c>
      <c r="AO102" s="619">
        <v>0</v>
      </c>
      <c r="AP102" s="619">
        <v>0</v>
      </c>
      <c r="AQ102" s="619">
        <v>-221253</v>
      </c>
      <c r="AR102" s="619">
        <v>0</v>
      </c>
      <c r="AS102" s="619">
        <v>-221253</v>
      </c>
      <c r="AT102" s="619">
        <v>0</v>
      </c>
      <c r="AU102" s="619">
        <v>0</v>
      </c>
      <c r="AV102" s="619">
        <v>0</v>
      </c>
      <c r="AW102" s="619">
        <v>1382815</v>
      </c>
      <c r="AX102" s="619">
        <v>0</v>
      </c>
      <c r="AY102" s="619">
        <v>1382815</v>
      </c>
      <c r="AZ102" s="619">
        <v>-84062</v>
      </c>
      <c r="BA102" s="619">
        <v>0</v>
      </c>
      <c r="BB102" s="619">
        <v>-84062</v>
      </c>
      <c r="BC102" s="619">
        <v>-4094711</v>
      </c>
      <c r="BD102" s="619">
        <v>0</v>
      </c>
      <c r="BE102" s="619">
        <v>-4094711</v>
      </c>
      <c r="BF102" s="619">
        <v>181852</v>
      </c>
      <c r="BG102" s="619">
        <v>0</v>
      </c>
      <c r="BH102" s="619">
        <v>181852</v>
      </c>
      <c r="BI102" s="619">
        <v>-55593</v>
      </c>
      <c r="BJ102" s="619">
        <v>0</v>
      </c>
      <c r="BK102" s="619">
        <v>-55593</v>
      </c>
      <c r="BL102" s="619">
        <v>0</v>
      </c>
      <c r="BM102" s="619">
        <v>0</v>
      </c>
      <c r="BN102" s="619">
        <v>0</v>
      </c>
      <c r="BO102" s="619">
        <v>0</v>
      </c>
      <c r="BP102" s="619">
        <v>0</v>
      </c>
      <c r="BQ102" s="619">
        <v>0</v>
      </c>
      <c r="BR102" s="619">
        <v>0</v>
      </c>
      <c r="BS102" s="619">
        <v>0</v>
      </c>
      <c r="BT102" s="619">
        <v>0</v>
      </c>
      <c r="BU102" s="619">
        <v>0</v>
      </c>
      <c r="BV102" s="619">
        <v>0</v>
      </c>
      <c r="BW102" s="619">
        <v>0</v>
      </c>
      <c r="BX102" s="619">
        <v>-10598</v>
      </c>
      <c r="BY102" s="619">
        <v>0</v>
      </c>
      <c r="BZ102" s="619">
        <v>-10598</v>
      </c>
      <c r="CA102" s="619">
        <v>0</v>
      </c>
      <c r="CB102" s="619">
        <v>0</v>
      </c>
      <c r="CC102" s="619">
        <v>0</v>
      </c>
      <c r="CD102" s="619">
        <v>-5766109</v>
      </c>
      <c r="CE102" s="619">
        <v>0</v>
      </c>
      <c r="CF102" s="619">
        <v>-5766109</v>
      </c>
      <c r="CG102" s="619">
        <v>-43763</v>
      </c>
      <c r="CH102" s="619">
        <v>0</v>
      </c>
      <c r="CI102" s="619">
        <v>-43763</v>
      </c>
      <c r="CJ102" s="619">
        <v>-18161</v>
      </c>
      <c r="CK102" s="619">
        <v>0</v>
      </c>
      <c r="CL102" s="619">
        <v>-18161</v>
      </c>
      <c r="CM102" s="619">
        <v>-2436851</v>
      </c>
      <c r="CN102" s="619">
        <v>0</v>
      </c>
      <c r="CO102" s="619">
        <v>-2436851</v>
      </c>
      <c r="CP102" s="619">
        <v>405072</v>
      </c>
      <c r="CQ102" s="619">
        <v>0</v>
      </c>
      <c r="CR102" s="619">
        <v>405072</v>
      </c>
      <c r="CS102" s="619">
        <v>-2093703</v>
      </c>
      <c r="CT102" s="619">
        <v>0</v>
      </c>
      <c r="CU102" s="619">
        <v>-2093703</v>
      </c>
      <c r="CV102" s="619">
        <v>0</v>
      </c>
      <c r="CW102" s="619">
        <v>0</v>
      </c>
      <c r="CX102" s="619">
        <v>0</v>
      </c>
      <c r="CY102" s="619">
        <v>0</v>
      </c>
      <c r="CZ102" s="619">
        <v>0</v>
      </c>
      <c r="DA102" s="619">
        <v>0</v>
      </c>
      <c r="DB102" s="619">
        <v>-114109</v>
      </c>
      <c r="DC102" s="619">
        <v>0</v>
      </c>
      <c r="DD102" s="619">
        <v>-114109</v>
      </c>
      <c r="DE102" s="619">
        <v>544273</v>
      </c>
      <c r="DF102" s="619">
        <v>0</v>
      </c>
      <c r="DG102" s="619">
        <v>544273</v>
      </c>
      <c r="DH102" s="619">
        <v>0</v>
      </c>
      <c r="DI102" s="619">
        <v>0</v>
      </c>
      <c r="DJ102" s="619">
        <v>0</v>
      </c>
      <c r="DK102" s="619">
        <v>0</v>
      </c>
      <c r="DL102" s="619">
        <v>0</v>
      </c>
      <c r="DM102" s="619">
        <v>0</v>
      </c>
      <c r="DN102" s="619">
        <v>0</v>
      </c>
      <c r="DO102" s="619">
        <v>0</v>
      </c>
      <c r="DP102" s="619">
        <v>0</v>
      </c>
      <c r="DQ102" s="619">
        <v>0</v>
      </c>
      <c r="DR102" s="619">
        <v>0</v>
      </c>
      <c r="DS102" s="619">
        <v>0</v>
      </c>
      <c r="DT102" s="619">
        <v>0</v>
      </c>
      <c r="DU102" s="619">
        <v>0</v>
      </c>
      <c r="DV102" s="619">
        <v>0</v>
      </c>
      <c r="DW102" s="619">
        <v>0</v>
      </c>
      <c r="DX102" s="619">
        <v>0</v>
      </c>
      <c r="DY102" s="619">
        <v>0</v>
      </c>
      <c r="DZ102" s="619">
        <v>0</v>
      </c>
      <c r="EA102" s="619">
        <v>0</v>
      </c>
      <c r="EB102" s="619">
        <v>0</v>
      </c>
      <c r="EC102" s="619">
        <v>0</v>
      </c>
      <c r="ED102" s="619">
        <v>0</v>
      </c>
      <c r="EE102" s="619">
        <v>0</v>
      </c>
      <c r="EF102" s="619">
        <v>0</v>
      </c>
      <c r="EG102" s="619">
        <v>0</v>
      </c>
      <c r="EH102" s="619">
        <v>0</v>
      </c>
      <c r="EI102" s="619">
        <v>0</v>
      </c>
      <c r="EJ102" s="619">
        <v>430164</v>
      </c>
      <c r="EK102" s="619">
        <v>0</v>
      </c>
      <c r="EL102" s="619">
        <v>430164</v>
      </c>
      <c r="EM102" s="619">
        <v>0</v>
      </c>
      <c r="EN102" s="619">
        <v>0</v>
      </c>
      <c r="EO102" s="619">
        <v>0</v>
      </c>
      <c r="EP102" s="619">
        <v>0</v>
      </c>
      <c r="EQ102" s="619">
        <v>0</v>
      </c>
      <c r="ER102" s="619">
        <v>0</v>
      </c>
      <c r="ES102" s="619">
        <v>19</v>
      </c>
      <c r="ET102" s="619">
        <v>0</v>
      </c>
      <c r="EU102" s="619">
        <v>19</v>
      </c>
      <c r="EV102" s="619">
        <v>0</v>
      </c>
      <c r="EW102" s="619">
        <v>0</v>
      </c>
      <c r="EX102" s="619">
        <v>0</v>
      </c>
      <c r="EY102" s="619">
        <v>0</v>
      </c>
      <c r="EZ102" s="619">
        <v>0</v>
      </c>
      <c r="FA102" s="619">
        <v>0</v>
      </c>
      <c r="FB102" s="619">
        <v>0</v>
      </c>
      <c r="FC102" s="619">
        <v>0</v>
      </c>
      <c r="FD102" s="619">
        <v>0</v>
      </c>
      <c r="FE102" s="619">
        <v>0</v>
      </c>
      <c r="FF102" s="619">
        <v>0</v>
      </c>
      <c r="FG102" s="619">
        <v>0</v>
      </c>
      <c r="FH102" s="619">
        <v>0</v>
      </c>
      <c r="FI102" s="619">
        <v>0</v>
      </c>
      <c r="FJ102" s="619">
        <v>0</v>
      </c>
      <c r="FK102" s="619">
        <v>0</v>
      </c>
      <c r="FL102" s="619">
        <v>0</v>
      </c>
      <c r="FM102" s="619">
        <v>0</v>
      </c>
      <c r="FN102" s="619">
        <v>0</v>
      </c>
      <c r="FO102" s="619">
        <v>0</v>
      </c>
      <c r="FP102" s="619">
        <v>0</v>
      </c>
      <c r="FQ102" s="619">
        <v>-634945</v>
      </c>
      <c r="FR102" s="619">
        <v>0</v>
      </c>
      <c r="FS102" s="619">
        <v>-634945</v>
      </c>
      <c r="FT102" s="619">
        <v>0</v>
      </c>
      <c r="FU102" s="619">
        <v>0</v>
      </c>
      <c r="FV102" s="619">
        <v>0</v>
      </c>
      <c r="FW102" s="619">
        <v>0</v>
      </c>
      <c r="FX102" s="619">
        <v>0</v>
      </c>
      <c r="FY102" s="619">
        <v>0</v>
      </c>
      <c r="FZ102" s="619">
        <v>0</v>
      </c>
      <c r="GA102" s="619">
        <v>0</v>
      </c>
      <c r="GB102" s="619">
        <v>0</v>
      </c>
      <c r="GC102" s="619">
        <v>-7554</v>
      </c>
      <c r="GD102" s="619">
        <v>0</v>
      </c>
      <c r="GE102" s="619">
        <v>-7554</v>
      </c>
      <c r="GF102" s="619">
        <v>0</v>
      </c>
      <c r="GG102" s="619">
        <v>0</v>
      </c>
      <c r="GH102" s="619">
        <v>0</v>
      </c>
      <c r="GI102" s="619">
        <v>-4125116</v>
      </c>
      <c r="GJ102" s="619">
        <v>0</v>
      </c>
      <c r="GK102" s="619">
        <v>-4125116</v>
      </c>
      <c r="GL102" s="619">
        <v>526961</v>
      </c>
      <c r="GM102" s="619">
        <v>0</v>
      </c>
      <c r="GN102" s="619">
        <v>526961</v>
      </c>
      <c r="GO102" s="619">
        <v>0</v>
      </c>
      <c r="GP102" s="619">
        <v>0</v>
      </c>
      <c r="GQ102" s="619">
        <v>0</v>
      </c>
      <c r="GR102" s="619">
        <v>-2322</v>
      </c>
      <c r="GS102" s="619">
        <v>0</v>
      </c>
      <c r="GT102" s="619">
        <v>-2322</v>
      </c>
      <c r="GU102" s="619">
        <v>0</v>
      </c>
      <c r="GV102" s="619">
        <v>0</v>
      </c>
      <c r="GW102" s="619">
        <v>0</v>
      </c>
      <c r="GX102" s="619">
        <v>0</v>
      </c>
      <c r="GY102" s="619">
        <v>0</v>
      </c>
      <c r="GZ102" s="619">
        <v>0</v>
      </c>
      <c r="HA102" s="619">
        <v>-4242957</v>
      </c>
      <c r="HB102" s="619">
        <v>0</v>
      </c>
      <c r="HC102" s="619">
        <v>-4242957</v>
      </c>
      <c r="HD102" s="619">
        <v>0</v>
      </c>
      <c r="HE102" s="619">
        <v>0</v>
      </c>
      <c r="HF102" s="619">
        <v>0</v>
      </c>
      <c r="HG102" s="619">
        <v>0</v>
      </c>
      <c r="HH102" s="619">
        <v>0</v>
      </c>
      <c r="HI102" s="619">
        <v>0</v>
      </c>
      <c r="HJ102" s="619">
        <v>0</v>
      </c>
      <c r="HK102" s="619">
        <v>0</v>
      </c>
      <c r="HL102" s="619">
        <v>0</v>
      </c>
      <c r="HM102" s="619">
        <v>67195321</v>
      </c>
      <c r="HN102" s="619">
        <v>0</v>
      </c>
      <c r="HO102" s="619">
        <v>67195321</v>
      </c>
      <c r="HP102" s="619">
        <v>-4362560</v>
      </c>
      <c r="HQ102" s="619">
        <v>0</v>
      </c>
      <c r="HR102" s="619">
        <v>-4362560</v>
      </c>
      <c r="HS102" s="619">
        <v>-5766109</v>
      </c>
      <c r="HT102" s="619">
        <v>0</v>
      </c>
      <c r="HU102" s="619">
        <v>-5766109</v>
      </c>
      <c r="HV102" s="619">
        <v>-2093703</v>
      </c>
      <c r="HW102" s="619">
        <v>0</v>
      </c>
      <c r="HX102" s="619">
        <v>-2093703</v>
      </c>
      <c r="HY102" s="619">
        <v>430164</v>
      </c>
      <c r="HZ102" s="619">
        <v>0</v>
      </c>
      <c r="IA102" s="619">
        <v>430164</v>
      </c>
      <c r="IB102" s="619">
        <v>-4242957</v>
      </c>
      <c r="IC102" s="619">
        <v>0</v>
      </c>
      <c r="ID102" s="619">
        <v>-4242957</v>
      </c>
      <c r="IE102" s="619">
        <v>0</v>
      </c>
      <c r="IF102" s="619">
        <v>0</v>
      </c>
      <c r="IG102" s="619">
        <v>0</v>
      </c>
      <c r="IH102" s="619">
        <v>-16035165</v>
      </c>
      <c r="II102" s="619">
        <v>0</v>
      </c>
      <c r="IJ102" s="619">
        <v>-16035165</v>
      </c>
      <c r="IK102" s="619">
        <v>51160156</v>
      </c>
      <c r="IL102" s="619">
        <v>0</v>
      </c>
      <c r="IM102" s="619">
        <v>51160156</v>
      </c>
      <c r="IN102" s="620" t="s">
        <v>669</v>
      </c>
      <c r="IO102" s="620" t="s">
        <v>473</v>
      </c>
      <c r="IP102" s="610" t="s">
        <v>474</v>
      </c>
      <c r="IQ102" s="611" t="s">
        <v>536</v>
      </c>
      <c r="IR102" s="611" t="s">
        <v>829</v>
      </c>
      <c r="IS102" s="610" t="s">
        <v>1432</v>
      </c>
    </row>
    <row r="103" spans="1:253" x14ac:dyDescent="0.25">
      <c r="A103" s="610" t="s">
        <v>3385</v>
      </c>
      <c r="B103" s="617" t="s">
        <v>830</v>
      </c>
      <c r="C103" s="618" t="s">
        <v>831</v>
      </c>
      <c r="D103" s="619">
        <v>23374260</v>
      </c>
      <c r="E103" s="619">
        <v>1354648</v>
      </c>
      <c r="F103" s="619">
        <v>24728908</v>
      </c>
      <c r="G103" s="619">
        <v>-560931</v>
      </c>
      <c r="H103" s="619">
        <v>-15336</v>
      </c>
      <c r="I103" s="619">
        <v>-576267</v>
      </c>
      <c r="J103" s="619">
        <v>-1755950</v>
      </c>
      <c r="K103" s="619">
        <v>-242486</v>
      </c>
      <c r="L103" s="619">
        <v>-1998436</v>
      </c>
      <c r="M103" s="619">
        <v>2737</v>
      </c>
      <c r="N103" s="619">
        <v>0</v>
      </c>
      <c r="O103" s="619">
        <v>2737</v>
      </c>
      <c r="P103" s="619">
        <v>143469</v>
      </c>
      <c r="Q103" s="619">
        <v>0</v>
      </c>
      <c r="R103" s="619">
        <v>143469</v>
      </c>
      <c r="S103" s="619">
        <v>-1609744</v>
      </c>
      <c r="T103" s="619">
        <v>-242486</v>
      </c>
      <c r="U103" s="619">
        <v>-1852230</v>
      </c>
      <c r="V103" s="619">
        <v>-2152995</v>
      </c>
      <c r="W103" s="619">
        <v>-76637</v>
      </c>
      <c r="X103" s="619">
        <v>-2229632</v>
      </c>
      <c r="Y103" s="619">
        <v>0</v>
      </c>
      <c r="Z103" s="619">
        <v>0</v>
      </c>
      <c r="AA103" s="619">
        <v>0</v>
      </c>
      <c r="AB103" s="619">
        <v>-51918</v>
      </c>
      <c r="AC103" s="619">
        <v>0</v>
      </c>
      <c r="AD103" s="619">
        <v>-51918</v>
      </c>
      <c r="AE103" s="619">
        <v>-1881</v>
      </c>
      <c r="AF103" s="619">
        <v>0</v>
      </c>
      <c r="AG103" s="619">
        <v>-1881</v>
      </c>
      <c r="AH103" s="619">
        <v>0</v>
      </c>
      <c r="AI103" s="619">
        <v>0</v>
      </c>
      <c r="AJ103" s="619">
        <v>0</v>
      </c>
      <c r="AK103" s="619">
        <v>-2185</v>
      </c>
      <c r="AL103" s="619">
        <v>0</v>
      </c>
      <c r="AM103" s="619">
        <v>-2185</v>
      </c>
      <c r="AN103" s="619">
        <v>0</v>
      </c>
      <c r="AO103" s="619">
        <v>0</v>
      </c>
      <c r="AP103" s="619">
        <v>0</v>
      </c>
      <c r="AQ103" s="619">
        <v>-47852</v>
      </c>
      <c r="AR103" s="619">
        <v>0</v>
      </c>
      <c r="AS103" s="619">
        <v>-47852</v>
      </c>
      <c r="AT103" s="619">
        <v>0</v>
      </c>
      <c r="AU103" s="619">
        <v>0</v>
      </c>
      <c r="AV103" s="619">
        <v>0</v>
      </c>
      <c r="AW103" s="619">
        <v>415296</v>
      </c>
      <c r="AX103" s="619">
        <v>16717</v>
      </c>
      <c r="AY103" s="619">
        <v>432013</v>
      </c>
      <c r="AZ103" s="619">
        <v>-13528</v>
      </c>
      <c r="BA103" s="619">
        <v>-399</v>
      </c>
      <c r="BB103" s="619">
        <v>-13927</v>
      </c>
      <c r="BC103" s="619">
        <v>-1484730</v>
      </c>
      <c r="BD103" s="619">
        <v>-24239</v>
      </c>
      <c r="BE103" s="619">
        <v>-1508969</v>
      </c>
      <c r="BF103" s="619">
        <v>-28376</v>
      </c>
      <c r="BG103" s="619">
        <v>0</v>
      </c>
      <c r="BH103" s="619">
        <v>-28376</v>
      </c>
      <c r="BI103" s="619">
        <v>-34927</v>
      </c>
      <c r="BJ103" s="619">
        <v>0</v>
      </c>
      <c r="BK103" s="619">
        <v>-34927</v>
      </c>
      <c r="BL103" s="619">
        <v>-87</v>
      </c>
      <c r="BM103" s="619">
        <v>0</v>
      </c>
      <c r="BN103" s="619">
        <v>-87</v>
      </c>
      <c r="BO103" s="619">
        <v>0</v>
      </c>
      <c r="BP103" s="619">
        <v>0</v>
      </c>
      <c r="BQ103" s="619">
        <v>0</v>
      </c>
      <c r="BR103" s="619">
        <v>0</v>
      </c>
      <c r="BS103" s="619">
        <v>0</v>
      </c>
      <c r="BT103" s="619">
        <v>0</v>
      </c>
      <c r="BU103" s="619">
        <v>0</v>
      </c>
      <c r="BV103" s="619">
        <v>0</v>
      </c>
      <c r="BW103" s="619">
        <v>0</v>
      </c>
      <c r="BX103" s="619">
        <v>-6524</v>
      </c>
      <c r="BY103" s="619">
        <v>0</v>
      </c>
      <c r="BZ103" s="619">
        <v>-6524</v>
      </c>
      <c r="CA103" s="619">
        <v>0</v>
      </c>
      <c r="CB103" s="619">
        <v>0</v>
      </c>
      <c r="CC103" s="619">
        <v>0</v>
      </c>
      <c r="CD103" s="619">
        <v>-3357789</v>
      </c>
      <c r="CE103" s="619">
        <v>-84558</v>
      </c>
      <c r="CF103" s="619">
        <v>-3442347</v>
      </c>
      <c r="CG103" s="619">
        <v>0</v>
      </c>
      <c r="CH103" s="619">
        <v>0</v>
      </c>
      <c r="CI103" s="619">
        <v>0</v>
      </c>
      <c r="CJ103" s="619">
        <v>0</v>
      </c>
      <c r="CK103" s="619">
        <v>0</v>
      </c>
      <c r="CL103" s="619">
        <v>0</v>
      </c>
      <c r="CM103" s="619">
        <v>-293812</v>
      </c>
      <c r="CN103" s="619">
        <v>-56392</v>
      </c>
      <c r="CO103" s="619">
        <v>-350204</v>
      </c>
      <c r="CP103" s="619">
        <v>26228</v>
      </c>
      <c r="CQ103" s="619">
        <v>-7369</v>
      </c>
      <c r="CR103" s="619">
        <v>18859</v>
      </c>
      <c r="CS103" s="619">
        <v>-267584</v>
      </c>
      <c r="CT103" s="619">
        <v>-63761</v>
      </c>
      <c r="CU103" s="619">
        <v>-331345</v>
      </c>
      <c r="CV103" s="619">
        <v>-140899</v>
      </c>
      <c r="CW103" s="619">
        <v>-6060</v>
      </c>
      <c r="CX103" s="619">
        <v>-146959</v>
      </c>
      <c r="CY103" s="619">
        <v>-814</v>
      </c>
      <c r="CZ103" s="619">
        <v>0</v>
      </c>
      <c r="DA103" s="619">
        <v>-814</v>
      </c>
      <c r="DB103" s="619">
        <v>-85381</v>
      </c>
      <c r="DC103" s="619">
        <v>0</v>
      </c>
      <c r="DD103" s="619">
        <v>-85381</v>
      </c>
      <c r="DE103" s="619">
        <v>2876</v>
      </c>
      <c r="DF103" s="619">
        <v>0</v>
      </c>
      <c r="DG103" s="619">
        <v>2876</v>
      </c>
      <c r="DH103" s="619">
        <v>-1192</v>
      </c>
      <c r="DI103" s="619">
        <v>0</v>
      </c>
      <c r="DJ103" s="619">
        <v>-1192</v>
      </c>
      <c r="DK103" s="619">
        <v>0</v>
      </c>
      <c r="DL103" s="619">
        <v>0</v>
      </c>
      <c r="DM103" s="619">
        <v>0</v>
      </c>
      <c r="DN103" s="619">
        <v>0</v>
      </c>
      <c r="DO103" s="619">
        <v>0</v>
      </c>
      <c r="DP103" s="619">
        <v>0</v>
      </c>
      <c r="DQ103" s="619">
        <v>0</v>
      </c>
      <c r="DR103" s="619">
        <v>0</v>
      </c>
      <c r="DS103" s="619">
        <v>0</v>
      </c>
      <c r="DT103" s="619">
        <v>0</v>
      </c>
      <c r="DU103" s="619">
        <v>0</v>
      </c>
      <c r="DV103" s="619">
        <v>0</v>
      </c>
      <c r="DW103" s="619">
        <v>0</v>
      </c>
      <c r="DX103" s="619">
        <v>0</v>
      </c>
      <c r="DY103" s="619">
        <v>0</v>
      </c>
      <c r="DZ103" s="619">
        <v>0</v>
      </c>
      <c r="EA103" s="619">
        <v>0</v>
      </c>
      <c r="EB103" s="619">
        <v>0</v>
      </c>
      <c r="EC103" s="619">
        <v>0</v>
      </c>
      <c r="ED103" s="619">
        <v>0</v>
      </c>
      <c r="EE103" s="619">
        <v>0</v>
      </c>
      <c r="EF103" s="619">
        <v>0</v>
      </c>
      <c r="EG103" s="619">
        <v>0</v>
      </c>
      <c r="EH103" s="619">
        <v>0</v>
      </c>
      <c r="EI103" s="619">
        <v>0</v>
      </c>
      <c r="EJ103" s="619">
        <v>-225410</v>
      </c>
      <c r="EK103" s="619">
        <v>-6060</v>
      </c>
      <c r="EL103" s="619">
        <v>-231470</v>
      </c>
      <c r="EM103" s="619">
        <v>0</v>
      </c>
      <c r="EN103" s="619">
        <v>0</v>
      </c>
      <c r="EO103" s="619">
        <v>0</v>
      </c>
      <c r="EP103" s="619">
        <v>0</v>
      </c>
      <c r="EQ103" s="619">
        <v>0</v>
      </c>
      <c r="ER103" s="619">
        <v>0</v>
      </c>
      <c r="ES103" s="619">
        <v>131</v>
      </c>
      <c r="ET103" s="619">
        <v>0</v>
      </c>
      <c r="EU103" s="619">
        <v>131</v>
      </c>
      <c r="EV103" s="619">
        <v>0</v>
      </c>
      <c r="EW103" s="619">
        <v>0</v>
      </c>
      <c r="EX103" s="619">
        <v>0</v>
      </c>
      <c r="EY103" s="619">
        <v>0</v>
      </c>
      <c r="EZ103" s="619">
        <v>0</v>
      </c>
      <c r="FA103" s="619">
        <v>0</v>
      </c>
      <c r="FB103" s="619">
        <v>0</v>
      </c>
      <c r="FC103" s="619">
        <v>0</v>
      </c>
      <c r="FD103" s="619">
        <v>0</v>
      </c>
      <c r="FE103" s="619">
        <v>0</v>
      </c>
      <c r="FF103" s="619">
        <v>0</v>
      </c>
      <c r="FG103" s="619">
        <v>0</v>
      </c>
      <c r="FH103" s="619">
        <v>0</v>
      </c>
      <c r="FI103" s="619">
        <v>0</v>
      </c>
      <c r="FJ103" s="619">
        <v>0</v>
      </c>
      <c r="FK103" s="619">
        <v>0</v>
      </c>
      <c r="FL103" s="619">
        <v>0</v>
      </c>
      <c r="FM103" s="619">
        <v>0</v>
      </c>
      <c r="FN103" s="619">
        <v>0</v>
      </c>
      <c r="FO103" s="619">
        <v>0</v>
      </c>
      <c r="FP103" s="619">
        <v>0</v>
      </c>
      <c r="FQ103" s="619">
        <v>-200153</v>
      </c>
      <c r="FR103" s="619">
        <v>-39198</v>
      </c>
      <c r="FS103" s="619">
        <v>-239351</v>
      </c>
      <c r="FT103" s="619">
        <v>-3</v>
      </c>
      <c r="FU103" s="619">
        <v>0</v>
      </c>
      <c r="FV103" s="619">
        <v>-3</v>
      </c>
      <c r="FW103" s="619">
        <v>-3</v>
      </c>
      <c r="FX103" s="619">
        <v>0</v>
      </c>
      <c r="FY103" s="619">
        <v>-3</v>
      </c>
      <c r="FZ103" s="619">
        <v>0</v>
      </c>
      <c r="GA103" s="619">
        <v>0</v>
      </c>
      <c r="GB103" s="619">
        <v>0</v>
      </c>
      <c r="GC103" s="619">
        <v>0</v>
      </c>
      <c r="GD103" s="619">
        <v>0</v>
      </c>
      <c r="GE103" s="619">
        <v>0</v>
      </c>
      <c r="GF103" s="619">
        <v>0</v>
      </c>
      <c r="GG103" s="619">
        <v>0</v>
      </c>
      <c r="GH103" s="619">
        <v>0</v>
      </c>
      <c r="GI103" s="619">
        <v>-715804</v>
      </c>
      <c r="GJ103" s="619">
        <v>-7532</v>
      </c>
      <c r="GK103" s="619">
        <v>-723336</v>
      </c>
      <c r="GL103" s="619">
        <v>-8184</v>
      </c>
      <c r="GM103" s="619">
        <v>0</v>
      </c>
      <c r="GN103" s="619">
        <v>-8184</v>
      </c>
      <c r="GO103" s="619">
        <v>0</v>
      </c>
      <c r="GP103" s="619">
        <v>0</v>
      </c>
      <c r="GQ103" s="619">
        <v>0</v>
      </c>
      <c r="GR103" s="619">
        <v>46320</v>
      </c>
      <c r="GS103" s="619">
        <v>0</v>
      </c>
      <c r="GT103" s="619">
        <v>46320</v>
      </c>
      <c r="GU103" s="619">
        <v>0</v>
      </c>
      <c r="GV103" s="619">
        <v>0</v>
      </c>
      <c r="GW103" s="619">
        <v>0</v>
      </c>
      <c r="GX103" s="619">
        <v>0</v>
      </c>
      <c r="GY103" s="619">
        <v>0</v>
      </c>
      <c r="GZ103" s="619">
        <v>0</v>
      </c>
      <c r="HA103" s="619">
        <v>-877693</v>
      </c>
      <c r="HB103" s="619">
        <v>-46730</v>
      </c>
      <c r="HC103" s="619">
        <v>-924423</v>
      </c>
      <c r="HD103" s="619">
        <v>0</v>
      </c>
      <c r="HE103" s="619">
        <v>0</v>
      </c>
      <c r="HF103" s="619">
        <v>0</v>
      </c>
      <c r="HG103" s="619">
        <v>0</v>
      </c>
      <c r="HH103" s="619">
        <v>0</v>
      </c>
      <c r="HI103" s="619">
        <v>0</v>
      </c>
      <c r="HJ103" s="619">
        <v>0</v>
      </c>
      <c r="HK103" s="619">
        <v>0</v>
      </c>
      <c r="HL103" s="619">
        <v>0</v>
      </c>
      <c r="HM103" s="619">
        <v>22813329</v>
      </c>
      <c r="HN103" s="619">
        <v>1339312</v>
      </c>
      <c r="HO103" s="619">
        <v>24152641</v>
      </c>
      <c r="HP103" s="619">
        <v>-1609744</v>
      </c>
      <c r="HQ103" s="619">
        <v>-242486</v>
      </c>
      <c r="HR103" s="619">
        <v>-1852230</v>
      </c>
      <c r="HS103" s="619">
        <v>-3357789</v>
      </c>
      <c r="HT103" s="619">
        <v>-84558</v>
      </c>
      <c r="HU103" s="619">
        <v>-3442347</v>
      </c>
      <c r="HV103" s="619">
        <v>-267584</v>
      </c>
      <c r="HW103" s="619">
        <v>-63761</v>
      </c>
      <c r="HX103" s="619">
        <v>-331345</v>
      </c>
      <c r="HY103" s="619">
        <v>-225410</v>
      </c>
      <c r="HZ103" s="619">
        <v>-6060</v>
      </c>
      <c r="IA103" s="619">
        <v>-231470</v>
      </c>
      <c r="IB103" s="619">
        <v>-877693</v>
      </c>
      <c r="IC103" s="619">
        <v>-46730</v>
      </c>
      <c r="ID103" s="619">
        <v>-924423</v>
      </c>
      <c r="IE103" s="619">
        <v>0</v>
      </c>
      <c r="IF103" s="619">
        <v>0</v>
      </c>
      <c r="IG103" s="619">
        <v>0</v>
      </c>
      <c r="IH103" s="619">
        <v>-6338220</v>
      </c>
      <c r="II103" s="619">
        <v>-443595</v>
      </c>
      <c r="IJ103" s="619">
        <v>-6781815</v>
      </c>
      <c r="IK103" s="619">
        <v>16475109</v>
      </c>
      <c r="IL103" s="619">
        <v>895717</v>
      </c>
      <c r="IM103" s="619">
        <v>17370826</v>
      </c>
      <c r="IN103" s="620" t="s">
        <v>525</v>
      </c>
      <c r="IO103" s="620" t="s">
        <v>526</v>
      </c>
      <c r="IP103" s="610" t="s">
        <v>474</v>
      </c>
      <c r="IQ103" s="611" t="s">
        <v>475</v>
      </c>
      <c r="IR103" s="611" t="s">
        <v>832</v>
      </c>
      <c r="IS103" s="610" t="s">
        <v>1432</v>
      </c>
    </row>
    <row r="104" spans="1:253" x14ac:dyDescent="0.25">
      <c r="A104" s="610" t="s">
        <v>3385</v>
      </c>
      <c r="B104" s="617" t="s">
        <v>833</v>
      </c>
      <c r="C104" s="618" t="s">
        <v>834</v>
      </c>
      <c r="D104" s="619">
        <v>37227029</v>
      </c>
      <c r="E104" s="619">
        <v>603790</v>
      </c>
      <c r="F104" s="619">
        <v>37830819</v>
      </c>
      <c r="G104" s="619">
        <v>-1216965</v>
      </c>
      <c r="H104" s="619">
        <v>0</v>
      </c>
      <c r="I104" s="619">
        <v>-1216965</v>
      </c>
      <c r="J104" s="619">
        <v>-3398313</v>
      </c>
      <c r="K104" s="619">
        <v>0</v>
      </c>
      <c r="L104" s="619">
        <v>-3398313</v>
      </c>
      <c r="M104" s="619">
        <v>140503</v>
      </c>
      <c r="N104" s="619">
        <v>0</v>
      </c>
      <c r="O104" s="619">
        <v>140503</v>
      </c>
      <c r="P104" s="619">
        <v>11309</v>
      </c>
      <c r="Q104" s="619">
        <v>0</v>
      </c>
      <c r="R104" s="619">
        <v>11309</v>
      </c>
      <c r="S104" s="619">
        <v>-3246501</v>
      </c>
      <c r="T104" s="619">
        <v>0</v>
      </c>
      <c r="U104" s="619">
        <v>-3246501</v>
      </c>
      <c r="V104" s="619">
        <v>-2552157</v>
      </c>
      <c r="W104" s="619">
        <v>0</v>
      </c>
      <c r="X104" s="619">
        <v>-2552157</v>
      </c>
      <c r="Y104" s="619">
        <v>0</v>
      </c>
      <c r="Z104" s="619">
        <v>0</v>
      </c>
      <c r="AA104" s="619">
        <v>0</v>
      </c>
      <c r="AB104" s="619">
        <v>-200873</v>
      </c>
      <c r="AC104" s="619">
        <v>0</v>
      </c>
      <c r="AD104" s="619">
        <v>-200873</v>
      </c>
      <c r="AE104" s="619">
        <v>0</v>
      </c>
      <c r="AF104" s="619">
        <v>0</v>
      </c>
      <c r="AG104" s="619">
        <v>0</v>
      </c>
      <c r="AH104" s="619">
        <v>0</v>
      </c>
      <c r="AI104" s="619">
        <v>0</v>
      </c>
      <c r="AJ104" s="619">
        <v>0</v>
      </c>
      <c r="AK104" s="619">
        <v>0</v>
      </c>
      <c r="AL104" s="619">
        <v>0</v>
      </c>
      <c r="AM104" s="619">
        <v>0</v>
      </c>
      <c r="AN104" s="619">
        <v>0</v>
      </c>
      <c r="AO104" s="619">
        <v>0</v>
      </c>
      <c r="AP104" s="619">
        <v>0</v>
      </c>
      <c r="AQ104" s="619">
        <v>-200873</v>
      </c>
      <c r="AR104" s="619">
        <v>0</v>
      </c>
      <c r="AS104" s="619">
        <v>-200873</v>
      </c>
      <c r="AT104" s="619">
        <v>0</v>
      </c>
      <c r="AU104" s="619">
        <v>0</v>
      </c>
      <c r="AV104" s="619">
        <v>0</v>
      </c>
      <c r="AW104" s="619">
        <v>681525</v>
      </c>
      <c r="AX104" s="619">
        <v>15730</v>
      </c>
      <c r="AY104" s="619">
        <v>697255</v>
      </c>
      <c r="AZ104" s="619">
        <v>-11618</v>
      </c>
      <c r="BA104" s="619">
        <v>0</v>
      </c>
      <c r="BB104" s="619">
        <v>-11618</v>
      </c>
      <c r="BC104" s="619">
        <v>-3555838</v>
      </c>
      <c r="BD104" s="619">
        <v>0</v>
      </c>
      <c r="BE104" s="619">
        <v>-3555838</v>
      </c>
      <c r="BF104" s="619">
        <v>-90542</v>
      </c>
      <c r="BG104" s="619">
        <v>0</v>
      </c>
      <c r="BH104" s="619">
        <v>-90542</v>
      </c>
      <c r="BI104" s="619">
        <v>-50346</v>
      </c>
      <c r="BJ104" s="619">
        <v>0</v>
      </c>
      <c r="BK104" s="619">
        <v>-50346</v>
      </c>
      <c r="BL104" s="619">
        <v>-14523</v>
      </c>
      <c r="BM104" s="619">
        <v>0</v>
      </c>
      <c r="BN104" s="619">
        <v>-14523</v>
      </c>
      <c r="BO104" s="619">
        <v>-2726</v>
      </c>
      <c r="BP104" s="619">
        <v>0</v>
      </c>
      <c r="BQ104" s="619">
        <v>-2726</v>
      </c>
      <c r="BR104" s="619">
        <v>0</v>
      </c>
      <c r="BS104" s="619">
        <v>0</v>
      </c>
      <c r="BT104" s="619">
        <v>0</v>
      </c>
      <c r="BU104" s="619">
        <v>0</v>
      </c>
      <c r="BV104" s="619">
        <v>0</v>
      </c>
      <c r="BW104" s="619">
        <v>0</v>
      </c>
      <c r="BX104" s="619">
        <v>-11520</v>
      </c>
      <c r="BY104" s="619">
        <v>0</v>
      </c>
      <c r="BZ104" s="619">
        <v>-11520</v>
      </c>
      <c r="CA104" s="619">
        <v>-2573</v>
      </c>
      <c r="CB104" s="619">
        <v>0</v>
      </c>
      <c r="CC104" s="619">
        <v>-2573</v>
      </c>
      <c r="CD104" s="619">
        <v>-5811191</v>
      </c>
      <c r="CE104" s="619">
        <v>15730</v>
      </c>
      <c r="CF104" s="619">
        <v>-5795461</v>
      </c>
      <c r="CG104" s="619">
        <v>0</v>
      </c>
      <c r="CH104" s="619">
        <v>0</v>
      </c>
      <c r="CI104" s="619">
        <v>0</v>
      </c>
      <c r="CJ104" s="619">
        <v>0</v>
      </c>
      <c r="CK104" s="619">
        <v>0</v>
      </c>
      <c r="CL104" s="619">
        <v>0</v>
      </c>
      <c r="CM104" s="619">
        <v>-1006679</v>
      </c>
      <c r="CN104" s="619">
        <v>0</v>
      </c>
      <c r="CO104" s="619">
        <v>-1006679</v>
      </c>
      <c r="CP104" s="619">
        <v>130820</v>
      </c>
      <c r="CQ104" s="619">
        <v>0</v>
      </c>
      <c r="CR104" s="619">
        <v>130820</v>
      </c>
      <c r="CS104" s="619">
        <v>-875859</v>
      </c>
      <c r="CT104" s="619">
        <v>0</v>
      </c>
      <c r="CU104" s="619">
        <v>-875859</v>
      </c>
      <c r="CV104" s="619">
        <v>-136921</v>
      </c>
      <c r="CW104" s="619">
        <v>0</v>
      </c>
      <c r="CX104" s="619">
        <v>-136921</v>
      </c>
      <c r="CY104" s="619">
        <v>-1258</v>
      </c>
      <c r="CZ104" s="619">
        <v>0</v>
      </c>
      <c r="DA104" s="619">
        <v>-1258</v>
      </c>
      <c r="DB104" s="619">
        <v>-2987</v>
      </c>
      <c r="DC104" s="619">
        <v>0</v>
      </c>
      <c r="DD104" s="619">
        <v>-2987</v>
      </c>
      <c r="DE104" s="619">
        <v>0</v>
      </c>
      <c r="DF104" s="619">
        <v>0</v>
      </c>
      <c r="DG104" s="619">
        <v>0</v>
      </c>
      <c r="DH104" s="619">
        <v>0</v>
      </c>
      <c r="DI104" s="619">
        <v>0</v>
      </c>
      <c r="DJ104" s="619">
        <v>0</v>
      </c>
      <c r="DK104" s="619">
        <v>0</v>
      </c>
      <c r="DL104" s="619">
        <v>0</v>
      </c>
      <c r="DM104" s="619">
        <v>0</v>
      </c>
      <c r="DN104" s="619">
        <v>0</v>
      </c>
      <c r="DO104" s="619">
        <v>0</v>
      </c>
      <c r="DP104" s="619">
        <v>0</v>
      </c>
      <c r="DQ104" s="619">
        <v>0</v>
      </c>
      <c r="DR104" s="619">
        <v>0</v>
      </c>
      <c r="DS104" s="619">
        <v>0</v>
      </c>
      <c r="DT104" s="619">
        <v>0</v>
      </c>
      <c r="DU104" s="619">
        <v>0</v>
      </c>
      <c r="DV104" s="619">
        <v>0</v>
      </c>
      <c r="DW104" s="619">
        <v>0</v>
      </c>
      <c r="DX104" s="619">
        <v>0</v>
      </c>
      <c r="DY104" s="619">
        <v>0</v>
      </c>
      <c r="DZ104" s="619">
        <v>0</v>
      </c>
      <c r="EA104" s="619">
        <v>-55000</v>
      </c>
      <c r="EB104" s="619">
        <v>-55000</v>
      </c>
      <c r="EC104" s="619">
        <v>0</v>
      </c>
      <c r="ED104" s="619">
        <v>0</v>
      </c>
      <c r="EE104" s="619">
        <v>0</v>
      </c>
      <c r="EF104" s="619">
        <v>-55000</v>
      </c>
      <c r="EG104" s="619">
        <v>0</v>
      </c>
      <c r="EH104" s="619">
        <v>0</v>
      </c>
      <c r="EI104" s="619">
        <v>0</v>
      </c>
      <c r="EJ104" s="619">
        <v>-141166</v>
      </c>
      <c r="EK104" s="619">
        <v>-55000</v>
      </c>
      <c r="EL104" s="619">
        <v>-196166</v>
      </c>
      <c r="EM104" s="619">
        <v>0</v>
      </c>
      <c r="EN104" s="619">
        <v>0</v>
      </c>
      <c r="EO104" s="619">
        <v>0</v>
      </c>
      <c r="EP104" s="619">
        <v>0</v>
      </c>
      <c r="EQ104" s="619">
        <v>0</v>
      </c>
      <c r="ER104" s="619">
        <v>0</v>
      </c>
      <c r="ES104" s="619">
        <v>0</v>
      </c>
      <c r="ET104" s="619">
        <v>0</v>
      </c>
      <c r="EU104" s="619">
        <v>0</v>
      </c>
      <c r="EV104" s="619">
        <v>0</v>
      </c>
      <c r="EW104" s="619">
        <v>0</v>
      </c>
      <c r="EX104" s="619">
        <v>0</v>
      </c>
      <c r="EY104" s="619">
        <v>0</v>
      </c>
      <c r="EZ104" s="619">
        <v>0</v>
      </c>
      <c r="FA104" s="619">
        <v>0</v>
      </c>
      <c r="FB104" s="619">
        <v>0</v>
      </c>
      <c r="FC104" s="619">
        <v>0</v>
      </c>
      <c r="FD104" s="619">
        <v>0</v>
      </c>
      <c r="FE104" s="619">
        <v>-2726</v>
      </c>
      <c r="FF104" s="619">
        <v>0</v>
      </c>
      <c r="FG104" s="619">
        <v>-2726</v>
      </c>
      <c r="FH104" s="619">
        <v>0</v>
      </c>
      <c r="FI104" s="619">
        <v>0</v>
      </c>
      <c r="FJ104" s="619">
        <v>0</v>
      </c>
      <c r="FK104" s="619">
        <v>0</v>
      </c>
      <c r="FL104" s="619">
        <v>0</v>
      </c>
      <c r="FM104" s="619">
        <v>0</v>
      </c>
      <c r="FN104" s="619">
        <v>0</v>
      </c>
      <c r="FO104" s="619">
        <v>0</v>
      </c>
      <c r="FP104" s="619">
        <v>0</v>
      </c>
      <c r="FQ104" s="619">
        <v>-607092</v>
      </c>
      <c r="FR104" s="619">
        <v>0</v>
      </c>
      <c r="FS104" s="619">
        <v>-607092</v>
      </c>
      <c r="FT104" s="619">
        <v>0</v>
      </c>
      <c r="FU104" s="619">
        <v>0</v>
      </c>
      <c r="FV104" s="619">
        <v>0</v>
      </c>
      <c r="FW104" s="619">
        <v>0</v>
      </c>
      <c r="FX104" s="619">
        <v>0</v>
      </c>
      <c r="FY104" s="619">
        <v>0</v>
      </c>
      <c r="FZ104" s="619">
        <v>0</v>
      </c>
      <c r="GA104" s="619">
        <v>0</v>
      </c>
      <c r="GB104" s="619">
        <v>0</v>
      </c>
      <c r="GC104" s="619">
        <v>0</v>
      </c>
      <c r="GD104" s="619">
        <v>0</v>
      </c>
      <c r="GE104" s="619">
        <v>0</v>
      </c>
      <c r="GF104" s="619">
        <v>-164</v>
      </c>
      <c r="GG104" s="619">
        <v>0</v>
      </c>
      <c r="GH104" s="619">
        <v>-164</v>
      </c>
      <c r="GI104" s="619">
        <v>-1779000</v>
      </c>
      <c r="GJ104" s="619">
        <v>0</v>
      </c>
      <c r="GK104" s="619">
        <v>-1779000</v>
      </c>
      <c r="GL104" s="619">
        <v>268671</v>
      </c>
      <c r="GM104" s="619">
        <v>0</v>
      </c>
      <c r="GN104" s="619">
        <v>268671</v>
      </c>
      <c r="GO104" s="619">
        <v>0</v>
      </c>
      <c r="GP104" s="619">
        <v>0</v>
      </c>
      <c r="GQ104" s="619">
        <v>0</v>
      </c>
      <c r="GR104" s="619">
        <v>7393</v>
      </c>
      <c r="GS104" s="619">
        <v>0</v>
      </c>
      <c r="GT104" s="619">
        <v>7393</v>
      </c>
      <c r="GU104" s="619">
        <v>0</v>
      </c>
      <c r="GV104" s="619">
        <v>0</v>
      </c>
      <c r="GW104" s="619">
        <v>0</v>
      </c>
      <c r="GX104" s="619">
        <v>0</v>
      </c>
      <c r="GY104" s="619">
        <v>0</v>
      </c>
      <c r="GZ104" s="619">
        <v>0</v>
      </c>
      <c r="HA104" s="619">
        <v>-2112918</v>
      </c>
      <c r="HB104" s="619">
        <v>0</v>
      </c>
      <c r="HC104" s="619">
        <v>-2112918</v>
      </c>
      <c r="HD104" s="619">
        <v>0</v>
      </c>
      <c r="HE104" s="619">
        <v>0</v>
      </c>
      <c r="HF104" s="619">
        <v>0</v>
      </c>
      <c r="HG104" s="619">
        <v>0</v>
      </c>
      <c r="HH104" s="619">
        <v>0</v>
      </c>
      <c r="HI104" s="619">
        <v>0</v>
      </c>
      <c r="HJ104" s="619">
        <v>0</v>
      </c>
      <c r="HK104" s="619">
        <v>0</v>
      </c>
      <c r="HL104" s="619">
        <v>0</v>
      </c>
      <c r="HM104" s="619">
        <v>36010064</v>
      </c>
      <c r="HN104" s="619">
        <v>603790</v>
      </c>
      <c r="HO104" s="619">
        <v>36613854</v>
      </c>
      <c r="HP104" s="619">
        <v>-3246501</v>
      </c>
      <c r="HQ104" s="619">
        <v>0</v>
      </c>
      <c r="HR104" s="619">
        <v>-3246501</v>
      </c>
      <c r="HS104" s="619">
        <v>-5811191</v>
      </c>
      <c r="HT104" s="619">
        <v>15730</v>
      </c>
      <c r="HU104" s="619">
        <v>-5795461</v>
      </c>
      <c r="HV104" s="619">
        <v>-875859</v>
      </c>
      <c r="HW104" s="619">
        <v>0</v>
      </c>
      <c r="HX104" s="619">
        <v>-875859</v>
      </c>
      <c r="HY104" s="619">
        <v>-141166</v>
      </c>
      <c r="HZ104" s="619">
        <v>-55000</v>
      </c>
      <c r="IA104" s="619">
        <v>-196166</v>
      </c>
      <c r="IB104" s="619">
        <v>-2112918</v>
      </c>
      <c r="IC104" s="619">
        <v>0</v>
      </c>
      <c r="ID104" s="619">
        <v>-2112918</v>
      </c>
      <c r="IE104" s="619">
        <v>0</v>
      </c>
      <c r="IF104" s="619">
        <v>0</v>
      </c>
      <c r="IG104" s="619">
        <v>0</v>
      </c>
      <c r="IH104" s="619">
        <v>-12187635</v>
      </c>
      <c r="II104" s="619">
        <v>-39270</v>
      </c>
      <c r="IJ104" s="619">
        <v>-12226905</v>
      </c>
      <c r="IK104" s="619">
        <v>23822429</v>
      </c>
      <c r="IL104" s="619">
        <v>564520</v>
      </c>
      <c r="IM104" s="619">
        <v>24386949</v>
      </c>
      <c r="IN104" s="620" t="s">
        <v>493</v>
      </c>
      <c r="IO104" s="620" t="s">
        <v>494</v>
      </c>
      <c r="IP104" s="610" t="s">
        <v>474</v>
      </c>
      <c r="IQ104" s="611" t="s">
        <v>475</v>
      </c>
      <c r="IR104" s="611" t="s">
        <v>835</v>
      </c>
      <c r="IS104" s="610" t="s">
        <v>1432</v>
      </c>
    </row>
    <row r="105" spans="1:253" x14ac:dyDescent="0.25">
      <c r="A105" s="610" t="s">
        <v>3385</v>
      </c>
      <c r="B105" s="617" t="s">
        <v>836</v>
      </c>
      <c r="C105" s="618" t="s">
        <v>837</v>
      </c>
      <c r="D105" s="619">
        <v>38509564</v>
      </c>
      <c r="E105" s="619">
        <v>2124291</v>
      </c>
      <c r="F105" s="619">
        <v>40633855</v>
      </c>
      <c r="G105" s="619">
        <v>-1976022</v>
      </c>
      <c r="H105" s="619">
        <v>-135203</v>
      </c>
      <c r="I105" s="619">
        <v>-2111225</v>
      </c>
      <c r="J105" s="619">
        <v>-2192320</v>
      </c>
      <c r="K105" s="619">
        <v>-473931</v>
      </c>
      <c r="L105" s="619">
        <v>-2666251</v>
      </c>
      <c r="M105" s="619">
        <v>15006</v>
      </c>
      <c r="N105" s="619">
        <v>0</v>
      </c>
      <c r="O105" s="619">
        <v>15006</v>
      </c>
      <c r="P105" s="619">
        <v>642253</v>
      </c>
      <c r="Q105" s="619">
        <v>36610</v>
      </c>
      <c r="R105" s="619">
        <v>678863</v>
      </c>
      <c r="S105" s="619">
        <v>-1535061</v>
      </c>
      <c r="T105" s="619">
        <v>-437321</v>
      </c>
      <c r="U105" s="619">
        <v>-1972382</v>
      </c>
      <c r="V105" s="619">
        <v>-4236603</v>
      </c>
      <c r="W105" s="619">
        <v>0</v>
      </c>
      <c r="X105" s="619">
        <v>-4236603</v>
      </c>
      <c r="Y105" s="619">
        <v>-8304</v>
      </c>
      <c r="Z105" s="619">
        <v>0</v>
      </c>
      <c r="AA105" s="619">
        <v>-8304</v>
      </c>
      <c r="AB105" s="619">
        <v>-110344</v>
      </c>
      <c r="AC105" s="619">
        <v>0</v>
      </c>
      <c r="AD105" s="619">
        <v>-110344</v>
      </c>
      <c r="AE105" s="619">
        <v>0</v>
      </c>
      <c r="AF105" s="619">
        <v>0</v>
      </c>
      <c r="AG105" s="619">
        <v>0</v>
      </c>
      <c r="AH105" s="619">
        <v>0</v>
      </c>
      <c r="AI105" s="619">
        <v>0</v>
      </c>
      <c r="AJ105" s="619">
        <v>0</v>
      </c>
      <c r="AK105" s="619">
        <v>-4621</v>
      </c>
      <c r="AL105" s="619">
        <v>0</v>
      </c>
      <c r="AM105" s="619">
        <v>-4621</v>
      </c>
      <c r="AN105" s="619">
        <v>0</v>
      </c>
      <c r="AO105" s="619">
        <v>0</v>
      </c>
      <c r="AP105" s="619">
        <v>0</v>
      </c>
      <c r="AQ105" s="619">
        <v>-105723</v>
      </c>
      <c r="AR105" s="619">
        <v>0</v>
      </c>
      <c r="AS105" s="619">
        <v>-105723</v>
      </c>
      <c r="AT105" s="619">
        <v>0</v>
      </c>
      <c r="AU105" s="619">
        <v>0</v>
      </c>
      <c r="AV105" s="619">
        <v>0</v>
      </c>
      <c r="AW105" s="619">
        <v>616886</v>
      </c>
      <c r="AX105" s="619">
        <v>49572</v>
      </c>
      <c r="AY105" s="619">
        <v>666458</v>
      </c>
      <c r="AZ105" s="619">
        <v>-51289</v>
      </c>
      <c r="BA105" s="619">
        <v>-3597</v>
      </c>
      <c r="BB105" s="619">
        <v>-54886</v>
      </c>
      <c r="BC105" s="619">
        <v>-2701522</v>
      </c>
      <c r="BD105" s="619">
        <v>0</v>
      </c>
      <c r="BE105" s="619">
        <v>-2701522</v>
      </c>
      <c r="BF105" s="619">
        <v>-70484</v>
      </c>
      <c r="BG105" s="619">
        <v>0</v>
      </c>
      <c r="BH105" s="619">
        <v>-70484</v>
      </c>
      <c r="BI105" s="619">
        <v>0</v>
      </c>
      <c r="BJ105" s="619">
        <v>0</v>
      </c>
      <c r="BK105" s="619">
        <v>0</v>
      </c>
      <c r="BL105" s="619">
        <v>0</v>
      </c>
      <c r="BM105" s="619">
        <v>0</v>
      </c>
      <c r="BN105" s="619">
        <v>0</v>
      </c>
      <c r="BO105" s="619">
        <v>0</v>
      </c>
      <c r="BP105" s="619">
        <v>0</v>
      </c>
      <c r="BQ105" s="619">
        <v>0</v>
      </c>
      <c r="BR105" s="619">
        <v>678</v>
      </c>
      <c r="BS105" s="619">
        <v>0</v>
      </c>
      <c r="BT105" s="619">
        <v>678</v>
      </c>
      <c r="BU105" s="619">
        <v>0</v>
      </c>
      <c r="BV105" s="619">
        <v>0</v>
      </c>
      <c r="BW105" s="619">
        <v>0</v>
      </c>
      <c r="BX105" s="619">
        <v>-27229</v>
      </c>
      <c r="BY105" s="619">
        <v>0</v>
      </c>
      <c r="BZ105" s="619">
        <v>-27229</v>
      </c>
      <c r="CA105" s="619">
        <v>0</v>
      </c>
      <c r="CB105" s="619">
        <v>0</v>
      </c>
      <c r="CC105" s="619">
        <v>0</v>
      </c>
      <c r="CD105" s="619">
        <v>-6579907</v>
      </c>
      <c r="CE105" s="619">
        <v>45975</v>
      </c>
      <c r="CF105" s="619">
        <v>-6533932</v>
      </c>
      <c r="CG105" s="619">
        <v>0</v>
      </c>
      <c r="CH105" s="619">
        <v>0</v>
      </c>
      <c r="CI105" s="619">
        <v>0</v>
      </c>
      <c r="CJ105" s="619">
        <v>0</v>
      </c>
      <c r="CK105" s="619">
        <v>0</v>
      </c>
      <c r="CL105" s="619">
        <v>0</v>
      </c>
      <c r="CM105" s="619">
        <v>-1013755</v>
      </c>
      <c r="CN105" s="619">
        <v>-144335</v>
      </c>
      <c r="CO105" s="619">
        <v>-1158090</v>
      </c>
      <c r="CP105" s="619">
        <v>15148</v>
      </c>
      <c r="CQ105" s="619">
        <v>0</v>
      </c>
      <c r="CR105" s="619">
        <v>15148</v>
      </c>
      <c r="CS105" s="619">
        <v>-998607</v>
      </c>
      <c r="CT105" s="619">
        <v>-144335</v>
      </c>
      <c r="CU105" s="619">
        <v>-1142942</v>
      </c>
      <c r="CV105" s="619">
        <v>-137435</v>
      </c>
      <c r="CW105" s="619">
        <v>0</v>
      </c>
      <c r="CX105" s="619">
        <v>-137435</v>
      </c>
      <c r="CY105" s="619">
        <v>4181</v>
      </c>
      <c r="CZ105" s="619">
        <v>0</v>
      </c>
      <c r="DA105" s="619">
        <v>4181</v>
      </c>
      <c r="DB105" s="619">
        <v>-46569</v>
      </c>
      <c r="DC105" s="619">
        <v>0</v>
      </c>
      <c r="DD105" s="619">
        <v>-46569</v>
      </c>
      <c r="DE105" s="619">
        <v>4778</v>
      </c>
      <c r="DF105" s="619">
        <v>0</v>
      </c>
      <c r="DG105" s="619">
        <v>4778</v>
      </c>
      <c r="DH105" s="619">
        <v>0</v>
      </c>
      <c r="DI105" s="619">
        <v>0</v>
      </c>
      <c r="DJ105" s="619">
        <v>0</v>
      </c>
      <c r="DK105" s="619">
        <v>0</v>
      </c>
      <c r="DL105" s="619">
        <v>0</v>
      </c>
      <c r="DM105" s="619">
        <v>0</v>
      </c>
      <c r="DN105" s="619">
        <v>0</v>
      </c>
      <c r="DO105" s="619">
        <v>0</v>
      </c>
      <c r="DP105" s="619">
        <v>0</v>
      </c>
      <c r="DQ105" s="619">
        <v>0</v>
      </c>
      <c r="DR105" s="619">
        <v>0</v>
      </c>
      <c r="DS105" s="619">
        <v>0</v>
      </c>
      <c r="DT105" s="619">
        <v>0</v>
      </c>
      <c r="DU105" s="619">
        <v>0</v>
      </c>
      <c r="DV105" s="619">
        <v>0</v>
      </c>
      <c r="DW105" s="619">
        <v>0</v>
      </c>
      <c r="DX105" s="619">
        <v>0</v>
      </c>
      <c r="DY105" s="619">
        <v>0</v>
      </c>
      <c r="DZ105" s="619">
        <v>0</v>
      </c>
      <c r="EA105" s="619">
        <v>0</v>
      </c>
      <c r="EB105" s="619">
        <v>0</v>
      </c>
      <c r="EC105" s="619">
        <v>0</v>
      </c>
      <c r="ED105" s="619">
        <v>-18501</v>
      </c>
      <c r="EE105" s="619">
        <v>-18501</v>
      </c>
      <c r="EF105" s="619">
        <v>-18501</v>
      </c>
      <c r="EG105" s="619">
        <v>0</v>
      </c>
      <c r="EH105" s="619">
        <v>0</v>
      </c>
      <c r="EI105" s="619">
        <v>0</v>
      </c>
      <c r="EJ105" s="619">
        <v>-175045</v>
      </c>
      <c r="EK105" s="619">
        <v>-18501</v>
      </c>
      <c r="EL105" s="619">
        <v>-193546</v>
      </c>
      <c r="EM105" s="619">
        <v>0</v>
      </c>
      <c r="EN105" s="619">
        <v>0</v>
      </c>
      <c r="EO105" s="619">
        <v>0</v>
      </c>
      <c r="EP105" s="619">
        <v>0</v>
      </c>
      <c r="EQ105" s="619">
        <v>0</v>
      </c>
      <c r="ER105" s="619">
        <v>0</v>
      </c>
      <c r="ES105" s="619">
        <v>0</v>
      </c>
      <c r="ET105" s="619">
        <v>0</v>
      </c>
      <c r="EU105" s="619">
        <v>0</v>
      </c>
      <c r="EV105" s="619">
        <v>0</v>
      </c>
      <c r="EW105" s="619">
        <v>0</v>
      </c>
      <c r="EX105" s="619">
        <v>0</v>
      </c>
      <c r="EY105" s="619">
        <v>0</v>
      </c>
      <c r="EZ105" s="619">
        <v>0</v>
      </c>
      <c r="FA105" s="619">
        <v>0</v>
      </c>
      <c r="FB105" s="619">
        <v>0</v>
      </c>
      <c r="FC105" s="619">
        <v>0</v>
      </c>
      <c r="FD105" s="619">
        <v>0</v>
      </c>
      <c r="FE105" s="619">
        <v>0</v>
      </c>
      <c r="FF105" s="619">
        <v>0</v>
      </c>
      <c r="FG105" s="619">
        <v>0</v>
      </c>
      <c r="FH105" s="619">
        <v>678</v>
      </c>
      <c r="FI105" s="619">
        <v>0</v>
      </c>
      <c r="FJ105" s="619">
        <v>678</v>
      </c>
      <c r="FK105" s="619">
        <v>0</v>
      </c>
      <c r="FL105" s="619">
        <v>0</v>
      </c>
      <c r="FM105" s="619">
        <v>0</v>
      </c>
      <c r="FN105" s="619">
        <v>0</v>
      </c>
      <c r="FO105" s="619">
        <v>0</v>
      </c>
      <c r="FP105" s="619">
        <v>0</v>
      </c>
      <c r="FQ105" s="619">
        <v>-207096</v>
      </c>
      <c r="FR105" s="619">
        <v>0</v>
      </c>
      <c r="FS105" s="619">
        <v>-207096</v>
      </c>
      <c r="FT105" s="619">
        <v>-751</v>
      </c>
      <c r="FU105" s="619">
        <v>0</v>
      </c>
      <c r="FV105" s="619">
        <v>-751</v>
      </c>
      <c r="FW105" s="619">
        <v>-751</v>
      </c>
      <c r="FX105" s="619">
        <v>0</v>
      </c>
      <c r="FY105" s="619">
        <v>-751</v>
      </c>
      <c r="FZ105" s="619">
        <v>0</v>
      </c>
      <c r="GA105" s="619">
        <v>0</v>
      </c>
      <c r="GB105" s="619">
        <v>0</v>
      </c>
      <c r="GC105" s="619">
        <v>425</v>
      </c>
      <c r="GD105" s="619">
        <v>0</v>
      </c>
      <c r="GE105" s="619">
        <v>425</v>
      </c>
      <c r="GF105" s="619">
        <v>1927</v>
      </c>
      <c r="GG105" s="619">
        <v>0</v>
      </c>
      <c r="GH105" s="619">
        <v>1927</v>
      </c>
      <c r="GI105" s="619">
        <v>-4061727</v>
      </c>
      <c r="GJ105" s="619">
        <v>0</v>
      </c>
      <c r="GK105" s="619">
        <v>-4061727</v>
      </c>
      <c r="GL105" s="619">
        <v>71114</v>
      </c>
      <c r="GM105" s="619">
        <v>0</v>
      </c>
      <c r="GN105" s="619">
        <v>71114</v>
      </c>
      <c r="GO105" s="619">
        <v>0</v>
      </c>
      <c r="GP105" s="619">
        <v>0</v>
      </c>
      <c r="GQ105" s="619">
        <v>0</v>
      </c>
      <c r="GR105" s="619">
        <v>15139</v>
      </c>
      <c r="GS105" s="619">
        <v>5798</v>
      </c>
      <c r="GT105" s="619">
        <v>20937</v>
      </c>
      <c r="GU105" s="619">
        <v>0</v>
      </c>
      <c r="GV105" s="619">
        <v>0</v>
      </c>
      <c r="GW105" s="619">
        <v>0</v>
      </c>
      <c r="GX105" s="619">
        <v>0</v>
      </c>
      <c r="GY105" s="619">
        <v>0</v>
      </c>
      <c r="GZ105" s="619">
        <v>0</v>
      </c>
      <c r="HA105" s="619">
        <v>-4180291</v>
      </c>
      <c r="HB105" s="619">
        <v>5798</v>
      </c>
      <c r="HC105" s="619">
        <v>-4174493</v>
      </c>
      <c r="HD105" s="619">
        <v>0</v>
      </c>
      <c r="HE105" s="619">
        <v>0</v>
      </c>
      <c r="HF105" s="619">
        <v>0</v>
      </c>
      <c r="HG105" s="619">
        <v>0</v>
      </c>
      <c r="HH105" s="619">
        <v>0</v>
      </c>
      <c r="HI105" s="619">
        <v>0</v>
      </c>
      <c r="HJ105" s="619">
        <v>0</v>
      </c>
      <c r="HK105" s="619">
        <v>0</v>
      </c>
      <c r="HL105" s="619">
        <v>0</v>
      </c>
      <c r="HM105" s="619">
        <v>36533542</v>
      </c>
      <c r="HN105" s="619">
        <v>1989088</v>
      </c>
      <c r="HO105" s="619">
        <v>38522630</v>
      </c>
      <c r="HP105" s="619">
        <v>-1535061</v>
      </c>
      <c r="HQ105" s="619">
        <v>-437321</v>
      </c>
      <c r="HR105" s="619">
        <v>-1972382</v>
      </c>
      <c r="HS105" s="619">
        <v>-6579907</v>
      </c>
      <c r="HT105" s="619">
        <v>45975</v>
      </c>
      <c r="HU105" s="619">
        <v>-6533932</v>
      </c>
      <c r="HV105" s="619">
        <v>-998607</v>
      </c>
      <c r="HW105" s="619">
        <v>-144335</v>
      </c>
      <c r="HX105" s="619">
        <v>-1142942</v>
      </c>
      <c r="HY105" s="619">
        <v>-175045</v>
      </c>
      <c r="HZ105" s="619">
        <v>-18501</v>
      </c>
      <c r="IA105" s="619">
        <v>-193546</v>
      </c>
      <c r="IB105" s="619">
        <v>-4180291</v>
      </c>
      <c r="IC105" s="619">
        <v>5798</v>
      </c>
      <c r="ID105" s="619">
        <v>-4174493</v>
      </c>
      <c r="IE105" s="619">
        <v>0</v>
      </c>
      <c r="IF105" s="619">
        <v>0</v>
      </c>
      <c r="IG105" s="619">
        <v>0</v>
      </c>
      <c r="IH105" s="619">
        <v>-13468911</v>
      </c>
      <c r="II105" s="619">
        <v>-548384</v>
      </c>
      <c r="IJ105" s="619">
        <v>-14017295</v>
      </c>
      <c r="IK105" s="619">
        <v>23064631</v>
      </c>
      <c r="IL105" s="619">
        <v>1440704</v>
      </c>
      <c r="IM105" s="619">
        <v>24505335</v>
      </c>
      <c r="IN105" s="620" t="s">
        <v>591</v>
      </c>
      <c r="IO105" s="620" t="s">
        <v>473</v>
      </c>
      <c r="IP105" s="610" t="s">
        <v>474</v>
      </c>
      <c r="IQ105" s="611" t="s">
        <v>499</v>
      </c>
      <c r="IR105" s="611" t="s">
        <v>838</v>
      </c>
      <c r="IS105" s="610" t="s">
        <v>1432</v>
      </c>
    </row>
    <row r="106" spans="1:253" x14ac:dyDescent="0.25">
      <c r="A106" s="610" t="s">
        <v>3385</v>
      </c>
      <c r="B106" s="617" t="s">
        <v>839</v>
      </c>
      <c r="C106" s="618" t="s">
        <v>840</v>
      </c>
      <c r="D106" s="619">
        <v>133013592</v>
      </c>
      <c r="E106" s="619">
        <v>0</v>
      </c>
      <c r="F106" s="619">
        <v>133013592</v>
      </c>
      <c r="G106" s="619">
        <v>-18574670</v>
      </c>
      <c r="H106" s="619">
        <v>0</v>
      </c>
      <c r="I106" s="619">
        <v>-18574670</v>
      </c>
      <c r="J106" s="619">
        <v>-10041775</v>
      </c>
      <c r="K106" s="619">
        <v>0</v>
      </c>
      <c r="L106" s="619">
        <v>-10041775</v>
      </c>
      <c r="M106" s="619">
        <v>-6308</v>
      </c>
      <c r="N106" s="619">
        <v>0</v>
      </c>
      <c r="O106" s="619">
        <v>-6308</v>
      </c>
      <c r="P106" s="619">
        <v>314729</v>
      </c>
      <c r="Q106" s="619">
        <v>0</v>
      </c>
      <c r="R106" s="619">
        <v>314729</v>
      </c>
      <c r="S106" s="619">
        <v>-9733354</v>
      </c>
      <c r="T106" s="619">
        <v>0</v>
      </c>
      <c r="U106" s="619">
        <v>-9733354</v>
      </c>
      <c r="V106" s="619">
        <v>-6094899</v>
      </c>
      <c r="W106" s="619">
        <v>0</v>
      </c>
      <c r="X106" s="619">
        <v>-6094899</v>
      </c>
      <c r="Y106" s="619">
        <v>0</v>
      </c>
      <c r="Z106" s="619">
        <v>0</v>
      </c>
      <c r="AA106" s="619">
        <v>0</v>
      </c>
      <c r="AB106" s="619">
        <v>-178785</v>
      </c>
      <c r="AC106" s="619">
        <v>0</v>
      </c>
      <c r="AD106" s="619">
        <v>-178785</v>
      </c>
      <c r="AE106" s="619">
        <v>0</v>
      </c>
      <c r="AF106" s="619">
        <v>0</v>
      </c>
      <c r="AG106" s="619">
        <v>0</v>
      </c>
      <c r="AH106" s="619">
        <v>0</v>
      </c>
      <c r="AI106" s="619">
        <v>0</v>
      </c>
      <c r="AJ106" s="619">
        <v>0</v>
      </c>
      <c r="AK106" s="619">
        <v>0</v>
      </c>
      <c r="AL106" s="619">
        <v>0</v>
      </c>
      <c r="AM106" s="619">
        <v>0</v>
      </c>
      <c r="AN106" s="619">
        <v>0</v>
      </c>
      <c r="AO106" s="619">
        <v>0</v>
      </c>
      <c r="AP106" s="619">
        <v>0</v>
      </c>
      <c r="AQ106" s="619">
        <v>-178785</v>
      </c>
      <c r="AR106" s="619">
        <v>0</v>
      </c>
      <c r="AS106" s="619">
        <v>-178785</v>
      </c>
      <c r="AT106" s="619">
        <v>0</v>
      </c>
      <c r="AU106" s="619">
        <v>0</v>
      </c>
      <c r="AV106" s="619">
        <v>0</v>
      </c>
      <c r="AW106" s="619">
        <v>2767432</v>
      </c>
      <c r="AX106" s="619">
        <v>0</v>
      </c>
      <c r="AY106" s="619">
        <v>2767432</v>
      </c>
      <c r="AZ106" s="619">
        <v>-455626</v>
      </c>
      <c r="BA106" s="619">
        <v>0</v>
      </c>
      <c r="BB106" s="619">
        <v>-455626</v>
      </c>
      <c r="BC106" s="619">
        <v>-13088470</v>
      </c>
      <c r="BD106" s="619">
        <v>0</v>
      </c>
      <c r="BE106" s="619">
        <v>-13088470</v>
      </c>
      <c r="BF106" s="619">
        <v>8759443</v>
      </c>
      <c r="BG106" s="619">
        <v>0</v>
      </c>
      <c r="BH106" s="619">
        <v>8759443</v>
      </c>
      <c r="BI106" s="619">
        <v>-124037</v>
      </c>
      <c r="BJ106" s="619">
        <v>0</v>
      </c>
      <c r="BK106" s="619">
        <v>-124037</v>
      </c>
      <c r="BL106" s="619">
        <v>0</v>
      </c>
      <c r="BM106" s="619">
        <v>0</v>
      </c>
      <c r="BN106" s="619">
        <v>0</v>
      </c>
      <c r="BO106" s="619">
        <v>0</v>
      </c>
      <c r="BP106" s="619">
        <v>0</v>
      </c>
      <c r="BQ106" s="619">
        <v>0</v>
      </c>
      <c r="BR106" s="619">
        <v>0</v>
      </c>
      <c r="BS106" s="619">
        <v>0</v>
      </c>
      <c r="BT106" s="619">
        <v>0</v>
      </c>
      <c r="BU106" s="619">
        <v>0</v>
      </c>
      <c r="BV106" s="619">
        <v>0</v>
      </c>
      <c r="BW106" s="619">
        <v>0</v>
      </c>
      <c r="BX106" s="619">
        <v>-29728</v>
      </c>
      <c r="BY106" s="619">
        <v>0</v>
      </c>
      <c r="BZ106" s="619">
        <v>-29728</v>
      </c>
      <c r="CA106" s="619">
        <v>0</v>
      </c>
      <c r="CB106" s="619">
        <v>0</v>
      </c>
      <c r="CC106" s="619">
        <v>0</v>
      </c>
      <c r="CD106" s="619">
        <v>-8444670</v>
      </c>
      <c r="CE106" s="619">
        <v>0</v>
      </c>
      <c r="CF106" s="619">
        <v>-8444670</v>
      </c>
      <c r="CG106" s="619">
        <v>0</v>
      </c>
      <c r="CH106" s="619">
        <v>0</v>
      </c>
      <c r="CI106" s="619">
        <v>0</v>
      </c>
      <c r="CJ106" s="619">
        <v>-690</v>
      </c>
      <c r="CK106" s="619">
        <v>0</v>
      </c>
      <c r="CL106" s="619">
        <v>-690</v>
      </c>
      <c r="CM106" s="619">
        <v>-3088962</v>
      </c>
      <c r="CN106" s="619">
        <v>0</v>
      </c>
      <c r="CO106" s="619">
        <v>-3088962</v>
      </c>
      <c r="CP106" s="619">
        <v>132553</v>
      </c>
      <c r="CQ106" s="619">
        <v>0</v>
      </c>
      <c r="CR106" s="619">
        <v>132553</v>
      </c>
      <c r="CS106" s="619">
        <v>-2957099</v>
      </c>
      <c r="CT106" s="619">
        <v>0</v>
      </c>
      <c r="CU106" s="619">
        <v>-2957099</v>
      </c>
      <c r="CV106" s="619">
        <v>-854627</v>
      </c>
      <c r="CW106" s="619">
        <v>0</v>
      </c>
      <c r="CX106" s="619">
        <v>-854627</v>
      </c>
      <c r="CY106" s="619">
        <v>-17844</v>
      </c>
      <c r="CZ106" s="619">
        <v>0</v>
      </c>
      <c r="DA106" s="619">
        <v>-17844</v>
      </c>
      <c r="DB106" s="619">
        <v>0</v>
      </c>
      <c r="DC106" s="619">
        <v>0</v>
      </c>
      <c r="DD106" s="619">
        <v>0</v>
      </c>
      <c r="DE106" s="619">
        <v>0</v>
      </c>
      <c r="DF106" s="619">
        <v>0</v>
      </c>
      <c r="DG106" s="619">
        <v>0</v>
      </c>
      <c r="DH106" s="619">
        <v>0</v>
      </c>
      <c r="DI106" s="619">
        <v>0</v>
      </c>
      <c r="DJ106" s="619">
        <v>0</v>
      </c>
      <c r="DK106" s="619">
        <v>0</v>
      </c>
      <c r="DL106" s="619">
        <v>0</v>
      </c>
      <c r="DM106" s="619">
        <v>0</v>
      </c>
      <c r="DN106" s="619">
        <v>0</v>
      </c>
      <c r="DO106" s="619">
        <v>0</v>
      </c>
      <c r="DP106" s="619">
        <v>0</v>
      </c>
      <c r="DQ106" s="619">
        <v>0</v>
      </c>
      <c r="DR106" s="619">
        <v>0</v>
      </c>
      <c r="DS106" s="619">
        <v>0</v>
      </c>
      <c r="DT106" s="619">
        <v>0</v>
      </c>
      <c r="DU106" s="619">
        <v>0</v>
      </c>
      <c r="DV106" s="619">
        <v>0</v>
      </c>
      <c r="DW106" s="619">
        <v>0</v>
      </c>
      <c r="DX106" s="619">
        <v>0</v>
      </c>
      <c r="DY106" s="619">
        <v>0</v>
      </c>
      <c r="DZ106" s="619">
        <v>0</v>
      </c>
      <c r="EA106" s="619">
        <v>0</v>
      </c>
      <c r="EB106" s="619">
        <v>0</v>
      </c>
      <c r="EC106" s="619">
        <v>0</v>
      </c>
      <c r="ED106" s="619">
        <v>0</v>
      </c>
      <c r="EE106" s="619">
        <v>0</v>
      </c>
      <c r="EF106" s="619">
        <v>0</v>
      </c>
      <c r="EG106" s="619">
        <v>0</v>
      </c>
      <c r="EH106" s="619">
        <v>0</v>
      </c>
      <c r="EI106" s="619">
        <v>0</v>
      </c>
      <c r="EJ106" s="619">
        <v>-872471</v>
      </c>
      <c r="EK106" s="619">
        <v>0</v>
      </c>
      <c r="EL106" s="619">
        <v>-872471</v>
      </c>
      <c r="EM106" s="619">
        <v>0</v>
      </c>
      <c r="EN106" s="619">
        <v>0</v>
      </c>
      <c r="EO106" s="619">
        <v>0</v>
      </c>
      <c r="EP106" s="619">
        <v>0</v>
      </c>
      <c r="EQ106" s="619">
        <v>0</v>
      </c>
      <c r="ER106" s="619">
        <v>0</v>
      </c>
      <c r="ES106" s="619">
        <v>0</v>
      </c>
      <c r="ET106" s="619">
        <v>0</v>
      </c>
      <c r="EU106" s="619">
        <v>0</v>
      </c>
      <c r="EV106" s="619">
        <v>0</v>
      </c>
      <c r="EW106" s="619">
        <v>0</v>
      </c>
      <c r="EX106" s="619">
        <v>0</v>
      </c>
      <c r="EY106" s="619">
        <v>0</v>
      </c>
      <c r="EZ106" s="619">
        <v>0</v>
      </c>
      <c r="FA106" s="619">
        <v>0</v>
      </c>
      <c r="FB106" s="619">
        <v>0</v>
      </c>
      <c r="FC106" s="619">
        <v>0</v>
      </c>
      <c r="FD106" s="619">
        <v>0</v>
      </c>
      <c r="FE106" s="619">
        <v>0</v>
      </c>
      <c r="FF106" s="619">
        <v>0</v>
      </c>
      <c r="FG106" s="619">
        <v>0</v>
      </c>
      <c r="FH106" s="619">
        <v>0</v>
      </c>
      <c r="FI106" s="619">
        <v>0</v>
      </c>
      <c r="FJ106" s="619">
        <v>0</v>
      </c>
      <c r="FK106" s="619">
        <v>0</v>
      </c>
      <c r="FL106" s="619">
        <v>0</v>
      </c>
      <c r="FM106" s="619">
        <v>0</v>
      </c>
      <c r="FN106" s="619">
        <v>0</v>
      </c>
      <c r="FO106" s="619">
        <v>0</v>
      </c>
      <c r="FP106" s="619">
        <v>0</v>
      </c>
      <c r="FQ106" s="619">
        <v>-814776</v>
      </c>
      <c r="FR106" s="619">
        <v>0</v>
      </c>
      <c r="FS106" s="619">
        <v>-814776</v>
      </c>
      <c r="FT106" s="619">
        <v>7850</v>
      </c>
      <c r="FU106" s="619">
        <v>0</v>
      </c>
      <c r="FV106" s="619">
        <v>7850</v>
      </c>
      <c r="FW106" s="619">
        <v>-959</v>
      </c>
      <c r="FX106" s="619">
        <v>0</v>
      </c>
      <c r="FY106" s="619">
        <v>-959</v>
      </c>
      <c r="FZ106" s="619">
        <v>8809</v>
      </c>
      <c r="GA106" s="619">
        <v>0</v>
      </c>
      <c r="GB106" s="619">
        <v>8809</v>
      </c>
      <c r="GC106" s="619">
        <v>16796</v>
      </c>
      <c r="GD106" s="619">
        <v>0</v>
      </c>
      <c r="GE106" s="619">
        <v>16796</v>
      </c>
      <c r="GF106" s="619">
        <v>0</v>
      </c>
      <c r="GG106" s="619">
        <v>0</v>
      </c>
      <c r="GH106" s="619">
        <v>0</v>
      </c>
      <c r="GI106" s="619">
        <v>-8116448</v>
      </c>
      <c r="GJ106" s="619">
        <v>0</v>
      </c>
      <c r="GK106" s="619">
        <v>-8116448</v>
      </c>
      <c r="GL106" s="619">
        <v>1027370</v>
      </c>
      <c r="GM106" s="619">
        <v>0</v>
      </c>
      <c r="GN106" s="619">
        <v>1027370</v>
      </c>
      <c r="GO106" s="619">
        <v>916</v>
      </c>
      <c r="GP106" s="619">
        <v>0</v>
      </c>
      <c r="GQ106" s="619">
        <v>916</v>
      </c>
      <c r="GR106" s="619">
        <v>142363</v>
      </c>
      <c r="GS106" s="619">
        <v>0</v>
      </c>
      <c r="GT106" s="619">
        <v>142363</v>
      </c>
      <c r="GU106" s="619">
        <v>-179455</v>
      </c>
      <c r="GV106" s="619">
        <v>0</v>
      </c>
      <c r="GW106" s="619">
        <v>-179455</v>
      </c>
      <c r="GX106" s="619">
        <v>0</v>
      </c>
      <c r="GY106" s="619">
        <v>0</v>
      </c>
      <c r="GZ106" s="619">
        <v>0</v>
      </c>
      <c r="HA106" s="619">
        <v>-7915384</v>
      </c>
      <c r="HB106" s="619">
        <v>0</v>
      </c>
      <c r="HC106" s="619">
        <v>-7915384</v>
      </c>
      <c r="HD106" s="619">
        <v>0</v>
      </c>
      <c r="HE106" s="619">
        <v>0</v>
      </c>
      <c r="HF106" s="619">
        <v>0</v>
      </c>
      <c r="HG106" s="619">
        <v>0</v>
      </c>
      <c r="HH106" s="619">
        <v>0</v>
      </c>
      <c r="HI106" s="619">
        <v>0</v>
      </c>
      <c r="HJ106" s="619">
        <v>0</v>
      </c>
      <c r="HK106" s="619">
        <v>0</v>
      </c>
      <c r="HL106" s="619">
        <v>0</v>
      </c>
      <c r="HM106" s="619">
        <v>114438922</v>
      </c>
      <c r="HN106" s="619">
        <v>0</v>
      </c>
      <c r="HO106" s="619">
        <v>114438922</v>
      </c>
      <c r="HP106" s="619">
        <v>-9733354</v>
      </c>
      <c r="HQ106" s="619">
        <v>0</v>
      </c>
      <c r="HR106" s="619">
        <v>-9733354</v>
      </c>
      <c r="HS106" s="619">
        <v>-8444670</v>
      </c>
      <c r="HT106" s="619">
        <v>0</v>
      </c>
      <c r="HU106" s="619">
        <v>-8444670</v>
      </c>
      <c r="HV106" s="619">
        <v>-2957099</v>
      </c>
      <c r="HW106" s="619">
        <v>0</v>
      </c>
      <c r="HX106" s="619">
        <v>-2957099</v>
      </c>
      <c r="HY106" s="619">
        <v>-872471</v>
      </c>
      <c r="HZ106" s="619">
        <v>0</v>
      </c>
      <c r="IA106" s="619">
        <v>-872471</v>
      </c>
      <c r="IB106" s="619">
        <v>-7915384</v>
      </c>
      <c r="IC106" s="619">
        <v>0</v>
      </c>
      <c r="ID106" s="619">
        <v>-7915384</v>
      </c>
      <c r="IE106" s="619">
        <v>0</v>
      </c>
      <c r="IF106" s="619">
        <v>0</v>
      </c>
      <c r="IG106" s="619">
        <v>0</v>
      </c>
      <c r="IH106" s="619">
        <v>-29922978</v>
      </c>
      <c r="II106" s="619">
        <v>0</v>
      </c>
      <c r="IJ106" s="619">
        <v>-29922978</v>
      </c>
      <c r="IK106" s="619">
        <v>84515944</v>
      </c>
      <c r="IL106" s="619">
        <v>0</v>
      </c>
      <c r="IM106" s="619">
        <v>84515944</v>
      </c>
      <c r="IN106" s="620" t="s">
        <v>503</v>
      </c>
      <c r="IO106" s="620" t="s">
        <v>504</v>
      </c>
      <c r="IP106" s="610" t="s">
        <v>645</v>
      </c>
      <c r="IQ106" s="611" t="s">
        <v>506</v>
      </c>
      <c r="IR106" s="611" t="s">
        <v>841</v>
      </c>
      <c r="IS106" s="610" t="s">
        <v>1432</v>
      </c>
    </row>
    <row r="107" spans="1:253" x14ac:dyDescent="0.25">
      <c r="A107" s="610" t="s">
        <v>3385</v>
      </c>
      <c r="B107" s="617" t="s">
        <v>842</v>
      </c>
      <c r="C107" s="618" t="s">
        <v>843</v>
      </c>
      <c r="D107" s="619">
        <v>110025076</v>
      </c>
      <c r="E107" s="619">
        <v>0</v>
      </c>
      <c r="F107" s="619">
        <v>110025076</v>
      </c>
      <c r="G107" s="619">
        <v>-6037847</v>
      </c>
      <c r="H107" s="619">
        <v>0</v>
      </c>
      <c r="I107" s="619">
        <v>-6037847</v>
      </c>
      <c r="J107" s="619">
        <v>-4146325</v>
      </c>
      <c r="K107" s="619">
        <v>0</v>
      </c>
      <c r="L107" s="619">
        <v>-4146325</v>
      </c>
      <c r="M107" s="619">
        <v>133979</v>
      </c>
      <c r="N107" s="619">
        <v>0</v>
      </c>
      <c r="O107" s="619">
        <v>133979</v>
      </c>
      <c r="P107" s="619">
        <v>943721</v>
      </c>
      <c r="Q107" s="619">
        <v>0</v>
      </c>
      <c r="R107" s="619">
        <v>943721</v>
      </c>
      <c r="S107" s="619">
        <v>-3068625</v>
      </c>
      <c r="T107" s="619">
        <v>0</v>
      </c>
      <c r="U107" s="619">
        <v>-3068625</v>
      </c>
      <c r="V107" s="619">
        <v>-3029995</v>
      </c>
      <c r="W107" s="619">
        <v>0</v>
      </c>
      <c r="X107" s="619">
        <v>-3029995</v>
      </c>
      <c r="Y107" s="619">
        <v>-18264</v>
      </c>
      <c r="Z107" s="619">
        <v>0</v>
      </c>
      <c r="AA107" s="619">
        <v>-18264</v>
      </c>
      <c r="AB107" s="619">
        <v>-86</v>
      </c>
      <c r="AC107" s="619">
        <v>0</v>
      </c>
      <c r="AD107" s="619">
        <v>-86</v>
      </c>
      <c r="AE107" s="619">
        <v>0</v>
      </c>
      <c r="AF107" s="619">
        <v>0</v>
      </c>
      <c r="AG107" s="619">
        <v>0</v>
      </c>
      <c r="AH107" s="619">
        <v>0</v>
      </c>
      <c r="AI107" s="619">
        <v>0</v>
      </c>
      <c r="AJ107" s="619">
        <v>0</v>
      </c>
      <c r="AK107" s="619">
        <v>0</v>
      </c>
      <c r="AL107" s="619">
        <v>0</v>
      </c>
      <c r="AM107" s="619">
        <v>0</v>
      </c>
      <c r="AN107" s="619">
        <v>0</v>
      </c>
      <c r="AO107" s="619">
        <v>0</v>
      </c>
      <c r="AP107" s="619">
        <v>0</v>
      </c>
      <c r="AQ107" s="619">
        <v>-86</v>
      </c>
      <c r="AR107" s="619">
        <v>0</v>
      </c>
      <c r="AS107" s="619">
        <v>-86</v>
      </c>
      <c r="AT107" s="619">
        <v>0</v>
      </c>
      <c r="AU107" s="619">
        <v>0</v>
      </c>
      <c r="AV107" s="619">
        <v>0</v>
      </c>
      <c r="AW107" s="619">
        <v>2338892</v>
      </c>
      <c r="AX107" s="619">
        <v>0</v>
      </c>
      <c r="AY107" s="619">
        <v>2338892</v>
      </c>
      <c r="AZ107" s="619">
        <v>-151031</v>
      </c>
      <c r="BA107" s="619">
        <v>0</v>
      </c>
      <c r="BB107" s="619">
        <v>-151031</v>
      </c>
      <c r="BC107" s="619">
        <v>-12421053</v>
      </c>
      <c r="BD107" s="619">
        <v>0</v>
      </c>
      <c r="BE107" s="619">
        <v>-12421053</v>
      </c>
      <c r="BF107" s="619">
        <v>182342</v>
      </c>
      <c r="BG107" s="619">
        <v>0</v>
      </c>
      <c r="BH107" s="619">
        <v>182342</v>
      </c>
      <c r="BI107" s="619">
        <v>-35332</v>
      </c>
      <c r="BJ107" s="619">
        <v>0</v>
      </c>
      <c r="BK107" s="619">
        <v>-35332</v>
      </c>
      <c r="BL107" s="619">
        <v>-95</v>
      </c>
      <c r="BM107" s="619">
        <v>0</v>
      </c>
      <c r="BN107" s="619">
        <v>-95</v>
      </c>
      <c r="BO107" s="619">
        <v>-6367</v>
      </c>
      <c r="BP107" s="619">
        <v>0</v>
      </c>
      <c r="BQ107" s="619">
        <v>-6367</v>
      </c>
      <c r="BR107" s="619">
        <v>0</v>
      </c>
      <c r="BS107" s="619">
        <v>0</v>
      </c>
      <c r="BT107" s="619">
        <v>0</v>
      </c>
      <c r="BU107" s="619">
        <v>0</v>
      </c>
      <c r="BV107" s="619">
        <v>0</v>
      </c>
      <c r="BW107" s="619">
        <v>0</v>
      </c>
      <c r="BX107" s="619">
        <v>-6545</v>
      </c>
      <c r="BY107" s="619">
        <v>0</v>
      </c>
      <c r="BZ107" s="619">
        <v>-6545</v>
      </c>
      <c r="CA107" s="619">
        <v>0</v>
      </c>
      <c r="CB107" s="619">
        <v>0</v>
      </c>
      <c r="CC107" s="619">
        <v>0</v>
      </c>
      <c r="CD107" s="619">
        <v>-13129270</v>
      </c>
      <c r="CE107" s="619">
        <v>0</v>
      </c>
      <c r="CF107" s="619">
        <v>-13129270</v>
      </c>
      <c r="CG107" s="619">
        <v>0</v>
      </c>
      <c r="CH107" s="619">
        <v>0</v>
      </c>
      <c r="CI107" s="619">
        <v>0</v>
      </c>
      <c r="CJ107" s="619">
        <v>19164</v>
      </c>
      <c r="CK107" s="619">
        <v>0</v>
      </c>
      <c r="CL107" s="619">
        <v>19164</v>
      </c>
      <c r="CM107" s="619">
        <v>-4907755</v>
      </c>
      <c r="CN107" s="619">
        <v>0</v>
      </c>
      <c r="CO107" s="619">
        <v>-4907755</v>
      </c>
      <c r="CP107" s="619">
        <v>490251</v>
      </c>
      <c r="CQ107" s="619">
        <v>0</v>
      </c>
      <c r="CR107" s="619">
        <v>490251</v>
      </c>
      <c r="CS107" s="619">
        <v>-4398340</v>
      </c>
      <c r="CT107" s="619">
        <v>0</v>
      </c>
      <c r="CU107" s="619">
        <v>-4398340</v>
      </c>
      <c r="CV107" s="619">
        <v>-164108</v>
      </c>
      <c r="CW107" s="619">
        <v>0</v>
      </c>
      <c r="CX107" s="619">
        <v>-164108</v>
      </c>
      <c r="CY107" s="619">
        <v>-2171</v>
      </c>
      <c r="CZ107" s="619">
        <v>0</v>
      </c>
      <c r="DA107" s="619">
        <v>-2171</v>
      </c>
      <c r="DB107" s="619">
        <v>-5739</v>
      </c>
      <c r="DC107" s="619">
        <v>0</v>
      </c>
      <c r="DD107" s="619">
        <v>-5739</v>
      </c>
      <c r="DE107" s="619">
        <v>0</v>
      </c>
      <c r="DF107" s="619">
        <v>0</v>
      </c>
      <c r="DG107" s="619">
        <v>0</v>
      </c>
      <c r="DH107" s="619">
        <v>0</v>
      </c>
      <c r="DI107" s="619">
        <v>0</v>
      </c>
      <c r="DJ107" s="619">
        <v>0</v>
      </c>
      <c r="DK107" s="619">
        <v>0</v>
      </c>
      <c r="DL107" s="619">
        <v>0</v>
      </c>
      <c r="DM107" s="619">
        <v>0</v>
      </c>
      <c r="DN107" s="619">
        <v>0</v>
      </c>
      <c r="DO107" s="619">
        <v>0</v>
      </c>
      <c r="DP107" s="619">
        <v>0</v>
      </c>
      <c r="DQ107" s="619">
        <v>0</v>
      </c>
      <c r="DR107" s="619">
        <v>0</v>
      </c>
      <c r="DS107" s="619">
        <v>0</v>
      </c>
      <c r="DT107" s="619">
        <v>-15980</v>
      </c>
      <c r="DU107" s="619">
        <v>0</v>
      </c>
      <c r="DV107" s="619">
        <v>-15980</v>
      </c>
      <c r="DW107" s="619">
        <v>0</v>
      </c>
      <c r="DX107" s="619">
        <v>0</v>
      </c>
      <c r="DY107" s="619">
        <v>0</v>
      </c>
      <c r="DZ107" s="619">
        <v>0</v>
      </c>
      <c r="EA107" s="619">
        <v>0</v>
      </c>
      <c r="EB107" s="619">
        <v>0</v>
      </c>
      <c r="EC107" s="619">
        <v>0</v>
      </c>
      <c r="ED107" s="619">
        <v>0</v>
      </c>
      <c r="EE107" s="619">
        <v>0</v>
      </c>
      <c r="EF107" s="619">
        <v>0</v>
      </c>
      <c r="EG107" s="619">
        <v>0</v>
      </c>
      <c r="EH107" s="619">
        <v>0</v>
      </c>
      <c r="EI107" s="619">
        <v>0</v>
      </c>
      <c r="EJ107" s="619">
        <v>-187998</v>
      </c>
      <c r="EK107" s="619">
        <v>0</v>
      </c>
      <c r="EL107" s="619">
        <v>-187998</v>
      </c>
      <c r="EM107" s="619">
        <v>0</v>
      </c>
      <c r="EN107" s="619">
        <v>0</v>
      </c>
      <c r="EO107" s="619">
        <v>0</v>
      </c>
      <c r="EP107" s="619">
        <v>0</v>
      </c>
      <c r="EQ107" s="619">
        <v>0</v>
      </c>
      <c r="ER107" s="619">
        <v>0</v>
      </c>
      <c r="ES107" s="619">
        <v>0</v>
      </c>
      <c r="ET107" s="619">
        <v>0</v>
      </c>
      <c r="EU107" s="619">
        <v>0</v>
      </c>
      <c r="EV107" s="619">
        <v>-6817</v>
      </c>
      <c r="EW107" s="619">
        <v>0</v>
      </c>
      <c r="EX107" s="619">
        <v>-6817</v>
      </c>
      <c r="EY107" s="619">
        <v>0</v>
      </c>
      <c r="EZ107" s="619">
        <v>0</v>
      </c>
      <c r="FA107" s="619">
        <v>0</v>
      </c>
      <c r="FB107" s="619">
        <v>0</v>
      </c>
      <c r="FC107" s="619">
        <v>0</v>
      </c>
      <c r="FD107" s="619">
        <v>0</v>
      </c>
      <c r="FE107" s="619">
        <v>-5067</v>
      </c>
      <c r="FF107" s="619">
        <v>0</v>
      </c>
      <c r="FG107" s="619">
        <v>-5067</v>
      </c>
      <c r="FH107" s="619">
        <v>0</v>
      </c>
      <c r="FI107" s="619">
        <v>0</v>
      </c>
      <c r="FJ107" s="619">
        <v>0</v>
      </c>
      <c r="FK107" s="619">
        <v>0</v>
      </c>
      <c r="FL107" s="619">
        <v>0</v>
      </c>
      <c r="FM107" s="619">
        <v>0</v>
      </c>
      <c r="FN107" s="619">
        <v>0</v>
      </c>
      <c r="FO107" s="619">
        <v>0</v>
      </c>
      <c r="FP107" s="619">
        <v>0</v>
      </c>
      <c r="FQ107" s="619">
        <v>-600343</v>
      </c>
      <c r="FR107" s="619">
        <v>0</v>
      </c>
      <c r="FS107" s="619">
        <v>-600343</v>
      </c>
      <c r="FT107" s="619">
        <v>603</v>
      </c>
      <c r="FU107" s="619">
        <v>0</v>
      </c>
      <c r="FV107" s="619">
        <v>603</v>
      </c>
      <c r="FW107" s="619">
        <v>603</v>
      </c>
      <c r="FX107" s="619">
        <v>0</v>
      </c>
      <c r="FY107" s="619">
        <v>603</v>
      </c>
      <c r="FZ107" s="619">
        <v>0</v>
      </c>
      <c r="GA107" s="619">
        <v>0</v>
      </c>
      <c r="GB107" s="619">
        <v>0</v>
      </c>
      <c r="GC107" s="619">
        <v>0</v>
      </c>
      <c r="GD107" s="619">
        <v>0</v>
      </c>
      <c r="GE107" s="619">
        <v>0</v>
      </c>
      <c r="GF107" s="619">
        <v>0</v>
      </c>
      <c r="GG107" s="619">
        <v>0</v>
      </c>
      <c r="GH107" s="619">
        <v>0</v>
      </c>
      <c r="GI107" s="619">
        <v>-7085974</v>
      </c>
      <c r="GJ107" s="619">
        <v>0</v>
      </c>
      <c r="GK107" s="619">
        <v>-7085974</v>
      </c>
      <c r="GL107" s="619">
        <v>134965</v>
      </c>
      <c r="GM107" s="619">
        <v>0</v>
      </c>
      <c r="GN107" s="619">
        <v>134965</v>
      </c>
      <c r="GO107" s="619">
        <v>29480</v>
      </c>
      <c r="GP107" s="619">
        <v>0</v>
      </c>
      <c r="GQ107" s="619">
        <v>29480</v>
      </c>
      <c r="GR107" s="619">
        <v>0</v>
      </c>
      <c r="GS107" s="619">
        <v>0</v>
      </c>
      <c r="GT107" s="619">
        <v>0</v>
      </c>
      <c r="GU107" s="619">
        <v>0</v>
      </c>
      <c r="GV107" s="619">
        <v>0</v>
      </c>
      <c r="GW107" s="619">
        <v>0</v>
      </c>
      <c r="GX107" s="619">
        <v>0</v>
      </c>
      <c r="GY107" s="619">
        <v>0</v>
      </c>
      <c r="GZ107" s="619">
        <v>0</v>
      </c>
      <c r="HA107" s="619">
        <v>-7533153</v>
      </c>
      <c r="HB107" s="619">
        <v>0</v>
      </c>
      <c r="HC107" s="619">
        <v>-7533153</v>
      </c>
      <c r="HD107" s="619">
        <v>0</v>
      </c>
      <c r="HE107" s="619">
        <v>0</v>
      </c>
      <c r="HF107" s="619">
        <v>0</v>
      </c>
      <c r="HG107" s="619">
        <v>0</v>
      </c>
      <c r="HH107" s="619">
        <v>0</v>
      </c>
      <c r="HI107" s="619">
        <v>0</v>
      </c>
      <c r="HJ107" s="619">
        <v>0</v>
      </c>
      <c r="HK107" s="619">
        <v>0</v>
      </c>
      <c r="HL107" s="619">
        <v>0</v>
      </c>
      <c r="HM107" s="619">
        <v>103987229</v>
      </c>
      <c r="HN107" s="619">
        <v>0</v>
      </c>
      <c r="HO107" s="619">
        <v>103987229</v>
      </c>
      <c r="HP107" s="619">
        <v>-3068625</v>
      </c>
      <c r="HQ107" s="619">
        <v>0</v>
      </c>
      <c r="HR107" s="619">
        <v>-3068625</v>
      </c>
      <c r="HS107" s="619">
        <v>-13129270</v>
      </c>
      <c r="HT107" s="619">
        <v>0</v>
      </c>
      <c r="HU107" s="619">
        <v>-13129270</v>
      </c>
      <c r="HV107" s="619">
        <v>-4398340</v>
      </c>
      <c r="HW107" s="619">
        <v>0</v>
      </c>
      <c r="HX107" s="619">
        <v>-4398340</v>
      </c>
      <c r="HY107" s="619">
        <v>-187998</v>
      </c>
      <c r="HZ107" s="619">
        <v>0</v>
      </c>
      <c r="IA107" s="619">
        <v>-187998</v>
      </c>
      <c r="IB107" s="619">
        <v>-7533153</v>
      </c>
      <c r="IC107" s="619">
        <v>0</v>
      </c>
      <c r="ID107" s="619">
        <v>-7533153</v>
      </c>
      <c r="IE107" s="619">
        <v>0</v>
      </c>
      <c r="IF107" s="619">
        <v>0</v>
      </c>
      <c r="IG107" s="619">
        <v>0</v>
      </c>
      <c r="IH107" s="619">
        <v>-28317386</v>
      </c>
      <c r="II107" s="619">
        <v>0</v>
      </c>
      <c r="IJ107" s="619">
        <v>-28317386</v>
      </c>
      <c r="IK107" s="619">
        <v>75669843</v>
      </c>
      <c r="IL107" s="619">
        <v>0</v>
      </c>
      <c r="IM107" s="619">
        <v>75669843</v>
      </c>
      <c r="IN107" s="620" t="s">
        <v>788</v>
      </c>
      <c r="IO107" s="620" t="s">
        <v>473</v>
      </c>
      <c r="IP107" s="610" t="s">
        <v>474</v>
      </c>
      <c r="IQ107" s="611" t="s">
        <v>475</v>
      </c>
      <c r="IR107" s="611" t="s">
        <v>844</v>
      </c>
      <c r="IS107" s="610" t="s">
        <v>1432</v>
      </c>
    </row>
    <row r="108" spans="1:253" x14ac:dyDescent="0.25">
      <c r="A108" s="610" t="s">
        <v>3385</v>
      </c>
      <c r="B108" s="617" t="s">
        <v>845</v>
      </c>
      <c r="C108" s="618" t="s">
        <v>846</v>
      </c>
      <c r="D108" s="619">
        <v>237956984</v>
      </c>
      <c r="E108" s="619">
        <v>0</v>
      </c>
      <c r="F108" s="619">
        <v>237956984</v>
      </c>
      <c r="G108" s="619">
        <v>-1004171</v>
      </c>
      <c r="H108" s="619">
        <v>0</v>
      </c>
      <c r="I108" s="619">
        <v>-1004171</v>
      </c>
      <c r="J108" s="619">
        <v>-20167255</v>
      </c>
      <c r="K108" s="619">
        <v>0</v>
      </c>
      <c r="L108" s="619">
        <v>-20167255</v>
      </c>
      <c r="M108" s="619">
        <v>623429</v>
      </c>
      <c r="N108" s="619">
        <v>0</v>
      </c>
      <c r="O108" s="619">
        <v>623429</v>
      </c>
      <c r="P108" s="619">
        <v>166289</v>
      </c>
      <c r="Q108" s="619">
        <v>0</v>
      </c>
      <c r="R108" s="619">
        <v>166289</v>
      </c>
      <c r="S108" s="619">
        <v>-19377537</v>
      </c>
      <c r="T108" s="619">
        <v>0</v>
      </c>
      <c r="U108" s="619">
        <v>-19377537</v>
      </c>
      <c r="V108" s="619">
        <v>-9947862</v>
      </c>
      <c r="W108" s="619">
        <v>0</v>
      </c>
      <c r="X108" s="619">
        <v>-9947862</v>
      </c>
      <c r="Y108" s="619">
        <v>0</v>
      </c>
      <c r="Z108" s="619">
        <v>0</v>
      </c>
      <c r="AA108" s="619">
        <v>0</v>
      </c>
      <c r="AB108" s="619">
        <v>-1568493</v>
      </c>
      <c r="AC108" s="619">
        <v>0</v>
      </c>
      <c r="AD108" s="619">
        <v>-1568493</v>
      </c>
      <c r="AE108" s="619">
        <v>-450</v>
      </c>
      <c r="AF108" s="619">
        <v>0</v>
      </c>
      <c r="AG108" s="619">
        <v>-450</v>
      </c>
      <c r="AH108" s="619">
        <v>0</v>
      </c>
      <c r="AI108" s="619">
        <v>0</v>
      </c>
      <c r="AJ108" s="619">
        <v>0</v>
      </c>
      <c r="AK108" s="619">
        <v>-202</v>
      </c>
      <c r="AL108" s="619">
        <v>0</v>
      </c>
      <c r="AM108" s="619">
        <v>-202</v>
      </c>
      <c r="AN108" s="619">
        <v>0</v>
      </c>
      <c r="AO108" s="619">
        <v>0</v>
      </c>
      <c r="AP108" s="619">
        <v>0</v>
      </c>
      <c r="AQ108" s="619">
        <v>-1567841</v>
      </c>
      <c r="AR108" s="619">
        <v>0</v>
      </c>
      <c r="AS108" s="619">
        <v>-1567841</v>
      </c>
      <c r="AT108" s="619">
        <v>0</v>
      </c>
      <c r="AU108" s="619">
        <v>0</v>
      </c>
      <c r="AV108" s="619">
        <v>0</v>
      </c>
      <c r="AW108" s="619">
        <v>4455483</v>
      </c>
      <c r="AX108" s="619">
        <v>0</v>
      </c>
      <c r="AY108" s="619">
        <v>4455483</v>
      </c>
      <c r="AZ108" s="619">
        <v>39016</v>
      </c>
      <c r="BA108" s="619">
        <v>0</v>
      </c>
      <c r="BB108" s="619">
        <v>39016</v>
      </c>
      <c r="BC108" s="619">
        <v>-18430021</v>
      </c>
      <c r="BD108" s="619">
        <v>0</v>
      </c>
      <c r="BE108" s="619">
        <v>-18430021</v>
      </c>
      <c r="BF108" s="619">
        <v>-1316151</v>
      </c>
      <c r="BG108" s="619">
        <v>0</v>
      </c>
      <c r="BH108" s="619">
        <v>-1316151</v>
      </c>
      <c r="BI108" s="619">
        <v>0</v>
      </c>
      <c r="BJ108" s="619">
        <v>0</v>
      </c>
      <c r="BK108" s="619">
        <v>0</v>
      </c>
      <c r="BL108" s="619">
        <v>0</v>
      </c>
      <c r="BM108" s="619">
        <v>0</v>
      </c>
      <c r="BN108" s="619">
        <v>0</v>
      </c>
      <c r="BO108" s="619">
        <v>0</v>
      </c>
      <c r="BP108" s="619">
        <v>0</v>
      </c>
      <c r="BQ108" s="619">
        <v>0</v>
      </c>
      <c r="BR108" s="619">
        <v>0</v>
      </c>
      <c r="BS108" s="619">
        <v>0</v>
      </c>
      <c r="BT108" s="619">
        <v>0</v>
      </c>
      <c r="BU108" s="619">
        <v>0</v>
      </c>
      <c r="BV108" s="619">
        <v>0</v>
      </c>
      <c r="BW108" s="619">
        <v>0</v>
      </c>
      <c r="BX108" s="619">
        <v>-12847</v>
      </c>
      <c r="BY108" s="619">
        <v>0</v>
      </c>
      <c r="BZ108" s="619">
        <v>-12847</v>
      </c>
      <c r="CA108" s="619">
        <v>0</v>
      </c>
      <c r="CB108" s="619">
        <v>0</v>
      </c>
      <c r="CC108" s="619">
        <v>0</v>
      </c>
      <c r="CD108" s="619">
        <v>-26780875</v>
      </c>
      <c r="CE108" s="619">
        <v>0</v>
      </c>
      <c r="CF108" s="619">
        <v>-26780875</v>
      </c>
      <c r="CG108" s="619">
        <v>0</v>
      </c>
      <c r="CH108" s="619">
        <v>0</v>
      </c>
      <c r="CI108" s="619">
        <v>0</v>
      </c>
      <c r="CJ108" s="619">
        <v>-322499</v>
      </c>
      <c r="CK108" s="619">
        <v>0</v>
      </c>
      <c r="CL108" s="619">
        <v>-322499</v>
      </c>
      <c r="CM108" s="619">
        <v>-6063812</v>
      </c>
      <c r="CN108" s="619">
        <v>0</v>
      </c>
      <c r="CO108" s="619">
        <v>-6063812</v>
      </c>
      <c r="CP108" s="619">
        <v>-3939501</v>
      </c>
      <c r="CQ108" s="619">
        <v>0</v>
      </c>
      <c r="CR108" s="619">
        <v>-3939501</v>
      </c>
      <c r="CS108" s="619">
        <v>-10325812</v>
      </c>
      <c r="CT108" s="619">
        <v>0</v>
      </c>
      <c r="CU108" s="619">
        <v>-10325812</v>
      </c>
      <c r="CV108" s="619">
        <v>-535252</v>
      </c>
      <c r="CW108" s="619">
        <v>0</v>
      </c>
      <c r="CX108" s="619">
        <v>-535252</v>
      </c>
      <c r="CY108" s="619">
        <v>-37661</v>
      </c>
      <c r="CZ108" s="619">
        <v>0</v>
      </c>
      <c r="DA108" s="619">
        <v>-37661</v>
      </c>
      <c r="DB108" s="619">
        <v>-36397</v>
      </c>
      <c r="DC108" s="619">
        <v>0</v>
      </c>
      <c r="DD108" s="619">
        <v>-36397</v>
      </c>
      <c r="DE108" s="619">
        <v>-6690</v>
      </c>
      <c r="DF108" s="619">
        <v>0</v>
      </c>
      <c r="DG108" s="619">
        <v>-6690</v>
      </c>
      <c r="DH108" s="619">
        <v>0</v>
      </c>
      <c r="DI108" s="619">
        <v>0</v>
      </c>
      <c r="DJ108" s="619">
        <v>0</v>
      </c>
      <c r="DK108" s="619">
        <v>0</v>
      </c>
      <c r="DL108" s="619">
        <v>0</v>
      </c>
      <c r="DM108" s="619">
        <v>0</v>
      </c>
      <c r="DN108" s="619">
        <v>0</v>
      </c>
      <c r="DO108" s="619">
        <v>0</v>
      </c>
      <c r="DP108" s="619">
        <v>0</v>
      </c>
      <c r="DQ108" s="619">
        <v>0</v>
      </c>
      <c r="DR108" s="619">
        <v>0</v>
      </c>
      <c r="DS108" s="619">
        <v>0</v>
      </c>
      <c r="DT108" s="619">
        <v>0</v>
      </c>
      <c r="DU108" s="619">
        <v>0</v>
      </c>
      <c r="DV108" s="619">
        <v>0</v>
      </c>
      <c r="DW108" s="619">
        <v>0</v>
      </c>
      <c r="DX108" s="619">
        <v>0</v>
      </c>
      <c r="DY108" s="619">
        <v>0</v>
      </c>
      <c r="DZ108" s="619">
        <v>0</v>
      </c>
      <c r="EA108" s="619">
        <v>0</v>
      </c>
      <c r="EB108" s="619">
        <v>0</v>
      </c>
      <c r="EC108" s="619">
        <v>0</v>
      </c>
      <c r="ED108" s="619">
        <v>0</v>
      </c>
      <c r="EE108" s="619">
        <v>0</v>
      </c>
      <c r="EF108" s="619">
        <v>0</v>
      </c>
      <c r="EG108" s="619">
        <v>0</v>
      </c>
      <c r="EH108" s="619">
        <v>0</v>
      </c>
      <c r="EI108" s="619">
        <v>0</v>
      </c>
      <c r="EJ108" s="619">
        <v>-616000</v>
      </c>
      <c r="EK108" s="619">
        <v>0</v>
      </c>
      <c r="EL108" s="619">
        <v>-616000</v>
      </c>
      <c r="EM108" s="619">
        <v>0</v>
      </c>
      <c r="EN108" s="619">
        <v>0</v>
      </c>
      <c r="EO108" s="619">
        <v>0</v>
      </c>
      <c r="EP108" s="619">
        <v>0</v>
      </c>
      <c r="EQ108" s="619">
        <v>0</v>
      </c>
      <c r="ER108" s="619">
        <v>0</v>
      </c>
      <c r="ES108" s="619">
        <v>0</v>
      </c>
      <c r="ET108" s="619">
        <v>0</v>
      </c>
      <c r="EU108" s="619">
        <v>0</v>
      </c>
      <c r="EV108" s="619">
        <v>0</v>
      </c>
      <c r="EW108" s="619">
        <v>0</v>
      </c>
      <c r="EX108" s="619">
        <v>0</v>
      </c>
      <c r="EY108" s="619">
        <v>0</v>
      </c>
      <c r="EZ108" s="619">
        <v>0</v>
      </c>
      <c r="FA108" s="619">
        <v>0</v>
      </c>
      <c r="FB108" s="619">
        <v>0</v>
      </c>
      <c r="FC108" s="619">
        <v>0</v>
      </c>
      <c r="FD108" s="619">
        <v>0</v>
      </c>
      <c r="FE108" s="619">
        <v>0</v>
      </c>
      <c r="FF108" s="619">
        <v>0</v>
      </c>
      <c r="FG108" s="619">
        <v>0</v>
      </c>
      <c r="FH108" s="619">
        <v>0</v>
      </c>
      <c r="FI108" s="619">
        <v>0</v>
      </c>
      <c r="FJ108" s="619">
        <v>0</v>
      </c>
      <c r="FK108" s="619">
        <v>0</v>
      </c>
      <c r="FL108" s="619">
        <v>0</v>
      </c>
      <c r="FM108" s="619">
        <v>0</v>
      </c>
      <c r="FN108" s="619">
        <v>0</v>
      </c>
      <c r="FO108" s="619">
        <v>0</v>
      </c>
      <c r="FP108" s="619">
        <v>0</v>
      </c>
      <c r="FQ108" s="619">
        <v>-3338946</v>
      </c>
      <c r="FR108" s="619">
        <v>0</v>
      </c>
      <c r="FS108" s="619">
        <v>-3338946</v>
      </c>
      <c r="FT108" s="619">
        <v>232601</v>
      </c>
      <c r="FU108" s="619">
        <v>0</v>
      </c>
      <c r="FV108" s="619">
        <v>232601</v>
      </c>
      <c r="FW108" s="619">
        <v>174291</v>
      </c>
      <c r="FX108" s="619">
        <v>0</v>
      </c>
      <c r="FY108" s="619">
        <v>174291</v>
      </c>
      <c r="FZ108" s="619">
        <v>58310</v>
      </c>
      <c r="GA108" s="619">
        <v>0</v>
      </c>
      <c r="GB108" s="619">
        <v>58310</v>
      </c>
      <c r="GC108" s="619">
        <v>36271</v>
      </c>
      <c r="GD108" s="619">
        <v>0</v>
      </c>
      <c r="GE108" s="619">
        <v>36271</v>
      </c>
      <c r="GF108" s="619">
        <v>-77</v>
      </c>
      <c r="GG108" s="619">
        <v>0</v>
      </c>
      <c r="GH108" s="619">
        <v>-77</v>
      </c>
      <c r="GI108" s="619">
        <v>-23802355</v>
      </c>
      <c r="GJ108" s="619">
        <v>0</v>
      </c>
      <c r="GK108" s="619">
        <v>-23802355</v>
      </c>
      <c r="GL108" s="619">
        <v>-2692865</v>
      </c>
      <c r="GM108" s="619">
        <v>0</v>
      </c>
      <c r="GN108" s="619">
        <v>-2692865</v>
      </c>
      <c r="GO108" s="619">
        <v>29490</v>
      </c>
      <c r="GP108" s="619">
        <v>0</v>
      </c>
      <c r="GQ108" s="619">
        <v>29490</v>
      </c>
      <c r="GR108" s="619">
        <v>437140</v>
      </c>
      <c r="GS108" s="619">
        <v>0</v>
      </c>
      <c r="GT108" s="619">
        <v>437140</v>
      </c>
      <c r="GU108" s="619">
        <v>0</v>
      </c>
      <c r="GV108" s="619">
        <v>0</v>
      </c>
      <c r="GW108" s="619">
        <v>0</v>
      </c>
      <c r="GX108" s="619">
        <v>0</v>
      </c>
      <c r="GY108" s="619">
        <v>0</v>
      </c>
      <c r="GZ108" s="619">
        <v>0</v>
      </c>
      <c r="HA108" s="619">
        <v>-29098741</v>
      </c>
      <c r="HB108" s="619">
        <v>0</v>
      </c>
      <c r="HC108" s="619">
        <v>-29098741</v>
      </c>
      <c r="HD108" s="619">
        <v>0</v>
      </c>
      <c r="HE108" s="619">
        <v>0</v>
      </c>
      <c r="HF108" s="619">
        <v>0</v>
      </c>
      <c r="HG108" s="619">
        <v>0</v>
      </c>
      <c r="HH108" s="619">
        <v>0</v>
      </c>
      <c r="HI108" s="619">
        <v>0</v>
      </c>
      <c r="HJ108" s="619">
        <v>0</v>
      </c>
      <c r="HK108" s="619">
        <v>0</v>
      </c>
      <c r="HL108" s="619">
        <v>0</v>
      </c>
      <c r="HM108" s="619">
        <v>236952813</v>
      </c>
      <c r="HN108" s="619">
        <v>0</v>
      </c>
      <c r="HO108" s="619">
        <v>236952813</v>
      </c>
      <c r="HP108" s="619">
        <v>-19377537</v>
      </c>
      <c r="HQ108" s="619">
        <v>0</v>
      </c>
      <c r="HR108" s="619">
        <v>-19377537</v>
      </c>
      <c r="HS108" s="619">
        <v>-26780875</v>
      </c>
      <c r="HT108" s="619">
        <v>0</v>
      </c>
      <c r="HU108" s="619">
        <v>-26780875</v>
      </c>
      <c r="HV108" s="619">
        <v>-10325812</v>
      </c>
      <c r="HW108" s="619">
        <v>0</v>
      </c>
      <c r="HX108" s="619">
        <v>-10325812</v>
      </c>
      <c r="HY108" s="619">
        <v>-616000</v>
      </c>
      <c r="HZ108" s="619">
        <v>0</v>
      </c>
      <c r="IA108" s="619">
        <v>-616000</v>
      </c>
      <c r="IB108" s="619">
        <v>-29098741</v>
      </c>
      <c r="IC108" s="619">
        <v>0</v>
      </c>
      <c r="ID108" s="619">
        <v>-29098741</v>
      </c>
      <c r="IE108" s="619">
        <v>0</v>
      </c>
      <c r="IF108" s="619">
        <v>0</v>
      </c>
      <c r="IG108" s="619">
        <v>0</v>
      </c>
      <c r="IH108" s="619">
        <v>-86198965</v>
      </c>
      <c r="II108" s="619">
        <v>0</v>
      </c>
      <c r="IJ108" s="619">
        <v>-86198965</v>
      </c>
      <c r="IK108" s="619">
        <v>150753848</v>
      </c>
      <c r="IL108" s="619">
        <v>0</v>
      </c>
      <c r="IM108" s="619">
        <v>150753848</v>
      </c>
      <c r="IN108" s="620" t="s">
        <v>503</v>
      </c>
      <c r="IO108" s="620" t="s">
        <v>504</v>
      </c>
      <c r="IP108" s="610" t="s">
        <v>645</v>
      </c>
      <c r="IQ108" s="611" t="s">
        <v>506</v>
      </c>
      <c r="IR108" s="611" t="s">
        <v>847</v>
      </c>
      <c r="IS108" s="610" t="s">
        <v>1432</v>
      </c>
    </row>
    <row r="109" spans="1:253" x14ac:dyDescent="0.25">
      <c r="A109" s="610" t="s">
        <v>3385</v>
      </c>
      <c r="B109" s="617" t="s">
        <v>848</v>
      </c>
      <c r="C109" s="618" t="s">
        <v>849</v>
      </c>
      <c r="D109" s="619">
        <v>71770117</v>
      </c>
      <c r="E109" s="619">
        <v>938905</v>
      </c>
      <c r="F109" s="619">
        <v>72709022</v>
      </c>
      <c r="G109" s="619">
        <v>0</v>
      </c>
      <c r="H109" s="619">
        <v>0</v>
      </c>
      <c r="I109" s="619">
        <v>0</v>
      </c>
      <c r="J109" s="619">
        <v>-4061199</v>
      </c>
      <c r="K109" s="619">
        <v>-55133</v>
      </c>
      <c r="L109" s="619">
        <v>-4116332</v>
      </c>
      <c r="M109" s="619">
        <v>106351</v>
      </c>
      <c r="N109" s="619">
        <v>0</v>
      </c>
      <c r="O109" s="619">
        <v>106351</v>
      </c>
      <c r="P109" s="619">
        <v>34190</v>
      </c>
      <c r="Q109" s="619">
        <v>0</v>
      </c>
      <c r="R109" s="619">
        <v>34190</v>
      </c>
      <c r="S109" s="619">
        <v>-3920658</v>
      </c>
      <c r="T109" s="619">
        <v>-55133</v>
      </c>
      <c r="U109" s="619">
        <v>-3975791</v>
      </c>
      <c r="V109" s="619">
        <v>-3526649</v>
      </c>
      <c r="W109" s="619">
        <v>-3755</v>
      </c>
      <c r="X109" s="619">
        <v>-3530404</v>
      </c>
      <c r="Y109" s="619">
        <v>-14651</v>
      </c>
      <c r="Z109" s="619">
        <v>0</v>
      </c>
      <c r="AA109" s="619">
        <v>-14651</v>
      </c>
      <c r="AB109" s="619">
        <v>-73674</v>
      </c>
      <c r="AC109" s="619">
        <v>0</v>
      </c>
      <c r="AD109" s="619">
        <v>-73674</v>
      </c>
      <c r="AE109" s="619">
        <v>0</v>
      </c>
      <c r="AF109" s="619">
        <v>0</v>
      </c>
      <c r="AG109" s="619">
        <v>0</v>
      </c>
      <c r="AH109" s="619">
        <v>0</v>
      </c>
      <c r="AI109" s="619">
        <v>0</v>
      </c>
      <c r="AJ109" s="619">
        <v>0</v>
      </c>
      <c r="AK109" s="619">
        <v>0</v>
      </c>
      <c r="AL109" s="619">
        <v>0</v>
      </c>
      <c r="AM109" s="619">
        <v>0</v>
      </c>
      <c r="AN109" s="619">
        <v>0</v>
      </c>
      <c r="AO109" s="619">
        <v>0</v>
      </c>
      <c r="AP109" s="619">
        <v>0</v>
      </c>
      <c r="AQ109" s="619">
        <v>-73674</v>
      </c>
      <c r="AR109" s="619">
        <v>0</v>
      </c>
      <c r="AS109" s="619">
        <v>-73674</v>
      </c>
      <c r="AT109" s="619">
        <v>-2015</v>
      </c>
      <c r="AU109" s="619">
        <v>0</v>
      </c>
      <c r="AV109" s="619">
        <v>-2015</v>
      </c>
      <c r="AW109" s="619">
        <v>1496743</v>
      </c>
      <c r="AX109" s="619">
        <v>0</v>
      </c>
      <c r="AY109" s="619">
        <v>1496743</v>
      </c>
      <c r="AZ109" s="619">
        <v>3935</v>
      </c>
      <c r="BA109" s="619">
        <v>0</v>
      </c>
      <c r="BB109" s="619">
        <v>3935</v>
      </c>
      <c r="BC109" s="619">
        <v>-2507756</v>
      </c>
      <c r="BD109" s="619">
        <v>0</v>
      </c>
      <c r="BE109" s="619">
        <v>-2507756</v>
      </c>
      <c r="BF109" s="619">
        <v>-61252</v>
      </c>
      <c r="BG109" s="619">
        <v>0</v>
      </c>
      <c r="BH109" s="619">
        <v>-61252</v>
      </c>
      <c r="BI109" s="619">
        <v>-95072</v>
      </c>
      <c r="BJ109" s="619">
        <v>0</v>
      </c>
      <c r="BK109" s="619">
        <v>-95072</v>
      </c>
      <c r="BL109" s="619">
        <v>0</v>
      </c>
      <c r="BM109" s="619">
        <v>0</v>
      </c>
      <c r="BN109" s="619">
        <v>0</v>
      </c>
      <c r="BO109" s="619">
        <v>0</v>
      </c>
      <c r="BP109" s="619">
        <v>0</v>
      </c>
      <c r="BQ109" s="619">
        <v>0</v>
      </c>
      <c r="BR109" s="619">
        <v>0</v>
      </c>
      <c r="BS109" s="619">
        <v>0</v>
      </c>
      <c r="BT109" s="619">
        <v>0</v>
      </c>
      <c r="BU109" s="619">
        <v>0</v>
      </c>
      <c r="BV109" s="619">
        <v>0</v>
      </c>
      <c r="BW109" s="619">
        <v>0</v>
      </c>
      <c r="BX109" s="619">
        <v>-6144</v>
      </c>
      <c r="BY109" s="619">
        <v>0</v>
      </c>
      <c r="BZ109" s="619">
        <v>-6144</v>
      </c>
      <c r="CA109" s="619">
        <v>0</v>
      </c>
      <c r="CB109" s="619">
        <v>0</v>
      </c>
      <c r="CC109" s="619">
        <v>0</v>
      </c>
      <c r="CD109" s="619">
        <v>-4769869</v>
      </c>
      <c r="CE109" s="619">
        <v>-3755</v>
      </c>
      <c r="CF109" s="619">
        <v>-4773624</v>
      </c>
      <c r="CG109" s="619">
        <v>-242185</v>
      </c>
      <c r="CH109" s="619">
        <v>0</v>
      </c>
      <c r="CI109" s="619">
        <v>-242185</v>
      </c>
      <c r="CJ109" s="619">
        <v>0</v>
      </c>
      <c r="CK109" s="619">
        <v>0</v>
      </c>
      <c r="CL109" s="619">
        <v>0</v>
      </c>
      <c r="CM109" s="619">
        <v>-1892088</v>
      </c>
      <c r="CN109" s="619">
        <v>-68737</v>
      </c>
      <c r="CO109" s="619">
        <v>-1960825</v>
      </c>
      <c r="CP109" s="619">
        <v>402531</v>
      </c>
      <c r="CQ109" s="619">
        <v>0</v>
      </c>
      <c r="CR109" s="619">
        <v>402531</v>
      </c>
      <c r="CS109" s="619">
        <v>-1731742</v>
      </c>
      <c r="CT109" s="619">
        <v>-68737</v>
      </c>
      <c r="CU109" s="619">
        <v>-1800479</v>
      </c>
      <c r="CV109" s="619">
        <v>-49420</v>
      </c>
      <c r="CW109" s="619">
        <v>0</v>
      </c>
      <c r="CX109" s="619">
        <v>-49420</v>
      </c>
      <c r="CY109" s="619">
        <v>-5745</v>
      </c>
      <c r="CZ109" s="619">
        <v>0</v>
      </c>
      <c r="DA109" s="619">
        <v>-5745</v>
      </c>
      <c r="DB109" s="619">
        <v>-185225</v>
      </c>
      <c r="DC109" s="619">
        <v>0</v>
      </c>
      <c r="DD109" s="619">
        <v>-185225</v>
      </c>
      <c r="DE109" s="619">
        <v>-589</v>
      </c>
      <c r="DF109" s="619">
        <v>0</v>
      </c>
      <c r="DG109" s="619">
        <v>-589</v>
      </c>
      <c r="DH109" s="619">
        <v>-12031</v>
      </c>
      <c r="DI109" s="619">
        <v>0</v>
      </c>
      <c r="DJ109" s="619">
        <v>-12031</v>
      </c>
      <c r="DK109" s="619">
        <v>0</v>
      </c>
      <c r="DL109" s="619">
        <v>0</v>
      </c>
      <c r="DM109" s="619">
        <v>0</v>
      </c>
      <c r="DN109" s="619">
        <v>0</v>
      </c>
      <c r="DO109" s="619">
        <v>0</v>
      </c>
      <c r="DP109" s="619">
        <v>0</v>
      </c>
      <c r="DQ109" s="619">
        <v>0</v>
      </c>
      <c r="DR109" s="619">
        <v>0</v>
      </c>
      <c r="DS109" s="619">
        <v>0</v>
      </c>
      <c r="DT109" s="619">
        <v>0</v>
      </c>
      <c r="DU109" s="619">
        <v>0</v>
      </c>
      <c r="DV109" s="619">
        <v>0</v>
      </c>
      <c r="DW109" s="619">
        <v>0</v>
      </c>
      <c r="DX109" s="619">
        <v>0</v>
      </c>
      <c r="DY109" s="619">
        <v>0</v>
      </c>
      <c r="DZ109" s="619">
        <v>-216667</v>
      </c>
      <c r="EA109" s="619">
        <v>0</v>
      </c>
      <c r="EB109" s="619">
        <v>-216667</v>
      </c>
      <c r="EC109" s="619">
        <v>23</v>
      </c>
      <c r="ED109" s="619">
        <v>0</v>
      </c>
      <c r="EE109" s="619">
        <v>23</v>
      </c>
      <c r="EF109" s="619">
        <v>0</v>
      </c>
      <c r="EG109" s="619">
        <v>23</v>
      </c>
      <c r="EH109" s="619">
        <v>0</v>
      </c>
      <c r="EI109" s="619">
        <v>0</v>
      </c>
      <c r="EJ109" s="619">
        <v>-469654</v>
      </c>
      <c r="EK109" s="619">
        <v>0</v>
      </c>
      <c r="EL109" s="619">
        <v>-469654</v>
      </c>
      <c r="EM109" s="619">
        <v>0</v>
      </c>
      <c r="EN109" s="619">
        <v>0</v>
      </c>
      <c r="EO109" s="619">
        <v>0</v>
      </c>
      <c r="EP109" s="619">
        <v>0</v>
      </c>
      <c r="EQ109" s="619">
        <v>0</v>
      </c>
      <c r="ER109" s="619">
        <v>0</v>
      </c>
      <c r="ES109" s="619">
        <v>0</v>
      </c>
      <c r="ET109" s="619">
        <v>0</v>
      </c>
      <c r="EU109" s="619">
        <v>0</v>
      </c>
      <c r="EV109" s="619">
        <v>0</v>
      </c>
      <c r="EW109" s="619">
        <v>0</v>
      </c>
      <c r="EX109" s="619">
        <v>0</v>
      </c>
      <c r="EY109" s="619">
        <v>0</v>
      </c>
      <c r="EZ109" s="619">
        <v>0</v>
      </c>
      <c r="FA109" s="619">
        <v>0</v>
      </c>
      <c r="FB109" s="619">
        <v>0</v>
      </c>
      <c r="FC109" s="619">
        <v>0</v>
      </c>
      <c r="FD109" s="619">
        <v>0</v>
      </c>
      <c r="FE109" s="619">
        <v>0</v>
      </c>
      <c r="FF109" s="619">
        <v>0</v>
      </c>
      <c r="FG109" s="619">
        <v>0</v>
      </c>
      <c r="FH109" s="619">
        <v>0</v>
      </c>
      <c r="FI109" s="619">
        <v>0</v>
      </c>
      <c r="FJ109" s="619">
        <v>0</v>
      </c>
      <c r="FK109" s="619">
        <v>0</v>
      </c>
      <c r="FL109" s="619">
        <v>0</v>
      </c>
      <c r="FM109" s="619">
        <v>0</v>
      </c>
      <c r="FN109" s="619">
        <v>0</v>
      </c>
      <c r="FO109" s="619">
        <v>0</v>
      </c>
      <c r="FP109" s="619">
        <v>0</v>
      </c>
      <c r="FQ109" s="619">
        <v>-349972</v>
      </c>
      <c r="FR109" s="619">
        <v>-1277</v>
      </c>
      <c r="FS109" s="619">
        <v>-351249</v>
      </c>
      <c r="FT109" s="619">
        <v>0</v>
      </c>
      <c r="FU109" s="619">
        <v>0</v>
      </c>
      <c r="FV109" s="619">
        <v>0</v>
      </c>
      <c r="FW109" s="619">
        <v>0</v>
      </c>
      <c r="FX109" s="619">
        <v>0</v>
      </c>
      <c r="FY109" s="619">
        <v>0</v>
      </c>
      <c r="FZ109" s="619">
        <v>0</v>
      </c>
      <c r="GA109" s="619">
        <v>0</v>
      </c>
      <c r="GB109" s="619">
        <v>0</v>
      </c>
      <c r="GC109" s="619">
        <v>0</v>
      </c>
      <c r="GD109" s="619">
        <v>0</v>
      </c>
      <c r="GE109" s="619">
        <v>0</v>
      </c>
      <c r="GF109" s="619">
        <v>0</v>
      </c>
      <c r="GG109" s="619">
        <v>0</v>
      </c>
      <c r="GH109" s="619">
        <v>0</v>
      </c>
      <c r="GI109" s="619">
        <v>-2339109</v>
      </c>
      <c r="GJ109" s="619">
        <v>0</v>
      </c>
      <c r="GK109" s="619">
        <v>-2339109</v>
      </c>
      <c r="GL109" s="619">
        <v>216180</v>
      </c>
      <c r="GM109" s="619">
        <v>0</v>
      </c>
      <c r="GN109" s="619">
        <v>216180</v>
      </c>
      <c r="GO109" s="619">
        <v>0</v>
      </c>
      <c r="GP109" s="619">
        <v>0</v>
      </c>
      <c r="GQ109" s="619">
        <v>0</v>
      </c>
      <c r="GR109" s="619">
        <v>31428</v>
      </c>
      <c r="GS109" s="619">
        <v>0</v>
      </c>
      <c r="GT109" s="619">
        <v>31428</v>
      </c>
      <c r="GU109" s="619">
        <v>0</v>
      </c>
      <c r="GV109" s="619">
        <v>0</v>
      </c>
      <c r="GW109" s="619">
        <v>0</v>
      </c>
      <c r="GX109" s="619">
        <v>0</v>
      </c>
      <c r="GY109" s="619">
        <v>0</v>
      </c>
      <c r="GZ109" s="619">
        <v>0</v>
      </c>
      <c r="HA109" s="619">
        <v>-2441473</v>
      </c>
      <c r="HB109" s="619">
        <v>-1277</v>
      </c>
      <c r="HC109" s="619">
        <v>-2442750</v>
      </c>
      <c r="HD109" s="619">
        <v>0</v>
      </c>
      <c r="HE109" s="619">
        <v>0</v>
      </c>
      <c r="HF109" s="619">
        <v>0</v>
      </c>
      <c r="HG109" s="619">
        <v>0</v>
      </c>
      <c r="HH109" s="619">
        <v>0</v>
      </c>
      <c r="HI109" s="619">
        <v>0</v>
      </c>
      <c r="HJ109" s="619">
        <v>0</v>
      </c>
      <c r="HK109" s="619">
        <v>0</v>
      </c>
      <c r="HL109" s="619">
        <v>0</v>
      </c>
      <c r="HM109" s="619">
        <v>71770117</v>
      </c>
      <c r="HN109" s="619">
        <v>938905</v>
      </c>
      <c r="HO109" s="619">
        <v>72709022</v>
      </c>
      <c r="HP109" s="619">
        <v>-3920658</v>
      </c>
      <c r="HQ109" s="619">
        <v>-55133</v>
      </c>
      <c r="HR109" s="619">
        <v>-3975791</v>
      </c>
      <c r="HS109" s="619">
        <v>-4769869</v>
      </c>
      <c r="HT109" s="619">
        <v>-3755</v>
      </c>
      <c r="HU109" s="619">
        <v>-4773624</v>
      </c>
      <c r="HV109" s="619">
        <v>-1731742</v>
      </c>
      <c r="HW109" s="619">
        <v>-68737</v>
      </c>
      <c r="HX109" s="619">
        <v>-1800479</v>
      </c>
      <c r="HY109" s="619">
        <v>-469654</v>
      </c>
      <c r="HZ109" s="619">
        <v>0</v>
      </c>
      <c r="IA109" s="619">
        <v>-469654</v>
      </c>
      <c r="IB109" s="619">
        <v>-2441473</v>
      </c>
      <c r="IC109" s="619">
        <v>-1277</v>
      </c>
      <c r="ID109" s="619">
        <v>-2442750</v>
      </c>
      <c r="IE109" s="619">
        <v>0</v>
      </c>
      <c r="IF109" s="619">
        <v>0</v>
      </c>
      <c r="IG109" s="619">
        <v>0</v>
      </c>
      <c r="IH109" s="619">
        <v>-13333396</v>
      </c>
      <c r="II109" s="619">
        <v>-128902</v>
      </c>
      <c r="IJ109" s="619">
        <v>-13462298</v>
      </c>
      <c r="IK109" s="619">
        <v>58436721</v>
      </c>
      <c r="IL109" s="619">
        <v>810003</v>
      </c>
      <c r="IM109" s="619">
        <v>59246724</v>
      </c>
      <c r="IN109" s="620" t="s">
        <v>535</v>
      </c>
      <c r="IO109" s="620" t="s">
        <v>677</v>
      </c>
      <c r="IP109" s="610" t="s">
        <v>535</v>
      </c>
      <c r="IQ109" s="611" t="s">
        <v>558</v>
      </c>
      <c r="IR109" s="611" t="s">
        <v>850</v>
      </c>
      <c r="IS109" s="610" t="s">
        <v>1432</v>
      </c>
    </row>
    <row r="110" spans="1:253" x14ac:dyDescent="0.25">
      <c r="A110" s="610" t="s">
        <v>3385</v>
      </c>
      <c r="B110" s="617" t="s">
        <v>851</v>
      </c>
      <c r="C110" s="618" t="s">
        <v>852</v>
      </c>
      <c r="D110" s="619">
        <v>279610173</v>
      </c>
      <c r="E110" s="619">
        <v>0</v>
      </c>
      <c r="F110" s="619">
        <v>279610173</v>
      </c>
      <c r="G110" s="619">
        <v>-1644360</v>
      </c>
      <c r="H110" s="619">
        <v>0</v>
      </c>
      <c r="I110" s="619">
        <v>-1644360</v>
      </c>
      <c r="J110" s="619">
        <v>-10333476</v>
      </c>
      <c r="K110" s="619">
        <v>0</v>
      </c>
      <c r="L110" s="619">
        <v>-10333476</v>
      </c>
      <c r="M110" s="619">
        <v>489487</v>
      </c>
      <c r="N110" s="619">
        <v>0</v>
      </c>
      <c r="O110" s="619">
        <v>489487</v>
      </c>
      <c r="P110" s="619">
        <v>-162633</v>
      </c>
      <c r="Q110" s="619">
        <v>0</v>
      </c>
      <c r="R110" s="619">
        <v>-162633</v>
      </c>
      <c r="S110" s="619">
        <v>-10006622</v>
      </c>
      <c r="T110" s="619">
        <v>0</v>
      </c>
      <c r="U110" s="619">
        <v>-10006622</v>
      </c>
      <c r="V110" s="619">
        <v>-5311510</v>
      </c>
      <c r="W110" s="619">
        <v>0</v>
      </c>
      <c r="X110" s="619">
        <v>-5311510</v>
      </c>
      <c r="Y110" s="619">
        <v>-13862</v>
      </c>
      <c r="Z110" s="619">
        <v>0</v>
      </c>
      <c r="AA110" s="619">
        <v>-13862</v>
      </c>
      <c r="AB110" s="619">
        <v>-570452</v>
      </c>
      <c r="AC110" s="619">
        <v>0</v>
      </c>
      <c r="AD110" s="619">
        <v>-570452</v>
      </c>
      <c r="AE110" s="619">
        <v>0</v>
      </c>
      <c r="AF110" s="619">
        <v>0</v>
      </c>
      <c r="AG110" s="619">
        <v>0</v>
      </c>
      <c r="AH110" s="619">
        <v>0</v>
      </c>
      <c r="AI110" s="619">
        <v>0</v>
      </c>
      <c r="AJ110" s="619">
        <v>0</v>
      </c>
      <c r="AK110" s="619">
        <v>0</v>
      </c>
      <c r="AL110" s="619">
        <v>0</v>
      </c>
      <c r="AM110" s="619">
        <v>0</v>
      </c>
      <c r="AN110" s="619">
        <v>0</v>
      </c>
      <c r="AO110" s="619">
        <v>0</v>
      </c>
      <c r="AP110" s="619">
        <v>0</v>
      </c>
      <c r="AQ110" s="619">
        <v>-570452</v>
      </c>
      <c r="AR110" s="619">
        <v>0</v>
      </c>
      <c r="AS110" s="619">
        <v>-570452</v>
      </c>
      <c r="AT110" s="619">
        <v>-3601</v>
      </c>
      <c r="AU110" s="619">
        <v>0</v>
      </c>
      <c r="AV110" s="619">
        <v>-3601</v>
      </c>
      <c r="AW110" s="619">
        <v>6051433</v>
      </c>
      <c r="AX110" s="619">
        <v>0</v>
      </c>
      <c r="AY110" s="619">
        <v>6051433</v>
      </c>
      <c r="AZ110" s="619">
        <v>-54595</v>
      </c>
      <c r="BA110" s="619">
        <v>0</v>
      </c>
      <c r="BB110" s="619">
        <v>-54595</v>
      </c>
      <c r="BC110" s="619">
        <v>-12828013</v>
      </c>
      <c r="BD110" s="619">
        <v>0</v>
      </c>
      <c r="BE110" s="619">
        <v>-12828013</v>
      </c>
      <c r="BF110" s="619">
        <v>1867564</v>
      </c>
      <c r="BG110" s="619">
        <v>0</v>
      </c>
      <c r="BH110" s="619">
        <v>1867564</v>
      </c>
      <c r="BI110" s="619">
        <v>0</v>
      </c>
      <c r="BJ110" s="619">
        <v>0</v>
      </c>
      <c r="BK110" s="619">
        <v>0</v>
      </c>
      <c r="BL110" s="619">
        <v>0</v>
      </c>
      <c r="BM110" s="619">
        <v>0</v>
      </c>
      <c r="BN110" s="619">
        <v>0</v>
      </c>
      <c r="BO110" s="619">
        <v>0</v>
      </c>
      <c r="BP110" s="619">
        <v>0</v>
      </c>
      <c r="BQ110" s="619">
        <v>0</v>
      </c>
      <c r="BR110" s="619">
        <v>0</v>
      </c>
      <c r="BS110" s="619">
        <v>0</v>
      </c>
      <c r="BT110" s="619">
        <v>0</v>
      </c>
      <c r="BU110" s="619">
        <v>0</v>
      </c>
      <c r="BV110" s="619">
        <v>0</v>
      </c>
      <c r="BW110" s="619">
        <v>0</v>
      </c>
      <c r="BX110" s="619">
        <v>0</v>
      </c>
      <c r="BY110" s="619">
        <v>0</v>
      </c>
      <c r="BZ110" s="619">
        <v>0</v>
      </c>
      <c r="CA110" s="619">
        <v>0</v>
      </c>
      <c r="CB110" s="619">
        <v>0</v>
      </c>
      <c r="CC110" s="619">
        <v>0</v>
      </c>
      <c r="CD110" s="619">
        <v>-10845573</v>
      </c>
      <c r="CE110" s="619">
        <v>0</v>
      </c>
      <c r="CF110" s="619">
        <v>-10845573</v>
      </c>
      <c r="CG110" s="619">
        <v>0</v>
      </c>
      <c r="CH110" s="619">
        <v>0</v>
      </c>
      <c r="CI110" s="619">
        <v>0</v>
      </c>
      <c r="CJ110" s="619">
        <v>0</v>
      </c>
      <c r="CK110" s="619">
        <v>0</v>
      </c>
      <c r="CL110" s="619">
        <v>0</v>
      </c>
      <c r="CM110" s="619">
        <v>-10430538</v>
      </c>
      <c r="CN110" s="619">
        <v>0</v>
      </c>
      <c r="CO110" s="619">
        <v>-10430538</v>
      </c>
      <c r="CP110" s="619">
        <v>-2446960</v>
      </c>
      <c r="CQ110" s="619">
        <v>0</v>
      </c>
      <c r="CR110" s="619">
        <v>-2446960</v>
      </c>
      <c r="CS110" s="619">
        <v>-12877498</v>
      </c>
      <c r="CT110" s="619">
        <v>0</v>
      </c>
      <c r="CU110" s="619">
        <v>-12877498</v>
      </c>
      <c r="CV110" s="619">
        <v>-103744</v>
      </c>
      <c r="CW110" s="619">
        <v>0</v>
      </c>
      <c r="CX110" s="619">
        <v>-103744</v>
      </c>
      <c r="CY110" s="619">
        <v>0</v>
      </c>
      <c r="CZ110" s="619">
        <v>0</v>
      </c>
      <c r="DA110" s="619">
        <v>0</v>
      </c>
      <c r="DB110" s="619">
        <v>-98823</v>
      </c>
      <c r="DC110" s="619">
        <v>0</v>
      </c>
      <c r="DD110" s="619">
        <v>-98823</v>
      </c>
      <c r="DE110" s="619">
        <v>-75544</v>
      </c>
      <c r="DF110" s="619">
        <v>0</v>
      </c>
      <c r="DG110" s="619">
        <v>-75544</v>
      </c>
      <c r="DH110" s="619">
        <v>0</v>
      </c>
      <c r="DI110" s="619">
        <v>0</v>
      </c>
      <c r="DJ110" s="619">
        <v>0</v>
      </c>
      <c r="DK110" s="619">
        <v>0</v>
      </c>
      <c r="DL110" s="619">
        <v>0</v>
      </c>
      <c r="DM110" s="619">
        <v>0</v>
      </c>
      <c r="DN110" s="619">
        <v>0</v>
      </c>
      <c r="DO110" s="619">
        <v>0</v>
      </c>
      <c r="DP110" s="619">
        <v>0</v>
      </c>
      <c r="DQ110" s="619">
        <v>0</v>
      </c>
      <c r="DR110" s="619">
        <v>0</v>
      </c>
      <c r="DS110" s="619">
        <v>0</v>
      </c>
      <c r="DT110" s="619">
        <v>0</v>
      </c>
      <c r="DU110" s="619">
        <v>0</v>
      </c>
      <c r="DV110" s="619">
        <v>0</v>
      </c>
      <c r="DW110" s="619">
        <v>0</v>
      </c>
      <c r="DX110" s="619">
        <v>0</v>
      </c>
      <c r="DY110" s="619">
        <v>0</v>
      </c>
      <c r="DZ110" s="619">
        <v>0</v>
      </c>
      <c r="EA110" s="619">
        <v>0</v>
      </c>
      <c r="EB110" s="619">
        <v>0</v>
      </c>
      <c r="EC110" s="619">
        <v>0</v>
      </c>
      <c r="ED110" s="619">
        <v>0</v>
      </c>
      <c r="EE110" s="619">
        <v>0</v>
      </c>
      <c r="EF110" s="619">
        <v>0</v>
      </c>
      <c r="EG110" s="619">
        <v>0</v>
      </c>
      <c r="EH110" s="619">
        <v>0</v>
      </c>
      <c r="EI110" s="619">
        <v>0</v>
      </c>
      <c r="EJ110" s="619">
        <v>-278111</v>
      </c>
      <c r="EK110" s="619">
        <v>0</v>
      </c>
      <c r="EL110" s="619">
        <v>-278111</v>
      </c>
      <c r="EM110" s="619">
        <v>0</v>
      </c>
      <c r="EN110" s="619">
        <v>0</v>
      </c>
      <c r="EO110" s="619">
        <v>0</v>
      </c>
      <c r="EP110" s="619">
        <v>0</v>
      </c>
      <c r="EQ110" s="619">
        <v>0</v>
      </c>
      <c r="ER110" s="619">
        <v>0</v>
      </c>
      <c r="ES110" s="619">
        <v>0</v>
      </c>
      <c r="ET110" s="619">
        <v>0</v>
      </c>
      <c r="EU110" s="619">
        <v>0</v>
      </c>
      <c r="EV110" s="619">
        <v>0</v>
      </c>
      <c r="EW110" s="619">
        <v>0</v>
      </c>
      <c r="EX110" s="619">
        <v>0</v>
      </c>
      <c r="EY110" s="619">
        <v>0</v>
      </c>
      <c r="EZ110" s="619">
        <v>0</v>
      </c>
      <c r="FA110" s="619">
        <v>0</v>
      </c>
      <c r="FB110" s="619">
        <v>0</v>
      </c>
      <c r="FC110" s="619">
        <v>0</v>
      </c>
      <c r="FD110" s="619">
        <v>0</v>
      </c>
      <c r="FE110" s="619">
        <v>0</v>
      </c>
      <c r="FF110" s="619">
        <v>0</v>
      </c>
      <c r="FG110" s="619">
        <v>0</v>
      </c>
      <c r="FH110" s="619">
        <v>0</v>
      </c>
      <c r="FI110" s="619">
        <v>0</v>
      </c>
      <c r="FJ110" s="619">
        <v>0</v>
      </c>
      <c r="FK110" s="619">
        <v>0</v>
      </c>
      <c r="FL110" s="619">
        <v>0</v>
      </c>
      <c r="FM110" s="619">
        <v>0</v>
      </c>
      <c r="FN110" s="619">
        <v>0</v>
      </c>
      <c r="FO110" s="619">
        <v>0</v>
      </c>
      <c r="FP110" s="619">
        <v>0</v>
      </c>
      <c r="FQ110" s="619">
        <v>-988451</v>
      </c>
      <c r="FR110" s="619">
        <v>0</v>
      </c>
      <c r="FS110" s="619">
        <v>-988451</v>
      </c>
      <c r="FT110" s="619">
        <v>-4116</v>
      </c>
      <c r="FU110" s="619">
        <v>0</v>
      </c>
      <c r="FV110" s="619">
        <v>-4116</v>
      </c>
      <c r="FW110" s="619">
        <v>-4116</v>
      </c>
      <c r="FX110" s="619">
        <v>0</v>
      </c>
      <c r="FY110" s="619">
        <v>-4116</v>
      </c>
      <c r="FZ110" s="619">
        <v>0</v>
      </c>
      <c r="GA110" s="619">
        <v>0</v>
      </c>
      <c r="GB110" s="619">
        <v>0</v>
      </c>
      <c r="GC110" s="619">
        <v>0</v>
      </c>
      <c r="GD110" s="619">
        <v>0</v>
      </c>
      <c r="GE110" s="619">
        <v>0</v>
      </c>
      <c r="GF110" s="619">
        <v>0</v>
      </c>
      <c r="GG110" s="619">
        <v>0</v>
      </c>
      <c r="GH110" s="619">
        <v>0</v>
      </c>
      <c r="GI110" s="619">
        <v>-24244140</v>
      </c>
      <c r="GJ110" s="619">
        <v>0</v>
      </c>
      <c r="GK110" s="619">
        <v>-24244140</v>
      </c>
      <c r="GL110" s="619">
        <v>914473</v>
      </c>
      <c r="GM110" s="619">
        <v>0</v>
      </c>
      <c r="GN110" s="619">
        <v>914473</v>
      </c>
      <c r="GO110" s="619">
        <v>0</v>
      </c>
      <c r="GP110" s="619">
        <v>0</v>
      </c>
      <c r="GQ110" s="619">
        <v>0</v>
      </c>
      <c r="GR110" s="619">
        <v>278960</v>
      </c>
      <c r="GS110" s="619">
        <v>0</v>
      </c>
      <c r="GT110" s="619">
        <v>278960</v>
      </c>
      <c r="GU110" s="619">
        <v>0</v>
      </c>
      <c r="GV110" s="619">
        <v>0</v>
      </c>
      <c r="GW110" s="619">
        <v>0</v>
      </c>
      <c r="GX110" s="619">
        <v>0</v>
      </c>
      <c r="GY110" s="619">
        <v>0</v>
      </c>
      <c r="GZ110" s="619">
        <v>0</v>
      </c>
      <c r="HA110" s="619">
        <v>-24043274</v>
      </c>
      <c r="HB110" s="619">
        <v>0</v>
      </c>
      <c r="HC110" s="619">
        <v>-24043274</v>
      </c>
      <c r="HD110" s="619">
        <v>0</v>
      </c>
      <c r="HE110" s="619">
        <v>0</v>
      </c>
      <c r="HF110" s="619">
        <v>0</v>
      </c>
      <c r="HG110" s="619">
        <v>0</v>
      </c>
      <c r="HH110" s="619">
        <v>0</v>
      </c>
      <c r="HI110" s="619">
        <v>0</v>
      </c>
      <c r="HJ110" s="619">
        <v>0</v>
      </c>
      <c r="HK110" s="619">
        <v>0</v>
      </c>
      <c r="HL110" s="619">
        <v>0</v>
      </c>
      <c r="HM110" s="619">
        <v>277965813</v>
      </c>
      <c r="HN110" s="619">
        <v>0</v>
      </c>
      <c r="HO110" s="619">
        <v>277965813</v>
      </c>
      <c r="HP110" s="619">
        <v>-10006622</v>
      </c>
      <c r="HQ110" s="619">
        <v>0</v>
      </c>
      <c r="HR110" s="619">
        <v>-10006622</v>
      </c>
      <c r="HS110" s="619">
        <v>-10845573</v>
      </c>
      <c r="HT110" s="619">
        <v>0</v>
      </c>
      <c r="HU110" s="619">
        <v>-10845573</v>
      </c>
      <c r="HV110" s="619">
        <v>-12877498</v>
      </c>
      <c r="HW110" s="619">
        <v>0</v>
      </c>
      <c r="HX110" s="619">
        <v>-12877498</v>
      </c>
      <c r="HY110" s="619">
        <v>-278111</v>
      </c>
      <c r="HZ110" s="619">
        <v>0</v>
      </c>
      <c r="IA110" s="619">
        <v>-278111</v>
      </c>
      <c r="IB110" s="619">
        <v>-24043274</v>
      </c>
      <c r="IC110" s="619">
        <v>0</v>
      </c>
      <c r="ID110" s="619">
        <v>-24043274</v>
      </c>
      <c r="IE110" s="619">
        <v>0</v>
      </c>
      <c r="IF110" s="619">
        <v>0</v>
      </c>
      <c r="IG110" s="619">
        <v>0</v>
      </c>
      <c r="IH110" s="619">
        <v>-58051078</v>
      </c>
      <c r="II110" s="619">
        <v>0</v>
      </c>
      <c r="IJ110" s="619">
        <v>-58051078</v>
      </c>
      <c r="IK110" s="619">
        <v>219914735</v>
      </c>
      <c r="IL110" s="619">
        <v>0</v>
      </c>
      <c r="IM110" s="619">
        <v>219914735</v>
      </c>
      <c r="IN110" s="620" t="s">
        <v>503</v>
      </c>
      <c r="IO110" s="620" t="s">
        <v>504</v>
      </c>
      <c r="IP110" s="610" t="s">
        <v>645</v>
      </c>
      <c r="IQ110" s="611" t="s">
        <v>506</v>
      </c>
      <c r="IR110" s="611" t="s">
        <v>853</v>
      </c>
      <c r="IS110" s="610" t="s">
        <v>1432</v>
      </c>
    </row>
    <row r="111" spans="1:253" x14ac:dyDescent="0.25">
      <c r="A111" s="610" t="s">
        <v>3385</v>
      </c>
      <c r="B111" s="617" t="s">
        <v>854</v>
      </c>
      <c r="C111" s="618" t="s">
        <v>855</v>
      </c>
      <c r="D111" s="619">
        <v>72546983</v>
      </c>
      <c r="E111" s="619">
        <v>0</v>
      </c>
      <c r="F111" s="619">
        <v>72546983</v>
      </c>
      <c r="G111" s="619">
        <v>357610</v>
      </c>
      <c r="H111" s="619">
        <v>0</v>
      </c>
      <c r="I111" s="619">
        <v>357610</v>
      </c>
      <c r="J111" s="619">
        <v>-1421338</v>
      </c>
      <c r="K111" s="619">
        <v>0</v>
      </c>
      <c r="L111" s="619">
        <v>-1421338</v>
      </c>
      <c r="M111" s="619">
        <v>-41076</v>
      </c>
      <c r="N111" s="619">
        <v>0</v>
      </c>
      <c r="O111" s="619">
        <v>-41076</v>
      </c>
      <c r="P111" s="619">
        <v>142627</v>
      </c>
      <c r="Q111" s="619">
        <v>0</v>
      </c>
      <c r="R111" s="619">
        <v>142627</v>
      </c>
      <c r="S111" s="619">
        <v>-1319787</v>
      </c>
      <c r="T111" s="619">
        <v>0</v>
      </c>
      <c r="U111" s="619">
        <v>-1319787</v>
      </c>
      <c r="V111" s="619">
        <v>-3980713</v>
      </c>
      <c r="W111" s="619">
        <v>0</v>
      </c>
      <c r="X111" s="619">
        <v>-3980713</v>
      </c>
      <c r="Y111" s="619">
        <v>-2291</v>
      </c>
      <c r="Z111" s="619">
        <v>0</v>
      </c>
      <c r="AA111" s="619">
        <v>-2291</v>
      </c>
      <c r="AB111" s="619">
        <v>-159196</v>
      </c>
      <c r="AC111" s="619">
        <v>0</v>
      </c>
      <c r="AD111" s="619">
        <v>-159196</v>
      </c>
      <c r="AE111" s="619">
        <v>0</v>
      </c>
      <c r="AF111" s="619">
        <v>0</v>
      </c>
      <c r="AG111" s="619">
        <v>0</v>
      </c>
      <c r="AH111" s="619">
        <v>0</v>
      </c>
      <c r="AI111" s="619">
        <v>0</v>
      </c>
      <c r="AJ111" s="619">
        <v>0</v>
      </c>
      <c r="AK111" s="619">
        <v>-4572</v>
      </c>
      <c r="AL111" s="619">
        <v>0</v>
      </c>
      <c r="AM111" s="619">
        <v>-4572</v>
      </c>
      <c r="AN111" s="619">
        <v>0</v>
      </c>
      <c r="AO111" s="619">
        <v>0</v>
      </c>
      <c r="AP111" s="619">
        <v>0</v>
      </c>
      <c r="AQ111" s="619">
        <v>-154624</v>
      </c>
      <c r="AR111" s="619">
        <v>0</v>
      </c>
      <c r="AS111" s="619">
        <v>-154624</v>
      </c>
      <c r="AT111" s="619">
        <v>0</v>
      </c>
      <c r="AU111" s="619">
        <v>0</v>
      </c>
      <c r="AV111" s="619">
        <v>0</v>
      </c>
      <c r="AW111" s="619">
        <v>1490576</v>
      </c>
      <c r="AX111" s="619">
        <v>0</v>
      </c>
      <c r="AY111" s="619">
        <v>1490576</v>
      </c>
      <c r="AZ111" s="619">
        <v>7533</v>
      </c>
      <c r="BA111" s="619">
        <v>0</v>
      </c>
      <c r="BB111" s="619">
        <v>7533</v>
      </c>
      <c r="BC111" s="619">
        <v>-2419523</v>
      </c>
      <c r="BD111" s="619">
        <v>0</v>
      </c>
      <c r="BE111" s="619">
        <v>-2419523</v>
      </c>
      <c r="BF111" s="619">
        <v>-11110</v>
      </c>
      <c r="BG111" s="619">
        <v>0</v>
      </c>
      <c r="BH111" s="619">
        <v>-11110</v>
      </c>
      <c r="BI111" s="619">
        <v>-37763</v>
      </c>
      <c r="BJ111" s="619">
        <v>0</v>
      </c>
      <c r="BK111" s="619">
        <v>-37763</v>
      </c>
      <c r="BL111" s="619">
        <v>0</v>
      </c>
      <c r="BM111" s="619">
        <v>0</v>
      </c>
      <c r="BN111" s="619">
        <v>0</v>
      </c>
      <c r="BO111" s="619">
        <v>-12248</v>
      </c>
      <c r="BP111" s="619">
        <v>0</v>
      </c>
      <c r="BQ111" s="619">
        <v>-12248</v>
      </c>
      <c r="BR111" s="619">
        <v>811</v>
      </c>
      <c r="BS111" s="619">
        <v>0</v>
      </c>
      <c r="BT111" s="619">
        <v>811</v>
      </c>
      <c r="BU111" s="619">
        <v>0</v>
      </c>
      <c r="BV111" s="619">
        <v>0</v>
      </c>
      <c r="BW111" s="619">
        <v>0</v>
      </c>
      <c r="BX111" s="619">
        <v>-3664</v>
      </c>
      <c r="BY111" s="619">
        <v>0</v>
      </c>
      <c r="BZ111" s="619">
        <v>-3664</v>
      </c>
      <c r="CA111" s="619">
        <v>0</v>
      </c>
      <c r="CB111" s="619">
        <v>0</v>
      </c>
      <c r="CC111" s="619">
        <v>0</v>
      </c>
      <c r="CD111" s="619">
        <v>-5125297</v>
      </c>
      <c r="CE111" s="619">
        <v>0</v>
      </c>
      <c r="CF111" s="619">
        <v>-5125297</v>
      </c>
      <c r="CG111" s="619">
        <v>0</v>
      </c>
      <c r="CH111" s="619">
        <v>0</v>
      </c>
      <c r="CI111" s="619">
        <v>0</v>
      </c>
      <c r="CJ111" s="619">
        <v>0</v>
      </c>
      <c r="CK111" s="619">
        <v>0</v>
      </c>
      <c r="CL111" s="619">
        <v>0</v>
      </c>
      <c r="CM111" s="619">
        <v>-1073976</v>
      </c>
      <c r="CN111" s="619">
        <v>0</v>
      </c>
      <c r="CO111" s="619">
        <v>-1073976</v>
      </c>
      <c r="CP111" s="619">
        <v>-63377</v>
      </c>
      <c r="CQ111" s="619">
        <v>0</v>
      </c>
      <c r="CR111" s="619">
        <v>-63377</v>
      </c>
      <c r="CS111" s="619">
        <v>-1137353</v>
      </c>
      <c r="CT111" s="619">
        <v>0</v>
      </c>
      <c r="CU111" s="619">
        <v>-1137353</v>
      </c>
      <c r="CV111" s="619">
        <v>-33616</v>
      </c>
      <c r="CW111" s="619">
        <v>0</v>
      </c>
      <c r="CX111" s="619">
        <v>-33616</v>
      </c>
      <c r="CY111" s="619">
        <v>0</v>
      </c>
      <c r="CZ111" s="619">
        <v>0</v>
      </c>
      <c r="DA111" s="619">
        <v>0</v>
      </c>
      <c r="DB111" s="619">
        <v>-33883</v>
      </c>
      <c r="DC111" s="619">
        <v>0</v>
      </c>
      <c r="DD111" s="619">
        <v>-33883</v>
      </c>
      <c r="DE111" s="619">
        <v>-5000</v>
      </c>
      <c r="DF111" s="619">
        <v>0</v>
      </c>
      <c r="DG111" s="619">
        <v>-5000</v>
      </c>
      <c r="DH111" s="619">
        <v>-9441</v>
      </c>
      <c r="DI111" s="619">
        <v>0</v>
      </c>
      <c r="DJ111" s="619">
        <v>-9441</v>
      </c>
      <c r="DK111" s="619">
        <v>0</v>
      </c>
      <c r="DL111" s="619">
        <v>0</v>
      </c>
      <c r="DM111" s="619">
        <v>0</v>
      </c>
      <c r="DN111" s="619">
        <v>0</v>
      </c>
      <c r="DO111" s="619">
        <v>0</v>
      </c>
      <c r="DP111" s="619">
        <v>0</v>
      </c>
      <c r="DQ111" s="619">
        <v>0</v>
      </c>
      <c r="DR111" s="619">
        <v>0</v>
      </c>
      <c r="DS111" s="619">
        <v>0</v>
      </c>
      <c r="DT111" s="619">
        <v>-2994</v>
      </c>
      <c r="DU111" s="619">
        <v>0</v>
      </c>
      <c r="DV111" s="619">
        <v>-2994</v>
      </c>
      <c r="DW111" s="619">
        <v>0</v>
      </c>
      <c r="DX111" s="619">
        <v>0</v>
      </c>
      <c r="DY111" s="619">
        <v>0</v>
      </c>
      <c r="DZ111" s="619">
        <v>0</v>
      </c>
      <c r="EA111" s="619">
        <v>0</v>
      </c>
      <c r="EB111" s="619">
        <v>0</v>
      </c>
      <c r="EC111" s="619">
        <v>0</v>
      </c>
      <c r="ED111" s="619">
        <v>0</v>
      </c>
      <c r="EE111" s="619">
        <v>0</v>
      </c>
      <c r="EF111" s="619">
        <v>0</v>
      </c>
      <c r="EG111" s="619">
        <v>0</v>
      </c>
      <c r="EH111" s="619">
        <v>0</v>
      </c>
      <c r="EI111" s="619">
        <v>0</v>
      </c>
      <c r="EJ111" s="619">
        <v>-84934</v>
      </c>
      <c r="EK111" s="619">
        <v>0</v>
      </c>
      <c r="EL111" s="619">
        <v>-84934</v>
      </c>
      <c r="EM111" s="619">
        <v>0</v>
      </c>
      <c r="EN111" s="619">
        <v>0</v>
      </c>
      <c r="EO111" s="619">
        <v>0</v>
      </c>
      <c r="EP111" s="619">
        <v>0</v>
      </c>
      <c r="EQ111" s="619">
        <v>0</v>
      </c>
      <c r="ER111" s="619">
        <v>0</v>
      </c>
      <c r="ES111" s="619">
        <v>0</v>
      </c>
      <c r="ET111" s="619">
        <v>0</v>
      </c>
      <c r="EU111" s="619">
        <v>0</v>
      </c>
      <c r="EV111" s="619">
        <v>0</v>
      </c>
      <c r="EW111" s="619">
        <v>0</v>
      </c>
      <c r="EX111" s="619">
        <v>0</v>
      </c>
      <c r="EY111" s="619">
        <v>0</v>
      </c>
      <c r="EZ111" s="619">
        <v>0</v>
      </c>
      <c r="FA111" s="619">
        <v>0</v>
      </c>
      <c r="FB111" s="619">
        <v>0</v>
      </c>
      <c r="FC111" s="619">
        <v>0</v>
      </c>
      <c r="FD111" s="619">
        <v>0</v>
      </c>
      <c r="FE111" s="619">
        <v>-15242</v>
      </c>
      <c r="FF111" s="619">
        <v>0</v>
      </c>
      <c r="FG111" s="619">
        <v>-15242</v>
      </c>
      <c r="FH111" s="619">
        <v>811</v>
      </c>
      <c r="FI111" s="619">
        <v>0</v>
      </c>
      <c r="FJ111" s="619">
        <v>811</v>
      </c>
      <c r="FK111" s="619">
        <v>0</v>
      </c>
      <c r="FL111" s="619">
        <v>0</v>
      </c>
      <c r="FM111" s="619">
        <v>0</v>
      </c>
      <c r="FN111" s="619">
        <v>0</v>
      </c>
      <c r="FO111" s="619">
        <v>0</v>
      </c>
      <c r="FP111" s="619">
        <v>0</v>
      </c>
      <c r="FQ111" s="619">
        <v>-194576</v>
      </c>
      <c r="FR111" s="619">
        <v>0</v>
      </c>
      <c r="FS111" s="619">
        <v>-194576</v>
      </c>
      <c r="FT111" s="619">
        <v>199</v>
      </c>
      <c r="FU111" s="619">
        <v>0</v>
      </c>
      <c r="FV111" s="619">
        <v>199</v>
      </c>
      <c r="FW111" s="619">
        <v>199</v>
      </c>
      <c r="FX111" s="619">
        <v>0</v>
      </c>
      <c r="FY111" s="619">
        <v>199</v>
      </c>
      <c r="FZ111" s="619">
        <v>0</v>
      </c>
      <c r="GA111" s="619">
        <v>0</v>
      </c>
      <c r="GB111" s="619">
        <v>0</v>
      </c>
      <c r="GC111" s="619">
        <v>0</v>
      </c>
      <c r="GD111" s="619">
        <v>0</v>
      </c>
      <c r="GE111" s="619">
        <v>0</v>
      </c>
      <c r="GF111" s="619">
        <v>0</v>
      </c>
      <c r="GG111" s="619">
        <v>0</v>
      </c>
      <c r="GH111" s="619">
        <v>0</v>
      </c>
      <c r="GI111" s="619">
        <v>-2789190</v>
      </c>
      <c r="GJ111" s="619">
        <v>0</v>
      </c>
      <c r="GK111" s="619">
        <v>-2789190</v>
      </c>
      <c r="GL111" s="619">
        <v>200439</v>
      </c>
      <c r="GM111" s="619">
        <v>0</v>
      </c>
      <c r="GN111" s="619">
        <v>200439</v>
      </c>
      <c r="GO111" s="619">
        <v>0</v>
      </c>
      <c r="GP111" s="619">
        <v>0</v>
      </c>
      <c r="GQ111" s="619">
        <v>0</v>
      </c>
      <c r="GR111" s="619">
        <v>30961</v>
      </c>
      <c r="GS111" s="619">
        <v>0</v>
      </c>
      <c r="GT111" s="619">
        <v>30961</v>
      </c>
      <c r="GU111" s="619">
        <v>0</v>
      </c>
      <c r="GV111" s="619">
        <v>0</v>
      </c>
      <c r="GW111" s="619">
        <v>0</v>
      </c>
      <c r="GX111" s="619">
        <v>0</v>
      </c>
      <c r="GY111" s="619">
        <v>0</v>
      </c>
      <c r="GZ111" s="619">
        <v>0</v>
      </c>
      <c r="HA111" s="619">
        <v>-2766598</v>
      </c>
      <c r="HB111" s="619">
        <v>0</v>
      </c>
      <c r="HC111" s="619">
        <v>-2766598</v>
      </c>
      <c r="HD111" s="619">
        <v>0</v>
      </c>
      <c r="HE111" s="619">
        <v>0</v>
      </c>
      <c r="HF111" s="619">
        <v>0</v>
      </c>
      <c r="HG111" s="619">
        <v>0</v>
      </c>
      <c r="HH111" s="619">
        <v>0</v>
      </c>
      <c r="HI111" s="619">
        <v>0</v>
      </c>
      <c r="HJ111" s="619">
        <v>0</v>
      </c>
      <c r="HK111" s="619">
        <v>0</v>
      </c>
      <c r="HL111" s="619">
        <v>0</v>
      </c>
      <c r="HM111" s="619">
        <v>72904593</v>
      </c>
      <c r="HN111" s="619">
        <v>0</v>
      </c>
      <c r="HO111" s="619">
        <v>72904593</v>
      </c>
      <c r="HP111" s="619">
        <v>-1319787</v>
      </c>
      <c r="HQ111" s="619">
        <v>0</v>
      </c>
      <c r="HR111" s="619">
        <v>-1319787</v>
      </c>
      <c r="HS111" s="619">
        <v>-5125297</v>
      </c>
      <c r="HT111" s="619">
        <v>0</v>
      </c>
      <c r="HU111" s="619">
        <v>-5125297</v>
      </c>
      <c r="HV111" s="619">
        <v>-1137353</v>
      </c>
      <c r="HW111" s="619">
        <v>0</v>
      </c>
      <c r="HX111" s="619">
        <v>-1137353</v>
      </c>
      <c r="HY111" s="619">
        <v>-84934</v>
      </c>
      <c r="HZ111" s="619">
        <v>0</v>
      </c>
      <c r="IA111" s="619">
        <v>-84934</v>
      </c>
      <c r="IB111" s="619">
        <v>-2766598</v>
      </c>
      <c r="IC111" s="619">
        <v>0</v>
      </c>
      <c r="ID111" s="619">
        <v>-2766598</v>
      </c>
      <c r="IE111" s="619">
        <v>0</v>
      </c>
      <c r="IF111" s="619">
        <v>0</v>
      </c>
      <c r="IG111" s="619">
        <v>0</v>
      </c>
      <c r="IH111" s="619">
        <v>-10433969</v>
      </c>
      <c r="II111" s="619">
        <v>0</v>
      </c>
      <c r="IJ111" s="619">
        <v>-10433969</v>
      </c>
      <c r="IK111" s="619">
        <v>62470624</v>
      </c>
      <c r="IL111" s="619">
        <v>0</v>
      </c>
      <c r="IM111" s="619">
        <v>62470624</v>
      </c>
      <c r="IN111" s="620" t="s">
        <v>552</v>
      </c>
      <c r="IO111" s="620" t="s">
        <v>553</v>
      </c>
      <c r="IP111" s="610" t="s">
        <v>474</v>
      </c>
      <c r="IQ111" s="611" t="s">
        <v>481</v>
      </c>
      <c r="IR111" s="611" t="s">
        <v>856</v>
      </c>
      <c r="IS111" s="610" t="s">
        <v>1432</v>
      </c>
    </row>
    <row r="112" spans="1:253" x14ac:dyDescent="0.25">
      <c r="A112" s="610" t="s">
        <v>3385</v>
      </c>
      <c r="B112" s="617" t="s">
        <v>857</v>
      </c>
      <c r="C112" s="618" t="s">
        <v>858</v>
      </c>
      <c r="D112" s="619">
        <v>105598470</v>
      </c>
      <c r="E112" s="619">
        <v>0</v>
      </c>
      <c r="F112" s="619">
        <v>105598470</v>
      </c>
      <c r="G112" s="619">
        <v>-756902</v>
      </c>
      <c r="H112" s="619">
        <v>0</v>
      </c>
      <c r="I112" s="619">
        <v>-756902</v>
      </c>
      <c r="J112" s="619">
        <v>-9168256</v>
      </c>
      <c r="K112" s="619">
        <v>0</v>
      </c>
      <c r="L112" s="619">
        <v>-9168256</v>
      </c>
      <c r="M112" s="619">
        <v>37940</v>
      </c>
      <c r="N112" s="619">
        <v>0</v>
      </c>
      <c r="O112" s="619">
        <v>37940</v>
      </c>
      <c r="P112" s="619">
        <v>44898</v>
      </c>
      <c r="Q112" s="619">
        <v>0</v>
      </c>
      <c r="R112" s="619">
        <v>44898</v>
      </c>
      <c r="S112" s="619">
        <v>-9085418</v>
      </c>
      <c r="T112" s="619">
        <v>0</v>
      </c>
      <c r="U112" s="619">
        <v>-9085418</v>
      </c>
      <c r="V112" s="619">
        <v>-7800085</v>
      </c>
      <c r="W112" s="619">
        <v>0</v>
      </c>
      <c r="X112" s="619">
        <v>-7800085</v>
      </c>
      <c r="Y112" s="619">
        <v>-8045</v>
      </c>
      <c r="Z112" s="619">
        <v>0</v>
      </c>
      <c r="AA112" s="619">
        <v>-8045</v>
      </c>
      <c r="AB112" s="619">
        <v>-405597</v>
      </c>
      <c r="AC112" s="619">
        <v>0</v>
      </c>
      <c r="AD112" s="619">
        <v>-405597</v>
      </c>
      <c r="AE112" s="619">
        <v>0</v>
      </c>
      <c r="AF112" s="619">
        <v>0</v>
      </c>
      <c r="AG112" s="619">
        <v>0</v>
      </c>
      <c r="AH112" s="619">
        <v>0</v>
      </c>
      <c r="AI112" s="619">
        <v>0</v>
      </c>
      <c r="AJ112" s="619">
        <v>0</v>
      </c>
      <c r="AK112" s="619">
        <v>-12675</v>
      </c>
      <c r="AL112" s="619">
        <v>0</v>
      </c>
      <c r="AM112" s="619">
        <v>-12675</v>
      </c>
      <c r="AN112" s="619">
        <v>-2028</v>
      </c>
      <c r="AO112" s="619">
        <v>0</v>
      </c>
      <c r="AP112" s="619">
        <v>-2028</v>
      </c>
      <c r="AQ112" s="619">
        <v>-392922</v>
      </c>
      <c r="AR112" s="619">
        <v>0</v>
      </c>
      <c r="AS112" s="619">
        <v>-392922</v>
      </c>
      <c r="AT112" s="619">
        <v>11660</v>
      </c>
      <c r="AU112" s="619">
        <v>0</v>
      </c>
      <c r="AV112" s="619">
        <v>11660</v>
      </c>
      <c r="AW112" s="619">
        <v>1703460</v>
      </c>
      <c r="AX112" s="619">
        <v>0</v>
      </c>
      <c r="AY112" s="619">
        <v>1703460</v>
      </c>
      <c r="AZ112" s="619">
        <v>25811</v>
      </c>
      <c r="BA112" s="619">
        <v>0</v>
      </c>
      <c r="BB112" s="619">
        <v>25811</v>
      </c>
      <c r="BC112" s="619">
        <v>-7112261</v>
      </c>
      <c r="BD112" s="619">
        <v>0</v>
      </c>
      <c r="BE112" s="619">
        <v>-7112261</v>
      </c>
      <c r="BF112" s="619">
        <v>-35771</v>
      </c>
      <c r="BG112" s="619">
        <v>0</v>
      </c>
      <c r="BH112" s="619">
        <v>-35771</v>
      </c>
      <c r="BI112" s="619">
        <v>-36777</v>
      </c>
      <c r="BJ112" s="619">
        <v>0</v>
      </c>
      <c r="BK112" s="619">
        <v>-36777</v>
      </c>
      <c r="BL112" s="619">
        <v>0</v>
      </c>
      <c r="BM112" s="619">
        <v>0</v>
      </c>
      <c r="BN112" s="619">
        <v>0</v>
      </c>
      <c r="BO112" s="619">
        <v>0</v>
      </c>
      <c r="BP112" s="619">
        <v>0</v>
      </c>
      <c r="BQ112" s="619">
        <v>0</v>
      </c>
      <c r="BR112" s="619">
        <v>0</v>
      </c>
      <c r="BS112" s="619">
        <v>0</v>
      </c>
      <c r="BT112" s="619">
        <v>0</v>
      </c>
      <c r="BU112" s="619">
        <v>0</v>
      </c>
      <c r="BV112" s="619">
        <v>0</v>
      </c>
      <c r="BW112" s="619">
        <v>0</v>
      </c>
      <c r="BX112" s="619">
        <v>0</v>
      </c>
      <c r="BY112" s="619">
        <v>0</v>
      </c>
      <c r="BZ112" s="619">
        <v>0</v>
      </c>
      <c r="CA112" s="619">
        <v>0</v>
      </c>
      <c r="CB112" s="619">
        <v>0</v>
      </c>
      <c r="CC112" s="619">
        <v>0</v>
      </c>
      <c r="CD112" s="619">
        <v>-13661220</v>
      </c>
      <c r="CE112" s="619">
        <v>0</v>
      </c>
      <c r="CF112" s="619">
        <v>-13661220</v>
      </c>
      <c r="CG112" s="619">
        <v>0</v>
      </c>
      <c r="CH112" s="619">
        <v>0</v>
      </c>
      <c r="CI112" s="619">
        <v>0</v>
      </c>
      <c r="CJ112" s="619">
        <v>1536</v>
      </c>
      <c r="CK112" s="619">
        <v>0</v>
      </c>
      <c r="CL112" s="619">
        <v>1536</v>
      </c>
      <c r="CM112" s="619">
        <v>-2014061</v>
      </c>
      <c r="CN112" s="619">
        <v>0</v>
      </c>
      <c r="CO112" s="619">
        <v>-2014061</v>
      </c>
      <c r="CP112" s="619">
        <v>-314677</v>
      </c>
      <c r="CQ112" s="619">
        <v>0</v>
      </c>
      <c r="CR112" s="619">
        <v>-314677</v>
      </c>
      <c r="CS112" s="619">
        <v>-2327202</v>
      </c>
      <c r="CT112" s="619">
        <v>0</v>
      </c>
      <c r="CU112" s="619">
        <v>-2327202</v>
      </c>
      <c r="CV112" s="619">
        <v>-355387</v>
      </c>
      <c r="CW112" s="619">
        <v>0</v>
      </c>
      <c r="CX112" s="619">
        <v>-355387</v>
      </c>
      <c r="CY112" s="619">
        <v>-9519</v>
      </c>
      <c r="CZ112" s="619">
        <v>0</v>
      </c>
      <c r="DA112" s="619">
        <v>-9519</v>
      </c>
      <c r="DB112" s="619">
        <v>-291858</v>
      </c>
      <c r="DC112" s="619">
        <v>0</v>
      </c>
      <c r="DD112" s="619">
        <v>-291858</v>
      </c>
      <c r="DE112" s="619">
        <v>6351</v>
      </c>
      <c r="DF112" s="619">
        <v>0</v>
      </c>
      <c r="DG112" s="619">
        <v>6351</v>
      </c>
      <c r="DH112" s="619">
        <v>0</v>
      </c>
      <c r="DI112" s="619">
        <v>0</v>
      </c>
      <c r="DJ112" s="619">
        <v>0</v>
      </c>
      <c r="DK112" s="619">
        <v>0</v>
      </c>
      <c r="DL112" s="619">
        <v>0</v>
      </c>
      <c r="DM112" s="619">
        <v>0</v>
      </c>
      <c r="DN112" s="619">
        <v>0</v>
      </c>
      <c r="DO112" s="619">
        <v>0</v>
      </c>
      <c r="DP112" s="619">
        <v>0</v>
      </c>
      <c r="DQ112" s="619">
        <v>0</v>
      </c>
      <c r="DR112" s="619">
        <v>0</v>
      </c>
      <c r="DS112" s="619">
        <v>0</v>
      </c>
      <c r="DT112" s="619">
        <v>0</v>
      </c>
      <c r="DU112" s="619">
        <v>0</v>
      </c>
      <c r="DV112" s="619">
        <v>0</v>
      </c>
      <c r="DW112" s="619">
        <v>0</v>
      </c>
      <c r="DX112" s="619">
        <v>0</v>
      </c>
      <c r="DY112" s="619">
        <v>0</v>
      </c>
      <c r="DZ112" s="619">
        <v>0</v>
      </c>
      <c r="EA112" s="619">
        <v>0</v>
      </c>
      <c r="EB112" s="619">
        <v>0</v>
      </c>
      <c r="EC112" s="619">
        <v>0</v>
      </c>
      <c r="ED112" s="619">
        <v>0</v>
      </c>
      <c r="EE112" s="619">
        <v>0</v>
      </c>
      <c r="EF112" s="619">
        <v>0</v>
      </c>
      <c r="EG112" s="619">
        <v>0</v>
      </c>
      <c r="EH112" s="619">
        <v>0</v>
      </c>
      <c r="EI112" s="619">
        <v>0</v>
      </c>
      <c r="EJ112" s="619">
        <v>-650413</v>
      </c>
      <c r="EK112" s="619">
        <v>0</v>
      </c>
      <c r="EL112" s="619">
        <v>-650413</v>
      </c>
      <c r="EM112" s="619">
        <v>0</v>
      </c>
      <c r="EN112" s="619">
        <v>0</v>
      </c>
      <c r="EO112" s="619">
        <v>0</v>
      </c>
      <c r="EP112" s="619">
        <v>0</v>
      </c>
      <c r="EQ112" s="619">
        <v>0</v>
      </c>
      <c r="ER112" s="619">
        <v>0</v>
      </c>
      <c r="ES112" s="619">
        <v>0</v>
      </c>
      <c r="ET112" s="619">
        <v>0</v>
      </c>
      <c r="EU112" s="619">
        <v>0</v>
      </c>
      <c r="EV112" s="619">
        <v>0</v>
      </c>
      <c r="EW112" s="619">
        <v>0</v>
      </c>
      <c r="EX112" s="619">
        <v>0</v>
      </c>
      <c r="EY112" s="619">
        <v>0</v>
      </c>
      <c r="EZ112" s="619">
        <v>0</v>
      </c>
      <c r="FA112" s="619">
        <v>0</v>
      </c>
      <c r="FB112" s="619">
        <v>0</v>
      </c>
      <c r="FC112" s="619">
        <v>0</v>
      </c>
      <c r="FD112" s="619">
        <v>0</v>
      </c>
      <c r="FE112" s="619">
        <v>0</v>
      </c>
      <c r="FF112" s="619">
        <v>0</v>
      </c>
      <c r="FG112" s="619">
        <v>0</v>
      </c>
      <c r="FH112" s="619">
        <v>0</v>
      </c>
      <c r="FI112" s="619">
        <v>0</v>
      </c>
      <c r="FJ112" s="619">
        <v>0</v>
      </c>
      <c r="FK112" s="619">
        <v>0</v>
      </c>
      <c r="FL112" s="619">
        <v>0</v>
      </c>
      <c r="FM112" s="619">
        <v>0</v>
      </c>
      <c r="FN112" s="619">
        <v>0</v>
      </c>
      <c r="FO112" s="619">
        <v>0</v>
      </c>
      <c r="FP112" s="619">
        <v>0</v>
      </c>
      <c r="FQ112" s="619">
        <v>-1818604</v>
      </c>
      <c r="FR112" s="619">
        <v>0</v>
      </c>
      <c r="FS112" s="619">
        <v>-1818604</v>
      </c>
      <c r="FT112" s="619">
        <v>4775</v>
      </c>
      <c r="FU112" s="619">
        <v>0</v>
      </c>
      <c r="FV112" s="619">
        <v>4775</v>
      </c>
      <c r="FW112" s="619">
        <v>1950</v>
      </c>
      <c r="FX112" s="619">
        <v>0</v>
      </c>
      <c r="FY112" s="619">
        <v>1950</v>
      </c>
      <c r="FZ112" s="619">
        <v>2825</v>
      </c>
      <c r="GA112" s="619">
        <v>0</v>
      </c>
      <c r="GB112" s="619">
        <v>2825</v>
      </c>
      <c r="GC112" s="619">
        <v>3658</v>
      </c>
      <c r="GD112" s="619">
        <v>0</v>
      </c>
      <c r="GE112" s="619">
        <v>3658</v>
      </c>
      <c r="GF112" s="619">
        <v>0</v>
      </c>
      <c r="GG112" s="619">
        <v>0</v>
      </c>
      <c r="GH112" s="619">
        <v>0</v>
      </c>
      <c r="GI112" s="619">
        <v>-16216820</v>
      </c>
      <c r="GJ112" s="619">
        <v>0</v>
      </c>
      <c r="GK112" s="619">
        <v>-16216820</v>
      </c>
      <c r="GL112" s="619">
        <v>408041</v>
      </c>
      <c r="GM112" s="619">
        <v>0</v>
      </c>
      <c r="GN112" s="619">
        <v>408041</v>
      </c>
      <c r="GO112" s="619">
        <v>0</v>
      </c>
      <c r="GP112" s="619">
        <v>0</v>
      </c>
      <c r="GQ112" s="619">
        <v>0</v>
      </c>
      <c r="GR112" s="619">
        <v>774426</v>
      </c>
      <c r="GS112" s="619">
        <v>0</v>
      </c>
      <c r="GT112" s="619">
        <v>774426</v>
      </c>
      <c r="GU112" s="619">
        <v>0</v>
      </c>
      <c r="GV112" s="619">
        <v>0</v>
      </c>
      <c r="GW112" s="619">
        <v>0</v>
      </c>
      <c r="GX112" s="619">
        <v>0</v>
      </c>
      <c r="GY112" s="619">
        <v>0</v>
      </c>
      <c r="GZ112" s="619">
        <v>0</v>
      </c>
      <c r="HA112" s="619">
        <v>-16844524</v>
      </c>
      <c r="HB112" s="619">
        <v>0</v>
      </c>
      <c r="HC112" s="619">
        <v>-16844524</v>
      </c>
      <c r="HD112" s="619">
        <v>0</v>
      </c>
      <c r="HE112" s="619">
        <v>0</v>
      </c>
      <c r="HF112" s="619">
        <v>0</v>
      </c>
      <c r="HG112" s="619">
        <v>0</v>
      </c>
      <c r="HH112" s="619">
        <v>0</v>
      </c>
      <c r="HI112" s="619">
        <v>0</v>
      </c>
      <c r="HJ112" s="619">
        <v>0</v>
      </c>
      <c r="HK112" s="619">
        <v>0</v>
      </c>
      <c r="HL112" s="619">
        <v>0</v>
      </c>
      <c r="HM112" s="619">
        <v>104841568</v>
      </c>
      <c r="HN112" s="619">
        <v>0</v>
      </c>
      <c r="HO112" s="619">
        <v>104841568</v>
      </c>
      <c r="HP112" s="619">
        <v>-9085418</v>
      </c>
      <c r="HQ112" s="619">
        <v>0</v>
      </c>
      <c r="HR112" s="619">
        <v>-9085418</v>
      </c>
      <c r="HS112" s="619">
        <v>-13661220</v>
      </c>
      <c r="HT112" s="619">
        <v>0</v>
      </c>
      <c r="HU112" s="619">
        <v>-13661220</v>
      </c>
      <c r="HV112" s="619">
        <v>-2327202</v>
      </c>
      <c r="HW112" s="619">
        <v>0</v>
      </c>
      <c r="HX112" s="619">
        <v>-2327202</v>
      </c>
      <c r="HY112" s="619">
        <v>-650413</v>
      </c>
      <c r="HZ112" s="619">
        <v>0</v>
      </c>
      <c r="IA112" s="619">
        <v>-650413</v>
      </c>
      <c r="IB112" s="619">
        <v>-16844524</v>
      </c>
      <c r="IC112" s="619">
        <v>0</v>
      </c>
      <c r="ID112" s="619">
        <v>-16844524</v>
      </c>
      <c r="IE112" s="619">
        <v>0</v>
      </c>
      <c r="IF112" s="619">
        <v>0</v>
      </c>
      <c r="IG112" s="619">
        <v>0</v>
      </c>
      <c r="IH112" s="619">
        <v>-42568777</v>
      </c>
      <c r="II112" s="619">
        <v>0</v>
      </c>
      <c r="IJ112" s="619">
        <v>-42568777</v>
      </c>
      <c r="IK112" s="619">
        <v>62272791</v>
      </c>
      <c r="IL112" s="619">
        <v>0</v>
      </c>
      <c r="IM112" s="619">
        <v>62272791</v>
      </c>
      <c r="IN112" s="620" t="s">
        <v>503</v>
      </c>
      <c r="IO112" s="620" t="s">
        <v>504</v>
      </c>
      <c r="IP112" s="610" t="s">
        <v>505</v>
      </c>
      <c r="IQ112" s="611" t="s">
        <v>506</v>
      </c>
      <c r="IR112" s="611" t="s">
        <v>859</v>
      </c>
      <c r="IS112" s="610" t="s">
        <v>1432</v>
      </c>
    </row>
    <row r="113" spans="1:253" x14ac:dyDescent="0.25">
      <c r="A113" s="610" t="s">
        <v>3386</v>
      </c>
      <c r="B113" s="617" t="s">
        <v>860</v>
      </c>
      <c r="C113" s="618" t="s">
        <v>861</v>
      </c>
      <c r="D113" s="619">
        <v>52225215</v>
      </c>
      <c r="E113" s="619">
        <v>6555558</v>
      </c>
      <c r="F113" s="619">
        <v>58780773</v>
      </c>
      <c r="G113" s="619">
        <v>-2503020</v>
      </c>
      <c r="H113" s="619">
        <v>-112447</v>
      </c>
      <c r="I113" s="619">
        <v>-2615467</v>
      </c>
      <c r="J113" s="619">
        <v>-2607229</v>
      </c>
      <c r="K113" s="619">
        <v>-289016</v>
      </c>
      <c r="L113" s="619">
        <v>-2896245</v>
      </c>
      <c r="M113" s="619">
        <v>144542</v>
      </c>
      <c r="N113" s="619">
        <v>0</v>
      </c>
      <c r="O113" s="619">
        <v>144542</v>
      </c>
      <c r="P113" s="619">
        <v>495551</v>
      </c>
      <c r="Q113" s="619">
        <v>0</v>
      </c>
      <c r="R113" s="619">
        <v>495551</v>
      </c>
      <c r="S113" s="619">
        <v>-1967137</v>
      </c>
      <c r="T113" s="619">
        <v>-289016</v>
      </c>
      <c r="U113" s="619">
        <v>-2256153</v>
      </c>
      <c r="V113" s="619">
        <v>-1609945</v>
      </c>
      <c r="W113" s="619">
        <v>-49862</v>
      </c>
      <c r="X113" s="619">
        <v>-1659807</v>
      </c>
      <c r="Y113" s="619">
        <v>0</v>
      </c>
      <c r="Z113" s="619">
        <v>0</v>
      </c>
      <c r="AA113" s="619">
        <v>0</v>
      </c>
      <c r="AB113" s="619">
        <v>-31642</v>
      </c>
      <c r="AC113" s="619">
        <v>320</v>
      </c>
      <c r="AD113" s="619">
        <v>-31322</v>
      </c>
      <c r="AE113" s="619">
        <v>0</v>
      </c>
      <c r="AF113" s="619">
        <v>0</v>
      </c>
      <c r="AG113" s="619">
        <v>0</v>
      </c>
      <c r="AH113" s="619">
        <v>0</v>
      </c>
      <c r="AI113" s="619">
        <v>0</v>
      </c>
      <c r="AJ113" s="619">
        <v>0</v>
      </c>
      <c r="AK113" s="619">
        <v>0</v>
      </c>
      <c r="AL113" s="619">
        <v>0</v>
      </c>
      <c r="AM113" s="619">
        <v>0</v>
      </c>
      <c r="AN113" s="619">
        <v>0</v>
      </c>
      <c r="AO113" s="619">
        <v>0</v>
      </c>
      <c r="AP113" s="619">
        <v>0</v>
      </c>
      <c r="AQ113" s="619">
        <v>-31642</v>
      </c>
      <c r="AR113" s="619">
        <v>320</v>
      </c>
      <c r="AS113" s="619">
        <v>-31322</v>
      </c>
      <c r="AT113" s="619">
        <v>0</v>
      </c>
      <c r="AU113" s="619">
        <v>0</v>
      </c>
      <c r="AV113" s="619">
        <v>0</v>
      </c>
      <c r="AW113" s="619">
        <v>1078141</v>
      </c>
      <c r="AX113" s="619">
        <v>149545</v>
      </c>
      <c r="AY113" s="619">
        <v>1227686</v>
      </c>
      <c r="AZ113" s="619">
        <v>-71278</v>
      </c>
      <c r="BA113" s="619">
        <v>-2130</v>
      </c>
      <c r="BB113" s="619">
        <v>-73408</v>
      </c>
      <c r="BC113" s="619">
        <v>-3269677</v>
      </c>
      <c r="BD113" s="619">
        <v>0</v>
      </c>
      <c r="BE113" s="619">
        <v>-3269677</v>
      </c>
      <c r="BF113" s="619">
        <v>100635</v>
      </c>
      <c r="BG113" s="619">
        <v>0</v>
      </c>
      <c r="BH113" s="619">
        <v>100635</v>
      </c>
      <c r="BI113" s="619">
        <v>-75050</v>
      </c>
      <c r="BJ113" s="619">
        <v>0</v>
      </c>
      <c r="BK113" s="619">
        <v>-75050</v>
      </c>
      <c r="BL113" s="619">
        <v>-360</v>
      </c>
      <c r="BM113" s="619">
        <v>0</v>
      </c>
      <c r="BN113" s="619">
        <v>-360</v>
      </c>
      <c r="BO113" s="619">
        <v>0</v>
      </c>
      <c r="BP113" s="619">
        <v>0</v>
      </c>
      <c r="BQ113" s="619">
        <v>0</v>
      </c>
      <c r="BR113" s="619">
        <v>0</v>
      </c>
      <c r="BS113" s="619">
        <v>0</v>
      </c>
      <c r="BT113" s="619">
        <v>0</v>
      </c>
      <c r="BU113" s="619">
        <v>0</v>
      </c>
      <c r="BV113" s="619">
        <v>0</v>
      </c>
      <c r="BW113" s="619">
        <v>0</v>
      </c>
      <c r="BX113" s="619">
        <v>-3777</v>
      </c>
      <c r="BY113" s="619">
        <v>0</v>
      </c>
      <c r="BZ113" s="619">
        <v>-3777</v>
      </c>
      <c r="CA113" s="619">
        <v>2421</v>
      </c>
      <c r="CB113" s="619">
        <v>0</v>
      </c>
      <c r="CC113" s="619">
        <v>2421</v>
      </c>
      <c r="CD113" s="619">
        <v>-3880533</v>
      </c>
      <c r="CE113" s="619">
        <v>97873</v>
      </c>
      <c r="CF113" s="619">
        <v>-3782660</v>
      </c>
      <c r="CG113" s="619">
        <v>0</v>
      </c>
      <c r="CH113" s="619">
        <v>0</v>
      </c>
      <c r="CI113" s="619">
        <v>0</v>
      </c>
      <c r="CJ113" s="619">
        <v>-40194</v>
      </c>
      <c r="CK113" s="619">
        <v>31703</v>
      </c>
      <c r="CL113" s="619">
        <v>-8491</v>
      </c>
      <c r="CM113" s="619">
        <v>-1354449</v>
      </c>
      <c r="CN113" s="619">
        <v>-184018</v>
      </c>
      <c r="CO113" s="619">
        <v>-1538467</v>
      </c>
      <c r="CP113" s="619">
        <v>-110036</v>
      </c>
      <c r="CQ113" s="619">
        <v>104882</v>
      </c>
      <c r="CR113" s="619">
        <v>-5154</v>
      </c>
      <c r="CS113" s="619">
        <v>-1504679</v>
      </c>
      <c r="CT113" s="619">
        <v>-47432</v>
      </c>
      <c r="CU113" s="619">
        <v>-1552111</v>
      </c>
      <c r="CV113" s="619">
        <v>-35275</v>
      </c>
      <c r="CW113" s="619">
        <v>0</v>
      </c>
      <c r="CX113" s="619">
        <v>-35275</v>
      </c>
      <c r="CY113" s="619">
        <v>36</v>
      </c>
      <c r="CZ113" s="619">
        <v>0</v>
      </c>
      <c r="DA113" s="619">
        <v>36</v>
      </c>
      <c r="DB113" s="619">
        <v>-12974</v>
      </c>
      <c r="DC113" s="619">
        <v>0</v>
      </c>
      <c r="DD113" s="619">
        <v>-12974</v>
      </c>
      <c r="DE113" s="619">
        <v>0</v>
      </c>
      <c r="DF113" s="619">
        <v>0</v>
      </c>
      <c r="DG113" s="619">
        <v>0</v>
      </c>
      <c r="DH113" s="619">
        <v>0</v>
      </c>
      <c r="DI113" s="619">
        <v>0</v>
      </c>
      <c r="DJ113" s="619">
        <v>0</v>
      </c>
      <c r="DK113" s="619">
        <v>0</v>
      </c>
      <c r="DL113" s="619">
        <v>0</v>
      </c>
      <c r="DM113" s="619">
        <v>0</v>
      </c>
      <c r="DN113" s="619">
        <v>0</v>
      </c>
      <c r="DO113" s="619">
        <v>0</v>
      </c>
      <c r="DP113" s="619">
        <v>0</v>
      </c>
      <c r="DQ113" s="619">
        <v>0</v>
      </c>
      <c r="DR113" s="619">
        <v>0</v>
      </c>
      <c r="DS113" s="619">
        <v>0</v>
      </c>
      <c r="DT113" s="619">
        <v>0</v>
      </c>
      <c r="DU113" s="619">
        <v>0</v>
      </c>
      <c r="DV113" s="619">
        <v>0</v>
      </c>
      <c r="DW113" s="619">
        <v>0</v>
      </c>
      <c r="DX113" s="619">
        <v>0</v>
      </c>
      <c r="DY113" s="619">
        <v>0</v>
      </c>
      <c r="DZ113" s="619">
        <v>0</v>
      </c>
      <c r="EA113" s="619">
        <v>-24042</v>
      </c>
      <c r="EB113" s="619">
        <v>-24042</v>
      </c>
      <c r="EC113" s="619">
        <v>0</v>
      </c>
      <c r="ED113" s="619">
        <v>0</v>
      </c>
      <c r="EE113" s="619">
        <v>0</v>
      </c>
      <c r="EF113" s="619">
        <v>0</v>
      </c>
      <c r="EG113" s="619">
        <v>0</v>
      </c>
      <c r="EH113" s="619">
        <v>0</v>
      </c>
      <c r="EI113" s="619">
        <v>0</v>
      </c>
      <c r="EJ113" s="619">
        <v>-48213</v>
      </c>
      <c r="EK113" s="619">
        <v>-24042</v>
      </c>
      <c r="EL113" s="619">
        <v>-72255</v>
      </c>
      <c r="EM113" s="619">
        <v>0</v>
      </c>
      <c r="EN113" s="619">
        <v>0</v>
      </c>
      <c r="EO113" s="619">
        <v>0</v>
      </c>
      <c r="EP113" s="619">
        <v>0</v>
      </c>
      <c r="EQ113" s="619">
        <v>0</v>
      </c>
      <c r="ER113" s="619">
        <v>0</v>
      </c>
      <c r="ES113" s="619">
        <v>0</v>
      </c>
      <c r="ET113" s="619">
        <v>0</v>
      </c>
      <c r="EU113" s="619">
        <v>0</v>
      </c>
      <c r="EV113" s="619">
        <v>0</v>
      </c>
      <c r="EW113" s="619">
        <v>0</v>
      </c>
      <c r="EX113" s="619">
        <v>0</v>
      </c>
      <c r="EY113" s="619">
        <v>0</v>
      </c>
      <c r="EZ113" s="619">
        <v>0</v>
      </c>
      <c r="FA113" s="619">
        <v>0</v>
      </c>
      <c r="FB113" s="619">
        <v>0</v>
      </c>
      <c r="FC113" s="619">
        <v>0</v>
      </c>
      <c r="FD113" s="619">
        <v>0</v>
      </c>
      <c r="FE113" s="619">
        <v>0</v>
      </c>
      <c r="FF113" s="619">
        <v>0</v>
      </c>
      <c r="FG113" s="619">
        <v>0</v>
      </c>
      <c r="FH113" s="619">
        <v>0</v>
      </c>
      <c r="FI113" s="619">
        <v>0</v>
      </c>
      <c r="FJ113" s="619">
        <v>0</v>
      </c>
      <c r="FK113" s="619">
        <v>0</v>
      </c>
      <c r="FL113" s="619">
        <v>0</v>
      </c>
      <c r="FM113" s="619">
        <v>0</v>
      </c>
      <c r="FN113" s="619">
        <v>0</v>
      </c>
      <c r="FO113" s="619">
        <v>0</v>
      </c>
      <c r="FP113" s="619">
        <v>0</v>
      </c>
      <c r="FQ113" s="619">
        <v>-311309</v>
      </c>
      <c r="FR113" s="619">
        <v>-58606</v>
      </c>
      <c r="FS113" s="619">
        <v>-369915</v>
      </c>
      <c r="FT113" s="619">
        <v>773</v>
      </c>
      <c r="FU113" s="619">
        <v>0</v>
      </c>
      <c r="FV113" s="619">
        <v>773</v>
      </c>
      <c r="FW113" s="619">
        <v>773</v>
      </c>
      <c r="FX113" s="619">
        <v>0</v>
      </c>
      <c r="FY113" s="619">
        <v>773</v>
      </c>
      <c r="FZ113" s="619">
        <v>0</v>
      </c>
      <c r="GA113" s="619">
        <v>0</v>
      </c>
      <c r="GB113" s="619">
        <v>0</v>
      </c>
      <c r="GC113" s="619">
        <v>310</v>
      </c>
      <c r="GD113" s="619">
        <v>0</v>
      </c>
      <c r="GE113" s="619">
        <v>310</v>
      </c>
      <c r="GF113" s="619">
        <v>0</v>
      </c>
      <c r="GG113" s="619">
        <v>0</v>
      </c>
      <c r="GH113" s="619">
        <v>0</v>
      </c>
      <c r="GI113" s="619">
        <v>-2839741</v>
      </c>
      <c r="GJ113" s="619">
        <v>-173046</v>
      </c>
      <c r="GK113" s="619">
        <v>-3012787</v>
      </c>
      <c r="GL113" s="619">
        <v>505213</v>
      </c>
      <c r="GM113" s="619">
        <v>4939</v>
      </c>
      <c r="GN113" s="619">
        <v>510152</v>
      </c>
      <c r="GO113" s="619">
        <v>0</v>
      </c>
      <c r="GP113" s="619">
        <v>0</v>
      </c>
      <c r="GQ113" s="619">
        <v>0</v>
      </c>
      <c r="GR113" s="619">
        <v>17966</v>
      </c>
      <c r="GS113" s="619">
        <v>322</v>
      </c>
      <c r="GT113" s="619">
        <v>18288</v>
      </c>
      <c r="GU113" s="619">
        <v>0</v>
      </c>
      <c r="GV113" s="619">
        <v>0</v>
      </c>
      <c r="GW113" s="619">
        <v>0</v>
      </c>
      <c r="GX113" s="619">
        <v>0</v>
      </c>
      <c r="GY113" s="619">
        <v>0</v>
      </c>
      <c r="GZ113" s="619">
        <v>0</v>
      </c>
      <c r="HA113" s="619">
        <v>-2626788</v>
      </c>
      <c r="HB113" s="619">
        <v>-226392</v>
      </c>
      <c r="HC113" s="619">
        <v>-2853180</v>
      </c>
      <c r="HD113" s="619">
        <v>0</v>
      </c>
      <c r="HE113" s="619">
        <v>0</v>
      </c>
      <c r="HF113" s="619">
        <v>0</v>
      </c>
      <c r="HG113" s="619">
        <v>0</v>
      </c>
      <c r="HH113" s="619">
        <v>0</v>
      </c>
      <c r="HI113" s="619">
        <v>0</v>
      </c>
      <c r="HJ113" s="619">
        <v>0</v>
      </c>
      <c r="HK113" s="619">
        <v>0</v>
      </c>
      <c r="HL113" s="619">
        <v>0</v>
      </c>
      <c r="HM113" s="619">
        <v>49722196</v>
      </c>
      <c r="HN113" s="619">
        <v>6443111</v>
      </c>
      <c r="HO113" s="619">
        <v>56165306</v>
      </c>
      <c r="HP113" s="619">
        <v>-1967137</v>
      </c>
      <c r="HQ113" s="619">
        <v>-289016</v>
      </c>
      <c r="HR113" s="619">
        <v>-2256153</v>
      </c>
      <c r="HS113" s="619">
        <v>-3880533</v>
      </c>
      <c r="HT113" s="619">
        <v>97873</v>
      </c>
      <c r="HU113" s="619">
        <v>-3782660</v>
      </c>
      <c r="HV113" s="619">
        <v>-1504679</v>
      </c>
      <c r="HW113" s="619">
        <v>-47432</v>
      </c>
      <c r="HX113" s="619">
        <v>-1552111</v>
      </c>
      <c r="HY113" s="619">
        <v>-48213</v>
      </c>
      <c r="HZ113" s="619">
        <v>-24042</v>
      </c>
      <c r="IA113" s="619">
        <v>-72255</v>
      </c>
      <c r="IB113" s="619">
        <v>-2626788</v>
      </c>
      <c r="IC113" s="619">
        <v>-226392</v>
      </c>
      <c r="ID113" s="619">
        <v>-2853180</v>
      </c>
      <c r="IE113" s="619">
        <v>0</v>
      </c>
      <c r="IF113" s="619">
        <v>0</v>
      </c>
      <c r="IG113" s="619">
        <v>0</v>
      </c>
      <c r="IH113" s="619">
        <v>-10027350</v>
      </c>
      <c r="II113" s="619">
        <v>-489009</v>
      </c>
      <c r="IJ113" s="619">
        <v>-10516359</v>
      </c>
      <c r="IK113" s="619">
        <v>39694846</v>
      </c>
      <c r="IL113" s="619">
        <v>5954102</v>
      </c>
      <c r="IM113" s="619">
        <v>45648947</v>
      </c>
      <c r="IN113" s="620" t="s">
        <v>520</v>
      </c>
      <c r="IO113" s="620" t="s">
        <v>521</v>
      </c>
      <c r="IP113" s="610" t="s">
        <v>474</v>
      </c>
      <c r="IQ113" s="611" t="s">
        <v>499</v>
      </c>
      <c r="IR113" s="611" t="s">
        <v>862</v>
      </c>
      <c r="IS113" s="610" t="s">
        <v>1432</v>
      </c>
    </row>
    <row r="114" spans="1:253" x14ac:dyDescent="0.25">
      <c r="A114" s="610" t="s">
        <v>3385</v>
      </c>
      <c r="B114" s="617" t="s">
        <v>863</v>
      </c>
      <c r="C114" s="618" t="s">
        <v>864</v>
      </c>
      <c r="D114" s="619">
        <v>72318138</v>
      </c>
      <c r="E114" s="619">
        <v>0</v>
      </c>
      <c r="F114" s="619">
        <v>72318138</v>
      </c>
      <c r="G114" s="619">
        <v>-3386918</v>
      </c>
      <c r="H114" s="619">
        <v>0</v>
      </c>
      <c r="I114" s="619">
        <v>-3386918</v>
      </c>
      <c r="J114" s="619">
        <v>-3322086</v>
      </c>
      <c r="K114" s="619">
        <v>0</v>
      </c>
      <c r="L114" s="619">
        <v>-3322086</v>
      </c>
      <c r="M114" s="619">
        <v>27176</v>
      </c>
      <c r="N114" s="619">
        <v>0</v>
      </c>
      <c r="O114" s="619">
        <v>27176</v>
      </c>
      <c r="P114" s="619">
        <v>632341</v>
      </c>
      <c r="Q114" s="619">
        <v>0</v>
      </c>
      <c r="R114" s="619">
        <v>632341</v>
      </c>
      <c r="S114" s="619">
        <v>-2662569</v>
      </c>
      <c r="T114" s="619">
        <v>0</v>
      </c>
      <c r="U114" s="619">
        <v>-2662569</v>
      </c>
      <c r="V114" s="619">
        <v>-5912262</v>
      </c>
      <c r="W114" s="619">
        <v>0</v>
      </c>
      <c r="X114" s="619">
        <v>-5912262</v>
      </c>
      <c r="Y114" s="619">
        <v>-2768</v>
      </c>
      <c r="Z114" s="619">
        <v>0</v>
      </c>
      <c r="AA114" s="619">
        <v>-2768</v>
      </c>
      <c r="AB114" s="619">
        <v>-260406</v>
      </c>
      <c r="AC114" s="619">
        <v>0</v>
      </c>
      <c r="AD114" s="619">
        <v>-260406</v>
      </c>
      <c r="AE114" s="619">
        <v>-4126</v>
      </c>
      <c r="AF114" s="619">
        <v>0</v>
      </c>
      <c r="AG114" s="619">
        <v>-4126</v>
      </c>
      <c r="AH114" s="619">
        <v>0</v>
      </c>
      <c r="AI114" s="619">
        <v>0</v>
      </c>
      <c r="AJ114" s="619">
        <v>0</v>
      </c>
      <c r="AK114" s="619">
        <v>-5313</v>
      </c>
      <c r="AL114" s="619">
        <v>0</v>
      </c>
      <c r="AM114" s="619">
        <v>-5313</v>
      </c>
      <c r="AN114" s="619">
        <v>0</v>
      </c>
      <c r="AO114" s="619">
        <v>0</v>
      </c>
      <c r="AP114" s="619">
        <v>0</v>
      </c>
      <c r="AQ114" s="619">
        <v>-250967</v>
      </c>
      <c r="AR114" s="619">
        <v>0</v>
      </c>
      <c r="AS114" s="619">
        <v>-250967</v>
      </c>
      <c r="AT114" s="619">
        <v>-818</v>
      </c>
      <c r="AU114" s="619">
        <v>0</v>
      </c>
      <c r="AV114" s="619">
        <v>-818</v>
      </c>
      <c r="AW114" s="619">
        <v>1093287</v>
      </c>
      <c r="AX114" s="619">
        <v>0</v>
      </c>
      <c r="AY114" s="619">
        <v>1093287</v>
      </c>
      <c r="AZ114" s="619">
        <v>-32665</v>
      </c>
      <c r="BA114" s="619">
        <v>0</v>
      </c>
      <c r="BB114" s="619">
        <v>-32665</v>
      </c>
      <c r="BC114" s="619">
        <v>-6970632</v>
      </c>
      <c r="BD114" s="619">
        <v>0</v>
      </c>
      <c r="BE114" s="619">
        <v>-6970632</v>
      </c>
      <c r="BF114" s="619">
        <v>238771</v>
      </c>
      <c r="BG114" s="619">
        <v>0</v>
      </c>
      <c r="BH114" s="619">
        <v>238771</v>
      </c>
      <c r="BI114" s="619">
        <v>-104377</v>
      </c>
      <c r="BJ114" s="619">
        <v>0</v>
      </c>
      <c r="BK114" s="619">
        <v>-104377</v>
      </c>
      <c r="BL114" s="619">
        <v>64384</v>
      </c>
      <c r="BM114" s="619">
        <v>0</v>
      </c>
      <c r="BN114" s="619">
        <v>64384</v>
      </c>
      <c r="BO114" s="619">
        <v>0</v>
      </c>
      <c r="BP114" s="619">
        <v>0</v>
      </c>
      <c r="BQ114" s="619">
        <v>0</v>
      </c>
      <c r="BR114" s="619">
        <v>0</v>
      </c>
      <c r="BS114" s="619">
        <v>0</v>
      </c>
      <c r="BT114" s="619">
        <v>0</v>
      </c>
      <c r="BU114" s="619">
        <v>0</v>
      </c>
      <c r="BV114" s="619">
        <v>0</v>
      </c>
      <c r="BW114" s="619">
        <v>0</v>
      </c>
      <c r="BX114" s="619">
        <v>0</v>
      </c>
      <c r="BY114" s="619">
        <v>0</v>
      </c>
      <c r="BZ114" s="619">
        <v>0</v>
      </c>
      <c r="CA114" s="619">
        <v>0</v>
      </c>
      <c r="CB114" s="619">
        <v>0</v>
      </c>
      <c r="CC114" s="619">
        <v>0</v>
      </c>
      <c r="CD114" s="619">
        <v>-11883900</v>
      </c>
      <c r="CE114" s="619">
        <v>0</v>
      </c>
      <c r="CF114" s="619">
        <v>-11883900</v>
      </c>
      <c r="CG114" s="619">
        <v>0</v>
      </c>
      <c r="CH114" s="619">
        <v>0</v>
      </c>
      <c r="CI114" s="619">
        <v>0</v>
      </c>
      <c r="CJ114" s="619">
        <v>-540129</v>
      </c>
      <c r="CK114" s="619">
        <v>0</v>
      </c>
      <c r="CL114" s="619">
        <v>-540129</v>
      </c>
      <c r="CM114" s="619">
        <v>-1684389</v>
      </c>
      <c r="CN114" s="619">
        <v>0</v>
      </c>
      <c r="CO114" s="619">
        <v>-1684389</v>
      </c>
      <c r="CP114" s="619">
        <v>-110386</v>
      </c>
      <c r="CQ114" s="619">
        <v>0</v>
      </c>
      <c r="CR114" s="619">
        <v>-110386</v>
      </c>
      <c r="CS114" s="619">
        <v>-2334904</v>
      </c>
      <c r="CT114" s="619">
        <v>0</v>
      </c>
      <c r="CU114" s="619">
        <v>-2334904</v>
      </c>
      <c r="CV114" s="619">
        <v>-32997</v>
      </c>
      <c r="CW114" s="619">
        <v>0</v>
      </c>
      <c r="CX114" s="619">
        <v>-32997</v>
      </c>
      <c r="CY114" s="619">
        <v>156</v>
      </c>
      <c r="CZ114" s="619">
        <v>0</v>
      </c>
      <c r="DA114" s="619">
        <v>156</v>
      </c>
      <c r="DB114" s="619">
        <v>-14211</v>
      </c>
      <c r="DC114" s="619">
        <v>0</v>
      </c>
      <c r="DD114" s="619">
        <v>-14211</v>
      </c>
      <c r="DE114" s="619">
        <v>22586</v>
      </c>
      <c r="DF114" s="619">
        <v>0</v>
      </c>
      <c r="DG114" s="619">
        <v>22586</v>
      </c>
      <c r="DH114" s="619">
        <v>0</v>
      </c>
      <c r="DI114" s="619">
        <v>0</v>
      </c>
      <c r="DJ114" s="619">
        <v>0</v>
      </c>
      <c r="DK114" s="619">
        <v>0</v>
      </c>
      <c r="DL114" s="619">
        <v>0</v>
      </c>
      <c r="DM114" s="619">
        <v>0</v>
      </c>
      <c r="DN114" s="619">
        <v>0</v>
      </c>
      <c r="DO114" s="619">
        <v>0</v>
      </c>
      <c r="DP114" s="619">
        <v>0</v>
      </c>
      <c r="DQ114" s="619">
        <v>0</v>
      </c>
      <c r="DR114" s="619">
        <v>0</v>
      </c>
      <c r="DS114" s="619">
        <v>0</v>
      </c>
      <c r="DT114" s="619">
        <v>0</v>
      </c>
      <c r="DU114" s="619">
        <v>0</v>
      </c>
      <c r="DV114" s="619">
        <v>0</v>
      </c>
      <c r="DW114" s="619">
        <v>0</v>
      </c>
      <c r="DX114" s="619">
        <v>0</v>
      </c>
      <c r="DY114" s="619">
        <v>0</v>
      </c>
      <c r="DZ114" s="619">
        <v>0</v>
      </c>
      <c r="EA114" s="619">
        <v>0</v>
      </c>
      <c r="EB114" s="619">
        <v>0</v>
      </c>
      <c r="EC114" s="619">
        <v>0</v>
      </c>
      <c r="ED114" s="619">
        <v>0</v>
      </c>
      <c r="EE114" s="619">
        <v>0</v>
      </c>
      <c r="EF114" s="619">
        <v>0</v>
      </c>
      <c r="EG114" s="619">
        <v>0</v>
      </c>
      <c r="EH114" s="619">
        <v>0</v>
      </c>
      <c r="EI114" s="619">
        <v>0</v>
      </c>
      <c r="EJ114" s="619">
        <v>-24466</v>
      </c>
      <c r="EK114" s="619">
        <v>0</v>
      </c>
      <c r="EL114" s="619">
        <v>-24466</v>
      </c>
      <c r="EM114" s="619">
        <v>0</v>
      </c>
      <c r="EN114" s="619">
        <v>0</v>
      </c>
      <c r="EO114" s="619">
        <v>0</v>
      </c>
      <c r="EP114" s="619">
        <v>0</v>
      </c>
      <c r="EQ114" s="619">
        <v>0</v>
      </c>
      <c r="ER114" s="619">
        <v>0</v>
      </c>
      <c r="ES114" s="619">
        <v>0</v>
      </c>
      <c r="ET114" s="619">
        <v>0</v>
      </c>
      <c r="EU114" s="619">
        <v>0</v>
      </c>
      <c r="EV114" s="619">
        <v>0</v>
      </c>
      <c r="EW114" s="619">
        <v>0</v>
      </c>
      <c r="EX114" s="619">
        <v>0</v>
      </c>
      <c r="EY114" s="619">
        <v>0</v>
      </c>
      <c r="EZ114" s="619">
        <v>0</v>
      </c>
      <c r="FA114" s="619">
        <v>0</v>
      </c>
      <c r="FB114" s="619">
        <v>0</v>
      </c>
      <c r="FC114" s="619">
        <v>0</v>
      </c>
      <c r="FD114" s="619">
        <v>0</v>
      </c>
      <c r="FE114" s="619">
        <v>0</v>
      </c>
      <c r="FF114" s="619">
        <v>0</v>
      </c>
      <c r="FG114" s="619">
        <v>0</v>
      </c>
      <c r="FH114" s="619">
        <v>0</v>
      </c>
      <c r="FI114" s="619">
        <v>0</v>
      </c>
      <c r="FJ114" s="619">
        <v>0</v>
      </c>
      <c r="FK114" s="619">
        <v>0</v>
      </c>
      <c r="FL114" s="619">
        <v>0</v>
      </c>
      <c r="FM114" s="619">
        <v>0</v>
      </c>
      <c r="FN114" s="619">
        <v>0</v>
      </c>
      <c r="FO114" s="619">
        <v>0</v>
      </c>
      <c r="FP114" s="619">
        <v>0</v>
      </c>
      <c r="FQ114" s="619">
        <v>-1026529</v>
      </c>
      <c r="FR114" s="619">
        <v>0</v>
      </c>
      <c r="FS114" s="619">
        <v>-1026529</v>
      </c>
      <c r="FT114" s="619">
        <v>334</v>
      </c>
      <c r="FU114" s="619">
        <v>0</v>
      </c>
      <c r="FV114" s="619">
        <v>334</v>
      </c>
      <c r="FW114" s="619">
        <v>4</v>
      </c>
      <c r="FX114" s="619">
        <v>0</v>
      </c>
      <c r="FY114" s="619">
        <v>4</v>
      </c>
      <c r="FZ114" s="619">
        <v>330</v>
      </c>
      <c r="GA114" s="619">
        <v>0</v>
      </c>
      <c r="GB114" s="619">
        <v>330</v>
      </c>
      <c r="GC114" s="619">
        <v>3586</v>
      </c>
      <c r="GD114" s="619">
        <v>0</v>
      </c>
      <c r="GE114" s="619">
        <v>3586</v>
      </c>
      <c r="GF114" s="619">
        <v>0</v>
      </c>
      <c r="GG114" s="619">
        <v>0</v>
      </c>
      <c r="GH114" s="619">
        <v>0</v>
      </c>
      <c r="GI114" s="619">
        <v>-10477370</v>
      </c>
      <c r="GJ114" s="619">
        <v>0</v>
      </c>
      <c r="GK114" s="619">
        <v>-10477370</v>
      </c>
      <c r="GL114" s="619">
        <v>453376</v>
      </c>
      <c r="GM114" s="619">
        <v>0</v>
      </c>
      <c r="GN114" s="619">
        <v>453376</v>
      </c>
      <c r="GO114" s="619">
        <v>871</v>
      </c>
      <c r="GP114" s="619">
        <v>0</v>
      </c>
      <c r="GQ114" s="619">
        <v>871</v>
      </c>
      <c r="GR114" s="619">
        <v>240</v>
      </c>
      <c r="GS114" s="619">
        <v>0</v>
      </c>
      <c r="GT114" s="619">
        <v>240</v>
      </c>
      <c r="GU114" s="619">
        <v>0</v>
      </c>
      <c r="GV114" s="619">
        <v>0</v>
      </c>
      <c r="GW114" s="619">
        <v>0</v>
      </c>
      <c r="GX114" s="619">
        <v>0</v>
      </c>
      <c r="GY114" s="619">
        <v>0</v>
      </c>
      <c r="GZ114" s="619">
        <v>0</v>
      </c>
      <c r="HA114" s="619">
        <v>-11045492</v>
      </c>
      <c r="HB114" s="619">
        <v>0</v>
      </c>
      <c r="HC114" s="619">
        <v>-11045492</v>
      </c>
      <c r="HD114" s="619">
        <v>0</v>
      </c>
      <c r="HE114" s="619">
        <v>0</v>
      </c>
      <c r="HF114" s="619">
        <v>0</v>
      </c>
      <c r="HG114" s="619">
        <v>0</v>
      </c>
      <c r="HH114" s="619">
        <v>0</v>
      </c>
      <c r="HI114" s="619">
        <v>0</v>
      </c>
      <c r="HJ114" s="619">
        <v>0</v>
      </c>
      <c r="HK114" s="619">
        <v>0</v>
      </c>
      <c r="HL114" s="619">
        <v>0</v>
      </c>
      <c r="HM114" s="619">
        <v>68931220</v>
      </c>
      <c r="HN114" s="619">
        <v>0</v>
      </c>
      <c r="HO114" s="619">
        <v>68931220</v>
      </c>
      <c r="HP114" s="619">
        <v>-2662569</v>
      </c>
      <c r="HQ114" s="619">
        <v>0</v>
      </c>
      <c r="HR114" s="619">
        <v>-2662569</v>
      </c>
      <c r="HS114" s="619">
        <v>-11883900</v>
      </c>
      <c r="HT114" s="619">
        <v>0</v>
      </c>
      <c r="HU114" s="619">
        <v>-11883900</v>
      </c>
      <c r="HV114" s="619">
        <v>-2334904</v>
      </c>
      <c r="HW114" s="619">
        <v>0</v>
      </c>
      <c r="HX114" s="619">
        <v>-2334904</v>
      </c>
      <c r="HY114" s="619">
        <v>-24466</v>
      </c>
      <c r="HZ114" s="619">
        <v>0</v>
      </c>
      <c r="IA114" s="619">
        <v>-24466</v>
      </c>
      <c r="IB114" s="619">
        <v>-11045492</v>
      </c>
      <c r="IC114" s="619">
        <v>0</v>
      </c>
      <c r="ID114" s="619">
        <v>-11045492</v>
      </c>
      <c r="IE114" s="619">
        <v>0</v>
      </c>
      <c r="IF114" s="619">
        <v>0</v>
      </c>
      <c r="IG114" s="619">
        <v>0</v>
      </c>
      <c r="IH114" s="619">
        <v>-27951331</v>
      </c>
      <c r="II114" s="619">
        <v>0</v>
      </c>
      <c r="IJ114" s="619">
        <v>-27951331</v>
      </c>
      <c r="IK114" s="619">
        <v>40979889</v>
      </c>
      <c r="IL114" s="619">
        <v>0</v>
      </c>
      <c r="IM114" s="619">
        <v>40979889</v>
      </c>
      <c r="IN114" s="620" t="s">
        <v>503</v>
      </c>
      <c r="IO114" s="620" t="s">
        <v>504</v>
      </c>
      <c r="IP114" s="610" t="s">
        <v>505</v>
      </c>
      <c r="IQ114" s="611" t="s">
        <v>506</v>
      </c>
      <c r="IR114" s="611" t="s">
        <v>865</v>
      </c>
      <c r="IS114" s="610" t="s">
        <v>1432</v>
      </c>
    </row>
    <row r="115" spans="1:253" x14ac:dyDescent="0.25">
      <c r="A115" s="610" t="s">
        <v>3385</v>
      </c>
      <c r="B115" s="617" t="s">
        <v>866</v>
      </c>
      <c r="C115" s="618" t="s">
        <v>867</v>
      </c>
      <c r="D115" s="619">
        <v>40057359</v>
      </c>
      <c r="E115" s="619">
        <v>0</v>
      </c>
      <c r="F115" s="619">
        <v>40057359</v>
      </c>
      <c r="G115" s="619">
        <v>-820144</v>
      </c>
      <c r="H115" s="619">
        <v>0</v>
      </c>
      <c r="I115" s="619">
        <v>-820144</v>
      </c>
      <c r="J115" s="619">
        <v>-2560591</v>
      </c>
      <c r="K115" s="619">
        <v>0</v>
      </c>
      <c r="L115" s="619">
        <v>-2560591</v>
      </c>
      <c r="M115" s="619">
        <v>46311</v>
      </c>
      <c r="N115" s="619">
        <v>0</v>
      </c>
      <c r="O115" s="619">
        <v>46311</v>
      </c>
      <c r="P115" s="619">
        <v>-602158</v>
      </c>
      <c r="Q115" s="619">
        <v>0</v>
      </c>
      <c r="R115" s="619">
        <v>-602158</v>
      </c>
      <c r="S115" s="619">
        <v>-3116438</v>
      </c>
      <c r="T115" s="619">
        <v>0</v>
      </c>
      <c r="U115" s="619">
        <v>-3116438</v>
      </c>
      <c r="V115" s="619">
        <v>-2414603</v>
      </c>
      <c r="W115" s="619">
        <v>0</v>
      </c>
      <c r="X115" s="619">
        <v>-2414603</v>
      </c>
      <c r="Y115" s="619">
        <v>0</v>
      </c>
      <c r="Z115" s="619">
        <v>0</v>
      </c>
      <c r="AA115" s="619">
        <v>0</v>
      </c>
      <c r="AB115" s="619">
        <v>-272359</v>
      </c>
      <c r="AC115" s="619">
        <v>0</v>
      </c>
      <c r="AD115" s="619">
        <v>-272359</v>
      </c>
      <c r="AE115" s="619">
        <v>226</v>
      </c>
      <c r="AF115" s="619">
        <v>0</v>
      </c>
      <c r="AG115" s="619">
        <v>226</v>
      </c>
      <c r="AH115" s="619">
        <v>0</v>
      </c>
      <c r="AI115" s="619">
        <v>0</v>
      </c>
      <c r="AJ115" s="619">
        <v>0</v>
      </c>
      <c r="AK115" s="619">
        <v>-2962</v>
      </c>
      <c r="AL115" s="619">
        <v>0</v>
      </c>
      <c r="AM115" s="619">
        <v>-2962</v>
      </c>
      <c r="AN115" s="619">
        <v>0</v>
      </c>
      <c r="AO115" s="619">
        <v>0</v>
      </c>
      <c r="AP115" s="619">
        <v>0</v>
      </c>
      <c r="AQ115" s="619">
        <v>-269623</v>
      </c>
      <c r="AR115" s="619">
        <v>0</v>
      </c>
      <c r="AS115" s="619">
        <v>-269623</v>
      </c>
      <c r="AT115" s="619">
        <v>0</v>
      </c>
      <c r="AU115" s="619">
        <v>0</v>
      </c>
      <c r="AV115" s="619">
        <v>0</v>
      </c>
      <c r="AW115" s="619">
        <v>747039</v>
      </c>
      <c r="AX115" s="619">
        <v>0</v>
      </c>
      <c r="AY115" s="619">
        <v>747039</v>
      </c>
      <c r="AZ115" s="619">
        <v>-24003</v>
      </c>
      <c r="BA115" s="619">
        <v>0</v>
      </c>
      <c r="BB115" s="619">
        <v>-24003</v>
      </c>
      <c r="BC115" s="619">
        <v>-1958085</v>
      </c>
      <c r="BD115" s="619">
        <v>0</v>
      </c>
      <c r="BE115" s="619">
        <v>-1958085</v>
      </c>
      <c r="BF115" s="619">
        <v>167195</v>
      </c>
      <c r="BG115" s="619">
        <v>0</v>
      </c>
      <c r="BH115" s="619">
        <v>167195</v>
      </c>
      <c r="BI115" s="619">
        <v>-6180</v>
      </c>
      <c r="BJ115" s="619">
        <v>0</v>
      </c>
      <c r="BK115" s="619">
        <v>-6180</v>
      </c>
      <c r="BL115" s="619">
        <v>0</v>
      </c>
      <c r="BM115" s="619">
        <v>0</v>
      </c>
      <c r="BN115" s="619">
        <v>0</v>
      </c>
      <c r="BO115" s="619">
        <v>0</v>
      </c>
      <c r="BP115" s="619">
        <v>0</v>
      </c>
      <c r="BQ115" s="619">
        <v>0</v>
      </c>
      <c r="BR115" s="619">
        <v>2449</v>
      </c>
      <c r="BS115" s="619">
        <v>0</v>
      </c>
      <c r="BT115" s="619">
        <v>2449</v>
      </c>
      <c r="BU115" s="619">
        <v>0</v>
      </c>
      <c r="BV115" s="619">
        <v>0</v>
      </c>
      <c r="BW115" s="619">
        <v>0</v>
      </c>
      <c r="BX115" s="619">
        <v>-2842</v>
      </c>
      <c r="BY115" s="619">
        <v>0</v>
      </c>
      <c r="BZ115" s="619">
        <v>-2842</v>
      </c>
      <c r="CA115" s="619">
        <v>0</v>
      </c>
      <c r="CB115" s="619">
        <v>0</v>
      </c>
      <c r="CC115" s="619">
        <v>0</v>
      </c>
      <c r="CD115" s="619">
        <v>-3761389</v>
      </c>
      <c r="CE115" s="619">
        <v>0</v>
      </c>
      <c r="CF115" s="619">
        <v>-3761389</v>
      </c>
      <c r="CG115" s="619">
        <v>0</v>
      </c>
      <c r="CH115" s="619">
        <v>0</v>
      </c>
      <c r="CI115" s="619">
        <v>0</v>
      </c>
      <c r="CJ115" s="619">
        <v>-14534</v>
      </c>
      <c r="CK115" s="619">
        <v>0</v>
      </c>
      <c r="CL115" s="619">
        <v>-14534</v>
      </c>
      <c r="CM115" s="619">
        <v>-1228502</v>
      </c>
      <c r="CN115" s="619">
        <v>0</v>
      </c>
      <c r="CO115" s="619">
        <v>-1228502</v>
      </c>
      <c r="CP115" s="619">
        <v>721368</v>
      </c>
      <c r="CQ115" s="619">
        <v>0</v>
      </c>
      <c r="CR115" s="619">
        <v>721368</v>
      </c>
      <c r="CS115" s="619">
        <v>-521668</v>
      </c>
      <c r="CT115" s="619">
        <v>0</v>
      </c>
      <c r="CU115" s="619">
        <v>-521668</v>
      </c>
      <c r="CV115" s="619">
        <v>-177459</v>
      </c>
      <c r="CW115" s="619">
        <v>0</v>
      </c>
      <c r="CX115" s="619">
        <v>-177459</v>
      </c>
      <c r="CY115" s="619">
        <v>1459</v>
      </c>
      <c r="CZ115" s="619">
        <v>0</v>
      </c>
      <c r="DA115" s="619">
        <v>1459</v>
      </c>
      <c r="DB115" s="619">
        <v>-19440</v>
      </c>
      <c r="DC115" s="619">
        <v>0</v>
      </c>
      <c r="DD115" s="619">
        <v>-19440</v>
      </c>
      <c r="DE115" s="619">
        <v>0</v>
      </c>
      <c r="DF115" s="619">
        <v>0</v>
      </c>
      <c r="DG115" s="619">
        <v>0</v>
      </c>
      <c r="DH115" s="619">
        <v>-1545</v>
      </c>
      <c r="DI115" s="619">
        <v>0</v>
      </c>
      <c r="DJ115" s="619">
        <v>-1545</v>
      </c>
      <c r="DK115" s="619">
        <v>0</v>
      </c>
      <c r="DL115" s="619">
        <v>0</v>
      </c>
      <c r="DM115" s="619">
        <v>0</v>
      </c>
      <c r="DN115" s="619">
        <v>0</v>
      </c>
      <c r="DO115" s="619">
        <v>0</v>
      </c>
      <c r="DP115" s="619">
        <v>0</v>
      </c>
      <c r="DQ115" s="619">
        <v>0</v>
      </c>
      <c r="DR115" s="619">
        <v>0</v>
      </c>
      <c r="DS115" s="619">
        <v>0</v>
      </c>
      <c r="DT115" s="619">
        <v>0</v>
      </c>
      <c r="DU115" s="619">
        <v>0</v>
      </c>
      <c r="DV115" s="619">
        <v>0</v>
      </c>
      <c r="DW115" s="619">
        <v>0</v>
      </c>
      <c r="DX115" s="619">
        <v>0</v>
      </c>
      <c r="DY115" s="619">
        <v>0</v>
      </c>
      <c r="DZ115" s="619">
        <v>0</v>
      </c>
      <c r="EA115" s="619">
        <v>0</v>
      </c>
      <c r="EB115" s="619">
        <v>0</v>
      </c>
      <c r="EC115" s="619">
        <v>0</v>
      </c>
      <c r="ED115" s="619">
        <v>0</v>
      </c>
      <c r="EE115" s="619">
        <v>0</v>
      </c>
      <c r="EF115" s="619">
        <v>0</v>
      </c>
      <c r="EG115" s="619">
        <v>0</v>
      </c>
      <c r="EH115" s="619">
        <v>0</v>
      </c>
      <c r="EI115" s="619">
        <v>0</v>
      </c>
      <c r="EJ115" s="619">
        <v>-196985</v>
      </c>
      <c r="EK115" s="619">
        <v>0</v>
      </c>
      <c r="EL115" s="619">
        <v>-196985</v>
      </c>
      <c r="EM115" s="619">
        <v>0</v>
      </c>
      <c r="EN115" s="619">
        <v>0</v>
      </c>
      <c r="EO115" s="619">
        <v>0</v>
      </c>
      <c r="EP115" s="619">
        <v>0</v>
      </c>
      <c r="EQ115" s="619">
        <v>0</v>
      </c>
      <c r="ER115" s="619">
        <v>0</v>
      </c>
      <c r="ES115" s="619">
        <v>0</v>
      </c>
      <c r="ET115" s="619">
        <v>0</v>
      </c>
      <c r="EU115" s="619">
        <v>0</v>
      </c>
      <c r="EV115" s="619">
        <v>0</v>
      </c>
      <c r="EW115" s="619">
        <v>0</v>
      </c>
      <c r="EX115" s="619">
        <v>0</v>
      </c>
      <c r="EY115" s="619">
        <v>0</v>
      </c>
      <c r="EZ115" s="619">
        <v>0</v>
      </c>
      <c r="FA115" s="619">
        <v>0</v>
      </c>
      <c r="FB115" s="619">
        <v>0</v>
      </c>
      <c r="FC115" s="619">
        <v>0</v>
      </c>
      <c r="FD115" s="619">
        <v>0</v>
      </c>
      <c r="FE115" s="619">
        <v>0</v>
      </c>
      <c r="FF115" s="619">
        <v>0</v>
      </c>
      <c r="FG115" s="619">
        <v>0</v>
      </c>
      <c r="FH115" s="619">
        <v>2449</v>
      </c>
      <c r="FI115" s="619">
        <v>0</v>
      </c>
      <c r="FJ115" s="619">
        <v>2449</v>
      </c>
      <c r="FK115" s="619">
        <v>0</v>
      </c>
      <c r="FL115" s="619">
        <v>0</v>
      </c>
      <c r="FM115" s="619">
        <v>0</v>
      </c>
      <c r="FN115" s="619">
        <v>0</v>
      </c>
      <c r="FO115" s="619">
        <v>0</v>
      </c>
      <c r="FP115" s="619">
        <v>0</v>
      </c>
      <c r="FQ115" s="619">
        <v>-397867</v>
      </c>
      <c r="FR115" s="619">
        <v>0</v>
      </c>
      <c r="FS115" s="619">
        <v>-397867</v>
      </c>
      <c r="FT115" s="619">
        <v>358</v>
      </c>
      <c r="FU115" s="619">
        <v>0</v>
      </c>
      <c r="FV115" s="619">
        <v>358</v>
      </c>
      <c r="FW115" s="619">
        <v>358</v>
      </c>
      <c r="FX115" s="619">
        <v>0</v>
      </c>
      <c r="FY115" s="619">
        <v>358</v>
      </c>
      <c r="FZ115" s="619">
        <v>0</v>
      </c>
      <c r="GA115" s="619">
        <v>0</v>
      </c>
      <c r="GB115" s="619">
        <v>0</v>
      </c>
      <c r="GC115" s="619">
        <v>71</v>
      </c>
      <c r="GD115" s="619">
        <v>0</v>
      </c>
      <c r="GE115" s="619">
        <v>71</v>
      </c>
      <c r="GF115" s="619">
        <v>0</v>
      </c>
      <c r="GG115" s="619">
        <v>0</v>
      </c>
      <c r="GH115" s="619">
        <v>0</v>
      </c>
      <c r="GI115" s="619">
        <v>-2261661</v>
      </c>
      <c r="GJ115" s="619">
        <v>0</v>
      </c>
      <c r="GK115" s="619">
        <v>-2261661</v>
      </c>
      <c r="GL115" s="619">
        <v>38778</v>
      </c>
      <c r="GM115" s="619">
        <v>0</v>
      </c>
      <c r="GN115" s="619">
        <v>38778</v>
      </c>
      <c r="GO115" s="619">
        <v>0</v>
      </c>
      <c r="GP115" s="619">
        <v>0</v>
      </c>
      <c r="GQ115" s="619">
        <v>0</v>
      </c>
      <c r="GR115" s="619">
        <v>-32566</v>
      </c>
      <c r="GS115" s="619">
        <v>0</v>
      </c>
      <c r="GT115" s="619">
        <v>-32566</v>
      </c>
      <c r="GU115" s="619">
        <v>0</v>
      </c>
      <c r="GV115" s="619">
        <v>0</v>
      </c>
      <c r="GW115" s="619">
        <v>0</v>
      </c>
      <c r="GX115" s="619">
        <v>0</v>
      </c>
      <c r="GY115" s="619">
        <v>0</v>
      </c>
      <c r="GZ115" s="619">
        <v>0</v>
      </c>
      <c r="HA115" s="619">
        <v>-2650438</v>
      </c>
      <c r="HB115" s="619">
        <v>0</v>
      </c>
      <c r="HC115" s="619">
        <v>-2650438</v>
      </c>
      <c r="HD115" s="619">
        <v>0</v>
      </c>
      <c r="HE115" s="619">
        <v>0</v>
      </c>
      <c r="HF115" s="619">
        <v>0</v>
      </c>
      <c r="HG115" s="619">
        <v>0</v>
      </c>
      <c r="HH115" s="619">
        <v>0</v>
      </c>
      <c r="HI115" s="619">
        <v>0</v>
      </c>
      <c r="HJ115" s="619">
        <v>0</v>
      </c>
      <c r="HK115" s="619">
        <v>0</v>
      </c>
      <c r="HL115" s="619">
        <v>0</v>
      </c>
      <c r="HM115" s="619">
        <v>39237215</v>
      </c>
      <c r="HN115" s="619">
        <v>0</v>
      </c>
      <c r="HO115" s="619">
        <v>39237215</v>
      </c>
      <c r="HP115" s="619">
        <v>-3116438</v>
      </c>
      <c r="HQ115" s="619">
        <v>0</v>
      </c>
      <c r="HR115" s="619">
        <v>-3116438</v>
      </c>
      <c r="HS115" s="619">
        <v>-3761389</v>
      </c>
      <c r="HT115" s="619">
        <v>0</v>
      </c>
      <c r="HU115" s="619">
        <v>-3761389</v>
      </c>
      <c r="HV115" s="619">
        <v>-521668</v>
      </c>
      <c r="HW115" s="619">
        <v>0</v>
      </c>
      <c r="HX115" s="619">
        <v>-521668</v>
      </c>
      <c r="HY115" s="619">
        <v>-196985</v>
      </c>
      <c r="HZ115" s="619">
        <v>0</v>
      </c>
      <c r="IA115" s="619">
        <v>-196985</v>
      </c>
      <c r="IB115" s="619">
        <v>-2650438</v>
      </c>
      <c r="IC115" s="619">
        <v>0</v>
      </c>
      <c r="ID115" s="619">
        <v>-2650438</v>
      </c>
      <c r="IE115" s="619">
        <v>0</v>
      </c>
      <c r="IF115" s="619">
        <v>0</v>
      </c>
      <c r="IG115" s="619">
        <v>0</v>
      </c>
      <c r="IH115" s="619">
        <v>-10246918</v>
      </c>
      <c r="II115" s="619">
        <v>0</v>
      </c>
      <c r="IJ115" s="619">
        <v>-10246918</v>
      </c>
      <c r="IK115" s="619">
        <v>28990297</v>
      </c>
      <c r="IL115" s="619">
        <v>0</v>
      </c>
      <c r="IM115" s="619">
        <v>28990297</v>
      </c>
      <c r="IN115" s="620" t="s">
        <v>525</v>
      </c>
      <c r="IO115" s="620" t="s">
        <v>526</v>
      </c>
      <c r="IP115" s="610" t="s">
        <v>474</v>
      </c>
      <c r="IQ115" s="611" t="s">
        <v>475</v>
      </c>
      <c r="IR115" s="611" t="s">
        <v>868</v>
      </c>
      <c r="IS115" s="610" t="s">
        <v>1432</v>
      </c>
    </row>
    <row r="116" spans="1:253" x14ac:dyDescent="0.25">
      <c r="A116" s="610" t="s">
        <v>3385</v>
      </c>
      <c r="B116" s="617" t="s">
        <v>869</v>
      </c>
      <c r="C116" s="618" t="s">
        <v>870</v>
      </c>
      <c r="D116" s="619">
        <v>39486475</v>
      </c>
      <c r="E116" s="619">
        <v>229584</v>
      </c>
      <c r="F116" s="619">
        <v>39716059</v>
      </c>
      <c r="G116" s="619">
        <v>681301</v>
      </c>
      <c r="H116" s="619">
        <v>0</v>
      </c>
      <c r="I116" s="619">
        <v>681301</v>
      </c>
      <c r="J116" s="619">
        <v>-1226687</v>
      </c>
      <c r="K116" s="619">
        <v>-377</v>
      </c>
      <c r="L116" s="619">
        <v>-1227064</v>
      </c>
      <c r="M116" s="619">
        <v>182943</v>
      </c>
      <c r="N116" s="619">
        <v>0</v>
      </c>
      <c r="O116" s="619">
        <v>182943</v>
      </c>
      <c r="P116" s="619">
        <v>300736</v>
      </c>
      <c r="Q116" s="619">
        <v>0</v>
      </c>
      <c r="R116" s="619">
        <v>300736</v>
      </c>
      <c r="S116" s="619">
        <v>-743008</v>
      </c>
      <c r="T116" s="619">
        <v>-377</v>
      </c>
      <c r="U116" s="619">
        <v>-743385</v>
      </c>
      <c r="V116" s="619">
        <v>-3282570</v>
      </c>
      <c r="W116" s="619">
        <v>-56652</v>
      </c>
      <c r="X116" s="619">
        <v>-3339222</v>
      </c>
      <c r="Y116" s="619">
        <v>0</v>
      </c>
      <c r="Z116" s="619">
        <v>0</v>
      </c>
      <c r="AA116" s="619">
        <v>0</v>
      </c>
      <c r="AB116" s="619">
        <v>-177192</v>
      </c>
      <c r="AC116" s="619">
        <v>0</v>
      </c>
      <c r="AD116" s="619">
        <v>-177192</v>
      </c>
      <c r="AE116" s="619">
        <v>0</v>
      </c>
      <c r="AF116" s="619">
        <v>0</v>
      </c>
      <c r="AG116" s="619">
        <v>0</v>
      </c>
      <c r="AH116" s="619">
        <v>0</v>
      </c>
      <c r="AI116" s="619">
        <v>0</v>
      </c>
      <c r="AJ116" s="619">
        <v>0</v>
      </c>
      <c r="AK116" s="619">
        <v>0</v>
      </c>
      <c r="AL116" s="619">
        <v>0</v>
      </c>
      <c r="AM116" s="619">
        <v>0</v>
      </c>
      <c r="AN116" s="619">
        <v>0</v>
      </c>
      <c r="AO116" s="619">
        <v>0</v>
      </c>
      <c r="AP116" s="619">
        <v>0</v>
      </c>
      <c r="AQ116" s="619">
        <v>-177192</v>
      </c>
      <c r="AR116" s="619">
        <v>0</v>
      </c>
      <c r="AS116" s="619">
        <v>-177192</v>
      </c>
      <c r="AT116" s="619">
        <v>0</v>
      </c>
      <c r="AU116" s="619">
        <v>0</v>
      </c>
      <c r="AV116" s="619">
        <v>0</v>
      </c>
      <c r="AW116" s="619">
        <v>776608</v>
      </c>
      <c r="AX116" s="619">
        <v>2405</v>
      </c>
      <c r="AY116" s="619">
        <v>779013</v>
      </c>
      <c r="AZ116" s="619">
        <v>37711</v>
      </c>
      <c r="BA116" s="619">
        <v>0</v>
      </c>
      <c r="BB116" s="619">
        <v>37711</v>
      </c>
      <c r="BC116" s="619">
        <v>-2406145</v>
      </c>
      <c r="BD116" s="619">
        <v>0</v>
      </c>
      <c r="BE116" s="619">
        <v>-2406145</v>
      </c>
      <c r="BF116" s="619">
        <v>-19302</v>
      </c>
      <c r="BG116" s="619">
        <v>0</v>
      </c>
      <c r="BH116" s="619">
        <v>-19302</v>
      </c>
      <c r="BI116" s="619">
        <v>-26758</v>
      </c>
      <c r="BJ116" s="619">
        <v>0</v>
      </c>
      <c r="BK116" s="619">
        <v>-26758</v>
      </c>
      <c r="BL116" s="619">
        <v>0</v>
      </c>
      <c r="BM116" s="619">
        <v>0</v>
      </c>
      <c r="BN116" s="619">
        <v>0</v>
      </c>
      <c r="BO116" s="619">
        <v>0</v>
      </c>
      <c r="BP116" s="619">
        <v>0</v>
      </c>
      <c r="BQ116" s="619">
        <v>0</v>
      </c>
      <c r="BR116" s="619">
        <v>0</v>
      </c>
      <c r="BS116" s="619">
        <v>0</v>
      </c>
      <c r="BT116" s="619">
        <v>0</v>
      </c>
      <c r="BU116" s="619">
        <v>0</v>
      </c>
      <c r="BV116" s="619">
        <v>0</v>
      </c>
      <c r="BW116" s="619">
        <v>0</v>
      </c>
      <c r="BX116" s="619">
        <v>-2486</v>
      </c>
      <c r="BY116" s="619">
        <v>0</v>
      </c>
      <c r="BZ116" s="619">
        <v>-2486</v>
      </c>
      <c r="CA116" s="619">
        <v>-5215</v>
      </c>
      <c r="CB116" s="619">
        <v>0</v>
      </c>
      <c r="CC116" s="619">
        <v>-5215</v>
      </c>
      <c r="CD116" s="619">
        <v>-5105349</v>
      </c>
      <c r="CE116" s="619">
        <v>-54247</v>
      </c>
      <c r="CF116" s="619">
        <v>-5159596</v>
      </c>
      <c r="CG116" s="619">
        <v>-121260</v>
      </c>
      <c r="CH116" s="619">
        <v>0</v>
      </c>
      <c r="CI116" s="619">
        <v>-121260</v>
      </c>
      <c r="CJ116" s="619">
        <v>-233272</v>
      </c>
      <c r="CK116" s="619">
        <v>0</v>
      </c>
      <c r="CL116" s="619">
        <v>-233272</v>
      </c>
      <c r="CM116" s="619">
        <v>-634535</v>
      </c>
      <c r="CN116" s="619">
        <v>-4452</v>
      </c>
      <c r="CO116" s="619">
        <v>-638987</v>
      </c>
      <c r="CP116" s="619">
        <v>-76972</v>
      </c>
      <c r="CQ116" s="619">
        <v>0</v>
      </c>
      <c r="CR116" s="619">
        <v>-76972</v>
      </c>
      <c r="CS116" s="619">
        <v>-1066039</v>
      </c>
      <c r="CT116" s="619">
        <v>-4452</v>
      </c>
      <c r="CU116" s="619">
        <v>-1070491</v>
      </c>
      <c r="CV116" s="619">
        <v>-58613</v>
      </c>
      <c r="CW116" s="619">
        <v>0</v>
      </c>
      <c r="CX116" s="619">
        <v>-58613</v>
      </c>
      <c r="CY116" s="619">
        <v>-2836</v>
      </c>
      <c r="CZ116" s="619">
        <v>0</v>
      </c>
      <c r="DA116" s="619">
        <v>-2836</v>
      </c>
      <c r="DB116" s="619">
        <v>-30538</v>
      </c>
      <c r="DC116" s="619">
        <v>0</v>
      </c>
      <c r="DD116" s="619">
        <v>-30538</v>
      </c>
      <c r="DE116" s="619">
        <v>0</v>
      </c>
      <c r="DF116" s="619">
        <v>0</v>
      </c>
      <c r="DG116" s="619">
        <v>0</v>
      </c>
      <c r="DH116" s="619">
        <v>-1761</v>
      </c>
      <c r="DI116" s="619">
        <v>0</v>
      </c>
      <c r="DJ116" s="619">
        <v>-1761</v>
      </c>
      <c r="DK116" s="619">
        <v>0</v>
      </c>
      <c r="DL116" s="619">
        <v>0</v>
      </c>
      <c r="DM116" s="619">
        <v>0</v>
      </c>
      <c r="DN116" s="619">
        <v>0</v>
      </c>
      <c r="DO116" s="619">
        <v>0</v>
      </c>
      <c r="DP116" s="619">
        <v>0</v>
      </c>
      <c r="DQ116" s="619">
        <v>0</v>
      </c>
      <c r="DR116" s="619">
        <v>0</v>
      </c>
      <c r="DS116" s="619">
        <v>0</v>
      </c>
      <c r="DT116" s="619">
        <v>0</v>
      </c>
      <c r="DU116" s="619">
        <v>0</v>
      </c>
      <c r="DV116" s="619">
        <v>0</v>
      </c>
      <c r="DW116" s="619">
        <v>0</v>
      </c>
      <c r="DX116" s="619">
        <v>0</v>
      </c>
      <c r="DY116" s="619">
        <v>0</v>
      </c>
      <c r="DZ116" s="619">
        <v>0</v>
      </c>
      <c r="EA116" s="619">
        <v>0</v>
      </c>
      <c r="EB116" s="619">
        <v>0</v>
      </c>
      <c r="EC116" s="619">
        <v>0</v>
      </c>
      <c r="ED116" s="619">
        <v>0</v>
      </c>
      <c r="EE116" s="619">
        <v>0</v>
      </c>
      <c r="EF116" s="619">
        <v>0</v>
      </c>
      <c r="EG116" s="619">
        <v>0</v>
      </c>
      <c r="EH116" s="619">
        <v>0</v>
      </c>
      <c r="EI116" s="619">
        <v>0</v>
      </c>
      <c r="EJ116" s="619">
        <v>-93748</v>
      </c>
      <c r="EK116" s="619">
        <v>0</v>
      </c>
      <c r="EL116" s="619">
        <v>-93748</v>
      </c>
      <c r="EM116" s="619">
        <v>0</v>
      </c>
      <c r="EN116" s="619">
        <v>0</v>
      </c>
      <c r="EO116" s="619">
        <v>0</v>
      </c>
      <c r="EP116" s="619">
        <v>0</v>
      </c>
      <c r="EQ116" s="619">
        <v>0</v>
      </c>
      <c r="ER116" s="619">
        <v>0</v>
      </c>
      <c r="ES116" s="619">
        <v>0</v>
      </c>
      <c r="ET116" s="619">
        <v>0</v>
      </c>
      <c r="EU116" s="619">
        <v>0</v>
      </c>
      <c r="EV116" s="619">
        <v>0</v>
      </c>
      <c r="EW116" s="619">
        <v>0</v>
      </c>
      <c r="EX116" s="619">
        <v>0</v>
      </c>
      <c r="EY116" s="619">
        <v>0</v>
      </c>
      <c r="EZ116" s="619">
        <v>0</v>
      </c>
      <c r="FA116" s="619">
        <v>0</v>
      </c>
      <c r="FB116" s="619">
        <v>0</v>
      </c>
      <c r="FC116" s="619">
        <v>0</v>
      </c>
      <c r="FD116" s="619">
        <v>0</v>
      </c>
      <c r="FE116" s="619">
        <v>0</v>
      </c>
      <c r="FF116" s="619">
        <v>0</v>
      </c>
      <c r="FG116" s="619">
        <v>0</v>
      </c>
      <c r="FH116" s="619">
        <v>0</v>
      </c>
      <c r="FI116" s="619">
        <v>0</v>
      </c>
      <c r="FJ116" s="619">
        <v>0</v>
      </c>
      <c r="FK116" s="619">
        <v>0</v>
      </c>
      <c r="FL116" s="619">
        <v>0</v>
      </c>
      <c r="FM116" s="619">
        <v>0</v>
      </c>
      <c r="FN116" s="619">
        <v>0</v>
      </c>
      <c r="FO116" s="619">
        <v>0</v>
      </c>
      <c r="FP116" s="619">
        <v>0</v>
      </c>
      <c r="FQ116" s="619">
        <v>-233815</v>
      </c>
      <c r="FR116" s="619">
        <v>0</v>
      </c>
      <c r="FS116" s="619">
        <v>-233815</v>
      </c>
      <c r="FT116" s="619">
        <v>540</v>
      </c>
      <c r="FU116" s="619">
        <v>0</v>
      </c>
      <c r="FV116" s="619">
        <v>540</v>
      </c>
      <c r="FW116" s="619">
        <v>0</v>
      </c>
      <c r="FX116" s="619">
        <v>0</v>
      </c>
      <c r="FY116" s="619">
        <v>0</v>
      </c>
      <c r="FZ116" s="619">
        <v>540</v>
      </c>
      <c r="GA116" s="619">
        <v>0</v>
      </c>
      <c r="GB116" s="619">
        <v>540</v>
      </c>
      <c r="GC116" s="619">
        <v>0</v>
      </c>
      <c r="GD116" s="619">
        <v>0</v>
      </c>
      <c r="GE116" s="619">
        <v>0</v>
      </c>
      <c r="GF116" s="619">
        <v>0</v>
      </c>
      <c r="GG116" s="619">
        <v>0</v>
      </c>
      <c r="GH116" s="619">
        <v>0</v>
      </c>
      <c r="GI116" s="619">
        <v>-1319385</v>
      </c>
      <c r="GJ116" s="619">
        <v>0</v>
      </c>
      <c r="GK116" s="619">
        <v>-1319385</v>
      </c>
      <c r="GL116" s="619">
        <v>192449</v>
      </c>
      <c r="GM116" s="619">
        <v>0</v>
      </c>
      <c r="GN116" s="619">
        <v>192449</v>
      </c>
      <c r="GO116" s="619">
        <v>0</v>
      </c>
      <c r="GP116" s="619">
        <v>0</v>
      </c>
      <c r="GQ116" s="619">
        <v>0</v>
      </c>
      <c r="GR116" s="619">
        <v>0</v>
      </c>
      <c r="GS116" s="619">
        <v>0</v>
      </c>
      <c r="GT116" s="619">
        <v>0</v>
      </c>
      <c r="GU116" s="619">
        <v>0</v>
      </c>
      <c r="GV116" s="619">
        <v>0</v>
      </c>
      <c r="GW116" s="619">
        <v>0</v>
      </c>
      <c r="GX116" s="619">
        <v>0</v>
      </c>
      <c r="GY116" s="619">
        <v>0</v>
      </c>
      <c r="GZ116" s="619">
        <v>0</v>
      </c>
      <c r="HA116" s="619">
        <v>-1360211</v>
      </c>
      <c r="HB116" s="619">
        <v>0</v>
      </c>
      <c r="HC116" s="619">
        <v>-1360211</v>
      </c>
      <c r="HD116" s="619">
        <v>0</v>
      </c>
      <c r="HE116" s="619">
        <v>0</v>
      </c>
      <c r="HF116" s="619">
        <v>0</v>
      </c>
      <c r="HG116" s="619">
        <v>0</v>
      </c>
      <c r="HH116" s="619">
        <v>0</v>
      </c>
      <c r="HI116" s="619">
        <v>0</v>
      </c>
      <c r="HJ116" s="619">
        <v>0</v>
      </c>
      <c r="HK116" s="619">
        <v>0</v>
      </c>
      <c r="HL116" s="619">
        <v>0</v>
      </c>
      <c r="HM116" s="619">
        <v>40167776</v>
      </c>
      <c r="HN116" s="619">
        <v>229584</v>
      </c>
      <c r="HO116" s="619">
        <v>40397360</v>
      </c>
      <c r="HP116" s="619">
        <v>-743008</v>
      </c>
      <c r="HQ116" s="619">
        <v>-377</v>
      </c>
      <c r="HR116" s="619">
        <v>-743385</v>
      </c>
      <c r="HS116" s="619">
        <v>-5105349</v>
      </c>
      <c r="HT116" s="619">
        <v>-54247</v>
      </c>
      <c r="HU116" s="619">
        <v>-5159596</v>
      </c>
      <c r="HV116" s="619">
        <v>-1066039</v>
      </c>
      <c r="HW116" s="619">
        <v>-4452</v>
      </c>
      <c r="HX116" s="619">
        <v>-1070491</v>
      </c>
      <c r="HY116" s="619">
        <v>-93748</v>
      </c>
      <c r="HZ116" s="619">
        <v>0</v>
      </c>
      <c r="IA116" s="619">
        <v>-93748</v>
      </c>
      <c r="IB116" s="619">
        <v>-1360211</v>
      </c>
      <c r="IC116" s="619">
        <v>0</v>
      </c>
      <c r="ID116" s="619">
        <v>-1360211</v>
      </c>
      <c r="IE116" s="619">
        <v>0</v>
      </c>
      <c r="IF116" s="619">
        <v>0</v>
      </c>
      <c r="IG116" s="619">
        <v>0</v>
      </c>
      <c r="IH116" s="619">
        <v>-8368355</v>
      </c>
      <c r="II116" s="619">
        <v>-59076</v>
      </c>
      <c r="IJ116" s="619">
        <v>-8427431</v>
      </c>
      <c r="IK116" s="619">
        <v>31799421</v>
      </c>
      <c r="IL116" s="619">
        <v>170508</v>
      </c>
      <c r="IM116" s="619">
        <v>31969929</v>
      </c>
      <c r="IN116" s="620" t="s">
        <v>535</v>
      </c>
      <c r="IO116" s="620" t="s">
        <v>871</v>
      </c>
      <c r="IP116" s="610" t="s">
        <v>535</v>
      </c>
      <c r="IQ116" s="611" t="s">
        <v>723</v>
      </c>
      <c r="IR116" s="611" t="s">
        <v>872</v>
      </c>
      <c r="IS116" s="610" t="s">
        <v>1432</v>
      </c>
    </row>
    <row r="117" spans="1:253" x14ac:dyDescent="0.25">
      <c r="A117" s="610" t="s">
        <v>3385</v>
      </c>
      <c r="B117" s="617" t="s">
        <v>873</v>
      </c>
      <c r="C117" s="618" t="s">
        <v>874</v>
      </c>
      <c r="D117" s="619">
        <v>31352618</v>
      </c>
      <c r="E117" s="619">
        <v>0</v>
      </c>
      <c r="F117" s="619">
        <v>31352618</v>
      </c>
      <c r="G117" s="619">
        <v>-29762</v>
      </c>
      <c r="H117" s="619">
        <v>0</v>
      </c>
      <c r="I117" s="619">
        <v>-29762</v>
      </c>
      <c r="J117" s="619">
        <v>0</v>
      </c>
      <c r="K117" s="619">
        <v>0</v>
      </c>
      <c r="L117" s="619">
        <v>0</v>
      </c>
      <c r="M117" s="619">
        <v>11706</v>
      </c>
      <c r="N117" s="619">
        <v>0</v>
      </c>
      <c r="O117" s="619">
        <v>11706</v>
      </c>
      <c r="P117" s="619">
        <v>-2157547</v>
      </c>
      <c r="Q117" s="619">
        <v>0</v>
      </c>
      <c r="R117" s="619">
        <v>-2157547</v>
      </c>
      <c r="S117" s="619">
        <v>-2145841</v>
      </c>
      <c r="T117" s="619">
        <v>0</v>
      </c>
      <c r="U117" s="619">
        <v>-2145841</v>
      </c>
      <c r="V117" s="619">
        <v>-3714112</v>
      </c>
      <c r="W117" s="619">
        <v>0</v>
      </c>
      <c r="X117" s="619">
        <v>-3714112</v>
      </c>
      <c r="Y117" s="619">
        <v>-10866</v>
      </c>
      <c r="Z117" s="619">
        <v>0</v>
      </c>
      <c r="AA117" s="619">
        <v>-10866</v>
      </c>
      <c r="AB117" s="619">
        <v>-52700</v>
      </c>
      <c r="AC117" s="619">
        <v>0</v>
      </c>
      <c r="AD117" s="619">
        <v>-52700</v>
      </c>
      <c r="AE117" s="619">
        <v>0</v>
      </c>
      <c r="AF117" s="619">
        <v>0</v>
      </c>
      <c r="AG117" s="619">
        <v>0</v>
      </c>
      <c r="AH117" s="619">
        <v>0</v>
      </c>
      <c r="AI117" s="619">
        <v>0</v>
      </c>
      <c r="AJ117" s="619">
        <v>0</v>
      </c>
      <c r="AK117" s="619">
        <v>-1646</v>
      </c>
      <c r="AL117" s="619">
        <v>0</v>
      </c>
      <c r="AM117" s="619">
        <v>-1646</v>
      </c>
      <c r="AN117" s="619">
        <v>0</v>
      </c>
      <c r="AO117" s="619">
        <v>0</v>
      </c>
      <c r="AP117" s="619">
        <v>0</v>
      </c>
      <c r="AQ117" s="619">
        <v>-51054</v>
      </c>
      <c r="AR117" s="619">
        <v>0</v>
      </c>
      <c r="AS117" s="619">
        <v>-51054</v>
      </c>
      <c r="AT117" s="619">
        <v>0</v>
      </c>
      <c r="AU117" s="619">
        <v>0</v>
      </c>
      <c r="AV117" s="619">
        <v>0</v>
      </c>
      <c r="AW117" s="619">
        <v>533835</v>
      </c>
      <c r="AX117" s="619">
        <v>0</v>
      </c>
      <c r="AY117" s="619">
        <v>533835</v>
      </c>
      <c r="AZ117" s="619">
        <v>17933</v>
      </c>
      <c r="BA117" s="619">
        <v>0</v>
      </c>
      <c r="BB117" s="619">
        <v>17933</v>
      </c>
      <c r="BC117" s="619">
        <v>-3434343</v>
      </c>
      <c r="BD117" s="619">
        <v>0</v>
      </c>
      <c r="BE117" s="619">
        <v>-3434343</v>
      </c>
      <c r="BF117" s="619">
        <v>465466</v>
      </c>
      <c r="BG117" s="619">
        <v>0</v>
      </c>
      <c r="BH117" s="619">
        <v>465466</v>
      </c>
      <c r="BI117" s="619">
        <v>-42816</v>
      </c>
      <c r="BJ117" s="619">
        <v>0</v>
      </c>
      <c r="BK117" s="619">
        <v>-42816</v>
      </c>
      <c r="BL117" s="619">
        <v>0</v>
      </c>
      <c r="BM117" s="619">
        <v>0</v>
      </c>
      <c r="BN117" s="619">
        <v>0</v>
      </c>
      <c r="BO117" s="619">
        <v>0</v>
      </c>
      <c r="BP117" s="619">
        <v>0</v>
      </c>
      <c r="BQ117" s="619">
        <v>0</v>
      </c>
      <c r="BR117" s="619">
        <v>0</v>
      </c>
      <c r="BS117" s="619">
        <v>0</v>
      </c>
      <c r="BT117" s="619">
        <v>0</v>
      </c>
      <c r="BU117" s="619">
        <v>0</v>
      </c>
      <c r="BV117" s="619">
        <v>0</v>
      </c>
      <c r="BW117" s="619">
        <v>0</v>
      </c>
      <c r="BX117" s="619">
        <v>-23473</v>
      </c>
      <c r="BY117" s="619">
        <v>0</v>
      </c>
      <c r="BZ117" s="619">
        <v>-23473</v>
      </c>
      <c r="CA117" s="619">
        <v>0</v>
      </c>
      <c r="CB117" s="619">
        <v>0</v>
      </c>
      <c r="CC117" s="619">
        <v>0</v>
      </c>
      <c r="CD117" s="619">
        <v>-6250210</v>
      </c>
      <c r="CE117" s="619">
        <v>0</v>
      </c>
      <c r="CF117" s="619">
        <v>-6250210</v>
      </c>
      <c r="CG117" s="619">
        <v>0</v>
      </c>
      <c r="CH117" s="619">
        <v>0</v>
      </c>
      <c r="CI117" s="619">
        <v>0</v>
      </c>
      <c r="CJ117" s="619">
        <v>0</v>
      </c>
      <c r="CK117" s="619">
        <v>0</v>
      </c>
      <c r="CL117" s="619">
        <v>0</v>
      </c>
      <c r="CM117" s="619">
        <v>-749719</v>
      </c>
      <c r="CN117" s="619">
        <v>0</v>
      </c>
      <c r="CO117" s="619">
        <v>-749719</v>
      </c>
      <c r="CP117" s="619">
        <v>-46070</v>
      </c>
      <c r="CQ117" s="619">
        <v>0</v>
      </c>
      <c r="CR117" s="619">
        <v>-46070</v>
      </c>
      <c r="CS117" s="619">
        <v>-795789</v>
      </c>
      <c r="CT117" s="619">
        <v>0</v>
      </c>
      <c r="CU117" s="619">
        <v>-795789</v>
      </c>
      <c r="CV117" s="619">
        <v>-135266</v>
      </c>
      <c r="CW117" s="619">
        <v>0</v>
      </c>
      <c r="CX117" s="619">
        <v>-135266</v>
      </c>
      <c r="CY117" s="619">
        <v>-3117</v>
      </c>
      <c r="CZ117" s="619">
        <v>0</v>
      </c>
      <c r="DA117" s="619">
        <v>-3117</v>
      </c>
      <c r="DB117" s="619">
        <v>-11374</v>
      </c>
      <c r="DC117" s="619">
        <v>0</v>
      </c>
      <c r="DD117" s="619">
        <v>-11374</v>
      </c>
      <c r="DE117" s="619">
        <v>8953</v>
      </c>
      <c r="DF117" s="619">
        <v>0</v>
      </c>
      <c r="DG117" s="619">
        <v>8953</v>
      </c>
      <c r="DH117" s="619">
        <v>0</v>
      </c>
      <c r="DI117" s="619">
        <v>0</v>
      </c>
      <c r="DJ117" s="619">
        <v>0</v>
      </c>
      <c r="DK117" s="619">
        <v>0</v>
      </c>
      <c r="DL117" s="619">
        <v>0</v>
      </c>
      <c r="DM117" s="619">
        <v>0</v>
      </c>
      <c r="DN117" s="619">
        <v>0</v>
      </c>
      <c r="DO117" s="619">
        <v>0</v>
      </c>
      <c r="DP117" s="619">
        <v>0</v>
      </c>
      <c r="DQ117" s="619">
        <v>0</v>
      </c>
      <c r="DR117" s="619">
        <v>0</v>
      </c>
      <c r="DS117" s="619">
        <v>0</v>
      </c>
      <c r="DT117" s="619">
        <v>0</v>
      </c>
      <c r="DU117" s="619">
        <v>0</v>
      </c>
      <c r="DV117" s="619">
        <v>0</v>
      </c>
      <c r="DW117" s="619">
        <v>0</v>
      </c>
      <c r="DX117" s="619">
        <v>0</v>
      </c>
      <c r="DY117" s="619">
        <v>0</v>
      </c>
      <c r="DZ117" s="619">
        <v>0</v>
      </c>
      <c r="EA117" s="619">
        <v>0</v>
      </c>
      <c r="EB117" s="619">
        <v>0</v>
      </c>
      <c r="EC117" s="619">
        <v>0</v>
      </c>
      <c r="ED117" s="619">
        <v>0</v>
      </c>
      <c r="EE117" s="619">
        <v>0</v>
      </c>
      <c r="EF117" s="619">
        <v>0</v>
      </c>
      <c r="EG117" s="619">
        <v>0</v>
      </c>
      <c r="EH117" s="619">
        <v>0</v>
      </c>
      <c r="EI117" s="619">
        <v>0</v>
      </c>
      <c r="EJ117" s="619">
        <v>-140804</v>
      </c>
      <c r="EK117" s="619">
        <v>0</v>
      </c>
      <c r="EL117" s="619">
        <v>-140804</v>
      </c>
      <c r="EM117" s="619">
        <v>0</v>
      </c>
      <c r="EN117" s="619">
        <v>0</v>
      </c>
      <c r="EO117" s="619">
        <v>0</v>
      </c>
      <c r="EP117" s="619">
        <v>0</v>
      </c>
      <c r="EQ117" s="619">
        <v>0</v>
      </c>
      <c r="ER117" s="619">
        <v>0</v>
      </c>
      <c r="ES117" s="619">
        <v>0</v>
      </c>
      <c r="ET117" s="619">
        <v>0</v>
      </c>
      <c r="EU117" s="619">
        <v>0</v>
      </c>
      <c r="EV117" s="619">
        <v>0</v>
      </c>
      <c r="EW117" s="619">
        <v>0</v>
      </c>
      <c r="EX117" s="619">
        <v>0</v>
      </c>
      <c r="EY117" s="619">
        <v>0</v>
      </c>
      <c r="EZ117" s="619">
        <v>0</v>
      </c>
      <c r="FA117" s="619">
        <v>0</v>
      </c>
      <c r="FB117" s="619">
        <v>0</v>
      </c>
      <c r="FC117" s="619">
        <v>0</v>
      </c>
      <c r="FD117" s="619">
        <v>0</v>
      </c>
      <c r="FE117" s="619">
        <v>0</v>
      </c>
      <c r="FF117" s="619">
        <v>0</v>
      </c>
      <c r="FG117" s="619">
        <v>0</v>
      </c>
      <c r="FH117" s="619">
        <v>0</v>
      </c>
      <c r="FI117" s="619">
        <v>0</v>
      </c>
      <c r="FJ117" s="619">
        <v>0</v>
      </c>
      <c r="FK117" s="619">
        <v>0</v>
      </c>
      <c r="FL117" s="619">
        <v>0</v>
      </c>
      <c r="FM117" s="619">
        <v>0</v>
      </c>
      <c r="FN117" s="619">
        <v>0</v>
      </c>
      <c r="FO117" s="619">
        <v>0</v>
      </c>
      <c r="FP117" s="619">
        <v>0</v>
      </c>
      <c r="FQ117" s="619">
        <v>-302450</v>
      </c>
      <c r="FR117" s="619">
        <v>0</v>
      </c>
      <c r="FS117" s="619">
        <v>-302450</v>
      </c>
      <c r="FT117" s="619">
        <v>0</v>
      </c>
      <c r="FU117" s="619">
        <v>0</v>
      </c>
      <c r="FV117" s="619">
        <v>0</v>
      </c>
      <c r="FW117" s="619">
        <v>0</v>
      </c>
      <c r="FX117" s="619">
        <v>0</v>
      </c>
      <c r="FY117" s="619">
        <v>0</v>
      </c>
      <c r="FZ117" s="619">
        <v>0</v>
      </c>
      <c r="GA117" s="619">
        <v>0</v>
      </c>
      <c r="GB117" s="619">
        <v>0</v>
      </c>
      <c r="GC117" s="619">
        <v>307</v>
      </c>
      <c r="GD117" s="619">
        <v>0</v>
      </c>
      <c r="GE117" s="619">
        <v>307</v>
      </c>
      <c r="GF117" s="619">
        <v>0</v>
      </c>
      <c r="GG117" s="619">
        <v>0</v>
      </c>
      <c r="GH117" s="619">
        <v>0</v>
      </c>
      <c r="GI117" s="619">
        <v>-3008536</v>
      </c>
      <c r="GJ117" s="619">
        <v>0</v>
      </c>
      <c r="GK117" s="619">
        <v>-3008536</v>
      </c>
      <c r="GL117" s="619">
        <v>114686</v>
      </c>
      <c r="GM117" s="619">
        <v>0</v>
      </c>
      <c r="GN117" s="619">
        <v>114686</v>
      </c>
      <c r="GO117" s="619">
        <v>0</v>
      </c>
      <c r="GP117" s="619">
        <v>0</v>
      </c>
      <c r="GQ117" s="619">
        <v>0</v>
      </c>
      <c r="GR117" s="619">
        <v>5769</v>
      </c>
      <c r="GS117" s="619">
        <v>0</v>
      </c>
      <c r="GT117" s="619">
        <v>5769</v>
      </c>
      <c r="GU117" s="619">
        <v>0</v>
      </c>
      <c r="GV117" s="619">
        <v>0</v>
      </c>
      <c r="GW117" s="619">
        <v>0</v>
      </c>
      <c r="GX117" s="619">
        <v>0</v>
      </c>
      <c r="GY117" s="619">
        <v>0</v>
      </c>
      <c r="GZ117" s="619">
        <v>0</v>
      </c>
      <c r="HA117" s="619">
        <v>-3190224</v>
      </c>
      <c r="HB117" s="619">
        <v>0</v>
      </c>
      <c r="HC117" s="619">
        <v>-3190224</v>
      </c>
      <c r="HD117" s="619">
        <v>0</v>
      </c>
      <c r="HE117" s="619">
        <v>0</v>
      </c>
      <c r="HF117" s="619">
        <v>0</v>
      </c>
      <c r="HG117" s="619">
        <v>0</v>
      </c>
      <c r="HH117" s="619">
        <v>0</v>
      </c>
      <c r="HI117" s="619">
        <v>0</v>
      </c>
      <c r="HJ117" s="619">
        <v>0</v>
      </c>
      <c r="HK117" s="619">
        <v>0</v>
      </c>
      <c r="HL117" s="619">
        <v>0</v>
      </c>
      <c r="HM117" s="619">
        <v>31322856</v>
      </c>
      <c r="HN117" s="619">
        <v>0</v>
      </c>
      <c r="HO117" s="619">
        <v>31322856</v>
      </c>
      <c r="HP117" s="619">
        <v>-2145841</v>
      </c>
      <c r="HQ117" s="619">
        <v>0</v>
      </c>
      <c r="HR117" s="619">
        <v>-2145841</v>
      </c>
      <c r="HS117" s="619">
        <v>-6250210</v>
      </c>
      <c r="HT117" s="619">
        <v>0</v>
      </c>
      <c r="HU117" s="619">
        <v>-6250210</v>
      </c>
      <c r="HV117" s="619">
        <v>-795789</v>
      </c>
      <c r="HW117" s="619">
        <v>0</v>
      </c>
      <c r="HX117" s="619">
        <v>-795789</v>
      </c>
      <c r="HY117" s="619">
        <v>-140804</v>
      </c>
      <c r="HZ117" s="619">
        <v>0</v>
      </c>
      <c r="IA117" s="619">
        <v>-140804</v>
      </c>
      <c r="IB117" s="619">
        <v>-3190224</v>
      </c>
      <c r="IC117" s="619">
        <v>0</v>
      </c>
      <c r="ID117" s="619">
        <v>-3190224</v>
      </c>
      <c r="IE117" s="619">
        <v>0</v>
      </c>
      <c r="IF117" s="619">
        <v>0</v>
      </c>
      <c r="IG117" s="619">
        <v>0</v>
      </c>
      <c r="IH117" s="619">
        <v>-12522868</v>
      </c>
      <c r="II117" s="619">
        <v>0</v>
      </c>
      <c r="IJ117" s="619">
        <v>-12522868</v>
      </c>
      <c r="IK117" s="619">
        <v>18799988</v>
      </c>
      <c r="IL117" s="619">
        <v>0</v>
      </c>
      <c r="IM117" s="619">
        <v>18799988</v>
      </c>
      <c r="IN117" s="620" t="s">
        <v>781</v>
      </c>
      <c r="IO117" s="620" t="s">
        <v>601</v>
      </c>
      <c r="IP117" s="610" t="s">
        <v>474</v>
      </c>
      <c r="IQ117" s="611" t="s">
        <v>475</v>
      </c>
      <c r="IR117" s="611" t="s">
        <v>875</v>
      </c>
      <c r="IS117" s="610" t="s">
        <v>1432</v>
      </c>
    </row>
    <row r="118" spans="1:253" x14ac:dyDescent="0.25">
      <c r="A118" s="610" t="s">
        <v>3385</v>
      </c>
      <c r="B118" s="617" t="s">
        <v>876</v>
      </c>
      <c r="C118" s="618" t="s">
        <v>877</v>
      </c>
      <c r="D118" s="619">
        <v>45523672</v>
      </c>
      <c r="E118" s="619">
        <v>0</v>
      </c>
      <c r="F118" s="619">
        <v>45523672</v>
      </c>
      <c r="G118" s="619">
        <v>-4351040</v>
      </c>
      <c r="H118" s="619">
        <v>0</v>
      </c>
      <c r="I118" s="619">
        <v>-4351040</v>
      </c>
      <c r="J118" s="619">
        <v>-2369617</v>
      </c>
      <c r="K118" s="619">
        <v>0</v>
      </c>
      <c r="L118" s="619">
        <v>-2369617</v>
      </c>
      <c r="M118" s="619">
        <v>49531</v>
      </c>
      <c r="N118" s="619">
        <v>0</v>
      </c>
      <c r="O118" s="619">
        <v>49531</v>
      </c>
      <c r="P118" s="619">
        <v>83610</v>
      </c>
      <c r="Q118" s="619">
        <v>0</v>
      </c>
      <c r="R118" s="619">
        <v>83610</v>
      </c>
      <c r="S118" s="619">
        <v>-2236476</v>
      </c>
      <c r="T118" s="619">
        <v>0</v>
      </c>
      <c r="U118" s="619">
        <v>-2236476</v>
      </c>
      <c r="V118" s="619">
        <v>-3431716</v>
      </c>
      <c r="W118" s="619">
        <v>0</v>
      </c>
      <c r="X118" s="619">
        <v>-3431716</v>
      </c>
      <c r="Y118" s="619">
        <v>0</v>
      </c>
      <c r="Z118" s="619">
        <v>0</v>
      </c>
      <c r="AA118" s="619">
        <v>0</v>
      </c>
      <c r="AB118" s="619">
        <v>-71368</v>
      </c>
      <c r="AC118" s="619">
        <v>0</v>
      </c>
      <c r="AD118" s="619">
        <v>-71368</v>
      </c>
      <c r="AE118" s="619">
        <v>0</v>
      </c>
      <c r="AF118" s="619">
        <v>0</v>
      </c>
      <c r="AG118" s="619">
        <v>0</v>
      </c>
      <c r="AH118" s="619">
        <v>0</v>
      </c>
      <c r="AI118" s="619">
        <v>0</v>
      </c>
      <c r="AJ118" s="619">
        <v>0</v>
      </c>
      <c r="AK118" s="619">
        <v>0</v>
      </c>
      <c r="AL118" s="619">
        <v>0</v>
      </c>
      <c r="AM118" s="619">
        <v>0</v>
      </c>
      <c r="AN118" s="619">
        <v>0</v>
      </c>
      <c r="AO118" s="619">
        <v>0</v>
      </c>
      <c r="AP118" s="619">
        <v>0</v>
      </c>
      <c r="AQ118" s="619">
        <v>-71368</v>
      </c>
      <c r="AR118" s="619">
        <v>0</v>
      </c>
      <c r="AS118" s="619">
        <v>-71368</v>
      </c>
      <c r="AT118" s="619">
        <v>0</v>
      </c>
      <c r="AU118" s="619">
        <v>0</v>
      </c>
      <c r="AV118" s="619">
        <v>0</v>
      </c>
      <c r="AW118" s="619">
        <v>838031</v>
      </c>
      <c r="AX118" s="619">
        <v>0</v>
      </c>
      <c r="AY118" s="619">
        <v>838031</v>
      </c>
      <c r="AZ118" s="619">
        <v>-113437</v>
      </c>
      <c r="BA118" s="619">
        <v>0</v>
      </c>
      <c r="BB118" s="619">
        <v>-113437</v>
      </c>
      <c r="BC118" s="619">
        <v>-2269150</v>
      </c>
      <c r="BD118" s="619">
        <v>0</v>
      </c>
      <c r="BE118" s="619">
        <v>-2269150</v>
      </c>
      <c r="BF118" s="619">
        <v>3537</v>
      </c>
      <c r="BG118" s="619">
        <v>0</v>
      </c>
      <c r="BH118" s="619">
        <v>3537</v>
      </c>
      <c r="BI118" s="619">
        <v>-11886</v>
      </c>
      <c r="BJ118" s="619">
        <v>0</v>
      </c>
      <c r="BK118" s="619">
        <v>-11886</v>
      </c>
      <c r="BL118" s="619">
        <v>-819</v>
      </c>
      <c r="BM118" s="619">
        <v>0</v>
      </c>
      <c r="BN118" s="619">
        <v>-819</v>
      </c>
      <c r="BO118" s="619">
        <v>-1672</v>
      </c>
      <c r="BP118" s="619">
        <v>0</v>
      </c>
      <c r="BQ118" s="619">
        <v>-1672</v>
      </c>
      <c r="BR118" s="619">
        <v>0</v>
      </c>
      <c r="BS118" s="619">
        <v>0</v>
      </c>
      <c r="BT118" s="619">
        <v>0</v>
      </c>
      <c r="BU118" s="619">
        <v>0</v>
      </c>
      <c r="BV118" s="619">
        <v>0</v>
      </c>
      <c r="BW118" s="619">
        <v>0</v>
      </c>
      <c r="BX118" s="619">
        <v>-12979</v>
      </c>
      <c r="BY118" s="619">
        <v>0</v>
      </c>
      <c r="BZ118" s="619">
        <v>-12979</v>
      </c>
      <c r="CA118" s="619">
        <v>0</v>
      </c>
      <c r="CB118" s="619">
        <v>0</v>
      </c>
      <c r="CC118" s="619">
        <v>0</v>
      </c>
      <c r="CD118" s="619">
        <v>-5071459</v>
      </c>
      <c r="CE118" s="619">
        <v>0</v>
      </c>
      <c r="CF118" s="619">
        <v>-5071459</v>
      </c>
      <c r="CG118" s="619">
        <v>0</v>
      </c>
      <c r="CH118" s="619">
        <v>0</v>
      </c>
      <c r="CI118" s="619">
        <v>0</v>
      </c>
      <c r="CJ118" s="619">
        <v>0</v>
      </c>
      <c r="CK118" s="619">
        <v>0</v>
      </c>
      <c r="CL118" s="619">
        <v>0</v>
      </c>
      <c r="CM118" s="619">
        <v>-1380027</v>
      </c>
      <c r="CN118" s="619">
        <v>0</v>
      </c>
      <c r="CO118" s="619">
        <v>-1380027</v>
      </c>
      <c r="CP118" s="619">
        <v>129398</v>
      </c>
      <c r="CQ118" s="619">
        <v>0</v>
      </c>
      <c r="CR118" s="619">
        <v>129398</v>
      </c>
      <c r="CS118" s="619">
        <v>-1250629</v>
      </c>
      <c r="CT118" s="619">
        <v>0</v>
      </c>
      <c r="CU118" s="619">
        <v>-1250629</v>
      </c>
      <c r="CV118" s="619">
        <v>-116255</v>
      </c>
      <c r="CW118" s="619">
        <v>0</v>
      </c>
      <c r="CX118" s="619">
        <v>-116255</v>
      </c>
      <c r="CY118" s="619">
        <v>-459</v>
      </c>
      <c r="CZ118" s="619">
        <v>0</v>
      </c>
      <c r="DA118" s="619">
        <v>-459</v>
      </c>
      <c r="DB118" s="619">
        <v>-73637</v>
      </c>
      <c r="DC118" s="619">
        <v>0</v>
      </c>
      <c r="DD118" s="619">
        <v>-73637</v>
      </c>
      <c r="DE118" s="619">
        <v>22262</v>
      </c>
      <c r="DF118" s="619">
        <v>0</v>
      </c>
      <c r="DG118" s="619">
        <v>22262</v>
      </c>
      <c r="DH118" s="619">
        <v>-394</v>
      </c>
      <c r="DI118" s="619">
        <v>0</v>
      </c>
      <c r="DJ118" s="619">
        <v>-394</v>
      </c>
      <c r="DK118" s="619">
        <v>0</v>
      </c>
      <c r="DL118" s="619">
        <v>0</v>
      </c>
      <c r="DM118" s="619">
        <v>0</v>
      </c>
      <c r="DN118" s="619">
        <v>0</v>
      </c>
      <c r="DO118" s="619">
        <v>0</v>
      </c>
      <c r="DP118" s="619">
        <v>0</v>
      </c>
      <c r="DQ118" s="619">
        <v>0</v>
      </c>
      <c r="DR118" s="619">
        <v>0</v>
      </c>
      <c r="DS118" s="619">
        <v>0</v>
      </c>
      <c r="DT118" s="619">
        <v>0</v>
      </c>
      <c r="DU118" s="619">
        <v>0</v>
      </c>
      <c r="DV118" s="619">
        <v>0</v>
      </c>
      <c r="DW118" s="619">
        <v>0</v>
      </c>
      <c r="DX118" s="619">
        <v>0</v>
      </c>
      <c r="DY118" s="619">
        <v>0</v>
      </c>
      <c r="DZ118" s="619">
        <v>0</v>
      </c>
      <c r="EA118" s="619">
        <v>0</v>
      </c>
      <c r="EB118" s="619">
        <v>0</v>
      </c>
      <c r="EC118" s="619">
        <v>0</v>
      </c>
      <c r="ED118" s="619">
        <v>0</v>
      </c>
      <c r="EE118" s="619">
        <v>0</v>
      </c>
      <c r="EF118" s="619">
        <v>0</v>
      </c>
      <c r="EG118" s="619">
        <v>0</v>
      </c>
      <c r="EH118" s="619">
        <v>0</v>
      </c>
      <c r="EI118" s="619">
        <v>0</v>
      </c>
      <c r="EJ118" s="619">
        <v>-168483</v>
      </c>
      <c r="EK118" s="619">
        <v>0</v>
      </c>
      <c r="EL118" s="619">
        <v>-168483</v>
      </c>
      <c r="EM118" s="619">
        <v>0</v>
      </c>
      <c r="EN118" s="619">
        <v>0</v>
      </c>
      <c r="EO118" s="619">
        <v>0</v>
      </c>
      <c r="EP118" s="619">
        <v>0</v>
      </c>
      <c r="EQ118" s="619">
        <v>0</v>
      </c>
      <c r="ER118" s="619">
        <v>0</v>
      </c>
      <c r="ES118" s="619">
        <v>0</v>
      </c>
      <c r="ET118" s="619">
        <v>0</v>
      </c>
      <c r="EU118" s="619">
        <v>0</v>
      </c>
      <c r="EV118" s="619">
        <v>0</v>
      </c>
      <c r="EW118" s="619">
        <v>0</v>
      </c>
      <c r="EX118" s="619">
        <v>0</v>
      </c>
      <c r="EY118" s="619">
        <v>0</v>
      </c>
      <c r="EZ118" s="619">
        <v>0</v>
      </c>
      <c r="FA118" s="619">
        <v>0</v>
      </c>
      <c r="FB118" s="619">
        <v>0</v>
      </c>
      <c r="FC118" s="619">
        <v>0</v>
      </c>
      <c r="FD118" s="619">
        <v>0</v>
      </c>
      <c r="FE118" s="619">
        <v>-600</v>
      </c>
      <c r="FF118" s="619">
        <v>0</v>
      </c>
      <c r="FG118" s="619">
        <v>-600</v>
      </c>
      <c r="FH118" s="619">
        <v>0</v>
      </c>
      <c r="FI118" s="619">
        <v>0</v>
      </c>
      <c r="FJ118" s="619">
        <v>0</v>
      </c>
      <c r="FK118" s="619">
        <v>0</v>
      </c>
      <c r="FL118" s="619">
        <v>0</v>
      </c>
      <c r="FM118" s="619">
        <v>0</v>
      </c>
      <c r="FN118" s="619">
        <v>0</v>
      </c>
      <c r="FO118" s="619">
        <v>0</v>
      </c>
      <c r="FP118" s="619">
        <v>0</v>
      </c>
      <c r="FQ118" s="619">
        <v>-369383</v>
      </c>
      <c r="FR118" s="619">
        <v>0</v>
      </c>
      <c r="FS118" s="619">
        <v>-369383</v>
      </c>
      <c r="FT118" s="619">
        <v>1053</v>
      </c>
      <c r="FU118" s="619">
        <v>0</v>
      </c>
      <c r="FV118" s="619">
        <v>1053</v>
      </c>
      <c r="FW118" s="619">
        <v>1053</v>
      </c>
      <c r="FX118" s="619">
        <v>0</v>
      </c>
      <c r="FY118" s="619">
        <v>1053</v>
      </c>
      <c r="FZ118" s="619">
        <v>0</v>
      </c>
      <c r="GA118" s="619">
        <v>0</v>
      </c>
      <c r="GB118" s="619">
        <v>0</v>
      </c>
      <c r="GC118" s="619">
        <v>0</v>
      </c>
      <c r="GD118" s="619">
        <v>0</v>
      </c>
      <c r="GE118" s="619">
        <v>0</v>
      </c>
      <c r="GF118" s="619">
        <v>0</v>
      </c>
      <c r="GG118" s="619">
        <v>0</v>
      </c>
      <c r="GH118" s="619">
        <v>0</v>
      </c>
      <c r="GI118" s="619">
        <v>-2190538</v>
      </c>
      <c r="GJ118" s="619">
        <v>0</v>
      </c>
      <c r="GK118" s="619">
        <v>-2190538</v>
      </c>
      <c r="GL118" s="619">
        <v>759022</v>
      </c>
      <c r="GM118" s="619">
        <v>0</v>
      </c>
      <c r="GN118" s="619">
        <v>759022</v>
      </c>
      <c r="GO118" s="619">
        <v>0</v>
      </c>
      <c r="GP118" s="619">
        <v>0</v>
      </c>
      <c r="GQ118" s="619">
        <v>0</v>
      </c>
      <c r="GR118" s="619">
        <v>12547</v>
      </c>
      <c r="GS118" s="619">
        <v>0</v>
      </c>
      <c r="GT118" s="619">
        <v>12547</v>
      </c>
      <c r="GU118" s="619">
        <v>0</v>
      </c>
      <c r="GV118" s="619">
        <v>0</v>
      </c>
      <c r="GW118" s="619">
        <v>0</v>
      </c>
      <c r="GX118" s="619">
        <v>0</v>
      </c>
      <c r="GY118" s="619">
        <v>0</v>
      </c>
      <c r="GZ118" s="619">
        <v>0</v>
      </c>
      <c r="HA118" s="619">
        <v>-1787899</v>
      </c>
      <c r="HB118" s="619">
        <v>0</v>
      </c>
      <c r="HC118" s="619">
        <v>-1787899</v>
      </c>
      <c r="HD118" s="619">
        <v>0</v>
      </c>
      <c r="HE118" s="619">
        <v>0</v>
      </c>
      <c r="HF118" s="619">
        <v>0</v>
      </c>
      <c r="HG118" s="619">
        <v>0</v>
      </c>
      <c r="HH118" s="619">
        <v>0</v>
      </c>
      <c r="HI118" s="619">
        <v>0</v>
      </c>
      <c r="HJ118" s="619">
        <v>0</v>
      </c>
      <c r="HK118" s="619">
        <v>0</v>
      </c>
      <c r="HL118" s="619">
        <v>0</v>
      </c>
      <c r="HM118" s="619">
        <v>41172632</v>
      </c>
      <c r="HN118" s="619">
        <v>0</v>
      </c>
      <c r="HO118" s="619">
        <v>41172632</v>
      </c>
      <c r="HP118" s="619">
        <v>-2236476</v>
      </c>
      <c r="HQ118" s="619">
        <v>0</v>
      </c>
      <c r="HR118" s="619">
        <v>-2236476</v>
      </c>
      <c r="HS118" s="619">
        <v>-5071459</v>
      </c>
      <c r="HT118" s="619">
        <v>0</v>
      </c>
      <c r="HU118" s="619">
        <v>-5071459</v>
      </c>
      <c r="HV118" s="619">
        <v>-1250629</v>
      </c>
      <c r="HW118" s="619">
        <v>0</v>
      </c>
      <c r="HX118" s="619">
        <v>-1250629</v>
      </c>
      <c r="HY118" s="619">
        <v>-168483</v>
      </c>
      <c r="HZ118" s="619">
        <v>0</v>
      </c>
      <c r="IA118" s="619">
        <v>-168483</v>
      </c>
      <c r="IB118" s="619">
        <v>-1787899</v>
      </c>
      <c r="IC118" s="619">
        <v>0</v>
      </c>
      <c r="ID118" s="619">
        <v>-1787899</v>
      </c>
      <c r="IE118" s="619">
        <v>0</v>
      </c>
      <c r="IF118" s="619">
        <v>0</v>
      </c>
      <c r="IG118" s="619">
        <v>0</v>
      </c>
      <c r="IH118" s="619">
        <v>-10514946</v>
      </c>
      <c r="II118" s="619">
        <v>0</v>
      </c>
      <c r="IJ118" s="619">
        <v>-10514946</v>
      </c>
      <c r="IK118" s="619">
        <v>30657686</v>
      </c>
      <c r="IL118" s="619">
        <v>0</v>
      </c>
      <c r="IM118" s="619">
        <v>30657686</v>
      </c>
      <c r="IN118" s="620" t="s">
        <v>525</v>
      </c>
      <c r="IO118" s="620" t="s">
        <v>526</v>
      </c>
      <c r="IP118" s="610" t="s">
        <v>474</v>
      </c>
      <c r="IQ118" s="611" t="s">
        <v>475</v>
      </c>
      <c r="IR118" s="611" t="s">
        <v>878</v>
      </c>
      <c r="IS118" s="610" t="s">
        <v>1432</v>
      </c>
    </row>
    <row r="119" spans="1:253" x14ac:dyDescent="0.25">
      <c r="A119" s="610" t="s">
        <v>3385</v>
      </c>
      <c r="B119" s="617" t="s">
        <v>879</v>
      </c>
      <c r="C119" s="618" t="s">
        <v>880</v>
      </c>
      <c r="D119" s="619">
        <v>111080974</v>
      </c>
      <c r="E119" s="619">
        <v>0</v>
      </c>
      <c r="F119" s="619">
        <v>111080974</v>
      </c>
      <c r="G119" s="619">
        <v>-5245651</v>
      </c>
      <c r="H119" s="619">
        <v>0</v>
      </c>
      <c r="I119" s="619">
        <v>-5245651</v>
      </c>
      <c r="J119" s="619">
        <v>-6909505</v>
      </c>
      <c r="K119" s="619">
        <v>0</v>
      </c>
      <c r="L119" s="619">
        <v>-6909505</v>
      </c>
      <c r="M119" s="619">
        <v>106531</v>
      </c>
      <c r="N119" s="619">
        <v>0</v>
      </c>
      <c r="O119" s="619">
        <v>106531</v>
      </c>
      <c r="P119" s="619">
        <v>502263</v>
      </c>
      <c r="Q119" s="619">
        <v>0</v>
      </c>
      <c r="R119" s="619">
        <v>502263</v>
      </c>
      <c r="S119" s="619">
        <v>-6300711</v>
      </c>
      <c r="T119" s="619">
        <v>0</v>
      </c>
      <c r="U119" s="619">
        <v>-6300711</v>
      </c>
      <c r="V119" s="619">
        <v>-6687573</v>
      </c>
      <c r="W119" s="619">
        <v>0</v>
      </c>
      <c r="X119" s="619">
        <v>-6687573</v>
      </c>
      <c r="Y119" s="619">
        <v>0</v>
      </c>
      <c r="Z119" s="619">
        <v>0</v>
      </c>
      <c r="AA119" s="619">
        <v>0</v>
      </c>
      <c r="AB119" s="619">
        <v>-128970</v>
      </c>
      <c r="AC119" s="619">
        <v>0</v>
      </c>
      <c r="AD119" s="619">
        <v>-128970</v>
      </c>
      <c r="AE119" s="619">
        <v>0</v>
      </c>
      <c r="AF119" s="619">
        <v>0</v>
      </c>
      <c r="AG119" s="619">
        <v>0</v>
      </c>
      <c r="AH119" s="619">
        <v>0</v>
      </c>
      <c r="AI119" s="619">
        <v>0</v>
      </c>
      <c r="AJ119" s="619">
        <v>0</v>
      </c>
      <c r="AK119" s="619">
        <v>0</v>
      </c>
      <c r="AL119" s="619">
        <v>0</v>
      </c>
      <c r="AM119" s="619">
        <v>0</v>
      </c>
      <c r="AN119" s="619">
        <v>0</v>
      </c>
      <c r="AO119" s="619">
        <v>0</v>
      </c>
      <c r="AP119" s="619">
        <v>0</v>
      </c>
      <c r="AQ119" s="619">
        <v>-128970</v>
      </c>
      <c r="AR119" s="619">
        <v>0</v>
      </c>
      <c r="AS119" s="619">
        <v>-128970</v>
      </c>
      <c r="AT119" s="619">
        <v>0</v>
      </c>
      <c r="AU119" s="619">
        <v>0</v>
      </c>
      <c r="AV119" s="619">
        <v>0</v>
      </c>
      <c r="AW119" s="619">
        <v>2062839</v>
      </c>
      <c r="AX119" s="619">
        <v>0</v>
      </c>
      <c r="AY119" s="619">
        <v>2062839</v>
      </c>
      <c r="AZ119" s="619">
        <v>-118799</v>
      </c>
      <c r="BA119" s="619">
        <v>0</v>
      </c>
      <c r="BB119" s="619">
        <v>-118799</v>
      </c>
      <c r="BC119" s="619">
        <v>-6511257</v>
      </c>
      <c r="BD119" s="619">
        <v>0</v>
      </c>
      <c r="BE119" s="619">
        <v>-6511257</v>
      </c>
      <c r="BF119" s="619">
        <v>80113</v>
      </c>
      <c r="BG119" s="619">
        <v>0</v>
      </c>
      <c r="BH119" s="619">
        <v>80113</v>
      </c>
      <c r="BI119" s="619">
        <v>-494169</v>
      </c>
      <c r="BJ119" s="619">
        <v>0</v>
      </c>
      <c r="BK119" s="619">
        <v>-494169</v>
      </c>
      <c r="BL119" s="619">
        <v>0</v>
      </c>
      <c r="BM119" s="619">
        <v>0</v>
      </c>
      <c r="BN119" s="619">
        <v>0</v>
      </c>
      <c r="BO119" s="619">
        <v>0</v>
      </c>
      <c r="BP119" s="619">
        <v>0</v>
      </c>
      <c r="BQ119" s="619">
        <v>0</v>
      </c>
      <c r="BR119" s="619">
        <v>0</v>
      </c>
      <c r="BS119" s="619">
        <v>0</v>
      </c>
      <c r="BT119" s="619">
        <v>0</v>
      </c>
      <c r="BU119" s="619">
        <v>0</v>
      </c>
      <c r="BV119" s="619">
        <v>0</v>
      </c>
      <c r="BW119" s="619">
        <v>0</v>
      </c>
      <c r="BX119" s="619">
        <v>0</v>
      </c>
      <c r="BY119" s="619">
        <v>0</v>
      </c>
      <c r="BZ119" s="619">
        <v>0</v>
      </c>
      <c r="CA119" s="619">
        <v>0</v>
      </c>
      <c r="CB119" s="619">
        <v>0</v>
      </c>
      <c r="CC119" s="619">
        <v>0</v>
      </c>
      <c r="CD119" s="619">
        <v>-11797816</v>
      </c>
      <c r="CE119" s="619">
        <v>0</v>
      </c>
      <c r="CF119" s="619">
        <v>-11797816</v>
      </c>
      <c r="CG119" s="619">
        <v>-9338</v>
      </c>
      <c r="CH119" s="619">
        <v>0</v>
      </c>
      <c r="CI119" s="619">
        <v>-9338</v>
      </c>
      <c r="CJ119" s="619">
        <v>-99400</v>
      </c>
      <c r="CK119" s="619">
        <v>0</v>
      </c>
      <c r="CL119" s="619">
        <v>-99400</v>
      </c>
      <c r="CM119" s="619">
        <v>-3157632</v>
      </c>
      <c r="CN119" s="619">
        <v>0</v>
      </c>
      <c r="CO119" s="619">
        <v>-3157632</v>
      </c>
      <c r="CP119" s="619">
        <v>208347</v>
      </c>
      <c r="CQ119" s="619">
        <v>0</v>
      </c>
      <c r="CR119" s="619">
        <v>208347</v>
      </c>
      <c r="CS119" s="619">
        <v>-3058023</v>
      </c>
      <c r="CT119" s="619">
        <v>0</v>
      </c>
      <c r="CU119" s="619">
        <v>-3058023</v>
      </c>
      <c r="CV119" s="619">
        <v>-250644</v>
      </c>
      <c r="CW119" s="619">
        <v>0</v>
      </c>
      <c r="CX119" s="619">
        <v>-250644</v>
      </c>
      <c r="CY119" s="619">
        <v>0</v>
      </c>
      <c r="CZ119" s="619">
        <v>0</v>
      </c>
      <c r="DA119" s="619">
        <v>0</v>
      </c>
      <c r="DB119" s="619">
        <v>-4379</v>
      </c>
      <c r="DC119" s="619">
        <v>0</v>
      </c>
      <c r="DD119" s="619">
        <v>-4379</v>
      </c>
      <c r="DE119" s="619">
        <v>0</v>
      </c>
      <c r="DF119" s="619">
        <v>0</v>
      </c>
      <c r="DG119" s="619">
        <v>0</v>
      </c>
      <c r="DH119" s="619">
        <v>-114756</v>
      </c>
      <c r="DI119" s="619">
        <v>0</v>
      </c>
      <c r="DJ119" s="619">
        <v>-114756</v>
      </c>
      <c r="DK119" s="619">
        <v>0</v>
      </c>
      <c r="DL119" s="619">
        <v>0</v>
      </c>
      <c r="DM119" s="619">
        <v>0</v>
      </c>
      <c r="DN119" s="619">
        <v>0</v>
      </c>
      <c r="DO119" s="619">
        <v>0</v>
      </c>
      <c r="DP119" s="619">
        <v>0</v>
      </c>
      <c r="DQ119" s="619">
        <v>0</v>
      </c>
      <c r="DR119" s="619">
        <v>0</v>
      </c>
      <c r="DS119" s="619">
        <v>0</v>
      </c>
      <c r="DT119" s="619">
        <v>0</v>
      </c>
      <c r="DU119" s="619">
        <v>0</v>
      </c>
      <c r="DV119" s="619">
        <v>0</v>
      </c>
      <c r="DW119" s="619">
        <v>0</v>
      </c>
      <c r="DX119" s="619">
        <v>0</v>
      </c>
      <c r="DY119" s="619">
        <v>0</v>
      </c>
      <c r="DZ119" s="619">
        <v>0</v>
      </c>
      <c r="EA119" s="619">
        <v>0</v>
      </c>
      <c r="EB119" s="619">
        <v>0</v>
      </c>
      <c r="EC119" s="619">
        <v>0</v>
      </c>
      <c r="ED119" s="619">
        <v>0</v>
      </c>
      <c r="EE119" s="619">
        <v>0</v>
      </c>
      <c r="EF119" s="619">
        <v>0</v>
      </c>
      <c r="EG119" s="619">
        <v>0</v>
      </c>
      <c r="EH119" s="619">
        <v>0</v>
      </c>
      <c r="EI119" s="619">
        <v>0</v>
      </c>
      <c r="EJ119" s="619">
        <v>-369779</v>
      </c>
      <c r="EK119" s="619">
        <v>0</v>
      </c>
      <c r="EL119" s="619">
        <v>-369779</v>
      </c>
      <c r="EM119" s="619">
        <v>0</v>
      </c>
      <c r="EN119" s="619">
        <v>0</v>
      </c>
      <c r="EO119" s="619">
        <v>0</v>
      </c>
      <c r="EP119" s="619">
        <v>0</v>
      </c>
      <c r="EQ119" s="619">
        <v>0</v>
      </c>
      <c r="ER119" s="619">
        <v>0</v>
      </c>
      <c r="ES119" s="619">
        <v>0</v>
      </c>
      <c r="ET119" s="619">
        <v>0</v>
      </c>
      <c r="EU119" s="619">
        <v>0</v>
      </c>
      <c r="EV119" s="619">
        <v>0</v>
      </c>
      <c r="EW119" s="619">
        <v>0</v>
      </c>
      <c r="EX119" s="619">
        <v>0</v>
      </c>
      <c r="EY119" s="619">
        <v>0</v>
      </c>
      <c r="EZ119" s="619">
        <v>0</v>
      </c>
      <c r="FA119" s="619">
        <v>0</v>
      </c>
      <c r="FB119" s="619">
        <v>0</v>
      </c>
      <c r="FC119" s="619">
        <v>0</v>
      </c>
      <c r="FD119" s="619">
        <v>0</v>
      </c>
      <c r="FE119" s="619">
        <v>0</v>
      </c>
      <c r="FF119" s="619">
        <v>0</v>
      </c>
      <c r="FG119" s="619">
        <v>0</v>
      </c>
      <c r="FH119" s="619">
        <v>0</v>
      </c>
      <c r="FI119" s="619">
        <v>0</v>
      </c>
      <c r="FJ119" s="619">
        <v>0</v>
      </c>
      <c r="FK119" s="619">
        <v>0</v>
      </c>
      <c r="FL119" s="619">
        <v>0</v>
      </c>
      <c r="FM119" s="619">
        <v>0</v>
      </c>
      <c r="FN119" s="619">
        <v>0</v>
      </c>
      <c r="FO119" s="619">
        <v>0</v>
      </c>
      <c r="FP119" s="619">
        <v>0</v>
      </c>
      <c r="FQ119" s="619">
        <v>-1635013</v>
      </c>
      <c r="FR119" s="619">
        <v>0</v>
      </c>
      <c r="FS119" s="619">
        <v>-1635013</v>
      </c>
      <c r="FT119" s="619">
        <v>17063</v>
      </c>
      <c r="FU119" s="619">
        <v>0</v>
      </c>
      <c r="FV119" s="619">
        <v>17063</v>
      </c>
      <c r="FW119" s="619">
        <v>17063</v>
      </c>
      <c r="FX119" s="619">
        <v>0</v>
      </c>
      <c r="FY119" s="619">
        <v>17063</v>
      </c>
      <c r="FZ119" s="619">
        <v>0</v>
      </c>
      <c r="GA119" s="619">
        <v>0</v>
      </c>
      <c r="GB119" s="619">
        <v>0</v>
      </c>
      <c r="GC119" s="619">
        <v>8337</v>
      </c>
      <c r="GD119" s="619">
        <v>0</v>
      </c>
      <c r="GE119" s="619">
        <v>8337</v>
      </c>
      <c r="GF119" s="619">
        <v>0</v>
      </c>
      <c r="GG119" s="619">
        <v>0</v>
      </c>
      <c r="GH119" s="619">
        <v>0</v>
      </c>
      <c r="GI119" s="619">
        <v>-12185669</v>
      </c>
      <c r="GJ119" s="619">
        <v>0</v>
      </c>
      <c r="GK119" s="619">
        <v>-12185669</v>
      </c>
      <c r="GL119" s="619">
        <v>764326</v>
      </c>
      <c r="GM119" s="619">
        <v>0</v>
      </c>
      <c r="GN119" s="619">
        <v>764326</v>
      </c>
      <c r="GO119" s="619">
        <v>-238</v>
      </c>
      <c r="GP119" s="619">
        <v>0</v>
      </c>
      <c r="GQ119" s="619">
        <v>-238</v>
      </c>
      <c r="GR119" s="619">
        <v>36555</v>
      </c>
      <c r="GS119" s="619">
        <v>0</v>
      </c>
      <c r="GT119" s="619">
        <v>36555</v>
      </c>
      <c r="GU119" s="619">
        <v>0</v>
      </c>
      <c r="GV119" s="619">
        <v>0</v>
      </c>
      <c r="GW119" s="619">
        <v>0</v>
      </c>
      <c r="GX119" s="619">
        <v>0</v>
      </c>
      <c r="GY119" s="619">
        <v>0</v>
      </c>
      <c r="GZ119" s="619">
        <v>0</v>
      </c>
      <c r="HA119" s="619">
        <v>-12994639</v>
      </c>
      <c r="HB119" s="619">
        <v>0</v>
      </c>
      <c r="HC119" s="619">
        <v>-12994639</v>
      </c>
      <c r="HD119" s="619">
        <v>0</v>
      </c>
      <c r="HE119" s="619">
        <v>0</v>
      </c>
      <c r="HF119" s="619">
        <v>0</v>
      </c>
      <c r="HG119" s="619">
        <v>0</v>
      </c>
      <c r="HH119" s="619">
        <v>0</v>
      </c>
      <c r="HI119" s="619">
        <v>0</v>
      </c>
      <c r="HJ119" s="619">
        <v>0</v>
      </c>
      <c r="HK119" s="619">
        <v>0</v>
      </c>
      <c r="HL119" s="619">
        <v>0</v>
      </c>
      <c r="HM119" s="619">
        <v>105835323</v>
      </c>
      <c r="HN119" s="619">
        <v>0</v>
      </c>
      <c r="HO119" s="619">
        <v>105835323</v>
      </c>
      <c r="HP119" s="619">
        <v>-6300711</v>
      </c>
      <c r="HQ119" s="619">
        <v>0</v>
      </c>
      <c r="HR119" s="619">
        <v>-6300711</v>
      </c>
      <c r="HS119" s="619">
        <v>-11797816</v>
      </c>
      <c r="HT119" s="619">
        <v>0</v>
      </c>
      <c r="HU119" s="619">
        <v>-11797816</v>
      </c>
      <c r="HV119" s="619">
        <v>-3058023</v>
      </c>
      <c r="HW119" s="619">
        <v>0</v>
      </c>
      <c r="HX119" s="619">
        <v>-3058023</v>
      </c>
      <c r="HY119" s="619">
        <v>-369779</v>
      </c>
      <c r="HZ119" s="619">
        <v>0</v>
      </c>
      <c r="IA119" s="619">
        <v>-369779</v>
      </c>
      <c r="IB119" s="619">
        <v>-12994639</v>
      </c>
      <c r="IC119" s="619">
        <v>0</v>
      </c>
      <c r="ID119" s="619">
        <v>-12994639</v>
      </c>
      <c r="IE119" s="619">
        <v>0</v>
      </c>
      <c r="IF119" s="619">
        <v>0</v>
      </c>
      <c r="IG119" s="619">
        <v>0</v>
      </c>
      <c r="IH119" s="619">
        <v>-34520968</v>
      </c>
      <c r="II119" s="619">
        <v>0</v>
      </c>
      <c r="IJ119" s="619">
        <v>-34520968</v>
      </c>
      <c r="IK119" s="619">
        <v>71314355</v>
      </c>
      <c r="IL119" s="619">
        <v>0</v>
      </c>
      <c r="IM119" s="619">
        <v>71314355</v>
      </c>
      <c r="IN119" s="620" t="s">
        <v>503</v>
      </c>
      <c r="IO119" s="620" t="s">
        <v>504</v>
      </c>
      <c r="IP119" s="610" t="s">
        <v>505</v>
      </c>
      <c r="IQ119" s="611" t="s">
        <v>506</v>
      </c>
      <c r="IR119" s="611" t="s">
        <v>881</v>
      </c>
      <c r="IS119" s="610" t="s">
        <v>1432</v>
      </c>
    </row>
    <row r="120" spans="1:253" x14ac:dyDescent="0.25">
      <c r="A120" s="610" t="s">
        <v>3385</v>
      </c>
      <c r="B120" s="617" t="s">
        <v>882</v>
      </c>
      <c r="C120" s="618" t="s">
        <v>883</v>
      </c>
      <c r="D120" s="619">
        <v>71937663</v>
      </c>
      <c r="E120" s="619">
        <v>2010071</v>
      </c>
      <c r="F120" s="619">
        <v>73947734</v>
      </c>
      <c r="G120" s="619">
        <v>-4001950</v>
      </c>
      <c r="H120" s="619">
        <v>631611</v>
      </c>
      <c r="I120" s="619">
        <v>-3370339</v>
      </c>
      <c r="J120" s="619">
        <v>-5461633</v>
      </c>
      <c r="K120" s="619">
        <v>-163610</v>
      </c>
      <c r="L120" s="619">
        <v>-5625243</v>
      </c>
      <c r="M120" s="619">
        <v>66395</v>
      </c>
      <c r="N120" s="619">
        <v>234</v>
      </c>
      <c r="O120" s="619">
        <v>66629</v>
      </c>
      <c r="P120" s="619">
        <v>979521</v>
      </c>
      <c r="Q120" s="619">
        <v>10538</v>
      </c>
      <c r="R120" s="619">
        <v>990059</v>
      </c>
      <c r="S120" s="619">
        <v>-4415717</v>
      </c>
      <c r="T120" s="619">
        <v>-152838</v>
      </c>
      <c r="U120" s="619">
        <v>-4568555</v>
      </c>
      <c r="V120" s="619">
        <v>-8691253</v>
      </c>
      <c r="W120" s="619">
        <v>-110178</v>
      </c>
      <c r="X120" s="619">
        <v>-8801431</v>
      </c>
      <c r="Y120" s="619">
        <v>0</v>
      </c>
      <c r="Z120" s="619">
        <v>0</v>
      </c>
      <c r="AA120" s="619">
        <v>0</v>
      </c>
      <c r="AB120" s="619">
        <v>-27479</v>
      </c>
      <c r="AC120" s="619">
        <v>-6777</v>
      </c>
      <c r="AD120" s="619">
        <v>-34256</v>
      </c>
      <c r="AE120" s="619">
        <v>3276</v>
      </c>
      <c r="AF120" s="619">
        <v>0</v>
      </c>
      <c r="AG120" s="619">
        <v>3276</v>
      </c>
      <c r="AH120" s="619">
        <v>0</v>
      </c>
      <c r="AI120" s="619">
        <v>0</v>
      </c>
      <c r="AJ120" s="619">
        <v>0</v>
      </c>
      <c r="AK120" s="619">
        <v>11582</v>
      </c>
      <c r="AL120" s="619">
        <v>0</v>
      </c>
      <c r="AM120" s="619">
        <v>11582</v>
      </c>
      <c r="AN120" s="619">
        <v>0</v>
      </c>
      <c r="AO120" s="619">
        <v>0</v>
      </c>
      <c r="AP120" s="619">
        <v>0</v>
      </c>
      <c r="AQ120" s="619">
        <v>-42337</v>
      </c>
      <c r="AR120" s="619">
        <v>-6777</v>
      </c>
      <c r="AS120" s="619">
        <v>-49114</v>
      </c>
      <c r="AT120" s="619">
        <v>0</v>
      </c>
      <c r="AU120" s="619">
        <v>0</v>
      </c>
      <c r="AV120" s="619">
        <v>0</v>
      </c>
      <c r="AW120" s="619">
        <v>1087885</v>
      </c>
      <c r="AX120" s="619">
        <v>35880</v>
      </c>
      <c r="AY120" s="619">
        <v>1123765</v>
      </c>
      <c r="AZ120" s="619">
        <v>-100637</v>
      </c>
      <c r="BA120" s="619">
        <v>13732</v>
      </c>
      <c r="BB120" s="619">
        <v>-86905</v>
      </c>
      <c r="BC120" s="619">
        <v>-4980880</v>
      </c>
      <c r="BD120" s="619">
        <v>-98461</v>
      </c>
      <c r="BE120" s="619">
        <v>-5079341</v>
      </c>
      <c r="BF120" s="619">
        <v>245139</v>
      </c>
      <c r="BG120" s="619">
        <v>-42410</v>
      </c>
      <c r="BH120" s="619">
        <v>202729</v>
      </c>
      <c r="BI120" s="619">
        <v>-92290</v>
      </c>
      <c r="BJ120" s="619">
        <v>0</v>
      </c>
      <c r="BK120" s="619">
        <v>-92290</v>
      </c>
      <c r="BL120" s="619">
        <v>0</v>
      </c>
      <c r="BM120" s="619">
        <v>0</v>
      </c>
      <c r="BN120" s="619">
        <v>0</v>
      </c>
      <c r="BO120" s="619">
        <v>-76188</v>
      </c>
      <c r="BP120" s="619">
        <v>0</v>
      </c>
      <c r="BQ120" s="619">
        <v>-76188</v>
      </c>
      <c r="BR120" s="619">
        <v>-2007</v>
      </c>
      <c r="BS120" s="619">
        <v>0</v>
      </c>
      <c r="BT120" s="619">
        <v>-2007</v>
      </c>
      <c r="BU120" s="619">
        <v>0</v>
      </c>
      <c r="BV120" s="619">
        <v>0</v>
      </c>
      <c r="BW120" s="619">
        <v>0</v>
      </c>
      <c r="BX120" s="619">
        <v>-29402</v>
      </c>
      <c r="BY120" s="619">
        <v>0</v>
      </c>
      <c r="BZ120" s="619">
        <v>-29402</v>
      </c>
      <c r="CA120" s="619">
        <v>0</v>
      </c>
      <c r="CB120" s="619">
        <v>0</v>
      </c>
      <c r="CC120" s="619">
        <v>0</v>
      </c>
      <c r="CD120" s="619">
        <v>-12667112</v>
      </c>
      <c r="CE120" s="619">
        <v>-208214</v>
      </c>
      <c r="CF120" s="619">
        <v>-12875326</v>
      </c>
      <c r="CG120" s="619">
        <v>-44911</v>
      </c>
      <c r="CH120" s="619">
        <v>0</v>
      </c>
      <c r="CI120" s="619">
        <v>-44911</v>
      </c>
      <c r="CJ120" s="619">
        <v>-49029</v>
      </c>
      <c r="CK120" s="619">
        <v>0</v>
      </c>
      <c r="CL120" s="619">
        <v>-49029</v>
      </c>
      <c r="CM120" s="619">
        <v>-1813898</v>
      </c>
      <c r="CN120" s="619">
        <v>-17743</v>
      </c>
      <c r="CO120" s="619">
        <v>-1831641</v>
      </c>
      <c r="CP120" s="619">
        <v>-599113</v>
      </c>
      <c r="CQ120" s="619">
        <v>-5174</v>
      </c>
      <c r="CR120" s="619">
        <v>-604287</v>
      </c>
      <c r="CS120" s="619">
        <v>-2506951</v>
      </c>
      <c r="CT120" s="619">
        <v>-22917</v>
      </c>
      <c r="CU120" s="619">
        <v>-2529868</v>
      </c>
      <c r="CV120" s="619">
        <v>-431491</v>
      </c>
      <c r="CW120" s="619">
        <v>-20173</v>
      </c>
      <c r="CX120" s="619">
        <v>-451664</v>
      </c>
      <c r="CY120" s="619">
        <v>290</v>
      </c>
      <c r="CZ120" s="619">
        <v>-9262</v>
      </c>
      <c r="DA120" s="619">
        <v>-8972</v>
      </c>
      <c r="DB120" s="619">
        <v>-151647</v>
      </c>
      <c r="DC120" s="619">
        <v>0</v>
      </c>
      <c r="DD120" s="619">
        <v>-151647</v>
      </c>
      <c r="DE120" s="619">
        <v>24355</v>
      </c>
      <c r="DF120" s="619">
        <v>0</v>
      </c>
      <c r="DG120" s="619">
        <v>24355</v>
      </c>
      <c r="DH120" s="619">
        <v>-13770</v>
      </c>
      <c r="DI120" s="619">
        <v>0</v>
      </c>
      <c r="DJ120" s="619">
        <v>-13770</v>
      </c>
      <c r="DK120" s="619">
        <v>0</v>
      </c>
      <c r="DL120" s="619">
        <v>0</v>
      </c>
      <c r="DM120" s="619">
        <v>0</v>
      </c>
      <c r="DN120" s="619">
        <v>0</v>
      </c>
      <c r="DO120" s="619">
        <v>0</v>
      </c>
      <c r="DP120" s="619">
        <v>0</v>
      </c>
      <c r="DQ120" s="619">
        <v>0</v>
      </c>
      <c r="DR120" s="619">
        <v>0</v>
      </c>
      <c r="DS120" s="619">
        <v>0</v>
      </c>
      <c r="DT120" s="619">
        <v>0</v>
      </c>
      <c r="DU120" s="619">
        <v>0</v>
      </c>
      <c r="DV120" s="619">
        <v>0</v>
      </c>
      <c r="DW120" s="619">
        <v>0</v>
      </c>
      <c r="DX120" s="619">
        <v>0</v>
      </c>
      <c r="DY120" s="619">
        <v>0</v>
      </c>
      <c r="DZ120" s="619">
        <v>0</v>
      </c>
      <c r="EA120" s="619">
        <v>-152078</v>
      </c>
      <c r="EB120" s="619">
        <v>-152078</v>
      </c>
      <c r="EC120" s="619">
        <v>0</v>
      </c>
      <c r="ED120" s="619">
        <v>-124618</v>
      </c>
      <c r="EE120" s="619">
        <v>-124618</v>
      </c>
      <c r="EF120" s="619">
        <v>-276696</v>
      </c>
      <c r="EG120" s="619">
        <v>0</v>
      </c>
      <c r="EH120" s="619">
        <v>0</v>
      </c>
      <c r="EI120" s="619">
        <v>0</v>
      </c>
      <c r="EJ120" s="619">
        <v>-572263</v>
      </c>
      <c r="EK120" s="619">
        <v>-306131</v>
      </c>
      <c r="EL120" s="619">
        <v>-878394</v>
      </c>
      <c r="EM120" s="619">
        <v>0</v>
      </c>
      <c r="EN120" s="619">
        <v>0</v>
      </c>
      <c r="EO120" s="619">
        <v>0</v>
      </c>
      <c r="EP120" s="619">
        <v>0</v>
      </c>
      <c r="EQ120" s="619">
        <v>0</v>
      </c>
      <c r="ER120" s="619">
        <v>0</v>
      </c>
      <c r="ES120" s="619">
        <v>741611</v>
      </c>
      <c r="ET120" s="619">
        <v>0</v>
      </c>
      <c r="EU120" s="619">
        <v>741611</v>
      </c>
      <c r="EV120" s="619">
        <v>-917</v>
      </c>
      <c r="EW120" s="619">
        <v>0</v>
      </c>
      <c r="EX120" s="619">
        <v>-917</v>
      </c>
      <c r="EY120" s="619">
        <v>1061</v>
      </c>
      <c r="EZ120" s="619">
        <v>0</v>
      </c>
      <c r="FA120" s="619">
        <v>1061</v>
      </c>
      <c r="FB120" s="619">
        <v>0</v>
      </c>
      <c r="FC120" s="619">
        <v>0</v>
      </c>
      <c r="FD120" s="619">
        <v>0</v>
      </c>
      <c r="FE120" s="619">
        <v>-76187</v>
      </c>
      <c r="FF120" s="619">
        <v>0</v>
      </c>
      <c r="FG120" s="619">
        <v>-76187</v>
      </c>
      <c r="FH120" s="619">
        <v>-2239</v>
      </c>
      <c r="FI120" s="619">
        <v>0</v>
      </c>
      <c r="FJ120" s="619">
        <v>-2239</v>
      </c>
      <c r="FK120" s="619">
        <v>0</v>
      </c>
      <c r="FL120" s="619">
        <v>-1500</v>
      </c>
      <c r="FM120" s="619">
        <v>-1500</v>
      </c>
      <c r="FN120" s="619">
        <v>0</v>
      </c>
      <c r="FO120" s="619">
        <v>0</v>
      </c>
      <c r="FP120" s="619">
        <v>0</v>
      </c>
      <c r="FQ120" s="619">
        <v>-1179868</v>
      </c>
      <c r="FR120" s="619">
        <v>-39413</v>
      </c>
      <c r="FS120" s="619">
        <v>-1219281</v>
      </c>
      <c r="FT120" s="619">
        <v>46690</v>
      </c>
      <c r="FU120" s="619">
        <v>0</v>
      </c>
      <c r="FV120" s="619">
        <v>46690</v>
      </c>
      <c r="FW120" s="619">
        <v>49480</v>
      </c>
      <c r="FX120" s="619">
        <v>0</v>
      </c>
      <c r="FY120" s="619">
        <v>49480</v>
      </c>
      <c r="FZ120" s="619">
        <v>-2790</v>
      </c>
      <c r="GA120" s="619">
        <v>0</v>
      </c>
      <c r="GB120" s="619">
        <v>-2790</v>
      </c>
      <c r="GC120" s="619">
        <v>0</v>
      </c>
      <c r="GD120" s="619">
        <v>0</v>
      </c>
      <c r="GE120" s="619">
        <v>0</v>
      </c>
      <c r="GF120" s="619">
        <v>0</v>
      </c>
      <c r="GG120" s="619">
        <v>0</v>
      </c>
      <c r="GH120" s="619">
        <v>0</v>
      </c>
      <c r="GI120" s="619">
        <v>-7898786</v>
      </c>
      <c r="GJ120" s="619">
        <v>-128338</v>
      </c>
      <c r="GK120" s="619">
        <v>-8027124</v>
      </c>
      <c r="GL120" s="619">
        <v>15140</v>
      </c>
      <c r="GM120" s="619">
        <v>-131</v>
      </c>
      <c r="GN120" s="619">
        <v>15009</v>
      </c>
      <c r="GO120" s="619">
        <v>4402</v>
      </c>
      <c r="GP120" s="619">
        <v>0</v>
      </c>
      <c r="GQ120" s="619">
        <v>4402</v>
      </c>
      <c r="GR120" s="619">
        <v>44407</v>
      </c>
      <c r="GS120" s="619">
        <v>4406</v>
      </c>
      <c r="GT120" s="619">
        <v>48813</v>
      </c>
      <c r="GU120" s="619">
        <v>0</v>
      </c>
      <c r="GV120" s="619">
        <v>0</v>
      </c>
      <c r="GW120" s="619">
        <v>0</v>
      </c>
      <c r="GX120" s="619">
        <v>0</v>
      </c>
      <c r="GY120" s="619">
        <v>0</v>
      </c>
      <c r="GZ120" s="619">
        <v>0</v>
      </c>
      <c r="HA120" s="619">
        <v>-8304686</v>
      </c>
      <c r="HB120" s="619">
        <v>-164976</v>
      </c>
      <c r="HC120" s="619">
        <v>-8469662</v>
      </c>
      <c r="HD120" s="619">
        <v>0</v>
      </c>
      <c r="HE120" s="619">
        <v>0</v>
      </c>
      <c r="HF120" s="619">
        <v>0</v>
      </c>
      <c r="HG120" s="619">
        <v>0</v>
      </c>
      <c r="HH120" s="619">
        <v>0</v>
      </c>
      <c r="HI120" s="619">
        <v>0</v>
      </c>
      <c r="HJ120" s="619">
        <v>0</v>
      </c>
      <c r="HK120" s="619">
        <v>0</v>
      </c>
      <c r="HL120" s="619">
        <v>0</v>
      </c>
      <c r="HM120" s="619">
        <v>67935713</v>
      </c>
      <c r="HN120" s="619">
        <v>2641682</v>
      </c>
      <c r="HO120" s="619">
        <v>70577395</v>
      </c>
      <c r="HP120" s="619">
        <v>-4415717</v>
      </c>
      <c r="HQ120" s="619">
        <v>-152838</v>
      </c>
      <c r="HR120" s="619">
        <v>-4568555</v>
      </c>
      <c r="HS120" s="619">
        <v>-12667112</v>
      </c>
      <c r="HT120" s="619">
        <v>-208214</v>
      </c>
      <c r="HU120" s="619">
        <v>-12875326</v>
      </c>
      <c r="HV120" s="619">
        <v>-2506951</v>
      </c>
      <c r="HW120" s="619">
        <v>-22917</v>
      </c>
      <c r="HX120" s="619">
        <v>-2529868</v>
      </c>
      <c r="HY120" s="619">
        <v>-572263</v>
      </c>
      <c r="HZ120" s="619">
        <v>-306131</v>
      </c>
      <c r="IA120" s="619">
        <v>-878394</v>
      </c>
      <c r="IB120" s="619">
        <v>-8304686</v>
      </c>
      <c r="IC120" s="619">
        <v>-164976</v>
      </c>
      <c r="ID120" s="619">
        <v>-8469662</v>
      </c>
      <c r="IE120" s="619">
        <v>0</v>
      </c>
      <c r="IF120" s="619">
        <v>0</v>
      </c>
      <c r="IG120" s="619">
        <v>0</v>
      </c>
      <c r="IH120" s="619">
        <v>-28466729</v>
      </c>
      <c r="II120" s="619">
        <v>-855076</v>
      </c>
      <c r="IJ120" s="619">
        <v>-29321805</v>
      </c>
      <c r="IK120" s="619">
        <v>39468984</v>
      </c>
      <c r="IL120" s="619">
        <v>1786606</v>
      </c>
      <c r="IM120" s="619">
        <v>41255590</v>
      </c>
      <c r="IN120" s="620" t="s">
        <v>535</v>
      </c>
      <c r="IO120" s="620" t="s">
        <v>615</v>
      </c>
      <c r="IP120" s="610" t="s">
        <v>535</v>
      </c>
      <c r="IQ120" s="611" t="s">
        <v>548</v>
      </c>
      <c r="IR120" s="611" t="s">
        <v>884</v>
      </c>
      <c r="IS120" s="610" t="s">
        <v>1432</v>
      </c>
    </row>
    <row r="121" spans="1:253" x14ac:dyDescent="0.25">
      <c r="A121" s="610" t="s">
        <v>3385</v>
      </c>
      <c r="B121" s="617" t="s">
        <v>885</v>
      </c>
      <c r="C121" s="618" t="s">
        <v>886</v>
      </c>
      <c r="D121" s="619">
        <v>93515582</v>
      </c>
      <c r="E121" s="619">
        <v>0</v>
      </c>
      <c r="F121" s="619">
        <v>93515582</v>
      </c>
      <c r="G121" s="619">
        <v>-2019371</v>
      </c>
      <c r="H121" s="619">
        <v>0</v>
      </c>
      <c r="I121" s="619">
        <v>-2019371</v>
      </c>
      <c r="J121" s="619">
        <v>-26870333</v>
      </c>
      <c r="K121" s="619">
        <v>0</v>
      </c>
      <c r="L121" s="619">
        <v>-26870333</v>
      </c>
      <c r="M121" s="619">
        <v>35050</v>
      </c>
      <c r="N121" s="619">
        <v>0</v>
      </c>
      <c r="O121" s="619">
        <v>35050</v>
      </c>
      <c r="P121" s="619">
        <v>206292</v>
      </c>
      <c r="Q121" s="619">
        <v>0</v>
      </c>
      <c r="R121" s="619">
        <v>206292</v>
      </c>
      <c r="S121" s="619">
        <v>-26628991</v>
      </c>
      <c r="T121" s="619">
        <v>0</v>
      </c>
      <c r="U121" s="619">
        <v>-26628991</v>
      </c>
      <c r="V121" s="619">
        <v>-2373894</v>
      </c>
      <c r="W121" s="619">
        <v>0</v>
      </c>
      <c r="X121" s="619">
        <v>-2373894</v>
      </c>
      <c r="Y121" s="619">
        <v>0</v>
      </c>
      <c r="Z121" s="619">
        <v>0</v>
      </c>
      <c r="AA121" s="619">
        <v>0</v>
      </c>
      <c r="AB121" s="619">
        <v>-471547</v>
      </c>
      <c r="AC121" s="619">
        <v>0</v>
      </c>
      <c r="AD121" s="619">
        <v>-471547</v>
      </c>
      <c r="AE121" s="619">
        <v>0</v>
      </c>
      <c r="AF121" s="619">
        <v>0</v>
      </c>
      <c r="AG121" s="619">
        <v>0</v>
      </c>
      <c r="AH121" s="619">
        <v>0</v>
      </c>
      <c r="AI121" s="619">
        <v>0</v>
      </c>
      <c r="AJ121" s="619">
        <v>0</v>
      </c>
      <c r="AK121" s="619">
        <v>7159</v>
      </c>
      <c r="AL121" s="619">
        <v>0</v>
      </c>
      <c r="AM121" s="619">
        <v>7159</v>
      </c>
      <c r="AN121" s="619">
        <v>0</v>
      </c>
      <c r="AO121" s="619">
        <v>0</v>
      </c>
      <c r="AP121" s="619">
        <v>0</v>
      </c>
      <c r="AQ121" s="619">
        <v>-478706</v>
      </c>
      <c r="AR121" s="619">
        <v>0</v>
      </c>
      <c r="AS121" s="619">
        <v>-478706</v>
      </c>
      <c r="AT121" s="619">
        <v>0</v>
      </c>
      <c r="AU121" s="619">
        <v>0</v>
      </c>
      <c r="AV121" s="619">
        <v>0</v>
      </c>
      <c r="AW121" s="619">
        <v>1989561</v>
      </c>
      <c r="AX121" s="619">
        <v>0</v>
      </c>
      <c r="AY121" s="619">
        <v>1989561</v>
      </c>
      <c r="AZ121" s="619">
        <v>-39171</v>
      </c>
      <c r="BA121" s="619">
        <v>0</v>
      </c>
      <c r="BB121" s="619">
        <v>-39171</v>
      </c>
      <c r="BC121" s="619">
        <v>-5704400</v>
      </c>
      <c r="BD121" s="619">
        <v>0</v>
      </c>
      <c r="BE121" s="619">
        <v>-5704400</v>
      </c>
      <c r="BF121" s="619">
        <v>336431</v>
      </c>
      <c r="BG121" s="619">
        <v>0</v>
      </c>
      <c r="BH121" s="619">
        <v>336431</v>
      </c>
      <c r="BI121" s="619">
        <v>-30320</v>
      </c>
      <c r="BJ121" s="619">
        <v>0</v>
      </c>
      <c r="BK121" s="619">
        <v>-30320</v>
      </c>
      <c r="BL121" s="619">
        <v>0</v>
      </c>
      <c r="BM121" s="619">
        <v>0</v>
      </c>
      <c r="BN121" s="619">
        <v>0</v>
      </c>
      <c r="BO121" s="619">
        <v>0</v>
      </c>
      <c r="BP121" s="619">
        <v>0</v>
      </c>
      <c r="BQ121" s="619">
        <v>0</v>
      </c>
      <c r="BR121" s="619">
        <v>0</v>
      </c>
      <c r="BS121" s="619">
        <v>0</v>
      </c>
      <c r="BT121" s="619">
        <v>0</v>
      </c>
      <c r="BU121" s="619">
        <v>0</v>
      </c>
      <c r="BV121" s="619">
        <v>0</v>
      </c>
      <c r="BW121" s="619">
        <v>0</v>
      </c>
      <c r="BX121" s="619">
        <v>0</v>
      </c>
      <c r="BY121" s="619">
        <v>0</v>
      </c>
      <c r="BZ121" s="619">
        <v>0</v>
      </c>
      <c r="CA121" s="619">
        <v>0</v>
      </c>
      <c r="CB121" s="619">
        <v>0</v>
      </c>
      <c r="CC121" s="619">
        <v>0</v>
      </c>
      <c r="CD121" s="619">
        <v>-6293340</v>
      </c>
      <c r="CE121" s="619">
        <v>0</v>
      </c>
      <c r="CF121" s="619">
        <v>-6293340</v>
      </c>
      <c r="CG121" s="619">
        <v>0</v>
      </c>
      <c r="CH121" s="619">
        <v>0</v>
      </c>
      <c r="CI121" s="619">
        <v>0</v>
      </c>
      <c r="CJ121" s="619">
        <v>0</v>
      </c>
      <c r="CK121" s="619">
        <v>0</v>
      </c>
      <c r="CL121" s="619">
        <v>0</v>
      </c>
      <c r="CM121" s="619">
        <v>-2350183</v>
      </c>
      <c r="CN121" s="619">
        <v>0</v>
      </c>
      <c r="CO121" s="619">
        <v>-2350183</v>
      </c>
      <c r="CP121" s="619">
        <v>294280</v>
      </c>
      <c r="CQ121" s="619">
        <v>0</v>
      </c>
      <c r="CR121" s="619">
        <v>294280</v>
      </c>
      <c r="CS121" s="619">
        <v>-2055903</v>
      </c>
      <c r="CT121" s="619">
        <v>0</v>
      </c>
      <c r="CU121" s="619">
        <v>-2055903</v>
      </c>
      <c r="CV121" s="619">
        <v>-83262</v>
      </c>
      <c r="CW121" s="619">
        <v>0</v>
      </c>
      <c r="CX121" s="619">
        <v>-83262</v>
      </c>
      <c r="CY121" s="619">
        <v>-1404</v>
      </c>
      <c r="CZ121" s="619">
        <v>0</v>
      </c>
      <c r="DA121" s="619">
        <v>-1404</v>
      </c>
      <c r="DB121" s="619">
        <v>-28646</v>
      </c>
      <c r="DC121" s="619">
        <v>0</v>
      </c>
      <c r="DD121" s="619">
        <v>-28646</v>
      </c>
      <c r="DE121" s="619">
        <v>13519</v>
      </c>
      <c r="DF121" s="619">
        <v>0</v>
      </c>
      <c r="DG121" s="619">
        <v>13519</v>
      </c>
      <c r="DH121" s="619">
        <v>0</v>
      </c>
      <c r="DI121" s="619">
        <v>0</v>
      </c>
      <c r="DJ121" s="619">
        <v>0</v>
      </c>
      <c r="DK121" s="619">
        <v>0</v>
      </c>
      <c r="DL121" s="619">
        <v>0</v>
      </c>
      <c r="DM121" s="619">
        <v>0</v>
      </c>
      <c r="DN121" s="619">
        <v>0</v>
      </c>
      <c r="DO121" s="619">
        <v>0</v>
      </c>
      <c r="DP121" s="619">
        <v>0</v>
      </c>
      <c r="DQ121" s="619">
        <v>0</v>
      </c>
      <c r="DR121" s="619">
        <v>0</v>
      </c>
      <c r="DS121" s="619">
        <v>0</v>
      </c>
      <c r="DT121" s="619">
        <v>0</v>
      </c>
      <c r="DU121" s="619">
        <v>0</v>
      </c>
      <c r="DV121" s="619">
        <v>0</v>
      </c>
      <c r="DW121" s="619">
        <v>0</v>
      </c>
      <c r="DX121" s="619">
        <v>0</v>
      </c>
      <c r="DY121" s="619">
        <v>0</v>
      </c>
      <c r="DZ121" s="619">
        <v>0</v>
      </c>
      <c r="EA121" s="619">
        <v>0</v>
      </c>
      <c r="EB121" s="619">
        <v>0</v>
      </c>
      <c r="EC121" s="619">
        <v>0</v>
      </c>
      <c r="ED121" s="619">
        <v>0</v>
      </c>
      <c r="EE121" s="619">
        <v>0</v>
      </c>
      <c r="EF121" s="619">
        <v>0</v>
      </c>
      <c r="EG121" s="619">
        <v>0</v>
      </c>
      <c r="EH121" s="619">
        <v>0</v>
      </c>
      <c r="EI121" s="619">
        <v>0</v>
      </c>
      <c r="EJ121" s="619">
        <v>-99793</v>
      </c>
      <c r="EK121" s="619">
        <v>0</v>
      </c>
      <c r="EL121" s="619">
        <v>-99793</v>
      </c>
      <c r="EM121" s="619">
        <v>0</v>
      </c>
      <c r="EN121" s="619">
        <v>0</v>
      </c>
      <c r="EO121" s="619">
        <v>0</v>
      </c>
      <c r="EP121" s="619">
        <v>0</v>
      </c>
      <c r="EQ121" s="619">
        <v>0</v>
      </c>
      <c r="ER121" s="619">
        <v>0</v>
      </c>
      <c r="ES121" s="619">
        <v>-2500</v>
      </c>
      <c r="ET121" s="619">
        <v>0</v>
      </c>
      <c r="EU121" s="619">
        <v>-2500</v>
      </c>
      <c r="EV121" s="619">
        <v>0</v>
      </c>
      <c r="EW121" s="619">
        <v>0</v>
      </c>
      <c r="EX121" s="619">
        <v>0</v>
      </c>
      <c r="EY121" s="619">
        <v>0</v>
      </c>
      <c r="EZ121" s="619">
        <v>0</v>
      </c>
      <c r="FA121" s="619">
        <v>0</v>
      </c>
      <c r="FB121" s="619">
        <v>0</v>
      </c>
      <c r="FC121" s="619">
        <v>0</v>
      </c>
      <c r="FD121" s="619">
        <v>0</v>
      </c>
      <c r="FE121" s="619">
        <v>0</v>
      </c>
      <c r="FF121" s="619">
        <v>0</v>
      </c>
      <c r="FG121" s="619">
        <v>0</v>
      </c>
      <c r="FH121" s="619">
        <v>0</v>
      </c>
      <c r="FI121" s="619">
        <v>0</v>
      </c>
      <c r="FJ121" s="619">
        <v>0</v>
      </c>
      <c r="FK121" s="619">
        <v>0</v>
      </c>
      <c r="FL121" s="619">
        <v>0</v>
      </c>
      <c r="FM121" s="619">
        <v>0</v>
      </c>
      <c r="FN121" s="619">
        <v>0</v>
      </c>
      <c r="FO121" s="619">
        <v>0</v>
      </c>
      <c r="FP121" s="619">
        <v>0</v>
      </c>
      <c r="FQ121" s="619">
        <v>-1024044</v>
      </c>
      <c r="FR121" s="619">
        <v>0</v>
      </c>
      <c r="FS121" s="619">
        <v>-1024044</v>
      </c>
      <c r="FT121" s="619">
        <v>1177</v>
      </c>
      <c r="FU121" s="619">
        <v>0</v>
      </c>
      <c r="FV121" s="619">
        <v>1177</v>
      </c>
      <c r="FW121" s="619">
        <v>1177</v>
      </c>
      <c r="FX121" s="619">
        <v>0</v>
      </c>
      <c r="FY121" s="619">
        <v>1177</v>
      </c>
      <c r="FZ121" s="619">
        <v>0</v>
      </c>
      <c r="GA121" s="619">
        <v>0</v>
      </c>
      <c r="GB121" s="619">
        <v>0</v>
      </c>
      <c r="GC121" s="619">
        <v>1343</v>
      </c>
      <c r="GD121" s="619">
        <v>0</v>
      </c>
      <c r="GE121" s="619">
        <v>1343</v>
      </c>
      <c r="GF121" s="619">
        <v>0</v>
      </c>
      <c r="GG121" s="619">
        <v>0</v>
      </c>
      <c r="GH121" s="619">
        <v>0</v>
      </c>
      <c r="GI121" s="619">
        <v>-5471644</v>
      </c>
      <c r="GJ121" s="619">
        <v>0</v>
      </c>
      <c r="GK121" s="619">
        <v>-5471644</v>
      </c>
      <c r="GL121" s="619">
        <v>554816</v>
      </c>
      <c r="GM121" s="619">
        <v>0</v>
      </c>
      <c r="GN121" s="619">
        <v>554816</v>
      </c>
      <c r="GO121" s="619">
        <v>0</v>
      </c>
      <c r="GP121" s="619">
        <v>0</v>
      </c>
      <c r="GQ121" s="619">
        <v>0</v>
      </c>
      <c r="GR121" s="619">
        <v>60668</v>
      </c>
      <c r="GS121" s="619">
        <v>0</v>
      </c>
      <c r="GT121" s="619">
        <v>60668</v>
      </c>
      <c r="GU121" s="619">
        <v>0</v>
      </c>
      <c r="GV121" s="619">
        <v>0</v>
      </c>
      <c r="GW121" s="619">
        <v>0</v>
      </c>
      <c r="GX121" s="619">
        <v>0</v>
      </c>
      <c r="GY121" s="619">
        <v>0</v>
      </c>
      <c r="GZ121" s="619">
        <v>0</v>
      </c>
      <c r="HA121" s="619">
        <v>-5880184</v>
      </c>
      <c r="HB121" s="619">
        <v>0</v>
      </c>
      <c r="HC121" s="619">
        <v>-5880184</v>
      </c>
      <c r="HD121" s="619">
        <v>0</v>
      </c>
      <c r="HE121" s="619">
        <v>0</v>
      </c>
      <c r="HF121" s="619">
        <v>0</v>
      </c>
      <c r="HG121" s="619">
        <v>0</v>
      </c>
      <c r="HH121" s="619">
        <v>0</v>
      </c>
      <c r="HI121" s="619">
        <v>0</v>
      </c>
      <c r="HJ121" s="619">
        <v>0</v>
      </c>
      <c r="HK121" s="619">
        <v>0</v>
      </c>
      <c r="HL121" s="619">
        <v>0</v>
      </c>
      <c r="HM121" s="619">
        <v>91496211</v>
      </c>
      <c r="HN121" s="619">
        <v>0</v>
      </c>
      <c r="HO121" s="619">
        <v>91496211</v>
      </c>
      <c r="HP121" s="619">
        <v>-26628991</v>
      </c>
      <c r="HQ121" s="619">
        <v>0</v>
      </c>
      <c r="HR121" s="619">
        <v>-26628991</v>
      </c>
      <c r="HS121" s="619">
        <v>-6293340</v>
      </c>
      <c r="HT121" s="619">
        <v>0</v>
      </c>
      <c r="HU121" s="619">
        <v>-6293340</v>
      </c>
      <c r="HV121" s="619">
        <v>-2055903</v>
      </c>
      <c r="HW121" s="619">
        <v>0</v>
      </c>
      <c r="HX121" s="619">
        <v>-2055903</v>
      </c>
      <c r="HY121" s="619">
        <v>-99793</v>
      </c>
      <c r="HZ121" s="619">
        <v>0</v>
      </c>
      <c r="IA121" s="619">
        <v>-99793</v>
      </c>
      <c r="IB121" s="619">
        <v>-5880184</v>
      </c>
      <c r="IC121" s="619">
        <v>0</v>
      </c>
      <c r="ID121" s="619">
        <v>-5880184</v>
      </c>
      <c r="IE121" s="619">
        <v>0</v>
      </c>
      <c r="IF121" s="619">
        <v>0</v>
      </c>
      <c r="IG121" s="619">
        <v>0</v>
      </c>
      <c r="IH121" s="619">
        <v>-40958211</v>
      </c>
      <c r="II121" s="619">
        <v>0</v>
      </c>
      <c r="IJ121" s="619">
        <v>-40958211</v>
      </c>
      <c r="IK121" s="619">
        <v>50538000</v>
      </c>
      <c r="IL121" s="619">
        <v>0</v>
      </c>
      <c r="IM121" s="619">
        <v>50538000</v>
      </c>
      <c r="IN121" s="620" t="s">
        <v>619</v>
      </c>
      <c r="IO121" s="620" t="s">
        <v>473</v>
      </c>
      <c r="IP121" s="610" t="s">
        <v>474</v>
      </c>
      <c r="IQ121" s="611" t="s">
        <v>499</v>
      </c>
      <c r="IR121" s="611" t="s">
        <v>887</v>
      </c>
      <c r="IS121" s="610" t="s">
        <v>3368</v>
      </c>
    </row>
    <row r="122" spans="1:253" x14ac:dyDescent="0.25">
      <c r="A122" s="610" t="s">
        <v>3385</v>
      </c>
      <c r="B122" s="617" t="s">
        <v>888</v>
      </c>
      <c r="C122" s="618" t="s">
        <v>889</v>
      </c>
      <c r="D122" s="619">
        <v>38926487</v>
      </c>
      <c r="E122" s="619">
        <v>0</v>
      </c>
      <c r="F122" s="619">
        <v>38926487</v>
      </c>
      <c r="G122" s="619">
        <v>-1232510</v>
      </c>
      <c r="H122" s="619">
        <v>0</v>
      </c>
      <c r="I122" s="619">
        <v>-1232510</v>
      </c>
      <c r="J122" s="619">
        <v>-1139445</v>
      </c>
      <c r="K122" s="619">
        <v>0</v>
      </c>
      <c r="L122" s="619">
        <v>-1139445</v>
      </c>
      <c r="M122" s="619">
        <v>36962</v>
      </c>
      <c r="N122" s="619">
        <v>0</v>
      </c>
      <c r="O122" s="619">
        <v>36962</v>
      </c>
      <c r="P122" s="619">
        <v>167184</v>
      </c>
      <c r="Q122" s="619">
        <v>0</v>
      </c>
      <c r="R122" s="619">
        <v>167184</v>
      </c>
      <c r="S122" s="619">
        <v>-935299</v>
      </c>
      <c r="T122" s="619">
        <v>0</v>
      </c>
      <c r="U122" s="619">
        <v>-935299</v>
      </c>
      <c r="V122" s="619">
        <v>-4887322</v>
      </c>
      <c r="W122" s="619">
        <v>0</v>
      </c>
      <c r="X122" s="619">
        <v>-4887322</v>
      </c>
      <c r="Y122" s="619">
        <v>0</v>
      </c>
      <c r="Z122" s="619">
        <v>0</v>
      </c>
      <c r="AA122" s="619">
        <v>0</v>
      </c>
      <c r="AB122" s="619">
        <v>-10285</v>
      </c>
      <c r="AC122" s="619">
        <v>0</v>
      </c>
      <c r="AD122" s="619">
        <v>-10285</v>
      </c>
      <c r="AE122" s="619">
        <v>0</v>
      </c>
      <c r="AF122" s="619">
        <v>0</v>
      </c>
      <c r="AG122" s="619">
        <v>0</v>
      </c>
      <c r="AH122" s="619">
        <v>0</v>
      </c>
      <c r="AI122" s="619">
        <v>0</v>
      </c>
      <c r="AJ122" s="619">
        <v>0</v>
      </c>
      <c r="AK122" s="619">
        <v>-7199</v>
      </c>
      <c r="AL122" s="619">
        <v>0</v>
      </c>
      <c r="AM122" s="619">
        <v>-7199</v>
      </c>
      <c r="AN122" s="619">
        <v>0</v>
      </c>
      <c r="AO122" s="619">
        <v>0</v>
      </c>
      <c r="AP122" s="619">
        <v>0</v>
      </c>
      <c r="AQ122" s="619">
        <v>-3086</v>
      </c>
      <c r="AR122" s="619">
        <v>0</v>
      </c>
      <c r="AS122" s="619">
        <v>-3086</v>
      </c>
      <c r="AT122" s="619">
        <v>0</v>
      </c>
      <c r="AU122" s="619">
        <v>0</v>
      </c>
      <c r="AV122" s="619">
        <v>0</v>
      </c>
      <c r="AW122" s="619">
        <v>653350</v>
      </c>
      <c r="AX122" s="619">
        <v>0</v>
      </c>
      <c r="AY122" s="619">
        <v>653350</v>
      </c>
      <c r="AZ122" s="619">
        <v>-26190</v>
      </c>
      <c r="BA122" s="619">
        <v>0</v>
      </c>
      <c r="BB122" s="619">
        <v>-26190</v>
      </c>
      <c r="BC122" s="619">
        <v>-1554881</v>
      </c>
      <c r="BD122" s="619">
        <v>0</v>
      </c>
      <c r="BE122" s="619">
        <v>-1554881</v>
      </c>
      <c r="BF122" s="619">
        <v>426518</v>
      </c>
      <c r="BG122" s="619">
        <v>0</v>
      </c>
      <c r="BH122" s="619">
        <v>426518</v>
      </c>
      <c r="BI122" s="619">
        <v>-83042</v>
      </c>
      <c r="BJ122" s="619">
        <v>0</v>
      </c>
      <c r="BK122" s="619">
        <v>-83042</v>
      </c>
      <c r="BL122" s="619">
        <v>-818</v>
      </c>
      <c r="BM122" s="619">
        <v>0</v>
      </c>
      <c r="BN122" s="619">
        <v>-818</v>
      </c>
      <c r="BO122" s="619">
        <v>-9947</v>
      </c>
      <c r="BP122" s="619">
        <v>0</v>
      </c>
      <c r="BQ122" s="619">
        <v>-9947</v>
      </c>
      <c r="BR122" s="619">
        <v>0</v>
      </c>
      <c r="BS122" s="619">
        <v>0</v>
      </c>
      <c r="BT122" s="619">
        <v>0</v>
      </c>
      <c r="BU122" s="619">
        <v>0</v>
      </c>
      <c r="BV122" s="619">
        <v>0</v>
      </c>
      <c r="BW122" s="619">
        <v>0</v>
      </c>
      <c r="BX122" s="619">
        <v>-29453</v>
      </c>
      <c r="BY122" s="619">
        <v>0</v>
      </c>
      <c r="BZ122" s="619">
        <v>-29453</v>
      </c>
      <c r="CA122" s="619">
        <v>0</v>
      </c>
      <c r="CB122" s="619">
        <v>0</v>
      </c>
      <c r="CC122" s="619">
        <v>0</v>
      </c>
      <c r="CD122" s="619">
        <v>-5522070</v>
      </c>
      <c r="CE122" s="619">
        <v>0</v>
      </c>
      <c r="CF122" s="619">
        <v>-5522070</v>
      </c>
      <c r="CG122" s="619">
        <v>-59138</v>
      </c>
      <c r="CH122" s="619">
        <v>0</v>
      </c>
      <c r="CI122" s="619">
        <v>-59138</v>
      </c>
      <c r="CJ122" s="619">
        <v>6502</v>
      </c>
      <c r="CK122" s="619">
        <v>0</v>
      </c>
      <c r="CL122" s="619">
        <v>6502</v>
      </c>
      <c r="CM122" s="619">
        <v>-768744</v>
      </c>
      <c r="CN122" s="619">
        <v>0</v>
      </c>
      <c r="CO122" s="619">
        <v>-768744</v>
      </c>
      <c r="CP122" s="619">
        <v>-52969</v>
      </c>
      <c r="CQ122" s="619">
        <v>0</v>
      </c>
      <c r="CR122" s="619">
        <v>-52969</v>
      </c>
      <c r="CS122" s="619">
        <v>-874349</v>
      </c>
      <c r="CT122" s="619">
        <v>0</v>
      </c>
      <c r="CU122" s="619">
        <v>-874349</v>
      </c>
      <c r="CV122" s="619">
        <v>-49943</v>
      </c>
      <c r="CW122" s="619">
        <v>0</v>
      </c>
      <c r="CX122" s="619">
        <v>-49943</v>
      </c>
      <c r="CY122" s="619">
        <v>-2843</v>
      </c>
      <c r="CZ122" s="619">
        <v>0</v>
      </c>
      <c r="DA122" s="619">
        <v>-2843</v>
      </c>
      <c r="DB122" s="619">
        <v>-307784</v>
      </c>
      <c r="DC122" s="619">
        <v>0</v>
      </c>
      <c r="DD122" s="619">
        <v>-307784</v>
      </c>
      <c r="DE122" s="619">
        <v>38469</v>
      </c>
      <c r="DF122" s="619">
        <v>0</v>
      </c>
      <c r="DG122" s="619">
        <v>38469</v>
      </c>
      <c r="DH122" s="619">
        <v>-456</v>
      </c>
      <c r="DI122" s="619">
        <v>0</v>
      </c>
      <c r="DJ122" s="619">
        <v>-456</v>
      </c>
      <c r="DK122" s="619">
        <v>0</v>
      </c>
      <c r="DL122" s="619">
        <v>0</v>
      </c>
      <c r="DM122" s="619">
        <v>0</v>
      </c>
      <c r="DN122" s="619">
        <v>-1297</v>
      </c>
      <c r="DO122" s="619">
        <v>0</v>
      </c>
      <c r="DP122" s="619">
        <v>-1297</v>
      </c>
      <c r="DQ122" s="619">
        <v>0</v>
      </c>
      <c r="DR122" s="619">
        <v>0</v>
      </c>
      <c r="DS122" s="619">
        <v>0</v>
      </c>
      <c r="DT122" s="619">
        <v>0</v>
      </c>
      <c r="DU122" s="619">
        <v>0</v>
      </c>
      <c r="DV122" s="619">
        <v>0</v>
      </c>
      <c r="DW122" s="619">
        <v>0</v>
      </c>
      <c r="DX122" s="619">
        <v>0</v>
      </c>
      <c r="DY122" s="619">
        <v>0</v>
      </c>
      <c r="DZ122" s="619">
        <v>0</v>
      </c>
      <c r="EA122" s="619">
        <v>0</v>
      </c>
      <c r="EB122" s="619">
        <v>0</v>
      </c>
      <c r="EC122" s="619">
        <v>0</v>
      </c>
      <c r="ED122" s="619">
        <v>0</v>
      </c>
      <c r="EE122" s="619">
        <v>0</v>
      </c>
      <c r="EF122" s="619">
        <v>0</v>
      </c>
      <c r="EG122" s="619">
        <v>0</v>
      </c>
      <c r="EH122" s="619">
        <v>0</v>
      </c>
      <c r="EI122" s="619">
        <v>0</v>
      </c>
      <c r="EJ122" s="619">
        <v>-323854</v>
      </c>
      <c r="EK122" s="619">
        <v>0</v>
      </c>
      <c r="EL122" s="619">
        <v>-323854</v>
      </c>
      <c r="EM122" s="619">
        <v>0</v>
      </c>
      <c r="EN122" s="619">
        <v>0</v>
      </c>
      <c r="EO122" s="619">
        <v>0</v>
      </c>
      <c r="EP122" s="619">
        <v>0</v>
      </c>
      <c r="EQ122" s="619">
        <v>0</v>
      </c>
      <c r="ER122" s="619">
        <v>0</v>
      </c>
      <c r="ES122" s="619">
        <v>0</v>
      </c>
      <c r="ET122" s="619">
        <v>0</v>
      </c>
      <c r="EU122" s="619">
        <v>0</v>
      </c>
      <c r="EV122" s="619">
        <v>0</v>
      </c>
      <c r="EW122" s="619">
        <v>0</v>
      </c>
      <c r="EX122" s="619">
        <v>0</v>
      </c>
      <c r="EY122" s="619">
        <v>0</v>
      </c>
      <c r="EZ122" s="619">
        <v>0</v>
      </c>
      <c r="FA122" s="619">
        <v>0</v>
      </c>
      <c r="FB122" s="619">
        <v>-2957</v>
      </c>
      <c r="FC122" s="619">
        <v>0</v>
      </c>
      <c r="FD122" s="619">
        <v>-2957</v>
      </c>
      <c r="FE122" s="619">
        <v>-9947</v>
      </c>
      <c r="FF122" s="619">
        <v>0</v>
      </c>
      <c r="FG122" s="619">
        <v>-9947</v>
      </c>
      <c r="FH122" s="619">
        <v>0</v>
      </c>
      <c r="FI122" s="619">
        <v>0</v>
      </c>
      <c r="FJ122" s="619">
        <v>0</v>
      </c>
      <c r="FK122" s="619">
        <v>0</v>
      </c>
      <c r="FL122" s="619">
        <v>0</v>
      </c>
      <c r="FM122" s="619">
        <v>0</v>
      </c>
      <c r="FN122" s="619">
        <v>0</v>
      </c>
      <c r="FO122" s="619">
        <v>0</v>
      </c>
      <c r="FP122" s="619">
        <v>0</v>
      </c>
      <c r="FQ122" s="619">
        <v>-203633</v>
      </c>
      <c r="FR122" s="619">
        <v>0</v>
      </c>
      <c r="FS122" s="619">
        <v>-203633</v>
      </c>
      <c r="FT122" s="619">
        <v>0</v>
      </c>
      <c r="FU122" s="619">
        <v>0</v>
      </c>
      <c r="FV122" s="619">
        <v>0</v>
      </c>
      <c r="FW122" s="619">
        <v>0</v>
      </c>
      <c r="FX122" s="619">
        <v>0</v>
      </c>
      <c r="FY122" s="619">
        <v>0</v>
      </c>
      <c r="FZ122" s="619">
        <v>0</v>
      </c>
      <c r="GA122" s="619">
        <v>0</v>
      </c>
      <c r="GB122" s="619">
        <v>0</v>
      </c>
      <c r="GC122" s="619">
        <v>4719</v>
      </c>
      <c r="GD122" s="619">
        <v>0</v>
      </c>
      <c r="GE122" s="619">
        <v>4719</v>
      </c>
      <c r="GF122" s="619">
        <v>0</v>
      </c>
      <c r="GG122" s="619">
        <v>0</v>
      </c>
      <c r="GH122" s="619">
        <v>0</v>
      </c>
      <c r="GI122" s="619">
        <v>-2457146</v>
      </c>
      <c r="GJ122" s="619">
        <v>0</v>
      </c>
      <c r="GK122" s="619">
        <v>-2457146</v>
      </c>
      <c r="GL122" s="619">
        <v>118808</v>
      </c>
      <c r="GM122" s="619">
        <v>0</v>
      </c>
      <c r="GN122" s="619">
        <v>118808</v>
      </c>
      <c r="GO122" s="619">
        <v>4103</v>
      </c>
      <c r="GP122" s="619">
        <v>0</v>
      </c>
      <c r="GQ122" s="619">
        <v>4103</v>
      </c>
      <c r="GR122" s="619">
        <v>-24266</v>
      </c>
      <c r="GS122" s="619">
        <v>0</v>
      </c>
      <c r="GT122" s="619">
        <v>-24266</v>
      </c>
      <c r="GU122" s="619">
        <v>0</v>
      </c>
      <c r="GV122" s="619">
        <v>0</v>
      </c>
      <c r="GW122" s="619">
        <v>0</v>
      </c>
      <c r="GX122" s="619">
        <v>0</v>
      </c>
      <c r="GY122" s="619">
        <v>0</v>
      </c>
      <c r="GZ122" s="619">
        <v>0</v>
      </c>
      <c r="HA122" s="619">
        <v>-2570319</v>
      </c>
      <c r="HB122" s="619">
        <v>0</v>
      </c>
      <c r="HC122" s="619">
        <v>-2570319</v>
      </c>
      <c r="HD122" s="619">
        <v>0</v>
      </c>
      <c r="HE122" s="619">
        <v>0</v>
      </c>
      <c r="HF122" s="619">
        <v>0</v>
      </c>
      <c r="HG122" s="619">
        <v>0</v>
      </c>
      <c r="HH122" s="619">
        <v>0</v>
      </c>
      <c r="HI122" s="619">
        <v>0</v>
      </c>
      <c r="HJ122" s="619">
        <v>0</v>
      </c>
      <c r="HK122" s="619">
        <v>0</v>
      </c>
      <c r="HL122" s="619">
        <v>0</v>
      </c>
      <c r="HM122" s="619">
        <v>37693977</v>
      </c>
      <c r="HN122" s="619">
        <v>0</v>
      </c>
      <c r="HO122" s="619">
        <v>37693977</v>
      </c>
      <c r="HP122" s="619">
        <v>-935299</v>
      </c>
      <c r="HQ122" s="619">
        <v>0</v>
      </c>
      <c r="HR122" s="619">
        <v>-935299</v>
      </c>
      <c r="HS122" s="619">
        <v>-5522070</v>
      </c>
      <c r="HT122" s="619">
        <v>0</v>
      </c>
      <c r="HU122" s="619">
        <v>-5522070</v>
      </c>
      <c r="HV122" s="619">
        <v>-874349</v>
      </c>
      <c r="HW122" s="619">
        <v>0</v>
      </c>
      <c r="HX122" s="619">
        <v>-874349</v>
      </c>
      <c r="HY122" s="619">
        <v>-323854</v>
      </c>
      <c r="HZ122" s="619">
        <v>0</v>
      </c>
      <c r="IA122" s="619">
        <v>-323854</v>
      </c>
      <c r="IB122" s="619">
        <v>-2570319</v>
      </c>
      <c r="IC122" s="619">
        <v>0</v>
      </c>
      <c r="ID122" s="619">
        <v>-2570319</v>
      </c>
      <c r="IE122" s="619">
        <v>0</v>
      </c>
      <c r="IF122" s="619">
        <v>0</v>
      </c>
      <c r="IG122" s="619">
        <v>0</v>
      </c>
      <c r="IH122" s="619">
        <v>-10225891</v>
      </c>
      <c r="II122" s="619">
        <v>0</v>
      </c>
      <c r="IJ122" s="619">
        <v>-10225891</v>
      </c>
      <c r="IK122" s="619">
        <v>27468086</v>
      </c>
      <c r="IL122" s="619">
        <v>0</v>
      </c>
      <c r="IM122" s="619">
        <v>27468086</v>
      </c>
      <c r="IN122" s="620" t="s">
        <v>479</v>
      </c>
      <c r="IO122" s="620" t="s">
        <v>480</v>
      </c>
      <c r="IP122" s="610" t="s">
        <v>474</v>
      </c>
      <c r="IQ122" s="611" t="s">
        <v>481</v>
      </c>
      <c r="IR122" s="611" t="s">
        <v>890</v>
      </c>
      <c r="IS122" s="610" t="s">
        <v>1432</v>
      </c>
    </row>
    <row r="123" spans="1:253" x14ac:dyDescent="0.25">
      <c r="A123" s="610" t="s">
        <v>3385</v>
      </c>
      <c r="B123" s="617" t="s">
        <v>891</v>
      </c>
      <c r="C123" s="618" t="s">
        <v>892</v>
      </c>
      <c r="D123" s="619">
        <v>422792670</v>
      </c>
      <c r="E123" s="619">
        <v>0</v>
      </c>
      <c r="F123" s="619">
        <v>422792670</v>
      </c>
      <c r="G123" s="619">
        <v>-6777831</v>
      </c>
      <c r="H123" s="619">
        <v>0</v>
      </c>
      <c r="I123" s="619">
        <v>-6777831</v>
      </c>
      <c r="J123" s="619">
        <v>-11553040</v>
      </c>
      <c r="K123" s="619">
        <v>0</v>
      </c>
      <c r="L123" s="619">
        <v>-11553040</v>
      </c>
      <c r="M123" s="619">
        <v>0</v>
      </c>
      <c r="N123" s="619">
        <v>0</v>
      </c>
      <c r="O123" s="619">
        <v>0</v>
      </c>
      <c r="P123" s="619">
        <v>2408143</v>
      </c>
      <c r="Q123" s="619">
        <v>0</v>
      </c>
      <c r="R123" s="619">
        <v>2408143</v>
      </c>
      <c r="S123" s="619">
        <v>-9144897</v>
      </c>
      <c r="T123" s="619">
        <v>0</v>
      </c>
      <c r="U123" s="619">
        <v>-9144897</v>
      </c>
      <c r="V123" s="619">
        <v>-6441309</v>
      </c>
      <c r="W123" s="619">
        <v>0</v>
      </c>
      <c r="X123" s="619">
        <v>-6441309</v>
      </c>
      <c r="Y123" s="619">
        <v>0</v>
      </c>
      <c r="Z123" s="619">
        <v>0</v>
      </c>
      <c r="AA123" s="619">
        <v>0</v>
      </c>
      <c r="AB123" s="619">
        <v>-610330</v>
      </c>
      <c r="AC123" s="619">
        <v>0</v>
      </c>
      <c r="AD123" s="619">
        <v>-610330</v>
      </c>
      <c r="AE123" s="619">
        <v>0</v>
      </c>
      <c r="AF123" s="619">
        <v>0</v>
      </c>
      <c r="AG123" s="619">
        <v>0</v>
      </c>
      <c r="AH123" s="619">
        <v>0</v>
      </c>
      <c r="AI123" s="619">
        <v>0</v>
      </c>
      <c r="AJ123" s="619">
        <v>0</v>
      </c>
      <c r="AK123" s="619">
        <v>-3077</v>
      </c>
      <c r="AL123" s="619">
        <v>0</v>
      </c>
      <c r="AM123" s="619">
        <v>-3077</v>
      </c>
      <c r="AN123" s="619">
        <v>0</v>
      </c>
      <c r="AO123" s="619">
        <v>0</v>
      </c>
      <c r="AP123" s="619">
        <v>0</v>
      </c>
      <c r="AQ123" s="619">
        <v>-607253</v>
      </c>
      <c r="AR123" s="619">
        <v>0</v>
      </c>
      <c r="AS123" s="619">
        <v>-607253</v>
      </c>
      <c r="AT123" s="619">
        <v>0</v>
      </c>
      <c r="AU123" s="619">
        <v>0</v>
      </c>
      <c r="AV123" s="619">
        <v>0</v>
      </c>
      <c r="AW123" s="619">
        <v>9984568</v>
      </c>
      <c r="AX123" s="619">
        <v>0</v>
      </c>
      <c r="AY123" s="619">
        <v>9984568</v>
      </c>
      <c r="AZ123" s="619">
        <v>99862</v>
      </c>
      <c r="BA123" s="619">
        <v>0</v>
      </c>
      <c r="BB123" s="619">
        <v>99862</v>
      </c>
      <c r="BC123" s="619">
        <v>-12341138</v>
      </c>
      <c r="BD123" s="619">
        <v>0</v>
      </c>
      <c r="BE123" s="619">
        <v>-12341138</v>
      </c>
      <c r="BF123" s="619">
        <v>252393</v>
      </c>
      <c r="BG123" s="619">
        <v>0</v>
      </c>
      <c r="BH123" s="619">
        <v>252393</v>
      </c>
      <c r="BI123" s="619">
        <v>-67178</v>
      </c>
      <c r="BJ123" s="619">
        <v>0</v>
      </c>
      <c r="BK123" s="619">
        <v>-67178</v>
      </c>
      <c r="BL123" s="619">
        <v>0</v>
      </c>
      <c r="BM123" s="619">
        <v>0</v>
      </c>
      <c r="BN123" s="619">
        <v>0</v>
      </c>
      <c r="BO123" s="619">
        <v>0</v>
      </c>
      <c r="BP123" s="619">
        <v>0</v>
      </c>
      <c r="BQ123" s="619">
        <v>0</v>
      </c>
      <c r="BR123" s="619">
        <v>0</v>
      </c>
      <c r="BS123" s="619">
        <v>0</v>
      </c>
      <c r="BT123" s="619">
        <v>0</v>
      </c>
      <c r="BU123" s="619">
        <v>0</v>
      </c>
      <c r="BV123" s="619">
        <v>0</v>
      </c>
      <c r="BW123" s="619">
        <v>0</v>
      </c>
      <c r="BX123" s="619">
        <v>-14714</v>
      </c>
      <c r="BY123" s="619">
        <v>0</v>
      </c>
      <c r="BZ123" s="619">
        <v>-14714</v>
      </c>
      <c r="CA123" s="619">
        <v>0</v>
      </c>
      <c r="CB123" s="619">
        <v>0</v>
      </c>
      <c r="CC123" s="619">
        <v>0</v>
      </c>
      <c r="CD123" s="619">
        <v>-9137846</v>
      </c>
      <c r="CE123" s="619">
        <v>0</v>
      </c>
      <c r="CF123" s="619">
        <v>-9137846</v>
      </c>
      <c r="CG123" s="619">
        <v>-62679</v>
      </c>
      <c r="CH123" s="619">
        <v>0</v>
      </c>
      <c r="CI123" s="619">
        <v>-62679</v>
      </c>
      <c r="CJ123" s="619">
        <v>-12481</v>
      </c>
      <c r="CK123" s="619">
        <v>0</v>
      </c>
      <c r="CL123" s="619">
        <v>-12481</v>
      </c>
      <c r="CM123" s="619">
        <v>-16969444</v>
      </c>
      <c r="CN123" s="619">
        <v>0</v>
      </c>
      <c r="CO123" s="619">
        <v>-16969444</v>
      </c>
      <c r="CP123" s="619">
        <v>452185</v>
      </c>
      <c r="CQ123" s="619">
        <v>0</v>
      </c>
      <c r="CR123" s="619">
        <v>452185</v>
      </c>
      <c r="CS123" s="619">
        <v>-16592419</v>
      </c>
      <c r="CT123" s="619">
        <v>0</v>
      </c>
      <c r="CU123" s="619">
        <v>-16592419</v>
      </c>
      <c r="CV123" s="619">
        <v>-232375</v>
      </c>
      <c r="CW123" s="619">
        <v>0</v>
      </c>
      <c r="CX123" s="619">
        <v>-232375</v>
      </c>
      <c r="CY123" s="619">
        <v>-2014</v>
      </c>
      <c r="CZ123" s="619">
        <v>0</v>
      </c>
      <c r="DA123" s="619">
        <v>-2014</v>
      </c>
      <c r="DB123" s="619">
        <v>0</v>
      </c>
      <c r="DC123" s="619">
        <v>0</v>
      </c>
      <c r="DD123" s="619">
        <v>0</v>
      </c>
      <c r="DE123" s="619">
        <v>0</v>
      </c>
      <c r="DF123" s="619">
        <v>0</v>
      </c>
      <c r="DG123" s="619">
        <v>0</v>
      </c>
      <c r="DH123" s="619">
        <v>0</v>
      </c>
      <c r="DI123" s="619">
        <v>0</v>
      </c>
      <c r="DJ123" s="619">
        <v>0</v>
      </c>
      <c r="DK123" s="619">
        <v>0</v>
      </c>
      <c r="DL123" s="619">
        <v>0</v>
      </c>
      <c r="DM123" s="619">
        <v>0</v>
      </c>
      <c r="DN123" s="619">
        <v>0</v>
      </c>
      <c r="DO123" s="619">
        <v>0</v>
      </c>
      <c r="DP123" s="619">
        <v>0</v>
      </c>
      <c r="DQ123" s="619">
        <v>0</v>
      </c>
      <c r="DR123" s="619">
        <v>0</v>
      </c>
      <c r="DS123" s="619">
        <v>0</v>
      </c>
      <c r="DT123" s="619">
        <v>0</v>
      </c>
      <c r="DU123" s="619">
        <v>0</v>
      </c>
      <c r="DV123" s="619">
        <v>0</v>
      </c>
      <c r="DW123" s="619">
        <v>0</v>
      </c>
      <c r="DX123" s="619">
        <v>0</v>
      </c>
      <c r="DY123" s="619">
        <v>0</v>
      </c>
      <c r="DZ123" s="619">
        <v>0</v>
      </c>
      <c r="EA123" s="619">
        <v>0</v>
      </c>
      <c r="EB123" s="619">
        <v>0</v>
      </c>
      <c r="EC123" s="619">
        <v>0</v>
      </c>
      <c r="ED123" s="619">
        <v>0</v>
      </c>
      <c r="EE123" s="619">
        <v>0</v>
      </c>
      <c r="EF123" s="619">
        <v>0</v>
      </c>
      <c r="EG123" s="619">
        <v>0</v>
      </c>
      <c r="EH123" s="619">
        <v>0</v>
      </c>
      <c r="EI123" s="619">
        <v>0</v>
      </c>
      <c r="EJ123" s="619">
        <v>-234389</v>
      </c>
      <c r="EK123" s="619">
        <v>0</v>
      </c>
      <c r="EL123" s="619">
        <v>-234389</v>
      </c>
      <c r="EM123" s="619">
        <v>0</v>
      </c>
      <c r="EN123" s="619">
        <v>0</v>
      </c>
      <c r="EO123" s="619">
        <v>0</v>
      </c>
      <c r="EP123" s="619">
        <v>0</v>
      </c>
      <c r="EQ123" s="619">
        <v>0</v>
      </c>
      <c r="ER123" s="619">
        <v>0</v>
      </c>
      <c r="ES123" s="619">
        <v>0</v>
      </c>
      <c r="ET123" s="619">
        <v>0</v>
      </c>
      <c r="EU123" s="619">
        <v>0</v>
      </c>
      <c r="EV123" s="619">
        <v>0</v>
      </c>
      <c r="EW123" s="619">
        <v>0</v>
      </c>
      <c r="EX123" s="619">
        <v>0</v>
      </c>
      <c r="EY123" s="619">
        <v>0</v>
      </c>
      <c r="EZ123" s="619">
        <v>0</v>
      </c>
      <c r="FA123" s="619">
        <v>0</v>
      </c>
      <c r="FB123" s="619">
        <v>0</v>
      </c>
      <c r="FC123" s="619">
        <v>0</v>
      </c>
      <c r="FD123" s="619">
        <v>0</v>
      </c>
      <c r="FE123" s="619">
        <v>0</v>
      </c>
      <c r="FF123" s="619">
        <v>0</v>
      </c>
      <c r="FG123" s="619">
        <v>0</v>
      </c>
      <c r="FH123" s="619">
        <v>0</v>
      </c>
      <c r="FI123" s="619">
        <v>0</v>
      </c>
      <c r="FJ123" s="619">
        <v>0</v>
      </c>
      <c r="FK123" s="619">
        <v>0</v>
      </c>
      <c r="FL123" s="619">
        <v>0</v>
      </c>
      <c r="FM123" s="619">
        <v>0</v>
      </c>
      <c r="FN123" s="619">
        <v>0</v>
      </c>
      <c r="FO123" s="619">
        <v>0</v>
      </c>
      <c r="FP123" s="619">
        <v>0</v>
      </c>
      <c r="FQ123" s="619">
        <v>-1274880</v>
      </c>
      <c r="FR123" s="619">
        <v>0</v>
      </c>
      <c r="FS123" s="619">
        <v>-1274880</v>
      </c>
      <c r="FT123" s="619">
        <v>4000</v>
      </c>
      <c r="FU123" s="619">
        <v>0</v>
      </c>
      <c r="FV123" s="619">
        <v>4000</v>
      </c>
      <c r="FW123" s="619">
        <v>0</v>
      </c>
      <c r="FX123" s="619">
        <v>0</v>
      </c>
      <c r="FY123" s="619">
        <v>0</v>
      </c>
      <c r="FZ123" s="619">
        <v>4000</v>
      </c>
      <c r="GA123" s="619">
        <v>0</v>
      </c>
      <c r="GB123" s="619">
        <v>4000</v>
      </c>
      <c r="GC123" s="619">
        <v>0</v>
      </c>
      <c r="GD123" s="619">
        <v>0</v>
      </c>
      <c r="GE123" s="619">
        <v>0</v>
      </c>
      <c r="GF123" s="619">
        <v>0</v>
      </c>
      <c r="GG123" s="619">
        <v>0</v>
      </c>
      <c r="GH123" s="619">
        <v>0</v>
      </c>
      <c r="GI123" s="619">
        <v>-14171394</v>
      </c>
      <c r="GJ123" s="619">
        <v>0</v>
      </c>
      <c r="GK123" s="619">
        <v>-14171394</v>
      </c>
      <c r="GL123" s="619">
        <v>1023978</v>
      </c>
      <c r="GM123" s="619">
        <v>0</v>
      </c>
      <c r="GN123" s="619">
        <v>1023978</v>
      </c>
      <c r="GO123" s="619">
        <v>4353</v>
      </c>
      <c r="GP123" s="619">
        <v>0</v>
      </c>
      <c r="GQ123" s="619">
        <v>4353</v>
      </c>
      <c r="GR123" s="619">
        <v>173227</v>
      </c>
      <c r="GS123" s="619">
        <v>0</v>
      </c>
      <c r="GT123" s="619">
        <v>173227</v>
      </c>
      <c r="GU123" s="619">
        <v>0</v>
      </c>
      <c r="GV123" s="619">
        <v>0</v>
      </c>
      <c r="GW123" s="619">
        <v>0</v>
      </c>
      <c r="GX123" s="619">
        <v>0</v>
      </c>
      <c r="GY123" s="619">
        <v>0</v>
      </c>
      <c r="GZ123" s="619">
        <v>0</v>
      </c>
      <c r="HA123" s="619">
        <v>-14240716</v>
      </c>
      <c r="HB123" s="619">
        <v>0</v>
      </c>
      <c r="HC123" s="619">
        <v>-14240716</v>
      </c>
      <c r="HD123" s="619">
        <v>0</v>
      </c>
      <c r="HE123" s="619">
        <v>0</v>
      </c>
      <c r="HF123" s="619">
        <v>0</v>
      </c>
      <c r="HG123" s="619">
        <v>-12236</v>
      </c>
      <c r="HH123" s="619">
        <v>0</v>
      </c>
      <c r="HI123" s="619">
        <v>-12236</v>
      </c>
      <c r="HJ123" s="619">
        <v>-12236</v>
      </c>
      <c r="HK123" s="619">
        <v>0</v>
      </c>
      <c r="HL123" s="619">
        <v>-12236</v>
      </c>
      <c r="HM123" s="619">
        <v>416014839</v>
      </c>
      <c r="HN123" s="619">
        <v>0</v>
      </c>
      <c r="HO123" s="619">
        <v>416014839</v>
      </c>
      <c r="HP123" s="619">
        <v>-9144897</v>
      </c>
      <c r="HQ123" s="619">
        <v>0</v>
      </c>
      <c r="HR123" s="619">
        <v>-9144897</v>
      </c>
      <c r="HS123" s="619">
        <v>-9137846</v>
      </c>
      <c r="HT123" s="619">
        <v>0</v>
      </c>
      <c r="HU123" s="619">
        <v>-9137846</v>
      </c>
      <c r="HV123" s="619">
        <v>-16592419</v>
      </c>
      <c r="HW123" s="619">
        <v>0</v>
      </c>
      <c r="HX123" s="619">
        <v>-16592419</v>
      </c>
      <c r="HY123" s="619">
        <v>-234389</v>
      </c>
      <c r="HZ123" s="619">
        <v>0</v>
      </c>
      <c r="IA123" s="619">
        <v>-234389</v>
      </c>
      <c r="IB123" s="619">
        <v>-14240716</v>
      </c>
      <c r="IC123" s="619">
        <v>0</v>
      </c>
      <c r="ID123" s="619">
        <v>-14240716</v>
      </c>
      <c r="IE123" s="619">
        <v>-12236</v>
      </c>
      <c r="IF123" s="619">
        <v>0</v>
      </c>
      <c r="IG123" s="619">
        <v>-12236</v>
      </c>
      <c r="IH123" s="619">
        <v>-49362503</v>
      </c>
      <c r="II123" s="619">
        <v>0</v>
      </c>
      <c r="IJ123" s="619">
        <v>-49362503</v>
      </c>
      <c r="IK123" s="619">
        <v>366652336</v>
      </c>
      <c r="IL123" s="619">
        <v>0</v>
      </c>
      <c r="IM123" s="619">
        <v>366652336</v>
      </c>
      <c r="IN123" s="620" t="s">
        <v>503</v>
      </c>
      <c r="IO123" s="620" t="s">
        <v>504</v>
      </c>
      <c r="IP123" s="610" t="s">
        <v>505</v>
      </c>
      <c r="IQ123" s="611" t="s">
        <v>506</v>
      </c>
      <c r="IR123" s="611" t="s">
        <v>893</v>
      </c>
      <c r="IS123" s="610" t="s">
        <v>1432</v>
      </c>
    </row>
    <row r="124" spans="1:253" x14ac:dyDescent="0.25">
      <c r="A124" s="610" t="s">
        <v>3385</v>
      </c>
      <c r="B124" s="617" t="s">
        <v>894</v>
      </c>
      <c r="C124" s="618" t="s">
        <v>895</v>
      </c>
      <c r="D124" s="619">
        <v>51891748</v>
      </c>
      <c r="E124" s="619">
        <v>1708650</v>
      </c>
      <c r="F124" s="619">
        <v>53600398</v>
      </c>
      <c r="G124" s="619">
        <v>-679442</v>
      </c>
      <c r="H124" s="619">
        <v>-1271</v>
      </c>
      <c r="I124" s="619">
        <v>-680713</v>
      </c>
      <c r="J124" s="619">
        <v>-3169397</v>
      </c>
      <c r="K124" s="619">
        <v>-54137</v>
      </c>
      <c r="L124" s="619">
        <v>-3223534</v>
      </c>
      <c r="M124" s="619">
        <v>60238</v>
      </c>
      <c r="N124" s="619">
        <v>0</v>
      </c>
      <c r="O124" s="619">
        <v>60238</v>
      </c>
      <c r="P124" s="619">
        <v>2060</v>
      </c>
      <c r="Q124" s="619">
        <v>0</v>
      </c>
      <c r="R124" s="619">
        <v>2060</v>
      </c>
      <c r="S124" s="619">
        <v>-3107099</v>
      </c>
      <c r="T124" s="619">
        <v>-54137</v>
      </c>
      <c r="U124" s="619">
        <v>-3161236</v>
      </c>
      <c r="V124" s="619">
        <v>-4244446</v>
      </c>
      <c r="W124" s="619">
        <v>-4296</v>
      </c>
      <c r="X124" s="619">
        <v>-4248742</v>
      </c>
      <c r="Y124" s="619">
        <v>0</v>
      </c>
      <c r="Z124" s="619">
        <v>0</v>
      </c>
      <c r="AA124" s="619">
        <v>0</v>
      </c>
      <c r="AB124" s="619">
        <v>-113864</v>
      </c>
      <c r="AC124" s="619">
        <v>0</v>
      </c>
      <c r="AD124" s="619">
        <v>-113864</v>
      </c>
      <c r="AE124" s="619">
        <v>0</v>
      </c>
      <c r="AF124" s="619">
        <v>0</v>
      </c>
      <c r="AG124" s="619">
        <v>0</v>
      </c>
      <c r="AH124" s="619">
        <v>0</v>
      </c>
      <c r="AI124" s="619">
        <v>0</v>
      </c>
      <c r="AJ124" s="619">
        <v>0</v>
      </c>
      <c r="AK124" s="619">
        <v>0</v>
      </c>
      <c r="AL124" s="619">
        <v>0</v>
      </c>
      <c r="AM124" s="619">
        <v>0</v>
      </c>
      <c r="AN124" s="619">
        <v>0</v>
      </c>
      <c r="AO124" s="619">
        <v>0</v>
      </c>
      <c r="AP124" s="619">
        <v>0</v>
      </c>
      <c r="AQ124" s="619">
        <v>-113864</v>
      </c>
      <c r="AR124" s="619">
        <v>0</v>
      </c>
      <c r="AS124" s="619">
        <v>-113864</v>
      </c>
      <c r="AT124" s="619">
        <v>0</v>
      </c>
      <c r="AU124" s="619">
        <v>0</v>
      </c>
      <c r="AV124" s="619">
        <v>0</v>
      </c>
      <c r="AW124" s="619">
        <v>970419</v>
      </c>
      <c r="AX124" s="619">
        <v>37377</v>
      </c>
      <c r="AY124" s="619">
        <v>1007796</v>
      </c>
      <c r="AZ124" s="619">
        <v>-26072</v>
      </c>
      <c r="BA124" s="619">
        <v>-157</v>
      </c>
      <c r="BB124" s="619">
        <v>-26229</v>
      </c>
      <c r="BC124" s="619">
        <v>-2886820</v>
      </c>
      <c r="BD124" s="619">
        <v>0</v>
      </c>
      <c r="BE124" s="619">
        <v>-2886820</v>
      </c>
      <c r="BF124" s="619">
        <v>-81322</v>
      </c>
      <c r="BG124" s="619">
        <v>0</v>
      </c>
      <c r="BH124" s="619">
        <v>-81322</v>
      </c>
      <c r="BI124" s="619">
        <v>-4751</v>
      </c>
      <c r="BJ124" s="619">
        <v>0</v>
      </c>
      <c r="BK124" s="619">
        <v>-4751</v>
      </c>
      <c r="BL124" s="619">
        <v>0</v>
      </c>
      <c r="BM124" s="619">
        <v>0</v>
      </c>
      <c r="BN124" s="619">
        <v>0</v>
      </c>
      <c r="BO124" s="619">
        <v>-6057</v>
      </c>
      <c r="BP124" s="619">
        <v>0</v>
      </c>
      <c r="BQ124" s="619">
        <v>-6057</v>
      </c>
      <c r="BR124" s="619">
        <v>0</v>
      </c>
      <c r="BS124" s="619">
        <v>0</v>
      </c>
      <c r="BT124" s="619">
        <v>0</v>
      </c>
      <c r="BU124" s="619">
        <v>0</v>
      </c>
      <c r="BV124" s="619">
        <v>0</v>
      </c>
      <c r="BW124" s="619">
        <v>0</v>
      </c>
      <c r="BX124" s="619">
        <v>-6963</v>
      </c>
      <c r="BY124" s="619">
        <v>0</v>
      </c>
      <c r="BZ124" s="619">
        <v>-6963</v>
      </c>
      <c r="CA124" s="619">
        <v>0</v>
      </c>
      <c r="CB124" s="619">
        <v>0</v>
      </c>
      <c r="CC124" s="619">
        <v>0</v>
      </c>
      <c r="CD124" s="619">
        <v>-6399876</v>
      </c>
      <c r="CE124" s="619">
        <v>32924</v>
      </c>
      <c r="CF124" s="619">
        <v>-6366952</v>
      </c>
      <c r="CG124" s="619">
        <v>0</v>
      </c>
      <c r="CH124" s="619">
        <v>0</v>
      </c>
      <c r="CI124" s="619">
        <v>0</v>
      </c>
      <c r="CJ124" s="619">
        <v>0</v>
      </c>
      <c r="CK124" s="619">
        <v>0</v>
      </c>
      <c r="CL124" s="619">
        <v>0</v>
      </c>
      <c r="CM124" s="619">
        <v>-638135</v>
      </c>
      <c r="CN124" s="619">
        <v>-2374</v>
      </c>
      <c r="CO124" s="619">
        <v>-640509</v>
      </c>
      <c r="CP124" s="619">
        <v>213669</v>
      </c>
      <c r="CQ124" s="619">
        <v>-2389</v>
      </c>
      <c r="CR124" s="619">
        <v>211280</v>
      </c>
      <c r="CS124" s="619">
        <v>-424466</v>
      </c>
      <c r="CT124" s="619">
        <v>-4763</v>
      </c>
      <c r="CU124" s="619">
        <v>-429229</v>
      </c>
      <c r="CV124" s="619">
        <v>-68785</v>
      </c>
      <c r="CW124" s="619">
        <v>0</v>
      </c>
      <c r="CX124" s="619">
        <v>-68785</v>
      </c>
      <c r="CY124" s="619">
        <v>0</v>
      </c>
      <c r="CZ124" s="619">
        <v>0</v>
      </c>
      <c r="DA124" s="619">
        <v>0</v>
      </c>
      <c r="DB124" s="619">
        <v>-73299</v>
      </c>
      <c r="DC124" s="619">
        <v>0</v>
      </c>
      <c r="DD124" s="619">
        <v>-73299</v>
      </c>
      <c r="DE124" s="619">
        <v>0</v>
      </c>
      <c r="DF124" s="619">
        <v>0</v>
      </c>
      <c r="DG124" s="619">
        <v>0</v>
      </c>
      <c r="DH124" s="619">
        <v>-1187</v>
      </c>
      <c r="DI124" s="619">
        <v>0</v>
      </c>
      <c r="DJ124" s="619">
        <v>-1187</v>
      </c>
      <c r="DK124" s="619">
        <v>0</v>
      </c>
      <c r="DL124" s="619">
        <v>0</v>
      </c>
      <c r="DM124" s="619">
        <v>0</v>
      </c>
      <c r="DN124" s="619">
        <v>0</v>
      </c>
      <c r="DO124" s="619">
        <v>0</v>
      </c>
      <c r="DP124" s="619">
        <v>0</v>
      </c>
      <c r="DQ124" s="619">
        <v>0</v>
      </c>
      <c r="DR124" s="619">
        <v>0</v>
      </c>
      <c r="DS124" s="619">
        <v>0</v>
      </c>
      <c r="DT124" s="619">
        <v>0</v>
      </c>
      <c r="DU124" s="619">
        <v>0</v>
      </c>
      <c r="DV124" s="619">
        <v>0</v>
      </c>
      <c r="DW124" s="619">
        <v>0</v>
      </c>
      <c r="DX124" s="619">
        <v>0</v>
      </c>
      <c r="DY124" s="619">
        <v>0</v>
      </c>
      <c r="DZ124" s="619">
        <v>-10563</v>
      </c>
      <c r="EA124" s="619">
        <v>0</v>
      </c>
      <c r="EB124" s="619">
        <v>-10563</v>
      </c>
      <c r="EC124" s="619">
        <v>0</v>
      </c>
      <c r="ED124" s="619">
        <v>16636</v>
      </c>
      <c r="EE124" s="619">
        <v>16636</v>
      </c>
      <c r="EF124" s="619">
        <v>0</v>
      </c>
      <c r="EG124" s="619">
        <v>0</v>
      </c>
      <c r="EH124" s="619">
        <v>0</v>
      </c>
      <c r="EI124" s="619">
        <v>0</v>
      </c>
      <c r="EJ124" s="619">
        <v>-153834</v>
      </c>
      <c r="EK124" s="619">
        <v>16636</v>
      </c>
      <c r="EL124" s="619">
        <v>-137198</v>
      </c>
      <c r="EM124" s="619">
        <v>0</v>
      </c>
      <c r="EN124" s="619">
        <v>0</v>
      </c>
      <c r="EO124" s="619">
        <v>0</v>
      </c>
      <c r="EP124" s="619">
        <v>0</v>
      </c>
      <c r="EQ124" s="619">
        <v>0</v>
      </c>
      <c r="ER124" s="619">
        <v>0</v>
      </c>
      <c r="ES124" s="619">
        <v>0</v>
      </c>
      <c r="ET124" s="619">
        <v>0</v>
      </c>
      <c r="EU124" s="619">
        <v>0</v>
      </c>
      <c r="EV124" s="619">
        <v>0</v>
      </c>
      <c r="EW124" s="619">
        <v>0</v>
      </c>
      <c r="EX124" s="619">
        <v>0</v>
      </c>
      <c r="EY124" s="619">
        <v>0</v>
      </c>
      <c r="EZ124" s="619">
        <v>0</v>
      </c>
      <c r="FA124" s="619">
        <v>0</v>
      </c>
      <c r="FB124" s="619">
        <v>0</v>
      </c>
      <c r="FC124" s="619">
        <v>0</v>
      </c>
      <c r="FD124" s="619">
        <v>0</v>
      </c>
      <c r="FE124" s="619">
        <v>-4352</v>
      </c>
      <c r="FF124" s="619">
        <v>0</v>
      </c>
      <c r="FG124" s="619">
        <v>-4352</v>
      </c>
      <c r="FH124" s="619">
        <v>0</v>
      </c>
      <c r="FI124" s="619">
        <v>0</v>
      </c>
      <c r="FJ124" s="619">
        <v>0</v>
      </c>
      <c r="FK124" s="619">
        <v>0</v>
      </c>
      <c r="FL124" s="619">
        <v>0</v>
      </c>
      <c r="FM124" s="619">
        <v>0</v>
      </c>
      <c r="FN124" s="619">
        <v>0</v>
      </c>
      <c r="FO124" s="619">
        <v>0</v>
      </c>
      <c r="FP124" s="619">
        <v>0</v>
      </c>
      <c r="FQ124" s="619">
        <v>-509270</v>
      </c>
      <c r="FR124" s="619">
        <v>0</v>
      </c>
      <c r="FS124" s="619">
        <v>-509270</v>
      </c>
      <c r="FT124" s="619">
        <v>1469</v>
      </c>
      <c r="FU124" s="619">
        <v>0</v>
      </c>
      <c r="FV124" s="619">
        <v>1469</v>
      </c>
      <c r="FW124" s="619">
        <v>0</v>
      </c>
      <c r="FX124" s="619">
        <v>0</v>
      </c>
      <c r="FY124" s="619">
        <v>0</v>
      </c>
      <c r="FZ124" s="619">
        <v>1469</v>
      </c>
      <c r="GA124" s="619">
        <v>0</v>
      </c>
      <c r="GB124" s="619">
        <v>1469</v>
      </c>
      <c r="GC124" s="619">
        <v>0</v>
      </c>
      <c r="GD124" s="619">
        <v>0</v>
      </c>
      <c r="GE124" s="619">
        <v>0</v>
      </c>
      <c r="GF124" s="619">
        <v>0</v>
      </c>
      <c r="GG124" s="619">
        <v>0</v>
      </c>
      <c r="GH124" s="619">
        <v>0</v>
      </c>
      <c r="GI124" s="619">
        <v>-2262122</v>
      </c>
      <c r="GJ124" s="619">
        <v>0</v>
      </c>
      <c r="GK124" s="619">
        <v>-2262122</v>
      </c>
      <c r="GL124" s="619">
        <v>109429</v>
      </c>
      <c r="GM124" s="619">
        <v>0</v>
      </c>
      <c r="GN124" s="619">
        <v>109429</v>
      </c>
      <c r="GO124" s="619">
        <v>0</v>
      </c>
      <c r="GP124" s="619">
        <v>0</v>
      </c>
      <c r="GQ124" s="619">
        <v>0</v>
      </c>
      <c r="GR124" s="619">
        <v>100560</v>
      </c>
      <c r="GS124" s="619">
        <v>0</v>
      </c>
      <c r="GT124" s="619">
        <v>100560</v>
      </c>
      <c r="GU124" s="619">
        <v>0</v>
      </c>
      <c r="GV124" s="619">
        <v>0</v>
      </c>
      <c r="GW124" s="619">
        <v>0</v>
      </c>
      <c r="GX124" s="619">
        <v>0</v>
      </c>
      <c r="GY124" s="619">
        <v>0</v>
      </c>
      <c r="GZ124" s="619">
        <v>0</v>
      </c>
      <c r="HA124" s="619">
        <v>-2564286</v>
      </c>
      <c r="HB124" s="619">
        <v>0</v>
      </c>
      <c r="HC124" s="619">
        <v>-2564286</v>
      </c>
      <c r="HD124" s="619">
        <v>0</v>
      </c>
      <c r="HE124" s="619">
        <v>0</v>
      </c>
      <c r="HF124" s="619">
        <v>0</v>
      </c>
      <c r="HG124" s="619">
        <v>0</v>
      </c>
      <c r="HH124" s="619">
        <v>0</v>
      </c>
      <c r="HI124" s="619">
        <v>0</v>
      </c>
      <c r="HJ124" s="619">
        <v>0</v>
      </c>
      <c r="HK124" s="619">
        <v>0</v>
      </c>
      <c r="HL124" s="619">
        <v>0</v>
      </c>
      <c r="HM124" s="619">
        <v>51212306</v>
      </c>
      <c r="HN124" s="619">
        <v>1707379</v>
      </c>
      <c r="HO124" s="619">
        <v>52919685</v>
      </c>
      <c r="HP124" s="619">
        <v>-3107099</v>
      </c>
      <c r="HQ124" s="619">
        <v>-54137</v>
      </c>
      <c r="HR124" s="619">
        <v>-3161236</v>
      </c>
      <c r="HS124" s="619">
        <v>-6399876</v>
      </c>
      <c r="HT124" s="619">
        <v>32924</v>
      </c>
      <c r="HU124" s="619">
        <v>-6366952</v>
      </c>
      <c r="HV124" s="619">
        <v>-424466</v>
      </c>
      <c r="HW124" s="619">
        <v>-4763</v>
      </c>
      <c r="HX124" s="619">
        <v>-429229</v>
      </c>
      <c r="HY124" s="619">
        <v>-153834</v>
      </c>
      <c r="HZ124" s="619">
        <v>16636</v>
      </c>
      <c r="IA124" s="619">
        <v>-137198</v>
      </c>
      <c r="IB124" s="619">
        <v>-2564286</v>
      </c>
      <c r="IC124" s="619">
        <v>0</v>
      </c>
      <c r="ID124" s="619">
        <v>-2564286</v>
      </c>
      <c r="IE124" s="619">
        <v>0</v>
      </c>
      <c r="IF124" s="619">
        <v>0</v>
      </c>
      <c r="IG124" s="619">
        <v>0</v>
      </c>
      <c r="IH124" s="619">
        <v>-12649561</v>
      </c>
      <c r="II124" s="619">
        <v>-9340</v>
      </c>
      <c r="IJ124" s="619">
        <v>-12658901</v>
      </c>
      <c r="IK124" s="619">
        <v>38562745</v>
      </c>
      <c r="IL124" s="619">
        <v>1698039</v>
      </c>
      <c r="IM124" s="619">
        <v>40260784</v>
      </c>
      <c r="IN124" s="620" t="s">
        <v>552</v>
      </c>
      <c r="IO124" s="620" t="s">
        <v>553</v>
      </c>
      <c r="IP124" s="610" t="s">
        <v>474</v>
      </c>
      <c r="IQ124" s="611" t="s">
        <v>481</v>
      </c>
      <c r="IR124" s="611" t="s">
        <v>896</v>
      </c>
      <c r="IS124" s="610" t="s">
        <v>1432</v>
      </c>
    </row>
    <row r="125" spans="1:253" x14ac:dyDescent="0.25">
      <c r="A125" s="610" t="s">
        <v>3385</v>
      </c>
      <c r="B125" s="617" t="s">
        <v>897</v>
      </c>
      <c r="C125" s="618" t="s">
        <v>898</v>
      </c>
      <c r="D125" s="619">
        <v>65147925</v>
      </c>
      <c r="E125" s="619">
        <v>0</v>
      </c>
      <c r="F125" s="619">
        <v>65147925</v>
      </c>
      <c r="G125" s="619">
        <v>-2585328</v>
      </c>
      <c r="H125" s="619">
        <v>0</v>
      </c>
      <c r="I125" s="619">
        <v>-2585328</v>
      </c>
      <c r="J125" s="619">
        <v>-5448582</v>
      </c>
      <c r="K125" s="619">
        <v>0</v>
      </c>
      <c r="L125" s="619">
        <v>-5448582</v>
      </c>
      <c r="M125" s="619">
        <v>18221</v>
      </c>
      <c r="N125" s="619">
        <v>0</v>
      </c>
      <c r="O125" s="619">
        <v>18221</v>
      </c>
      <c r="P125" s="619">
        <v>97049</v>
      </c>
      <c r="Q125" s="619">
        <v>0</v>
      </c>
      <c r="R125" s="619">
        <v>97049</v>
      </c>
      <c r="S125" s="619">
        <v>-5333312</v>
      </c>
      <c r="T125" s="619">
        <v>0</v>
      </c>
      <c r="U125" s="619">
        <v>-5333312</v>
      </c>
      <c r="V125" s="619">
        <v>-5403726</v>
      </c>
      <c r="W125" s="619">
        <v>0</v>
      </c>
      <c r="X125" s="619">
        <v>-5403726</v>
      </c>
      <c r="Y125" s="619">
        <v>0</v>
      </c>
      <c r="Z125" s="619">
        <v>0</v>
      </c>
      <c r="AA125" s="619">
        <v>0</v>
      </c>
      <c r="AB125" s="619">
        <v>-153315</v>
      </c>
      <c r="AC125" s="619">
        <v>0</v>
      </c>
      <c r="AD125" s="619">
        <v>-153315</v>
      </c>
      <c r="AE125" s="619">
        <v>0</v>
      </c>
      <c r="AF125" s="619">
        <v>0</v>
      </c>
      <c r="AG125" s="619">
        <v>0</v>
      </c>
      <c r="AH125" s="619">
        <v>0</v>
      </c>
      <c r="AI125" s="619">
        <v>0</v>
      </c>
      <c r="AJ125" s="619">
        <v>0</v>
      </c>
      <c r="AK125" s="619">
        <v>-1902</v>
      </c>
      <c r="AL125" s="619">
        <v>0</v>
      </c>
      <c r="AM125" s="619">
        <v>-1902</v>
      </c>
      <c r="AN125" s="619">
        <v>0</v>
      </c>
      <c r="AO125" s="619">
        <v>0</v>
      </c>
      <c r="AP125" s="619">
        <v>0</v>
      </c>
      <c r="AQ125" s="619">
        <v>-151413</v>
      </c>
      <c r="AR125" s="619">
        <v>0</v>
      </c>
      <c r="AS125" s="619">
        <v>-151413</v>
      </c>
      <c r="AT125" s="619">
        <v>0</v>
      </c>
      <c r="AU125" s="619">
        <v>0</v>
      </c>
      <c r="AV125" s="619">
        <v>0</v>
      </c>
      <c r="AW125" s="619">
        <v>1057964</v>
      </c>
      <c r="AX125" s="619">
        <v>0</v>
      </c>
      <c r="AY125" s="619">
        <v>1057964</v>
      </c>
      <c r="AZ125" s="619">
        <v>-64274</v>
      </c>
      <c r="BA125" s="619">
        <v>0</v>
      </c>
      <c r="BB125" s="619">
        <v>-64274</v>
      </c>
      <c r="BC125" s="619">
        <v>-3574403</v>
      </c>
      <c r="BD125" s="619">
        <v>0</v>
      </c>
      <c r="BE125" s="619">
        <v>-3574403</v>
      </c>
      <c r="BF125" s="619">
        <v>164214</v>
      </c>
      <c r="BG125" s="619">
        <v>0</v>
      </c>
      <c r="BH125" s="619">
        <v>164214</v>
      </c>
      <c r="BI125" s="619">
        <v>-65392</v>
      </c>
      <c r="BJ125" s="619">
        <v>0</v>
      </c>
      <c r="BK125" s="619">
        <v>-65392</v>
      </c>
      <c r="BL125" s="619">
        <v>0</v>
      </c>
      <c r="BM125" s="619">
        <v>0</v>
      </c>
      <c r="BN125" s="619">
        <v>0</v>
      </c>
      <c r="BO125" s="619">
        <v>-7461</v>
      </c>
      <c r="BP125" s="619">
        <v>0</v>
      </c>
      <c r="BQ125" s="619">
        <v>-7461</v>
      </c>
      <c r="BR125" s="619">
        <v>0</v>
      </c>
      <c r="BS125" s="619">
        <v>0</v>
      </c>
      <c r="BT125" s="619">
        <v>0</v>
      </c>
      <c r="BU125" s="619">
        <v>0</v>
      </c>
      <c r="BV125" s="619">
        <v>0</v>
      </c>
      <c r="BW125" s="619">
        <v>0</v>
      </c>
      <c r="BX125" s="619">
        <v>-7322</v>
      </c>
      <c r="BY125" s="619">
        <v>0</v>
      </c>
      <c r="BZ125" s="619">
        <v>-7322</v>
      </c>
      <c r="CA125" s="619">
        <v>0</v>
      </c>
      <c r="CB125" s="619">
        <v>0</v>
      </c>
      <c r="CC125" s="619">
        <v>0</v>
      </c>
      <c r="CD125" s="619">
        <v>-8053715</v>
      </c>
      <c r="CE125" s="619">
        <v>0</v>
      </c>
      <c r="CF125" s="619">
        <v>-8053715</v>
      </c>
      <c r="CG125" s="619">
        <v>0</v>
      </c>
      <c r="CH125" s="619">
        <v>0</v>
      </c>
      <c r="CI125" s="619">
        <v>0</v>
      </c>
      <c r="CJ125" s="619">
        <v>0</v>
      </c>
      <c r="CK125" s="619">
        <v>0</v>
      </c>
      <c r="CL125" s="619">
        <v>0</v>
      </c>
      <c r="CM125" s="619">
        <v>-764334</v>
      </c>
      <c r="CN125" s="619">
        <v>0</v>
      </c>
      <c r="CO125" s="619">
        <v>-764334</v>
      </c>
      <c r="CP125" s="619">
        <v>-54925</v>
      </c>
      <c r="CQ125" s="619">
        <v>0</v>
      </c>
      <c r="CR125" s="619">
        <v>-54925</v>
      </c>
      <c r="CS125" s="619">
        <v>-819259</v>
      </c>
      <c r="CT125" s="619">
        <v>0</v>
      </c>
      <c r="CU125" s="619">
        <v>-819259</v>
      </c>
      <c r="CV125" s="619">
        <v>-51023</v>
      </c>
      <c r="CW125" s="619">
        <v>0</v>
      </c>
      <c r="CX125" s="619">
        <v>-51023</v>
      </c>
      <c r="CY125" s="619">
        <v>-9750</v>
      </c>
      <c r="CZ125" s="619">
        <v>0</v>
      </c>
      <c r="DA125" s="619">
        <v>-9750</v>
      </c>
      <c r="DB125" s="619">
        <v>-554802</v>
      </c>
      <c r="DC125" s="619">
        <v>0</v>
      </c>
      <c r="DD125" s="619">
        <v>-554802</v>
      </c>
      <c r="DE125" s="619">
        <v>0</v>
      </c>
      <c r="DF125" s="619">
        <v>0</v>
      </c>
      <c r="DG125" s="619">
        <v>0</v>
      </c>
      <c r="DH125" s="619">
        <v>-1907</v>
      </c>
      <c r="DI125" s="619">
        <v>0</v>
      </c>
      <c r="DJ125" s="619">
        <v>-1907</v>
      </c>
      <c r="DK125" s="619">
        <v>0</v>
      </c>
      <c r="DL125" s="619">
        <v>0</v>
      </c>
      <c r="DM125" s="619">
        <v>0</v>
      </c>
      <c r="DN125" s="619">
        <v>0</v>
      </c>
      <c r="DO125" s="619">
        <v>0</v>
      </c>
      <c r="DP125" s="619">
        <v>0</v>
      </c>
      <c r="DQ125" s="619">
        <v>0</v>
      </c>
      <c r="DR125" s="619">
        <v>0</v>
      </c>
      <c r="DS125" s="619">
        <v>0</v>
      </c>
      <c r="DT125" s="619">
        <v>0</v>
      </c>
      <c r="DU125" s="619">
        <v>0</v>
      </c>
      <c r="DV125" s="619">
        <v>0</v>
      </c>
      <c r="DW125" s="619">
        <v>0</v>
      </c>
      <c r="DX125" s="619">
        <v>0</v>
      </c>
      <c r="DY125" s="619">
        <v>0</v>
      </c>
      <c r="DZ125" s="619">
        <v>0</v>
      </c>
      <c r="EA125" s="619">
        <v>0</v>
      </c>
      <c r="EB125" s="619">
        <v>0</v>
      </c>
      <c r="EC125" s="619">
        <v>0</v>
      </c>
      <c r="ED125" s="619">
        <v>0</v>
      </c>
      <c r="EE125" s="619">
        <v>0</v>
      </c>
      <c r="EF125" s="619">
        <v>0</v>
      </c>
      <c r="EG125" s="619">
        <v>0</v>
      </c>
      <c r="EH125" s="619">
        <v>0</v>
      </c>
      <c r="EI125" s="619">
        <v>0</v>
      </c>
      <c r="EJ125" s="619">
        <v>-617482</v>
      </c>
      <c r="EK125" s="619">
        <v>0</v>
      </c>
      <c r="EL125" s="619">
        <v>-617482</v>
      </c>
      <c r="EM125" s="619">
        <v>0</v>
      </c>
      <c r="EN125" s="619">
        <v>0</v>
      </c>
      <c r="EO125" s="619">
        <v>0</v>
      </c>
      <c r="EP125" s="619">
        <v>0</v>
      </c>
      <c r="EQ125" s="619">
        <v>0</v>
      </c>
      <c r="ER125" s="619">
        <v>0</v>
      </c>
      <c r="ES125" s="619">
        <v>0</v>
      </c>
      <c r="ET125" s="619">
        <v>0</v>
      </c>
      <c r="EU125" s="619">
        <v>0</v>
      </c>
      <c r="EV125" s="619">
        <v>0</v>
      </c>
      <c r="EW125" s="619">
        <v>0</v>
      </c>
      <c r="EX125" s="619">
        <v>0</v>
      </c>
      <c r="EY125" s="619">
        <v>0</v>
      </c>
      <c r="EZ125" s="619">
        <v>0</v>
      </c>
      <c r="FA125" s="619">
        <v>0</v>
      </c>
      <c r="FB125" s="619">
        <v>0</v>
      </c>
      <c r="FC125" s="619">
        <v>0</v>
      </c>
      <c r="FD125" s="619">
        <v>0</v>
      </c>
      <c r="FE125" s="619">
        <v>-7461</v>
      </c>
      <c r="FF125" s="619">
        <v>0</v>
      </c>
      <c r="FG125" s="619">
        <v>-7461</v>
      </c>
      <c r="FH125" s="619">
        <v>0</v>
      </c>
      <c r="FI125" s="619">
        <v>0</v>
      </c>
      <c r="FJ125" s="619">
        <v>0</v>
      </c>
      <c r="FK125" s="619">
        <v>0</v>
      </c>
      <c r="FL125" s="619">
        <v>0</v>
      </c>
      <c r="FM125" s="619">
        <v>0</v>
      </c>
      <c r="FN125" s="619">
        <v>0</v>
      </c>
      <c r="FO125" s="619">
        <v>0</v>
      </c>
      <c r="FP125" s="619">
        <v>0</v>
      </c>
      <c r="FQ125" s="619">
        <v>-872314</v>
      </c>
      <c r="FR125" s="619">
        <v>0</v>
      </c>
      <c r="FS125" s="619">
        <v>-872314</v>
      </c>
      <c r="FT125" s="619">
        <v>13172</v>
      </c>
      <c r="FU125" s="619">
        <v>0</v>
      </c>
      <c r="FV125" s="619">
        <v>13172</v>
      </c>
      <c r="FW125" s="619">
        <v>-25662</v>
      </c>
      <c r="FX125" s="619">
        <v>0</v>
      </c>
      <c r="FY125" s="619">
        <v>-25662</v>
      </c>
      <c r="FZ125" s="619">
        <v>38834</v>
      </c>
      <c r="GA125" s="619">
        <v>0</v>
      </c>
      <c r="GB125" s="619">
        <v>38834</v>
      </c>
      <c r="GC125" s="619">
        <v>-700</v>
      </c>
      <c r="GD125" s="619">
        <v>0</v>
      </c>
      <c r="GE125" s="619">
        <v>-700</v>
      </c>
      <c r="GF125" s="619">
        <v>0</v>
      </c>
      <c r="GG125" s="619">
        <v>0</v>
      </c>
      <c r="GH125" s="619">
        <v>0</v>
      </c>
      <c r="GI125" s="619">
        <v>-4346501</v>
      </c>
      <c r="GJ125" s="619">
        <v>0</v>
      </c>
      <c r="GK125" s="619">
        <v>-4346501</v>
      </c>
      <c r="GL125" s="619">
        <v>185266</v>
      </c>
      <c r="GM125" s="619">
        <v>0</v>
      </c>
      <c r="GN125" s="619">
        <v>185266</v>
      </c>
      <c r="GO125" s="619">
        <v>-15738</v>
      </c>
      <c r="GP125" s="619">
        <v>0</v>
      </c>
      <c r="GQ125" s="619">
        <v>-15738</v>
      </c>
      <c r="GR125" s="619">
        <v>10550</v>
      </c>
      <c r="GS125" s="619">
        <v>0</v>
      </c>
      <c r="GT125" s="619">
        <v>10550</v>
      </c>
      <c r="GU125" s="619">
        <v>0</v>
      </c>
      <c r="GV125" s="619">
        <v>0</v>
      </c>
      <c r="GW125" s="619">
        <v>0</v>
      </c>
      <c r="GX125" s="619">
        <v>0</v>
      </c>
      <c r="GY125" s="619">
        <v>0</v>
      </c>
      <c r="GZ125" s="619">
        <v>0</v>
      </c>
      <c r="HA125" s="619">
        <v>-5033726</v>
      </c>
      <c r="HB125" s="619">
        <v>0</v>
      </c>
      <c r="HC125" s="619">
        <v>-5033726</v>
      </c>
      <c r="HD125" s="619">
        <v>0</v>
      </c>
      <c r="HE125" s="619">
        <v>0</v>
      </c>
      <c r="HF125" s="619">
        <v>0</v>
      </c>
      <c r="HG125" s="619">
        <v>0</v>
      </c>
      <c r="HH125" s="619">
        <v>0</v>
      </c>
      <c r="HI125" s="619">
        <v>0</v>
      </c>
      <c r="HJ125" s="619">
        <v>0</v>
      </c>
      <c r="HK125" s="619">
        <v>0</v>
      </c>
      <c r="HL125" s="619">
        <v>0</v>
      </c>
      <c r="HM125" s="619">
        <v>62562597</v>
      </c>
      <c r="HN125" s="619">
        <v>0</v>
      </c>
      <c r="HO125" s="619">
        <v>62562597</v>
      </c>
      <c r="HP125" s="619">
        <v>-5333312</v>
      </c>
      <c r="HQ125" s="619">
        <v>0</v>
      </c>
      <c r="HR125" s="619">
        <v>-5333312</v>
      </c>
      <c r="HS125" s="619">
        <v>-8053715</v>
      </c>
      <c r="HT125" s="619">
        <v>0</v>
      </c>
      <c r="HU125" s="619">
        <v>-8053715</v>
      </c>
      <c r="HV125" s="619">
        <v>-819259</v>
      </c>
      <c r="HW125" s="619">
        <v>0</v>
      </c>
      <c r="HX125" s="619">
        <v>-819259</v>
      </c>
      <c r="HY125" s="619">
        <v>-617482</v>
      </c>
      <c r="HZ125" s="619">
        <v>0</v>
      </c>
      <c r="IA125" s="619">
        <v>-617482</v>
      </c>
      <c r="IB125" s="619">
        <v>-5033726</v>
      </c>
      <c r="IC125" s="619">
        <v>0</v>
      </c>
      <c r="ID125" s="619">
        <v>-5033726</v>
      </c>
      <c r="IE125" s="619">
        <v>0</v>
      </c>
      <c r="IF125" s="619">
        <v>0</v>
      </c>
      <c r="IG125" s="619">
        <v>0</v>
      </c>
      <c r="IH125" s="619">
        <v>-19857494</v>
      </c>
      <c r="II125" s="619">
        <v>0</v>
      </c>
      <c r="IJ125" s="619">
        <v>-19857494</v>
      </c>
      <c r="IK125" s="619">
        <v>42705103</v>
      </c>
      <c r="IL125" s="619">
        <v>0</v>
      </c>
      <c r="IM125" s="619">
        <v>42705103</v>
      </c>
      <c r="IN125" s="620" t="s">
        <v>472</v>
      </c>
      <c r="IO125" s="620" t="s">
        <v>473</v>
      </c>
      <c r="IP125" s="610" t="s">
        <v>474</v>
      </c>
      <c r="IQ125" s="611" t="s">
        <v>475</v>
      </c>
      <c r="IR125" s="611" t="s">
        <v>899</v>
      </c>
      <c r="IS125" s="610" t="s">
        <v>1432</v>
      </c>
    </row>
    <row r="126" spans="1:253" x14ac:dyDescent="0.25">
      <c r="A126" s="610" t="s">
        <v>3385</v>
      </c>
      <c r="B126" s="617" t="s">
        <v>900</v>
      </c>
      <c r="C126" s="618" t="s">
        <v>901</v>
      </c>
      <c r="D126" s="619">
        <v>243181994</v>
      </c>
      <c r="E126" s="619">
        <v>0</v>
      </c>
      <c r="F126" s="619">
        <v>243181994</v>
      </c>
      <c r="G126" s="619">
        <v>-19960329</v>
      </c>
      <c r="H126" s="619">
        <v>0</v>
      </c>
      <c r="I126" s="619">
        <v>-19960329</v>
      </c>
      <c r="J126" s="619">
        <v>-10016556</v>
      </c>
      <c r="K126" s="619">
        <v>0</v>
      </c>
      <c r="L126" s="619">
        <v>-10016556</v>
      </c>
      <c r="M126" s="619">
        <v>1678721</v>
      </c>
      <c r="N126" s="619">
        <v>0</v>
      </c>
      <c r="O126" s="619">
        <v>1678721</v>
      </c>
      <c r="P126" s="619">
        <v>1480428</v>
      </c>
      <c r="Q126" s="619">
        <v>0</v>
      </c>
      <c r="R126" s="619">
        <v>1480428</v>
      </c>
      <c r="S126" s="619">
        <v>-6857407</v>
      </c>
      <c r="T126" s="619">
        <v>0</v>
      </c>
      <c r="U126" s="619">
        <v>-6857407</v>
      </c>
      <c r="V126" s="619">
        <v>-5353036</v>
      </c>
      <c r="W126" s="619">
        <v>0</v>
      </c>
      <c r="X126" s="619">
        <v>-5353036</v>
      </c>
      <c r="Y126" s="619">
        <v>-3472</v>
      </c>
      <c r="Z126" s="619">
        <v>0</v>
      </c>
      <c r="AA126" s="619">
        <v>-3472</v>
      </c>
      <c r="AB126" s="619">
        <v>-77752</v>
      </c>
      <c r="AC126" s="619">
        <v>0</v>
      </c>
      <c r="AD126" s="619">
        <v>-77752</v>
      </c>
      <c r="AE126" s="619">
        <v>0</v>
      </c>
      <c r="AF126" s="619">
        <v>0</v>
      </c>
      <c r="AG126" s="619">
        <v>0</v>
      </c>
      <c r="AH126" s="619">
        <v>0</v>
      </c>
      <c r="AI126" s="619">
        <v>0</v>
      </c>
      <c r="AJ126" s="619">
        <v>0</v>
      </c>
      <c r="AK126" s="619">
        <v>6862</v>
      </c>
      <c r="AL126" s="619">
        <v>0</v>
      </c>
      <c r="AM126" s="619">
        <v>6862</v>
      </c>
      <c r="AN126" s="619">
        <v>0</v>
      </c>
      <c r="AO126" s="619">
        <v>0</v>
      </c>
      <c r="AP126" s="619">
        <v>0</v>
      </c>
      <c r="AQ126" s="619">
        <v>-84614</v>
      </c>
      <c r="AR126" s="619">
        <v>0</v>
      </c>
      <c r="AS126" s="619">
        <v>-84614</v>
      </c>
      <c r="AT126" s="619">
        <v>0</v>
      </c>
      <c r="AU126" s="619">
        <v>0</v>
      </c>
      <c r="AV126" s="619">
        <v>0</v>
      </c>
      <c r="AW126" s="619">
        <v>5397487</v>
      </c>
      <c r="AX126" s="619">
        <v>0</v>
      </c>
      <c r="AY126" s="619">
        <v>5397487</v>
      </c>
      <c r="AZ126" s="619">
        <v>-487784</v>
      </c>
      <c r="BA126" s="619">
        <v>0</v>
      </c>
      <c r="BB126" s="619">
        <v>-487784</v>
      </c>
      <c r="BC126" s="619">
        <v>-6997355</v>
      </c>
      <c r="BD126" s="619">
        <v>0</v>
      </c>
      <c r="BE126" s="619">
        <v>-6997355</v>
      </c>
      <c r="BF126" s="619">
        <v>907839</v>
      </c>
      <c r="BG126" s="619">
        <v>0</v>
      </c>
      <c r="BH126" s="619">
        <v>907839</v>
      </c>
      <c r="BI126" s="619">
        <v>-62406</v>
      </c>
      <c r="BJ126" s="619">
        <v>0</v>
      </c>
      <c r="BK126" s="619">
        <v>-62406</v>
      </c>
      <c r="BL126" s="619">
        <v>-36711</v>
      </c>
      <c r="BM126" s="619">
        <v>0</v>
      </c>
      <c r="BN126" s="619">
        <v>-36711</v>
      </c>
      <c r="BO126" s="619">
        <v>0</v>
      </c>
      <c r="BP126" s="619">
        <v>0</v>
      </c>
      <c r="BQ126" s="619">
        <v>0</v>
      </c>
      <c r="BR126" s="619">
        <v>0</v>
      </c>
      <c r="BS126" s="619">
        <v>0</v>
      </c>
      <c r="BT126" s="619">
        <v>0</v>
      </c>
      <c r="BU126" s="619">
        <v>0</v>
      </c>
      <c r="BV126" s="619">
        <v>0</v>
      </c>
      <c r="BW126" s="619">
        <v>0</v>
      </c>
      <c r="BX126" s="619">
        <v>0</v>
      </c>
      <c r="BY126" s="619">
        <v>0</v>
      </c>
      <c r="BZ126" s="619">
        <v>0</v>
      </c>
      <c r="CA126" s="619">
        <v>0</v>
      </c>
      <c r="CB126" s="619">
        <v>0</v>
      </c>
      <c r="CC126" s="619">
        <v>0</v>
      </c>
      <c r="CD126" s="619">
        <v>-6709718</v>
      </c>
      <c r="CE126" s="619">
        <v>0</v>
      </c>
      <c r="CF126" s="619">
        <v>-6709718</v>
      </c>
      <c r="CG126" s="619">
        <v>-40556</v>
      </c>
      <c r="CH126" s="619">
        <v>0</v>
      </c>
      <c r="CI126" s="619">
        <v>-40556</v>
      </c>
      <c r="CJ126" s="619">
        <v>-215251</v>
      </c>
      <c r="CK126" s="619">
        <v>0</v>
      </c>
      <c r="CL126" s="619">
        <v>-215251</v>
      </c>
      <c r="CM126" s="619">
        <v>-8971227</v>
      </c>
      <c r="CN126" s="619">
        <v>0</v>
      </c>
      <c r="CO126" s="619">
        <v>-8971227</v>
      </c>
      <c r="CP126" s="619">
        <v>-236916</v>
      </c>
      <c r="CQ126" s="619">
        <v>0</v>
      </c>
      <c r="CR126" s="619">
        <v>-236916</v>
      </c>
      <c r="CS126" s="619">
        <v>-9463950</v>
      </c>
      <c r="CT126" s="619">
        <v>0</v>
      </c>
      <c r="CU126" s="619">
        <v>-9463950</v>
      </c>
      <c r="CV126" s="619">
        <v>-286114</v>
      </c>
      <c r="CW126" s="619">
        <v>0</v>
      </c>
      <c r="CX126" s="619">
        <v>-286114</v>
      </c>
      <c r="CY126" s="619">
        <v>3881</v>
      </c>
      <c r="CZ126" s="619">
        <v>0</v>
      </c>
      <c r="DA126" s="619">
        <v>3881</v>
      </c>
      <c r="DB126" s="619">
        <v>-834837</v>
      </c>
      <c r="DC126" s="619">
        <v>0</v>
      </c>
      <c r="DD126" s="619">
        <v>-834837</v>
      </c>
      <c r="DE126" s="619">
        <v>21325</v>
      </c>
      <c r="DF126" s="619">
        <v>0</v>
      </c>
      <c r="DG126" s="619">
        <v>21325</v>
      </c>
      <c r="DH126" s="619">
        <v>-2125</v>
      </c>
      <c r="DI126" s="619">
        <v>0</v>
      </c>
      <c r="DJ126" s="619">
        <v>-2125</v>
      </c>
      <c r="DK126" s="619">
        <v>0</v>
      </c>
      <c r="DL126" s="619">
        <v>0</v>
      </c>
      <c r="DM126" s="619">
        <v>0</v>
      </c>
      <c r="DN126" s="619">
        <v>0</v>
      </c>
      <c r="DO126" s="619">
        <v>0</v>
      </c>
      <c r="DP126" s="619">
        <v>0</v>
      </c>
      <c r="DQ126" s="619">
        <v>0</v>
      </c>
      <c r="DR126" s="619">
        <v>0</v>
      </c>
      <c r="DS126" s="619">
        <v>0</v>
      </c>
      <c r="DT126" s="619">
        <v>0</v>
      </c>
      <c r="DU126" s="619">
        <v>0</v>
      </c>
      <c r="DV126" s="619">
        <v>0</v>
      </c>
      <c r="DW126" s="619">
        <v>0</v>
      </c>
      <c r="DX126" s="619">
        <v>0</v>
      </c>
      <c r="DY126" s="619">
        <v>0</v>
      </c>
      <c r="DZ126" s="619">
        <v>0</v>
      </c>
      <c r="EA126" s="619">
        <v>0</v>
      </c>
      <c r="EB126" s="619">
        <v>0</v>
      </c>
      <c r="EC126" s="619">
        <v>0</v>
      </c>
      <c r="ED126" s="619">
        <v>0</v>
      </c>
      <c r="EE126" s="619">
        <v>0</v>
      </c>
      <c r="EF126" s="619">
        <v>0</v>
      </c>
      <c r="EG126" s="619">
        <v>0</v>
      </c>
      <c r="EH126" s="619">
        <v>0</v>
      </c>
      <c r="EI126" s="619">
        <v>0</v>
      </c>
      <c r="EJ126" s="619">
        <v>-1097870</v>
      </c>
      <c r="EK126" s="619">
        <v>0</v>
      </c>
      <c r="EL126" s="619">
        <v>-1097870</v>
      </c>
      <c r="EM126" s="619">
        <v>0</v>
      </c>
      <c r="EN126" s="619">
        <v>0</v>
      </c>
      <c r="EO126" s="619">
        <v>0</v>
      </c>
      <c r="EP126" s="619">
        <v>0</v>
      </c>
      <c r="EQ126" s="619">
        <v>0</v>
      </c>
      <c r="ER126" s="619">
        <v>0</v>
      </c>
      <c r="ES126" s="619">
        <v>5890</v>
      </c>
      <c r="ET126" s="619">
        <v>0</v>
      </c>
      <c r="EU126" s="619">
        <v>5890</v>
      </c>
      <c r="EV126" s="619">
        <v>0</v>
      </c>
      <c r="EW126" s="619">
        <v>0</v>
      </c>
      <c r="EX126" s="619">
        <v>0</v>
      </c>
      <c r="EY126" s="619">
        <v>0</v>
      </c>
      <c r="EZ126" s="619">
        <v>0</v>
      </c>
      <c r="FA126" s="619">
        <v>0</v>
      </c>
      <c r="FB126" s="619">
        <v>0</v>
      </c>
      <c r="FC126" s="619">
        <v>0</v>
      </c>
      <c r="FD126" s="619">
        <v>0</v>
      </c>
      <c r="FE126" s="619">
        <v>0</v>
      </c>
      <c r="FF126" s="619">
        <v>0</v>
      </c>
      <c r="FG126" s="619">
        <v>0</v>
      </c>
      <c r="FH126" s="619">
        <v>0</v>
      </c>
      <c r="FI126" s="619">
        <v>0</v>
      </c>
      <c r="FJ126" s="619">
        <v>0</v>
      </c>
      <c r="FK126" s="619">
        <v>0</v>
      </c>
      <c r="FL126" s="619">
        <v>0</v>
      </c>
      <c r="FM126" s="619">
        <v>0</v>
      </c>
      <c r="FN126" s="619">
        <v>0</v>
      </c>
      <c r="FO126" s="619">
        <v>0</v>
      </c>
      <c r="FP126" s="619">
        <v>0</v>
      </c>
      <c r="FQ126" s="619">
        <v>-1431162</v>
      </c>
      <c r="FR126" s="619">
        <v>0</v>
      </c>
      <c r="FS126" s="619">
        <v>-1431162</v>
      </c>
      <c r="FT126" s="619">
        <v>8806</v>
      </c>
      <c r="FU126" s="619">
        <v>0</v>
      </c>
      <c r="FV126" s="619">
        <v>8806</v>
      </c>
      <c r="FW126" s="619">
        <v>7797</v>
      </c>
      <c r="FX126" s="619">
        <v>0</v>
      </c>
      <c r="FY126" s="619">
        <v>7797</v>
      </c>
      <c r="FZ126" s="619">
        <v>1009</v>
      </c>
      <c r="GA126" s="619">
        <v>0</v>
      </c>
      <c r="GB126" s="619">
        <v>1009</v>
      </c>
      <c r="GC126" s="619">
        <v>16523</v>
      </c>
      <c r="GD126" s="619">
        <v>0</v>
      </c>
      <c r="GE126" s="619">
        <v>16523</v>
      </c>
      <c r="GF126" s="619">
        <v>0</v>
      </c>
      <c r="GG126" s="619">
        <v>0</v>
      </c>
      <c r="GH126" s="619">
        <v>0</v>
      </c>
      <c r="GI126" s="619">
        <v>-15925860</v>
      </c>
      <c r="GJ126" s="619">
        <v>0</v>
      </c>
      <c r="GK126" s="619">
        <v>-15925860</v>
      </c>
      <c r="GL126" s="619">
        <v>248345</v>
      </c>
      <c r="GM126" s="619">
        <v>0</v>
      </c>
      <c r="GN126" s="619">
        <v>248345</v>
      </c>
      <c r="GO126" s="619">
        <v>-97834</v>
      </c>
      <c r="GP126" s="619">
        <v>0</v>
      </c>
      <c r="GQ126" s="619">
        <v>-97834</v>
      </c>
      <c r="GR126" s="619">
        <v>204358</v>
      </c>
      <c r="GS126" s="619">
        <v>0</v>
      </c>
      <c r="GT126" s="619">
        <v>204358</v>
      </c>
      <c r="GU126" s="619">
        <v>0</v>
      </c>
      <c r="GV126" s="619">
        <v>0</v>
      </c>
      <c r="GW126" s="619">
        <v>0</v>
      </c>
      <c r="GX126" s="619">
        <v>0</v>
      </c>
      <c r="GY126" s="619">
        <v>0</v>
      </c>
      <c r="GZ126" s="619">
        <v>0</v>
      </c>
      <c r="HA126" s="619">
        <v>-16970934</v>
      </c>
      <c r="HB126" s="619">
        <v>0</v>
      </c>
      <c r="HC126" s="619">
        <v>-16970934</v>
      </c>
      <c r="HD126" s="619">
        <v>0</v>
      </c>
      <c r="HE126" s="619">
        <v>0</v>
      </c>
      <c r="HF126" s="619">
        <v>0</v>
      </c>
      <c r="HG126" s="619">
        <v>0</v>
      </c>
      <c r="HH126" s="619">
        <v>0</v>
      </c>
      <c r="HI126" s="619">
        <v>0</v>
      </c>
      <c r="HJ126" s="619">
        <v>0</v>
      </c>
      <c r="HK126" s="619">
        <v>0</v>
      </c>
      <c r="HL126" s="619">
        <v>0</v>
      </c>
      <c r="HM126" s="619">
        <v>223221665</v>
      </c>
      <c r="HN126" s="619">
        <v>0</v>
      </c>
      <c r="HO126" s="619">
        <v>223221665</v>
      </c>
      <c r="HP126" s="619">
        <v>-6857407</v>
      </c>
      <c r="HQ126" s="619">
        <v>0</v>
      </c>
      <c r="HR126" s="619">
        <v>-6857407</v>
      </c>
      <c r="HS126" s="619">
        <v>-6709718</v>
      </c>
      <c r="HT126" s="619">
        <v>0</v>
      </c>
      <c r="HU126" s="619">
        <v>-6709718</v>
      </c>
      <c r="HV126" s="619">
        <v>-9463950</v>
      </c>
      <c r="HW126" s="619">
        <v>0</v>
      </c>
      <c r="HX126" s="619">
        <v>-9463950</v>
      </c>
      <c r="HY126" s="619">
        <v>-1097870</v>
      </c>
      <c r="HZ126" s="619">
        <v>0</v>
      </c>
      <c r="IA126" s="619">
        <v>-1097870</v>
      </c>
      <c r="IB126" s="619">
        <v>-16970934</v>
      </c>
      <c r="IC126" s="619">
        <v>0</v>
      </c>
      <c r="ID126" s="619">
        <v>-16970934</v>
      </c>
      <c r="IE126" s="619">
        <v>0</v>
      </c>
      <c r="IF126" s="619">
        <v>0</v>
      </c>
      <c r="IG126" s="619">
        <v>0</v>
      </c>
      <c r="IH126" s="619">
        <v>-41099879</v>
      </c>
      <c r="II126" s="619">
        <v>0</v>
      </c>
      <c r="IJ126" s="619">
        <v>-41099879</v>
      </c>
      <c r="IK126" s="619">
        <v>182121786</v>
      </c>
      <c r="IL126" s="619">
        <v>0</v>
      </c>
      <c r="IM126" s="619">
        <v>182121786</v>
      </c>
      <c r="IN126" s="620" t="s">
        <v>503</v>
      </c>
      <c r="IO126" s="620" t="s">
        <v>504</v>
      </c>
      <c r="IP126" s="610" t="s">
        <v>505</v>
      </c>
      <c r="IQ126" s="611" t="s">
        <v>506</v>
      </c>
      <c r="IR126" s="611" t="s">
        <v>902</v>
      </c>
      <c r="IS126" s="610" t="s">
        <v>1432</v>
      </c>
    </row>
    <row r="127" spans="1:253" x14ac:dyDescent="0.25">
      <c r="A127" s="610" t="s">
        <v>3385</v>
      </c>
      <c r="B127" s="617" t="s">
        <v>903</v>
      </c>
      <c r="C127" s="618" t="s">
        <v>904</v>
      </c>
      <c r="D127" s="619">
        <v>86534515</v>
      </c>
      <c r="E127" s="619">
        <v>2705635</v>
      </c>
      <c r="F127" s="619">
        <v>89240150</v>
      </c>
      <c r="G127" s="619">
        <v>-2819107</v>
      </c>
      <c r="H127" s="619">
        <v>637870</v>
      </c>
      <c r="I127" s="619">
        <v>-2181237</v>
      </c>
      <c r="J127" s="619">
        <v>-6308314</v>
      </c>
      <c r="K127" s="619">
        <v>-286462</v>
      </c>
      <c r="L127" s="619">
        <v>-6594776</v>
      </c>
      <c r="M127" s="619">
        <v>16541</v>
      </c>
      <c r="N127" s="619">
        <v>0</v>
      </c>
      <c r="O127" s="619">
        <v>16541</v>
      </c>
      <c r="P127" s="619">
        <v>165118</v>
      </c>
      <c r="Q127" s="619">
        <v>2330</v>
      </c>
      <c r="R127" s="619">
        <v>167448</v>
      </c>
      <c r="S127" s="619">
        <v>-6126655</v>
      </c>
      <c r="T127" s="619">
        <v>-284132</v>
      </c>
      <c r="U127" s="619">
        <v>-6410787</v>
      </c>
      <c r="V127" s="619">
        <v>-5826532</v>
      </c>
      <c r="W127" s="619">
        <v>-7157</v>
      </c>
      <c r="X127" s="619">
        <v>-5833689</v>
      </c>
      <c r="Y127" s="619">
        <v>-32228</v>
      </c>
      <c r="Z127" s="619">
        <v>0</v>
      </c>
      <c r="AA127" s="619">
        <v>-32228</v>
      </c>
      <c r="AB127" s="619">
        <v>-141264</v>
      </c>
      <c r="AC127" s="619">
        <v>2</v>
      </c>
      <c r="AD127" s="619">
        <v>-141262</v>
      </c>
      <c r="AE127" s="619">
        <v>0</v>
      </c>
      <c r="AF127" s="619">
        <v>0</v>
      </c>
      <c r="AG127" s="619">
        <v>0</v>
      </c>
      <c r="AH127" s="619">
        <v>0</v>
      </c>
      <c r="AI127" s="619">
        <v>0</v>
      </c>
      <c r="AJ127" s="619">
        <v>0</v>
      </c>
      <c r="AK127" s="619">
        <v>-832</v>
      </c>
      <c r="AL127" s="619">
        <v>0</v>
      </c>
      <c r="AM127" s="619">
        <v>-832</v>
      </c>
      <c r="AN127" s="619">
        <v>0</v>
      </c>
      <c r="AO127" s="619">
        <v>0</v>
      </c>
      <c r="AP127" s="619">
        <v>0</v>
      </c>
      <c r="AQ127" s="619">
        <v>-140432</v>
      </c>
      <c r="AR127" s="619">
        <v>2</v>
      </c>
      <c r="AS127" s="619">
        <v>-140430</v>
      </c>
      <c r="AT127" s="619">
        <v>-9961</v>
      </c>
      <c r="AU127" s="619">
        <v>0</v>
      </c>
      <c r="AV127" s="619">
        <v>-9961</v>
      </c>
      <c r="AW127" s="619">
        <v>1540000</v>
      </c>
      <c r="AX127" s="619">
        <v>83127</v>
      </c>
      <c r="AY127" s="619">
        <v>1623127</v>
      </c>
      <c r="AZ127" s="619">
        <v>-26470</v>
      </c>
      <c r="BA127" s="619">
        <v>-15047</v>
      </c>
      <c r="BB127" s="619">
        <v>-41517</v>
      </c>
      <c r="BC127" s="619">
        <v>-3631608</v>
      </c>
      <c r="BD127" s="619">
        <v>-7124</v>
      </c>
      <c r="BE127" s="619">
        <v>-3638732</v>
      </c>
      <c r="BF127" s="619">
        <v>29374</v>
      </c>
      <c r="BG127" s="619">
        <v>165462</v>
      </c>
      <c r="BH127" s="619">
        <v>194836</v>
      </c>
      <c r="BI127" s="619">
        <v>-193753</v>
      </c>
      <c r="BJ127" s="619">
        <v>-3149</v>
      </c>
      <c r="BK127" s="619">
        <v>-196902</v>
      </c>
      <c r="BL127" s="619">
        <v>-597</v>
      </c>
      <c r="BM127" s="619">
        <v>299</v>
      </c>
      <c r="BN127" s="619">
        <v>-298</v>
      </c>
      <c r="BO127" s="619">
        <v>-31758</v>
      </c>
      <c r="BP127" s="619">
        <v>0</v>
      </c>
      <c r="BQ127" s="619">
        <v>-31758</v>
      </c>
      <c r="BR127" s="619">
        <v>0</v>
      </c>
      <c r="BS127" s="619">
        <v>0</v>
      </c>
      <c r="BT127" s="619">
        <v>0</v>
      </c>
      <c r="BU127" s="619">
        <v>0</v>
      </c>
      <c r="BV127" s="619">
        <v>0</v>
      </c>
      <c r="BW127" s="619">
        <v>0</v>
      </c>
      <c r="BX127" s="619">
        <v>-8879</v>
      </c>
      <c r="BY127" s="619">
        <v>0</v>
      </c>
      <c r="BZ127" s="619">
        <v>-8879</v>
      </c>
      <c r="CA127" s="619">
        <v>0</v>
      </c>
      <c r="CB127" s="619">
        <v>0</v>
      </c>
      <c r="CC127" s="619">
        <v>0</v>
      </c>
      <c r="CD127" s="619">
        <v>-8291487</v>
      </c>
      <c r="CE127" s="619">
        <v>216413</v>
      </c>
      <c r="CF127" s="619">
        <v>-8075074</v>
      </c>
      <c r="CG127" s="619">
        <v>0</v>
      </c>
      <c r="CH127" s="619">
        <v>0</v>
      </c>
      <c r="CI127" s="619">
        <v>0</v>
      </c>
      <c r="CJ127" s="619">
        <v>0</v>
      </c>
      <c r="CK127" s="619">
        <v>0</v>
      </c>
      <c r="CL127" s="619">
        <v>0</v>
      </c>
      <c r="CM127" s="619">
        <v>-2852499</v>
      </c>
      <c r="CN127" s="619">
        <v>-348496</v>
      </c>
      <c r="CO127" s="619">
        <v>-3200995</v>
      </c>
      <c r="CP127" s="619">
        <v>-128341</v>
      </c>
      <c r="CQ127" s="619">
        <v>-5483</v>
      </c>
      <c r="CR127" s="619">
        <v>-133824</v>
      </c>
      <c r="CS127" s="619">
        <v>-2980840</v>
      </c>
      <c r="CT127" s="619">
        <v>-353979</v>
      </c>
      <c r="CU127" s="619">
        <v>-3334819</v>
      </c>
      <c r="CV127" s="619">
        <v>-2541</v>
      </c>
      <c r="CW127" s="619">
        <v>0</v>
      </c>
      <c r="CX127" s="619">
        <v>-2541</v>
      </c>
      <c r="CY127" s="619">
        <v>-155</v>
      </c>
      <c r="CZ127" s="619">
        <v>296</v>
      </c>
      <c r="DA127" s="619">
        <v>141</v>
      </c>
      <c r="DB127" s="619">
        <v>-2319</v>
      </c>
      <c r="DC127" s="619">
        <v>0</v>
      </c>
      <c r="DD127" s="619">
        <v>-2319</v>
      </c>
      <c r="DE127" s="619">
        <v>-4741</v>
      </c>
      <c r="DF127" s="619">
        <v>0</v>
      </c>
      <c r="DG127" s="619">
        <v>-4741</v>
      </c>
      <c r="DH127" s="619">
        <v>0</v>
      </c>
      <c r="DI127" s="619">
        <v>0</v>
      </c>
      <c r="DJ127" s="619">
        <v>0</v>
      </c>
      <c r="DK127" s="619">
        <v>0</v>
      </c>
      <c r="DL127" s="619">
        <v>0</v>
      </c>
      <c r="DM127" s="619">
        <v>0</v>
      </c>
      <c r="DN127" s="619">
        <v>0</v>
      </c>
      <c r="DO127" s="619">
        <v>0</v>
      </c>
      <c r="DP127" s="619">
        <v>0</v>
      </c>
      <c r="DQ127" s="619">
        <v>0</v>
      </c>
      <c r="DR127" s="619">
        <v>0</v>
      </c>
      <c r="DS127" s="619">
        <v>0</v>
      </c>
      <c r="DT127" s="619">
        <v>0</v>
      </c>
      <c r="DU127" s="619">
        <v>0</v>
      </c>
      <c r="DV127" s="619">
        <v>0</v>
      </c>
      <c r="DW127" s="619">
        <v>0</v>
      </c>
      <c r="DX127" s="619">
        <v>0</v>
      </c>
      <c r="DY127" s="619">
        <v>0</v>
      </c>
      <c r="DZ127" s="619">
        <v>0</v>
      </c>
      <c r="EA127" s="619">
        <v>0</v>
      </c>
      <c r="EB127" s="619">
        <v>0</v>
      </c>
      <c r="EC127" s="619">
        <v>0</v>
      </c>
      <c r="ED127" s="619">
        <v>41070</v>
      </c>
      <c r="EE127" s="619">
        <v>41070</v>
      </c>
      <c r="EF127" s="619">
        <v>0</v>
      </c>
      <c r="EG127" s="619">
        <v>0</v>
      </c>
      <c r="EH127" s="619">
        <v>0</v>
      </c>
      <c r="EI127" s="619">
        <v>0</v>
      </c>
      <c r="EJ127" s="619">
        <v>-9756</v>
      </c>
      <c r="EK127" s="619">
        <v>41366</v>
      </c>
      <c r="EL127" s="619">
        <v>31610</v>
      </c>
      <c r="EM127" s="619">
        <v>0</v>
      </c>
      <c r="EN127" s="619">
        <v>0</v>
      </c>
      <c r="EO127" s="619">
        <v>0</v>
      </c>
      <c r="EP127" s="619">
        <v>0</v>
      </c>
      <c r="EQ127" s="619">
        <v>0</v>
      </c>
      <c r="ER127" s="619">
        <v>0</v>
      </c>
      <c r="ES127" s="619">
        <v>0</v>
      </c>
      <c r="ET127" s="619">
        <v>0</v>
      </c>
      <c r="EU127" s="619">
        <v>0</v>
      </c>
      <c r="EV127" s="619">
        <v>0</v>
      </c>
      <c r="EW127" s="619">
        <v>0</v>
      </c>
      <c r="EX127" s="619">
        <v>0</v>
      </c>
      <c r="EY127" s="619">
        <v>0</v>
      </c>
      <c r="EZ127" s="619">
        <v>0</v>
      </c>
      <c r="FA127" s="619">
        <v>0</v>
      </c>
      <c r="FB127" s="619">
        <v>0</v>
      </c>
      <c r="FC127" s="619">
        <v>0</v>
      </c>
      <c r="FD127" s="619">
        <v>0</v>
      </c>
      <c r="FE127" s="619">
        <v>-31758</v>
      </c>
      <c r="FF127" s="619">
        <v>0</v>
      </c>
      <c r="FG127" s="619">
        <v>-31758</v>
      </c>
      <c r="FH127" s="619">
        <v>0</v>
      </c>
      <c r="FI127" s="619">
        <v>0</v>
      </c>
      <c r="FJ127" s="619">
        <v>0</v>
      </c>
      <c r="FK127" s="619">
        <v>0</v>
      </c>
      <c r="FL127" s="619">
        <v>0</v>
      </c>
      <c r="FM127" s="619">
        <v>0</v>
      </c>
      <c r="FN127" s="619">
        <v>0</v>
      </c>
      <c r="FO127" s="619">
        <v>0</v>
      </c>
      <c r="FP127" s="619">
        <v>0</v>
      </c>
      <c r="FQ127" s="619">
        <v>-863766</v>
      </c>
      <c r="FR127" s="619">
        <v>-885</v>
      </c>
      <c r="FS127" s="619">
        <v>-864651</v>
      </c>
      <c r="FT127" s="619">
        <v>0</v>
      </c>
      <c r="FU127" s="619">
        <v>0</v>
      </c>
      <c r="FV127" s="619">
        <v>0</v>
      </c>
      <c r="FW127" s="619">
        <v>0</v>
      </c>
      <c r="FX127" s="619">
        <v>0</v>
      </c>
      <c r="FY127" s="619">
        <v>0</v>
      </c>
      <c r="FZ127" s="619">
        <v>0</v>
      </c>
      <c r="GA127" s="619">
        <v>0</v>
      </c>
      <c r="GB127" s="619">
        <v>0</v>
      </c>
      <c r="GC127" s="619">
        <v>0</v>
      </c>
      <c r="GD127" s="619">
        <v>0</v>
      </c>
      <c r="GE127" s="619">
        <v>0</v>
      </c>
      <c r="GF127" s="619">
        <v>0</v>
      </c>
      <c r="GG127" s="619">
        <v>0</v>
      </c>
      <c r="GH127" s="619">
        <v>0</v>
      </c>
      <c r="GI127" s="619">
        <v>-4642617</v>
      </c>
      <c r="GJ127" s="619">
        <v>-571</v>
      </c>
      <c r="GK127" s="619">
        <v>-4643188</v>
      </c>
      <c r="GL127" s="619">
        <v>286246</v>
      </c>
      <c r="GM127" s="619">
        <v>37</v>
      </c>
      <c r="GN127" s="619">
        <v>286283</v>
      </c>
      <c r="GO127" s="619">
        <v>935</v>
      </c>
      <c r="GP127" s="619">
        <v>0</v>
      </c>
      <c r="GQ127" s="619">
        <v>935</v>
      </c>
      <c r="GR127" s="619">
        <v>0</v>
      </c>
      <c r="GS127" s="619">
        <v>0</v>
      </c>
      <c r="GT127" s="619">
        <v>0</v>
      </c>
      <c r="GU127" s="619">
        <v>0</v>
      </c>
      <c r="GV127" s="619">
        <v>0</v>
      </c>
      <c r="GW127" s="619">
        <v>0</v>
      </c>
      <c r="GX127" s="619">
        <v>0</v>
      </c>
      <c r="GY127" s="619">
        <v>0</v>
      </c>
      <c r="GZ127" s="619">
        <v>0</v>
      </c>
      <c r="HA127" s="619">
        <v>-5250960</v>
      </c>
      <c r="HB127" s="619">
        <v>-1419</v>
      </c>
      <c r="HC127" s="619">
        <v>-5252379</v>
      </c>
      <c r="HD127" s="619">
        <v>0</v>
      </c>
      <c r="HE127" s="619">
        <v>0</v>
      </c>
      <c r="HF127" s="619">
        <v>0</v>
      </c>
      <c r="HG127" s="619">
        <v>0</v>
      </c>
      <c r="HH127" s="619">
        <v>0</v>
      </c>
      <c r="HI127" s="619">
        <v>0</v>
      </c>
      <c r="HJ127" s="619">
        <v>0</v>
      </c>
      <c r="HK127" s="619">
        <v>0</v>
      </c>
      <c r="HL127" s="619">
        <v>0</v>
      </c>
      <c r="HM127" s="619">
        <v>83715408</v>
      </c>
      <c r="HN127" s="619">
        <v>3343505</v>
      </c>
      <c r="HO127" s="619">
        <v>87058913</v>
      </c>
      <c r="HP127" s="619">
        <v>-6126655</v>
      </c>
      <c r="HQ127" s="619">
        <v>-284132</v>
      </c>
      <c r="HR127" s="619">
        <v>-6410787</v>
      </c>
      <c r="HS127" s="619">
        <v>-8291487</v>
      </c>
      <c r="HT127" s="619">
        <v>216413</v>
      </c>
      <c r="HU127" s="619">
        <v>-8075074</v>
      </c>
      <c r="HV127" s="619">
        <v>-2980840</v>
      </c>
      <c r="HW127" s="619">
        <v>-353979</v>
      </c>
      <c r="HX127" s="619">
        <v>-3334819</v>
      </c>
      <c r="HY127" s="619">
        <v>-9756</v>
      </c>
      <c r="HZ127" s="619">
        <v>41366</v>
      </c>
      <c r="IA127" s="619">
        <v>31610</v>
      </c>
      <c r="IB127" s="619">
        <v>-5250960</v>
      </c>
      <c r="IC127" s="619">
        <v>-1419</v>
      </c>
      <c r="ID127" s="619">
        <v>-5252379</v>
      </c>
      <c r="IE127" s="619">
        <v>0</v>
      </c>
      <c r="IF127" s="619">
        <v>0</v>
      </c>
      <c r="IG127" s="619">
        <v>0</v>
      </c>
      <c r="IH127" s="619">
        <v>-22659698</v>
      </c>
      <c r="II127" s="619">
        <v>-381751</v>
      </c>
      <c r="IJ127" s="619">
        <v>-23041449</v>
      </c>
      <c r="IK127" s="619">
        <v>61055710</v>
      </c>
      <c r="IL127" s="619">
        <v>2961754</v>
      </c>
      <c r="IM127" s="619">
        <v>64017464</v>
      </c>
      <c r="IN127" s="620" t="s">
        <v>640</v>
      </c>
      <c r="IO127" s="620" t="s">
        <v>641</v>
      </c>
      <c r="IP127" s="610" t="s">
        <v>474</v>
      </c>
      <c r="IQ127" s="611" t="s">
        <v>499</v>
      </c>
      <c r="IR127" s="611" t="s">
        <v>905</v>
      </c>
      <c r="IS127" s="610" t="s">
        <v>1432</v>
      </c>
    </row>
    <row r="128" spans="1:253" x14ac:dyDescent="0.25">
      <c r="A128" s="610" t="s">
        <v>3385</v>
      </c>
      <c r="B128" s="617" t="s">
        <v>906</v>
      </c>
      <c r="C128" s="618" t="s">
        <v>907</v>
      </c>
      <c r="D128" s="619">
        <v>33371342</v>
      </c>
      <c r="E128" s="619">
        <v>0</v>
      </c>
      <c r="F128" s="619">
        <v>33371342</v>
      </c>
      <c r="G128" s="619">
        <v>-935979</v>
      </c>
      <c r="H128" s="619">
        <v>0</v>
      </c>
      <c r="I128" s="619">
        <v>-935979</v>
      </c>
      <c r="J128" s="619">
        <v>-1992725</v>
      </c>
      <c r="K128" s="619">
        <v>0</v>
      </c>
      <c r="L128" s="619">
        <v>-1992725</v>
      </c>
      <c r="M128" s="619">
        <v>37303</v>
      </c>
      <c r="N128" s="619">
        <v>0</v>
      </c>
      <c r="O128" s="619">
        <v>37303</v>
      </c>
      <c r="P128" s="619">
        <v>11032</v>
      </c>
      <c r="Q128" s="619">
        <v>0</v>
      </c>
      <c r="R128" s="619">
        <v>11032</v>
      </c>
      <c r="S128" s="619">
        <v>-1944390</v>
      </c>
      <c r="T128" s="619">
        <v>0</v>
      </c>
      <c r="U128" s="619">
        <v>-1944390</v>
      </c>
      <c r="V128" s="619">
        <v>-4270503</v>
      </c>
      <c r="W128" s="619">
        <v>0</v>
      </c>
      <c r="X128" s="619">
        <v>-4270503</v>
      </c>
      <c r="Y128" s="619">
        <v>-4787</v>
      </c>
      <c r="Z128" s="619">
        <v>0</v>
      </c>
      <c r="AA128" s="619">
        <v>-4787</v>
      </c>
      <c r="AB128" s="619">
        <v>-28996</v>
      </c>
      <c r="AC128" s="619">
        <v>0</v>
      </c>
      <c r="AD128" s="619">
        <v>-28996</v>
      </c>
      <c r="AE128" s="619">
        <v>23116</v>
      </c>
      <c r="AF128" s="619">
        <v>0</v>
      </c>
      <c r="AG128" s="619">
        <v>23116</v>
      </c>
      <c r="AH128" s="619">
        <v>0</v>
      </c>
      <c r="AI128" s="619">
        <v>0</v>
      </c>
      <c r="AJ128" s="619">
        <v>0</v>
      </c>
      <c r="AK128" s="619">
        <v>22150</v>
      </c>
      <c r="AL128" s="619">
        <v>0</v>
      </c>
      <c r="AM128" s="619">
        <v>22150</v>
      </c>
      <c r="AN128" s="619">
        <v>0</v>
      </c>
      <c r="AO128" s="619">
        <v>0</v>
      </c>
      <c r="AP128" s="619">
        <v>0</v>
      </c>
      <c r="AQ128" s="619">
        <v>-74262</v>
      </c>
      <c r="AR128" s="619">
        <v>0</v>
      </c>
      <c r="AS128" s="619">
        <v>-74262</v>
      </c>
      <c r="AT128" s="619">
        <v>11520</v>
      </c>
      <c r="AU128" s="619">
        <v>0</v>
      </c>
      <c r="AV128" s="619">
        <v>11520</v>
      </c>
      <c r="AW128" s="619">
        <v>591069</v>
      </c>
      <c r="AX128" s="619">
        <v>0</v>
      </c>
      <c r="AY128" s="619">
        <v>591069</v>
      </c>
      <c r="AZ128" s="619">
        <v>-17788</v>
      </c>
      <c r="BA128" s="619">
        <v>0</v>
      </c>
      <c r="BB128" s="619">
        <v>-17788</v>
      </c>
      <c r="BC128" s="619">
        <v>-1890170</v>
      </c>
      <c r="BD128" s="619">
        <v>0</v>
      </c>
      <c r="BE128" s="619">
        <v>-1890170</v>
      </c>
      <c r="BF128" s="619">
        <v>1955</v>
      </c>
      <c r="BG128" s="619">
        <v>0</v>
      </c>
      <c r="BH128" s="619">
        <v>1955</v>
      </c>
      <c r="BI128" s="619">
        <v>-50594</v>
      </c>
      <c r="BJ128" s="619">
        <v>0</v>
      </c>
      <c r="BK128" s="619">
        <v>-50594</v>
      </c>
      <c r="BL128" s="619">
        <v>0</v>
      </c>
      <c r="BM128" s="619">
        <v>0</v>
      </c>
      <c r="BN128" s="619">
        <v>0</v>
      </c>
      <c r="BO128" s="619">
        <v>0</v>
      </c>
      <c r="BP128" s="619">
        <v>0</v>
      </c>
      <c r="BQ128" s="619">
        <v>0</v>
      </c>
      <c r="BR128" s="619">
        <v>0</v>
      </c>
      <c r="BS128" s="619">
        <v>0</v>
      </c>
      <c r="BT128" s="619">
        <v>0</v>
      </c>
      <c r="BU128" s="619">
        <v>0</v>
      </c>
      <c r="BV128" s="619">
        <v>0</v>
      </c>
      <c r="BW128" s="619">
        <v>0</v>
      </c>
      <c r="BX128" s="619">
        <v>0</v>
      </c>
      <c r="BY128" s="619">
        <v>0</v>
      </c>
      <c r="BZ128" s="619">
        <v>0</v>
      </c>
      <c r="CA128" s="619">
        <v>0</v>
      </c>
      <c r="CB128" s="619">
        <v>0</v>
      </c>
      <c r="CC128" s="619">
        <v>0</v>
      </c>
      <c r="CD128" s="619">
        <v>-5665027</v>
      </c>
      <c r="CE128" s="619">
        <v>0</v>
      </c>
      <c r="CF128" s="619">
        <v>-5665027</v>
      </c>
      <c r="CG128" s="619">
        <v>0</v>
      </c>
      <c r="CH128" s="619">
        <v>0</v>
      </c>
      <c r="CI128" s="619">
        <v>0</v>
      </c>
      <c r="CJ128" s="619">
        <v>406</v>
      </c>
      <c r="CK128" s="619">
        <v>0</v>
      </c>
      <c r="CL128" s="619">
        <v>406</v>
      </c>
      <c r="CM128" s="619">
        <v>-946778</v>
      </c>
      <c r="CN128" s="619">
        <v>0</v>
      </c>
      <c r="CO128" s="619">
        <v>-946778</v>
      </c>
      <c r="CP128" s="619">
        <v>-2788</v>
      </c>
      <c r="CQ128" s="619">
        <v>0</v>
      </c>
      <c r="CR128" s="619">
        <v>-2788</v>
      </c>
      <c r="CS128" s="619">
        <v>-949160</v>
      </c>
      <c r="CT128" s="619">
        <v>0</v>
      </c>
      <c r="CU128" s="619">
        <v>-949160</v>
      </c>
      <c r="CV128" s="619">
        <v>-122806</v>
      </c>
      <c r="CW128" s="619">
        <v>0</v>
      </c>
      <c r="CX128" s="619">
        <v>-122806</v>
      </c>
      <c r="CY128" s="619">
        <v>-766</v>
      </c>
      <c r="CZ128" s="619">
        <v>0</v>
      </c>
      <c r="DA128" s="619">
        <v>-766</v>
      </c>
      <c r="DB128" s="619">
        <v>-47203</v>
      </c>
      <c r="DC128" s="619">
        <v>0</v>
      </c>
      <c r="DD128" s="619">
        <v>-47203</v>
      </c>
      <c r="DE128" s="619">
        <v>13227</v>
      </c>
      <c r="DF128" s="619">
        <v>0</v>
      </c>
      <c r="DG128" s="619">
        <v>13227</v>
      </c>
      <c r="DH128" s="619">
        <v>0</v>
      </c>
      <c r="DI128" s="619">
        <v>0</v>
      </c>
      <c r="DJ128" s="619">
        <v>0</v>
      </c>
      <c r="DK128" s="619">
        <v>0</v>
      </c>
      <c r="DL128" s="619">
        <v>0</v>
      </c>
      <c r="DM128" s="619">
        <v>0</v>
      </c>
      <c r="DN128" s="619">
        <v>0</v>
      </c>
      <c r="DO128" s="619">
        <v>0</v>
      </c>
      <c r="DP128" s="619">
        <v>0</v>
      </c>
      <c r="DQ128" s="619">
        <v>0</v>
      </c>
      <c r="DR128" s="619">
        <v>0</v>
      </c>
      <c r="DS128" s="619">
        <v>0</v>
      </c>
      <c r="DT128" s="619">
        <v>0</v>
      </c>
      <c r="DU128" s="619">
        <v>0</v>
      </c>
      <c r="DV128" s="619">
        <v>0</v>
      </c>
      <c r="DW128" s="619">
        <v>0</v>
      </c>
      <c r="DX128" s="619">
        <v>0</v>
      </c>
      <c r="DY128" s="619">
        <v>0</v>
      </c>
      <c r="DZ128" s="619">
        <v>0</v>
      </c>
      <c r="EA128" s="619">
        <v>0</v>
      </c>
      <c r="EB128" s="619">
        <v>0</v>
      </c>
      <c r="EC128" s="619">
        <v>0</v>
      </c>
      <c r="ED128" s="619">
        <v>0</v>
      </c>
      <c r="EE128" s="619">
        <v>0</v>
      </c>
      <c r="EF128" s="619">
        <v>0</v>
      </c>
      <c r="EG128" s="619">
        <v>0</v>
      </c>
      <c r="EH128" s="619">
        <v>0</v>
      </c>
      <c r="EI128" s="619">
        <v>0</v>
      </c>
      <c r="EJ128" s="619">
        <v>-157548</v>
      </c>
      <c r="EK128" s="619">
        <v>0</v>
      </c>
      <c r="EL128" s="619">
        <v>-157548</v>
      </c>
      <c r="EM128" s="619">
        <v>0</v>
      </c>
      <c r="EN128" s="619">
        <v>0</v>
      </c>
      <c r="EO128" s="619">
        <v>0</v>
      </c>
      <c r="EP128" s="619">
        <v>0</v>
      </c>
      <c r="EQ128" s="619">
        <v>0</v>
      </c>
      <c r="ER128" s="619">
        <v>0</v>
      </c>
      <c r="ES128" s="619">
        <v>0</v>
      </c>
      <c r="ET128" s="619">
        <v>0</v>
      </c>
      <c r="EU128" s="619">
        <v>0</v>
      </c>
      <c r="EV128" s="619">
        <v>0</v>
      </c>
      <c r="EW128" s="619">
        <v>0</v>
      </c>
      <c r="EX128" s="619">
        <v>0</v>
      </c>
      <c r="EY128" s="619">
        <v>0</v>
      </c>
      <c r="EZ128" s="619">
        <v>0</v>
      </c>
      <c r="FA128" s="619">
        <v>0</v>
      </c>
      <c r="FB128" s="619">
        <v>0</v>
      </c>
      <c r="FC128" s="619">
        <v>0</v>
      </c>
      <c r="FD128" s="619">
        <v>0</v>
      </c>
      <c r="FE128" s="619">
        <v>0</v>
      </c>
      <c r="FF128" s="619">
        <v>0</v>
      </c>
      <c r="FG128" s="619">
        <v>0</v>
      </c>
      <c r="FH128" s="619">
        <v>0</v>
      </c>
      <c r="FI128" s="619">
        <v>0</v>
      </c>
      <c r="FJ128" s="619">
        <v>0</v>
      </c>
      <c r="FK128" s="619">
        <v>0</v>
      </c>
      <c r="FL128" s="619">
        <v>0</v>
      </c>
      <c r="FM128" s="619">
        <v>0</v>
      </c>
      <c r="FN128" s="619">
        <v>0</v>
      </c>
      <c r="FO128" s="619">
        <v>0</v>
      </c>
      <c r="FP128" s="619">
        <v>0</v>
      </c>
      <c r="FQ128" s="619">
        <v>-421967</v>
      </c>
      <c r="FR128" s="619">
        <v>0</v>
      </c>
      <c r="FS128" s="619">
        <v>-421967</v>
      </c>
      <c r="FT128" s="619">
        <v>0</v>
      </c>
      <c r="FU128" s="619">
        <v>0</v>
      </c>
      <c r="FV128" s="619">
        <v>0</v>
      </c>
      <c r="FW128" s="619">
        <v>0</v>
      </c>
      <c r="FX128" s="619">
        <v>0</v>
      </c>
      <c r="FY128" s="619">
        <v>0</v>
      </c>
      <c r="FZ128" s="619">
        <v>0</v>
      </c>
      <c r="GA128" s="619">
        <v>0</v>
      </c>
      <c r="GB128" s="619">
        <v>0</v>
      </c>
      <c r="GC128" s="619">
        <v>0</v>
      </c>
      <c r="GD128" s="619">
        <v>0</v>
      </c>
      <c r="GE128" s="619">
        <v>0</v>
      </c>
      <c r="GF128" s="619">
        <v>0</v>
      </c>
      <c r="GG128" s="619">
        <v>0</v>
      </c>
      <c r="GH128" s="619">
        <v>0</v>
      </c>
      <c r="GI128" s="619">
        <v>-1271358</v>
      </c>
      <c r="GJ128" s="619">
        <v>0</v>
      </c>
      <c r="GK128" s="619">
        <v>-1271358</v>
      </c>
      <c r="GL128" s="619">
        <v>130919</v>
      </c>
      <c r="GM128" s="619">
        <v>0</v>
      </c>
      <c r="GN128" s="619">
        <v>130919</v>
      </c>
      <c r="GO128" s="619">
        <v>0</v>
      </c>
      <c r="GP128" s="619">
        <v>0</v>
      </c>
      <c r="GQ128" s="619">
        <v>0</v>
      </c>
      <c r="GR128" s="619">
        <v>8056</v>
      </c>
      <c r="GS128" s="619">
        <v>0</v>
      </c>
      <c r="GT128" s="619">
        <v>8056</v>
      </c>
      <c r="GU128" s="619">
        <v>0</v>
      </c>
      <c r="GV128" s="619">
        <v>0</v>
      </c>
      <c r="GW128" s="619">
        <v>0</v>
      </c>
      <c r="GX128" s="619">
        <v>0</v>
      </c>
      <c r="GY128" s="619">
        <v>0</v>
      </c>
      <c r="GZ128" s="619">
        <v>0</v>
      </c>
      <c r="HA128" s="619">
        <v>-1554350</v>
      </c>
      <c r="HB128" s="619">
        <v>0</v>
      </c>
      <c r="HC128" s="619">
        <v>-1554350</v>
      </c>
      <c r="HD128" s="619">
        <v>0</v>
      </c>
      <c r="HE128" s="619">
        <v>0</v>
      </c>
      <c r="HF128" s="619">
        <v>0</v>
      </c>
      <c r="HG128" s="619">
        <v>0</v>
      </c>
      <c r="HH128" s="619">
        <v>0</v>
      </c>
      <c r="HI128" s="619">
        <v>0</v>
      </c>
      <c r="HJ128" s="619">
        <v>0</v>
      </c>
      <c r="HK128" s="619">
        <v>0</v>
      </c>
      <c r="HL128" s="619">
        <v>0</v>
      </c>
      <c r="HM128" s="619">
        <v>32435363</v>
      </c>
      <c r="HN128" s="619">
        <v>0</v>
      </c>
      <c r="HO128" s="619">
        <v>32435363</v>
      </c>
      <c r="HP128" s="619">
        <v>-1944390</v>
      </c>
      <c r="HQ128" s="619">
        <v>0</v>
      </c>
      <c r="HR128" s="619">
        <v>-1944390</v>
      </c>
      <c r="HS128" s="619">
        <v>-5665027</v>
      </c>
      <c r="HT128" s="619">
        <v>0</v>
      </c>
      <c r="HU128" s="619">
        <v>-5665027</v>
      </c>
      <c r="HV128" s="619">
        <v>-949160</v>
      </c>
      <c r="HW128" s="619">
        <v>0</v>
      </c>
      <c r="HX128" s="619">
        <v>-949160</v>
      </c>
      <c r="HY128" s="619">
        <v>-157548</v>
      </c>
      <c r="HZ128" s="619">
        <v>0</v>
      </c>
      <c r="IA128" s="619">
        <v>-157548</v>
      </c>
      <c r="IB128" s="619">
        <v>-1554350</v>
      </c>
      <c r="IC128" s="619">
        <v>0</v>
      </c>
      <c r="ID128" s="619">
        <v>-1554350</v>
      </c>
      <c r="IE128" s="619">
        <v>0</v>
      </c>
      <c r="IF128" s="619">
        <v>0</v>
      </c>
      <c r="IG128" s="619">
        <v>0</v>
      </c>
      <c r="IH128" s="619">
        <v>-10270475</v>
      </c>
      <c r="II128" s="619">
        <v>0</v>
      </c>
      <c r="IJ128" s="619">
        <v>-10270475</v>
      </c>
      <c r="IK128" s="619">
        <v>22164888</v>
      </c>
      <c r="IL128" s="619">
        <v>0</v>
      </c>
      <c r="IM128" s="619">
        <v>22164888</v>
      </c>
      <c r="IN128" s="620" t="s">
        <v>630</v>
      </c>
      <c r="IO128" s="620" t="s">
        <v>557</v>
      </c>
      <c r="IP128" s="610" t="s">
        <v>474</v>
      </c>
      <c r="IQ128" s="611" t="s">
        <v>558</v>
      </c>
      <c r="IR128" s="611" t="s">
        <v>908</v>
      </c>
      <c r="IS128" s="610" t="s">
        <v>1432</v>
      </c>
    </row>
    <row r="129" spans="1:253" x14ac:dyDescent="0.25">
      <c r="A129" s="610" t="s">
        <v>3385</v>
      </c>
      <c r="B129" s="617" t="s">
        <v>909</v>
      </c>
      <c r="C129" s="618" t="s">
        <v>910</v>
      </c>
      <c r="D129" s="619">
        <v>70501389</v>
      </c>
      <c r="E129" s="619">
        <v>1865984</v>
      </c>
      <c r="F129" s="619">
        <v>72367373</v>
      </c>
      <c r="G129" s="619">
        <v>-3338729</v>
      </c>
      <c r="H129" s="619">
        <v>-50346</v>
      </c>
      <c r="I129" s="619">
        <v>-3389075</v>
      </c>
      <c r="J129" s="619">
        <v>-3549066</v>
      </c>
      <c r="K129" s="619">
        <v>-146309</v>
      </c>
      <c r="L129" s="619">
        <v>-3695375</v>
      </c>
      <c r="M129" s="619">
        <v>77608</v>
      </c>
      <c r="N129" s="619">
        <v>0</v>
      </c>
      <c r="O129" s="619">
        <v>77608</v>
      </c>
      <c r="P129" s="619">
        <v>145833</v>
      </c>
      <c r="Q129" s="619">
        <v>0</v>
      </c>
      <c r="R129" s="619">
        <v>145833</v>
      </c>
      <c r="S129" s="619">
        <v>-3325625</v>
      </c>
      <c r="T129" s="619">
        <v>-146309</v>
      </c>
      <c r="U129" s="619">
        <v>-3471934</v>
      </c>
      <c r="V129" s="619">
        <v>-4490126</v>
      </c>
      <c r="W129" s="619">
        <v>0</v>
      </c>
      <c r="X129" s="619">
        <v>-4490126</v>
      </c>
      <c r="Y129" s="619">
        <v>-26625</v>
      </c>
      <c r="Z129" s="619">
        <v>0</v>
      </c>
      <c r="AA129" s="619">
        <v>-26625</v>
      </c>
      <c r="AB129" s="619">
        <v>-64447</v>
      </c>
      <c r="AC129" s="619">
        <v>0</v>
      </c>
      <c r="AD129" s="619">
        <v>-64447</v>
      </c>
      <c r="AE129" s="619">
        <v>0</v>
      </c>
      <c r="AF129" s="619">
        <v>0</v>
      </c>
      <c r="AG129" s="619">
        <v>0</v>
      </c>
      <c r="AH129" s="619">
        <v>0</v>
      </c>
      <c r="AI129" s="619">
        <v>0</v>
      </c>
      <c r="AJ129" s="619">
        <v>0</v>
      </c>
      <c r="AK129" s="619">
        <v>0</v>
      </c>
      <c r="AL129" s="619">
        <v>0</v>
      </c>
      <c r="AM129" s="619">
        <v>0</v>
      </c>
      <c r="AN129" s="619">
        <v>0</v>
      </c>
      <c r="AO129" s="619">
        <v>0</v>
      </c>
      <c r="AP129" s="619">
        <v>0</v>
      </c>
      <c r="AQ129" s="619">
        <v>-64447</v>
      </c>
      <c r="AR129" s="619">
        <v>0</v>
      </c>
      <c r="AS129" s="619">
        <v>-64447</v>
      </c>
      <c r="AT129" s="619">
        <v>9489</v>
      </c>
      <c r="AU129" s="619">
        <v>0</v>
      </c>
      <c r="AV129" s="619">
        <v>9489</v>
      </c>
      <c r="AW129" s="619">
        <v>1359138</v>
      </c>
      <c r="AX129" s="619">
        <v>41788</v>
      </c>
      <c r="AY129" s="619">
        <v>1400926</v>
      </c>
      <c r="AZ129" s="619">
        <v>-18532</v>
      </c>
      <c r="BA129" s="619">
        <v>-1228</v>
      </c>
      <c r="BB129" s="619">
        <v>-19760</v>
      </c>
      <c r="BC129" s="619">
        <v>-5266898</v>
      </c>
      <c r="BD129" s="619">
        <v>0</v>
      </c>
      <c r="BE129" s="619">
        <v>-5266898</v>
      </c>
      <c r="BF129" s="619">
        <v>461216</v>
      </c>
      <c r="BG129" s="619">
        <v>0</v>
      </c>
      <c r="BH129" s="619">
        <v>461216</v>
      </c>
      <c r="BI129" s="619">
        <v>-101772</v>
      </c>
      <c r="BJ129" s="619">
        <v>0</v>
      </c>
      <c r="BK129" s="619">
        <v>-101772</v>
      </c>
      <c r="BL129" s="619">
        <v>0</v>
      </c>
      <c r="BM129" s="619">
        <v>0</v>
      </c>
      <c r="BN129" s="619">
        <v>0</v>
      </c>
      <c r="BO129" s="619">
        <v>0</v>
      </c>
      <c r="BP129" s="619">
        <v>0</v>
      </c>
      <c r="BQ129" s="619">
        <v>0</v>
      </c>
      <c r="BR129" s="619">
        <v>0</v>
      </c>
      <c r="BS129" s="619">
        <v>0</v>
      </c>
      <c r="BT129" s="619">
        <v>0</v>
      </c>
      <c r="BU129" s="619">
        <v>0</v>
      </c>
      <c r="BV129" s="619">
        <v>0</v>
      </c>
      <c r="BW129" s="619">
        <v>0</v>
      </c>
      <c r="BX129" s="619">
        <v>-9467</v>
      </c>
      <c r="BY129" s="619">
        <v>0</v>
      </c>
      <c r="BZ129" s="619">
        <v>-9467</v>
      </c>
      <c r="CA129" s="619">
        <v>0</v>
      </c>
      <c r="CB129" s="619">
        <v>0</v>
      </c>
      <c r="CC129" s="619">
        <v>0</v>
      </c>
      <c r="CD129" s="619">
        <v>-8130888</v>
      </c>
      <c r="CE129" s="619">
        <v>40560</v>
      </c>
      <c r="CF129" s="619">
        <v>-8090328</v>
      </c>
      <c r="CG129" s="619">
        <v>-1527</v>
      </c>
      <c r="CH129" s="619">
        <v>0</v>
      </c>
      <c r="CI129" s="619">
        <v>-1527</v>
      </c>
      <c r="CJ129" s="619">
        <v>0</v>
      </c>
      <c r="CK129" s="619">
        <v>0</v>
      </c>
      <c r="CL129" s="619">
        <v>0</v>
      </c>
      <c r="CM129" s="619">
        <v>-1975401</v>
      </c>
      <c r="CN129" s="619">
        <v>-9643</v>
      </c>
      <c r="CO129" s="619">
        <v>-1985044</v>
      </c>
      <c r="CP129" s="619">
        <v>109798</v>
      </c>
      <c r="CQ129" s="619">
        <v>419</v>
      </c>
      <c r="CR129" s="619">
        <v>110217</v>
      </c>
      <c r="CS129" s="619">
        <v>-1867130</v>
      </c>
      <c r="CT129" s="619">
        <v>-9224</v>
      </c>
      <c r="CU129" s="619">
        <v>-1876354</v>
      </c>
      <c r="CV129" s="619">
        <v>-142963</v>
      </c>
      <c r="CW129" s="619">
        <v>0</v>
      </c>
      <c r="CX129" s="619">
        <v>-142963</v>
      </c>
      <c r="CY129" s="619">
        <v>1184</v>
      </c>
      <c r="CZ129" s="619">
        <v>0</v>
      </c>
      <c r="DA129" s="619">
        <v>1184</v>
      </c>
      <c r="DB129" s="619">
        <v>-61856</v>
      </c>
      <c r="DC129" s="619">
        <v>0</v>
      </c>
      <c r="DD129" s="619">
        <v>-61856</v>
      </c>
      <c r="DE129" s="619">
        <v>0</v>
      </c>
      <c r="DF129" s="619">
        <v>0</v>
      </c>
      <c r="DG129" s="619">
        <v>0</v>
      </c>
      <c r="DH129" s="619">
        <v>0</v>
      </c>
      <c r="DI129" s="619">
        <v>0</v>
      </c>
      <c r="DJ129" s="619">
        <v>0</v>
      </c>
      <c r="DK129" s="619">
        <v>0</v>
      </c>
      <c r="DL129" s="619">
        <v>0</v>
      </c>
      <c r="DM129" s="619">
        <v>0</v>
      </c>
      <c r="DN129" s="619">
        <v>0</v>
      </c>
      <c r="DO129" s="619">
        <v>0</v>
      </c>
      <c r="DP129" s="619">
        <v>0</v>
      </c>
      <c r="DQ129" s="619">
        <v>0</v>
      </c>
      <c r="DR129" s="619">
        <v>0</v>
      </c>
      <c r="DS129" s="619">
        <v>0</v>
      </c>
      <c r="DT129" s="619">
        <v>0</v>
      </c>
      <c r="DU129" s="619">
        <v>0</v>
      </c>
      <c r="DV129" s="619">
        <v>0</v>
      </c>
      <c r="DW129" s="619">
        <v>0</v>
      </c>
      <c r="DX129" s="619">
        <v>0</v>
      </c>
      <c r="DY129" s="619">
        <v>0</v>
      </c>
      <c r="DZ129" s="619">
        <v>0</v>
      </c>
      <c r="EA129" s="619">
        <v>-180451</v>
      </c>
      <c r="EB129" s="619">
        <v>-180451</v>
      </c>
      <c r="EC129" s="619">
        <v>0</v>
      </c>
      <c r="ED129" s="619">
        <v>0</v>
      </c>
      <c r="EE129" s="619">
        <v>0</v>
      </c>
      <c r="EF129" s="619">
        <v>-180451</v>
      </c>
      <c r="EG129" s="619">
        <v>0</v>
      </c>
      <c r="EH129" s="619">
        <v>0</v>
      </c>
      <c r="EI129" s="619">
        <v>0</v>
      </c>
      <c r="EJ129" s="619">
        <v>-203635</v>
      </c>
      <c r="EK129" s="619">
        <v>-180451</v>
      </c>
      <c r="EL129" s="619">
        <v>-384086</v>
      </c>
      <c r="EM129" s="619">
        <v>0</v>
      </c>
      <c r="EN129" s="619">
        <v>0</v>
      </c>
      <c r="EO129" s="619">
        <v>0</v>
      </c>
      <c r="EP129" s="619">
        <v>0</v>
      </c>
      <c r="EQ129" s="619">
        <v>0</v>
      </c>
      <c r="ER129" s="619">
        <v>0</v>
      </c>
      <c r="ES129" s="619">
        <v>0</v>
      </c>
      <c r="ET129" s="619">
        <v>0</v>
      </c>
      <c r="EU129" s="619">
        <v>0</v>
      </c>
      <c r="EV129" s="619">
        <v>0</v>
      </c>
      <c r="EW129" s="619">
        <v>0</v>
      </c>
      <c r="EX129" s="619">
        <v>0</v>
      </c>
      <c r="EY129" s="619">
        <v>0</v>
      </c>
      <c r="EZ129" s="619">
        <v>0</v>
      </c>
      <c r="FA129" s="619">
        <v>0</v>
      </c>
      <c r="FB129" s="619">
        <v>0</v>
      </c>
      <c r="FC129" s="619">
        <v>0</v>
      </c>
      <c r="FD129" s="619">
        <v>0</v>
      </c>
      <c r="FE129" s="619">
        <v>0</v>
      </c>
      <c r="FF129" s="619">
        <v>0</v>
      </c>
      <c r="FG129" s="619">
        <v>0</v>
      </c>
      <c r="FH129" s="619">
        <v>0</v>
      </c>
      <c r="FI129" s="619">
        <v>0</v>
      </c>
      <c r="FJ129" s="619">
        <v>0</v>
      </c>
      <c r="FK129" s="619">
        <v>0</v>
      </c>
      <c r="FL129" s="619">
        <v>0</v>
      </c>
      <c r="FM129" s="619">
        <v>0</v>
      </c>
      <c r="FN129" s="619">
        <v>0</v>
      </c>
      <c r="FO129" s="619">
        <v>0</v>
      </c>
      <c r="FP129" s="619">
        <v>0</v>
      </c>
      <c r="FQ129" s="619">
        <v>-339628</v>
      </c>
      <c r="FR129" s="619">
        <v>-17412</v>
      </c>
      <c r="FS129" s="619">
        <v>-357040</v>
      </c>
      <c r="FT129" s="619">
        <v>2547</v>
      </c>
      <c r="FU129" s="619">
        <v>0</v>
      </c>
      <c r="FV129" s="619">
        <v>2547</v>
      </c>
      <c r="FW129" s="619">
        <v>2547</v>
      </c>
      <c r="FX129" s="619">
        <v>0</v>
      </c>
      <c r="FY129" s="619">
        <v>2547</v>
      </c>
      <c r="FZ129" s="619">
        <v>0</v>
      </c>
      <c r="GA129" s="619">
        <v>0</v>
      </c>
      <c r="GB129" s="619">
        <v>0</v>
      </c>
      <c r="GC129" s="619">
        <v>4876</v>
      </c>
      <c r="GD129" s="619">
        <v>0</v>
      </c>
      <c r="GE129" s="619">
        <v>4876</v>
      </c>
      <c r="GF129" s="619">
        <v>0</v>
      </c>
      <c r="GG129" s="619">
        <v>0</v>
      </c>
      <c r="GH129" s="619">
        <v>0</v>
      </c>
      <c r="GI129" s="619">
        <v>-5015559</v>
      </c>
      <c r="GJ129" s="619">
        <v>-200832</v>
      </c>
      <c r="GK129" s="619">
        <v>-5216391</v>
      </c>
      <c r="GL129" s="619">
        <v>675090</v>
      </c>
      <c r="GM129" s="619">
        <v>22986</v>
      </c>
      <c r="GN129" s="619">
        <v>698076</v>
      </c>
      <c r="GO129" s="619">
        <v>0</v>
      </c>
      <c r="GP129" s="619">
        <v>0</v>
      </c>
      <c r="GQ129" s="619">
        <v>0</v>
      </c>
      <c r="GR129" s="619">
        <v>197293</v>
      </c>
      <c r="GS129" s="619">
        <v>3362</v>
      </c>
      <c r="GT129" s="619">
        <v>200655</v>
      </c>
      <c r="GU129" s="619">
        <v>0</v>
      </c>
      <c r="GV129" s="619">
        <v>0</v>
      </c>
      <c r="GW129" s="619">
        <v>0</v>
      </c>
      <c r="GX129" s="619">
        <v>0</v>
      </c>
      <c r="GY129" s="619">
        <v>0</v>
      </c>
      <c r="GZ129" s="619">
        <v>0</v>
      </c>
      <c r="HA129" s="619">
        <v>-4475381</v>
      </c>
      <c r="HB129" s="619">
        <v>-191896</v>
      </c>
      <c r="HC129" s="619">
        <v>-4667277</v>
      </c>
      <c r="HD129" s="619">
        <v>0</v>
      </c>
      <c r="HE129" s="619">
        <v>0</v>
      </c>
      <c r="HF129" s="619">
        <v>0</v>
      </c>
      <c r="HG129" s="619">
        <v>0</v>
      </c>
      <c r="HH129" s="619">
        <v>0</v>
      </c>
      <c r="HI129" s="619">
        <v>0</v>
      </c>
      <c r="HJ129" s="619">
        <v>0</v>
      </c>
      <c r="HK129" s="619">
        <v>0</v>
      </c>
      <c r="HL129" s="619">
        <v>0</v>
      </c>
      <c r="HM129" s="619">
        <v>67162660</v>
      </c>
      <c r="HN129" s="619">
        <v>1815638</v>
      </c>
      <c r="HO129" s="619">
        <v>68978298</v>
      </c>
      <c r="HP129" s="619">
        <v>-3325625</v>
      </c>
      <c r="HQ129" s="619">
        <v>-146309</v>
      </c>
      <c r="HR129" s="619">
        <v>-3471934</v>
      </c>
      <c r="HS129" s="619">
        <v>-8130888</v>
      </c>
      <c r="HT129" s="619">
        <v>40560</v>
      </c>
      <c r="HU129" s="619">
        <v>-8090328</v>
      </c>
      <c r="HV129" s="619">
        <v>-1867130</v>
      </c>
      <c r="HW129" s="619">
        <v>-9224</v>
      </c>
      <c r="HX129" s="619">
        <v>-1876354</v>
      </c>
      <c r="HY129" s="619">
        <v>-203635</v>
      </c>
      <c r="HZ129" s="619">
        <v>-180451</v>
      </c>
      <c r="IA129" s="619">
        <v>-384086</v>
      </c>
      <c r="IB129" s="619">
        <v>-4475381</v>
      </c>
      <c r="IC129" s="619">
        <v>-191896</v>
      </c>
      <c r="ID129" s="619">
        <v>-4667277</v>
      </c>
      <c r="IE129" s="619">
        <v>0</v>
      </c>
      <c r="IF129" s="619">
        <v>0</v>
      </c>
      <c r="IG129" s="619">
        <v>0</v>
      </c>
      <c r="IH129" s="619">
        <v>-18002659</v>
      </c>
      <c r="II129" s="619">
        <v>-487320</v>
      </c>
      <c r="IJ129" s="619">
        <v>-18489979</v>
      </c>
      <c r="IK129" s="619">
        <v>49160001</v>
      </c>
      <c r="IL129" s="619">
        <v>1328318</v>
      </c>
      <c r="IM129" s="619">
        <v>50488319</v>
      </c>
      <c r="IN129" s="620" t="s">
        <v>498</v>
      </c>
      <c r="IO129" s="620" t="s">
        <v>473</v>
      </c>
      <c r="IP129" s="610" t="s">
        <v>474</v>
      </c>
      <c r="IQ129" s="611" t="s">
        <v>499</v>
      </c>
      <c r="IR129" s="611" t="s">
        <v>911</v>
      </c>
      <c r="IS129" s="610" t="s">
        <v>1432</v>
      </c>
    </row>
    <row r="130" spans="1:253" x14ac:dyDescent="0.25">
      <c r="A130" s="610" t="s">
        <v>3385</v>
      </c>
      <c r="B130" s="617" t="s">
        <v>912</v>
      </c>
      <c r="C130" s="618" t="s">
        <v>913</v>
      </c>
      <c r="D130" s="619">
        <v>58279601</v>
      </c>
      <c r="E130" s="619">
        <v>0</v>
      </c>
      <c r="F130" s="619">
        <v>58279601</v>
      </c>
      <c r="G130" s="619">
        <v>-2927410</v>
      </c>
      <c r="H130" s="619">
        <v>0</v>
      </c>
      <c r="I130" s="619">
        <v>-2927410</v>
      </c>
      <c r="J130" s="619">
        <v>-3616282</v>
      </c>
      <c r="K130" s="619">
        <v>0</v>
      </c>
      <c r="L130" s="619">
        <v>-3616282</v>
      </c>
      <c r="M130" s="619">
        <v>697156</v>
      </c>
      <c r="N130" s="619">
        <v>0</v>
      </c>
      <c r="O130" s="619">
        <v>697156</v>
      </c>
      <c r="P130" s="619">
        <v>188389</v>
      </c>
      <c r="Q130" s="619">
        <v>0</v>
      </c>
      <c r="R130" s="619">
        <v>188389</v>
      </c>
      <c r="S130" s="619">
        <v>-2730737</v>
      </c>
      <c r="T130" s="619">
        <v>0</v>
      </c>
      <c r="U130" s="619">
        <v>-2730737</v>
      </c>
      <c r="V130" s="619">
        <v>-8509831</v>
      </c>
      <c r="W130" s="619">
        <v>0</v>
      </c>
      <c r="X130" s="619">
        <v>-8509831</v>
      </c>
      <c r="Y130" s="619">
        <v>-45681</v>
      </c>
      <c r="Z130" s="619">
        <v>0</v>
      </c>
      <c r="AA130" s="619">
        <v>-45681</v>
      </c>
      <c r="AB130" s="619">
        <v>-359680</v>
      </c>
      <c r="AC130" s="619">
        <v>0</v>
      </c>
      <c r="AD130" s="619">
        <v>-359680</v>
      </c>
      <c r="AE130" s="619">
        <v>-2371</v>
      </c>
      <c r="AF130" s="619">
        <v>0</v>
      </c>
      <c r="AG130" s="619">
        <v>-2371</v>
      </c>
      <c r="AH130" s="619">
        <v>0</v>
      </c>
      <c r="AI130" s="619">
        <v>0</v>
      </c>
      <c r="AJ130" s="619">
        <v>0</v>
      </c>
      <c r="AK130" s="619">
        <v>-12723</v>
      </c>
      <c r="AL130" s="619">
        <v>0</v>
      </c>
      <c r="AM130" s="619">
        <v>-12723</v>
      </c>
      <c r="AN130" s="619">
        <v>0</v>
      </c>
      <c r="AO130" s="619">
        <v>0</v>
      </c>
      <c r="AP130" s="619">
        <v>0</v>
      </c>
      <c r="AQ130" s="619">
        <v>-344585</v>
      </c>
      <c r="AR130" s="619">
        <v>0</v>
      </c>
      <c r="AS130" s="619">
        <v>-344585</v>
      </c>
      <c r="AT130" s="619">
        <v>9401</v>
      </c>
      <c r="AU130" s="619">
        <v>0</v>
      </c>
      <c r="AV130" s="619">
        <v>9401</v>
      </c>
      <c r="AW130" s="619">
        <v>881576</v>
      </c>
      <c r="AX130" s="619">
        <v>0</v>
      </c>
      <c r="AY130" s="619">
        <v>881576</v>
      </c>
      <c r="AZ130" s="619">
        <v>-44396</v>
      </c>
      <c r="BA130" s="619">
        <v>0</v>
      </c>
      <c r="BB130" s="619">
        <v>-44396</v>
      </c>
      <c r="BC130" s="619">
        <v>-3852199</v>
      </c>
      <c r="BD130" s="619">
        <v>0</v>
      </c>
      <c r="BE130" s="619">
        <v>-3852199</v>
      </c>
      <c r="BF130" s="619">
        <v>191527</v>
      </c>
      <c r="BG130" s="619">
        <v>0</v>
      </c>
      <c r="BH130" s="619">
        <v>191527</v>
      </c>
      <c r="BI130" s="619">
        <v>-108305</v>
      </c>
      <c r="BJ130" s="619">
        <v>0</v>
      </c>
      <c r="BK130" s="619">
        <v>-108305</v>
      </c>
      <c r="BL130" s="619">
        <v>20475</v>
      </c>
      <c r="BM130" s="619">
        <v>0</v>
      </c>
      <c r="BN130" s="619">
        <v>20475</v>
      </c>
      <c r="BO130" s="619">
        <v>-668</v>
      </c>
      <c r="BP130" s="619">
        <v>0</v>
      </c>
      <c r="BQ130" s="619">
        <v>-668</v>
      </c>
      <c r="BR130" s="619">
        <v>0</v>
      </c>
      <c r="BS130" s="619">
        <v>0</v>
      </c>
      <c r="BT130" s="619">
        <v>0</v>
      </c>
      <c r="BU130" s="619">
        <v>9703</v>
      </c>
      <c r="BV130" s="619">
        <v>0</v>
      </c>
      <c r="BW130" s="619">
        <v>9703</v>
      </c>
      <c r="BX130" s="619">
        <v>-52493</v>
      </c>
      <c r="BY130" s="619">
        <v>0</v>
      </c>
      <c r="BZ130" s="619">
        <v>-52493</v>
      </c>
      <c r="CA130" s="619">
        <v>0</v>
      </c>
      <c r="CB130" s="619">
        <v>0</v>
      </c>
      <c r="CC130" s="619">
        <v>0</v>
      </c>
      <c r="CD130" s="619">
        <v>-11824291</v>
      </c>
      <c r="CE130" s="619">
        <v>0</v>
      </c>
      <c r="CF130" s="619">
        <v>-11824291</v>
      </c>
      <c r="CG130" s="619">
        <v>0</v>
      </c>
      <c r="CH130" s="619">
        <v>0</v>
      </c>
      <c r="CI130" s="619">
        <v>0</v>
      </c>
      <c r="CJ130" s="619">
        <v>0</v>
      </c>
      <c r="CK130" s="619">
        <v>0</v>
      </c>
      <c r="CL130" s="619">
        <v>0</v>
      </c>
      <c r="CM130" s="619">
        <v>-1144773</v>
      </c>
      <c r="CN130" s="619">
        <v>0</v>
      </c>
      <c r="CO130" s="619">
        <v>-1144773</v>
      </c>
      <c r="CP130" s="619">
        <v>-100369</v>
      </c>
      <c r="CQ130" s="619">
        <v>0</v>
      </c>
      <c r="CR130" s="619">
        <v>-100369</v>
      </c>
      <c r="CS130" s="619">
        <v>-1245142</v>
      </c>
      <c r="CT130" s="619">
        <v>0</v>
      </c>
      <c r="CU130" s="619">
        <v>-1245142</v>
      </c>
      <c r="CV130" s="619">
        <v>-148438</v>
      </c>
      <c r="CW130" s="619">
        <v>0</v>
      </c>
      <c r="CX130" s="619">
        <v>-148438</v>
      </c>
      <c r="CY130" s="619">
        <v>-328</v>
      </c>
      <c r="CZ130" s="619">
        <v>0</v>
      </c>
      <c r="DA130" s="619">
        <v>-328</v>
      </c>
      <c r="DB130" s="619">
        <v>-18709</v>
      </c>
      <c r="DC130" s="619">
        <v>0</v>
      </c>
      <c r="DD130" s="619">
        <v>-18709</v>
      </c>
      <c r="DE130" s="619">
        <v>0</v>
      </c>
      <c r="DF130" s="619">
        <v>0</v>
      </c>
      <c r="DG130" s="619">
        <v>0</v>
      </c>
      <c r="DH130" s="619">
        <v>-1029</v>
      </c>
      <c r="DI130" s="619">
        <v>0</v>
      </c>
      <c r="DJ130" s="619">
        <v>-1029</v>
      </c>
      <c r="DK130" s="619">
        <v>0</v>
      </c>
      <c r="DL130" s="619">
        <v>0</v>
      </c>
      <c r="DM130" s="619">
        <v>0</v>
      </c>
      <c r="DN130" s="619">
        <v>0</v>
      </c>
      <c r="DO130" s="619">
        <v>0</v>
      </c>
      <c r="DP130" s="619">
        <v>0</v>
      </c>
      <c r="DQ130" s="619">
        <v>0</v>
      </c>
      <c r="DR130" s="619">
        <v>0</v>
      </c>
      <c r="DS130" s="619">
        <v>0</v>
      </c>
      <c r="DT130" s="619">
        <v>-1163</v>
      </c>
      <c r="DU130" s="619">
        <v>0</v>
      </c>
      <c r="DV130" s="619">
        <v>-1163</v>
      </c>
      <c r="DW130" s="619">
        <v>0</v>
      </c>
      <c r="DX130" s="619">
        <v>0</v>
      </c>
      <c r="DY130" s="619">
        <v>0</v>
      </c>
      <c r="DZ130" s="619">
        <v>0</v>
      </c>
      <c r="EA130" s="619">
        <v>0</v>
      </c>
      <c r="EB130" s="619">
        <v>0</v>
      </c>
      <c r="EC130" s="619">
        <v>0</v>
      </c>
      <c r="ED130" s="619">
        <v>0</v>
      </c>
      <c r="EE130" s="619">
        <v>0</v>
      </c>
      <c r="EF130" s="619">
        <v>0</v>
      </c>
      <c r="EG130" s="619">
        <v>0</v>
      </c>
      <c r="EH130" s="619">
        <v>0</v>
      </c>
      <c r="EI130" s="619">
        <v>0</v>
      </c>
      <c r="EJ130" s="619">
        <v>-169667</v>
      </c>
      <c r="EK130" s="619">
        <v>0</v>
      </c>
      <c r="EL130" s="619">
        <v>-169667</v>
      </c>
      <c r="EM130" s="619">
        <v>0</v>
      </c>
      <c r="EN130" s="619">
        <v>0</v>
      </c>
      <c r="EO130" s="619">
        <v>0</v>
      </c>
      <c r="EP130" s="619">
        <v>0</v>
      </c>
      <c r="EQ130" s="619">
        <v>0</v>
      </c>
      <c r="ER130" s="619">
        <v>0</v>
      </c>
      <c r="ES130" s="619">
        <v>0</v>
      </c>
      <c r="ET130" s="619">
        <v>0</v>
      </c>
      <c r="EU130" s="619">
        <v>0</v>
      </c>
      <c r="EV130" s="619">
        <v>-18545</v>
      </c>
      <c r="EW130" s="619">
        <v>0</v>
      </c>
      <c r="EX130" s="619">
        <v>-18545</v>
      </c>
      <c r="EY130" s="619">
        <v>0</v>
      </c>
      <c r="EZ130" s="619">
        <v>0</v>
      </c>
      <c r="FA130" s="619">
        <v>0</v>
      </c>
      <c r="FB130" s="619">
        <v>0</v>
      </c>
      <c r="FC130" s="619">
        <v>0</v>
      </c>
      <c r="FD130" s="619">
        <v>0</v>
      </c>
      <c r="FE130" s="619">
        <v>0</v>
      </c>
      <c r="FF130" s="619">
        <v>0</v>
      </c>
      <c r="FG130" s="619">
        <v>0</v>
      </c>
      <c r="FH130" s="619">
        <v>0</v>
      </c>
      <c r="FI130" s="619">
        <v>0</v>
      </c>
      <c r="FJ130" s="619">
        <v>0</v>
      </c>
      <c r="FK130" s="619">
        <v>-1500</v>
      </c>
      <c r="FL130" s="619">
        <v>0</v>
      </c>
      <c r="FM130" s="619">
        <v>-1500</v>
      </c>
      <c r="FN130" s="619">
        <v>0</v>
      </c>
      <c r="FO130" s="619">
        <v>0</v>
      </c>
      <c r="FP130" s="619">
        <v>0</v>
      </c>
      <c r="FQ130" s="619">
        <v>-532668</v>
      </c>
      <c r="FR130" s="619">
        <v>0</v>
      </c>
      <c r="FS130" s="619">
        <v>-532668</v>
      </c>
      <c r="FT130" s="619">
        <v>119</v>
      </c>
      <c r="FU130" s="619">
        <v>0</v>
      </c>
      <c r="FV130" s="619">
        <v>119</v>
      </c>
      <c r="FW130" s="619">
        <v>119</v>
      </c>
      <c r="FX130" s="619">
        <v>0</v>
      </c>
      <c r="FY130" s="619">
        <v>119</v>
      </c>
      <c r="FZ130" s="619">
        <v>0</v>
      </c>
      <c r="GA130" s="619">
        <v>0</v>
      </c>
      <c r="GB130" s="619">
        <v>0</v>
      </c>
      <c r="GC130" s="619">
        <v>461</v>
      </c>
      <c r="GD130" s="619">
        <v>0</v>
      </c>
      <c r="GE130" s="619">
        <v>461</v>
      </c>
      <c r="GF130" s="619">
        <v>1312</v>
      </c>
      <c r="GG130" s="619">
        <v>0</v>
      </c>
      <c r="GH130" s="619">
        <v>1312</v>
      </c>
      <c r="GI130" s="619">
        <v>-6749350</v>
      </c>
      <c r="GJ130" s="619">
        <v>0</v>
      </c>
      <c r="GK130" s="619">
        <v>-6749350</v>
      </c>
      <c r="GL130" s="619">
        <v>392620</v>
      </c>
      <c r="GM130" s="619">
        <v>0</v>
      </c>
      <c r="GN130" s="619">
        <v>392620</v>
      </c>
      <c r="GO130" s="619">
        <v>0</v>
      </c>
      <c r="GP130" s="619">
        <v>0</v>
      </c>
      <c r="GQ130" s="619">
        <v>0</v>
      </c>
      <c r="GR130" s="619">
        <v>67194</v>
      </c>
      <c r="GS130" s="619">
        <v>0</v>
      </c>
      <c r="GT130" s="619">
        <v>67194</v>
      </c>
      <c r="GU130" s="619">
        <v>-19450</v>
      </c>
      <c r="GV130" s="619">
        <v>0</v>
      </c>
      <c r="GW130" s="619">
        <v>-19450</v>
      </c>
      <c r="GX130" s="619">
        <v>0</v>
      </c>
      <c r="GY130" s="619">
        <v>0</v>
      </c>
      <c r="GZ130" s="619">
        <v>0</v>
      </c>
      <c r="HA130" s="619">
        <v>-6859807</v>
      </c>
      <c r="HB130" s="619">
        <v>0</v>
      </c>
      <c r="HC130" s="619">
        <v>-6859807</v>
      </c>
      <c r="HD130" s="619">
        <v>-6549</v>
      </c>
      <c r="HE130" s="619">
        <v>0</v>
      </c>
      <c r="HF130" s="619">
        <v>-6549</v>
      </c>
      <c r="HG130" s="619">
        <v>-2876</v>
      </c>
      <c r="HH130" s="619">
        <v>0</v>
      </c>
      <c r="HI130" s="619">
        <v>-2876</v>
      </c>
      <c r="HJ130" s="619">
        <v>-9425</v>
      </c>
      <c r="HK130" s="619">
        <v>0</v>
      </c>
      <c r="HL130" s="619">
        <v>-9425</v>
      </c>
      <c r="HM130" s="619">
        <v>55352191</v>
      </c>
      <c r="HN130" s="619">
        <v>0</v>
      </c>
      <c r="HO130" s="619">
        <v>55352191</v>
      </c>
      <c r="HP130" s="619">
        <v>-2730737</v>
      </c>
      <c r="HQ130" s="619">
        <v>0</v>
      </c>
      <c r="HR130" s="619">
        <v>-2730737</v>
      </c>
      <c r="HS130" s="619">
        <v>-11824291</v>
      </c>
      <c r="HT130" s="619">
        <v>0</v>
      </c>
      <c r="HU130" s="619">
        <v>-11824291</v>
      </c>
      <c r="HV130" s="619">
        <v>-1245142</v>
      </c>
      <c r="HW130" s="619">
        <v>0</v>
      </c>
      <c r="HX130" s="619">
        <v>-1245142</v>
      </c>
      <c r="HY130" s="619">
        <v>-169667</v>
      </c>
      <c r="HZ130" s="619">
        <v>0</v>
      </c>
      <c r="IA130" s="619">
        <v>-169667</v>
      </c>
      <c r="IB130" s="619">
        <v>-6859807</v>
      </c>
      <c r="IC130" s="619">
        <v>0</v>
      </c>
      <c r="ID130" s="619">
        <v>-6859807</v>
      </c>
      <c r="IE130" s="619">
        <v>-9425</v>
      </c>
      <c r="IF130" s="619">
        <v>0</v>
      </c>
      <c r="IG130" s="619">
        <v>-9425</v>
      </c>
      <c r="IH130" s="619">
        <v>-22839069</v>
      </c>
      <c r="II130" s="619">
        <v>0</v>
      </c>
      <c r="IJ130" s="619">
        <v>-22839069</v>
      </c>
      <c r="IK130" s="619">
        <v>32513122</v>
      </c>
      <c r="IL130" s="619">
        <v>0</v>
      </c>
      <c r="IM130" s="619">
        <v>32513122</v>
      </c>
      <c r="IN130" s="620" t="s">
        <v>535</v>
      </c>
      <c r="IO130" s="620" t="s">
        <v>526</v>
      </c>
      <c r="IP130" s="610" t="s">
        <v>535</v>
      </c>
      <c r="IQ130" s="611" t="s">
        <v>475</v>
      </c>
      <c r="IR130" s="611" t="s">
        <v>914</v>
      </c>
      <c r="IS130" s="610" t="s">
        <v>1432</v>
      </c>
    </row>
    <row r="131" spans="1:253" x14ac:dyDescent="0.25">
      <c r="A131" s="610" t="s">
        <v>3385</v>
      </c>
      <c r="B131" s="617" t="s">
        <v>915</v>
      </c>
      <c r="C131" s="618" t="s">
        <v>916</v>
      </c>
      <c r="D131" s="619">
        <v>2349019</v>
      </c>
      <c r="E131" s="619">
        <v>0</v>
      </c>
      <c r="F131" s="619">
        <v>2349019</v>
      </c>
      <c r="G131" s="619">
        <v>36298</v>
      </c>
      <c r="H131" s="619">
        <v>0</v>
      </c>
      <c r="I131" s="619">
        <v>36298</v>
      </c>
      <c r="J131" s="619">
        <v>-164333</v>
      </c>
      <c r="K131" s="619">
        <v>0</v>
      </c>
      <c r="L131" s="619">
        <v>-164333</v>
      </c>
      <c r="M131" s="619">
        <v>0</v>
      </c>
      <c r="N131" s="619">
        <v>0</v>
      </c>
      <c r="O131" s="619">
        <v>0</v>
      </c>
      <c r="P131" s="619">
        <v>0</v>
      </c>
      <c r="Q131" s="619">
        <v>0</v>
      </c>
      <c r="R131" s="619">
        <v>0</v>
      </c>
      <c r="S131" s="619">
        <v>-164333</v>
      </c>
      <c r="T131" s="619">
        <v>0</v>
      </c>
      <c r="U131" s="619">
        <v>-164333</v>
      </c>
      <c r="V131" s="619">
        <v>-614680</v>
      </c>
      <c r="W131" s="619">
        <v>0</v>
      </c>
      <c r="X131" s="619">
        <v>-614680</v>
      </c>
      <c r="Y131" s="619">
        <v>-611</v>
      </c>
      <c r="Z131" s="619">
        <v>0</v>
      </c>
      <c r="AA131" s="619">
        <v>-611</v>
      </c>
      <c r="AB131" s="619">
        <v>-7623</v>
      </c>
      <c r="AC131" s="619">
        <v>0</v>
      </c>
      <c r="AD131" s="619">
        <v>-7623</v>
      </c>
      <c r="AE131" s="619">
        <v>0</v>
      </c>
      <c r="AF131" s="619">
        <v>0</v>
      </c>
      <c r="AG131" s="619">
        <v>0</v>
      </c>
      <c r="AH131" s="619">
        <v>0</v>
      </c>
      <c r="AI131" s="619">
        <v>0</v>
      </c>
      <c r="AJ131" s="619">
        <v>0</v>
      </c>
      <c r="AK131" s="619">
        <v>0</v>
      </c>
      <c r="AL131" s="619">
        <v>0</v>
      </c>
      <c r="AM131" s="619">
        <v>0</v>
      </c>
      <c r="AN131" s="619">
        <v>0</v>
      </c>
      <c r="AO131" s="619">
        <v>0</v>
      </c>
      <c r="AP131" s="619">
        <v>0</v>
      </c>
      <c r="AQ131" s="619">
        <v>-7623</v>
      </c>
      <c r="AR131" s="619">
        <v>0</v>
      </c>
      <c r="AS131" s="619">
        <v>-7623</v>
      </c>
      <c r="AT131" s="619">
        <v>0</v>
      </c>
      <c r="AU131" s="619">
        <v>0</v>
      </c>
      <c r="AV131" s="619">
        <v>0</v>
      </c>
      <c r="AW131" s="619">
        <v>19656</v>
      </c>
      <c r="AX131" s="619">
        <v>0</v>
      </c>
      <c r="AY131" s="619">
        <v>19656</v>
      </c>
      <c r="AZ131" s="619">
        <v>176</v>
      </c>
      <c r="BA131" s="619">
        <v>0</v>
      </c>
      <c r="BB131" s="619">
        <v>176</v>
      </c>
      <c r="BC131" s="619">
        <v>-51552</v>
      </c>
      <c r="BD131" s="619">
        <v>0</v>
      </c>
      <c r="BE131" s="619">
        <v>-51552</v>
      </c>
      <c r="BF131" s="619">
        <v>-3207</v>
      </c>
      <c r="BG131" s="619">
        <v>0</v>
      </c>
      <c r="BH131" s="619">
        <v>-3207</v>
      </c>
      <c r="BI131" s="619">
        <v>-6614</v>
      </c>
      <c r="BJ131" s="619">
        <v>0</v>
      </c>
      <c r="BK131" s="619">
        <v>-6614</v>
      </c>
      <c r="BL131" s="619">
        <v>0</v>
      </c>
      <c r="BM131" s="619">
        <v>0</v>
      </c>
      <c r="BN131" s="619">
        <v>0</v>
      </c>
      <c r="BO131" s="619">
        <v>-2373</v>
      </c>
      <c r="BP131" s="619">
        <v>0</v>
      </c>
      <c r="BQ131" s="619">
        <v>-2373</v>
      </c>
      <c r="BR131" s="619">
        <v>0</v>
      </c>
      <c r="BS131" s="619">
        <v>0</v>
      </c>
      <c r="BT131" s="619">
        <v>0</v>
      </c>
      <c r="BU131" s="619">
        <v>0</v>
      </c>
      <c r="BV131" s="619">
        <v>0</v>
      </c>
      <c r="BW131" s="619">
        <v>0</v>
      </c>
      <c r="BX131" s="619">
        <v>-4544</v>
      </c>
      <c r="BY131" s="619">
        <v>0</v>
      </c>
      <c r="BZ131" s="619">
        <v>-4544</v>
      </c>
      <c r="CA131" s="619">
        <v>0</v>
      </c>
      <c r="CB131" s="619">
        <v>0</v>
      </c>
      <c r="CC131" s="619">
        <v>0</v>
      </c>
      <c r="CD131" s="619">
        <v>-670761</v>
      </c>
      <c r="CE131" s="619">
        <v>0</v>
      </c>
      <c r="CF131" s="619">
        <v>-670761</v>
      </c>
      <c r="CG131" s="619">
        <v>0</v>
      </c>
      <c r="CH131" s="619">
        <v>0</v>
      </c>
      <c r="CI131" s="619">
        <v>0</v>
      </c>
      <c r="CJ131" s="619">
        <v>0</v>
      </c>
      <c r="CK131" s="619">
        <v>0</v>
      </c>
      <c r="CL131" s="619">
        <v>0</v>
      </c>
      <c r="CM131" s="619">
        <v>-18941</v>
      </c>
      <c r="CN131" s="619">
        <v>0</v>
      </c>
      <c r="CO131" s="619">
        <v>-18941</v>
      </c>
      <c r="CP131" s="619">
        <v>-470</v>
      </c>
      <c r="CQ131" s="619">
        <v>0</v>
      </c>
      <c r="CR131" s="619">
        <v>-470</v>
      </c>
      <c r="CS131" s="619">
        <v>-19411</v>
      </c>
      <c r="CT131" s="619">
        <v>0</v>
      </c>
      <c r="CU131" s="619">
        <v>-19411</v>
      </c>
      <c r="CV131" s="619">
        <v>-2906</v>
      </c>
      <c r="CW131" s="619">
        <v>0</v>
      </c>
      <c r="CX131" s="619">
        <v>-2906</v>
      </c>
      <c r="CY131" s="619">
        <v>0</v>
      </c>
      <c r="CZ131" s="619">
        <v>0</v>
      </c>
      <c r="DA131" s="619">
        <v>0</v>
      </c>
      <c r="DB131" s="619">
        <v>-2529</v>
      </c>
      <c r="DC131" s="619">
        <v>0</v>
      </c>
      <c r="DD131" s="619">
        <v>-2529</v>
      </c>
      <c r="DE131" s="619">
        <v>0</v>
      </c>
      <c r="DF131" s="619">
        <v>0</v>
      </c>
      <c r="DG131" s="619">
        <v>0</v>
      </c>
      <c r="DH131" s="619">
        <v>-1347</v>
      </c>
      <c r="DI131" s="619">
        <v>0</v>
      </c>
      <c r="DJ131" s="619">
        <v>-1347</v>
      </c>
      <c r="DK131" s="619">
        <v>0</v>
      </c>
      <c r="DL131" s="619">
        <v>0</v>
      </c>
      <c r="DM131" s="619">
        <v>0</v>
      </c>
      <c r="DN131" s="619">
        <v>0</v>
      </c>
      <c r="DO131" s="619">
        <v>0</v>
      </c>
      <c r="DP131" s="619">
        <v>0</v>
      </c>
      <c r="DQ131" s="619">
        <v>0</v>
      </c>
      <c r="DR131" s="619">
        <v>0</v>
      </c>
      <c r="DS131" s="619">
        <v>0</v>
      </c>
      <c r="DT131" s="619">
        <v>0</v>
      </c>
      <c r="DU131" s="619">
        <v>0</v>
      </c>
      <c r="DV131" s="619">
        <v>0</v>
      </c>
      <c r="DW131" s="619">
        <v>0</v>
      </c>
      <c r="DX131" s="619">
        <v>0</v>
      </c>
      <c r="DY131" s="619">
        <v>0</v>
      </c>
      <c r="DZ131" s="619">
        <v>0</v>
      </c>
      <c r="EA131" s="619">
        <v>0</v>
      </c>
      <c r="EB131" s="619">
        <v>0</v>
      </c>
      <c r="EC131" s="619">
        <v>0</v>
      </c>
      <c r="ED131" s="619">
        <v>0</v>
      </c>
      <c r="EE131" s="619">
        <v>0</v>
      </c>
      <c r="EF131" s="619">
        <v>0</v>
      </c>
      <c r="EG131" s="619">
        <v>0</v>
      </c>
      <c r="EH131" s="619">
        <v>0</v>
      </c>
      <c r="EI131" s="619">
        <v>0</v>
      </c>
      <c r="EJ131" s="619">
        <v>-6782</v>
      </c>
      <c r="EK131" s="619">
        <v>0</v>
      </c>
      <c r="EL131" s="619">
        <v>-6782</v>
      </c>
      <c r="EM131" s="619">
        <v>0</v>
      </c>
      <c r="EN131" s="619">
        <v>0</v>
      </c>
      <c r="EO131" s="619">
        <v>0</v>
      </c>
      <c r="EP131" s="619">
        <v>0</v>
      </c>
      <c r="EQ131" s="619">
        <v>0</v>
      </c>
      <c r="ER131" s="619">
        <v>0</v>
      </c>
      <c r="ES131" s="619">
        <v>0</v>
      </c>
      <c r="ET131" s="619">
        <v>0</v>
      </c>
      <c r="EU131" s="619">
        <v>0</v>
      </c>
      <c r="EV131" s="619">
        <v>0</v>
      </c>
      <c r="EW131" s="619">
        <v>0</v>
      </c>
      <c r="EX131" s="619">
        <v>0</v>
      </c>
      <c r="EY131" s="619">
        <v>0</v>
      </c>
      <c r="EZ131" s="619">
        <v>0</v>
      </c>
      <c r="FA131" s="619">
        <v>0</v>
      </c>
      <c r="FB131" s="619">
        <v>0</v>
      </c>
      <c r="FC131" s="619">
        <v>0</v>
      </c>
      <c r="FD131" s="619">
        <v>0</v>
      </c>
      <c r="FE131" s="619">
        <v>-2373</v>
      </c>
      <c r="FF131" s="619">
        <v>0</v>
      </c>
      <c r="FG131" s="619">
        <v>-2373</v>
      </c>
      <c r="FH131" s="619">
        <v>0</v>
      </c>
      <c r="FI131" s="619">
        <v>0</v>
      </c>
      <c r="FJ131" s="619">
        <v>0</v>
      </c>
      <c r="FK131" s="619">
        <v>0</v>
      </c>
      <c r="FL131" s="619">
        <v>0</v>
      </c>
      <c r="FM131" s="619">
        <v>0</v>
      </c>
      <c r="FN131" s="619">
        <v>0</v>
      </c>
      <c r="FO131" s="619">
        <v>0</v>
      </c>
      <c r="FP131" s="619">
        <v>0</v>
      </c>
      <c r="FQ131" s="619">
        <v>-29755</v>
      </c>
      <c r="FR131" s="619">
        <v>0</v>
      </c>
      <c r="FS131" s="619">
        <v>-29755</v>
      </c>
      <c r="FT131" s="619">
        <v>0</v>
      </c>
      <c r="FU131" s="619">
        <v>0</v>
      </c>
      <c r="FV131" s="619">
        <v>0</v>
      </c>
      <c r="FW131" s="619">
        <v>0</v>
      </c>
      <c r="FX131" s="619">
        <v>0</v>
      </c>
      <c r="FY131" s="619">
        <v>0</v>
      </c>
      <c r="FZ131" s="619">
        <v>0</v>
      </c>
      <c r="GA131" s="619">
        <v>0</v>
      </c>
      <c r="GB131" s="619">
        <v>0</v>
      </c>
      <c r="GC131" s="619">
        <v>0</v>
      </c>
      <c r="GD131" s="619">
        <v>0</v>
      </c>
      <c r="GE131" s="619">
        <v>0</v>
      </c>
      <c r="GF131" s="619">
        <v>0</v>
      </c>
      <c r="GG131" s="619">
        <v>0</v>
      </c>
      <c r="GH131" s="619">
        <v>0</v>
      </c>
      <c r="GI131" s="619">
        <v>-394754</v>
      </c>
      <c r="GJ131" s="619">
        <v>0</v>
      </c>
      <c r="GK131" s="619">
        <v>-394754</v>
      </c>
      <c r="GL131" s="619">
        <v>2909</v>
      </c>
      <c r="GM131" s="619">
        <v>0</v>
      </c>
      <c r="GN131" s="619">
        <v>2909</v>
      </c>
      <c r="GO131" s="619">
        <v>0</v>
      </c>
      <c r="GP131" s="619">
        <v>0</v>
      </c>
      <c r="GQ131" s="619">
        <v>0</v>
      </c>
      <c r="GR131" s="619">
        <v>721</v>
      </c>
      <c r="GS131" s="619">
        <v>0</v>
      </c>
      <c r="GT131" s="619">
        <v>721</v>
      </c>
      <c r="GU131" s="619">
        <v>0</v>
      </c>
      <c r="GV131" s="619">
        <v>0</v>
      </c>
      <c r="GW131" s="619">
        <v>0</v>
      </c>
      <c r="GX131" s="619">
        <v>0</v>
      </c>
      <c r="GY131" s="619">
        <v>0</v>
      </c>
      <c r="GZ131" s="619">
        <v>0</v>
      </c>
      <c r="HA131" s="619">
        <v>-423252</v>
      </c>
      <c r="HB131" s="619">
        <v>0</v>
      </c>
      <c r="HC131" s="619">
        <v>-423252</v>
      </c>
      <c r="HD131" s="619">
        <v>0</v>
      </c>
      <c r="HE131" s="619">
        <v>0</v>
      </c>
      <c r="HF131" s="619">
        <v>0</v>
      </c>
      <c r="HG131" s="619">
        <v>0</v>
      </c>
      <c r="HH131" s="619">
        <v>0</v>
      </c>
      <c r="HI131" s="619">
        <v>0</v>
      </c>
      <c r="HJ131" s="619">
        <v>0</v>
      </c>
      <c r="HK131" s="619">
        <v>0</v>
      </c>
      <c r="HL131" s="619">
        <v>0</v>
      </c>
      <c r="HM131" s="619">
        <v>2385317</v>
      </c>
      <c r="HN131" s="619">
        <v>0</v>
      </c>
      <c r="HO131" s="619">
        <v>2385317</v>
      </c>
      <c r="HP131" s="619">
        <v>-164333</v>
      </c>
      <c r="HQ131" s="619">
        <v>0</v>
      </c>
      <c r="HR131" s="619">
        <v>-164333</v>
      </c>
      <c r="HS131" s="619">
        <v>-670761</v>
      </c>
      <c r="HT131" s="619">
        <v>0</v>
      </c>
      <c r="HU131" s="619">
        <v>-670761</v>
      </c>
      <c r="HV131" s="619">
        <v>-19411</v>
      </c>
      <c r="HW131" s="619">
        <v>0</v>
      </c>
      <c r="HX131" s="619">
        <v>-19411</v>
      </c>
      <c r="HY131" s="619">
        <v>-6782</v>
      </c>
      <c r="HZ131" s="619">
        <v>0</v>
      </c>
      <c r="IA131" s="619">
        <v>-6782</v>
      </c>
      <c r="IB131" s="619">
        <v>-423252</v>
      </c>
      <c r="IC131" s="619">
        <v>0</v>
      </c>
      <c r="ID131" s="619">
        <v>-423252</v>
      </c>
      <c r="IE131" s="619">
        <v>0</v>
      </c>
      <c r="IF131" s="619">
        <v>0</v>
      </c>
      <c r="IG131" s="619">
        <v>0</v>
      </c>
      <c r="IH131" s="619">
        <v>-1284539</v>
      </c>
      <c r="II131" s="619">
        <v>0</v>
      </c>
      <c r="IJ131" s="619">
        <v>-1284539</v>
      </c>
      <c r="IK131" s="619">
        <v>1100778</v>
      </c>
      <c r="IL131" s="619">
        <v>0</v>
      </c>
      <c r="IM131" s="619">
        <v>1100778</v>
      </c>
      <c r="IN131" s="620" t="s">
        <v>535</v>
      </c>
      <c r="IO131" s="620" t="s">
        <v>473</v>
      </c>
      <c r="IP131" s="610" t="s">
        <v>535</v>
      </c>
      <c r="IQ131" s="611" t="s">
        <v>536</v>
      </c>
      <c r="IR131" s="611" t="s">
        <v>917</v>
      </c>
      <c r="IS131" s="610" t="s">
        <v>1432</v>
      </c>
    </row>
    <row r="132" spans="1:253" x14ac:dyDescent="0.25">
      <c r="A132" s="610" t="s">
        <v>3385</v>
      </c>
      <c r="B132" s="617" t="s">
        <v>918</v>
      </c>
      <c r="C132" s="618" t="s">
        <v>919</v>
      </c>
      <c r="D132" s="619">
        <v>337321257</v>
      </c>
      <c r="E132" s="619">
        <v>0</v>
      </c>
      <c r="F132" s="619">
        <v>337321257</v>
      </c>
      <c r="G132" s="619">
        <v>0</v>
      </c>
      <c r="H132" s="619">
        <v>0</v>
      </c>
      <c r="I132" s="619">
        <v>0</v>
      </c>
      <c r="J132" s="619">
        <v>-4954834</v>
      </c>
      <c r="K132" s="619">
        <v>0</v>
      </c>
      <c r="L132" s="619">
        <v>-4954834</v>
      </c>
      <c r="M132" s="619">
        <v>695762</v>
      </c>
      <c r="N132" s="619">
        <v>0</v>
      </c>
      <c r="O132" s="619">
        <v>695762</v>
      </c>
      <c r="P132" s="619">
        <v>73991</v>
      </c>
      <c r="Q132" s="619">
        <v>0</v>
      </c>
      <c r="R132" s="619">
        <v>73991</v>
      </c>
      <c r="S132" s="619">
        <v>-4185081</v>
      </c>
      <c r="T132" s="619">
        <v>0</v>
      </c>
      <c r="U132" s="619">
        <v>-4185081</v>
      </c>
      <c r="V132" s="619">
        <v>-7681111</v>
      </c>
      <c r="W132" s="619">
        <v>0</v>
      </c>
      <c r="X132" s="619">
        <v>-7681111</v>
      </c>
      <c r="Y132" s="619">
        <v>-11747</v>
      </c>
      <c r="Z132" s="619">
        <v>0</v>
      </c>
      <c r="AA132" s="619">
        <v>-11747</v>
      </c>
      <c r="AB132" s="619">
        <v>-445950</v>
      </c>
      <c r="AC132" s="619">
        <v>0</v>
      </c>
      <c r="AD132" s="619">
        <v>-445950</v>
      </c>
      <c r="AE132" s="619">
        <v>-5096</v>
      </c>
      <c r="AF132" s="619">
        <v>0</v>
      </c>
      <c r="AG132" s="619">
        <v>-5096</v>
      </c>
      <c r="AH132" s="619">
        <v>0</v>
      </c>
      <c r="AI132" s="619">
        <v>0</v>
      </c>
      <c r="AJ132" s="619">
        <v>0</v>
      </c>
      <c r="AK132" s="619">
        <v>-3607</v>
      </c>
      <c r="AL132" s="619">
        <v>0</v>
      </c>
      <c r="AM132" s="619">
        <v>-3607</v>
      </c>
      <c r="AN132" s="619">
        <v>0</v>
      </c>
      <c r="AO132" s="619">
        <v>0</v>
      </c>
      <c r="AP132" s="619">
        <v>0</v>
      </c>
      <c r="AQ132" s="619">
        <v>-437247</v>
      </c>
      <c r="AR132" s="619">
        <v>0</v>
      </c>
      <c r="AS132" s="619">
        <v>-437247</v>
      </c>
      <c r="AT132" s="619">
        <v>-367</v>
      </c>
      <c r="AU132" s="619">
        <v>0</v>
      </c>
      <c r="AV132" s="619">
        <v>-367</v>
      </c>
      <c r="AW132" s="619">
        <v>7525258</v>
      </c>
      <c r="AX132" s="619">
        <v>0</v>
      </c>
      <c r="AY132" s="619">
        <v>7525258</v>
      </c>
      <c r="AZ132" s="619">
        <v>529622</v>
      </c>
      <c r="BA132" s="619">
        <v>0</v>
      </c>
      <c r="BB132" s="619">
        <v>529622</v>
      </c>
      <c r="BC132" s="619">
        <v>-25783001</v>
      </c>
      <c r="BD132" s="619">
        <v>0</v>
      </c>
      <c r="BE132" s="619">
        <v>-25783001</v>
      </c>
      <c r="BF132" s="619">
        <v>806933</v>
      </c>
      <c r="BG132" s="619">
        <v>0</v>
      </c>
      <c r="BH132" s="619">
        <v>806933</v>
      </c>
      <c r="BI132" s="619">
        <v>0</v>
      </c>
      <c r="BJ132" s="619">
        <v>0</v>
      </c>
      <c r="BK132" s="619">
        <v>0</v>
      </c>
      <c r="BL132" s="619">
        <v>0</v>
      </c>
      <c r="BM132" s="619">
        <v>0</v>
      </c>
      <c r="BN132" s="619">
        <v>0</v>
      </c>
      <c r="BO132" s="619">
        <v>0</v>
      </c>
      <c r="BP132" s="619">
        <v>0</v>
      </c>
      <c r="BQ132" s="619">
        <v>0</v>
      </c>
      <c r="BR132" s="619">
        <v>0</v>
      </c>
      <c r="BS132" s="619">
        <v>0</v>
      </c>
      <c r="BT132" s="619">
        <v>0</v>
      </c>
      <c r="BU132" s="619">
        <v>0</v>
      </c>
      <c r="BV132" s="619">
        <v>0</v>
      </c>
      <c r="BW132" s="619">
        <v>0</v>
      </c>
      <c r="BX132" s="619">
        <v>0</v>
      </c>
      <c r="BY132" s="619">
        <v>0</v>
      </c>
      <c r="BZ132" s="619">
        <v>0</v>
      </c>
      <c r="CA132" s="619">
        <v>0</v>
      </c>
      <c r="CB132" s="619">
        <v>0</v>
      </c>
      <c r="CC132" s="619">
        <v>0</v>
      </c>
      <c r="CD132" s="619">
        <v>-25048249</v>
      </c>
      <c r="CE132" s="619">
        <v>0</v>
      </c>
      <c r="CF132" s="619">
        <v>-25048249</v>
      </c>
      <c r="CG132" s="619">
        <v>0</v>
      </c>
      <c r="CH132" s="619">
        <v>0</v>
      </c>
      <c r="CI132" s="619">
        <v>0</v>
      </c>
      <c r="CJ132" s="619">
        <v>0</v>
      </c>
      <c r="CK132" s="619">
        <v>0</v>
      </c>
      <c r="CL132" s="619">
        <v>0</v>
      </c>
      <c r="CM132" s="619">
        <v>-13729245</v>
      </c>
      <c r="CN132" s="619">
        <v>0</v>
      </c>
      <c r="CO132" s="619">
        <v>-13729245</v>
      </c>
      <c r="CP132" s="619">
        <v>1213718</v>
      </c>
      <c r="CQ132" s="619">
        <v>0</v>
      </c>
      <c r="CR132" s="619">
        <v>1213718</v>
      </c>
      <c r="CS132" s="619">
        <v>-12515527</v>
      </c>
      <c r="CT132" s="619">
        <v>0</v>
      </c>
      <c r="CU132" s="619">
        <v>-12515527</v>
      </c>
      <c r="CV132" s="619">
        <v>-717669</v>
      </c>
      <c r="CW132" s="619">
        <v>0</v>
      </c>
      <c r="CX132" s="619">
        <v>-717669</v>
      </c>
      <c r="CY132" s="619">
        <v>27999</v>
      </c>
      <c r="CZ132" s="619">
        <v>0</v>
      </c>
      <c r="DA132" s="619">
        <v>27999</v>
      </c>
      <c r="DB132" s="619">
        <v>-399811</v>
      </c>
      <c r="DC132" s="619">
        <v>0</v>
      </c>
      <c r="DD132" s="619">
        <v>-399811</v>
      </c>
      <c r="DE132" s="619">
        <v>40924</v>
      </c>
      <c r="DF132" s="619">
        <v>0</v>
      </c>
      <c r="DG132" s="619">
        <v>40924</v>
      </c>
      <c r="DH132" s="619">
        <v>-8832</v>
      </c>
      <c r="DI132" s="619">
        <v>0</v>
      </c>
      <c r="DJ132" s="619">
        <v>-8832</v>
      </c>
      <c r="DK132" s="619">
        <v>0</v>
      </c>
      <c r="DL132" s="619">
        <v>0</v>
      </c>
      <c r="DM132" s="619">
        <v>0</v>
      </c>
      <c r="DN132" s="619">
        <v>0</v>
      </c>
      <c r="DO132" s="619">
        <v>0</v>
      </c>
      <c r="DP132" s="619">
        <v>0</v>
      </c>
      <c r="DQ132" s="619">
        <v>0</v>
      </c>
      <c r="DR132" s="619">
        <v>0</v>
      </c>
      <c r="DS132" s="619">
        <v>0</v>
      </c>
      <c r="DT132" s="619">
        <v>0</v>
      </c>
      <c r="DU132" s="619">
        <v>0</v>
      </c>
      <c r="DV132" s="619">
        <v>0</v>
      </c>
      <c r="DW132" s="619">
        <v>0</v>
      </c>
      <c r="DX132" s="619">
        <v>0</v>
      </c>
      <c r="DY132" s="619">
        <v>0</v>
      </c>
      <c r="DZ132" s="619">
        <v>0</v>
      </c>
      <c r="EA132" s="619">
        <v>0</v>
      </c>
      <c r="EB132" s="619">
        <v>0</v>
      </c>
      <c r="EC132" s="619">
        <v>0</v>
      </c>
      <c r="ED132" s="619">
        <v>0</v>
      </c>
      <c r="EE132" s="619">
        <v>0</v>
      </c>
      <c r="EF132" s="619">
        <v>0</v>
      </c>
      <c r="EG132" s="619">
        <v>0</v>
      </c>
      <c r="EH132" s="619">
        <v>0</v>
      </c>
      <c r="EI132" s="619">
        <v>0</v>
      </c>
      <c r="EJ132" s="619">
        <v>-1057389</v>
      </c>
      <c r="EK132" s="619">
        <v>0</v>
      </c>
      <c r="EL132" s="619">
        <v>-1057389</v>
      </c>
      <c r="EM132" s="619">
        <v>0</v>
      </c>
      <c r="EN132" s="619">
        <v>0</v>
      </c>
      <c r="EO132" s="619">
        <v>0</v>
      </c>
      <c r="EP132" s="619">
        <v>0</v>
      </c>
      <c r="EQ132" s="619">
        <v>0</v>
      </c>
      <c r="ER132" s="619">
        <v>0</v>
      </c>
      <c r="ES132" s="619">
        <v>1000</v>
      </c>
      <c r="ET132" s="619">
        <v>0</v>
      </c>
      <c r="EU132" s="619">
        <v>1000</v>
      </c>
      <c r="EV132" s="619">
        <v>0</v>
      </c>
      <c r="EW132" s="619">
        <v>0</v>
      </c>
      <c r="EX132" s="619">
        <v>0</v>
      </c>
      <c r="EY132" s="619">
        <v>0</v>
      </c>
      <c r="EZ132" s="619">
        <v>0</v>
      </c>
      <c r="FA132" s="619">
        <v>0</v>
      </c>
      <c r="FB132" s="619">
        <v>0</v>
      </c>
      <c r="FC132" s="619">
        <v>0</v>
      </c>
      <c r="FD132" s="619">
        <v>0</v>
      </c>
      <c r="FE132" s="619">
        <v>0</v>
      </c>
      <c r="FF132" s="619">
        <v>0</v>
      </c>
      <c r="FG132" s="619">
        <v>0</v>
      </c>
      <c r="FH132" s="619">
        <v>0</v>
      </c>
      <c r="FI132" s="619">
        <v>0</v>
      </c>
      <c r="FJ132" s="619">
        <v>0</v>
      </c>
      <c r="FK132" s="619">
        <v>0</v>
      </c>
      <c r="FL132" s="619">
        <v>0</v>
      </c>
      <c r="FM132" s="619">
        <v>0</v>
      </c>
      <c r="FN132" s="619">
        <v>0</v>
      </c>
      <c r="FO132" s="619">
        <v>0</v>
      </c>
      <c r="FP132" s="619">
        <v>0</v>
      </c>
      <c r="FQ132" s="619">
        <v>-767016</v>
      </c>
      <c r="FR132" s="619">
        <v>0</v>
      </c>
      <c r="FS132" s="619">
        <v>-767016</v>
      </c>
      <c r="FT132" s="619">
        <v>5207</v>
      </c>
      <c r="FU132" s="619">
        <v>0</v>
      </c>
      <c r="FV132" s="619">
        <v>5207</v>
      </c>
      <c r="FW132" s="619">
        <v>166</v>
      </c>
      <c r="FX132" s="619">
        <v>0</v>
      </c>
      <c r="FY132" s="619">
        <v>166</v>
      </c>
      <c r="FZ132" s="619">
        <v>5041</v>
      </c>
      <c r="GA132" s="619">
        <v>0</v>
      </c>
      <c r="GB132" s="619">
        <v>5041</v>
      </c>
      <c r="GC132" s="619">
        <v>0</v>
      </c>
      <c r="GD132" s="619">
        <v>0</v>
      </c>
      <c r="GE132" s="619">
        <v>0</v>
      </c>
      <c r="GF132" s="619">
        <v>-2966</v>
      </c>
      <c r="GG132" s="619">
        <v>0</v>
      </c>
      <c r="GH132" s="619">
        <v>-2966</v>
      </c>
      <c r="GI132" s="619">
        <v>-20938884</v>
      </c>
      <c r="GJ132" s="619">
        <v>0</v>
      </c>
      <c r="GK132" s="619">
        <v>-20938884</v>
      </c>
      <c r="GL132" s="619">
        <v>527820</v>
      </c>
      <c r="GM132" s="619">
        <v>0</v>
      </c>
      <c r="GN132" s="619">
        <v>527820</v>
      </c>
      <c r="GO132" s="619">
        <v>-38661</v>
      </c>
      <c r="GP132" s="619">
        <v>0</v>
      </c>
      <c r="GQ132" s="619">
        <v>-38661</v>
      </c>
      <c r="GR132" s="619">
        <v>40912</v>
      </c>
      <c r="GS132" s="619">
        <v>0</v>
      </c>
      <c r="GT132" s="619">
        <v>40912</v>
      </c>
      <c r="GU132" s="619">
        <v>-110124</v>
      </c>
      <c r="GV132" s="619">
        <v>0</v>
      </c>
      <c r="GW132" s="619">
        <v>-110124</v>
      </c>
      <c r="GX132" s="619">
        <v>0</v>
      </c>
      <c r="GY132" s="619">
        <v>0</v>
      </c>
      <c r="GZ132" s="619">
        <v>0</v>
      </c>
      <c r="HA132" s="619">
        <v>-21282712</v>
      </c>
      <c r="HB132" s="619">
        <v>0</v>
      </c>
      <c r="HC132" s="619">
        <v>-21282712</v>
      </c>
      <c r="HD132" s="619">
        <v>0</v>
      </c>
      <c r="HE132" s="619">
        <v>0</v>
      </c>
      <c r="HF132" s="619">
        <v>0</v>
      </c>
      <c r="HG132" s="619">
        <v>0</v>
      </c>
      <c r="HH132" s="619">
        <v>0</v>
      </c>
      <c r="HI132" s="619">
        <v>0</v>
      </c>
      <c r="HJ132" s="619">
        <v>0</v>
      </c>
      <c r="HK132" s="619">
        <v>0</v>
      </c>
      <c r="HL132" s="619">
        <v>0</v>
      </c>
      <c r="HM132" s="619">
        <v>337321257</v>
      </c>
      <c r="HN132" s="619">
        <v>0</v>
      </c>
      <c r="HO132" s="619">
        <v>337321257</v>
      </c>
      <c r="HP132" s="619">
        <v>-4185081</v>
      </c>
      <c r="HQ132" s="619">
        <v>0</v>
      </c>
      <c r="HR132" s="619">
        <v>-4185081</v>
      </c>
      <c r="HS132" s="619">
        <v>-25048249</v>
      </c>
      <c r="HT132" s="619">
        <v>0</v>
      </c>
      <c r="HU132" s="619">
        <v>-25048249</v>
      </c>
      <c r="HV132" s="619">
        <v>-12515527</v>
      </c>
      <c r="HW132" s="619">
        <v>0</v>
      </c>
      <c r="HX132" s="619">
        <v>-12515527</v>
      </c>
      <c r="HY132" s="619">
        <v>-1057389</v>
      </c>
      <c r="HZ132" s="619">
        <v>0</v>
      </c>
      <c r="IA132" s="619">
        <v>-1057389</v>
      </c>
      <c r="IB132" s="619">
        <v>-21282712</v>
      </c>
      <c r="IC132" s="619">
        <v>0</v>
      </c>
      <c r="ID132" s="619">
        <v>-21282712</v>
      </c>
      <c r="IE132" s="619">
        <v>0</v>
      </c>
      <c r="IF132" s="619">
        <v>0</v>
      </c>
      <c r="IG132" s="619">
        <v>0</v>
      </c>
      <c r="IH132" s="619">
        <v>-64088958</v>
      </c>
      <c r="II132" s="619">
        <v>0</v>
      </c>
      <c r="IJ132" s="619">
        <v>-64088958</v>
      </c>
      <c r="IK132" s="619">
        <v>273232299</v>
      </c>
      <c r="IL132" s="619">
        <v>0</v>
      </c>
      <c r="IM132" s="619">
        <v>273232299</v>
      </c>
      <c r="IN132" s="620" t="s">
        <v>503</v>
      </c>
      <c r="IO132" s="620" t="s">
        <v>504</v>
      </c>
      <c r="IP132" s="610" t="s">
        <v>645</v>
      </c>
      <c r="IQ132" s="611" t="s">
        <v>506</v>
      </c>
      <c r="IR132" s="611" t="s">
        <v>920</v>
      </c>
      <c r="IS132" s="610" t="s">
        <v>1432</v>
      </c>
    </row>
    <row r="133" spans="1:253" x14ac:dyDescent="0.25">
      <c r="A133" s="610" t="s">
        <v>3385</v>
      </c>
      <c r="B133" s="617" t="s">
        <v>921</v>
      </c>
      <c r="C133" s="618" t="s">
        <v>922</v>
      </c>
      <c r="D133" s="619">
        <v>337464349</v>
      </c>
      <c r="E133" s="619">
        <v>0</v>
      </c>
      <c r="F133" s="619">
        <v>337464349</v>
      </c>
      <c r="G133" s="619">
        <v>-70215010</v>
      </c>
      <c r="H133" s="619">
        <v>0</v>
      </c>
      <c r="I133" s="619">
        <v>-70215010</v>
      </c>
      <c r="J133" s="619">
        <v>-10241413</v>
      </c>
      <c r="K133" s="619">
        <v>0</v>
      </c>
      <c r="L133" s="619">
        <v>-10241413</v>
      </c>
      <c r="M133" s="619">
        <v>7462055</v>
      </c>
      <c r="N133" s="619">
        <v>0</v>
      </c>
      <c r="O133" s="619">
        <v>7462055</v>
      </c>
      <c r="P133" s="619">
        <v>-18415054</v>
      </c>
      <c r="Q133" s="619">
        <v>0</v>
      </c>
      <c r="R133" s="619">
        <v>-18415054</v>
      </c>
      <c r="S133" s="619">
        <v>-21194412</v>
      </c>
      <c r="T133" s="619">
        <v>0</v>
      </c>
      <c r="U133" s="619">
        <v>-21194412</v>
      </c>
      <c r="V133" s="619">
        <v>-4600571</v>
      </c>
      <c r="W133" s="619">
        <v>0</v>
      </c>
      <c r="X133" s="619">
        <v>-4600571</v>
      </c>
      <c r="Y133" s="619">
        <v>0</v>
      </c>
      <c r="Z133" s="619">
        <v>0</v>
      </c>
      <c r="AA133" s="619">
        <v>0</v>
      </c>
      <c r="AB133" s="619">
        <v>-103542</v>
      </c>
      <c r="AC133" s="619">
        <v>0</v>
      </c>
      <c r="AD133" s="619">
        <v>-103542</v>
      </c>
      <c r="AE133" s="619">
        <v>0</v>
      </c>
      <c r="AF133" s="619">
        <v>0</v>
      </c>
      <c r="AG133" s="619">
        <v>0</v>
      </c>
      <c r="AH133" s="619">
        <v>0</v>
      </c>
      <c r="AI133" s="619">
        <v>0</v>
      </c>
      <c r="AJ133" s="619">
        <v>0</v>
      </c>
      <c r="AK133" s="619">
        <v>0</v>
      </c>
      <c r="AL133" s="619">
        <v>0</v>
      </c>
      <c r="AM133" s="619">
        <v>0</v>
      </c>
      <c r="AN133" s="619">
        <v>0</v>
      </c>
      <c r="AO133" s="619">
        <v>0</v>
      </c>
      <c r="AP133" s="619">
        <v>0</v>
      </c>
      <c r="AQ133" s="619">
        <v>-103542</v>
      </c>
      <c r="AR133" s="619">
        <v>0</v>
      </c>
      <c r="AS133" s="619">
        <v>-103542</v>
      </c>
      <c r="AT133" s="619">
        <v>0</v>
      </c>
      <c r="AU133" s="619">
        <v>0</v>
      </c>
      <c r="AV133" s="619">
        <v>0</v>
      </c>
      <c r="AW133" s="619">
        <v>7566661</v>
      </c>
      <c r="AX133" s="619">
        <v>0</v>
      </c>
      <c r="AY133" s="619">
        <v>7566661</v>
      </c>
      <c r="AZ133" s="619">
        <v>-1777808</v>
      </c>
      <c r="BA133" s="619">
        <v>0</v>
      </c>
      <c r="BB133" s="619">
        <v>-1777808</v>
      </c>
      <c r="BC133" s="619">
        <v>-22519288</v>
      </c>
      <c r="BD133" s="619">
        <v>0</v>
      </c>
      <c r="BE133" s="619">
        <v>-22519288</v>
      </c>
      <c r="BF133" s="619">
        <v>55084745</v>
      </c>
      <c r="BG133" s="619">
        <v>0</v>
      </c>
      <c r="BH133" s="619">
        <v>55084745</v>
      </c>
      <c r="BI133" s="619">
        <v>0</v>
      </c>
      <c r="BJ133" s="619">
        <v>0</v>
      </c>
      <c r="BK133" s="619">
        <v>0</v>
      </c>
      <c r="BL133" s="619">
        <v>0</v>
      </c>
      <c r="BM133" s="619">
        <v>0</v>
      </c>
      <c r="BN133" s="619">
        <v>0</v>
      </c>
      <c r="BO133" s="619">
        <v>0</v>
      </c>
      <c r="BP133" s="619">
        <v>0</v>
      </c>
      <c r="BQ133" s="619">
        <v>0</v>
      </c>
      <c r="BR133" s="619">
        <v>0</v>
      </c>
      <c r="BS133" s="619">
        <v>0</v>
      </c>
      <c r="BT133" s="619">
        <v>0</v>
      </c>
      <c r="BU133" s="619">
        <v>0</v>
      </c>
      <c r="BV133" s="619">
        <v>0</v>
      </c>
      <c r="BW133" s="619">
        <v>0</v>
      </c>
      <c r="BX133" s="619">
        <v>0</v>
      </c>
      <c r="BY133" s="619">
        <v>0</v>
      </c>
      <c r="BZ133" s="619">
        <v>0</v>
      </c>
      <c r="CA133" s="619">
        <v>0</v>
      </c>
      <c r="CB133" s="619">
        <v>0</v>
      </c>
      <c r="CC133" s="619">
        <v>0</v>
      </c>
      <c r="CD133" s="619">
        <v>33650197</v>
      </c>
      <c r="CE133" s="619">
        <v>0</v>
      </c>
      <c r="CF133" s="619">
        <v>33650197</v>
      </c>
      <c r="CG133" s="619">
        <v>0</v>
      </c>
      <c r="CH133" s="619">
        <v>0</v>
      </c>
      <c r="CI133" s="619">
        <v>0</v>
      </c>
      <c r="CJ133" s="619">
        <v>0</v>
      </c>
      <c r="CK133" s="619">
        <v>0</v>
      </c>
      <c r="CL133" s="619">
        <v>0</v>
      </c>
      <c r="CM133" s="619">
        <v>-15270702</v>
      </c>
      <c r="CN133" s="619">
        <v>0</v>
      </c>
      <c r="CO133" s="619">
        <v>-15270702</v>
      </c>
      <c r="CP133" s="619">
        <v>1812534</v>
      </c>
      <c r="CQ133" s="619">
        <v>0</v>
      </c>
      <c r="CR133" s="619">
        <v>1812534</v>
      </c>
      <c r="CS133" s="619">
        <v>-13458168</v>
      </c>
      <c r="CT133" s="619">
        <v>0</v>
      </c>
      <c r="CU133" s="619">
        <v>-13458168</v>
      </c>
      <c r="CV133" s="619">
        <v>-134887</v>
      </c>
      <c r="CW133" s="619">
        <v>0</v>
      </c>
      <c r="CX133" s="619">
        <v>-134887</v>
      </c>
      <c r="CY133" s="619">
        <v>37589</v>
      </c>
      <c r="CZ133" s="619">
        <v>0</v>
      </c>
      <c r="DA133" s="619">
        <v>37589</v>
      </c>
      <c r="DB133" s="619">
        <v>-156219</v>
      </c>
      <c r="DC133" s="619">
        <v>0</v>
      </c>
      <c r="DD133" s="619">
        <v>-156219</v>
      </c>
      <c r="DE133" s="619">
        <v>0</v>
      </c>
      <c r="DF133" s="619">
        <v>0</v>
      </c>
      <c r="DG133" s="619">
        <v>0</v>
      </c>
      <c r="DH133" s="619">
        <v>0</v>
      </c>
      <c r="DI133" s="619">
        <v>0</v>
      </c>
      <c r="DJ133" s="619">
        <v>0</v>
      </c>
      <c r="DK133" s="619">
        <v>0</v>
      </c>
      <c r="DL133" s="619">
        <v>0</v>
      </c>
      <c r="DM133" s="619">
        <v>0</v>
      </c>
      <c r="DN133" s="619">
        <v>0</v>
      </c>
      <c r="DO133" s="619">
        <v>0</v>
      </c>
      <c r="DP133" s="619">
        <v>0</v>
      </c>
      <c r="DQ133" s="619">
        <v>0</v>
      </c>
      <c r="DR133" s="619">
        <v>0</v>
      </c>
      <c r="DS133" s="619">
        <v>0</v>
      </c>
      <c r="DT133" s="619">
        <v>0</v>
      </c>
      <c r="DU133" s="619">
        <v>0</v>
      </c>
      <c r="DV133" s="619">
        <v>0</v>
      </c>
      <c r="DW133" s="619">
        <v>0</v>
      </c>
      <c r="DX133" s="619">
        <v>0</v>
      </c>
      <c r="DY133" s="619">
        <v>0</v>
      </c>
      <c r="DZ133" s="619">
        <v>0</v>
      </c>
      <c r="EA133" s="619">
        <v>0</v>
      </c>
      <c r="EB133" s="619">
        <v>0</v>
      </c>
      <c r="EC133" s="619">
        <v>0</v>
      </c>
      <c r="ED133" s="619">
        <v>0</v>
      </c>
      <c r="EE133" s="619">
        <v>0</v>
      </c>
      <c r="EF133" s="619">
        <v>0</v>
      </c>
      <c r="EG133" s="619">
        <v>0</v>
      </c>
      <c r="EH133" s="619">
        <v>0</v>
      </c>
      <c r="EI133" s="619">
        <v>0</v>
      </c>
      <c r="EJ133" s="619">
        <v>-253517</v>
      </c>
      <c r="EK133" s="619">
        <v>0</v>
      </c>
      <c r="EL133" s="619">
        <v>-253517</v>
      </c>
      <c r="EM133" s="619">
        <v>0</v>
      </c>
      <c r="EN133" s="619">
        <v>0</v>
      </c>
      <c r="EO133" s="619">
        <v>0</v>
      </c>
      <c r="EP133" s="619">
        <v>0</v>
      </c>
      <c r="EQ133" s="619">
        <v>0</v>
      </c>
      <c r="ER133" s="619">
        <v>0</v>
      </c>
      <c r="ES133" s="619">
        <v>-3000</v>
      </c>
      <c r="ET133" s="619">
        <v>0</v>
      </c>
      <c r="EU133" s="619">
        <v>-3000</v>
      </c>
      <c r="EV133" s="619">
        <v>0</v>
      </c>
      <c r="EW133" s="619">
        <v>0</v>
      </c>
      <c r="EX133" s="619">
        <v>0</v>
      </c>
      <c r="EY133" s="619">
        <v>0</v>
      </c>
      <c r="EZ133" s="619">
        <v>0</v>
      </c>
      <c r="FA133" s="619">
        <v>0</v>
      </c>
      <c r="FB133" s="619">
        <v>0</v>
      </c>
      <c r="FC133" s="619">
        <v>0</v>
      </c>
      <c r="FD133" s="619">
        <v>0</v>
      </c>
      <c r="FE133" s="619">
        <v>0</v>
      </c>
      <c r="FF133" s="619">
        <v>0</v>
      </c>
      <c r="FG133" s="619">
        <v>0</v>
      </c>
      <c r="FH133" s="619">
        <v>0</v>
      </c>
      <c r="FI133" s="619">
        <v>0</v>
      </c>
      <c r="FJ133" s="619">
        <v>0</v>
      </c>
      <c r="FK133" s="619">
        <v>0</v>
      </c>
      <c r="FL133" s="619">
        <v>0</v>
      </c>
      <c r="FM133" s="619">
        <v>0</v>
      </c>
      <c r="FN133" s="619">
        <v>0</v>
      </c>
      <c r="FO133" s="619">
        <v>0</v>
      </c>
      <c r="FP133" s="619">
        <v>0</v>
      </c>
      <c r="FQ133" s="619">
        <v>-311130</v>
      </c>
      <c r="FR133" s="619">
        <v>0</v>
      </c>
      <c r="FS133" s="619">
        <v>-311130</v>
      </c>
      <c r="FT133" s="619">
        <v>6796</v>
      </c>
      <c r="FU133" s="619">
        <v>0</v>
      </c>
      <c r="FV133" s="619">
        <v>6796</v>
      </c>
      <c r="FW133" s="619">
        <v>6796</v>
      </c>
      <c r="FX133" s="619">
        <v>0</v>
      </c>
      <c r="FY133" s="619">
        <v>6796</v>
      </c>
      <c r="FZ133" s="619">
        <v>0</v>
      </c>
      <c r="GA133" s="619">
        <v>0</v>
      </c>
      <c r="GB133" s="619">
        <v>0</v>
      </c>
      <c r="GC133" s="619">
        <v>237862</v>
      </c>
      <c r="GD133" s="619">
        <v>0</v>
      </c>
      <c r="GE133" s="619">
        <v>237862</v>
      </c>
      <c r="GF133" s="619">
        <v>0</v>
      </c>
      <c r="GG133" s="619">
        <v>0</v>
      </c>
      <c r="GH133" s="619">
        <v>0</v>
      </c>
      <c r="GI133" s="619">
        <v>-48272887</v>
      </c>
      <c r="GJ133" s="619">
        <v>0</v>
      </c>
      <c r="GK133" s="619">
        <v>-48272887</v>
      </c>
      <c r="GL133" s="619">
        <v>985421</v>
      </c>
      <c r="GM133" s="619">
        <v>0</v>
      </c>
      <c r="GN133" s="619">
        <v>985421</v>
      </c>
      <c r="GO133" s="619">
        <v>-49134</v>
      </c>
      <c r="GP133" s="619">
        <v>0</v>
      </c>
      <c r="GQ133" s="619">
        <v>-49134</v>
      </c>
      <c r="GR133" s="619">
        <v>0</v>
      </c>
      <c r="GS133" s="619">
        <v>0</v>
      </c>
      <c r="GT133" s="619">
        <v>0</v>
      </c>
      <c r="GU133" s="619">
        <v>0</v>
      </c>
      <c r="GV133" s="619">
        <v>0</v>
      </c>
      <c r="GW133" s="619">
        <v>0</v>
      </c>
      <c r="GX133" s="619">
        <v>0</v>
      </c>
      <c r="GY133" s="619">
        <v>0</v>
      </c>
      <c r="GZ133" s="619">
        <v>0</v>
      </c>
      <c r="HA133" s="619">
        <v>-47406072</v>
      </c>
      <c r="HB133" s="619">
        <v>0</v>
      </c>
      <c r="HC133" s="619">
        <v>-47406072</v>
      </c>
      <c r="HD133" s="619">
        <v>-26553</v>
      </c>
      <c r="HE133" s="619">
        <v>0</v>
      </c>
      <c r="HF133" s="619">
        <v>-26553</v>
      </c>
      <c r="HG133" s="619">
        <v>-93455</v>
      </c>
      <c r="HH133" s="619">
        <v>0</v>
      </c>
      <c r="HI133" s="619">
        <v>-93455</v>
      </c>
      <c r="HJ133" s="619">
        <v>-120008</v>
      </c>
      <c r="HK133" s="619">
        <v>0</v>
      </c>
      <c r="HL133" s="619">
        <v>-120008</v>
      </c>
      <c r="HM133" s="619">
        <v>267249339</v>
      </c>
      <c r="HN133" s="619">
        <v>0</v>
      </c>
      <c r="HO133" s="619">
        <v>267249339</v>
      </c>
      <c r="HP133" s="619">
        <v>-21194412</v>
      </c>
      <c r="HQ133" s="619">
        <v>0</v>
      </c>
      <c r="HR133" s="619">
        <v>-21194412</v>
      </c>
      <c r="HS133" s="619">
        <v>33650197</v>
      </c>
      <c r="HT133" s="619">
        <v>0</v>
      </c>
      <c r="HU133" s="619">
        <v>33650197</v>
      </c>
      <c r="HV133" s="619">
        <v>-13458168</v>
      </c>
      <c r="HW133" s="619">
        <v>0</v>
      </c>
      <c r="HX133" s="619">
        <v>-13458168</v>
      </c>
      <c r="HY133" s="619">
        <v>-253517</v>
      </c>
      <c r="HZ133" s="619">
        <v>0</v>
      </c>
      <c r="IA133" s="619">
        <v>-253517</v>
      </c>
      <c r="IB133" s="619">
        <v>-47406072</v>
      </c>
      <c r="IC133" s="619">
        <v>0</v>
      </c>
      <c r="ID133" s="619">
        <v>-47406072</v>
      </c>
      <c r="IE133" s="619">
        <v>-120008</v>
      </c>
      <c r="IF133" s="619">
        <v>0</v>
      </c>
      <c r="IG133" s="619">
        <v>-120008</v>
      </c>
      <c r="IH133" s="619">
        <v>-48781980</v>
      </c>
      <c r="II133" s="619">
        <v>0</v>
      </c>
      <c r="IJ133" s="619">
        <v>-48781980</v>
      </c>
      <c r="IK133" s="619">
        <v>218467359</v>
      </c>
      <c r="IL133" s="619">
        <v>0</v>
      </c>
      <c r="IM133" s="619">
        <v>218467359</v>
      </c>
      <c r="IN133" s="620" t="s">
        <v>503</v>
      </c>
      <c r="IO133" s="620" t="s">
        <v>504</v>
      </c>
      <c r="IP133" s="610" t="s">
        <v>645</v>
      </c>
      <c r="IQ133" s="611" t="s">
        <v>506</v>
      </c>
      <c r="IR133" s="611" t="s">
        <v>923</v>
      </c>
      <c r="IS133" s="610" t="s">
        <v>1432</v>
      </c>
    </row>
    <row r="134" spans="1:253" x14ac:dyDescent="0.25">
      <c r="A134" s="610" t="s">
        <v>3385</v>
      </c>
      <c r="B134" s="617" t="s">
        <v>924</v>
      </c>
      <c r="C134" s="618" t="s">
        <v>925</v>
      </c>
      <c r="D134" s="619">
        <v>65959416</v>
      </c>
      <c r="E134" s="619">
        <v>102382</v>
      </c>
      <c r="F134" s="619">
        <v>66061798</v>
      </c>
      <c r="G134" s="619">
        <v>-2722117</v>
      </c>
      <c r="H134" s="619">
        <v>0</v>
      </c>
      <c r="I134" s="619">
        <v>-2722117</v>
      </c>
      <c r="J134" s="619">
        <v>-3563600</v>
      </c>
      <c r="K134" s="619">
        <v>-808</v>
      </c>
      <c r="L134" s="619">
        <v>-3564408</v>
      </c>
      <c r="M134" s="619">
        <v>14132</v>
      </c>
      <c r="N134" s="619">
        <v>0</v>
      </c>
      <c r="O134" s="619">
        <v>14132</v>
      </c>
      <c r="P134" s="619">
        <v>-32093</v>
      </c>
      <c r="Q134" s="619">
        <v>0</v>
      </c>
      <c r="R134" s="619">
        <v>-32093</v>
      </c>
      <c r="S134" s="619">
        <v>-3581561</v>
      </c>
      <c r="T134" s="619">
        <v>-808</v>
      </c>
      <c r="U134" s="619">
        <v>-3582369</v>
      </c>
      <c r="V134" s="619">
        <v>-6311735</v>
      </c>
      <c r="W134" s="619">
        <v>-20263</v>
      </c>
      <c r="X134" s="619">
        <v>-6331998</v>
      </c>
      <c r="Y134" s="619">
        <v>-9161</v>
      </c>
      <c r="Z134" s="619">
        <v>0</v>
      </c>
      <c r="AA134" s="619">
        <v>-9161</v>
      </c>
      <c r="AB134" s="619">
        <v>-308014</v>
      </c>
      <c r="AC134" s="619">
        <v>-10049</v>
      </c>
      <c r="AD134" s="619">
        <v>-318063</v>
      </c>
      <c r="AE134" s="619">
        <v>-152</v>
      </c>
      <c r="AF134" s="619">
        <v>0</v>
      </c>
      <c r="AG134" s="619">
        <v>-152</v>
      </c>
      <c r="AH134" s="619">
        <v>0</v>
      </c>
      <c r="AI134" s="619">
        <v>0</v>
      </c>
      <c r="AJ134" s="619">
        <v>0</v>
      </c>
      <c r="AK134" s="619">
        <v>0</v>
      </c>
      <c r="AL134" s="619">
        <v>0</v>
      </c>
      <c r="AM134" s="619">
        <v>0</v>
      </c>
      <c r="AN134" s="619">
        <v>0</v>
      </c>
      <c r="AO134" s="619">
        <v>0</v>
      </c>
      <c r="AP134" s="619">
        <v>0</v>
      </c>
      <c r="AQ134" s="619">
        <v>-307862</v>
      </c>
      <c r="AR134" s="619">
        <v>-10049</v>
      </c>
      <c r="AS134" s="619">
        <v>-317911</v>
      </c>
      <c r="AT134" s="619">
        <v>0</v>
      </c>
      <c r="AU134" s="619">
        <v>0</v>
      </c>
      <c r="AV134" s="619">
        <v>0</v>
      </c>
      <c r="AW134" s="619">
        <v>1155790</v>
      </c>
      <c r="AX134" s="619">
        <v>468</v>
      </c>
      <c r="AY134" s="619">
        <v>1156258</v>
      </c>
      <c r="AZ134" s="619">
        <v>-61466</v>
      </c>
      <c r="BA134" s="619">
        <v>-310</v>
      </c>
      <c r="BB134" s="619">
        <v>-61776</v>
      </c>
      <c r="BC134" s="619">
        <v>-3337396</v>
      </c>
      <c r="BD134" s="619">
        <v>-14541</v>
      </c>
      <c r="BE134" s="619">
        <v>-3351937</v>
      </c>
      <c r="BF134" s="619">
        <v>270828</v>
      </c>
      <c r="BG134" s="619">
        <v>0</v>
      </c>
      <c r="BH134" s="619">
        <v>270828</v>
      </c>
      <c r="BI134" s="619">
        <v>-33020</v>
      </c>
      <c r="BJ134" s="619">
        <v>0</v>
      </c>
      <c r="BK134" s="619">
        <v>-33020</v>
      </c>
      <c r="BL134" s="619">
        <v>4579</v>
      </c>
      <c r="BM134" s="619">
        <v>0</v>
      </c>
      <c r="BN134" s="619">
        <v>4579</v>
      </c>
      <c r="BO134" s="619">
        <v>-46781</v>
      </c>
      <c r="BP134" s="619">
        <v>0</v>
      </c>
      <c r="BQ134" s="619">
        <v>-46781</v>
      </c>
      <c r="BR134" s="619">
        <v>-433</v>
      </c>
      <c r="BS134" s="619">
        <v>0</v>
      </c>
      <c r="BT134" s="619">
        <v>-433</v>
      </c>
      <c r="BU134" s="619">
        <v>0</v>
      </c>
      <c r="BV134" s="619">
        <v>0</v>
      </c>
      <c r="BW134" s="619">
        <v>0</v>
      </c>
      <c r="BX134" s="619">
        <v>-26635</v>
      </c>
      <c r="BY134" s="619">
        <v>0</v>
      </c>
      <c r="BZ134" s="619">
        <v>-26635</v>
      </c>
      <c r="CA134" s="619">
        <v>0</v>
      </c>
      <c r="CB134" s="619">
        <v>0</v>
      </c>
      <c r="CC134" s="619">
        <v>0</v>
      </c>
      <c r="CD134" s="619">
        <v>-8694283</v>
      </c>
      <c r="CE134" s="619">
        <v>-44695</v>
      </c>
      <c r="CF134" s="619">
        <v>-8738978</v>
      </c>
      <c r="CG134" s="619">
        <v>0</v>
      </c>
      <c r="CH134" s="619">
        <v>0</v>
      </c>
      <c r="CI134" s="619">
        <v>0</v>
      </c>
      <c r="CJ134" s="619">
        <v>0</v>
      </c>
      <c r="CK134" s="619">
        <v>0</v>
      </c>
      <c r="CL134" s="619">
        <v>0</v>
      </c>
      <c r="CM134" s="619">
        <v>-921320</v>
      </c>
      <c r="CN134" s="619">
        <v>-290</v>
      </c>
      <c r="CO134" s="619">
        <v>-921610</v>
      </c>
      <c r="CP134" s="619">
        <v>60841</v>
      </c>
      <c r="CQ134" s="619">
        <v>1899</v>
      </c>
      <c r="CR134" s="619">
        <v>62740</v>
      </c>
      <c r="CS134" s="619">
        <v>-860479</v>
      </c>
      <c r="CT134" s="619">
        <v>1609</v>
      </c>
      <c r="CU134" s="619">
        <v>-858870</v>
      </c>
      <c r="CV134" s="619">
        <v>-128048</v>
      </c>
      <c r="CW134" s="619">
        <v>0</v>
      </c>
      <c r="CX134" s="619">
        <v>-128048</v>
      </c>
      <c r="CY134" s="619">
        <v>-509</v>
      </c>
      <c r="CZ134" s="619">
        <v>0</v>
      </c>
      <c r="DA134" s="619">
        <v>-509</v>
      </c>
      <c r="DB134" s="619">
        <v>-689445</v>
      </c>
      <c r="DC134" s="619">
        <v>0</v>
      </c>
      <c r="DD134" s="619">
        <v>-689445</v>
      </c>
      <c r="DE134" s="619">
        <v>0</v>
      </c>
      <c r="DF134" s="619">
        <v>0</v>
      </c>
      <c r="DG134" s="619">
        <v>0</v>
      </c>
      <c r="DH134" s="619">
        <v>-8255</v>
      </c>
      <c r="DI134" s="619">
        <v>0</v>
      </c>
      <c r="DJ134" s="619">
        <v>-8255</v>
      </c>
      <c r="DK134" s="619">
        <v>1145</v>
      </c>
      <c r="DL134" s="619">
        <v>0</v>
      </c>
      <c r="DM134" s="619">
        <v>1145</v>
      </c>
      <c r="DN134" s="619">
        <v>0</v>
      </c>
      <c r="DO134" s="619">
        <v>0</v>
      </c>
      <c r="DP134" s="619">
        <v>0</v>
      </c>
      <c r="DQ134" s="619">
        <v>0</v>
      </c>
      <c r="DR134" s="619">
        <v>0</v>
      </c>
      <c r="DS134" s="619">
        <v>0</v>
      </c>
      <c r="DT134" s="619">
        <v>-4070</v>
      </c>
      <c r="DU134" s="619">
        <v>0</v>
      </c>
      <c r="DV134" s="619">
        <v>-4070</v>
      </c>
      <c r="DW134" s="619">
        <v>0</v>
      </c>
      <c r="DX134" s="619">
        <v>0</v>
      </c>
      <c r="DY134" s="619">
        <v>0</v>
      </c>
      <c r="DZ134" s="619">
        <v>0</v>
      </c>
      <c r="EA134" s="619">
        <v>-30180</v>
      </c>
      <c r="EB134" s="619">
        <v>-30180</v>
      </c>
      <c r="EC134" s="619">
        <v>0</v>
      </c>
      <c r="ED134" s="619">
        <v>-4531</v>
      </c>
      <c r="EE134" s="619">
        <v>-4531</v>
      </c>
      <c r="EF134" s="619">
        <v>-34711</v>
      </c>
      <c r="EG134" s="619">
        <v>0</v>
      </c>
      <c r="EH134" s="619">
        <v>0</v>
      </c>
      <c r="EI134" s="619">
        <v>0</v>
      </c>
      <c r="EJ134" s="619">
        <v>-829182</v>
      </c>
      <c r="EK134" s="619">
        <v>-34711</v>
      </c>
      <c r="EL134" s="619">
        <v>-863893</v>
      </c>
      <c r="EM134" s="619">
        <v>1087</v>
      </c>
      <c r="EN134" s="619">
        <v>0</v>
      </c>
      <c r="EO134" s="619">
        <v>1087</v>
      </c>
      <c r="EP134" s="619">
        <v>0</v>
      </c>
      <c r="EQ134" s="619">
        <v>0</v>
      </c>
      <c r="ER134" s="619">
        <v>0</v>
      </c>
      <c r="ES134" s="619">
        <v>-811</v>
      </c>
      <c r="ET134" s="619">
        <v>0</v>
      </c>
      <c r="EU134" s="619">
        <v>-811</v>
      </c>
      <c r="EV134" s="619">
        <v>-5707</v>
      </c>
      <c r="EW134" s="619">
        <v>0</v>
      </c>
      <c r="EX134" s="619">
        <v>-5707</v>
      </c>
      <c r="EY134" s="619">
        <v>0</v>
      </c>
      <c r="EZ134" s="619">
        <v>0</v>
      </c>
      <c r="FA134" s="619">
        <v>0</v>
      </c>
      <c r="FB134" s="619">
        <v>0</v>
      </c>
      <c r="FC134" s="619">
        <v>0</v>
      </c>
      <c r="FD134" s="619">
        <v>0</v>
      </c>
      <c r="FE134" s="619">
        <v>-46781</v>
      </c>
      <c r="FF134" s="619">
        <v>0</v>
      </c>
      <c r="FG134" s="619">
        <v>-46781</v>
      </c>
      <c r="FH134" s="619">
        <v>-433</v>
      </c>
      <c r="FI134" s="619">
        <v>0</v>
      </c>
      <c r="FJ134" s="619">
        <v>-433</v>
      </c>
      <c r="FK134" s="619">
        <v>-2496</v>
      </c>
      <c r="FL134" s="619">
        <v>0</v>
      </c>
      <c r="FM134" s="619">
        <v>-2496</v>
      </c>
      <c r="FN134" s="619">
        <v>0</v>
      </c>
      <c r="FO134" s="619">
        <v>0</v>
      </c>
      <c r="FP134" s="619">
        <v>0</v>
      </c>
      <c r="FQ134" s="619">
        <v>-521057</v>
      </c>
      <c r="FR134" s="619">
        <v>0</v>
      </c>
      <c r="FS134" s="619">
        <v>-521057</v>
      </c>
      <c r="FT134" s="619">
        <v>2834</v>
      </c>
      <c r="FU134" s="619">
        <v>0</v>
      </c>
      <c r="FV134" s="619">
        <v>2834</v>
      </c>
      <c r="FW134" s="619">
        <v>57</v>
      </c>
      <c r="FX134" s="619">
        <v>0</v>
      </c>
      <c r="FY134" s="619">
        <v>57</v>
      </c>
      <c r="FZ134" s="619">
        <v>2777</v>
      </c>
      <c r="GA134" s="619">
        <v>0</v>
      </c>
      <c r="GB134" s="619">
        <v>2777</v>
      </c>
      <c r="GC134" s="619">
        <v>9414</v>
      </c>
      <c r="GD134" s="619">
        <v>0</v>
      </c>
      <c r="GE134" s="619">
        <v>9414</v>
      </c>
      <c r="GF134" s="619">
        <v>0</v>
      </c>
      <c r="GG134" s="619">
        <v>0</v>
      </c>
      <c r="GH134" s="619">
        <v>0</v>
      </c>
      <c r="GI134" s="619">
        <v>-5804885</v>
      </c>
      <c r="GJ134" s="619">
        <v>0</v>
      </c>
      <c r="GK134" s="619">
        <v>-5804885</v>
      </c>
      <c r="GL134" s="619">
        <v>357157</v>
      </c>
      <c r="GM134" s="619">
        <v>0</v>
      </c>
      <c r="GN134" s="619">
        <v>357157</v>
      </c>
      <c r="GO134" s="619">
        <v>0</v>
      </c>
      <c r="GP134" s="619">
        <v>0</v>
      </c>
      <c r="GQ134" s="619">
        <v>0</v>
      </c>
      <c r="GR134" s="619">
        <v>34586</v>
      </c>
      <c r="GS134" s="619">
        <v>0</v>
      </c>
      <c r="GT134" s="619">
        <v>34586</v>
      </c>
      <c r="GU134" s="619">
        <v>0</v>
      </c>
      <c r="GV134" s="619">
        <v>0</v>
      </c>
      <c r="GW134" s="619">
        <v>0</v>
      </c>
      <c r="GX134" s="619">
        <v>0</v>
      </c>
      <c r="GY134" s="619">
        <v>0</v>
      </c>
      <c r="GZ134" s="619">
        <v>0</v>
      </c>
      <c r="HA134" s="619">
        <v>-5977092</v>
      </c>
      <c r="HB134" s="619">
        <v>0</v>
      </c>
      <c r="HC134" s="619">
        <v>-5977092</v>
      </c>
      <c r="HD134" s="619">
        <v>-657</v>
      </c>
      <c r="HE134" s="619">
        <v>0</v>
      </c>
      <c r="HF134" s="619">
        <v>-657</v>
      </c>
      <c r="HG134" s="619">
        <v>0</v>
      </c>
      <c r="HH134" s="619">
        <v>0</v>
      </c>
      <c r="HI134" s="619">
        <v>0</v>
      </c>
      <c r="HJ134" s="619">
        <v>-657</v>
      </c>
      <c r="HK134" s="619">
        <v>0</v>
      </c>
      <c r="HL134" s="619">
        <v>-657</v>
      </c>
      <c r="HM134" s="619">
        <v>63237299</v>
      </c>
      <c r="HN134" s="619">
        <v>102382</v>
      </c>
      <c r="HO134" s="619">
        <v>63339681</v>
      </c>
      <c r="HP134" s="619">
        <v>-3581561</v>
      </c>
      <c r="HQ134" s="619">
        <v>-808</v>
      </c>
      <c r="HR134" s="619">
        <v>-3582369</v>
      </c>
      <c r="HS134" s="619">
        <v>-8694283</v>
      </c>
      <c r="HT134" s="619">
        <v>-44695</v>
      </c>
      <c r="HU134" s="619">
        <v>-8738978</v>
      </c>
      <c r="HV134" s="619">
        <v>-860479</v>
      </c>
      <c r="HW134" s="619">
        <v>1609</v>
      </c>
      <c r="HX134" s="619">
        <v>-858870</v>
      </c>
      <c r="HY134" s="619">
        <v>-829182</v>
      </c>
      <c r="HZ134" s="619">
        <v>-34711</v>
      </c>
      <c r="IA134" s="619">
        <v>-863893</v>
      </c>
      <c r="IB134" s="619">
        <v>-5977092</v>
      </c>
      <c r="IC134" s="619">
        <v>0</v>
      </c>
      <c r="ID134" s="619">
        <v>-5977092</v>
      </c>
      <c r="IE134" s="619">
        <v>-657</v>
      </c>
      <c r="IF134" s="619">
        <v>0</v>
      </c>
      <c r="IG134" s="619">
        <v>-657</v>
      </c>
      <c r="IH134" s="619">
        <v>-19943254</v>
      </c>
      <c r="II134" s="619">
        <v>-78605</v>
      </c>
      <c r="IJ134" s="619">
        <v>-20021859</v>
      </c>
      <c r="IK134" s="619">
        <v>43294045</v>
      </c>
      <c r="IL134" s="619">
        <v>23777</v>
      </c>
      <c r="IM134" s="619">
        <v>43317822</v>
      </c>
      <c r="IN134" s="620" t="s">
        <v>591</v>
      </c>
      <c r="IO134" s="620" t="s">
        <v>473</v>
      </c>
      <c r="IP134" s="610" t="s">
        <v>474</v>
      </c>
      <c r="IQ134" s="611" t="s">
        <v>499</v>
      </c>
      <c r="IR134" s="611" t="s">
        <v>926</v>
      </c>
      <c r="IS134" s="610" t="s">
        <v>1432</v>
      </c>
    </row>
    <row r="135" spans="1:253" x14ac:dyDescent="0.25">
      <c r="A135" s="610" t="s">
        <v>3385</v>
      </c>
      <c r="B135" s="617" t="s">
        <v>927</v>
      </c>
      <c r="C135" s="618" t="s">
        <v>928</v>
      </c>
      <c r="D135" s="619">
        <v>112150889</v>
      </c>
      <c r="E135" s="619">
        <v>3036147</v>
      </c>
      <c r="F135" s="619">
        <v>115187036</v>
      </c>
      <c r="G135" s="619">
        <v>-7463086</v>
      </c>
      <c r="H135" s="619">
        <v>803678</v>
      </c>
      <c r="I135" s="619">
        <v>-6659408</v>
      </c>
      <c r="J135" s="619">
        <v>-3338335</v>
      </c>
      <c r="K135" s="619">
        <v>-52519</v>
      </c>
      <c r="L135" s="619">
        <v>-3390853</v>
      </c>
      <c r="M135" s="619">
        <v>364126</v>
      </c>
      <c r="N135" s="619">
        <v>0</v>
      </c>
      <c r="O135" s="619">
        <v>364126</v>
      </c>
      <c r="P135" s="619">
        <v>804875</v>
      </c>
      <c r="Q135" s="619">
        <v>0</v>
      </c>
      <c r="R135" s="619">
        <v>804875</v>
      </c>
      <c r="S135" s="619">
        <v>-2169333</v>
      </c>
      <c r="T135" s="619">
        <v>-52519</v>
      </c>
      <c r="U135" s="619">
        <v>-2221852</v>
      </c>
      <c r="V135" s="619">
        <v>-9490465</v>
      </c>
      <c r="W135" s="619">
        <v>-13625</v>
      </c>
      <c r="X135" s="619">
        <v>-9504090</v>
      </c>
      <c r="Y135" s="619">
        <v>0</v>
      </c>
      <c r="Z135" s="619">
        <v>0</v>
      </c>
      <c r="AA135" s="619">
        <v>0</v>
      </c>
      <c r="AB135" s="619">
        <v>-66842</v>
      </c>
      <c r="AC135" s="619">
        <v>-788</v>
      </c>
      <c r="AD135" s="619">
        <v>-67630</v>
      </c>
      <c r="AE135" s="619">
        <v>0</v>
      </c>
      <c r="AF135" s="619">
        <v>0</v>
      </c>
      <c r="AG135" s="619">
        <v>0</v>
      </c>
      <c r="AH135" s="619">
        <v>0</v>
      </c>
      <c r="AI135" s="619">
        <v>0</v>
      </c>
      <c r="AJ135" s="619">
        <v>0</v>
      </c>
      <c r="AK135" s="619">
        <v>168</v>
      </c>
      <c r="AL135" s="619">
        <v>0</v>
      </c>
      <c r="AM135" s="619">
        <v>168</v>
      </c>
      <c r="AN135" s="619">
        <v>0</v>
      </c>
      <c r="AO135" s="619">
        <v>0</v>
      </c>
      <c r="AP135" s="619">
        <v>0</v>
      </c>
      <c r="AQ135" s="619">
        <v>-67010</v>
      </c>
      <c r="AR135" s="619">
        <v>-788</v>
      </c>
      <c r="AS135" s="619">
        <v>-67797</v>
      </c>
      <c r="AT135" s="619">
        <v>0</v>
      </c>
      <c r="AU135" s="619">
        <v>0</v>
      </c>
      <c r="AV135" s="619">
        <v>0</v>
      </c>
      <c r="AW135" s="619">
        <v>1935548</v>
      </c>
      <c r="AX135" s="619">
        <v>161606</v>
      </c>
      <c r="AY135" s="619">
        <v>2097154</v>
      </c>
      <c r="AZ135" s="619">
        <v>-172571</v>
      </c>
      <c r="BA135" s="619">
        <v>22059</v>
      </c>
      <c r="BB135" s="619">
        <v>-150512</v>
      </c>
      <c r="BC135" s="619">
        <v>-9574902</v>
      </c>
      <c r="BD135" s="619">
        <v>-107144</v>
      </c>
      <c r="BE135" s="619">
        <v>-9682046</v>
      </c>
      <c r="BF135" s="619">
        <v>566837</v>
      </c>
      <c r="BG135" s="619">
        <v>0</v>
      </c>
      <c r="BH135" s="619">
        <v>566837</v>
      </c>
      <c r="BI135" s="619">
        <v>0</v>
      </c>
      <c r="BJ135" s="619">
        <v>0</v>
      </c>
      <c r="BK135" s="619">
        <v>0</v>
      </c>
      <c r="BL135" s="619">
        <v>0</v>
      </c>
      <c r="BM135" s="619">
        <v>0</v>
      </c>
      <c r="BN135" s="619">
        <v>0</v>
      </c>
      <c r="BO135" s="619">
        <v>0</v>
      </c>
      <c r="BP135" s="619">
        <v>0</v>
      </c>
      <c r="BQ135" s="619">
        <v>0</v>
      </c>
      <c r="BR135" s="619">
        <v>0</v>
      </c>
      <c r="BS135" s="619">
        <v>0</v>
      </c>
      <c r="BT135" s="619">
        <v>0</v>
      </c>
      <c r="BU135" s="619">
        <v>0</v>
      </c>
      <c r="BV135" s="619">
        <v>0</v>
      </c>
      <c r="BW135" s="619">
        <v>0</v>
      </c>
      <c r="BX135" s="619">
        <v>-9961</v>
      </c>
      <c r="BY135" s="619">
        <v>0</v>
      </c>
      <c r="BZ135" s="619">
        <v>-9961</v>
      </c>
      <c r="CA135" s="619">
        <v>0</v>
      </c>
      <c r="CB135" s="619">
        <v>0</v>
      </c>
      <c r="CC135" s="619">
        <v>0</v>
      </c>
      <c r="CD135" s="619">
        <v>-16812356</v>
      </c>
      <c r="CE135" s="619">
        <v>62109</v>
      </c>
      <c r="CF135" s="619">
        <v>-16750247</v>
      </c>
      <c r="CG135" s="619">
        <v>0</v>
      </c>
      <c r="CH135" s="619">
        <v>0</v>
      </c>
      <c r="CI135" s="619">
        <v>0</v>
      </c>
      <c r="CJ135" s="619">
        <v>-5808</v>
      </c>
      <c r="CK135" s="619">
        <v>0</v>
      </c>
      <c r="CL135" s="619">
        <v>-5808</v>
      </c>
      <c r="CM135" s="619">
        <v>-2586260</v>
      </c>
      <c r="CN135" s="619">
        <v>-143341</v>
      </c>
      <c r="CO135" s="619">
        <v>-2729601</v>
      </c>
      <c r="CP135" s="619">
        <v>-331856</v>
      </c>
      <c r="CQ135" s="619">
        <v>34609</v>
      </c>
      <c r="CR135" s="619">
        <v>-297247</v>
      </c>
      <c r="CS135" s="619">
        <v>-2923924</v>
      </c>
      <c r="CT135" s="619">
        <v>-108732</v>
      </c>
      <c r="CU135" s="619">
        <v>-3032656</v>
      </c>
      <c r="CV135" s="619">
        <v>-3102</v>
      </c>
      <c r="CW135" s="619">
        <v>0</v>
      </c>
      <c r="CX135" s="619">
        <v>-3102</v>
      </c>
      <c r="CY135" s="619">
        <v>0</v>
      </c>
      <c r="CZ135" s="619">
        <v>0</v>
      </c>
      <c r="DA135" s="619">
        <v>0</v>
      </c>
      <c r="DB135" s="619">
        <v>-984272</v>
      </c>
      <c r="DC135" s="619">
        <v>0</v>
      </c>
      <c r="DD135" s="619">
        <v>-984272</v>
      </c>
      <c r="DE135" s="619">
        <v>31393</v>
      </c>
      <c r="DF135" s="619">
        <v>0</v>
      </c>
      <c r="DG135" s="619">
        <v>31393</v>
      </c>
      <c r="DH135" s="619">
        <v>0</v>
      </c>
      <c r="DI135" s="619">
        <v>0</v>
      </c>
      <c r="DJ135" s="619">
        <v>0</v>
      </c>
      <c r="DK135" s="619">
        <v>0</v>
      </c>
      <c r="DL135" s="619">
        <v>0</v>
      </c>
      <c r="DM135" s="619">
        <v>0</v>
      </c>
      <c r="DN135" s="619">
        <v>0</v>
      </c>
      <c r="DO135" s="619">
        <v>0</v>
      </c>
      <c r="DP135" s="619">
        <v>0</v>
      </c>
      <c r="DQ135" s="619">
        <v>0</v>
      </c>
      <c r="DR135" s="619">
        <v>0</v>
      </c>
      <c r="DS135" s="619">
        <v>0</v>
      </c>
      <c r="DT135" s="619">
        <v>0</v>
      </c>
      <c r="DU135" s="619">
        <v>0</v>
      </c>
      <c r="DV135" s="619">
        <v>0</v>
      </c>
      <c r="DW135" s="619">
        <v>0</v>
      </c>
      <c r="DX135" s="619">
        <v>0</v>
      </c>
      <c r="DY135" s="619">
        <v>0</v>
      </c>
      <c r="DZ135" s="619">
        <v>0</v>
      </c>
      <c r="EA135" s="619">
        <v>-179269</v>
      </c>
      <c r="EB135" s="619">
        <v>-179269</v>
      </c>
      <c r="EC135" s="619">
        <v>-2563</v>
      </c>
      <c r="ED135" s="619">
        <v>-25090</v>
      </c>
      <c r="EE135" s="619">
        <v>-27653</v>
      </c>
      <c r="EF135" s="619">
        <v>-107144</v>
      </c>
      <c r="EG135" s="619">
        <v>0</v>
      </c>
      <c r="EH135" s="619">
        <v>0</v>
      </c>
      <c r="EI135" s="619">
        <v>0</v>
      </c>
      <c r="EJ135" s="619">
        <v>-958544</v>
      </c>
      <c r="EK135" s="619">
        <v>-204359</v>
      </c>
      <c r="EL135" s="619">
        <v>-1162903</v>
      </c>
      <c r="EM135" s="619">
        <v>0</v>
      </c>
      <c r="EN135" s="619">
        <v>0</v>
      </c>
      <c r="EO135" s="619">
        <v>0</v>
      </c>
      <c r="EP135" s="619">
        <v>0</v>
      </c>
      <c r="EQ135" s="619">
        <v>0</v>
      </c>
      <c r="ER135" s="619">
        <v>0</v>
      </c>
      <c r="ES135" s="619">
        <v>-2500</v>
      </c>
      <c r="ET135" s="619">
        <v>0</v>
      </c>
      <c r="EU135" s="619">
        <v>-2500</v>
      </c>
      <c r="EV135" s="619">
        <v>0</v>
      </c>
      <c r="EW135" s="619">
        <v>0</v>
      </c>
      <c r="EX135" s="619">
        <v>0</v>
      </c>
      <c r="EY135" s="619">
        <v>0</v>
      </c>
      <c r="EZ135" s="619">
        <v>0</v>
      </c>
      <c r="FA135" s="619">
        <v>0</v>
      </c>
      <c r="FB135" s="619">
        <v>0</v>
      </c>
      <c r="FC135" s="619">
        <v>0</v>
      </c>
      <c r="FD135" s="619">
        <v>0</v>
      </c>
      <c r="FE135" s="619">
        <v>0</v>
      </c>
      <c r="FF135" s="619">
        <v>0</v>
      </c>
      <c r="FG135" s="619">
        <v>0</v>
      </c>
      <c r="FH135" s="619">
        <v>0</v>
      </c>
      <c r="FI135" s="619">
        <v>0</v>
      </c>
      <c r="FJ135" s="619">
        <v>0</v>
      </c>
      <c r="FK135" s="619">
        <v>-1500</v>
      </c>
      <c r="FL135" s="619">
        <v>0</v>
      </c>
      <c r="FM135" s="619">
        <v>-1500</v>
      </c>
      <c r="FN135" s="619">
        <v>625</v>
      </c>
      <c r="FO135" s="619">
        <v>0</v>
      </c>
      <c r="FP135" s="619">
        <v>625</v>
      </c>
      <c r="FQ135" s="619">
        <v>-497399</v>
      </c>
      <c r="FR135" s="619">
        <v>0</v>
      </c>
      <c r="FS135" s="619">
        <v>-497399</v>
      </c>
      <c r="FT135" s="619">
        <v>2400</v>
      </c>
      <c r="FU135" s="619">
        <v>0</v>
      </c>
      <c r="FV135" s="619">
        <v>2400</v>
      </c>
      <c r="FW135" s="619">
        <v>2400</v>
      </c>
      <c r="FX135" s="619">
        <v>0</v>
      </c>
      <c r="FY135" s="619">
        <v>2400</v>
      </c>
      <c r="FZ135" s="619">
        <v>0</v>
      </c>
      <c r="GA135" s="619">
        <v>0</v>
      </c>
      <c r="GB135" s="619">
        <v>0</v>
      </c>
      <c r="GC135" s="619">
        <v>2563</v>
      </c>
      <c r="GD135" s="619">
        <v>0</v>
      </c>
      <c r="GE135" s="619">
        <v>2563</v>
      </c>
      <c r="GF135" s="619">
        <v>0</v>
      </c>
      <c r="GG135" s="619">
        <v>0</v>
      </c>
      <c r="GH135" s="619">
        <v>0</v>
      </c>
      <c r="GI135" s="619">
        <v>-6413266</v>
      </c>
      <c r="GJ135" s="619">
        <v>-219687</v>
      </c>
      <c r="GK135" s="619">
        <v>-6632952</v>
      </c>
      <c r="GL135" s="619">
        <v>696061</v>
      </c>
      <c r="GM135" s="619">
        <v>66999</v>
      </c>
      <c r="GN135" s="619">
        <v>763060</v>
      </c>
      <c r="GO135" s="619">
        <v>-4254</v>
      </c>
      <c r="GP135" s="619">
        <v>0</v>
      </c>
      <c r="GQ135" s="619">
        <v>-4254</v>
      </c>
      <c r="GR135" s="619">
        <v>0</v>
      </c>
      <c r="GS135" s="619">
        <v>0</v>
      </c>
      <c r="GT135" s="619">
        <v>0</v>
      </c>
      <c r="GU135" s="619">
        <v>0</v>
      </c>
      <c r="GV135" s="619">
        <v>0</v>
      </c>
      <c r="GW135" s="619">
        <v>0</v>
      </c>
      <c r="GX135" s="619">
        <v>0</v>
      </c>
      <c r="GY135" s="619">
        <v>0</v>
      </c>
      <c r="GZ135" s="619">
        <v>0</v>
      </c>
      <c r="HA135" s="619">
        <v>-6217270</v>
      </c>
      <c r="HB135" s="619">
        <v>-152688</v>
      </c>
      <c r="HC135" s="619">
        <v>-6369958</v>
      </c>
      <c r="HD135" s="619">
        <v>0</v>
      </c>
      <c r="HE135" s="619">
        <v>0</v>
      </c>
      <c r="HF135" s="619">
        <v>0</v>
      </c>
      <c r="HG135" s="619">
        <v>0</v>
      </c>
      <c r="HH135" s="619">
        <v>0</v>
      </c>
      <c r="HI135" s="619">
        <v>0</v>
      </c>
      <c r="HJ135" s="619">
        <v>0</v>
      </c>
      <c r="HK135" s="619">
        <v>0</v>
      </c>
      <c r="HL135" s="619">
        <v>0</v>
      </c>
      <c r="HM135" s="619">
        <v>104687803</v>
      </c>
      <c r="HN135" s="619">
        <v>3839825</v>
      </c>
      <c r="HO135" s="619">
        <v>108527628</v>
      </c>
      <c r="HP135" s="619">
        <v>-2169333</v>
      </c>
      <c r="HQ135" s="619">
        <v>-52519</v>
      </c>
      <c r="HR135" s="619">
        <v>-2221852</v>
      </c>
      <c r="HS135" s="619">
        <v>-16812356</v>
      </c>
      <c r="HT135" s="619">
        <v>62109</v>
      </c>
      <c r="HU135" s="619">
        <v>-16750247</v>
      </c>
      <c r="HV135" s="619">
        <v>-2923924</v>
      </c>
      <c r="HW135" s="619">
        <v>-108732</v>
      </c>
      <c r="HX135" s="619">
        <v>-3032656</v>
      </c>
      <c r="HY135" s="619">
        <v>-958544</v>
      </c>
      <c r="HZ135" s="619">
        <v>-204359</v>
      </c>
      <c r="IA135" s="619">
        <v>-1162903</v>
      </c>
      <c r="IB135" s="619">
        <v>-6217270</v>
      </c>
      <c r="IC135" s="619">
        <v>-152688</v>
      </c>
      <c r="ID135" s="619">
        <v>-6369958</v>
      </c>
      <c r="IE135" s="619">
        <v>0</v>
      </c>
      <c r="IF135" s="619">
        <v>0</v>
      </c>
      <c r="IG135" s="619">
        <v>0</v>
      </c>
      <c r="IH135" s="619">
        <v>-29081427</v>
      </c>
      <c r="II135" s="619">
        <v>-456189</v>
      </c>
      <c r="IJ135" s="619">
        <v>-29537616</v>
      </c>
      <c r="IK135" s="619">
        <v>75606376</v>
      </c>
      <c r="IL135" s="619">
        <v>3383636</v>
      </c>
      <c r="IM135" s="619">
        <v>78990012</v>
      </c>
      <c r="IN135" s="620" t="s">
        <v>535</v>
      </c>
      <c r="IO135" s="620" t="s">
        <v>771</v>
      </c>
      <c r="IP135" s="610" t="s">
        <v>535</v>
      </c>
      <c r="IQ135" s="611" t="s">
        <v>516</v>
      </c>
      <c r="IR135" s="611" t="s">
        <v>929</v>
      </c>
      <c r="IS135" s="610" t="s">
        <v>1432</v>
      </c>
    </row>
    <row r="136" spans="1:253" x14ac:dyDescent="0.25">
      <c r="A136" s="610" t="s">
        <v>3385</v>
      </c>
      <c r="B136" s="617" t="s">
        <v>930</v>
      </c>
      <c r="C136" s="618" t="s">
        <v>931</v>
      </c>
      <c r="D136" s="619">
        <v>102090347</v>
      </c>
      <c r="E136" s="619">
        <v>0</v>
      </c>
      <c r="F136" s="619">
        <v>102090347</v>
      </c>
      <c r="G136" s="619">
        <v>-4887715</v>
      </c>
      <c r="H136" s="619">
        <v>0</v>
      </c>
      <c r="I136" s="619">
        <v>-4887715</v>
      </c>
      <c r="J136" s="619">
        <v>-5995109</v>
      </c>
      <c r="K136" s="619">
        <v>0</v>
      </c>
      <c r="L136" s="619">
        <v>-5995109</v>
      </c>
      <c r="M136" s="619">
        <v>985159</v>
      </c>
      <c r="N136" s="619">
        <v>0</v>
      </c>
      <c r="O136" s="619">
        <v>985159</v>
      </c>
      <c r="P136" s="619">
        <v>0</v>
      </c>
      <c r="Q136" s="619">
        <v>0</v>
      </c>
      <c r="R136" s="619">
        <v>0</v>
      </c>
      <c r="S136" s="619">
        <v>-5009950</v>
      </c>
      <c r="T136" s="619">
        <v>0</v>
      </c>
      <c r="U136" s="619">
        <v>-5009950</v>
      </c>
      <c r="V136" s="619">
        <v>-3748555</v>
      </c>
      <c r="W136" s="619">
        <v>0</v>
      </c>
      <c r="X136" s="619">
        <v>-3748555</v>
      </c>
      <c r="Y136" s="619">
        <v>-17814</v>
      </c>
      <c r="Z136" s="619">
        <v>0</v>
      </c>
      <c r="AA136" s="619">
        <v>-17814</v>
      </c>
      <c r="AB136" s="619">
        <v>-196165</v>
      </c>
      <c r="AC136" s="619">
        <v>0</v>
      </c>
      <c r="AD136" s="619">
        <v>-196165</v>
      </c>
      <c r="AE136" s="619">
        <v>0</v>
      </c>
      <c r="AF136" s="619">
        <v>0</v>
      </c>
      <c r="AG136" s="619">
        <v>0</v>
      </c>
      <c r="AH136" s="619">
        <v>0</v>
      </c>
      <c r="AI136" s="619">
        <v>0</v>
      </c>
      <c r="AJ136" s="619">
        <v>0</v>
      </c>
      <c r="AK136" s="619">
        <v>0</v>
      </c>
      <c r="AL136" s="619">
        <v>0</v>
      </c>
      <c r="AM136" s="619">
        <v>0</v>
      </c>
      <c r="AN136" s="619">
        <v>0</v>
      </c>
      <c r="AO136" s="619">
        <v>0</v>
      </c>
      <c r="AP136" s="619">
        <v>0</v>
      </c>
      <c r="AQ136" s="619">
        <v>-196165</v>
      </c>
      <c r="AR136" s="619">
        <v>0</v>
      </c>
      <c r="AS136" s="619">
        <v>-196165</v>
      </c>
      <c r="AT136" s="619">
        <v>-14457</v>
      </c>
      <c r="AU136" s="619">
        <v>0</v>
      </c>
      <c r="AV136" s="619">
        <v>-14457</v>
      </c>
      <c r="AW136" s="619">
        <v>2103438</v>
      </c>
      <c r="AX136" s="619">
        <v>0</v>
      </c>
      <c r="AY136" s="619">
        <v>2103438</v>
      </c>
      <c r="AZ136" s="619">
        <v>-50887</v>
      </c>
      <c r="BA136" s="619">
        <v>0</v>
      </c>
      <c r="BB136" s="619">
        <v>-50887</v>
      </c>
      <c r="BC136" s="619">
        <v>-8994802</v>
      </c>
      <c r="BD136" s="619">
        <v>0</v>
      </c>
      <c r="BE136" s="619">
        <v>-8994802</v>
      </c>
      <c r="BF136" s="619">
        <v>520873</v>
      </c>
      <c r="BG136" s="619">
        <v>0</v>
      </c>
      <c r="BH136" s="619">
        <v>520873</v>
      </c>
      <c r="BI136" s="619">
        <v>-104387</v>
      </c>
      <c r="BJ136" s="619">
        <v>0</v>
      </c>
      <c r="BK136" s="619">
        <v>-104387</v>
      </c>
      <c r="BL136" s="619">
        <v>52709</v>
      </c>
      <c r="BM136" s="619">
        <v>0</v>
      </c>
      <c r="BN136" s="619">
        <v>52709</v>
      </c>
      <c r="BO136" s="619">
        <v>0</v>
      </c>
      <c r="BP136" s="619">
        <v>0</v>
      </c>
      <c r="BQ136" s="619">
        <v>0</v>
      </c>
      <c r="BR136" s="619">
        <v>0</v>
      </c>
      <c r="BS136" s="619">
        <v>0</v>
      </c>
      <c r="BT136" s="619">
        <v>0</v>
      </c>
      <c r="BU136" s="619">
        <v>0</v>
      </c>
      <c r="BV136" s="619">
        <v>0</v>
      </c>
      <c r="BW136" s="619">
        <v>0</v>
      </c>
      <c r="BX136" s="619">
        <v>0</v>
      </c>
      <c r="BY136" s="619">
        <v>0</v>
      </c>
      <c r="BZ136" s="619">
        <v>0</v>
      </c>
      <c r="CA136" s="619">
        <v>0</v>
      </c>
      <c r="CB136" s="619">
        <v>0</v>
      </c>
      <c r="CC136" s="619">
        <v>0</v>
      </c>
      <c r="CD136" s="619">
        <v>-10417776</v>
      </c>
      <c r="CE136" s="619">
        <v>0</v>
      </c>
      <c r="CF136" s="619">
        <v>-10417776</v>
      </c>
      <c r="CG136" s="619">
        <v>0</v>
      </c>
      <c r="CH136" s="619">
        <v>0</v>
      </c>
      <c r="CI136" s="619">
        <v>0</v>
      </c>
      <c r="CJ136" s="619">
        <v>0</v>
      </c>
      <c r="CK136" s="619">
        <v>0</v>
      </c>
      <c r="CL136" s="619">
        <v>0</v>
      </c>
      <c r="CM136" s="619">
        <v>-3877018</v>
      </c>
      <c r="CN136" s="619">
        <v>0</v>
      </c>
      <c r="CO136" s="619">
        <v>-3877018</v>
      </c>
      <c r="CP136" s="619">
        <v>-9001</v>
      </c>
      <c r="CQ136" s="619">
        <v>0</v>
      </c>
      <c r="CR136" s="619">
        <v>-9001</v>
      </c>
      <c r="CS136" s="619">
        <v>-3886019</v>
      </c>
      <c r="CT136" s="619">
        <v>0</v>
      </c>
      <c r="CU136" s="619">
        <v>-3886019</v>
      </c>
      <c r="CV136" s="619">
        <v>-69166</v>
      </c>
      <c r="CW136" s="619">
        <v>0</v>
      </c>
      <c r="CX136" s="619">
        <v>-69166</v>
      </c>
      <c r="CY136" s="619">
        <v>1365</v>
      </c>
      <c r="CZ136" s="619">
        <v>0</v>
      </c>
      <c r="DA136" s="619">
        <v>1365</v>
      </c>
      <c r="DB136" s="619">
        <v>-356748</v>
      </c>
      <c r="DC136" s="619">
        <v>0</v>
      </c>
      <c r="DD136" s="619">
        <v>-356748</v>
      </c>
      <c r="DE136" s="619">
        <v>0</v>
      </c>
      <c r="DF136" s="619">
        <v>0</v>
      </c>
      <c r="DG136" s="619">
        <v>0</v>
      </c>
      <c r="DH136" s="619">
        <v>0</v>
      </c>
      <c r="DI136" s="619">
        <v>0</v>
      </c>
      <c r="DJ136" s="619">
        <v>0</v>
      </c>
      <c r="DK136" s="619">
        <v>0</v>
      </c>
      <c r="DL136" s="619">
        <v>0</v>
      </c>
      <c r="DM136" s="619">
        <v>0</v>
      </c>
      <c r="DN136" s="619">
        <v>0</v>
      </c>
      <c r="DO136" s="619">
        <v>0</v>
      </c>
      <c r="DP136" s="619">
        <v>0</v>
      </c>
      <c r="DQ136" s="619">
        <v>0</v>
      </c>
      <c r="DR136" s="619">
        <v>0</v>
      </c>
      <c r="DS136" s="619">
        <v>0</v>
      </c>
      <c r="DT136" s="619">
        <v>0</v>
      </c>
      <c r="DU136" s="619">
        <v>0</v>
      </c>
      <c r="DV136" s="619">
        <v>0</v>
      </c>
      <c r="DW136" s="619">
        <v>0</v>
      </c>
      <c r="DX136" s="619">
        <v>0</v>
      </c>
      <c r="DY136" s="619">
        <v>0</v>
      </c>
      <c r="DZ136" s="619">
        <v>0</v>
      </c>
      <c r="EA136" s="619">
        <v>0</v>
      </c>
      <c r="EB136" s="619">
        <v>0</v>
      </c>
      <c r="EC136" s="619">
        <v>0</v>
      </c>
      <c r="ED136" s="619">
        <v>0</v>
      </c>
      <c r="EE136" s="619">
        <v>0</v>
      </c>
      <c r="EF136" s="619">
        <v>0</v>
      </c>
      <c r="EG136" s="619">
        <v>0</v>
      </c>
      <c r="EH136" s="619">
        <v>0</v>
      </c>
      <c r="EI136" s="619">
        <v>0</v>
      </c>
      <c r="EJ136" s="619">
        <v>-424549</v>
      </c>
      <c r="EK136" s="619">
        <v>0</v>
      </c>
      <c r="EL136" s="619">
        <v>-424549</v>
      </c>
      <c r="EM136" s="619">
        <v>0</v>
      </c>
      <c r="EN136" s="619">
        <v>0</v>
      </c>
      <c r="EO136" s="619">
        <v>0</v>
      </c>
      <c r="EP136" s="619">
        <v>0</v>
      </c>
      <c r="EQ136" s="619">
        <v>0</v>
      </c>
      <c r="ER136" s="619">
        <v>0</v>
      </c>
      <c r="ES136" s="619">
        <v>-532</v>
      </c>
      <c r="ET136" s="619">
        <v>0</v>
      </c>
      <c r="EU136" s="619">
        <v>-532</v>
      </c>
      <c r="EV136" s="619">
        <v>0</v>
      </c>
      <c r="EW136" s="619">
        <v>0</v>
      </c>
      <c r="EX136" s="619">
        <v>0</v>
      </c>
      <c r="EY136" s="619">
        <v>0</v>
      </c>
      <c r="EZ136" s="619">
        <v>0</v>
      </c>
      <c r="FA136" s="619">
        <v>0</v>
      </c>
      <c r="FB136" s="619">
        <v>183</v>
      </c>
      <c r="FC136" s="619">
        <v>0</v>
      </c>
      <c r="FD136" s="619">
        <v>183</v>
      </c>
      <c r="FE136" s="619">
        <v>0</v>
      </c>
      <c r="FF136" s="619">
        <v>0</v>
      </c>
      <c r="FG136" s="619">
        <v>0</v>
      </c>
      <c r="FH136" s="619">
        <v>0</v>
      </c>
      <c r="FI136" s="619">
        <v>0</v>
      </c>
      <c r="FJ136" s="619">
        <v>0</v>
      </c>
      <c r="FK136" s="619">
        <v>0</v>
      </c>
      <c r="FL136" s="619">
        <v>0</v>
      </c>
      <c r="FM136" s="619">
        <v>0</v>
      </c>
      <c r="FN136" s="619">
        <v>0</v>
      </c>
      <c r="FO136" s="619">
        <v>0</v>
      </c>
      <c r="FP136" s="619">
        <v>0</v>
      </c>
      <c r="FQ136" s="619">
        <v>-695197</v>
      </c>
      <c r="FR136" s="619">
        <v>0</v>
      </c>
      <c r="FS136" s="619">
        <v>-695197</v>
      </c>
      <c r="FT136" s="619">
        <v>-13560</v>
      </c>
      <c r="FU136" s="619">
        <v>0</v>
      </c>
      <c r="FV136" s="619">
        <v>-13560</v>
      </c>
      <c r="FW136" s="619">
        <v>-12798</v>
      </c>
      <c r="FX136" s="619">
        <v>0</v>
      </c>
      <c r="FY136" s="619">
        <v>-12798</v>
      </c>
      <c r="FZ136" s="619">
        <v>-762</v>
      </c>
      <c r="GA136" s="619">
        <v>0</v>
      </c>
      <c r="GB136" s="619">
        <v>-762</v>
      </c>
      <c r="GC136" s="619">
        <v>0</v>
      </c>
      <c r="GD136" s="619">
        <v>0</v>
      </c>
      <c r="GE136" s="619">
        <v>0</v>
      </c>
      <c r="GF136" s="619">
        <v>0</v>
      </c>
      <c r="GG136" s="619">
        <v>0</v>
      </c>
      <c r="GH136" s="619">
        <v>0</v>
      </c>
      <c r="GI136" s="619">
        <v>-9722715</v>
      </c>
      <c r="GJ136" s="619">
        <v>0</v>
      </c>
      <c r="GK136" s="619">
        <v>-9722715</v>
      </c>
      <c r="GL136" s="619">
        <v>327200</v>
      </c>
      <c r="GM136" s="619">
        <v>0</v>
      </c>
      <c r="GN136" s="619">
        <v>327200</v>
      </c>
      <c r="GO136" s="619">
        <v>0</v>
      </c>
      <c r="GP136" s="619">
        <v>0</v>
      </c>
      <c r="GQ136" s="619">
        <v>0</v>
      </c>
      <c r="GR136" s="619">
        <v>51750</v>
      </c>
      <c r="GS136" s="619">
        <v>0</v>
      </c>
      <c r="GT136" s="619">
        <v>51750</v>
      </c>
      <c r="GU136" s="619">
        <v>0</v>
      </c>
      <c r="GV136" s="619">
        <v>0</v>
      </c>
      <c r="GW136" s="619">
        <v>0</v>
      </c>
      <c r="GX136" s="619">
        <v>0</v>
      </c>
      <c r="GY136" s="619">
        <v>0</v>
      </c>
      <c r="GZ136" s="619">
        <v>0</v>
      </c>
      <c r="HA136" s="619">
        <v>-10052871</v>
      </c>
      <c r="HB136" s="619">
        <v>0</v>
      </c>
      <c r="HC136" s="619">
        <v>-10052871</v>
      </c>
      <c r="HD136" s="619">
        <v>0</v>
      </c>
      <c r="HE136" s="619">
        <v>0</v>
      </c>
      <c r="HF136" s="619">
        <v>0</v>
      </c>
      <c r="HG136" s="619">
        <v>0</v>
      </c>
      <c r="HH136" s="619">
        <v>0</v>
      </c>
      <c r="HI136" s="619">
        <v>0</v>
      </c>
      <c r="HJ136" s="619">
        <v>0</v>
      </c>
      <c r="HK136" s="619">
        <v>0</v>
      </c>
      <c r="HL136" s="619">
        <v>0</v>
      </c>
      <c r="HM136" s="619">
        <v>97202632</v>
      </c>
      <c r="HN136" s="619">
        <v>0</v>
      </c>
      <c r="HO136" s="619">
        <v>97202632</v>
      </c>
      <c r="HP136" s="619">
        <v>-5009950</v>
      </c>
      <c r="HQ136" s="619">
        <v>0</v>
      </c>
      <c r="HR136" s="619">
        <v>-5009950</v>
      </c>
      <c r="HS136" s="619">
        <v>-10417776</v>
      </c>
      <c r="HT136" s="619">
        <v>0</v>
      </c>
      <c r="HU136" s="619">
        <v>-10417776</v>
      </c>
      <c r="HV136" s="619">
        <v>-3886019</v>
      </c>
      <c r="HW136" s="619">
        <v>0</v>
      </c>
      <c r="HX136" s="619">
        <v>-3886019</v>
      </c>
      <c r="HY136" s="619">
        <v>-424549</v>
      </c>
      <c r="HZ136" s="619">
        <v>0</v>
      </c>
      <c r="IA136" s="619">
        <v>-424549</v>
      </c>
      <c r="IB136" s="619">
        <v>-10052871</v>
      </c>
      <c r="IC136" s="619">
        <v>0</v>
      </c>
      <c r="ID136" s="619">
        <v>-10052871</v>
      </c>
      <c r="IE136" s="619">
        <v>0</v>
      </c>
      <c r="IF136" s="619">
        <v>0</v>
      </c>
      <c r="IG136" s="619">
        <v>0</v>
      </c>
      <c r="IH136" s="619">
        <v>-29791165</v>
      </c>
      <c r="II136" s="619">
        <v>0</v>
      </c>
      <c r="IJ136" s="619">
        <v>-29791165</v>
      </c>
      <c r="IK136" s="619">
        <v>67411467</v>
      </c>
      <c r="IL136" s="619">
        <v>0</v>
      </c>
      <c r="IM136" s="619">
        <v>67411467</v>
      </c>
      <c r="IN136" s="620" t="s">
        <v>503</v>
      </c>
      <c r="IO136" s="620" t="s">
        <v>504</v>
      </c>
      <c r="IP136" s="610" t="s">
        <v>505</v>
      </c>
      <c r="IQ136" s="611" t="s">
        <v>506</v>
      </c>
      <c r="IR136" s="611" t="s">
        <v>932</v>
      </c>
      <c r="IS136" s="610" t="s">
        <v>1432</v>
      </c>
    </row>
    <row r="137" spans="1:253" x14ac:dyDescent="0.25">
      <c r="A137" s="610" t="s">
        <v>3385</v>
      </c>
      <c r="B137" s="617" t="s">
        <v>933</v>
      </c>
      <c r="C137" s="618" t="s">
        <v>934</v>
      </c>
      <c r="D137" s="619">
        <v>149422801</v>
      </c>
      <c r="E137" s="619">
        <v>1305883</v>
      </c>
      <c r="F137" s="619">
        <v>150728684</v>
      </c>
      <c r="G137" s="619">
        <v>-4451283</v>
      </c>
      <c r="H137" s="619">
        <v>236966</v>
      </c>
      <c r="I137" s="619">
        <v>-4214317</v>
      </c>
      <c r="J137" s="619">
        <v>-8317629</v>
      </c>
      <c r="K137" s="619">
        <v>-128642</v>
      </c>
      <c r="L137" s="619">
        <v>-8446271</v>
      </c>
      <c r="M137" s="619">
        <v>-55070</v>
      </c>
      <c r="N137" s="619">
        <v>0</v>
      </c>
      <c r="O137" s="619">
        <v>-55070</v>
      </c>
      <c r="P137" s="619">
        <v>1474906</v>
      </c>
      <c r="Q137" s="619">
        <v>0</v>
      </c>
      <c r="R137" s="619">
        <v>1474906</v>
      </c>
      <c r="S137" s="619">
        <v>-6897793</v>
      </c>
      <c r="T137" s="619">
        <v>-128642</v>
      </c>
      <c r="U137" s="619">
        <v>-7026435</v>
      </c>
      <c r="V137" s="619">
        <v>-20483170</v>
      </c>
      <c r="W137" s="619">
        <v>0</v>
      </c>
      <c r="X137" s="619">
        <v>-20483170</v>
      </c>
      <c r="Y137" s="619">
        <v>-60818</v>
      </c>
      <c r="Z137" s="619">
        <v>0</v>
      </c>
      <c r="AA137" s="619">
        <v>-60818</v>
      </c>
      <c r="AB137" s="619">
        <v>-1008227</v>
      </c>
      <c r="AC137" s="619">
        <v>0</v>
      </c>
      <c r="AD137" s="619">
        <v>-1008227</v>
      </c>
      <c r="AE137" s="619">
        <v>-2268</v>
      </c>
      <c r="AF137" s="619">
        <v>0</v>
      </c>
      <c r="AG137" s="619">
        <v>-2268</v>
      </c>
      <c r="AH137" s="619">
        <v>0</v>
      </c>
      <c r="AI137" s="619">
        <v>0</v>
      </c>
      <c r="AJ137" s="619">
        <v>0</v>
      </c>
      <c r="AK137" s="619">
        <v>-8294</v>
      </c>
      <c r="AL137" s="619">
        <v>0</v>
      </c>
      <c r="AM137" s="619">
        <v>-8294</v>
      </c>
      <c r="AN137" s="619">
        <v>-1155</v>
      </c>
      <c r="AO137" s="619">
        <v>0</v>
      </c>
      <c r="AP137" s="619">
        <v>-1155</v>
      </c>
      <c r="AQ137" s="619">
        <v>-997665</v>
      </c>
      <c r="AR137" s="619">
        <v>0</v>
      </c>
      <c r="AS137" s="619">
        <v>-997665</v>
      </c>
      <c r="AT137" s="619">
        <v>9657</v>
      </c>
      <c r="AU137" s="619">
        <v>0</v>
      </c>
      <c r="AV137" s="619">
        <v>9657</v>
      </c>
      <c r="AW137" s="619">
        <v>2365821</v>
      </c>
      <c r="AX137" s="619">
        <v>34021</v>
      </c>
      <c r="AY137" s="619">
        <v>2399842</v>
      </c>
      <c r="AZ137" s="619">
        <v>134288</v>
      </c>
      <c r="BA137" s="619">
        <v>6173</v>
      </c>
      <c r="BB137" s="619">
        <v>140461</v>
      </c>
      <c r="BC137" s="619">
        <v>-10722000</v>
      </c>
      <c r="BD137" s="619">
        <v>0</v>
      </c>
      <c r="BE137" s="619">
        <v>-10722000</v>
      </c>
      <c r="BF137" s="619">
        <v>-1010836</v>
      </c>
      <c r="BG137" s="619">
        <v>0</v>
      </c>
      <c r="BH137" s="619">
        <v>-1010836</v>
      </c>
      <c r="BI137" s="619">
        <v>-160906</v>
      </c>
      <c r="BJ137" s="619">
        <v>0</v>
      </c>
      <c r="BK137" s="619">
        <v>-160906</v>
      </c>
      <c r="BL137" s="619">
        <v>0</v>
      </c>
      <c r="BM137" s="619">
        <v>0</v>
      </c>
      <c r="BN137" s="619">
        <v>0</v>
      </c>
      <c r="BO137" s="619">
        <v>-2071</v>
      </c>
      <c r="BP137" s="619">
        <v>0</v>
      </c>
      <c r="BQ137" s="619">
        <v>-2071</v>
      </c>
      <c r="BR137" s="619">
        <v>0</v>
      </c>
      <c r="BS137" s="619">
        <v>0</v>
      </c>
      <c r="BT137" s="619">
        <v>0</v>
      </c>
      <c r="BU137" s="619">
        <v>0</v>
      </c>
      <c r="BV137" s="619">
        <v>0</v>
      </c>
      <c r="BW137" s="619">
        <v>0</v>
      </c>
      <c r="BX137" s="619">
        <v>-4303</v>
      </c>
      <c r="BY137" s="619">
        <v>0</v>
      </c>
      <c r="BZ137" s="619">
        <v>-4303</v>
      </c>
      <c r="CA137" s="619">
        <v>0</v>
      </c>
      <c r="CB137" s="619">
        <v>0</v>
      </c>
      <c r="CC137" s="619">
        <v>0</v>
      </c>
      <c r="CD137" s="619">
        <v>-30891404</v>
      </c>
      <c r="CE137" s="619">
        <v>40194</v>
      </c>
      <c r="CF137" s="619">
        <v>-30851210</v>
      </c>
      <c r="CG137" s="619">
        <v>-3543</v>
      </c>
      <c r="CH137" s="619">
        <v>0</v>
      </c>
      <c r="CI137" s="619">
        <v>-3543</v>
      </c>
      <c r="CJ137" s="619">
        <v>4693</v>
      </c>
      <c r="CK137" s="619">
        <v>0</v>
      </c>
      <c r="CL137" s="619">
        <v>4693</v>
      </c>
      <c r="CM137" s="619">
        <v>-4440858</v>
      </c>
      <c r="CN137" s="619">
        <v>0</v>
      </c>
      <c r="CO137" s="619">
        <v>-4440858</v>
      </c>
      <c r="CP137" s="619">
        <v>117806</v>
      </c>
      <c r="CQ137" s="619">
        <v>-47387</v>
      </c>
      <c r="CR137" s="619">
        <v>70419</v>
      </c>
      <c r="CS137" s="619">
        <v>-4321902</v>
      </c>
      <c r="CT137" s="619">
        <v>-47387</v>
      </c>
      <c r="CU137" s="619">
        <v>-4369289</v>
      </c>
      <c r="CV137" s="619">
        <v>-290120</v>
      </c>
      <c r="CW137" s="619">
        <v>0</v>
      </c>
      <c r="CX137" s="619">
        <v>-290120</v>
      </c>
      <c r="CY137" s="619">
        <v>1983</v>
      </c>
      <c r="CZ137" s="619">
        <v>0</v>
      </c>
      <c r="DA137" s="619">
        <v>1983</v>
      </c>
      <c r="DB137" s="619">
        <v>-147979</v>
      </c>
      <c r="DC137" s="619">
        <v>0</v>
      </c>
      <c r="DD137" s="619">
        <v>-147979</v>
      </c>
      <c r="DE137" s="619">
        <v>-11067</v>
      </c>
      <c r="DF137" s="619">
        <v>0</v>
      </c>
      <c r="DG137" s="619">
        <v>-11067</v>
      </c>
      <c r="DH137" s="619">
        <v>0</v>
      </c>
      <c r="DI137" s="619">
        <v>0</v>
      </c>
      <c r="DJ137" s="619">
        <v>0</v>
      </c>
      <c r="DK137" s="619">
        <v>0</v>
      </c>
      <c r="DL137" s="619">
        <v>0</v>
      </c>
      <c r="DM137" s="619">
        <v>0</v>
      </c>
      <c r="DN137" s="619">
        <v>0</v>
      </c>
      <c r="DO137" s="619">
        <v>0</v>
      </c>
      <c r="DP137" s="619">
        <v>0</v>
      </c>
      <c r="DQ137" s="619">
        <v>0</v>
      </c>
      <c r="DR137" s="619">
        <v>0</v>
      </c>
      <c r="DS137" s="619">
        <v>0</v>
      </c>
      <c r="DT137" s="619">
        <v>-46404</v>
      </c>
      <c r="DU137" s="619">
        <v>0</v>
      </c>
      <c r="DV137" s="619">
        <v>-46404</v>
      </c>
      <c r="DW137" s="619">
        <v>0</v>
      </c>
      <c r="DX137" s="619">
        <v>0</v>
      </c>
      <c r="DY137" s="619">
        <v>0</v>
      </c>
      <c r="DZ137" s="619">
        <v>0</v>
      </c>
      <c r="EA137" s="619">
        <v>-165000</v>
      </c>
      <c r="EB137" s="619">
        <v>-165000</v>
      </c>
      <c r="EC137" s="619">
        <v>0</v>
      </c>
      <c r="ED137" s="619">
        <v>0</v>
      </c>
      <c r="EE137" s="619">
        <v>0</v>
      </c>
      <c r="EF137" s="619">
        <v>-165000</v>
      </c>
      <c r="EG137" s="619">
        <v>0</v>
      </c>
      <c r="EH137" s="619">
        <v>0</v>
      </c>
      <c r="EI137" s="619">
        <v>0</v>
      </c>
      <c r="EJ137" s="619">
        <v>-493587</v>
      </c>
      <c r="EK137" s="619">
        <v>-165000</v>
      </c>
      <c r="EL137" s="619">
        <v>-658587</v>
      </c>
      <c r="EM137" s="619">
        <v>0</v>
      </c>
      <c r="EN137" s="619">
        <v>0</v>
      </c>
      <c r="EO137" s="619">
        <v>0</v>
      </c>
      <c r="EP137" s="619">
        <v>0</v>
      </c>
      <c r="EQ137" s="619">
        <v>0</v>
      </c>
      <c r="ER137" s="619">
        <v>0</v>
      </c>
      <c r="ES137" s="619">
        <v>0</v>
      </c>
      <c r="ET137" s="619">
        <v>0</v>
      </c>
      <c r="EU137" s="619">
        <v>0</v>
      </c>
      <c r="EV137" s="619">
        <v>0</v>
      </c>
      <c r="EW137" s="619">
        <v>0</v>
      </c>
      <c r="EX137" s="619">
        <v>0</v>
      </c>
      <c r="EY137" s="619">
        <v>0</v>
      </c>
      <c r="EZ137" s="619">
        <v>0</v>
      </c>
      <c r="FA137" s="619">
        <v>0</v>
      </c>
      <c r="FB137" s="619">
        <v>0</v>
      </c>
      <c r="FC137" s="619">
        <v>0</v>
      </c>
      <c r="FD137" s="619">
        <v>0</v>
      </c>
      <c r="FE137" s="619">
        <v>0</v>
      </c>
      <c r="FF137" s="619">
        <v>0</v>
      </c>
      <c r="FG137" s="619">
        <v>0</v>
      </c>
      <c r="FH137" s="619">
        <v>0</v>
      </c>
      <c r="FI137" s="619">
        <v>0</v>
      </c>
      <c r="FJ137" s="619">
        <v>0</v>
      </c>
      <c r="FK137" s="619">
        <v>-791</v>
      </c>
      <c r="FL137" s="619">
        <v>0</v>
      </c>
      <c r="FM137" s="619">
        <v>-791</v>
      </c>
      <c r="FN137" s="619">
        <v>0</v>
      </c>
      <c r="FO137" s="619">
        <v>0</v>
      </c>
      <c r="FP137" s="619">
        <v>0</v>
      </c>
      <c r="FQ137" s="619">
        <v>-1650255</v>
      </c>
      <c r="FR137" s="619">
        <v>0</v>
      </c>
      <c r="FS137" s="619">
        <v>-1650255</v>
      </c>
      <c r="FT137" s="619">
        <v>6383</v>
      </c>
      <c r="FU137" s="619">
        <v>0</v>
      </c>
      <c r="FV137" s="619">
        <v>6383</v>
      </c>
      <c r="FW137" s="619">
        <v>4363</v>
      </c>
      <c r="FX137" s="619">
        <v>0</v>
      </c>
      <c r="FY137" s="619">
        <v>4363</v>
      </c>
      <c r="FZ137" s="619">
        <v>2020</v>
      </c>
      <c r="GA137" s="619">
        <v>0</v>
      </c>
      <c r="GB137" s="619">
        <v>2020</v>
      </c>
      <c r="GC137" s="619">
        <v>9469</v>
      </c>
      <c r="GD137" s="619">
        <v>0</v>
      </c>
      <c r="GE137" s="619">
        <v>9469</v>
      </c>
      <c r="GF137" s="619">
        <v>1189</v>
      </c>
      <c r="GG137" s="619">
        <v>0</v>
      </c>
      <c r="GH137" s="619">
        <v>1189</v>
      </c>
      <c r="GI137" s="619">
        <v>-11269742</v>
      </c>
      <c r="GJ137" s="619">
        <v>0</v>
      </c>
      <c r="GK137" s="619">
        <v>-11269742</v>
      </c>
      <c r="GL137" s="619">
        <v>246597</v>
      </c>
      <c r="GM137" s="619">
        <v>4467</v>
      </c>
      <c r="GN137" s="619">
        <v>251064</v>
      </c>
      <c r="GO137" s="619">
        <v>73902</v>
      </c>
      <c r="GP137" s="619">
        <v>0</v>
      </c>
      <c r="GQ137" s="619">
        <v>73902</v>
      </c>
      <c r="GR137" s="619">
        <v>2962</v>
      </c>
      <c r="GS137" s="619">
        <v>0</v>
      </c>
      <c r="GT137" s="619">
        <v>2962</v>
      </c>
      <c r="GU137" s="619">
        <v>0</v>
      </c>
      <c r="GV137" s="619">
        <v>0</v>
      </c>
      <c r="GW137" s="619">
        <v>0</v>
      </c>
      <c r="GX137" s="619">
        <v>0</v>
      </c>
      <c r="GY137" s="619">
        <v>0</v>
      </c>
      <c r="GZ137" s="619">
        <v>0</v>
      </c>
      <c r="HA137" s="619">
        <v>-12580286</v>
      </c>
      <c r="HB137" s="619">
        <v>4467</v>
      </c>
      <c r="HC137" s="619">
        <v>-12575819</v>
      </c>
      <c r="HD137" s="619">
        <v>0</v>
      </c>
      <c r="HE137" s="619">
        <v>0</v>
      </c>
      <c r="HF137" s="619">
        <v>0</v>
      </c>
      <c r="HG137" s="619">
        <v>0</v>
      </c>
      <c r="HH137" s="619">
        <v>0</v>
      </c>
      <c r="HI137" s="619">
        <v>0</v>
      </c>
      <c r="HJ137" s="619">
        <v>0</v>
      </c>
      <c r="HK137" s="619">
        <v>0</v>
      </c>
      <c r="HL137" s="619">
        <v>0</v>
      </c>
      <c r="HM137" s="619">
        <v>144971518</v>
      </c>
      <c r="HN137" s="619">
        <v>1542849</v>
      </c>
      <c r="HO137" s="619">
        <v>146514367</v>
      </c>
      <c r="HP137" s="619">
        <v>-6897793</v>
      </c>
      <c r="HQ137" s="619">
        <v>-128642</v>
      </c>
      <c r="HR137" s="619">
        <v>-7026435</v>
      </c>
      <c r="HS137" s="619">
        <v>-30891404</v>
      </c>
      <c r="HT137" s="619">
        <v>40194</v>
      </c>
      <c r="HU137" s="619">
        <v>-30851210</v>
      </c>
      <c r="HV137" s="619">
        <v>-4321902</v>
      </c>
      <c r="HW137" s="619">
        <v>-47387</v>
      </c>
      <c r="HX137" s="619">
        <v>-4369289</v>
      </c>
      <c r="HY137" s="619">
        <v>-493587</v>
      </c>
      <c r="HZ137" s="619">
        <v>-165000</v>
      </c>
      <c r="IA137" s="619">
        <v>-658587</v>
      </c>
      <c r="IB137" s="619">
        <v>-12580286</v>
      </c>
      <c r="IC137" s="619">
        <v>4467</v>
      </c>
      <c r="ID137" s="619">
        <v>-12575819</v>
      </c>
      <c r="IE137" s="619">
        <v>0</v>
      </c>
      <c r="IF137" s="619">
        <v>0</v>
      </c>
      <c r="IG137" s="619">
        <v>0</v>
      </c>
      <c r="IH137" s="619">
        <v>-55184972</v>
      </c>
      <c r="II137" s="619">
        <v>-296368</v>
      </c>
      <c r="IJ137" s="619">
        <v>-55481340</v>
      </c>
      <c r="IK137" s="619">
        <v>89786546</v>
      </c>
      <c r="IL137" s="619">
        <v>1246481</v>
      </c>
      <c r="IM137" s="619">
        <v>91033027</v>
      </c>
      <c r="IN137" s="620" t="s">
        <v>513</v>
      </c>
      <c r="IO137" s="620" t="s">
        <v>584</v>
      </c>
      <c r="IP137" s="610" t="s">
        <v>515</v>
      </c>
      <c r="IQ137" s="611" t="s">
        <v>516</v>
      </c>
      <c r="IR137" s="611" t="s">
        <v>935</v>
      </c>
      <c r="IS137" s="610" t="s">
        <v>1432</v>
      </c>
    </row>
    <row r="138" spans="1:253" x14ac:dyDescent="0.25">
      <c r="A138" s="610" t="s">
        <v>3386</v>
      </c>
      <c r="B138" s="617" t="s">
        <v>936</v>
      </c>
      <c r="C138" s="618" t="s">
        <v>937</v>
      </c>
      <c r="D138" s="619">
        <v>62254036</v>
      </c>
      <c r="E138" s="619">
        <v>0</v>
      </c>
      <c r="F138" s="619">
        <v>62254036</v>
      </c>
      <c r="G138" s="619">
        <v>-698356</v>
      </c>
      <c r="H138" s="619">
        <v>0</v>
      </c>
      <c r="I138" s="619">
        <v>-698356</v>
      </c>
      <c r="J138" s="619">
        <v>-3757051</v>
      </c>
      <c r="K138" s="619">
        <v>0</v>
      </c>
      <c r="L138" s="619">
        <v>-3757051</v>
      </c>
      <c r="M138" s="619">
        <v>49407</v>
      </c>
      <c r="N138" s="619">
        <v>0</v>
      </c>
      <c r="O138" s="619">
        <v>49407</v>
      </c>
      <c r="P138" s="619">
        <v>190781</v>
      </c>
      <c r="Q138" s="619">
        <v>0</v>
      </c>
      <c r="R138" s="619">
        <v>190781</v>
      </c>
      <c r="S138" s="619">
        <v>-3516863</v>
      </c>
      <c r="T138" s="619">
        <v>0</v>
      </c>
      <c r="U138" s="619">
        <v>-3516863</v>
      </c>
      <c r="V138" s="619">
        <v>-3039113</v>
      </c>
      <c r="W138" s="619">
        <v>0</v>
      </c>
      <c r="X138" s="619">
        <v>-3039113</v>
      </c>
      <c r="Y138" s="619">
        <v>-8306</v>
      </c>
      <c r="Z138" s="619">
        <v>0</v>
      </c>
      <c r="AA138" s="619">
        <v>-8306</v>
      </c>
      <c r="AB138" s="619">
        <v>-189591</v>
      </c>
      <c r="AC138" s="619">
        <v>0</v>
      </c>
      <c r="AD138" s="619">
        <v>-189591</v>
      </c>
      <c r="AE138" s="619">
        <v>-16826</v>
      </c>
      <c r="AF138" s="619">
        <v>0</v>
      </c>
      <c r="AG138" s="619">
        <v>-16826</v>
      </c>
      <c r="AH138" s="619">
        <v>0</v>
      </c>
      <c r="AI138" s="619">
        <v>0</v>
      </c>
      <c r="AJ138" s="619">
        <v>0</v>
      </c>
      <c r="AK138" s="619">
        <v>0</v>
      </c>
      <c r="AL138" s="619">
        <v>0</v>
      </c>
      <c r="AM138" s="619">
        <v>0</v>
      </c>
      <c r="AN138" s="619">
        <v>0</v>
      </c>
      <c r="AO138" s="619">
        <v>0</v>
      </c>
      <c r="AP138" s="619">
        <v>0</v>
      </c>
      <c r="AQ138" s="619">
        <v>-172765</v>
      </c>
      <c r="AR138" s="619">
        <v>0</v>
      </c>
      <c r="AS138" s="619">
        <v>-172765</v>
      </c>
      <c r="AT138" s="619">
        <v>-8519</v>
      </c>
      <c r="AU138" s="619">
        <v>0</v>
      </c>
      <c r="AV138" s="619">
        <v>-8519</v>
      </c>
      <c r="AW138" s="619">
        <v>1237747</v>
      </c>
      <c r="AX138" s="619">
        <v>0</v>
      </c>
      <c r="AY138" s="619">
        <v>1237747</v>
      </c>
      <c r="AZ138" s="619">
        <v>9248</v>
      </c>
      <c r="BA138" s="619">
        <v>0</v>
      </c>
      <c r="BB138" s="619">
        <v>9248</v>
      </c>
      <c r="BC138" s="619">
        <v>-2724691</v>
      </c>
      <c r="BD138" s="619">
        <v>0</v>
      </c>
      <c r="BE138" s="619">
        <v>-2724691</v>
      </c>
      <c r="BF138" s="619">
        <v>346</v>
      </c>
      <c r="BG138" s="619">
        <v>0</v>
      </c>
      <c r="BH138" s="619">
        <v>346</v>
      </c>
      <c r="BI138" s="619">
        <v>-8467</v>
      </c>
      <c r="BJ138" s="619">
        <v>0</v>
      </c>
      <c r="BK138" s="619">
        <v>-8467</v>
      </c>
      <c r="BL138" s="619">
        <v>3793</v>
      </c>
      <c r="BM138" s="619">
        <v>0</v>
      </c>
      <c r="BN138" s="619">
        <v>3793</v>
      </c>
      <c r="BO138" s="619">
        <v>0</v>
      </c>
      <c r="BP138" s="619">
        <v>0</v>
      </c>
      <c r="BQ138" s="619">
        <v>0</v>
      </c>
      <c r="BR138" s="619">
        <v>0</v>
      </c>
      <c r="BS138" s="619">
        <v>0</v>
      </c>
      <c r="BT138" s="619">
        <v>0</v>
      </c>
      <c r="BU138" s="619">
        <v>0</v>
      </c>
      <c r="BV138" s="619">
        <v>0</v>
      </c>
      <c r="BW138" s="619">
        <v>0</v>
      </c>
      <c r="BX138" s="619">
        <v>0</v>
      </c>
      <c r="BY138" s="619">
        <v>0</v>
      </c>
      <c r="BZ138" s="619">
        <v>0</v>
      </c>
      <c r="CA138" s="619">
        <v>0</v>
      </c>
      <c r="CB138" s="619">
        <v>0</v>
      </c>
      <c r="CC138" s="619">
        <v>0</v>
      </c>
      <c r="CD138" s="619">
        <v>-4710728</v>
      </c>
      <c r="CE138" s="619">
        <v>0</v>
      </c>
      <c r="CF138" s="619">
        <v>-4710728</v>
      </c>
      <c r="CG138" s="619">
        <v>0</v>
      </c>
      <c r="CH138" s="619">
        <v>0</v>
      </c>
      <c r="CI138" s="619">
        <v>0</v>
      </c>
      <c r="CJ138" s="619">
        <v>0</v>
      </c>
      <c r="CK138" s="619">
        <v>0</v>
      </c>
      <c r="CL138" s="619">
        <v>0</v>
      </c>
      <c r="CM138" s="619">
        <v>-641242</v>
      </c>
      <c r="CN138" s="619">
        <v>0</v>
      </c>
      <c r="CO138" s="619">
        <v>-641242</v>
      </c>
      <c r="CP138" s="619">
        <v>56825</v>
      </c>
      <c r="CQ138" s="619">
        <v>0</v>
      </c>
      <c r="CR138" s="619">
        <v>56825</v>
      </c>
      <c r="CS138" s="619">
        <v>-584417</v>
      </c>
      <c r="CT138" s="619">
        <v>0</v>
      </c>
      <c r="CU138" s="619">
        <v>-584417</v>
      </c>
      <c r="CV138" s="619">
        <v>-28466</v>
      </c>
      <c r="CW138" s="619">
        <v>0</v>
      </c>
      <c r="CX138" s="619">
        <v>-28466</v>
      </c>
      <c r="CY138" s="619">
        <v>931</v>
      </c>
      <c r="CZ138" s="619">
        <v>0</v>
      </c>
      <c r="DA138" s="619">
        <v>931</v>
      </c>
      <c r="DB138" s="619">
        <v>-870288</v>
      </c>
      <c r="DC138" s="619">
        <v>0</v>
      </c>
      <c r="DD138" s="619">
        <v>-870288</v>
      </c>
      <c r="DE138" s="619">
        <v>0</v>
      </c>
      <c r="DF138" s="619">
        <v>0</v>
      </c>
      <c r="DG138" s="619">
        <v>0</v>
      </c>
      <c r="DH138" s="619">
        <v>0</v>
      </c>
      <c r="DI138" s="619">
        <v>0</v>
      </c>
      <c r="DJ138" s="619">
        <v>0</v>
      </c>
      <c r="DK138" s="619">
        <v>0</v>
      </c>
      <c r="DL138" s="619">
        <v>0</v>
      </c>
      <c r="DM138" s="619">
        <v>0</v>
      </c>
      <c r="DN138" s="619">
        <v>0</v>
      </c>
      <c r="DO138" s="619">
        <v>0</v>
      </c>
      <c r="DP138" s="619">
        <v>0</v>
      </c>
      <c r="DQ138" s="619">
        <v>0</v>
      </c>
      <c r="DR138" s="619">
        <v>0</v>
      </c>
      <c r="DS138" s="619">
        <v>0</v>
      </c>
      <c r="DT138" s="619">
        <v>0</v>
      </c>
      <c r="DU138" s="619">
        <v>0</v>
      </c>
      <c r="DV138" s="619">
        <v>0</v>
      </c>
      <c r="DW138" s="619">
        <v>0</v>
      </c>
      <c r="DX138" s="619">
        <v>0</v>
      </c>
      <c r="DY138" s="619">
        <v>0</v>
      </c>
      <c r="DZ138" s="619">
        <v>0</v>
      </c>
      <c r="EA138" s="619">
        <v>0</v>
      </c>
      <c r="EB138" s="619">
        <v>0</v>
      </c>
      <c r="EC138" s="619">
        <v>0</v>
      </c>
      <c r="ED138" s="619">
        <v>0</v>
      </c>
      <c r="EE138" s="619">
        <v>0</v>
      </c>
      <c r="EF138" s="619">
        <v>0</v>
      </c>
      <c r="EG138" s="619">
        <v>0</v>
      </c>
      <c r="EH138" s="619">
        <v>0</v>
      </c>
      <c r="EI138" s="619">
        <v>0</v>
      </c>
      <c r="EJ138" s="619">
        <v>-897823</v>
      </c>
      <c r="EK138" s="619">
        <v>0</v>
      </c>
      <c r="EL138" s="619">
        <v>-897823</v>
      </c>
      <c r="EM138" s="619">
        <v>0</v>
      </c>
      <c r="EN138" s="619">
        <v>0</v>
      </c>
      <c r="EO138" s="619">
        <v>0</v>
      </c>
      <c r="EP138" s="619">
        <v>0</v>
      </c>
      <c r="EQ138" s="619">
        <v>0</v>
      </c>
      <c r="ER138" s="619">
        <v>0</v>
      </c>
      <c r="ES138" s="619">
        <v>0</v>
      </c>
      <c r="ET138" s="619">
        <v>0</v>
      </c>
      <c r="EU138" s="619">
        <v>0</v>
      </c>
      <c r="EV138" s="619">
        <v>0</v>
      </c>
      <c r="EW138" s="619">
        <v>0</v>
      </c>
      <c r="EX138" s="619">
        <v>0</v>
      </c>
      <c r="EY138" s="619">
        <v>0</v>
      </c>
      <c r="EZ138" s="619">
        <v>0</v>
      </c>
      <c r="FA138" s="619">
        <v>0</v>
      </c>
      <c r="FB138" s="619">
        <v>0</v>
      </c>
      <c r="FC138" s="619">
        <v>0</v>
      </c>
      <c r="FD138" s="619">
        <v>0</v>
      </c>
      <c r="FE138" s="619">
        <v>0</v>
      </c>
      <c r="FF138" s="619">
        <v>0</v>
      </c>
      <c r="FG138" s="619">
        <v>0</v>
      </c>
      <c r="FH138" s="619">
        <v>0</v>
      </c>
      <c r="FI138" s="619">
        <v>0</v>
      </c>
      <c r="FJ138" s="619">
        <v>0</v>
      </c>
      <c r="FK138" s="619">
        <v>0</v>
      </c>
      <c r="FL138" s="619">
        <v>0</v>
      </c>
      <c r="FM138" s="619">
        <v>0</v>
      </c>
      <c r="FN138" s="619">
        <v>0</v>
      </c>
      <c r="FO138" s="619">
        <v>0</v>
      </c>
      <c r="FP138" s="619">
        <v>0</v>
      </c>
      <c r="FQ138" s="619">
        <v>-357789</v>
      </c>
      <c r="FR138" s="619">
        <v>0</v>
      </c>
      <c r="FS138" s="619">
        <v>-357789</v>
      </c>
      <c r="FT138" s="619">
        <v>0</v>
      </c>
      <c r="FU138" s="619">
        <v>0</v>
      </c>
      <c r="FV138" s="619">
        <v>0</v>
      </c>
      <c r="FW138" s="619">
        <v>0</v>
      </c>
      <c r="FX138" s="619">
        <v>0</v>
      </c>
      <c r="FY138" s="619">
        <v>0</v>
      </c>
      <c r="FZ138" s="619">
        <v>0</v>
      </c>
      <c r="GA138" s="619">
        <v>0</v>
      </c>
      <c r="GB138" s="619">
        <v>0</v>
      </c>
      <c r="GC138" s="619">
        <v>1727</v>
      </c>
      <c r="GD138" s="619">
        <v>0</v>
      </c>
      <c r="GE138" s="619">
        <v>1727</v>
      </c>
      <c r="GF138" s="619">
        <v>0</v>
      </c>
      <c r="GG138" s="619">
        <v>0</v>
      </c>
      <c r="GH138" s="619">
        <v>0</v>
      </c>
      <c r="GI138" s="619">
        <v>-1996659</v>
      </c>
      <c r="GJ138" s="619">
        <v>0</v>
      </c>
      <c r="GK138" s="619">
        <v>-1996659</v>
      </c>
      <c r="GL138" s="619">
        <v>186735</v>
      </c>
      <c r="GM138" s="619">
        <v>0</v>
      </c>
      <c r="GN138" s="619">
        <v>186735</v>
      </c>
      <c r="GO138" s="619">
        <v>6306</v>
      </c>
      <c r="GP138" s="619">
        <v>0</v>
      </c>
      <c r="GQ138" s="619">
        <v>6306</v>
      </c>
      <c r="GR138" s="619">
        <v>28051</v>
      </c>
      <c r="GS138" s="619">
        <v>0</v>
      </c>
      <c r="GT138" s="619">
        <v>28051</v>
      </c>
      <c r="GU138" s="619">
        <v>0</v>
      </c>
      <c r="GV138" s="619">
        <v>0</v>
      </c>
      <c r="GW138" s="619">
        <v>0</v>
      </c>
      <c r="GX138" s="619">
        <v>0</v>
      </c>
      <c r="GY138" s="619">
        <v>0</v>
      </c>
      <c r="GZ138" s="619">
        <v>0</v>
      </c>
      <c r="HA138" s="619">
        <v>-2131629</v>
      </c>
      <c r="HB138" s="619">
        <v>0</v>
      </c>
      <c r="HC138" s="619">
        <v>-2131629</v>
      </c>
      <c r="HD138" s="619">
        <v>0</v>
      </c>
      <c r="HE138" s="619">
        <v>0</v>
      </c>
      <c r="HF138" s="619">
        <v>0</v>
      </c>
      <c r="HG138" s="619">
        <v>0</v>
      </c>
      <c r="HH138" s="619">
        <v>0</v>
      </c>
      <c r="HI138" s="619">
        <v>0</v>
      </c>
      <c r="HJ138" s="619">
        <v>0</v>
      </c>
      <c r="HK138" s="619">
        <v>0</v>
      </c>
      <c r="HL138" s="619">
        <v>0</v>
      </c>
      <c r="HM138" s="619">
        <v>61555680</v>
      </c>
      <c r="HN138" s="619">
        <v>0</v>
      </c>
      <c r="HO138" s="619">
        <v>61555680</v>
      </c>
      <c r="HP138" s="619">
        <v>-3516863</v>
      </c>
      <c r="HQ138" s="619">
        <v>0</v>
      </c>
      <c r="HR138" s="619">
        <v>-3516863</v>
      </c>
      <c r="HS138" s="619">
        <v>-4710728</v>
      </c>
      <c r="HT138" s="619">
        <v>0</v>
      </c>
      <c r="HU138" s="619">
        <v>-4710728</v>
      </c>
      <c r="HV138" s="619">
        <v>-584417</v>
      </c>
      <c r="HW138" s="619">
        <v>0</v>
      </c>
      <c r="HX138" s="619">
        <v>-584417</v>
      </c>
      <c r="HY138" s="619">
        <v>-897823</v>
      </c>
      <c r="HZ138" s="619">
        <v>0</v>
      </c>
      <c r="IA138" s="619">
        <v>-897823</v>
      </c>
      <c r="IB138" s="619">
        <v>-2131629</v>
      </c>
      <c r="IC138" s="619">
        <v>0</v>
      </c>
      <c r="ID138" s="619">
        <v>-2131629</v>
      </c>
      <c r="IE138" s="619">
        <v>0</v>
      </c>
      <c r="IF138" s="619">
        <v>0</v>
      </c>
      <c r="IG138" s="619">
        <v>0</v>
      </c>
      <c r="IH138" s="619">
        <v>-11841460</v>
      </c>
      <c r="II138" s="619">
        <v>0</v>
      </c>
      <c r="IJ138" s="619">
        <v>-11841460</v>
      </c>
      <c r="IK138" s="619">
        <v>49714220</v>
      </c>
      <c r="IL138" s="619">
        <v>0</v>
      </c>
      <c r="IM138" s="619">
        <v>49714220</v>
      </c>
      <c r="IN138" s="620" t="s">
        <v>513</v>
      </c>
      <c r="IO138" s="620" t="s">
        <v>938</v>
      </c>
      <c r="IP138" s="610" t="s">
        <v>515</v>
      </c>
      <c r="IQ138" s="611" t="s">
        <v>558</v>
      </c>
      <c r="IR138" s="611" t="s">
        <v>939</v>
      </c>
      <c r="IS138" s="610" t="s">
        <v>1432</v>
      </c>
    </row>
    <row r="139" spans="1:253" x14ac:dyDescent="0.25">
      <c r="A139" s="610" t="s">
        <v>3385</v>
      </c>
      <c r="B139" s="617" t="s">
        <v>940</v>
      </c>
      <c r="C139" s="618" t="s">
        <v>941</v>
      </c>
      <c r="D139" s="619">
        <v>223962746</v>
      </c>
      <c r="E139" s="619">
        <v>1564590</v>
      </c>
      <c r="F139" s="619">
        <v>225527336</v>
      </c>
      <c r="G139" s="619">
        <v>-14449676</v>
      </c>
      <c r="H139" s="619">
        <v>-146536</v>
      </c>
      <c r="I139" s="619">
        <v>-14596212</v>
      </c>
      <c r="J139" s="619">
        <v>-11043241</v>
      </c>
      <c r="K139" s="619">
        <v>-3600</v>
      </c>
      <c r="L139" s="619">
        <v>-11046841</v>
      </c>
      <c r="M139" s="619">
        <v>551558</v>
      </c>
      <c r="N139" s="619">
        <v>-1277</v>
      </c>
      <c r="O139" s="619">
        <v>550281</v>
      </c>
      <c r="P139" s="619">
        <v>9421</v>
      </c>
      <c r="Q139" s="619">
        <v>-380135</v>
      </c>
      <c r="R139" s="619">
        <v>-370714</v>
      </c>
      <c r="S139" s="619">
        <v>-10482262</v>
      </c>
      <c r="T139" s="619">
        <v>-385012</v>
      </c>
      <c r="U139" s="619">
        <v>-10867274</v>
      </c>
      <c r="V139" s="619">
        <v>-8597551</v>
      </c>
      <c r="W139" s="619">
        <v>0</v>
      </c>
      <c r="X139" s="619">
        <v>-8597551</v>
      </c>
      <c r="Y139" s="619">
        <v>0</v>
      </c>
      <c r="Z139" s="619">
        <v>0</v>
      </c>
      <c r="AA139" s="619">
        <v>0</v>
      </c>
      <c r="AB139" s="619">
        <v>-154824</v>
      </c>
      <c r="AC139" s="619">
        <v>0</v>
      </c>
      <c r="AD139" s="619">
        <v>-154824</v>
      </c>
      <c r="AE139" s="619">
        <v>0</v>
      </c>
      <c r="AF139" s="619">
        <v>0</v>
      </c>
      <c r="AG139" s="619">
        <v>0</v>
      </c>
      <c r="AH139" s="619">
        <v>0</v>
      </c>
      <c r="AI139" s="619">
        <v>0</v>
      </c>
      <c r="AJ139" s="619">
        <v>0</v>
      </c>
      <c r="AK139" s="619">
        <v>-2394</v>
      </c>
      <c r="AL139" s="619">
        <v>0</v>
      </c>
      <c r="AM139" s="619">
        <v>-2394</v>
      </c>
      <c r="AN139" s="619">
        <v>0</v>
      </c>
      <c r="AO139" s="619">
        <v>0</v>
      </c>
      <c r="AP139" s="619">
        <v>0</v>
      </c>
      <c r="AQ139" s="619">
        <v>-152430</v>
      </c>
      <c r="AR139" s="619">
        <v>0</v>
      </c>
      <c r="AS139" s="619">
        <v>-152430</v>
      </c>
      <c r="AT139" s="619">
        <v>0</v>
      </c>
      <c r="AU139" s="619">
        <v>0</v>
      </c>
      <c r="AV139" s="619">
        <v>0</v>
      </c>
      <c r="AW139" s="619">
        <v>4636256</v>
      </c>
      <c r="AX139" s="619">
        <v>37253</v>
      </c>
      <c r="AY139" s="619">
        <v>4673509</v>
      </c>
      <c r="AZ139" s="619">
        <v>-384280</v>
      </c>
      <c r="BA139" s="619">
        <v>-3918</v>
      </c>
      <c r="BB139" s="619">
        <v>-388198</v>
      </c>
      <c r="BC139" s="619">
        <v>-21570484</v>
      </c>
      <c r="BD139" s="619">
        <v>0</v>
      </c>
      <c r="BE139" s="619">
        <v>-21570484</v>
      </c>
      <c r="BF139" s="619">
        <v>-538340</v>
      </c>
      <c r="BG139" s="619">
        <v>0</v>
      </c>
      <c r="BH139" s="619">
        <v>-538340</v>
      </c>
      <c r="BI139" s="619">
        <v>-7619</v>
      </c>
      <c r="BJ139" s="619">
        <v>0</v>
      </c>
      <c r="BK139" s="619">
        <v>-7619</v>
      </c>
      <c r="BL139" s="619">
        <v>0</v>
      </c>
      <c r="BM139" s="619">
        <v>0</v>
      </c>
      <c r="BN139" s="619">
        <v>0</v>
      </c>
      <c r="BO139" s="619">
        <v>0</v>
      </c>
      <c r="BP139" s="619">
        <v>0</v>
      </c>
      <c r="BQ139" s="619">
        <v>0</v>
      </c>
      <c r="BR139" s="619">
        <v>0</v>
      </c>
      <c r="BS139" s="619">
        <v>0</v>
      </c>
      <c r="BT139" s="619">
        <v>0</v>
      </c>
      <c r="BU139" s="619">
        <v>0</v>
      </c>
      <c r="BV139" s="619">
        <v>0</v>
      </c>
      <c r="BW139" s="619">
        <v>0</v>
      </c>
      <c r="BX139" s="619">
        <v>-3853</v>
      </c>
      <c r="BY139" s="619">
        <v>0</v>
      </c>
      <c r="BZ139" s="619">
        <v>-3853</v>
      </c>
      <c r="CA139" s="619">
        <v>-583</v>
      </c>
      <c r="CB139" s="619">
        <v>0</v>
      </c>
      <c r="CC139" s="619">
        <v>-583</v>
      </c>
      <c r="CD139" s="619">
        <v>-26621278</v>
      </c>
      <c r="CE139" s="619">
        <v>33335</v>
      </c>
      <c r="CF139" s="619">
        <v>-26587943</v>
      </c>
      <c r="CG139" s="619">
        <v>0</v>
      </c>
      <c r="CH139" s="619">
        <v>0</v>
      </c>
      <c r="CI139" s="619">
        <v>0</v>
      </c>
      <c r="CJ139" s="619">
        <v>0</v>
      </c>
      <c r="CK139" s="619">
        <v>0</v>
      </c>
      <c r="CL139" s="619">
        <v>0</v>
      </c>
      <c r="CM139" s="619">
        <v>-10135348</v>
      </c>
      <c r="CN139" s="619">
        <v>-967</v>
      </c>
      <c r="CO139" s="619">
        <v>-10136315</v>
      </c>
      <c r="CP139" s="619">
        <v>513979</v>
      </c>
      <c r="CQ139" s="619">
        <v>-16002</v>
      </c>
      <c r="CR139" s="619">
        <v>497977</v>
      </c>
      <c r="CS139" s="619">
        <v>-9621369</v>
      </c>
      <c r="CT139" s="619">
        <v>-16969</v>
      </c>
      <c r="CU139" s="619">
        <v>-9638338</v>
      </c>
      <c r="CV139" s="619">
        <v>-264210</v>
      </c>
      <c r="CW139" s="619">
        <v>0</v>
      </c>
      <c r="CX139" s="619">
        <v>-264210</v>
      </c>
      <c r="CY139" s="619">
        <v>-22833</v>
      </c>
      <c r="CZ139" s="619">
        <v>0</v>
      </c>
      <c r="DA139" s="619">
        <v>-22833</v>
      </c>
      <c r="DB139" s="619">
        <v>-445175</v>
      </c>
      <c r="DC139" s="619">
        <v>0</v>
      </c>
      <c r="DD139" s="619">
        <v>-445175</v>
      </c>
      <c r="DE139" s="619">
        <v>-7245</v>
      </c>
      <c r="DF139" s="619">
        <v>0</v>
      </c>
      <c r="DG139" s="619">
        <v>-7245</v>
      </c>
      <c r="DH139" s="619">
        <v>0</v>
      </c>
      <c r="DI139" s="619">
        <v>0</v>
      </c>
      <c r="DJ139" s="619">
        <v>0</v>
      </c>
      <c r="DK139" s="619">
        <v>0</v>
      </c>
      <c r="DL139" s="619">
        <v>0</v>
      </c>
      <c r="DM139" s="619">
        <v>0</v>
      </c>
      <c r="DN139" s="619">
        <v>0</v>
      </c>
      <c r="DO139" s="619">
        <v>0</v>
      </c>
      <c r="DP139" s="619">
        <v>0</v>
      </c>
      <c r="DQ139" s="619">
        <v>0</v>
      </c>
      <c r="DR139" s="619">
        <v>0</v>
      </c>
      <c r="DS139" s="619">
        <v>0</v>
      </c>
      <c r="DT139" s="619">
        <v>0</v>
      </c>
      <c r="DU139" s="619">
        <v>0</v>
      </c>
      <c r="DV139" s="619">
        <v>0</v>
      </c>
      <c r="DW139" s="619">
        <v>0</v>
      </c>
      <c r="DX139" s="619">
        <v>0</v>
      </c>
      <c r="DY139" s="619">
        <v>0</v>
      </c>
      <c r="DZ139" s="619">
        <v>-600</v>
      </c>
      <c r="EA139" s="619">
        <v>0</v>
      </c>
      <c r="EB139" s="619">
        <v>-600</v>
      </c>
      <c r="EC139" s="619">
        <v>0</v>
      </c>
      <c r="ED139" s="619">
        <v>0</v>
      </c>
      <c r="EE139" s="619">
        <v>0</v>
      </c>
      <c r="EF139" s="619">
        <v>0</v>
      </c>
      <c r="EG139" s="619">
        <v>0</v>
      </c>
      <c r="EH139" s="619">
        <v>0</v>
      </c>
      <c r="EI139" s="619">
        <v>0</v>
      </c>
      <c r="EJ139" s="619">
        <v>-740063</v>
      </c>
      <c r="EK139" s="619">
        <v>0</v>
      </c>
      <c r="EL139" s="619">
        <v>-740063</v>
      </c>
      <c r="EM139" s="619">
        <v>0</v>
      </c>
      <c r="EN139" s="619">
        <v>0</v>
      </c>
      <c r="EO139" s="619">
        <v>0</v>
      </c>
      <c r="EP139" s="619">
        <v>0</v>
      </c>
      <c r="EQ139" s="619">
        <v>0</v>
      </c>
      <c r="ER139" s="619">
        <v>0</v>
      </c>
      <c r="ES139" s="619">
        <v>0</v>
      </c>
      <c r="ET139" s="619">
        <v>0</v>
      </c>
      <c r="EU139" s="619">
        <v>0</v>
      </c>
      <c r="EV139" s="619">
        <v>0</v>
      </c>
      <c r="EW139" s="619">
        <v>0</v>
      </c>
      <c r="EX139" s="619">
        <v>0</v>
      </c>
      <c r="EY139" s="619">
        <v>0</v>
      </c>
      <c r="EZ139" s="619">
        <v>0</v>
      </c>
      <c r="FA139" s="619">
        <v>0</v>
      </c>
      <c r="FB139" s="619">
        <v>0</v>
      </c>
      <c r="FC139" s="619">
        <v>0</v>
      </c>
      <c r="FD139" s="619">
        <v>0</v>
      </c>
      <c r="FE139" s="619">
        <v>0</v>
      </c>
      <c r="FF139" s="619">
        <v>0</v>
      </c>
      <c r="FG139" s="619">
        <v>0</v>
      </c>
      <c r="FH139" s="619">
        <v>0</v>
      </c>
      <c r="FI139" s="619">
        <v>0</v>
      </c>
      <c r="FJ139" s="619">
        <v>0</v>
      </c>
      <c r="FK139" s="619">
        <v>0</v>
      </c>
      <c r="FL139" s="619">
        <v>0</v>
      </c>
      <c r="FM139" s="619">
        <v>0</v>
      </c>
      <c r="FN139" s="619">
        <v>0</v>
      </c>
      <c r="FO139" s="619">
        <v>0</v>
      </c>
      <c r="FP139" s="619">
        <v>0</v>
      </c>
      <c r="FQ139" s="619">
        <v>-1889234</v>
      </c>
      <c r="FR139" s="619">
        <v>-4901</v>
      </c>
      <c r="FS139" s="619">
        <v>-1894135</v>
      </c>
      <c r="FT139" s="619">
        <v>14851</v>
      </c>
      <c r="FU139" s="619">
        <v>0</v>
      </c>
      <c r="FV139" s="619">
        <v>14851</v>
      </c>
      <c r="FW139" s="619">
        <v>8897</v>
      </c>
      <c r="FX139" s="619">
        <v>0</v>
      </c>
      <c r="FY139" s="619">
        <v>8897</v>
      </c>
      <c r="FZ139" s="619">
        <v>5954</v>
      </c>
      <c r="GA139" s="619">
        <v>0</v>
      </c>
      <c r="GB139" s="619">
        <v>5954</v>
      </c>
      <c r="GC139" s="619">
        <v>-10465</v>
      </c>
      <c r="GD139" s="619">
        <v>0</v>
      </c>
      <c r="GE139" s="619">
        <v>-10465</v>
      </c>
      <c r="GF139" s="619">
        <v>0</v>
      </c>
      <c r="GG139" s="619">
        <v>0</v>
      </c>
      <c r="GH139" s="619">
        <v>0</v>
      </c>
      <c r="GI139" s="619">
        <v>-17301498</v>
      </c>
      <c r="GJ139" s="619">
        <v>-28706</v>
      </c>
      <c r="GK139" s="619">
        <v>-17330204</v>
      </c>
      <c r="GL139" s="619">
        <v>698050</v>
      </c>
      <c r="GM139" s="619">
        <v>0</v>
      </c>
      <c r="GN139" s="619">
        <v>698050</v>
      </c>
      <c r="GO139" s="619">
        <v>0</v>
      </c>
      <c r="GP139" s="619">
        <v>0</v>
      </c>
      <c r="GQ139" s="619">
        <v>0</v>
      </c>
      <c r="GR139" s="619">
        <v>259212</v>
      </c>
      <c r="GS139" s="619">
        <v>17142</v>
      </c>
      <c r="GT139" s="619">
        <v>276354</v>
      </c>
      <c r="GU139" s="619">
        <v>0</v>
      </c>
      <c r="GV139" s="619">
        <v>0</v>
      </c>
      <c r="GW139" s="619">
        <v>0</v>
      </c>
      <c r="GX139" s="619">
        <v>0</v>
      </c>
      <c r="GY139" s="619">
        <v>0</v>
      </c>
      <c r="GZ139" s="619">
        <v>0</v>
      </c>
      <c r="HA139" s="619">
        <v>-18229084</v>
      </c>
      <c r="HB139" s="619">
        <v>-16465</v>
      </c>
      <c r="HC139" s="619">
        <v>-18245549</v>
      </c>
      <c r="HD139" s="619">
        <v>0</v>
      </c>
      <c r="HE139" s="619">
        <v>0</v>
      </c>
      <c r="HF139" s="619">
        <v>0</v>
      </c>
      <c r="HG139" s="619">
        <v>0</v>
      </c>
      <c r="HH139" s="619">
        <v>0</v>
      </c>
      <c r="HI139" s="619">
        <v>0</v>
      </c>
      <c r="HJ139" s="619">
        <v>0</v>
      </c>
      <c r="HK139" s="619">
        <v>0</v>
      </c>
      <c r="HL139" s="619">
        <v>0</v>
      </c>
      <c r="HM139" s="619">
        <v>209513070</v>
      </c>
      <c r="HN139" s="619">
        <v>1418054</v>
      </c>
      <c r="HO139" s="619">
        <v>210931124</v>
      </c>
      <c r="HP139" s="619">
        <v>-10482262</v>
      </c>
      <c r="HQ139" s="619">
        <v>-385012</v>
      </c>
      <c r="HR139" s="619">
        <v>-10867274</v>
      </c>
      <c r="HS139" s="619">
        <v>-26621278</v>
      </c>
      <c r="HT139" s="619">
        <v>33335</v>
      </c>
      <c r="HU139" s="619">
        <v>-26587943</v>
      </c>
      <c r="HV139" s="619">
        <v>-9621369</v>
      </c>
      <c r="HW139" s="619">
        <v>-16969</v>
      </c>
      <c r="HX139" s="619">
        <v>-9638338</v>
      </c>
      <c r="HY139" s="619">
        <v>-740063</v>
      </c>
      <c r="HZ139" s="619">
        <v>0</v>
      </c>
      <c r="IA139" s="619">
        <v>-740063</v>
      </c>
      <c r="IB139" s="619">
        <v>-18229084</v>
      </c>
      <c r="IC139" s="619">
        <v>-16465</v>
      </c>
      <c r="ID139" s="619">
        <v>-18245549</v>
      </c>
      <c r="IE139" s="619">
        <v>0</v>
      </c>
      <c r="IF139" s="619">
        <v>0</v>
      </c>
      <c r="IG139" s="619">
        <v>0</v>
      </c>
      <c r="IH139" s="619">
        <v>-65694056</v>
      </c>
      <c r="II139" s="619">
        <v>-385111</v>
      </c>
      <c r="IJ139" s="619">
        <v>-66079167</v>
      </c>
      <c r="IK139" s="619">
        <v>143819014</v>
      </c>
      <c r="IL139" s="619">
        <v>1032943</v>
      </c>
      <c r="IM139" s="619">
        <v>144851957</v>
      </c>
      <c r="IN139" s="620" t="s">
        <v>503</v>
      </c>
      <c r="IO139" s="620" t="s">
        <v>504</v>
      </c>
      <c r="IP139" s="610" t="s">
        <v>645</v>
      </c>
      <c r="IQ139" s="611" t="s">
        <v>506</v>
      </c>
      <c r="IR139" s="611" t="s">
        <v>942</v>
      </c>
      <c r="IS139" s="610" t="s">
        <v>1432</v>
      </c>
    </row>
    <row r="140" spans="1:253" x14ac:dyDescent="0.25">
      <c r="A140" s="610" t="s">
        <v>3386</v>
      </c>
      <c r="B140" s="617" t="s">
        <v>943</v>
      </c>
      <c r="C140" s="618" t="s">
        <v>944</v>
      </c>
      <c r="D140" s="619">
        <v>83690216</v>
      </c>
      <c r="E140" s="619">
        <v>0</v>
      </c>
      <c r="F140" s="619">
        <v>83690216</v>
      </c>
      <c r="G140" s="619">
        <v>-690502</v>
      </c>
      <c r="H140" s="619">
        <v>0</v>
      </c>
      <c r="I140" s="619">
        <v>-690502</v>
      </c>
      <c r="J140" s="619">
        <v>-2720600</v>
      </c>
      <c r="K140" s="619">
        <v>0</v>
      </c>
      <c r="L140" s="619">
        <v>-2720600</v>
      </c>
      <c r="M140" s="619">
        <v>66375</v>
      </c>
      <c r="N140" s="619">
        <v>0</v>
      </c>
      <c r="O140" s="619">
        <v>66375</v>
      </c>
      <c r="P140" s="619">
        <v>354976</v>
      </c>
      <c r="Q140" s="619">
        <v>0</v>
      </c>
      <c r="R140" s="619">
        <v>354976</v>
      </c>
      <c r="S140" s="619">
        <v>-2299249</v>
      </c>
      <c r="T140" s="619">
        <v>0</v>
      </c>
      <c r="U140" s="619">
        <v>-2299249</v>
      </c>
      <c r="V140" s="619">
        <v>-5483232</v>
      </c>
      <c r="W140" s="619">
        <v>0</v>
      </c>
      <c r="X140" s="619">
        <v>-5483232</v>
      </c>
      <c r="Y140" s="619">
        <v>-15362</v>
      </c>
      <c r="Z140" s="619">
        <v>0</v>
      </c>
      <c r="AA140" s="619">
        <v>-15362</v>
      </c>
      <c r="AB140" s="619">
        <v>-78794</v>
      </c>
      <c r="AC140" s="619">
        <v>0</v>
      </c>
      <c r="AD140" s="619">
        <v>-78794</v>
      </c>
      <c r="AE140" s="619">
        <v>0</v>
      </c>
      <c r="AF140" s="619">
        <v>0</v>
      </c>
      <c r="AG140" s="619">
        <v>0</v>
      </c>
      <c r="AH140" s="619">
        <v>0</v>
      </c>
      <c r="AI140" s="619">
        <v>0</v>
      </c>
      <c r="AJ140" s="619">
        <v>0</v>
      </c>
      <c r="AK140" s="619">
        <v>590</v>
      </c>
      <c r="AL140" s="619">
        <v>0</v>
      </c>
      <c r="AM140" s="619">
        <v>590</v>
      </c>
      <c r="AN140" s="619">
        <v>0</v>
      </c>
      <c r="AO140" s="619">
        <v>0</v>
      </c>
      <c r="AP140" s="619">
        <v>0</v>
      </c>
      <c r="AQ140" s="619">
        <v>-79384</v>
      </c>
      <c r="AR140" s="619">
        <v>0</v>
      </c>
      <c r="AS140" s="619">
        <v>-79384</v>
      </c>
      <c r="AT140" s="619">
        <v>3176</v>
      </c>
      <c r="AU140" s="619">
        <v>0</v>
      </c>
      <c r="AV140" s="619">
        <v>3176</v>
      </c>
      <c r="AW140" s="619">
        <v>1714420</v>
      </c>
      <c r="AX140" s="619">
        <v>0</v>
      </c>
      <c r="AY140" s="619">
        <v>1714420</v>
      </c>
      <c r="AZ140" s="619">
        <v>-33816</v>
      </c>
      <c r="BA140" s="619">
        <v>0</v>
      </c>
      <c r="BB140" s="619">
        <v>-33816</v>
      </c>
      <c r="BC140" s="619">
        <v>-5335532</v>
      </c>
      <c r="BD140" s="619">
        <v>0</v>
      </c>
      <c r="BE140" s="619">
        <v>-5335532</v>
      </c>
      <c r="BF140" s="619">
        <v>-949147</v>
      </c>
      <c r="BG140" s="619">
        <v>0</v>
      </c>
      <c r="BH140" s="619">
        <v>-949147</v>
      </c>
      <c r="BI140" s="619">
        <v>-49089</v>
      </c>
      <c r="BJ140" s="619">
        <v>0</v>
      </c>
      <c r="BK140" s="619">
        <v>-49089</v>
      </c>
      <c r="BL140" s="619">
        <v>0</v>
      </c>
      <c r="BM140" s="619">
        <v>0</v>
      </c>
      <c r="BN140" s="619">
        <v>0</v>
      </c>
      <c r="BO140" s="619">
        <v>-17964</v>
      </c>
      <c r="BP140" s="619">
        <v>0</v>
      </c>
      <c r="BQ140" s="619">
        <v>-17964</v>
      </c>
      <c r="BR140" s="619">
        <v>612</v>
      </c>
      <c r="BS140" s="619">
        <v>0</v>
      </c>
      <c r="BT140" s="619">
        <v>612</v>
      </c>
      <c r="BU140" s="619">
        <v>0</v>
      </c>
      <c r="BV140" s="619">
        <v>0</v>
      </c>
      <c r="BW140" s="619">
        <v>0</v>
      </c>
      <c r="BX140" s="619">
        <v>-22726</v>
      </c>
      <c r="BY140" s="619">
        <v>0</v>
      </c>
      <c r="BZ140" s="619">
        <v>-22726</v>
      </c>
      <c r="CA140" s="619">
        <v>0</v>
      </c>
      <c r="CB140" s="619">
        <v>0</v>
      </c>
      <c r="CC140" s="619">
        <v>0</v>
      </c>
      <c r="CD140" s="619">
        <v>-10255268</v>
      </c>
      <c r="CE140" s="619">
        <v>0</v>
      </c>
      <c r="CF140" s="619">
        <v>-10255268</v>
      </c>
      <c r="CG140" s="619">
        <v>-63085</v>
      </c>
      <c r="CH140" s="619">
        <v>0</v>
      </c>
      <c r="CI140" s="619">
        <v>-63085</v>
      </c>
      <c r="CJ140" s="619">
        <v>0</v>
      </c>
      <c r="CK140" s="619">
        <v>0</v>
      </c>
      <c r="CL140" s="619">
        <v>0</v>
      </c>
      <c r="CM140" s="619">
        <v>-1331247</v>
      </c>
      <c r="CN140" s="619">
        <v>0</v>
      </c>
      <c r="CO140" s="619">
        <v>-1331247</v>
      </c>
      <c r="CP140" s="619">
        <v>89391</v>
      </c>
      <c r="CQ140" s="619">
        <v>0</v>
      </c>
      <c r="CR140" s="619">
        <v>89391</v>
      </c>
      <c r="CS140" s="619">
        <v>-1304941</v>
      </c>
      <c r="CT140" s="619">
        <v>0</v>
      </c>
      <c r="CU140" s="619">
        <v>-1304941</v>
      </c>
      <c r="CV140" s="619">
        <v>-131431</v>
      </c>
      <c r="CW140" s="619">
        <v>0</v>
      </c>
      <c r="CX140" s="619">
        <v>-131431</v>
      </c>
      <c r="CY140" s="619">
        <v>-1302</v>
      </c>
      <c r="CZ140" s="619">
        <v>0</v>
      </c>
      <c r="DA140" s="619">
        <v>-1302</v>
      </c>
      <c r="DB140" s="619">
        <v>-113428</v>
      </c>
      <c r="DC140" s="619">
        <v>0</v>
      </c>
      <c r="DD140" s="619">
        <v>-113428</v>
      </c>
      <c r="DE140" s="619">
        <v>0</v>
      </c>
      <c r="DF140" s="619">
        <v>0</v>
      </c>
      <c r="DG140" s="619">
        <v>0</v>
      </c>
      <c r="DH140" s="619">
        <v>-3111</v>
      </c>
      <c r="DI140" s="619">
        <v>0</v>
      </c>
      <c r="DJ140" s="619">
        <v>-3111</v>
      </c>
      <c r="DK140" s="619">
        <v>0</v>
      </c>
      <c r="DL140" s="619">
        <v>0</v>
      </c>
      <c r="DM140" s="619">
        <v>0</v>
      </c>
      <c r="DN140" s="619">
        <v>-4192</v>
      </c>
      <c r="DO140" s="619">
        <v>0</v>
      </c>
      <c r="DP140" s="619">
        <v>-4192</v>
      </c>
      <c r="DQ140" s="619">
        <v>-259</v>
      </c>
      <c r="DR140" s="619">
        <v>0</v>
      </c>
      <c r="DS140" s="619">
        <v>-259</v>
      </c>
      <c r="DT140" s="619">
        <v>0</v>
      </c>
      <c r="DU140" s="619">
        <v>0</v>
      </c>
      <c r="DV140" s="619">
        <v>0</v>
      </c>
      <c r="DW140" s="619">
        <v>0</v>
      </c>
      <c r="DX140" s="619">
        <v>0</v>
      </c>
      <c r="DY140" s="619">
        <v>0</v>
      </c>
      <c r="DZ140" s="619">
        <v>0</v>
      </c>
      <c r="EA140" s="619">
        <v>0</v>
      </c>
      <c r="EB140" s="619">
        <v>0</v>
      </c>
      <c r="EC140" s="619">
        <v>0</v>
      </c>
      <c r="ED140" s="619">
        <v>0</v>
      </c>
      <c r="EE140" s="619">
        <v>0</v>
      </c>
      <c r="EF140" s="619">
        <v>0</v>
      </c>
      <c r="EG140" s="619">
        <v>0</v>
      </c>
      <c r="EH140" s="619">
        <v>0</v>
      </c>
      <c r="EI140" s="619">
        <v>0</v>
      </c>
      <c r="EJ140" s="619">
        <v>-253723</v>
      </c>
      <c r="EK140" s="619">
        <v>0</v>
      </c>
      <c r="EL140" s="619">
        <v>-253723</v>
      </c>
      <c r="EM140" s="619">
        <v>0</v>
      </c>
      <c r="EN140" s="619">
        <v>0</v>
      </c>
      <c r="EO140" s="619">
        <v>0</v>
      </c>
      <c r="EP140" s="619">
        <v>0</v>
      </c>
      <c r="EQ140" s="619">
        <v>0</v>
      </c>
      <c r="ER140" s="619">
        <v>0</v>
      </c>
      <c r="ES140" s="619">
        <v>0</v>
      </c>
      <c r="ET140" s="619">
        <v>0</v>
      </c>
      <c r="EU140" s="619">
        <v>0</v>
      </c>
      <c r="EV140" s="619">
        <v>0</v>
      </c>
      <c r="EW140" s="619">
        <v>0</v>
      </c>
      <c r="EX140" s="619">
        <v>0</v>
      </c>
      <c r="EY140" s="619">
        <v>0</v>
      </c>
      <c r="EZ140" s="619">
        <v>0</v>
      </c>
      <c r="FA140" s="619">
        <v>0</v>
      </c>
      <c r="FB140" s="619">
        <v>0</v>
      </c>
      <c r="FC140" s="619">
        <v>0</v>
      </c>
      <c r="FD140" s="619">
        <v>0</v>
      </c>
      <c r="FE140" s="619">
        <v>-17951</v>
      </c>
      <c r="FF140" s="619">
        <v>0</v>
      </c>
      <c r="FG140" s="619">
        <v>-17951</v>
      </c>
      <c r="FH140" s="619">
        <v>871</v>
      </c>
      <c r="FI140" s="619">
        <v>0</v>
      </c>
      <c r="FJ140" s="619">
        <v>871</v>
      </c>
      <c r="FK140" s="619">
        <v>0</v>
      </c>
      <c r="FL140" s="619">
        <v>0</v>
      </c>
      <c r="FM140" s="619">
        <v>0</v>
      </c>
      <c r="FN140" s="619">
        <v>0</v>
      </c>
      <c r="FO140" s="619">
        <v>0</v>
      </c>
      <c r="FP140" s="619">
        <v>0</v>
      </c>
      <c r="FQ140" s="619">
        <v>-288365</v>
      </c>
      <c r="FR140" s="619">
        <v>0</v>
      </c>
      <c r="FS140" s="619">
        <v>-288365</v>
      </c>
      <c r="FT140" s="619">
        <v>0</v>
      </c>
      <c r="FU140" s="619">
        <v>0</v>
      </c>
      <c r="FV140" s="619">
        <v>0</v>
      </c>
      <c r="FW140" s="619">
        <v>0</v>
      </c>
      <c r="FX140" s="619">
        <v>0</v>
      </c>
      <c r="FY140" s="619">
        <v>0</v>
      </c>
      <c r="FZ140" s="619">
        <v>0</v>
      </c>
      <c r="GA140" s="619">
        <v>0</v>
      </c>
      <c r="GB140" s="619">
        <v>0</v>
      </c>
      <c r="GC140" s="619">
        <v>-150</v>
      </c>
      <c r="GD140" s="619">
        <v>0</v>
      </c>
      <c r="GE140" s="619">
        <v>-150</v>
      </c>
      <c r="GF140" s="619">
        <v>0</v>
      </c>
      <c r="GG140" s="619">
        <v>0</v>
      </c>
      <c r="GH140" s="619">
        <v>0</v>
      </c>
      <c r="GI140" s="619">
        <v>-4892759</v>
      </c>
      <c r="GJ140" s="619">
        <v>0</v>
      </c>
      <c r="GK140" s="619">
        <v>-4892759</v>
      </c>
      <c r="GL140" s="619">
        <v>146192</v>
      </c>
      <c r="GM140" s="619">
        <v>0</v>
      </c>
      <c r="GN140" s="619">
        <v>146192</v>
      </c>
      <c r="GO140" s="619">
        <v>0</v>
      </c>
      <c r="GP140" s="619">
        <v>0</v>
      </c>
      <c r="GQ140" s="619">
        <v>0</v>
      </c>
      <c r="GR140" s="619">
        <v>0</v>
      </c>
      <c r="GS140" s="619">
        <v>0</v>
      </c>
      <c r="GT140" s="619">
        <v>0</v>
      </c>
      <c r="GU140" s="619">
        <v>0</v>
      </c>
      <c r="GV140" s="619">
        <v>0</v>
      </c>
      <c r="GW140" s="619">
        <v>0</v>
      </c>
      <c r="GX140" s="619">
        <v>0</v>
      </c>
      <c r="GY140" s="619">
        <v>0</v>
      </c>
      <c r="GZ140" s="619">
        <v>0</v>
      </c>
      <c r="HA140" s="619">
        <v>-5052162</v>
      </c>
      <c r="HB140" s="619">
        <v>0</v>
      </c>
      <c r="HC140" s="619">
        <v>-5052162</v>
      </c>
      <c r="HD140" s="619">
        <v>-9962</v>
      </c>
      <c r="HE140" s="619">
        <v>0</v>
      </c>
      <c r="HF140" s="619">
        <v>-9962</v>
      </c>
      <c r="HG140" s="619">
        <v>0</v>
      </c>
      <c r="HH140" s="619">
        <v>0</v>
      </c>
      <c r="HI140" s="619">
        <v>0</v>
      </c>
      <c r="HJ140" s="619">
        <v>-9962</v>
      </c>
      <c r="HK140" s="619">
        <v>0</v>
      </c>
      <c r="HL140" s="619">
        <v>-9962</v>
      </c>
      <c r="HM140" s="619">
        <v>82999714</v>
      </c>
      <c r="HN140" s="619">
        <v>0</v>
      </c>
      <c r="HO140" s="619">
        <v>82999714</v>
      </c>
      <c r="HP140" s="619">
        <v>-2299249</v>
      </c>
      <c r="HQ140" s="619">
        <v>0</v>
      </c>
      <c r="HR140" s="619">
        <v>-2299249</v>
      </c>
      <c r="HS140" s="619">
        <v>-10255268</v>
      </c>
      <c r="HT140" s="619">
        <v>0</v>
      </c>
      <c r="HU140" s="619">
        <v>-10255268</v>
      </c>
      <c r="HV140" s="619">
        <v>-1304941</v>
      </c>
      <c r="HW140" s="619">
        <v>0</v>
      </c>
      <c r="HX140" s="619">
        <v>-1304941</v>
      </c>
      <c r="HY140" s="619">
        <v>-253723</v>
      </c>
      <c r="HZ140" s="619">
        <v>0</v>
      </c>
      <c r="IA140" s="619">
        <v>-253723</v>
      </c>
      <c r="IB140" s="619">
        <v>-5052162</v>
      </c>
      <c r="IC140" s="619">
        <v>0</v>
      </c>
      <c r="ID140" s="619">
        <v>-5052162</v>
      </c>
      <c r="IE140" s="619">
        <v>-9962</v>
      </c>
      <c r="IF140" s="619">
        <v>0</v>
      </c>
      <c r="IG140" s="619">
        <v>-9962</v>
      </c>
      <c r="IH140" s="619">
        <v>-19175305</v>
      </c>
      <c r="II140" s="619">
        <v>0</v>
      </c>
      <c r="IJ140" s="619">
        <v>-19175305</v>
      </c>
      <c r="IK140" s="619">
        <v>63824409</v>
      </c>
      <c r="IL140" s="619">
        <v>0</v>
      </c>
      <c r="IM140" s="619">
        <v>63824409</v>
      </c>
      <c r="IN140" s="620" t="s">
        <v>630</v>
      </c>
      <c r="IO140" s="620" t="s">
        <v>557</v>
      </c>
      <c r="IP140" s="610" t="s">
        <v>474</v>
      </c>
      <c r="IQ140" s="611" t="s">
        <v>558</v>
      </c>
      <c r="IR140" s="611" t="s">
        <v>945</v>
      </c>
      <c r="IS140" s="610" t="s">
        <v>1432</v>
      </c>
    </row>
    <row r="141" spans="1:253" x14ac:dyDescent="0.25">
      <c r="A141" s="610" t="s">
        <v>3385</v>
      </c>
      <c r="B141" s="617" t="s">
        <v>946</v>
      </c>
      <c r="C141" s="618" t="s">
        <v>947</v>
      </c>
      <c r="D141" s="619">
        <v>466578100</v>
      </c>
      <c r="E141" s="619">
        <v>6608513</v>
      </c>
      <c r="F141" s="619">
        <v>473186613</v>
      </c>
      <c r="G141" s="619">
        <v>-40823096</v>
      </c>
      <c r="H141" s="619">
        <v>258357</v>
      </c>
      <c r="I141" s="619">
        <v>-40564739</v>
      </c>
      <c r="J141" s="619">
        <v>-18612946</v>
      </c>
      <c r="K141" s="619">
        <v>-458157</v>
      </c>
      <c r="L141" s="619">
        <v>-19071103</v>
      </c>
      <c r="M141" s="619">
        <v>2630833</v>
      </c>
      <c r="N141" s="619">
        <v>0</v>
      </c>
      <c r="O141" s="619">
        <v>2630833</v>
      </c>
      <c r="P141" s="619">
        <v>2340882</v>
      </c>
      <c r="Q141" s="619">
        <v>0</v>
      </c>
      <c r="R141" s="619">
        <v>2340882</v>
      </c>
      <c r="S141" s="619">
        <v>-13641231</v>
      </c>
      <c r="T141" s="619">
        <v>-458157</v>
      </c>
      <c r="U141" s="619">
        <v>-14099388</v>
      </c>
      <c r="V141" s="619">
        <v>-29101777</v>
      </c>
      <c r="W141" s="619">
        <v>0</v>
      </c>
      <c r="X141" s="619">
        <v>-29101777</v>
      </c>
      <c r="Y141" s="619">
        <v>0</v>
      </c>
      <c r="Z141" s="619">
        <v>0</v>
      </c>
      <c r="AA141" s="619">
        <v>0</v>
      </c>
      <c r="AB141" s="619">
        <v>-1811615</v>
      </c>
      <c r="AC141" s="619">
        <v>0</v>
      </c>
      <c r="AD141" s="619">
        <v>-1811615</v>
      </c>
      <c r="AE141" s="619">
        <v>0</v>
      </c>
      <c r="AF141" s="619">
        <v>0</v>
      </c>
      <c r="AG141" s="619">
        <v>0</v>
      </c>
      <c r="AH141" s="619">
        <v>0</v>
      </c>
      <c r="AI141" s="619">
        <v>0</v>
      </c>
      <c r="AJ141" s="619">
        <v>0</v>
      </c>
      <c r="AK141" s="619">
        <v>-5753</v>
      </c>
      <c r="AL141" s="619">
        <v>0</v>
      </c>
      <c r="AM141" s="619">
        <v>-5753</v>
      </c>
      <c r="AN141" s="619">
        <v>0</v>
      </c>
      <c r="AO141" s="619">
        <v>0</v>
      </c>
      <c r="AP141" s="619">
        <v>0</v>
      </c>
      <c r="AQ141" s="619">
        <v>-1805862</v>
      </c>
      <c r="AR141" s="619">
        <v>0</v>
      </c>
      <c r="AS141" s="619">
        <v>-1805862</v>
      </c>
      <c r="AT141" s="619">
        <v>0</v>
      </c>
      <c r="AU141" s="619">
        <v>0</v>
      </c>
      <c r="AV141" s="619">
        <v>0</v>
      </c>
      <c r="AW141" s="619">
        <v>9257925</v>
      </c>
      <c r="AX141" s="619">
        <v>0</v>
      </c>
      <c r="AY141" s="619">
        <v>9257925</v>
      </c>
      <c r="AZ141" s="619">
        <v>-1074709</v>
      </c>
      <c r="BA141" s="619">
        <v>0</v>
      </c>
      <c r="BB141" s="619">
        <v>-1074709</v>
      </c>
      <c r="BC141" s="619">
        <v>-30499575</v>
      </c>
      <c r="BD141" s="619">
        <v>0</v>
      </c>
      <c r="BE141" s="619">
        <v>-30499575</v>
      </c>
      <c r="BF141" s="619">
        <v>4926299</v>
      </c>
      <c r="BG141" s="619">
        <v>0</v>
      </c>
      <c r="BH141" s="619">
        <v>4926299</v>
      </c>
      <c r="BI141" s="619">
        <v>-335950</v>
      </c>
      <c r="BJ141" s="619">
        <v>0</v>
      </c>
      <c r="BK141" s="619">
        <v>-335950</v>
      </c>
      <c r="BL141" s="619">
        <v>0</v>
      </c>
      <c r="BM141" s="619">
        <v>0</v>
      </c>
      <c r="BN141" s="619">
        <v>0</v>
      </c>
      <c r="BO141" s="619">
        <v>-3302</v>
      </c>
      <c r="BP141" s="619">
        <v>0</v>
      </c>
      <c r="BQ141" s="619">
        <v>-3302</v>
      </c>
      <c r="BR141" s="619">
        <v>342</v>
      </c>
      <c r="BS141" s="619">
        <v>0</v>
      </c>
      <c r="BT141" s="619">
        <v>342</v>
      </c>
      <c r="BU141" s="619">
        <v>0</v>
      </c>
      <c r="BV141" s="619">
        <v>0</v>
      </c>
      <c r="BW141" s="619">
        <v>0</v>
      </c>
      <c r="BX141" s="619">
        <v>-20626</v>
      </c>
      <c r="BY141" s="619">
        <v>0</v>
      </c>
      <c r="BZ141" s="619">
        <v>-20626</v>
      </c>
      <c r="CA141" s="619">
        <v>1843</v>
      </c>
      <c r="CB141" s="619">
        <v>0</v>
      </c>
      <c r="CC141" s="619">
        <v>1843</v>
      </c>
      <c r="CD141" s="619">
        <v>-48661145</v>
      </c>
      <c r="CE141" s="619">
        <v>0</v>
      </c>
      <c r="CF141" s="619">
        <v>-48661145</v>
      </c>
      <c r="CG141" s="619">
        <v>0</v>
      </c>
      <c r="CH141" s="619">
        <v>0</v>
      </c>
      <c r="CI141" s="619">
        <v>0</v>
      </c>
      <c r="CJ141" s="619">
        <v>20171</v>
      </c>
      <c r="CK141" s="619">
        <v>0</v>
      </c>
      <c r="CL141" s="619">
        <v>20171</v>
      </c>
      <c r="CM141" s="619">
        <v>-23296550</v>
      </c>
      <c r="CN141" s="619">
        <v>0</v>
      </c>
      <c r="CO141" s="619">
        <v>-23296550</v>
      </c>
      <c r="CP141" s="619">
        <v>1949350</v>
      </c>
      <c r="CQ141" s="619">
        <v>0</v>
      </c>
      <c r="CR141" s="619">
        <v>1949350</v>
      </c>
      <c r="CS141" s="619">
        <v>-21327029</v>
      </c>
      <c r="CT141" s="619">
        <v>0</v>
      </c>
      <c r="CU141" s="619">
        <v>-21327029</v>
      </c>
      <c r="CV141" s="619">
        <v>-62865</v>
      </c>
      <c r="CW141" s="619">
        <v>0</v>
      </c>
      <c r="CX141" s="619">
        <v>-62865</v>
      </c>
      <c r="CY141" s="619">
        <v>0</v>
      </c>
      <c r="CZ141" s="619">
        <v>0</v>
      </c>
      <c r="DA141" s="619">
        <v>0</v>
      </c>
      <c r="DB141" s="619">
        <v>-376847</v>
      </c>
      <c r="DC141" s="619">
        <v>0</v>
      </c>
      <c r="DD141" s="619">
        <v>-376847</v>
      </c>
      <c r="DE141" s="619">
        <v>28558</v>
      </c>
      <c r="DF141" s="619">
        <v>0</v>
      </c>
      <c r="DG141" s="619">
        <v>28558</v>
      </c>
      <c r="DH141" s="619">
        <v>-69956</v>
      </c>
      <c r="DI141" s="619">
        <v>0</v>
      </c>
      <c r="DJ141" s="619">
        <v>-69956</v>
      </c>
      <c r="DK141" s="619">
        <v>-430</v>
      </c>
      <c r="DL141" s="619">
        <v>0</v>
      </c>
      <c r="DM141" s="619">
        <v>-430</v>
      </c>
      <c r="DN141" s="619">
        <v>-722</v>
      </c>
      <c r="DO141" s="619">
        <v>0</v>
      </c>
      <c r="DP141" s="619">
        <v>-722</v>
      </c>
      <c r="DQ141" s="619">
        <v>0</v>
      </c>
      <c r="DR141" s="619">
        <v>0</v>
      </c>
      <c r="DS141" s="619">
        <v>0</v>
      </c>
      <c r="DT141" s="619">
        <v>0</v>
      </c>
      <c r="DU141" s="619">
        <v>0</v>
      </c>
      <c r="DV141" s="619">
        <v>0</v>
      </c>
      <c r="DW141" s="619">
        <v>0</v>
      </c>
      <c r="DX141" s="619">
        <v>0</v>
      </c>
      <c r="DY141" s="619">
        <v>0</v>
      </c>
      <c r="DZ141" s="619">
        <v>-1004748</v>
      </c>
      <c r="EA141" s="619">
        <v>-26017</v>
      </c>
      <c r="EB141" s="619">
        <v>-1030765</v>
      </c>
      <c r="EC141" s="619">
        <v>-29876</v>
      </c>
      <c r="ED141" s="619">
        <v>0</v>
      </c>
      <c r="EE141" s="619">
        <v>-29876</v>
      </c>
      <c r="EF141" s="619">
        <v>-26017</v>
      </c>
      <c r="EG141" s="619">
        <v>0</v>
      </c>
      <c r="EH141" s="619">
        <v>0</v>
      </c>
      <c r="EI141" s="619">
        <v>0</v>
      </c>
      <c r="EJ141" s="619">
        <v>-1516886</v>
      </c>
      <c r="EK141" s="619">
        <v>-26017</v>
      </c>
      <c r="EL141" s="619">
        <v>-1542903</v>
      </c>
      <c r="EM141" s="619">
        <v>0</v>
      </c>
      <c r="EN141" s="619">
        <v>0</v>
      </c>
      <c r="EO141" s="619">
        <v>0</v>
      </c>
      <c r="EP141" s="619">
        <v>0</v>
      </c>
      <c r="EQ141" s="619">
        <v>0</v>
      </c>
      <c r="ER141" s="619">
        <v>0</v>
      </c>
      <c r="ES141" s="619">
        <v>0</v>
      </c>
      <c r="ET141" s="619">
        <v>0</v>
      </c>
      <c r="EU141" s="619">
        <v>0</v>
      </c>
      <c r="EV141" s="619">
        <v>0</v>
      </c>
      <c r="EW141" s="619">
        <v>0</v>
      </c>
      <c r="EX141" s="619">
        <v>0</v>
      </c>
      <c r="EY141" s="619">
        <v>0</v>
      </c>
      <c r="EZ141" s="619">
        <v>0</v>
      </c>
      <c r="FA141" s="619">
        <v>0</v>
      </c>
      <c r="FB141" s="619">
        <v>0</v>
      </c>
      <c r="FC141" s="619">
        <v>0</v>
      </c>
      <c r="FD141" s="619">
        <v>0</v>
      </c>
      <c r="FE141" s="619">
        <v>-3302</v>
      </c>
      <c r="FF141" s="619">
        <v>0</v>
      </c>
      <c r="FG141" s="619">
        <v>-3302</v>
      </c>
      <c r="FH141" s="619">
        <v>233</v>
      </c>
      <c r="FI141" s="619">
        <v>0</v>
      </c>
      <c r="FJ141" s="619">
        <v>233</v>
      </c>
      <c r="FK141" s="619">
        <v>-877</v>
      </c>
      <c r="FL141" s="619">
        <v>0</v>
      </c>
      <c r="FM141" s="619">
        <v>-877</v>
      </c>
      <c r="FN141" s="619">
        <v>0</v>
      </c>
      <c r="FO141" s="619">
        <v>0</v>
      </c>
      <c r="FP141" s="619">
        <v>0</v>
      </c>
      <c r="FQ141" s="619">
        <v>-2678255</v>
      </c>
      <c r="FR141" s="619">
        <v>0</v>
      </c>
      <c r="FS141" s="619">
        <v>-2678255</v>
      </c>
      <c r="FT141" s="619">
        <v>17202</v>
      </c>
      <c r="FU141" s="619">
        <v>0</v>
      </c>
      <c r="FV141" s="619">
        <v>17202</v>
      </c>
      <c r="FW141" s="619">
        <v>0</v>
      </c>
      <c r="FX141" s="619">
        <v>0</v>
      </c>
      <c r="FY141" s="619">
        <v>0</v>
      </c>
      <c r="FZ141" s="619">
        <v>0</v>
      </c>
      <c r="GA141" s="619">
        <v>0</v>
      </c>
      <c r="GB141" s="619">
        <v>0</v>
      </c>
      <c r="GC141" s="619">
        <v>9733</v>
      </c>
      <c r="GD141" s="619">
        <v>0</v>
      </c>
      <c r="GE141" s="619">
        <v>9733</v>
      </c>
      <c r="GF141" s="619">
        <v>970</v>
      </c>
      <c r="GG141" s="619">
        <v>0</v>
      </c>
      <c r="GH141" s="619">
        <v>970</v>
      </c>
      <c r="GI141" s="619">
        <v>-25393313</v>
      </c>
      <c r="GJ141" s="619">
        <v>0</v>
      </c>
      <c r="GK141" s="619">
        <v>-25393313</v>
      </c>
      <c r="GL141" s="619">
        <v>3757423</v>
      </c>
      <c r="GM141" s="619">
        <v>-324522</v>
      </c>
      <c r="GN141" s="619">
        <v>3432901</v>
      </c>
      <c r="GO141" s="619">
        <v>18528</v>
      </c>
      <c r="GP141" s="619">
        <v>0</v>
      </c>
      <c r="GQ141" s="619">
        <v>18528</v>
      </c>
      <c r="GR141" s="619">
        <v>156064</v>
      </c>
      <c r="GS141" s="619">
        <v>0</v>
      </c>
      <c r="GT141" s="619">
        <v>156064</v>
      </c>
      <c r="GU141" s="619">
        <v>-236800</v>
      </c>
      <c r="GV141" s="619">
        <v>0</v>
      </c>
      <c r="GW141" s="619">
        <v>-236800</v>
      </c>
      <c r="GX141" s="619">
        <v>26880</v>
      </c>
      <c r="GY141" s="619">
        <v>0</v>
      </c>
      <c r="GZ141" s="619">
        <v>26880</v>
      </c>
      <c r="HA141" s="619">
        <v>-24325514</v>
      </c>
      <c r="HB141" s="619">
        <v>-324522</v>
      </c>
      <c r="HC141" s="619">
        <v>-24650036</v>
      </c>
      <c r="HD141" s="619">
        <v>0</v>
      </c>
      <c r="HE141" s="619">
        <v>0</v>
      </c>
      <c r="HF141" s="619">
        <v>0</v>
      </c>
      <c r="HG141" s="619">
        <v>0</v>
      </c>
      <c r="HH141" s="619">
        <v>0</v>
      </c>
      <c r="HI141" s="619">
        <v>0</v>
      </c>
      <c r="HJ141" s="619">
        <v>0</v>
      </c>
      <c r="HK141" s="619">
        <v>0</v>
      </c>
      <c r="HL141" s="619">
        <v>0</v>
      </c>
      <c r="HM141" s="619">
        <v>425755004</v>
      </c>
      <c r="HN141" s="619">
        <v>6866870</v>
      </c>
      <c r="HO141" s="619">
        <v>432621874</v>
      </c>
      <c r="HP141" s="619">
        <v>-13641231</v>
      </c>
      <c r="HQ141" s="619">
        <v>-458157</v>
      </c>
      <c r="HR141" s="619">
        <v>-14099388</v>
      </c>
      <c r="HS141" s="619">
        <v>-48661145</v>
      </c>
      <c r="HT141" s="619">
        <v>0</v>
      </c>
      <c r="HU141" s="619">
        <v>-48661145</v>
      </c>
      <c r="HV141" s="619">
        <v>-21327029</v>
      </c>
      <c r="HW141" s="619">
        <v>0</v>
      </c>
      <c r="HX141" s="619">
        <v>-21327029</v>
      </c>
      <c r="HY141" s="619">
        <v>-1516886</v>
      </c>
      <c r="HZ141" s="619">
        <v>-26017</v>
      </c>
      <c r="IA141" s="619">
        <v>-1542903</v>
      </c>
      <c r="IB141" s="619">
        <v>-24325514</v>
      </c>
      <c r="IC141" s="619">
        <v>-324522</v>
      </c>
      <c r="ID141" s="619">
        <v>-24650036</v>
      </c>
      <c r="IE141" s="619">
        <v>0</v>
      </c>
      <c r="IF141" s="619">
        <v>0</v>
      </c>
      <c r="IG141" s="619">
        <v>0</v>
      </c>
      <c r="IH141" s="619">
        <v>-109471805</v>
      </c>
      <c r="II141" s="619">
        <v>-808696</v>
      </c>
      <c r="IJ141" s="619">
        <v>-110280501</v>
      </c>
      <c r="IK141" s="619">
        <v>316283199</v>
      </c>
      <c r="IL141" s="619">
        <v>6058174</v>
      </c>
      <c r="IM141" s="619">
        <v>322341373</v>
      </c>
      <c r="IN141" s="620" t="s">
        <v>513</v>
      </c>
      <c r="IO141" s="620" t="s">
        <v>584</v>
      </c>
      <c r="IP141" s="610" t="s">
        <v>515</v>
      </c>
      <c r="IQ141" s="611" t="s">
        <v>516</v>
      </c>
      <c r="IR141" s="611" t="s">
        <v>948</v>
      </c>
      <c r="IS141" s="610" t="s">
        <v>3368</v>
      </c>
    </row>
    <row r="142" spans="1:253" x14ac:dyDescent="0.25">
      <c r="A142" s="610" t="s">
        <v>3385</v>
      </c>
      <c r="B142" s="617" t="s">
        <v>949</v>
      </c>
      <c r="C142" s="618" t="s">
        <v>950</v>
      </c>
      <c r="D142" s="619">
        <v>148967277</v>
      </c>
      <c r="E142" s="619">
        <v>5341481</v>
      </c>
      <c r="F142" s="619">
        <v>154308758</v>
      </c>
      <c r="G142" s="619">
        <v>-7200073</v>
      </c>
      <c r="H142" s="619">
        <v>-134763</v>
      </c>
      <c r="I142" s="619">
        <v>-7334836</v>
      </c>
      <c r="J142" s="619">
        <v>-7104575</v>
      </c>
      <c r="K142" s="619">
        <v>-299458</v>
      </c>
      <c r="L142" s="619">
        <v>-7404033</v>
      </c>
      <c r="M142" s="619">
        <v>1016724</v>
      </c>
      <c r="N142" s="619">
        <v>6813</v>
      </c>
      <c r="O142" s="619">
        <v>1023537</v>
      </c>
      <c r="P142" s="619">
        <v>437128</v>
      </c>
      <c r="Q142" s="619">
        <v>0</v>
      </c>
      <c r="R142" s="619">
        <v>437128</v>
      </c>
      <c r="S142" s="619">
        <v>-5650723</v>
      </c>
      <c r="T142" s="619">
        <v>-292645</v>
      </c>
      <c r="U142" s="619">
        <v>-5943368</v>
      </c>
      <c r="V142" s="619">
        <v>-15225708</v>
      </c>
      <c r="W142" s="619">
        <v>-477653</v>
      </c>
      <c r="X142" s="619">
        <v>-15703361</v>
      </c>
      <c r="Y142" s="619">
        <v>-25986</v>
      </c>
      <c r="Z142" s="619">
        <v>-1517</v>
      </c>
      <c r="AA142" s="619">
        <v>-27503</v>
      </c>
      <c r="AB142" s="619">
        <v>-132787</v>
      </c>
      <c r="AC142" s="619">
        <v>27116</v>
      </c>
      <c r="AD142" s="619">
        <v>-105671</v>
      </c>
      <c r="AE142" s="619">
        <v>0</v>
      </c>
      <c r="AF142" s="619">
        <v>0</v>
      </c>
      <c r="AG142" s="619">
        <v>0</v>
      </c>
      <c r="AH142" s="619">
        <v>0</v>
      </c>
      <c r="AI142" s="619">
        <v>0</v>
      </c>
      <c r="AJ142" s="619">
        <v>0</v>
      </c>
      <c r="AK142" s="619">
        <v>-5974</v>
      </c>
      <c r="AL142" s="619">
        <v>0</v>
      </c>
      <c r="AM142" s="619">
        <v>-5974</v>
      </c>
      <c r="AN142" s="619">
        <v>0</v>
      </c>
      <c r="AO142" s="619">
        <v>0</v>
      </c>
      <c r="AP142" s="619">
        <v>0</v>
      </c>
      <c r="AQ142" s="619">
        <v>-126813</v>
      </c>
      <c r="AR142" s="619">
        <v>27116</v>
      </c>
      <c r="AS142" s="619">
        <v>-99697</v>
      </c>
      <c r="AT142" s="619">
        <v>-1373</v>
      </c>
      <c r="AU142" s="619">
        <v>0</v>
      </c>
      <c r="AV142" s="619">
        <v>-1373</v>
      </c>
      <c r="AW142" s="619">
        <v>2633788</v>
      </c>
      <c r="AX142" s="619">
        <v>90090</v>
      </c>
      <c r="AY142" s="619">
        <v>2723878</v>
      </c>
      <c r="AZ142" s="619">
        <v>-193795</v>
      </c>
      <c r="BA142" s="619">
        <v>-6628</v>
      </c>
      <c r="BB142" s="619">
        <v>-200423</v>
      </c>
      <c r="BC142" s="619">
        <v>-14460569</v>
      </c>
      <c r="BD142" s="619">
        <v>-929296</v>
      </c>
      <c r="BE142" s="619">
        <v>-15389865</v>
      </c>
      <c r="BF142" s="619">
        <v>-97295</v>
      </c>
      <c r="BG142" s="619">
        <v>-3383</v>
      </c>
      <c r="BH142" s="619">
        <v>-100678</v>
      </c>
      <c r="BI142" s="619">
        <v>-39429</v>
      </c>
      <c r="BJ142" s="619">
        <v>-16589</v>
      </c>
      <c r="BK142" s="619">
        <v>-56018</v>
      </c>
      <c r="BL142" s="619">
        <v>0</v>
      </c>
      <c r="BM142" s="619">
        <v>0</v>
      </c>
      <c r="BN142" s="619">
        <v>0</v>
      </c>
      <c r="BO142" s="619">
        <v>0</v>
      </c>
      <c r="BP142" s="619">
        <v>0</v>
      </c>
      <c r="BQ142" s="619">
        <v>0</v>
      </c>
      <c r="BR142" s="619">
        <v>0</v>
      </c>
      <c r="BS142" s="619">
        <v>0</v>
      </c>
      <c r="BT142" s="619">
        <v>0</v>
      </c>
      <c r="BU142" s="619">
        <v>0</v>
      </c>
      <c r="BV142" s="619">
        <v>0</v>
      </c>
      <c r="BW142" s="619">
        <v>0</v>
      </c>
      <c r="BX142" s="619">
        <v>-17675</v>
      </c>
      <c r="BY142" s="619">
        <v>0</v>
      </c>
      <c r="BZ142" s="619">
        <v>-17675</v>
      </c>
      <c r="CA142" s="619">
        <v>6144</v>
      </c>
      <c r="CB142" s="619">
        <v>0</v>
      </c>
      <c r="CC142" s="619">
        <v>6144</v>
      </c>
      <c r="CD142" s="619">
        <v>-27527326</v>
      </c>
      <c r="CE142" s="619">
        <v>-1316343</v>
      </c>
      <c r="CF142" s="619">
        <v>-28843669</v>
      </c>
      <c r="CG142" s="619">
        <v>0</v>
      </c>
      <c r="CH142" s="619">
        <v>0</v>
      </c>
      <c r="CI142" s="619">
        <v>0</v>
      </c>
      <c r="CJ142" s="619">
        <v>0</v>
      </c>
      <c r="CK142" s="619">
        <v>0</v>
      </c>
      <c r="CL142" s="619">
        <v>0</v>
      </c>
      <c r="CM142" s="619">
        <v>-4372244</v>
      </c>
      <c r="CN142" s="619">
        <v>-312627</v>
      </c>
      <c r="CO142" s="619">
        <v>-4684871</v>
      </c>
      <c r="CP142" s="619">
        <v>103257</v>
      </c>
      <c r="CQ142" s="619">
        <v>-1267</v>
      </c>
      <c r="CR142" s="619">
        <v>101990</v>
      </c>
      <c r="CS142" s="619">
        <v>-4268987</v>
      </c>
      <c r="CT142" s="619">
        <v>-313894</v>
      </c>
      <c r="CU142" s="619">
        <v>-4582881</v>
      </c>
      <c r="CV142" s="619">
        <v>-434218</v>
      </c>
      <c r="CW142" s="619">
        <v>-82847</v>
      </c>
      <c r="CX142" s="619">
        <v>-517065</v>
      </c>
      <c r="CY142" s="619">
        <v>-2768</v>
      </c>
      <c r="CZ142" s="619">
        <v>-50</v>
      </c>
      <c r="DA142" s="619">
        <v>-2818</v>
      </c>
      <c r="DB142" s="619">
        <v>-174508</v>
      </c>
      <c r="DC142" s="619">
        <v>0</v>
      </c>
      <c r="DD142" s="619">
        <v>-174508</v>
      </c>
      <c r="DE142" s="619">
        <v>3416</v>
      </c>
      <c r="DF142" s="619">
        <v>0</v>
      </c>
      <c r="DG142" s="619">
        <v>3416</v>
      </c>
      <c r="DH142" s="619">
        <v>0</v>
      </c>
      <c r="DI142" s="619">
        <v>0</v>
      </c>
      <c r="DJ142" s="619">
        <v>0</v>
      </c>
      <c r="DK142" s="619">
        <v>0</v>
      </c>
      <c r="DL142" s="619">
        <v>0</v>
      </c>
      <c r="DM142" s="619">
        <v>0</v>
      </c>
      <c r="DN142" s="619">
        <v>0</v>
      </c>
      <c r="DO142" s="619">
        <v>0</v>
      </c>
      <c r="DP142" s="619">
        <v>0</v>
      </c>
      <c r="DQ142" s="619">
        <v>0</v>
      </c>
      <c r="DR142" s="619">
        <v>0</v>
      </c>
      <c r="DS142" s="619">
        <v>0</v>
      </c>
      <c r="DT142" s="619">
        <v>0</v>
      </c>
      <c r="DU142" s="619">
        <v>0</v>
      </c>
      <c r="DV142" s="619">
        <v>0</v>
      </c>
      <c r="DW142" s="619">
        <v>0</v>
      </c>
      <c r="DX142" s="619">
        <v>0</v>
      </c>
      <c r="DY142" s="619">
        <v>0</v>
      </c>
      <c r="DZ142" s="619">
        <v>-67793</v>
      </c>
      <c r="EA142" s="619">
        <v>-407094</v>
      </c>
      <c r="EB142" s="619">
        <v>-474887</v>
      </c>
      <c r="EC142" s="619">
        <v>-28064</v>
      </c>
      <c r="ED142" s="619">
        <v>-115169</v>
      </c>
      <c r="EE142" s="619">
        <v>-143233</v>
      </c>
      <c r="EF142" s="619">
        <v>-522263</v>
      </c>
      <c r="EG142" s="619">
        <v>0</v>
      </c>
      <c r="EH142" s="619">
        <v>0</v>
      </c>
      <c r="EI142" s="619">
        <v>0</v>
      </c>
      <c r="EJ142" s="619">
        <v>-703935</v>
      </c>
      <c r="EK142" s="619">
        <v>-605160</v>
      </c>
      <c r="EL142" s="619">
        <v>-1309095</v>
      </c>
      <c r="EM142" s="619">
        <v>0</v>
      </c>
      <c r="EN142" s="619">
        <v>0</v>
      </c>
      <c r="EO142" s="619">
        <v>0</v>
      </c>
      <c r="EP142" s="619">
        <v>0</v>
      </c>
      <c r="EQ142" s="619">
        <v>0</v>
      </c>
      <c r="ER142" s="619">
        <v>0</v>
      </c>
      <c r="ES142" s="619">
        <v>0</v>
      </c>
      <c r="ET142" s="619">
        <v>0</v>
      </c>
      <c r="EU142" s="619">
        <v>0</v>
      </c>
      <c r="EV142" s="619">
        <v>-10120</v>
      </c>
      <c r="EW142" s="619">
        <v>0</v>
      </c>
      <c r="EX142" s="619">
        <v>-10120</v>
      </c>
      <c r="EY142" s="619">
        <v>0</v>
      </c>
      <c r="EZ142" s="619">
        <v>0</v>
      </c>
      <c r="FA142" s="619">
        <v>0</v>
      </c>
      <c r="FB142" s="619">
        <v>4202</v>
      </c>
      <c r="FC142" s="619">
        <v>0</v>
      </c>
      <c r="FD142" s="619">
        <v>4202</v>
      </c>
      <c r="FE142" s="619">
        <v>0</v>
      </c>
      <c r="FF142" s="619">
        <v>0</v>
      </c>
      <c r="FG142" s="619">
        <v>0</v>
      </c>
      <c r="FH142" s="619">
        <v>0</v>
      </c>
      <c r="FI142" s="619">
        <v>0</v>
      </c>
      <c r="FJ142" s="619">
        <v>0</v>
      </c>
      <c r="FK142" s="619">
        <v>0</v>
      </c>
      <c r="FL142" s="619">
        <v>0</v>
      </c>
      <c r="FM142" s="619">
        <v>0</v>
      </c>
      <c r="FN142" s="619">
        <v>0</v>
      </c>
      <c r="FO142" s="619">
        <v>0</v>
      </c>
      <c r="FP142" s="619">
        <v>0</v>
      </c>
      <c r="FQ142" s="619">
        <v>-1550073</v>
      </c>
      <c r="FR142" s="619">
        <v>-69190</v>
      </c>
      <c r="FS142" s="619">
        <v>-1619263</v>
      </c>
      <c r="FT142" s="619">
        <v>2130</v>
      </c>
      <c r="FU142" s="619">
        <v>0</v>
      </c>
      <c r="FV142" s="619">
        <v>2130</v>
      </c>
      <c r="FW142" s="619">
        <v>1375</v>
      </c>
      <c r="FX142" s="619">
        <v>0</v>
      </c>
      <c r="FY142" s="619">
        <v>1375</v>
      </c>
      <c r="FZ142" s="619">
        <v>755</v>
      </c>
      <c r="GA142" s="619">
        <v>0</v>
      </c>
      <c r="GB142" s="619">
        <v>755</v>
      </c>
      <c r="GC142" s="619">
        <v>23668</v>
      </c>
      <c r="GD142" s="619">
        <v>6759</v>
      </c>
      <c r="GE142" s="619">
        <v>30427</v>
      </c>
      <c r="GF142" s="619">
        <v>0</v>
      </c>
      <c r="GG142" s="619">
        <v>0</v>
      </c>
      <c r="GH142" s="619">
        <v>0</v>
      </c>
      <c r="GI142" s="619">
        <v>-10116049</v>
      </c>
      <c r="GJ142" s="619">
        <v>-174490</v>
      </c>
      <c r="GK142" s="619">
        <v>-10290539</v>
      </c>
      <c r="GL142" s="619">
        <v>408575</v>
      </c>
      <c r="GM142" s="619">
        <v>43024</v>
      </c>
      <c r="GN142" s="619">
        <v>451599</v>
      </c>
      <c r="GO142" s="619">
        <v>-14806</v>
      </c>
      <c r="GP142" s="619">
        <v>0</v>
      </c>
      <c r="GQ142" s="619">
        <v>-14806</v>
      </c>
      <c r="GR142" s="619">
        <v>95598</v>
      </c>
      <c r="GS142" s="619">
        <v>2872</v>
      </c>
      <c r="GT142" s="619">
        <v>98470</v>
      </c>
      <c r="GU142" s="619">
        <v>0</v>
      </c>
      <c r="GV142" s="619">
        <v>0</v>
      </c>
      <c r="GW142" s="619">
        <v>0</v>
      </c>
      <c r="GX142" s="619">
        <v>0</v>
      </c>
      <c r="GY142" s="619">
        <v>0</v>
      </c>
      <c r="GZ142" s="619">
        <v>0</v>
      </c>
      <c r="HA142" s="619">
        <v>-11156875</v>
      </c>
      <c r="HB142" s="619">
        <v>-191025</v>
      </c>
      <c r="HC142" s="619">
        <v>-11347900</v>
      </c>
      <c r="HD142" s="619">
        <v>0</v>
      </c>
      <c r="HE142" s="619">
        <v>0</v>
      </c>
      <c r="HF142" s="619">
        <v>0</v>
      </c>
      <c r="HG142" s="619">
        <v>0</v>
      </c>
      <c r="HH142" s="619">
        <v>0</v>
      </c>
      <c r="HI142" s="619">
        <v>0</v>
      </c>
      <c r="HJ142" s="619">
        <v>0</v>
      </c>
      <c r="HK142" s="619">
        <v>0</v>
      </c>
      <c r="HL142" s="619">
        <v>0</v>
      </c>
      <c r="HM142" s="619">
        <v>141767204</v>
      </c>
      <c r="HN142" s="619">
        <v>5206718</v>
      </c>
      <c r="HO142" s="619">
        <v>146973922</v>
      </c>
      <c r="HP142" s="619">
        <v>-5650723</v>
      </c>
      <c r="HQ142" s="619">
        <v>-292645</v>
      </c>
      <c r="HR142" s="619">
        <v>-5943368</v>
      </c>
      <c r="HS142" s="619">
        <v>-27527326</v>
      </c>
      <c r="HT142" s="619">
        <v>-1316343</v>
      </c>
      <c r="HU142" s="619">
        <v>-28843669</v>
      </c>
      <c r="HV142" s="619">
        <v>-4268987</v>
      </c>
      <c r="HW142" s="619">
        <v>-313894</v>
      </c>
      <c r="HX142" s="619">
        <v>-4582881</v>
      </c>
      <c r="HY142" s="619">
        <v>-703935</v>
      </c>
      <c r="HZ142" s="619">
        <v>-605160</v>
      </c>
      <c r="IA142" s="619">
        <v>-1309095</v>
      </c>
      <c r="IB142" s="619">
        <v>-11156875</v>
      </c>
      <c r="IC142" s="619">
        <v>-191025</v>
      </c>
      <c r="ID142" s="619">
        <v>-11347900</v>
      </c>
      <c r="IE142" s="619">
        <v>0</v>
      </c>
      <c r="IF142" s="619">
        <v>0</v>
      </c>
      <c r="IG142" s="619">
        <v>0</v>
      </c>
      <c r="IH142" s="619">
        <v>-49307846</v>
      </c>
      <c r="II142" s="619">
        <v>-2719067</v>
      </c>
      <c r="IJ142" s="619">
        <v>-52026913</v>
      </c>
      <c r="IK142" s="619">
        <v>92459358</v>
      </c>
      <c r="IL142" s="619">
        <v>2487651</v>
      </c>
      <c r="IM142" s="619">
        <v>94947009</v>
      </c>
      <c r="IN142" s="620" t="s">
        <v>535</v>
      </c>
      <c r="IO142" s="620" t="s">
        <v>553</v>
      </c>
      <c r="IP142" s="610" t="s">
        <v>535</v>
      </c>
      <c r="IQ142" s="611" t="s">
        <v>481</v>
      </c>
      <c r="IR142" s="611" t="s">
        <v>951</v>
      </c>
      <c r="IS142" s="610" t="s">
        <v>1432</v>
      </c>
    </row>
    <row r="143" spans="1:253" x14ac:dyDescent="0.25">
      <c r="A143" s="610" t="s">
        <v>3386</v>
      </c>
      <c r="B143" s="617" t="s">
        <v>952</v>
      </c>
      <c r="C143" s="618" t="s">
        <v>953</v>
      </c>
      <c r="D143" s="619">
        <v>35870820</v>
      </c>
      <c r="E143" s="619">
        <v>4355476</v>
      </c>
      <c r="F143" s="619">
        <v>40226296</v>
      </c>
      <c r="G143" s="619">
        <v>-1588383</v>
      </c>
      <c r="H143" s="619">
        <v>293493</v>
      </c>
      <c r="I143" s="619">
        <v>-1294890</v>
      </c>
      <c r="J143" s="619">
        <v>-2551451</v>
      </c>
      <c r="K143" s="619">
        <v>-599320</v>
      </c>
      <c r="L143" s="619">
        <v>-3150771</v>
      </c>
      <c r="M143" s="619">
        <v>-202508</v>
      </c>
      <c r="N143" s="619">
        <v>-2786</v>
      </c>
      <c r="O143" s="619">
        <v>-205294</v>
      </c>
      <c r="P143" s="619">
        <v>182225</v>
      </c>
      <c r="Q143" s="619">
        <v>0</v>
      </c>
      <c r="R143" s="619">
        <v>182225</v>
      </c>
      <c r="S143" s="619">
        <v>-2571734</v>
      </c>
      <c r="T143" s="619">
        <v>-602106</v>
      </c>
      <c r="U143" s="619">
        <v>-3173840</v>
      </c>
      <c r="V143" s="619">
        <v>-4047430</v>
      </c>
      <c r="W143" s="619">
        <v>-387691</v>
      </c>
      <c r="X143" s="619">
        <v>-4435121</v>
      </c>
      <c r="Y143" s="619">
        <v>0</v>
      </c>
      <c r="Z143" s="619">
        <v>0</v>
      </c>
      <c r="AA143" s="619">
        <v>0</v>
      </c>
      <c r="AB143" s="619">
        <v>-333373</v>
      </c>
      <c r="AC143" s="619">
        <v>-17845</v>
      </c>
      <c r="AD143" s="619">
        <v>-351218</v>
      </c>
      <c r="AE143" s="619">
        <v>-5070</v>
      </c>
      <c r="AF143" s="619">
        <v>0</v>
      </c>
      <c r="AG143" s="619">
        <v>-5070</v>
      </c>
      <c r="AH143" s="619">
        <v>0</v>
      </c>
      <c r="AI143" s="619">
        <v>0</v>
      </c>
      <c r="AJ143" s="619">
        <v>0</v>
      </c>
      <c r="AK143" s="619">
        <v>-34139</v>
      </c>
      <c r="AL143" s="619">
        <v>-5</v>
      </c>
      <c r="AM143" s="619">
        <v>-34144</v>
      </c>
      <c r="AN143" s="619">
        <v>0</v>
      </c>
      <c r="AO143" s="619">
        <v>0</v>
      </c>
      <c r="AP143" s="619">
        <v>0</v>
      </c>
      <c r="AQ143" s="619">
        <v>-294164</v>
      </c>
      <c r="AR143" s="619">
        <v>-17840</v>
      </c>
      <c r="AS143" s="619">
        <v>-312004</v>
      </c>
      <c r="AT143" s="619">
        <v>0</v>
      </c>
      <c r="AU143" s="619">
        <v>0</v>
      </c>
      <c r="AV143" s="619">
        <v>0</v>
      </c>
      <c r="AW143" s="619">
        <v>619918</v>
      </c>
      <c r="AX143" s="619">
        <v>6822</v>
      </c>
      <c r="AY143" s="619">
        <v>626740</v>
      </c>
      <c r="AZ143" s="619">
        <v>-28366</v>
      </c>
      <c r="BA143" s="619">
        <v>7034</v>
      </c>
      <c r="BB143" s="619">
        <v>-21332</v>
      </c>
      <c r="BC143" s="619">
        <v>-3185087</v>
      </c>
      <c r="BD143" s="619">
        <v>-68617</v>
      </c>
      <c r="BE143" s="619">
        <v>-3253704</v>
      </c>
      <c r="BF143" s="619">
        <v>475754</v>
      </c>
      <c r="BG143" s="619">
        <v>0</v>
      </c>
      <c r="BH143" s="619">
        <v>475754</v>
      </c>
      <c r="BI143" s="619">
        <v>-105818</v>
      </c>
      <c r="BJ143" s="619">
        <v>0</v>
      </c>
      <c r="BK143" s="619">
        <v>-105818</v>
      </c>
      <c r="BL143" s="619">
        <v>0</v>
      </c>
      <c r="BM143" s="619">
        <v>0</v>
      </c>
      <c r="BN143" s="619">
        <v>0</v>
      </c>
      <c r="BO143" s="619">
        <v>-18120</v>
      </c>
      <c r="BP143" s="619">
        <v>0</v>
      </c>
      <c r="BQ143" s="619">
        <v>-18120</v>
      </c>
      <c r="BR143" s="619">
        <v>0</v>
      </c>
      <c r="BS143" s="619">
        <v>0</v>
      </c>
      <c r="BT143" s="619">
        <v>0</v>
      </c>
      <c r="BU143" s="619">
        <v>0</v>
      </c>
      <c r="BV143" s="619">
        <v>0</v>
      </c>
      <c r="BW143" s="619">
        <v>0</v>
      </c>
      <c r="BX143" s="619">
        <v>-13243</v>
      </c>
      <c r="BY143" s="619">
        <v>0</v>
      </c>
      <c r="BZ143" s="619">
        <v>-13243</v>
      </c>
      <c r="CA143" s="619">
        <v>0</v>
      </c>
      <c r="CB143" s="619">
        <v>0</v>
      </c>
      <c r="CC143" s="619">
        <v>0</v>
      </c>
      <c r="CD143" s="619">
        <v>-6635765</v>
      </c>
      <c r="CE143" s="619">
        <v>-460297</v>
      </c>
      <c r="CF143" s="619">
        <v>-7096062</v>
      </c>
      <c r="CG143" s="619">
        <v>0</v>
      </c>
      <c r="CH143" s="619">
        <v>-3534</v>
      </c>
      <c r="CI143" s="619">
        <v>-3534</v>
      </c>
      <c r="CJ143" s="619">
        <v>-632</v>
      </c>
      <c r="CK143" s="619">
        <v>0</v>
      </c>
      <c r="CL143" s="619">
        <v>-632</v>
      </c>
      <c r="CM143" s="619">
        <v>-662179</v>
      </c>
      <c r="CN143" s="619">
        <v>-66638</v>
      </c>
      <c r="CO143" s="619">
        <v>-728817</v>
      </c>
      <c r="CP143" s="619">
        <v>1476</v>
      </c>
      <c r="CQ143" s="619">
        <v>-78271</v>
      </c>
      <c r="CR143" s="619">
        <v>-76795</v>
      </c>
      <c r="CS143" s="619">
        <v>-661335</v>
      </c>
      <c r="CT143" s="619">
        <v>-148443</v>
      </c>
      <c r="CU143" s="619">
        <v>-809778</v>
      </c>
      <c r="CV143" s="619">
        <v>-159728</v>
      </c>
      <c r="CW143" s="619">
        <v>-9925</v>
      </c>
      <c r="CX143" s="619">
        <v>-169653</v>
      </c>
      <c r="CY143" s="619">
        <v>-1106</v>
      </c>
      <c r="CZ143" s="619">
        <v>0</v>
      </c>
      <c r="DA143" s="619">
        <v>-1106</v>
      </c>
      <c r="DB143" s="619">
        <v>0</v>
      </c>
      <c r="DC143" s="619">
        <v>0</v>
      </c>
      <c r="DD143" s="619">
        <v>0</v>
      </c>
      <c r="DE143" s="619">
        <v>0</v>
      </c>
      <c r="DF143" s="619">
        <v>0</v>
      </c>
      <c r="DG143" s="619">
        <v>0</v>
      </c>
      <c r="DH143" s="619">
        <v>0</v>
      </c>
      <c r="DI143" s="619">
        <v>0</v>
      </c>
      <c r="DJ143" s="619">
        <v>0</v>
      </c>
      <c r="DK143" s="619">
        <v>0</v>
      </c>
      <c r="DL143" s="619">
        <v>0</v>
      </c>
      <c r="DM143" s="619">
        <v>0</v>
      </c>
      <c r="DN143" s="619">
        <v>0</v>
      </c>
      <c r="DO143" s="619">
        <v>0</v>
      </c>
      <c r="DP143" s="619">
        <v>0</v>
      </c>
      <c r="DQ143" s="619">
        <v>0</v>
      </c>
      <c r="DR143" s="619">
        <v>0</v>
      </c>
      <c r="DS143" s="619">
        <v>0</v>
      </c>
      <c r="DT143" s="619">
        <v>0</v>
      </c>
      <c r="DU143" s="619">
        <v>0</v>
      </c>
      <c r="DV143" s="619">
        <v>0</v>
      </c>
      <c r="DW143" s="619">
        <v>0</v>
      </c>
      <c r="DX143" s="619">
        <v>0</v>
      </c>
      <c r="DY143" s="619">
        <v>0</v>
      </c>
      <c r="DZ143" s="619">
        <v>0</v>
      </c>
      <c r="EA143" s="619">
        <v>-395692</v>
      </c>
      <c r="EB143" s="619">
        <v>-395692</v>
      </c>
      <c r="EC143" s="619">
        <v>0</v>
      </c>
      <c r="ED143" s="619">
        <v>-76189</v>
      </c>
      <c r="EE143" s="619">
        <v>-76189</v>
      </c>
      <c r="EF143" s="619">
        <v>-471881</v>
      </c>
      <c r="EG143" s="619">
        <v>0</v>
      </c>
      <c r="EH143" s="619">
        <v>0</v>
      </c>
      <c r="EI143" s="619">
        <v>0</v>
      </c>
      <c r="EJ143" s="619">
        <v>-160834</v>
      </c>
      <c r="EK143" s="619">
        <v>-481806</v>
      </c>
      <c r="EL143" s="619">
        <v>-642640</v>
      </c>
      <c r="EM143" s="619">
        <v>0</v>
      </c>
      <c r="EN143" s="619">
        <v>0</v>
      </c>
      <c r="EO143" s="619">
        <v>0</v>
      </c>
      <c r="EP143" s="619">
        <v>0</v>
      </c>
      <c r="EQ143" s="619">
        <v>0</v>
      </c>
      <c r="ER143" s="619">
        <v>0</v>
      </c>
      <c r="ES143" s="619">
        <v>0</v>
      </c>
      <c r="ET143" s="619">
        <v>0</v>
      </c>
      <c r="EU143" s="619">
        <v>0</v>
      </c>
      <c r="EV143" s="619">
        <v>0</v>
      </c>
      <c r="EW143" s="619">
        <v>0</v>
      </c>
      <c r="EX143" s="619">
        <v>0</v>
      </c>
      <c r="EY143" s="619">
        <v>0</v>
      </c>
      <c r="EZ143" s="619">
        <v>0</v>
      </c>
      <c r="FA143" s="619">
        <v>0</v>
      </c>
      <c r="FB143" s="619">
        <v>0</v>
      </c>
      <c r="FC143" s="619">
        <v>0</v>
      </c>
      <c r="FD143" s="619">
        <v>0</v>
      </c>
      <c r="FE143" s="619">
        <v>0</v>
      </c>
      <c r="FF143" s="619">
        <v>0</v>
      </c>
      <c r="FG143" s="619">
        <v>0</v>
      </c>
      <c r="FH143" s="619">
        <v>0</v>
      </c>
      <c r="FI143" s="619">
        <v>0</v>
      </c>
      <c r="FJ143" s="619">
        <v>0</v>
      </c>
      <c r="FK143" s="619">
        <v>0</v>
      </c>
      <c r="FL143" s="619">
        <v>0</v>
      </c>
      <c r="FM143" s="619">
        <v>0</v>
      </c>
      <c r="FN143" s="619">
        <v>0</v>
      </c>
      <c r="FO143" s="619">
        <v>0</v>
      </c>
      <c r="FP143" s="619">
        <v>0</v>
      </c>
      <c r="FQ143" s="619">
        <v>-396128</v>
      </c>
      <c r="FR143" s="619">
        <v>-26474</v>
      </c>
      <c r="FS143" s="619">
        <v>-422602</v>
      </c>
      <c r="FT143" s="619">
        <v>4274</v>
      </c>
      <c r="FU143" s="619">
        <v>0</v>
      </c>
      <c r="FV143" s="619">
        <v>4274</v>
      </c>
      <c r="FW143" s="619">
        <v>0</v>
      </c>
      <c r="FX143" s="619">
        <v>0</v>
      </c>
      <c r="FY143" s="619">
        <v>0</v>
      </c>
      <c r="FZ143" s="619">
        <v>4274</v>
      </c>
      <c r="GA143" s="619">
        <v>0</v>
      </c>
      <c r="GB143" s="619">
        <v>4274</v>
      </c>
      <c r="GC143" s="619">
        <v>-245387</v>
      </c>
      <c r="GD143" s="619">
        <v>0</v>
      </c>
      <c r="GE143" s="619">
        <v>-245387</v>
      </c>
      <c r="GF143" s="619">
        <v>7000</v>
      </c>
      <c r="GG143" s="619">
        <v>0</v>
      </c>
      <c r="GH143" s="619">
        <v>7000</v>
      </c>
      <c r="GI143" s="619">
        <v>-2861460</v>
      </c>
      <c r="GJ143" s="619">
        <v>-117342</v>
      </c>
      <c r="GK143" s="619">
        <v>-2978802</v>
      </c>
      <c r="GL143" s="619">
        <v>-176904</v>
      </c>
      <c r="GM143" s="619">
        <v>2916</v>
      </c>
      <c r="GN143" s="619">
        <v>-173988</v>
      </c>
      <c r="GO143" s="619">
        <v>-16608</v>
      </c>
      <c r="GP143" s="619">
        <v>0</v>
      </c>
      <c r="GQ143" s="619">
        <v>-16608</v>
      </c>
      <c r="GR143" s="619">
        <v>-225180</v>
      </c>
      <c r="GS143" s="619">
        <v>-5677</v>
      </c>
      <c r="GT143" s="619">
        <v>-230857</v>
      </c>
      <c r="GU143" s="619">
        <v>0</v>
      </c>
      <c r="GV143" s="619">
        <v>0</v>
      </c>
      <c r="GW143" s="619">
        <v>0</v>
      </c>
      <c r="GX143" s="619">
        <v>0</v>
      </c>
      <c r="GY143" s="619">
        <v>0</v>
      </c>
      <c r="GZ143" s="619">
        <v>0</v>
      </c>
      <c r="HA143" s="619">
        <v>-3910393</v>
      </c>
      <c r="HB143" s="619">
        <v>-146577</v>
      </c>
      <c r="HC143" s="619">
        <v>-4056970</v>
      </c>
      <c r="HD143" s="619">
        <v>0</v>
      </c>
      <c r="HE143" s="619">
        <v>0</v>
      </c>
      <c r="HF143" s="619">
        <v>0</v>
      </c>
      <c r="HG143" s="619">
        <v>0</v>
      </c>
      <c r="HH143" s="619">
        <v>0</v>
      </c>
      <c r="HI143" s="619">
        <v>0</v>
      </c>
      <c r="HJ143" s="619">
        <v>0</v>
      </c>
      <c r="HK143" s="619">
        <v>0</v>
      </c>
      <c r="HL143" s="619">
        <v>0</v>
      </c>
      <c r="HM143" s="619">
        <v>34282437</v>
      </c>
      <c r="HN143" s="619">
        <v>4648969</v>
      </c>
      <c r="HO143" s="619">
        <v>38931406</v>
      </c>
      <c r="HP143" s="619">
        <v>-2571734</v>
      </c>
      <c r="HQ143" s="619">
        <v>-602106</v>
      </c>
      <c r="HR143" s="619">
        <v>-3173840</v>
      </c>
      <c r="HS143" s="619">
        <v>-6635765</v>
      </c>
      <c r="HT143" s="619">
        <v>-460297</v>
      </c>
      <c r="HU143" s="619">
        <v>-7096062</v>
      </c>
      <c r="HV143" s="619">
        <v>-661335</v>
      </c>
      <c r="HW143" s="619">
        <v>-148443</v>
      </c>
      <c r="HX143" s="619">
        <v>-809778</v>
      </c>
      <c r="HY143" s="619">
        <v>-160834</v>
      </c>
      <c r="HZ143" s="619">
        <v>-481806</v>
      </c>
      <c r="IA143" s="619">
        <v>-642640</v>
      </c>
      <c r="IB143" s="619">
        <v>-3910393</v>
      </c>
      <c r="IC143" s="619">
        <v>-146577</v>
      </c>
      <c r="ID143" s="619">
        <v>-4056970</v>
      </c>
      <c r="IE143" s="619">
        <v>0</v>
      </c>
      <c r="IF143" s="619">
        <v>0</v>
      </c>
      <c r="IG143" s="619">
        <v>0</v>
      </c>
      <c r="IH143" s="619">
        <v>-13940061</v>
      </c>
      <c r="II143" s="619">
        <v>-1839229</v>
      </c>
      <c r="IJ143" s="619">
        <v>-15779290</v>
      </c>
      <c r="IK143" s="619">
        <v>20342376</v>
      </c>
      <c r="IL143" s="619">
        <v>2809740</v>
      </c>
      <c r="IM143" s="619">
        <v>23152116</v>
      </c>
      <c r="IN143" s="620" t="s">
        <v>781</v>
      </c>
      <c r="IO143" s="620" t="s">
        <v>601</v>
      </c>
      <c r="IP143" s="610" t="s">
        <v>474</v>
      </c>
      <c r="IQ143" s="611" t="s">
        <v>475</v>
      </c>
      <c r="IR143" s="611" t="s">
        <v>954</v>
      </c>
      <c r="IS143" s="610" t="s">
        <v>1432</v>
      </c>
    </row>
    <row r="144" spans="1:253" x14ac:dyDescent="0.25">
      <c r="A144" s="610" t="s">
        <v>3385</v>
      </c>
      <c r="B144" s="617" t="s">
        <v>955</v>
      </c>
      <c r="C144" s="618" t="s">
        <v>956</v>
      </c>
      <c r="D144" s="619">
        <v>85756405</v>
      </c>
      <c r="E144" s="619">
        <v>0</v>
      </c>
      <c r="F144" s="619">
        <v>85756405</v>
      </c>
      <c r="G144" s="619">
        <v>-7327923</v>
      </c>
      <c r="H144" s="619">
        <v>0</v>
      </c>
      <c r="I144" s="619">
        <v>-7327923</v>
      </c>
      <c r="J144" s="619">
        <v>-4780166</v>
      </c>
      <c r="K144" s="619">
        <v>0</v>
      </c>
      <c r="L144" s="619">
        <v>-4780166</v>
      </c>
      <c r="M144" s="619">
        <v>367867</v>
      </c>
      <c r="N144" s="619">
        <v>0</v>
      </c>
      <c r="O144" s="619">
        <v>367867</v>
      </c>
      <c r="P144" s="619">
        <v>745274</v>
      </c>
      <c r="Q144" s="619">
        <v>0</v>
      </c>
      <c r="R144" s="619">
        <v>745274</v>
      </c>
      <c r="S144" s="619">
        <v>-3667025</v>
      </c>
      <c r="T144" s="619">
        <v>0</v>
      </c>
      <c r="U144" s="619">
        <v>-3667025</v>
      </c>
      <c r="V144" s="619">
        <v>-7810157</v>
      </c>
      <c r="W144" s="619">
        <v>0</v>
      </c>
      <c r="X144" s="619">
        <v>-7810157</v>
      </c>
      <c r="Y144" s="619">
        <v>0</v>
      </c>
      <c r="Z144" s="619">
        <v>0</v>
      </c>
      <c r="AA144" s="619">
        <v>0</v>
      </c>
      <c r="AB144" s="619">
        <v>-75295</v>
      </c>
      <c r="AC144" s="619">
        <v>0</v>
      </c>
      <c r="AD144" s="619">
        <v>-75295</v>
      </c>
      <c r="AE144" s="619">
        <v>0</v>
      </c>
      <c r="AF144" s="619">
        <v>0</v>
      </c>
      <c r="AG144" s="619">
        <v>0</v>
      </c>
      <c r="AH144" s="619">
        <v>0</v>
      </c>
      <c r="AI144" s="619">
        <v>0</v>
      </c>
      <c r="AJ144" s="619">
        <v>0</v>
      </c>
      <c r="AK144" s="619">
        <v>1512</v>
      </c>
      <c r="AL144" s="619">
        <v>0</v>
      </c>
      <c r="AM144" s="619">
        <v>1512</v>
      </c>
      <c r="AN144" s="619">
        <v>0</v>
      </c>
      <c r="AO144" s="619">
        <v>0</v>
      </c>
      <c r="AP144" s="619">
        <v>0</v>
      </c>
      <c r="AQ144" s="619">
        <v>-76807</v>
      </c>
      <c r="AR144" s="619">
        <v>0</v>
      </c>
      <c r="AS144" s="619">
        <v>-76807</v>
      </c>
      <c r="AT144" s="619">
        <v>0</v>
      </c>
      <c r="AU144" s="619">
        <v>0</v>
      </c>
      <c r="AV144" s="619">
        <v>0</v>
      </c>
      <c r="AW144" s="619">
        <v>1456507</v>
      </c>
      <c r="AX144" s="619">
        <v>0</v>
      </c>
      <c r="AY144" s="619">
        <v>1456507</v>
      </c>
      <c r="AZ144" s="619">
        <v>-171970</v>
      </c>
      <c r="BA144" s="619">
        <v>0</v>
      </c>
      <c r="BB144" s="619">
        <v>-171970</v>
      </c>
      <c r="BC144" s="619">
        <v>-10008725</v>
      </c>
      <c r="BD144" s="619">
        <v>0</v>
      </c>
      <c r="BE144" s="619">
        <v>-10008725</v>
      </c>
      <c r="BF144" s="619">
        <v>423781</v>
      </c>
      <c r="BG144" s="619">
        <v>0</v>
      </c>
      <c r="BH144" s="619">
        <v>423781</v>
      </c>
      <c r="BI144" s="619">
        <v>0</v>
      </c>
      <c r="BJ144" s="619">
        <v>0</v>
      </c>
      <c r="BK144" s="619">
        <v>0</v>
      </c>
      <c r="BL144" s="619">
        <v>0</v>
      </c>
      <c r="BM144" s="619">
        <v>0</v>
      </c>
      <c r="BN144" s="619">
        <v>0</v>
      </c>
      <c r="BO144" s="619">
        <v>0</v>
      </c>
      <c r="BP144" s="619">
        <v>0</v>
      </c>
      <c r="BQ144" s="619">
        <v>0</v>
      </c>
      <c r="BR144" s="619">
        <v>0</v>
      </c>
      <c r="BS144" s="619">
        <v>0</v>
      </c>
      <c r="BT144" s="619">
        <v>0</v>
      </c>
      <c r="BU144" s="619">
        <v>0</v>
      </c>
      <c r="BV144" s="619">
        <v>0</v>
      </c>
      <c r="BW144" s="619">
        <v>0</v>
      </c>
      <c r="BX144" s="619">
        <v>-6249</v>
      </c>
      <c r="BY144" s="619">
        <v>0</v>
      </c>
      <c r="BZ144" s="619">
        <v>-6249</v>
      </c>
      <c r="CA144" s="619">
        <v>0</v>
      </c>
      <c r="CB144" s="619">
        <v>0</v>
      </c>
      <c r="CC144" s="619">
        <v>0</v>
      </c>
      <c r="CD144" s="619">
        <v>-16192108</v>
      </c>
      <c r="CE144" s="619">
        <v>0</v>
      </c>
      <c r="CF144" s="619">
        <v>-16192108</v>
      </c>
      <c r="CG144" s="619">
        <v>0</v>
      </c>
      <c r="CH144" s="619">
        <v>0</v>
      </c>
      <c r="CI144" s="619">
        <v>0</v>
      </c>
      <c r="CJ144" s="619">
        <v>7149</v>
      </c>
      <c r="CK144" s="619">
        <v>0</v>
      </c>
      <c r="CL144" s="619">
        <v>7149</v>
      </c>
      <c r="CM144" s="619">
        <v>-1456833</v>
      </c>
      <c r="CN144" s="619">
        <v>0</v>
      </c>
      <c r="CO144" s="619">
        <v>-1456833</v>
      </c>
      <c r="CP144" s="619">
        <v>-6517</v>
      </c>
      <c r="CQ144" s="619">
        <v>0</v>
      </c>
      <c r="CR144" s="619">
        <v>-6517</v>
      </c>
      <c r="CS144" s="619">
        <v>-1456201</v>
      </c>
      <c r="CT144" s="619">
        <v>0</v>
      </c>
      <c r="CU144" s="619">
        <v>-1456201</v>
      </c>
      <c r="CV144" s="619">
        <v>-527947</v>
      </c>
      <c r="CW144" s="619">
        <v>0</v>
      </c>
      <c r="CX144" s="619">
        <v>-527947</v>
      </c>
      <c r="CY144" s="619">
        <v>12943</v>
      </c>
      <c r="CZ144" s="619">
        <v>0</v>
      </c>
      <c r="DA144" s="619">
        <v>12943</v>
      </c>
      <c r="DB144" s="619">
        <v>0</v>
      </c>
      <c r="DC144" s="619">
        <v>0</v>
      </c>
      <c r="DD144" s="619">
        <v>0</v>
      </c>
      <c r="DE144" s="619">
        <v>0</v>
      </c>
      <c r="DF144" s="619">
        <v>0</v>
      </c>
      <c r="DG144" s="619">
        <v>0</v>
      </c>
      <c r="DH144" s="619">
        <v>0</v>
      </c>
      <c r="DI144" s="619">
        <v>0</v>
      </c>
      <c r="DJ144" s="619">
        <v>0</v>
      </c>
      <c r="DK144" s="619">
        <v>0</v>
      </c>
      <c r="DL144" s="619">
        <v>0</v>
      </c>
      <c r="DM144" s="619">
        <v>0</v>
      </c>
      <c r="DN144" s="619">
        <v>0</v>
      </c>
      <c r="DO144" s="619">
        <v>0</v>
      </c>
      <c r="DP144" s="619">
        <v>0</v>
      </c>
      <c r="DQ144" s="619">
        <v>0</v>
      </c>
      <c r="DR144" s="619">
        <v>0</v>
      </c>
      <c r="DS144" s="619">
        <v>0</v>
      </c>
      <c r="DT144" s="619">
        <v>0</v>
      </c>
      <c r="DU144" s="619">
        <v>0</v>
      </c>
      <c r="DV144" s="619">
        <v>0</v>
      </c>
      <c r="DW144" s="619">
        <v>0</v>
      </c>
      <c r="DX144" s="619">
        <v>0</v>
      </c>
      <c r="DY144" s="619">
        <v>0</v>
      </c>
      <c r="DZ144" s="619">
        <v>0</v>
      </c>
      <c r="EA144" s="619">
        <v>0</v>
      </c>
      <c r="EB144" s="619">
        <v>0</v>
      </c>
      <c r="EC144" s="619">
        <v>0</v>
      </c>
      <c r="ED144" s="619">
        <v>0</v>
      </c>
      <c r="EE144" s="619">
        <v>0</v>
      </c>
      <c r="EF144" s="619">
        <v>0</v>
      </c>
      <c r="EG144" s="619">
        <v>0</v>
      </c>
      <c r="EH144" s="619">
        <v>0</v>
      </c>
      <c r="EI144" s="619">
        <v>0</v>
      </c>
      <c r="EJ144" s="619">
        <v>-515004</v>
      </c>
      <c r="EK144" s="619">
        <v>0</v>
      </c>
      <c r="EL144" s="619">
        <v>-515004</v>
      </c>
      <c r="EM144" s="619">
        <v>0</v>
      </c>
      <c r="EN144" s="619">
        <v>0</v>
      </c>
      <c r="EO144" s="619">
        <v>0</v>
      </c>
      <c r="EP144" s="619">
        <v>0</v>
      </c>
      <c r="EQ144" s="619">
        <v>0</v>
      </c>
      <c r="ER144" s="619">
        <v>0</v>
      </c>
      <c r="ES144" s="619">
        <v>0</v>
      </c>
      <c r="ET144" s="619">
        <v>0</v>
      </c>
      <c r="EU144" s="619">
        <v>0</v>
      </c>
      <c r="EV144" s="619">
        <v>0</v>
      </c>
      <c r="EW144" s="619">
        <v>0</v>
      </c>
      <c r="EX144" s="619">
        <v>0</v>
      </c>
      <c r="EY144" s="619">
        <v>0</v>
      </c>
      <c r="EZ144" s="619">
        <v>0</v>
      </c>
      <c r="FA144" s="619">
        <v>0</v>
      </c>
      <c r="FB144" s="619">
        <v>0</v>
      </c>
      <c r="FC144" s="619">
        <v>0</v>
      </c>
      <c r="FD144" s="619">
        <v>0</v>
      </c>
      <c r="FE144" s="619">
        <v>0</v>
      </c>
      <c r="FF144" s="619">
        <v>0</v>
      </c>
      <c r="FG144" s="619">
        <v>0</v>
      </c>
      <c r="FH144" s="619">
        <v>0</v>
      </c>
      <c r="FI144" s="619">
        <v>0</v>
      </c>
      <c r="FJ144" s="619">
        <v>0</v>
      </c>
      <c r="FK144" s="619">
        <v>0</v>
      </c>
      <c r="FL144" s="619">
        <v>0</v>
      </c>
      <c r="FM144" s="619">
        <v>0</v>
      </c>
      <c r="FN144" s="619">
        <v>0</v>
      </c>
      <c r="FO144" s="619">
        <v>0</v>
      </c>
      <c r="FP144" s="619">
        <v>0</v>
      </c>
      <c r="FQ144" s="619">
        <v>-995790</v>
      </c>
      <c r="FR144" s="619">
        <v>0</v>
      </c>
      <c r="FS144" s="619">
        <v>-995790</v>
      </c>
      <c r="FT144" s="619">
        <v>-1870</v>
      </c>
      <c r="FU144" s="619">
        <v>0</v>
      </c>
      <c r="FV144" s="619">
        <v>-1870</v>
      </c>
      <c r="FW144" s="619">
        <v>0</v>
      </c>
      <c r="FX144" s="619">
        <v>0</v>
      </c>
      <c r="FY144" s="619">
        <v>0</v>
      </c>
      <c r="FZ144" s="619">
        <v>-1870</v>
      </c>
      <c r="GA144" s="619">
        <v>0</v>
      </c>
      <c r="GB144" s="619">
        <v>-1870</v>
      </c>
      <c r="GC144" s="619">
        <v>1784</v>
      </c>
      <c r="GD144" s="619">
        <v>0</v>
      </c>
      <c r="GE144" s="619">
        <v>1784</v>
      </c>
      <c r="GF144" s="619">
        <v>0</v>
      </c>
      <c r="GG144" s="619">
        <v>0</v>
      </c>
      <c r="GH144" s="619">
        <v>0</v>
      </c>
      <c r="GI144" s="619">
        <v>-7562658</v>
      </c>
      <c r="GJ144" s="619">
        <v>0</v>
      </c>
      <c r="GK144" s="619">
        <v>-7562658</v>
      </c>
      <c r="GL144" s="619">
        <v>849333</v>
      </c>
      <c r="GM144" s="619">
        <v>0</v>
      </c>
      <c r="GN144" s="619">
        <v>849333</v>
      </c>
      <c r="GO144" s="619">
        <v>6408</v>
      </c>
      <c r="GP144" s="619">
        <v>0</v>
      </c>
      <c r="GQ144" s="619">
        <v>6408</v>
      </c>
      <c r="GR144" s="619">
        <v>41518</v>
      </c>
      <c r="GS144" s="619">
        <v>0</v>
      </c>
      <c r="GT144" s="619">
        <v>41518</v>
      </c>
      <c r="GU144" s="619">
        <v>0</v>
      </c>
      <c r="GV144" s="619">
        <v>0</v>
      </c>
      <c r="GW144" s="619">
        <v>0</v>
      </c>
      <c r="GX144" s="619">
        <v>0</v>
      </c>
      <c r="GY144" s="619">
        <v>0</v>
      </c>
      <c r="GZ144" s="619">
        <v>0</v>
      </c>
      <c r="HA144" s="619">
        <v>-7661275</v>
      </c>
      <c r="HB144" s="619">
        <v>0</v>
      </c>
      <c r="HC144" s="619">
        <v>-7661275</v>
      </c>
      <c r="HD144" s="619">
        <v>0</v>
      </c>
      <c r="HE144" s="619">
        <v>0</v>
      </c>
      <c r="HF144" s="619">
        <v>0</v>
      </c>
      <c r="HG144" s="619">
        <v>0</v>
      </c>
      <c r="HH144" s="619">
        <v>0</v>
      </c>
      <c r="HI144" s="619">
        <v>0</v>
      </c>
      <c r="HJ144" s="619">
        <v>0</v>
      </c>
      <c r="HK144" s="619">
        <v>0</v>
      </c>
      <c r="HL144" s="619">
        <v>0</v>
      </c>
      <c r="HM144" s="619">
        <v>78428482</v>
      </c>
      <c r="HN144" s="619">
        <v>0</v>
      </c>
      <c r="HO144" s="619">
        <v>78428482</v>
      </c>
      <c r="HP144" s="619">
        <v>-3667025</v>
      </c>
      <c r="HQ144" s="619">
        <v>0</v>
      </c>
      <c r="HR144" s="619">
        <v>-3667025</v>
      </c>
      <c r="HS144" s="619">
        <v>-16192108</v>
      </c>
      <c r="HT144" s="619">
        <v>0</v>
      </c>
      <c r="HU144" s="619">
        <v>-16192108</v>
      </c>
      <c r="HV144" s="619">
        <v>-1456201</v>
      </c>
      <c r="HW144" s="619">
        <v>0</v>
      </c>
      <c r="HX144" s="619">
        <v>-1456201</v>
      </c>
      <c r="HY144" s="619">
        <v>-515004</v>
      </c>
      <c r="HZ144" s="619">
        <v>0</v>
      </c>
      <c r="IA144" s="619">
        <v>-515004</v>
      </c>
      <c r="IB144" s="619">
        <v>-7661275</v>
      </c>
      <c r="IC144" s="619">
        <v>0</v>
      </c>
      <c r="ID144" s="619">
        <v>-7661275</v>
      </c>
      <c r="IE144" s="619">
        <v>0</v>
      </c>
      <c r="IF144" s="619">
        <v>0</v>
      </c>
      <c r="IG144" s="619">
        <v>0</v>
      </c>
      <c r="IH144" s="619">
        <v>-29491613</v>
      </c>
      <c r="II144" s="619">
        <v>0</v>
      </c>
      <c r="IJ144" s="619">
        <v>-29491613</v>
      </c>
      <c r="IK144" s="619">
        <v>48936869</v>
      </c>
      <c r="IL144" s="619">
        <v>0</v>
      </c>
      <c r="IM144" s="619">
        <v>48936869</v>
      </c>
      <c r="IN144" s="620" t="s">
        <v>503</v>
      </c>
      <c r="IO144" s="620" t="s">
        <v>504</v>
      </c>
      <c r="IP144" s="610" t="s">
        <v>645</v>
      </c>
      <c r="IQ144" s="611" t="s">
        <v>506</v>
      </c>
      <c r="IR144" s="611" t="s">
        <v>957</v>
      </c>
      <c r="IS144" s="610" t="s">
        <v>1432</v>
      </c>
    </row>
    <row r="145" spans="1:253" x14ac:dyDescent="0.25">
      <c r="A145" s="610" t="s">
        <v>3385</v>
      </c>
      <c r="B145" s="617" t="s">
        <v>958</v>
      </c>
      <c r="C145" s="618" t="s">
        <v>959</v>
      </c>
      <c r="D145" s="619">
        <v>50270650</v>
      </c>
      <c r="E145" s="619">
        <v>0</v>
      </c>
      <c r="F145" s="619">
        <v>50270650</v>
      </c>
      <c r="G145" s="619">
        <v>-1626364</v>
      </c>
      <c r="H145" s="619">
        <v>0</v>
      </c>
      <c r="I145" s="619">
        <v>-1626364</v>
      </c>
      <c r="J145" s="619">
        <v>-2580197</v>
      </c>
      <c r="K145" s="619">
        <v>0</v>
      </c>
      <c r="L145" s="619">
        <v>-2580197</v>
      </c>
      <c r="M145" s="619">
        <v>28683</v>
      </c>
      <c r="N145" s="619">
        <v>0</v>
      </c>
      <c r="O145" s="619">
        <v>28683</v>
      </c>
      <c r="P145" s="619">
        <v>82267</v>
      </c>
      <c r="Q145" s="619">
        <v>0</v>
      </c>
      <c r="R145" s="619">
        <v>82267</v>
      </c>
      <c r="S145" s="619">
        <v>-2469247</v>
      </c>
      <c r="T145" s="619">
        <v>0</v>
      </c>
      <c r="U145" s="619">
        <v>-2469247</v>
      </c>
      <c r="V145" s="619">
        <v>-3523279</v>
      </c>
      <c r="W145" s="619">
        <v>0</v>
      </c>
      <c r="X145" s="619">
        <v>-3523279</v>
      </c>
      <c r="Y145" s="619">
        <v>-9286</v>
      </c>
      <c r="Z145" s="619">
        <v>0</v>
      </c>
      <c r="AA145" s="619">
        <v>-9286</v>
      </c>
      <c r="AB145" s="619">
        <v>-164734</v>
      </c>
      <c r="AC145" s="619">
        <v>0</v>
      </c>
      <c r="AD145" s="619">
        <v>-164734</v>
      </c>
      <c r="AE145" s="619">
        <v>0</v>
      </c>
      <c r="AF145" s="619">
        <v>0</v>
      </c>
      <c r="AG145" s="619">
        <v>0</v>
      </c>
      <c r="AH145" s="619">
        <v>0</v>
      </c>
      <c r="AI145" s="619">
        <v>0</v>
      </c>
      <c r="AJ145" s="619">
        <v>0</v>
      </c>
      <c r="AK145" s="619">
        <v>0</v>
      </c>
      <c r="AL145" s="619">
        <v>0</v>
      </c>
      <c r="AM145" s="619">
        <v>0</v>
      </c>
      <c r="AN145" s="619">
        <v>0</v>
      </c>
      <c r="AO145" s="619">
        <v>0</v>
      </c>
      <c r="AP145" s="619">
        <v>0</v>
      </c>
      <c r="AQ145" s="619">
        <v>-164734</v>
      </c>
      <c r="AR145" s="619">
        <v>0</v>
      </c>
      <c r="AS145" s="619">
        <v>-164734</v>
      </c>
      <c r="AT145" s="619">
        <v>-470</v>
      </c>
      <c r="AU145" s="619">
        <v>0</v>
      </c>
      <c r="AV145" s="619">
        <v>-470</v>
      </c>
      <c r="AW145" s="619">
        <v>948014</v>
      </c>
      <c r="AX145" s="619">
        <v>0</v>
      </c>
      <c r="AY145" s="619">
        <v>948014</v>
      </c>
      <c r="AZ145" s="619">
        <v>-29895</v>
      </c>
      <c r="BA145" s="619">
        <v>0</v>
      </c>
      <c r="BB145" s="619">
        <v>-29895</v>
      </c>
      <c r="BC145" s="619">
        <v>-2411562</v>
      </c>
      <c r="BD145" s="619">
        <v>0</v>
      </c>
      <c r="BE145" s="619">
        <v>-2411562</v>
      </c>
      <c r="BF145" s="619">
        <v>-43143</v>
      </c>
      <c r="BG145" s="619">
        <v>0</v>
      </c>
      <c r="BH145" s="619">
        <v>-43143</v>
      </c>
      <c r="BI145" s="619">
        <v>-53106</v>
      </c>
      <c r="BJ145" s="619">
        <v>0</v>
      </c>
      <c r="BK145" s="619">
        <v>-53106</v>
      </c>
      <c r="BL145" s="619">
        <v>0</v>
      </c>
      <c r="BM145" s="619">
        <v>0</v>
      </c>
      <c r="BN145" s="619">
        <v>0</v>
      </c>
      <c r="BO145" s="619">
        <v>-1869</v>
      </c>
      <c r="BP145" s="619">
        <v>0</v>
      </c>
      <c r="BQ145" s="619">
        <v>-1869</v>
      </c>
      <c r="BR145" s="619">
        <v>0</v>
      </c>
      <c r="BS145" s="619">
        <v>0</v>
      </c>
      <c r="BT145" s="619">
        <v>0</v>
      </c>
      <c r="BU145" s="619">
        <v>0</v>
      </c>
      <c r="BV145" s="619">
        <v>0</v>
      </c>
      <c r="BW145" s="619">
        <v>0</v>
      </c>
      <c r="BX145" s="619">
        <v>-7611</v>
      </c>
      <c r="BY145" s="619">
        <v>0</v>
      </c>
      <c r="BZ145" s="619">
        <v>-7611</v>
      </c>
      <c r="CA145" s="619">
        <v>0</v>
      </c>
      <c r="CB145" s="619">
        <v>0</v>
      </c>
      <c r="CC145" s="619">
        <v>0</v>
      </c>
      <c r="CD145" s="619">
        <v>-5287185</v>
      </c>
      <c r="CE145" s="619">
        <v>0</v>
      </c>
      <c r="CF145" s="619">
        <v>-5287185</v>
      </c>
      <c r="CG145" s="619">
        <v>-20709</v>
      </c>
      <c r="CH145" s="619">
        <v>0</v>
      </c>
      <c r="CI145" s="619">
        <v>-20709</v>
      </c>
      <c r="CJ145" s="619">
        <v>-16457</v>
      </c>
      <c r="CK145" s="619">
        <v>0</v>
      </c>
      <c r="CL145" s="619">
        <v>-16457</v>
      </c>
      <c r="CM145" s="619">
        <v>-880918</v>
      </c>
      <c r="CN145" s="619">
        <v>0</v>
      </c>
      <c r="CO145" s="619">
        <v>-880918</v>
      </c>
      <c r="CP145" s="619">
        <v>14189</v>
      </c>
      <c r="CQ145" s="619">
        <v>0</v>
      </c>
      <c r="CR145" s="619">
        <v>14189</v>
      </c>
      <c r="CS145" s="619">
        <v>-903895</v>
      </c>
      <c r="CT145" s="619">
        <v>0</v>
      </c>
      <c r="CU145" s="619">
        <v>-903895</v>
      </c>
      <c r="CV145" s="619">
        <v>-8342</v>
      </c>
      <c r="CW145" s="619">
        <v>0</v>
      </c>
      <c r="CX145" s="619">
        <v>-8342</v>
      </c>
      <c r="CY145" s="619">
        <v>0</v>
      </c>
      <c r="CZ145" s="619">
        <v>0</v>
      </c>
      <c r="DA145" s="619">
        <v>0</v>
      </c>
      <c r="DB145" s="619">
        <v>0</v>
      </c>
      <c r="DC145" s="619">
        <v>0</v>
      </c>
      <c r="DD145" s="619">
        <v>0</v>
      </c>
      <c r="DE145" s="619">
        <v>10950</v>
      </c>
      <c r="DF145" s="619">
        <v>0</v>
      </c>
      <c r="DG145" s="619">
        <v>10950</v>
      </c>
      <c r="DH145" s="619">
        <v>0</v>
      </c>
      <c r="DI145" s="619">
        <v>0</v>
      </c>
      <c r="DJ145" s="619">
        <v>0</v>
      </c>
      <c r="DK145" s="619">
        <v>0</v>
      </c>
      <c r="DL145" s="619">
        <v>0</v>
      </c>
      <c r="DM145" s="619">
        <v>0</v>
      </c>
      <c r="DN145" s="619">
        <v>0</v>
      </c>
      <c r="DO145" s="619">
        <v>0</v>
      </c>
      <c r="DP145" s="619">
        <v>0</v>
      </c>
      <c r="DQ145" s="619">
        <v>0</v>
      </c>
      <c r="DR145" s="619">
        <v>0</v>
      </c>
      <c r="DS145" s="619">
        <v>0</v>
      </c>
      <c r="DT145" s="619">
        <v>0</v>
      </c>
      <c r="DU145" s="619">
        <v>0</v>
      </c>
      <c r="DV145" s="619">
        <v>0</v>
      </c>
      <c r="DW145" s="619">
        <v>0</v>
      </c>
      <c r="DX145" s="619">
        <v>0</v>
      </c>
      <c r="DY145" s="619">
        <v>0</v>
      </c>
      <c r="DZ145" s="619">
        <v>0</v>
      </c>
      <c r="EA145" s="619">
        <v>0</v>
      </c>
      <c r="EB145" s="619">
        <v>0</v>
      </c>
      <c r="EC145" s="619">
        <v>0</v>
      </c>
      <c r="ED145" s="619">
        <v>0</v>
      </c>
      <c r="EE145" s="619">
        <v>0</v>
      </c>
      <c r="EF145" s="619">
        <v>0</v>
      </c>
      <c r="EG145" s="619">
        <v>0</v>
      </c>
      <c r="EH145" s="619">
        <v>0</v>
      </c>
      <c r="EI145" s="619">
        <v>0</v>
      </c>
      <c r="EJ145" s="619">
        <v>2608</v>
      </c>
      <c r="EK145" s="619">
        <v>0</v>
      </c>
      <c r="EL145" s="619">
        <v>2608</v>
      </c>
      <c r="EM145" s="619">
        <v>0</v>
      </c>
      <c r="EN145" s="619">
        <v>0</v>
      </c>
      <c r="EO145" s="619">
        <v>0</v>
      </c>
      <c r="EP145" s="619">
        <v>0</v>
      </c>
      <c r="EQ145" s="619">
        <v>0</v>
      </c>
      <c r="ER145" s="619">
        <v>0</v>
      </c>
      <c r="ES145" s="619">
        <v>0</v>
      </c>
      <c r="ET145" s="619">
        <v>0</v>
      </c>
      <c r="EU145" s="619">
        <v>0</v>
      </c>
      <c r="EV145" s="619">
        <v>0</v>
      </c>
      <c r="EW145" s="619">
        <v>0</v>
      </c>
      <c r="EX145" s="619">
        <v>0</v>
      </c>
      <c r="EY145" s="619">
        <v>0</v>
      </c>
      <c r="EZ145" s="619">
        <v>0</v>
      </c>
      <c r="FA145" s="619">
        <v>0</v>
      </c>
      <c r="FB145" s="619">
        <v>0</v>
      </c>
      <c r="FC145" s="619">
        <v>0</v>
      </c>
      <c r="FD145" s="619">
        <v>0</v>
      </c>
      <c r="FE145" s="619">
        <v>-1869</v>
      </c>
      <c r="FF145" s="619">
        <v>0</v>
      </c>
      <c r="FG145" s="619">
        <v>-1869</v>
      </c>
      <c r="FH145" s="619">
        <v>0</v>
      </c>
      <c r="FI145" s="619">
        <v>0</v>
      </c>
      <c r="FJ145" s="619">
        <v>0</v>
      </c>
      <c r="FK145" s="619">
        <v>0</v>
      </c>
      <c r="FL145" s="619">
        <v>0</v>
      </c>
      <c r="FM145" s="619">
        <v>0</v>
      </c>
      <c r="FN145" s="619">
        <v>0</v>
      </c>
      <c r="FO145" s="619">
        <v>0</v>
      </c>
      <c r="FP145" s="619">
        <v>0</v>
      </c>
      <c r="FQ145" s="619">
        <v>-394468</v>
      </c>
      <c r="FR145" s="619">
        <v>0</v>
      </c>
      <c r="FS145" s="619">
        <v>-394468</v>
      </c>
      <c r="FT145" s="619">
        <v>4352</v>
      </c>
      <c r="FU145" s="619">
        <v>0</v>
      </c>
      <c r="FV145" s="619">
        <v>4352</v>
      </c>
      <c r="FW145" s="619">
        <v>195</v>
      </c>
      <c r="FX145" s="619">
        <v>0</v>
      </c>
      <c r="FY145" s="619">
        <v>195</v>
      </c>
      <c r="FZ145" s="619">
        <v>4157</v>
      </c>
      <c r="GA145" s="619">
        <v>0</v>
      </c>
      <c r="GB145" s="619">
        <v>4157</v>
      </c>
      <c r="GC145" s="619">
        <v>0</v>
      </c>
      <c r="GD145" s="619">
        <v>0</v>
      </c>
      <c r="GE145" s="619">
        <v>0</v>
      </c>
      <c r="GF145" s="619">
        <v>0</v>
      </c>
      <c r="GG145" s="619">
        <v>0</v>
      </c>
      <c r="GH145" s="619">
        <v>0</v>
      </c>
      <c r="GI145" s="619">
        <v>-2747195</v>
      </c>
      <c r="GJ145" s="619">
        <v>0</v>
      </c>
      <c r="GK145" s="619">
        <v>-2747195</v>
      </c>
      <c r="GL145" s="619">
        <v>187552</v>
      </c>
      <c r="GM145" s="619">
        <v>0</v>
      </c>
      <c r="GN145" s="619">
        <v>187552</v>
      </c>
      <c r="GO145" s="619">
        <v>0</v>
      </c>
      <c r="GP145" s="619">
        <v>0</v>
      </c>
      <c r="GQ145" s="619">
        <v>0</v>
      </c>
      <c r="GR145" s="619">
        <v>2110</v>
      </c>
      <c r="GS145" s="619">
        <v>0</v>
      </c>
      <c r="GT145" s="619">
        <v>2110</v>
      </c>
      <c r="GU145" s="619">
        <v>0</v>
      </c>
      <c r="GV145" s="619">
        <v>0</v>
      </c>
      <c r="GW145" s="619">
        <v>0</v>
      </c>
      <c r="GX145" s="619">
        <v>0</v>
      </c>
      <c r="GY145" s="619">
        <v>0</v>
      </c>
      <c r="GZ145" s="619">
        <v>0</v>
      </c>
      <c r="HA145" s="619">
        <v>-2949518</v>
      </c>
      <c r="HB145" s="619">
        <v>0</v>
      </c>
      <c r="HC145" s="619">
        <v>-2949518</v>
      </c>
      <c r="HD145" s="619">
        <v>0</v>
      </c>
      <c r="HE145" s="619">
        <v>0</v>
      </c>
      <c r="HF145" s="619">
        <v>0</v>
      </c>
      <c r="HG145" s="619">
        <v>0</v>
      </c>
      <c r="HH145" s="619">
        <v>0</v>
      </c>
      <c r="HI145" s="619">
        <v>0</v>
      </c>
      <c r="HJ145" s="619">
        <v>0</v>
      </c>
      <c r="HK145" s="619">
        <v>0</v>
      </c>
      <c r="HL145" s="619">
        <v>0</v>
      </c>
      <c r="HM145" s="619">
        <v>48644286</v>
      </c>
      <c r="HN145" s="619">
        <v>0</v>
      </c>
      <c r="HO145" s="619">
        <v>48644286</v>
      </c>
      <c r="HP145" s="619">
        <v>-2469247</v>
      </c>
      <c r="HQ145" s="619">
        <v>0</v>
      </c>
      <c r="HR145" s="619">
        <v>-2469247</v>
      </c>
      <c r="HS145" s="619">
        <v>-5287185</v>
      </c>
      <c r="HT145" s="619">
        <v>0</v>
      </c>
      <c r="HU145" s="619">
        <v>-5287185</v>
      </c>
      <c r="HV145" s="619">
        <v>-903895</v>
      </c>
      <c r="HW145" s="619">
        <v>0</v>
      </c>
      <c r="HX145" s="619">
        <v>-903895</v>
      </c>
      <c r="HY145" s="619">
        <v>2608</v>
      </c>
      <c r="HZ145" s="619">
        <v>0</v>
      </c>
      <c r="IA145" s="619">
        <v>2608</v>
      </c>
      <c r="IB145" s="619">
        <v>-2949518</v>
      </c>
      <c r="IC145" s="619">
        <v>0</v>
      </c>
      <c r="ID145" s="619">
        <v>-2949518</v>
      </c>
      <c r="IE145" s="619">
        <v>0</v>
      </c>
      <c r="IF145" s="619">
        <v>0</v>
      </c>
      <c r="IG145" s="619">
        <v>0</v>
      </c>
      <c r="IH145" s="619">
        <v>-11607237</v>
      </c>
      <c r="II145" s="619">
        <v>0</v>
      </c>
      <c r="IJ145" s="619">
        <v>-11607237</v>
      </c>
      <c r="IK145" s="619">
        <v>37037049</v>
      </c>
      <c r="IL145" s="619">
        <v>0</v>
      </c>
      <c r="IM145" s="619">
        <v>37037049</v>
      </c>
      <c r="IN145" s="620" t="s">
        <v>649</v>
      </c>
      <c r="IO145" s="620" t="s">
        <v>650</v>
      </c>
      <c r="IP145" s="610" t="s">
        <v>474</v>
      </c>
      <c r="IQ145" s="611" t="s">
        <v>548</v>
      </c>
      <c r="IR145" s="611" t="s">
        <v>960</v>
      </c>
      <c r="IS145" s="610" t="s">
        <v>1432</v>
      </c>
    </row>
    <row r="146" spans="1:253" x14ac:dyDescent="0.25">
      <c r="A146" s="610" t="s">
        <v>3385</v>
      </c>
      <c r="B146" s="617" t="s">
        <v>961</v>
      </c>
      <c r="C146" s="618" t="s">
        <v>962</v>
      </c>
      <c r="D146" s="619">
        <v>54209193</v>
      </c>
      <c r="E146" s="619">
        <v>0</v>
      </c>
      <c r="F146" s="619">
        <v>54209193</v>
      </c>
      <c r="G146" s="619">
        <v>-4854648</v>
      </c>
      <c r="H146" s="619">
        <v>0</v>
      </c>
      <c r="I146" s="619">
        <v>-4854648</v>
      </c>
      <c r="J146" s="619">
        <v>-1832508</v>
      </c>
      <c r="K146" s="619">
        <v>0</v>
      </c>
      <c r="L146" s="619">
        <v>-1832508</v>
      </c>
      <c r="M146" s="619">
        <v>7531</v>
      </c>
      <c r="N146" s="619">
        <v>0</v>
      </c>
      <c r="O146" s="619">
        <v>7531</v>
      </c>
      <c r="P146" s="619">
        <v>291534</v>
      </c>
      <c r="Q146" s="619">
        <v>0</v>
      </c>
      <c r="R146" s="619">
        <v>291534</v>
      </c>
      <c r="S146" s="619">
        <v>-1533443</v>
      </c>
      <c r="T146" s="619">
        <v>0</v>
      </c>
      <c r="U146" s="619">
        <v>-1533443</v>
      </c>
      <c r="V146" s="619">
        <v>-3507143</v>
      </c>
      <c r="W146" s="619">
        <v>0</v>
      </c>
      <c r="X146" s="619">
        <v>-3507143</v>
      </c>
      <c r="Y146" s="619">
        <v>-15019</v>
      </c>
      <c r="Z146" s="619">
        <v>0</v>
      </c>
      <c r="AA146" s="619">
        <v>-15019</v>
      </c>
      <c r="AB146" s="619">
        <v>-87289</v>
      </c>
      <c r="AC146" s="619">
        <v>0</v>
      </c>
      <c r="AD146" s="619">
        <v>-87289</v>
      </c>
      <c r="AE146" s="619">
        <v>-1260</v>
      </c>
      <c r="AF146" s="619">
        <v>0</v>
      </c>
      <c r="AG146" s="619">
        <v>-1260</v>
      </c>
      <c r="AH146" s="619">
        <v>0</v>
      </c>
      <c r="AI146" s="619">
        <v>0</v>
      </c>
      <c r="AJ146" s="619">
        <v>0</v>
      </c>
      <c r="AK146" s="619">
        <v>-5312</v>
      </c>
      <c r="AL146" s="619">
        <v>0</v>
      </c>
      <c r="AM146" s="619">
        <v>-5312</v>
      </c>
      <c r="AN146" s="619">
        <v>0</v>
      </c>
      <c r="AO146" s="619">
        <v>0</v>
      </c>
      <c r="AP146" s="619">
        <v>0</v>
      </c>
      <c r="AQ146" s="619">
        <v>-80717</v>
      </c>
      <c r="AR146" s="619">
        <v>0</v>
      </c>
      <c r="AS146" s="619">
        <v>-80717</v>
      </c>
      <c r="AT146" s="619">
        <v>1792</v>
      </c>
      <c r="AU146" s="619">
        <v>0</v>
      </c>
      <c r="AV146" s="619">
        <v>1792</v>
      </c>
      <c r="AW146" s="619">
        <v>1021411</v>
      </c>
      <c r="AX146" s="619">
        <v>0</v>
      </c>
      <c r="AY146" s="619">
        <v>1021411</v>
      </c>
      <c r="AZ146" s="619">
        <v>-30239</v>
      </c>
      <c r="BA146" s="619">
        <v>0</v>
      </c>
      <c r="BB146" s="619">
        <v>-30239</v>
      </c>
      <c r="BC146" s="619">
        <v>-5624672</v>
      </c>
      <c r="BD146" s="619">
        <v>0</v>
      </c>
      <c r="BE146" s="619">
        <v>-5624672</v>
      </c>
      <c r="BF146" s="619">
        <v>-38332</v>
      </c>
      <c r="BG146" s="619">
        <v>0</v>
      </c>
      <c r="BH146" s="619">
        <v>-38332</v>
      </c>
      <c r="BI146" s="619">
        <v>-84673</v>
      </c>
      <c r="BJ146" s="619">
        <v>0</v>
      </c>
      <c r="BK146" s="619">
        <v>-84673</v>
      </c>
      <c r="BL146" s="619">
        <v>0</v>
      </c>
      <c r="BM146" s="619">
        <v>0</v>
      </c>
      <c r="BN146" s="619">
        <v>0</v>
      </c>
      <c r="BO146" s="619">
        <v>0</v>
      </c>
      <c r="BP146" s="619">
        <v>0</v>
      </c>
      <c r="BQ146" s="619">
        <v>0</v>
      </c>
      <c r="BR146" s="619">
        <v>0</v>
      </c>
      <c r="BS146" s="619">
        <v>0</v>
      </c>
      <c r="BT146" s="619">
        <v>0</v>
      </c>
      <c r="BU146" s="619">
        <v>0</v>
      </c>
      <c r="BV146" s="619">
        <v>0</v>
      </c>
      <c r="BW146" s="619">
        <v>0</v>
      </c>
      <c r="BX146" s="619">
        <v>-10340</v>
      </c>
      <c r="BY146" s="619">
        <v>0</v>
      </c>
      <c r="BZ146" s="619">
        <v>-10340</v>
      </c>
      <c r="CA146" s="619">
        <v>0</v>
      </c>
      <c r="CB146" s="619">
        <v>0</v>
      </c>
      <c r="CC146" s="619">
        <v>0</v>
      </c>
      <c r="CD146" s="619">
        <v>-8361277</v>
      </c>
      <c r="CE146" s="619">
        <v>0</v>
      </c>
      <c r="CF146" s="619">
        <v>-8361277</v>
      </c>
      <c r="CG146" s="619">
        <v>0</v>
      </c>
      <c r="CH146" s="619">
        <v>0</v>
      </c>
      <c r="CI146" s="619">
        <v>0</v>
      </c>
      <c r="CJ146" s="619">
        <v>3698</v>
      </c>
      <c r="CK146" s="619">
        <v>0</v>
      </c>
      <c r="CL146" s="619">
        <v>3698</v>
      </c>
      <c r="CM146" s="619">
        <v>-1871217</v>
      </c>
      <c r="CN146" s="619">
        <v>0</v>
      </c>
      <c r="CO146" s="619">
        <v>-1871217</v>
      </c>
      <c r="CP146" s="619">
        <v>37719</v>
      </c>
      <c r="CQ146" s="619">
        <v>0</v>
      </c>
      <c r="CR146" s="619">
        <v>37719</v>
      </c>
      <c r="CS146" s="619">
        <v>-1829800</v>
      </c>
      <c r="CT146" s="619">
        <v>0</v>
      </c>
      <c r="CU146" s="619">
        <v>-1829800</v>
      </c>
      <c r="CV146" s="619">
        <v>-27194</v>
      </c>
      <c r="CW146" s="619">
        <v>0</v>
      </c>
      <c r="CX146" s="619">
        <v>-27194</v>
      </c>
      <c r="CY146" s="619">
        <v>-7425</v>
      </c>
      <c r="CZ146" s="619">
        <v>0</v>
      </c>
      <c r="DA146" s="619">
        <v>-7425</v>
      </c>
      <c r="DB146" s="619">
        <v>-9104</v>
      </c>
      <c r="DC146" s="619">
        <v>0</v>
      </c>
      <c r="DD146" s="619">
        <v>-9104</v>
      </c>
      <c r="DE146" s="619">
        <v>0</v>
      </c>
      <c r="DF146" s="619">
        <v>0</v>
      </c>
      <c r="DG146" s="619">
        <v>0</v>
      </c>
      <c r="DH146" s="619">
        <v>-5251</v>
      </c>
      <c r="DI146" s="619">
        <v>0</v>
      </c>
      <c r="DJ146" s="619">
        <v>-5251</v>
      </c>
      <c r="DK146" s="619">
        <v>0</v>
      </c>
      <c r="DL146" s="619">
        <v>0</v>
      </c>
      <c r="DM146" s="619">
        <v>0</v>
      </c>
      <c r="DN146" s="619">
        <v>0</v>
      </c>
      <c r="DO146" s="619">
        <v>0</v>
      </c>
      <c r="DP146" s="619">
        <v>0</v>
      </c>
      <c r="DQ146" s="619">
        <v>0</v>
      </c>
      <c r="DR146" s="619">
        <v>0</v>
      </c>
      <c r="DS146" s="619">
        <v>0</v>
      </c>
      <c r="DT146" s="619">
        <v>0</v>
      </c>
      <c r="DU146" s="619">
        <v>0</v>
      </c>
      <c r="DV146" s="619">
        <v>0</v>
      </c>
      <c r="DW146" s="619">
        <v>0</v>
      </c>
      <c r="DX146" s="619">
        <v>0</v>
      </c>
      <c r="DY146" s="619">
        <v>0</v>
      </c>
      <c r="DZ146" s="619">
        <v>-41152</v>
      </c>
      <c r="EA146" s="619">
        <v>0</v>
      </c>
      <c r="EB146" s="619">
        <v>-41152</v>
      </c>
      <c r="EC146" s="619">
        <v>-103</v>
      </c>
      <c r="ED146" s="619">
        <v>0</v>
      </c>
      <c r="EE146" s="619">
        <v>-103</v>
      </c>
      <c r="EF146" s="619">
        <v>0</v>
      </c>
      <c r="EG146" s="619">
        <v>0</v>
      </c>
      <c r="EH146" s="619">
        <v>0</v>
      </c>
      <c r="EI146" s="619">
        <v>0</v>
      </c>
      <c r="EJ146" s="619">
        <v>-90229</v>
      </c>
      <c r="EK146" s="619">
        <v>0</v>
      </c>
      <c r="EL146" s="619">
        <v>-90229</v>
      </c>
      <c r="EM146" s="619">
        <v>0</v>
      </c>
      <c r="EN146" s="619">
        <v>0</v>
      </c>
      <c r="EO146" s="619">
        <v>0</v>
      </c>
      <c r="EP146" s="619">
        <v>0</v>
      </c>
      <c r="EQ146" s="619">
        <v>0</v>
      </c>
      <c r="ER146" s="619">
        <v>0</v>
      </c>
      <c r="ES146" s="619">
        <v>0</v>
      </c>
      <c r="ET146" s="619">
        <v>0</v>
      </c>
      <c r="EU146" s="619">
        <v>0</v>
      </c>
      <c r="EV146" s="619">
        <v>0</v>
      </c>
      <c r="EW146" s="619">
        <v>0</v>
      </c>
      <c r="EX146" s="619">
        <v>0</v>
      </c>
      <c r="EY146" s="619">
        <v>0</v>
      </c>
      <c r="EZ146" s="619">
        <v>0</v>
      </c>
      <c r="FA146" s="619">
        <v>0</v>
      </c>
      <c r="FB146" s="619">
        <v>0</v>
      </c>
      <c r="FC146" s="619">
        <v>0</v>
      </c>
      <c r="FD146" s="619">
        <v>0</v>
      </c>
      <c r="FE146" s="619">
        <v>0</v>
      </c>
      <c r="FF146" s="619">
        <v>0</v>
      </c>
      <c r="FG146" s="619">
        <v>0</v>
      </c>
      <c r="FH146" s="619">
        <v>0</v>
      </c>
      <c r="FI146" s="619">
        <v>0</v>
      </c>
      <c r="FJ146" s="619">
        <v>0</v>
      </c>
      <c r="FK146" s="619">
        <v>0</v>
      </c>
      <c r="FL146" s="619">
        <v>0</v>
      </c>
      <c r="FM146" s="619">
        <v>0</v>
      </c>
      <c r="FN146" s="619">
        <v>0</v>
      </c>
      <c r="FO146" s="619">
        <v>0</v>
      </c>
      <c r="FP146" s="619">
        <v>0</v>
      </c>
      <c r="FQ146" s="619">
        <v>-190710</v>
      </c>
      <c r="FR146" s="619">
        <v>0</v>
      </c>
      <c r="FS146" s="619">
        <v>-190710</v>
      </c>
      <c r="FT146" s="619">
        <v>0</v>
      </c>
      <c r="FU146" s="619">
        <v>0</v>
      </c>
      <c r="FV146" s="619">
        <v>0</v>
      </c>
      <c r="FW146" s="619">
        <v>0</v>
      </c>
      <c r="FX146" s="619">
        <v>0</v>
      </c>
      <c r="FY146" s="619">
        <v>0</v>
      </c>
      <c r="FZ146" s="619">
        <v>0</v>
      </c>
      <c r="GA146" s="619">
        <v>0</v>
      </c>
      <c r="GB146" s="619">
        <v>0</v>
      </c>
      <c r="GC146" s="619">
        <v>0</v>
      </c>
      <c r="GD146" s="619">
        <v>0</v>
      </c>
      <c r="GE146" s="619">
        <v>0</v>
      </c>
      <c r="GF146" s="619">
        <v>0</v>
      </c>
      <c r="GG146" s="619">
        <v>0</v>
      </c>
      <c r="GH146" s="619">
        <v>0</v>
      </c>
      <c r="GI146" s="619">
        <v>-4043245</v>
      </c>
      <c r="GJ146" s="619">
        <v>0</v>
      </c>
      <c r="GK146" s="619">
        <v>-4043245</v>
      </c>
      <c r="GL146" s="619">
        <v>276578</v>
      </c>
      <c r="GM146" s="619">
        <v>0</v>
      </c>
      <c r="GN146" s="619">
        <v>276578</v>
      </c>
      <c r="GO146" s="619">
        <v>0</v>
      </c>
      <c r="GP146" s="619">
        <v>0</v>
      </c>
      <c r="GQ146" s="619">
        <v>0</v>
      </c>
      <c r="GR146" s="619">
        <v>0</v>
      </c>
      <c r="GS146" s="619">
        <v>0</v>
      </c>
      <c r="GT146" s="619">
        <v>0</v>
      </c>
      <c r="GU146" s="619">
        <v>0</v>
      </c>
      <c r="GV146" s="619">
        <v>0</v>
      </c>
      <c r="GW146" s="619">
        <v>0</v>
      </c>
      <c r="GX146" s="619">
        <v>0</v>
      </c>
      <c r="GY146" s="619">
        <v>0</v>
      </c>
      <c r="GZ146" s="619">
        <v>0</v>
      </c>
      <c r="HA146" s="619">
        <v>-3957377</v>
      </c>
      <c r="HB146" s="619">
        <v>0</v>
      </c>
      <c r="HC146" s="619">
        <v>-3957377</v>
      </c>
      <c r="HD146" s="619">
        <v>0</v>
      </c>
      <c r="HE146" s="619">
        <v>0</v>
      </c>
      <c r="HF146" s="619">
        <v>0</v>
      </c>
      <c r="HG146" s="619">
        <v>0</v>
      </c>
      <c r="HH146" s="619">
        <v>0</v>
      </c>
      <c r="HI146" s="619">
        <v>0</v>
      </c>
      <c r="HJ146" s="619">
        <v>0</v>
      </c>
      <c r="HK146" s="619">
        <v>0</v>
      </c>
      <c r="HL146" s="619">
        <v>0</v>
      </c>
      <c r="HM146" s="619">
        <v>49354545</v>
      </c>
      <c r="HN146" s="619">
        <v>0</v>
      </c>
      <c r="HO146" s="619">
        <v>49354545</v>
      </c>
      <c r="HP146" s="619">
        <v>-1533443</v>
      </c>
      <c r="HQ146" s="619">
        <v>0</v>
      </c>
      <c r="HR146" s="619">
        <v>-1533443</v>
      </c>
      <c r="HS146" s="619">
        <v>-8361277</v>
      </c>
      <c r="HT146" s="619">
        <v>0</v>
      </c>
      <c r="HU146" s="619">
        <v>-8361277</v>
      </c>
      <c r="HV146" s="619">
        <v>-1829800</v>
      </c>
      <c r="HW146" s="619">
        <v>0</v>
      </c>
      <c r="HX146" s="619">
        <v>-1829800</v>
      </c>
      <c r="HY146" s="619">
        <v>-90229</v>
      </c>
      <c r="HZ146" s="619">
        <v>0</v>
      </c>
      <c r="IA146" s="619">
        <v>-90229</v>
      </c>
      <c r="IB146" s="619">
        <v>-3957377</v>
      </c>
      <c r="IC146" s="619">
        <v>0</v>
      </c>
      <c r="ID146" s="619">
        <v>-3957377</v>
      </c>
      <c r="IE146" s="619">
        <v>0</v>
      </c>
      <c r="IF146" s="619">
        <v>0</v>
      </c>
      <c r="IG146" s="619">
        <v>0</v>
      </c>
      <c r="IH146" s="619">
        <v>-15772126</v>
      </c>
      <c r="II146" s="619">
        <v>0</v>
      </c>
      <c r="IJ146" s="619">
        <v>-15772126</v>
      </c>
      <c r="IK146" s="619">
        <v>33582419</v>
      </c>
      <c r="IL146" s="619">
        <v>0</v>
      </c>
      <c r="IM146" s="619">
        <v>33582419</v>
      </c>
      <c r="IN146" s="620" t="s">
        <v>572</v>
      </c>
      <c r="IO146" s="620" t="s">
        <v>473</v>
      </c>
      <c r="IP146" s="610" t="s">
        <v>474</v>
      </c>
      <c r="IQ146" s="611" t="s">
        <v>481</v>
      </c>
      <c r="IR146" s="611" t="s">
        <v>963</v>
      </c>
      <c r="IS146" s="610" t="s">
        <v>1432</v>
      </c>
    </row>
    <row r="147" spans="1:253" x14ac:dyDescent="0.25">
      <c r="A147" s="610" t="s">
        <v>3385</v>
      </c>
      <c r="B147" s="617" t="s">
        <v>964</v>
      </c>
      <c r="C147" s="618" t="s">
        <v>965</v>
      </c>
      <c r="D147" s="619">
        <v>239949377</v>
      </c>
      <c r="E147" s="619">
        <v>35332117</v>
      </c>
      <c r="F147" s="619">
        <v>275281494</v>
      </c>
      <c r="G147" s="619">
        <v>-16642049</v>
      </c>
      <c r="H147" s="619">
        <v>-1424648</v>
      </c>
      <c r="I147" s="619">
        <v>-18066697</v>
      </c>
      <c r="J147" s="619">
        <v>-11349463</v>
      </c>
      <c r="K147" s="619">
        <v>-1982730</v>
      </c>
      <c r="L147" s="619">
        <v>-13332193</v>
      </c>
      <c r="M147" s="619">
        <v>-6484839</v>
      </c>
      <c r="N147" s="619">
        <v>83353</v>
      </c>
      <c r="O147" s="619">
        <v>-6401486</v>
      </c>
      <c r="P147" s="619">
        <v>321009</v>
      </c>
      <c r="Q147" s="619">
        <v>14311</v>
      </c>
      <c r="R147" s="619">
        <v>335320</v>
      </c>
      <c r="S147" s="619">
        <v>-17513293</v>
      </c>
      <c r="T147" s="619">
        <v>-1885066</v>
      </c>
      <c r="U147" s="619">
        <v>-19398359</v>
      </c>
      <c r="V147" s="619">
        <v>-15845103</v>
      </c>
      <c r="W147" s="619">
        <v>-1053650</v>
      </c>
      <c r="X147" s="619">
        <v>-16898753</v>
      </c>
      <c r="Y147" s="619">
        <v>-54150</v>
      </c>
      <c r="Z147" s="619">
        <v>-9379</v>
      </c>
      <c r="AA147" s="619">
        <v>-63529</v>
      </c>
      <c r="AB147" s="619">
        <v>-424798</v>
      </c>
      <c r="AC147" s="619">
        <v>-50924</v>
      </c>
      <c r="AD147" s="619">
        <v>-475722</v>
      </c>
      <c r="AE147" s="619">
        <v>-3922</v>
      </c>
      <c r="AF147" s="619">
        <v>0</v>
      </c>
      <c r="AG147" s="619">
        <v>-3922</v>
      </c>
      <c r="AH147" s="619">
        <v>0</v>
      </c>
      <c r="AI147" s="619">
        <v>0</v>
      </c>
      <c r="AJ147" s="619">
        <v>0</v>
      </c>
      <c r="AK147" s="619">
        <v>-11381</v>
      </c>
      <c r="AL147" s="619">
        <v>0</v>
      </c>
      <c r="AM147" s="619">
        <v>-11381</v>
      </c>
      <c r="AN147" s="619">
        <v>0</v>
      </c>
      <c r="AO147" s="619">
        <v>0</v>
      </c>
      <c r="AP147" s="619">
        <v>0</v>
      </c>
      <c r="AQ147" s="619">
        <v>-409495</v>
      </c>
      <c r="AR147" s="619">
        <v>-50924</v>
      </c>
      <c r="AS147" s="619">
        <v>-460419</v>
      </c>
      <c r="AT147" s="619">
        <v>0</v>
      </c>
      <c r="AU147" s="619">
        <v>0</v>
      </c>
      <c r="AV147" s="619">
        <v>0</v>
      </c>
      <c r="AW147" s="619">
        <v>4755995</v>
      </c>
      <c r="AX147" s="619">
        <v>725399</v>
      </c>
      <c r="AY147" s="619">
        <v>5481394</v>
      </c>
      <c r="AZ147" s="619">
        <v>-110683</v>
      </c>
      <c r="BA147" s="619">
        <v>20702</v>
      </c>
      <c r="BB147" s="619">
        <v>-89981</v>
      </c>
      <c r="BC147" s="619">
        <v>-22512081</v>
      </c>
      <c r="BD147" s="619">
        <v>-968772</v>
      </c>
      <c r="BE147" s="619">
        <v>-23480853</v>
      </c>
      <c r="BF147" s="619">
        <v>7163656</v>
      </c>
      <c r="BG147" s="619">
        <v>2051309</v>
      </c>
      <c r="BH147" s="619">
        <v>9214965</v>
      </c>
      <c r="BI147" s="619">
        <v>0</v>
      </c>
      <c r="BJ147" s="619">
        <v>0</v>
      </c>
      <c r="BK147" s="619">
        <v>0</v>
      </c>
      <c r="BL147" s="619">
        <v>0</v>
      </c>
      <c r="BM147" s="619">
        <v>0</v>
      </c>
      <c r="BN147" s="619">
        <v>0</v>
      </c>
      <c r="BO147" s="619">
        <v>0</v>
      </c>
      <c r="BP147" s="619">
        <v>0</v>
      </c>
      <c r="BQ147" s="619">
        <v>0</v>
      </c>
      <c r="BR147" s="619">
        <v>0</v>
      </c>
      <c r="BS147" s="619">
        <v>0</v>
      </c>
      <c r="BT147" s="619">
        <v>0</v>
      </c>
      <c r="BU147" s="619">
        <v>0</v>
      </c>
      <c r="BV147" s="619">
        <v>0</v>
      </c>
      <c r="BW147" s="619">
        <v>0</v>
      </c>
      <c r="BX147" s="619">
        <v>0</v>
      </c>
      <c r="BY147" s="619">
        <v>0</v>
      </c>
      <c r="BZ147" s="619">
        <v>0</v>
      </c>
      <c r="CA147" s="619">
        <v>0</v>
      </c>
      <c r="CB147" s="619">
        <v>0</v>
      </c>
      <c r="CC147" s="619">
        <v>0</v>
      </c>
      <c r="CD147" s="619">
        <v>-26973014</v>
      </c>
      <c r="CE147" s="619">
        <v>724064</v>
      </c>
      <c r="CF147" s="619">
        <v>-26248950</v>
      </c>
      <c r="CG147" s="619">
        <v>0</v>
      </c>
      <c r="CH147" s="619">
        <v>0</v>
      </c>
      <c r="CI147" s="619">
        <v>0</v>
      </c>
      <c r="CJ147" s="619">
        <v>0</v>
      </c>
      <c r="CK147" s="619">
        <v>0</v>
      </c>
      <c r="CL147" s="619">
        <v>0</v>
      </c>
      <c r="CM147" s="619">
        <v>-8668941</v>
      </c>
      <c r="CN147" s="619">
        <v>-6153756</v>
      </c>
      <c r="CO147" s="619">
        <v>-14822697</v>
      </c>
      <c r="CP147" s="619">
        <v>131220</v>
      </c>
      <c r="CQ147" s="619">
        <v>353200</v>
      </c>
      <c r="CR147" s="619">
        <v>484420</v>
      </c>
      <c r="CS147" s="619">
        <v>-8537721</v>
      </c>
      <c r="CT147" s="619">
        <v>-5800556</v>
      </c>
      <c r="CU147" s="619">
        <v>-14338277</v>
      </c>
      <c r="CV147" s="619">
        <v>-38494</v>
      </c>
      <c r="CW147" s="619">
        <v>0</v>
      </c>
      <c r="CX147" s="619">
        <v>-38494</v>
      </c>
      <c r="CY147" s="619">
        <v>-9756</v>
      </c>
      <c r="CZ147" s="619">
        <v>0</v>
      </c>
      <c r="DA147" s="619">
        <v>-9756</v>
      </c>
      <c r="DB147" s="619">
        <v>-13011</v>
      </c>
      <c r="DC147" s="619">
        <v>0</v>
      </c>
      <c r="DD147" s="619">
        <v>-13011</v>
      </c>
      <c r="DE147" s="619">
        <v>-70</v>
      </c>
      <c r="DF147" s="619">
        <v>0</v>
      </c>
      <c r="DG147" s="619">
        <v>-70</v>
      </c>
      <c r="DH147" s="619">
        <v>0</v>
      </c>
      <c r="DI147" s="619">
        <v>0</v>
      </c>
      <c r="DJ147" s="619">
        <v>0</v>
      </c>
      <c r="DK147" s="619">
        <v>0</v>
      </c>
      <c r="DL147" s="619">
        <v>0</v>
      </c>
      <c r="DM147" s="619">
        <v>0</v>
      </c>
      <c r="DN147" s="619">
        <v>0</v>
      </c>
      <c r="DO147" s="619">
        <v>0</v>
      </c>
      <c r="DP147" s="619">
        <v>0</v>
      </c>
      <c r="DQ147" s="619">
        <v>0</v>
      </c>
      <c r="DR147" s="619">
        <v>0</v>
      </c>
      <c r="DS147" s="619">
        <v>0</v>
      </c>
      <c r="DT147" s="619">
        <v>0</v>
      </c>
      <c r="DU147" s="619">
        <v>0</v>
      </c>
      <c r="DV147" s="619">
        <v>0</v>
      </c>
      <c r="DW147" s="619">
        <v>0</v>
      </c>
      <c r="DX147" s="619">
        <v>0</v>
      </c>
      <c r="DY147" s="619">
        <v>0</v>
      </c>
      <c r="DZ147" s="619">
        <v>0</v>
      </c>
      <c r="EA147" s="619">
        <v>0</v>
      </c>
      <c r="EB147" s="619">
        <v>0</v>
      </c>
      <c r="EC147" s="619">
        <v>0</v>
      </c>
      <c r="ED147" s="619">
        <v>59057</v>
      </c>
      <c r="EE147" s="619">
        <v>59057</v>
      </c>
      <c r="EF147" s="619">
        <v>0</v>
      </c>
      <c r="EG147" s="619">
        <v>0</v>
      </c>
      <c r="EH147" s="619">
        <v>0</v>
      </c>
      <c r="EI147" s="619">
        <v>0</v>
      </c>
      <c r="EJ147" s="619">
        <v>-61331</v>
      </c>
      <c r="EK147" s="619">
        <v>59057</v>
      </c>
      <c r="EL147" s="619">
        <v>-2274</v>
      </c>
      <c r="EM147" s="619">
        <v>0</v>
      </c>
      <c r="EN147" s="619">
        <v>0</v>
      </c>
      <c r="EO147" s="619">
        <v>0</v>
      </c>
      <c r="EP147" s="619">
        <v>0</v>
      </c>
      <c r="EQ147" s="619">
        <v>0</v>
      </c>
      <c r="ER147" s="619">
        <v>0</v>
      </c>
      <c r="ES147" s="619">
        <v>0</v>
      </c>
      <c r="ET147" s="619">
        <v>0</v>
      </c>
      <c r="EU147" s="619">
        <v>0</v>
      </c>
      <c r="EV147" s="619">
        <v>0</v>
      </c>
      <c r="EW147" s="619">
        <v>0</v>
      </c>
      <c r="EX147" s="619">
        <v>0</v>
      </c>
      <c r="EY147" s="619">
        <v>0</v>
      </c>
      <c r="EZ147" s="619">
        <v>0</v>
      </c>
      <c r="FA147" s="619">
        <v>0</v>
      </c>
      <c r="FB147" s="619">
        <v>0</v>
      </c>
      <c r="FC147" s="619">
        <v>0</v>
      </c>
      <c r="FD147" s="619">
        <v>0</v>
      </c>
      <c r="FE147" s="619">
        <v>0</v>
      </c>
      <c r="FF147" s="619">
        <v>0</v>
      </c>
      <c r="FG147" s="619">
        <v>0</v>
      </c>
      <c r="FH147" s="619">
        <v>0</v>
      </c>
      <c r="FI147" s="619">
        <v>0</v>
      </c>
      <c r="FJ147" s="619">
        <v>0</v>
      </c>
      <c r="FK147" s="619">
        <v>0</v>
      </c>
      <c r="FL147" s="619">
        <v>0</v>
      </c>
      <c r="FM147" s="619">
        <v>0</v>
      </c>
      <c r="FN147" s="619">
        <v>0</v>
      </c>
      <c r="FO147" s="619">
        <v>0</v>
      </c>
      <c r="FP147" s="619">
        <v>0</v>
      </c>
      <c r="FQ147" s="619">
        <v>-1420879</v>
      </c>
      <c r="FR147" s="619">
        <v>-184893</v>
      </c>
      <c r="FS147" s="619">
        <v>-1605772</v>
      </c>
      <c r="FT147" s="619">
        <v>3941</v>
      </c>
      <c r="FU147" s="619">
        <v>0</v>
      </c>
      <c r="FV147" s="619">
        <v>3941</v>
      </c>
      <c r="FW147" s="619">
        <v>127</v>
      </c>
      <c r="FX147" s="619">
        <v>0</v>
      </c>
      <c r="FY147" s="619">
        <v>127</v>
      </c>
      <c r="FZ147" s="619">
        <v>3815</v>
      </c>
      <c r="GA147" s="619">
        <v>0</v>
      </c>
      <c r="GB147" s="619">
        <v>3815</v>
      </c>
      <c r="GC147" s="619">
        <v>29171</v>
      </c>
      <c r="GD147" s="619">
        <v>1893</v>
      </c>
      <c r="GE147" s="619">
        <v>31064</v>
      </c>
      <c r="GF147" s="619">
        <v>3000</v>
      </c>
      <c r="GG147" s="619">
        <v>0</v>
      </c>
      <c r="GH147" s="619">
        <v>3000</v>
      </c>
      <c r="GI147" s="619">
        <v>-24942623</v>
      </c>
      <c r="GJ147" s="619">
        <v>-3334905</v>
      </c>
      <c r="GK147" s="619">
        <v>-28277528</v>
      </c>
      <c r="GL147" s="619">
        <v>3926288</v>
      </c>
      <c r="GM147" s="619">
        <v>0</v>
      </c>
      <c r="GN147" s="619">
        <v>3926288</v>
      </c>
      <c r="GO147" s="619">
        <v>10654</v>
      </c>
      <c r="GP147" s="619">
        <v>0</v>
      </c>
      <c r="GQ147" s="619">
        <v>10654</v>
      </c>
      <c r="GR147" s="619">
        <v>277867</v>
      </c>
      <c r="GS147" s="619">
        <v>-449</v>
      </c>
      <c r="GT147" s="619">
        <v>277418</v>
      </c>
      <c r="GU147" s="619">
        <v>0</v>
      </c>
      <c r="GV147" s="619">
        <v>0</v>
      </c>
      <c r="GW147" s="619">
        <v>0</v>
      </c>
      <c r="GX147" s="619">
        <v>0</v>
      </c>
      <c r="GY147" s="619">
        <v>0</v>
      </c>
      <c r="GZ147" s="619">
        <v>0</v>
      </c>
      <c r="HA147" s="619">
        <v>-22112581</v>
      </c>
      <c r="HB147" s="619">
        <v>-3518354</v>
      </c>
      <c r="HC147" s="619">
        <v>-25630935</v>
      </c>
      <c r="HD147" s="619">
        <v>0</v>
      </c>
      <c r="HE147" s="619">
        <v>0</v>
      </c>
      <c r="HF147" s="619">
        <v>0</v>
      </c>
      <c r="HG147" s="619">
        <v>0</v>
      </c>
      <c r="HH147" s="619">
        <v>0</v>
      </c>
      <c r="HI147" s="619">
        <v>0</v>
      </c>
      <c r="HJ147" s="619">
        <v>0</v>
      </c>
      <c r="HK147" s="619">
        <v>0</v>
      </c>
      <c r="HL147" s="619">
        <v>0</v>
      </c>
      <c r="HM147" s="619">
        <v>223307328</v>
      </c>
      <c r="HN147" s="619">
        <v>33907469</v>
      </c>
      <c r="HO147" s="619">
        <v>257214797</v>
      </c>
      <c r="HP147" s="619">
        <v>-17513293</v>
      </c>
      <c r="HQ147" s="619">
        <v>-1885066</v>
      </c>
      <c r="HR147" s="619">
        <v>-19398359</v>
      </c>
      <c r="HS147" s="619">
        <v>-26973014</v>
      </c>
      <c r="HT147" s="619">
        <v>724064</v>
      </c>
      <c r="HU147" s="619">
        <v>-26248950</v>
      </c>
      <c r="HV147" s="619">
        <v>-8537721</v>
      </c>
      <c r="HW147" s="619">
        <v>-5800556</v>
      </c>
      <c r="HX147" s="619">
        <v>-14338277</v>
      </c>
      <c r="HY147" s="619">
        <v>-61331</v>
      </c>
      <c r="HZ147" s="619">
        <v>59057</v>
      </c>
      <c r="IA147" s="619">
        <v>-2274</v>
      </c>
      <c r="IB147" s="619">
        <v>-22112581</v>
      </c>
      <c r="IC147" s="619">
        <v>-3518354</v>
      </c>
      <c r="ID147" s="619">
        <v>-25630935</v>
      </c>
      <c r="IE147" s="619">
        <v>0</v>
      </c>
      <c r="IF147" s="619">
        <v>0</v>
      </c>
      <c r="IG147" s="619">
        <v>0</v>
      </c>
      <c r="IH147" s="619">
        <v>-75197940</v>
      </c>
      <c r="II147" s="619">
        <v>-10420855</v>
      </c>
      <c r="IJ147" s="619">
        <v>-85618795</v>
      </c>
      <c r="IK147" s="619">
        <v>148109388</v>
      </c>
      <c r="IL147" s="619">
        <v>23486614</v>
      </c>
      <c r="IM147" s="619">
        <v>171596002</v>
      </c>
      <c r="IN147" s="620" t="s">
        <v>513</v>
      </c>
      <c r="IO147" s="620" t="s">
        <v>938</v>
      </c>
      <c r="IP147" s="610" t="s">
        <v>515</v>
      </c>
      <c r="IQ147" s="611" t="s">
        <v>558</v>
      </c>
      <c r="IR147" s="611" t="s">
        <v>966</v>
      </c>
      <c r="IS147" s="610" t="s">
        <v>1432</v>
      </c>
    </row>
    <row r="148" spans="1:253" x14ac:dyDescent="0.25">
      <c r="A148" s="610" t="s">
        <v>3385</v>
      </c>
      <c r="B148" s="617" t="s">
        <v>967</v>
      </c>
      <c r="C148" s="618" t="s">
        <v>968</v>
      </c>
      <c r="D148" s="619">
        <v>88914223</v>
      </c>
      <c r="E148" s="619">
        <v>5150471</v>
      </c>
      <c r="F148" s="619">
        <v>94064694</v>
      </c>
      <c r="G148" s="619">
        <v>-314117</v>
      </c>
      <c r="H148" s="619">
        <v>-344172</v>
      </c>
      <c r="I148" s="619">
        <v>-658289</v>
      </c>
      <c r="J148" s="619">
        <v>-8311422</v>
      </c>
      <c r="K148" s="619">
        <v>-461779</v>
      </c>
      <c r="L148" s="619">
        <v>-8773201</v>
      </c>
      <c r="M148" s="619">
        <v>-36195</v>
      </c>
      <c r="N148" s="619">
        <v>0</v>
      </c>
      <c r="O148" s="619">
        <v>-36195</v>
      </c>
      <c r="P148" s="619">
        <v>326596</v>
      </c>
      <c r="Q148" s="619">
        <v>-4867</v>
      </c>
      <c r="R148" s="619">
        <v>321729</v>
      </c>
      <c r="S148" s="619">
        <v>-8021021</v>
      </c>
      <c r="T148" s="619">
        <v>-466646</v>
      </c>
      <c r="U148" s="619">
        <v>-8487667</v>
      </c>
      <c r="V148" s="619">
        <v>-5133231</v>
      </c>
      <c r="W148" s="619">
        <v>-7772</v>
      </c>
      <c r="X148" s="619">
        <v>-5141003</v>
      </c>
      <c r="Y148" s="619">
        <v>0</v>
      </c>
      <c r="Z148" s="619">
        <v>0</v>
      </c>
      <c r="AA148" s="619">
        <v>0</v>
      </c>
      <c r="AB148" s="619">
        <v>-231492</v>
      </c>
      <c r="AC148" s="619">
        <v>16838</v>
      </c>
      <c r="AD148" s="619">
        <v>-214654</v>
      </c>
      <c r="AE148" s="619">
        <v>0</v>
      </c>
      <c r="AF148" s="619">
        <v>0</v>
      </c>
      <c r="AG148" s="619">
        <v>0</v>
      </c>
      <c r="AH148" s="619">
        <v>0</v>
      </c>
      <c r="AI148" s="619">
        <v>0</v>
      </c>
      <c r="AJ148" s="619">
        <v>0</v>
      </c>
      <c r="AK148" s="619">
        <v>0</v>
      </c>
      <c r="AL148" s="619">
        <v>0</v>
      </c>
      <c r="AM148" s="619">
        <v>0</v>
      </c>
      <c r="AN148" s="619">
        <v>0</v>
      </c>
      <c r="AO148" s="619">
        <v>0</v>
      </c>
      <c r="AP148" s="619">
        <v>0</v>
      </c>
      <c r="AQ148" s="619">
        <v>-231492</v>
      </c>
      <c r="AR148" s="619">
        <v>16838</v>
      </c>
      <c r="AS148" s="619">
        <v>-214654</v>
      </c>
      <c r="AT148" s="619">
        <v>0</v>
      </c>
      <c r="AU148" s="619">
        <v>0</v>
      </c>
      <c r="AV148" s="619">
        <v>0</v>
      </c>
      <c r="AW148" s="619">
        <v>1714228</v>
      </c>
      <c r="AX148" s="619">
        <v>126311</v>
      </c>
      <c r="AY148" s="619">
        <v>1840539</v>
      </c>
      <c r="AZ148" s="619">
        <v>-13058</v>
      </c>
      <c r="BA148" s="619">
        <v>-6550</v>
      </c>
      <c r="BB148" s="619">
        <v>-19608</v>
      </c>
      <c r="BC148" s="619">
        <v>-6549443</v>
      </c>
      <c r="BD148" s="619">
        <v>0</v>
      </c>
      <c r="BE148" s="619">
        <v>-6549443</v>
      </c>
      <c r="BF148" s="619">
        <v>-790635</v>
      </c>
      <c r="BG148" s="619">
        <v>0</v>
      </c>
      <c r="BH148" s="619">
        <v>-790635</v>
      </c>
      <c r="BI148" s="619">
        <v>-63253</v>
      </c>
      <c r="BJ148" s="619">
        <v>0</v>
      </c>
      <c r="BK148" s="619">
        <v>-63253</v>
      </c>
      <c r="BL148" s="619">
        <v>0</v>
      </c>
      <c r="BM148" s="619">
        <v>0</v>
      </c>
      <c r="BN148" s="619">
        <v>0</v>
      </c>
      <c r="BO148" s="619">
        <v>0</v>
      </c>
      <c r="BP148" s="619">
        <v>0</v>
      </c>
      <c r="BQ148" s="619">
        <v>0</v>
      </c>
      <c r="BR148" s="619">
        <v>0</v>
      </c>
      <c r="BS148" s="619">
        <v>0</v>
      </c>
      <c r="BT148" s="619">
        <v>0</v>
      </c>
      <c r="BU148" s="619">
        <v>0</v>
      </c>
      <c r="BV148" s="619">
        <v>0</v>
      </c>
      <c r="BW148" s="619">
        <v>0</v>
      </c>
      <c r="BX148" s="619">
        <v>-2227</v>
      </c>
      <c r="BY148" s="619">
        <v>0</v>
      </c>
      <c r="BZ148" s="619">
        <v>-2227</v>
      </c>
      <c r="CA148" s="619">
        <v>0</v>
      </c>
      <c r="CB148" s="619">
        <v>0</v>
      </c>
      <c r="CC148" s="619">
        <v>0</v>
      </c>
      <c r="CD148" s="619">
        <v>-11069111</v>
      </c>
      <c r="CE148" s="619">
        <v>128827</v>
      </c>
      <c r="CF148" s="619">
        <v>-10940284</v>
      </c>
      <c r="CG148" s="619">
        <v>-6326</v>
      </c>
      <c r="CH148" s="619">
        <v>0</v>
      </c>
      <c r="CI148" s="619">
        <v>-6326</v>
      </c>
      <c r="CJ148" s="619">
        <v>-53989</v>
      </c>
      <c r="CK148" s="619">
        <v>0</v>
      </c>
      <c r="CL148" s="619">
        <v>-53989</v>
      </c>
      <c r="CM148" s="619">
        <v>-2600779</v>
      </c>
      <c r="CN148" s="619">
        <v>-371921</v>
      </c>
      <c r="CO148" s="619">
        <v>-2972700</v>
      </c>
      <c r="CP148" s="619">
        <v>31694</v>
      </c>
      <c r="CQ148" s="619">
        <v>103344</v>
      </c>
      <c r="CR148" s="619">
        <v>135038</v>
      </c>
      <c r="CS148" s="619">
        <v>-2629400</v>
      </c>
      <c r="CT148" s="619">
        <v>-268577</v>
      </c>
      <c r="CU148" s="619">
        <v>-2897977</v>
      </c>
      <c r="CV148" s="619">
        <v>-39033</v>
      </c>
      <c r="CW148" s="619">
        <v>0</v>
      </c>
      <c r="CX148" s="619">
        <v>-39033</v>
      </c>
      <c r="CY148" s="619">
        <v>-27364</v>
      </c>
      <c r="CZ148" s="619">
        <v>0</v>
      </c>
      <c r="DA148" s="619">
        <v>-27364</v>
      </c>
      <c r="DB148" s="619">
        <v>-68529</v>
      </c>
      <c r="DC148" s="619">
        <v>0</v>
      </c>
      <c r="DD148" s="619">
        <v>-68529</v>
      </c>
      <c r="DE148" s="619">
        <v>-6117</v>
      </c>
      <c r="DF148" s="619">
        <v>0</v>
      </c>
      <c r="DG148" s="619">
        <v>-6117</v>
      </c>
      <c r="DH148" s="619">
        <v>0</v>
      </c>
      <c r="DI148" s="619">
        <v>0</v>
      </c>
      <c r="DJ148" s="619">
        <v>0</v>
      </c>
      <c r="DK148" s="619">
        <v>0</v>
      </c>
      <c r="DL148" s="619">
        <v>0</v>
      </c>
      <c r="DM148" s="619">
        <v>0</v>
      </c>
      <c r="DN148" s="619">
        <v>0</v>
      </c>
      <c r="DO148" s="619">
        <v>0</v>
      </c>
      <c r="DP148" s="619">
        <v>0</v>
      </c>
      <c r="DQ148" s="619">
        <v>0</v>
      </c>
      <c r="DR148" s="619">
        <v>0</v>
      </c>
      <c r="DS148" s="619">
        <v>0</v>
      </c>
      <c r="DT148" s="619">
        <v>0</v>
      </c>
      <c r="DU148" s="619">
        <v>0</v>
      </c>
      <c r="DV148" s="619">
        <v>0</v>
      </c>
      <c r="DW148" s="619">
        <v>0</v>
      </c>
      <c r="DX148" s="619">
        <v>0</v>
      </c>
      <c r="DY148" s="619">
        <v>0</v>
      </c>
      <c r="DZ148" s="619">
        <v>0</v>
      </c>
      <c r="EA148" s="619">
        <v>0</v>
      </c>
      <c r="EB148" s="619">
        <v>0</v>
      </c>
      <c r="EC148" s="619">
        <v>0</v>
      </c>
      <c r="ED148" s="619">
        <v>0</v>
      </c>
      <c r="EE148" s="619">
        <v>0</v>
      </c>
      <c r="EF148" s="619">
        <v>0</v>
      </c>
      <c r="EG148" s="619">
        <v>0</v>
      </c>
      <c r="EH148" s="619">
        <v>0</v>
      </c>
      <c r="EI148" s="619">
        <v>0</v>
      </c>
      <c r="EJ148" s="619">
        <v>-141043</v>
      </c>
      <c r="EK148" s="619">
        <v>0</v>
      </c>
      <c r="EL148" s="619">
        <v>-141043</v>
      </c>
      <c r="EM148" s="619">
        <v>0</v>
      </c>
      <c r="EN148" s="619">
        <v>0</v>
      </c>
      <c r="EO148" s="619">
        <v>0</v>
      </c>
      <c r="EP148" s="619">
        <v>0</v>
      </c>
      <c r="EQ148" s="619">
        <v>0</v>
      </c>
      <c r="ER148" s="619">
        <v>0</v>
      </c>
      <c r="ES148" s="619">
        <v>0</v>
      </c>
      <c r="ET148" s="619">
        <v>0</v>
      </c>
      <c r="EU148" s="619">
        <v>0</v>
      </c>
      <c r="EV148" s="619">
        <v>0</v>
      </c>
      <c r="EW148" s="619">
        <v>0</v>
      </c>
      <c r="EX148" s="619">
        <v>0</v>
      </c>
      <c r="EY148" s="619">
        <v>0</v>
      </c>
      <c r="EZ148" s="619">
        <v>0</v>
      </c>
      <c r="FA148" s="619">
        <v>0</v>
      </c>
      <c r="FB148" s="619">
        <v>0</v>
      </c>
      <c r="FC148" s="619">
        <v>0</v>
      </c>
      <c r="FD148" s="619">
        <v>0</v>
      </c>
      <c r="FE148" s="619">
        <v>0</v>
      </c>
      <c r="FF148" s="619">
        <v>0</v>
      </c>
      <c r="FG148" s="619">
        <v>0</v>
      </c>
      <c r="FH148" s="619">
        <v>0</v>
      </c>
      <c r="FI148" s="619">
        <v>0</v>
      </c>
      <c r="FJ148" s="619">
        <v>0</v>
      </c>
      <c r="FK148" s="619">
        <v>0</v>
      </c>
      <c r="FL148" s="619">
        <v>0</v>
      </c>
      <c r="FM148" s="619">
        <v>0</v>
      </c>
      <c r="FN148" s="619">
        <v>0</v>
      </c>
      <c r="FO148" s="619">
        <v>0</v>
      </c>
      <c r="FP148" s="619">
        <v>0</v>
      </c>
      <c r="FQ148" s="619">
        <v>-1246408</v>
      </c>
      <c r="FR148" s="619">
        <v>-4965</v>
      </c>
      <c r="FS148" s="619">
        <v>-1251373</v>
      </c>
      <c r="FT148" s="619">
        <v>0</v>
      </c>
      <c r="FU148" s="619">
        <v>0</v>
      </c>
      <c r="FV148" s="619">
        <v>0</v>
      </c>
      <c r="FW148" s="619">
        <v>0</v>
      </c>
      <c r="FX148" s="619">
        <v>0</v>
      </c>
      <c r="FY148" s="619">
        <v>0</v>
      </c>
      <c r="FZ148" s="619">
        <v>0</v>
      </c>
      <c r="GA148" s="619">
        <v>0</v>
      </c>
      <c r="GB148" s="619">
        <v>0</v>
      </c>
      <c r="GC148" s="619">
        <v>0</v>
      </c>
      <c r="GD148" s="619">
        <v>0</v>
      </c>
      <c r="GE148" s="619">
        <v>0</v>
      </c>
      <c r="GF148" s="619">
        <v>0</v>
      </c>
      <c r="GG148" s="619">
        <v>0</v>
      </c>
      <c r="GH148" s="619">
        <v>0</v>
      </c>
      <c r="GI148" s="619">
        <v>-5939869</v>
      </c>
      <c r="GJ148" s="619">
        <v>-222999</v>
      </c>
      <c r="GK148" s="619">
        <v>-6162868</v>
      </c>
      <c r="GL148" s="619">
        <v>91852</v>
      </c>
      <c r="GM148" s="619">
        <v>0</v>
      </c>
      <c r="GN148" s="619">
        <v>91852</v>
      </c>
      <c r="GO148" s="619">
        <v>0</v>
      </c>
      <c r="GP148" s="619">
        <v>0</v>
      </c>
      <c r="GQ148" s="619">
        <v>0</v>
      </c>
      <c r="GR148" s="619">
        <v>0</v>
      </c>
      <c r="GS148" s="619">
        <v>0</v>
      </c>
      <c r="GT148" s="619">
        <v>0</v>
      </c>
      <c r="GU148" s="619">
        <v>0</v>
      </c>
      <c r="GV148" s="619">
        <v>0</v>
      </c>
      <c r="GW148" s="619">
        <v>0</v>
      </c>
      <c r="GX148" s="619">
        <v>0</v>
      </c>
      <c r="GY148" s="619">
        <v>0</v>
      </c>
      <c r="GZ148" s="619">
        <v>0</v>
      </c>
      <c r="HA148" s="619">
        <v>-7094425</v>
      </c>
      <c r="HB148" s="619">
        <v>-227964</v>
      </c>
      <c r="HC148" s="619">
        <v>-7322389</v>
      </c>
      <c r="HD148" s="619">
        <v>0</v>
      </c>
      <c r="HE148" s="619">
        <v>0</v>
      </c>
      <c r="HF148" s="619">
        <v>0</v>
      </c>
      <c r="HG148" s="619">
        <v>0</v>
      </c>
      <c r="HH148" s="619">
        <v>0</v>
      </c>
      <c r="HI148" s="619">
        <v>0</v>
      </c>
      <c r="HJ148" s="619">
        <v>0</v>
      </c>
      <c r="HK148" s="619">
        <v>0</v>
      </c>
      <c r="HL148" s="619">
        <v>0</v>
      </c>
      <c r="HM148" s="619">
        <v>88600106</v>
      </c>
      <c r="HN148" s="619">
        <v>4806299</v>
      </c>
      <c r="HO148" s="619">
        <v>93406405</v>
      </c>
      <c r="HP148" s="619">
        <v>-8021021</v>
      </c>
      <c r="HQ148" s="619">
        <v>-466646</v>
      </c>
      <c r="HR148" s="619">
        <v>-8487667</v>
      </c>
      <c r="HS148" s="619">
        <v>-11069111</v>
      </c>
      <c r="HT148" s="619">
        <v>128827</v>
      </c>
      <c r="HU148" s="619">
        <v>-10940284</v>
      </c>
      <c r="HV148" s="619">
        <v>-2629400</v>
      </c>
      <c r="HW148" s="619">
        <v>-268577</v>
      </c>
      <c r="HX148" s="619">
        <v>-2897977</v>
      </c>
      <c r="HY148" s="619">
        <v>-141043</v>
      </c>
      <c r="HZ148" s="619">
        <v>0</v>
      </c>
      <c r="IA148" s="619">
        <v>-141043</v>
      </c>
      <c r="IB148" s="619">
        <v>-7094425</v>
      </c>
      <c r="IC148" s="619">
        <v>-227964</v>
      </c>
      <c r="ID148" s="619">
        <v>-7322389</v>
      </c>
      <c r="IE148" s="619">
        <v>0</v>
      </c>
      <c r="IF148" s="619">
        <v>0</v>
      </c>
      <c r="IG148" s="619">
        <v>0</v>
      </c>
      <c r="IH148" s="619">
        <v>-28955000</v>
      </c>
      <c r="II148" s="619">
        <v>-834360</v>
      </c>
      <c r="IJ148" s="619">
        <v>-29789360</v>
      </c>
      <c r="IK148" s="619">
        <v>59645106</v>
      </c>
      <c r="IL148" s="619">
        <v>3971939</v>
      </c>
      <c r="IM148" s="619">
        <v>63617045</v>
      </c>
      <c r="IN148" s="620" t="s">
        <v>535</v>
      </c>
      <c r="IO148" s="620" t="s">
        <v>540</v>
      </c>
      <c r="IP148" s="610" t="s">
        <v>535</v>
      </c>
      <c r="IQ148" s="611" t="s">
        <v>499</v>
      </c>
      <c r="IR148" s="611" t="s">
        <v>969</v>
      </c>
      <c r="IS148" s="610" t="s">
        <v>1432</v>
      </c>
    </row>
    <row r="149" spans="1:253" x14ac:dyDescent="0.25">
      <c r="A149" s="610" t="s">
        <v>3385</v>
      </c>
      <c r="B149" s="617" t="s">
        <v>970</v>
      </c>
      <c r="C149" s="618" t="s">
        <v>971</v>
      </c>
      <c r="D149" s="619">
        <v>83217798</v>
      </c>
      <c r="E149" s="619">
        <v>455163</v>
      </c>
      <c r="F149" s="619">
        <v>83672961</v>
      </c>
      <c r="G149" s="619">
        <v>-2586307</v>
      </c>
      <c r="H149" s="619">
        <v>0</v>
      </c>
      <c r="I149" s="619">
        <v>-2586307</v>
      </c>
      <c r="J149" s="619">
        <v>-5106075</v>
      </c>
      <c r="K149" s="619">
        <v>-39540</v>
      </c>
      <c r="L149" s="619">
        <v>-5145615</v>
      </c>
      <c r="M149" s="619">
        <v>134939</v>
      </c>
      <c r="N149" s="619">
        <v>0</v>
      </c>
      <c r="O149" s="619">
        <v>134939</v>
      </c>
      <c r="P149" s="619">
        <v>137276</v>
      </c>
      <c r="Q149" s="619">
        <v>0</v>
      </c>
      <c r="R149" s="619">
        <v>137276</v>
      </c>
      <c r="S149" s="619">
        <v>-4833860</v>
      </c>
      <c r="T149" s="619">
        <v>-39540</v>
      </c>
      <c r="U149" s="619">
        <v>-4873400</v>
      </c>
      <c r="V149" s="619">
        <v>-4679161</v>
      </c>
      <c r="W149" s="619">
        <v>-45176</v>
      </c>
      <c r="X149" s="619">
        <v>-4724337</v>
      </c>
      <c r="Y149" s="619">
        <v>-342</v>
      </c>
      <c r="Z149" s="619">
        <v>0</v>
      </c>
      <c r="AA149" s="619">
        <v>-342</v>
      </c>
      <c r="AB149" s="619">
        <v>-413598</v>
      </c>
      <c r="AC149" s="619">
        <v>1427</v>
      </c>
      <c r="AD149" s="619">
        <v>-412171</v>
      </c>
      <c r="AE149" s="619">
        <v>0</v>
      </c>
      <c r="AF149" s="619">
        <v>0</v>
      </c>
      <c r="AG149" s="619">
        <v>0</v>
      </c>
      <c r="AH149" s="619">
        <v>0</v>
      </c>
      <c r="AI149" s="619">
        <v>0</v>
      </c>
      <c r="AJ149" s="619">
        <v>0</v>
      </c>
      <c r="AK149" s="619">
        <v>0</v>
      </c>
      <c r="AL149" s="619">
        <v>0</v>
      </c>
      <c r="AM149" s="619">
        <v>0</v>
      </c>
      <c r="AN149" s="619">
        <v>0</v>
      </c>
      <c r="AO149" s="619">
        <v>0</v>
      </c>
      <c r="AP149" s="619">
        <v>0</v>
      </c>
      <c r="AQ149" s="619">
        <v>-413598</v>
      </c>
      <c r="AR149" s="619">
        <v>1427</v>
      </c>
      <c r="AS149" s="619">
        <v>-412171</v>
      </c>
      <c r="AT149" s="619">
        <v>0</v>
      </c>
      <c r="AU149" s="619">
        <v>0</v>
      </c>
      <c r="AV149" s="619">
        <v>0</v>
      </c>
      <c r="AW149" s="619">
        <v>1543305</v>
      </c>
      <c r="AX149" s="619">
        <v>8455</v>
      </c>
      <c r="AY149" s="619">
        <v>1551760</v>
      </c>
      <c r="AZ149" s="619">
        <v>-61649</v>
      </c>
      <c r="BA149" s="619">
        <v>0</v>
      </c>
      <c r="BB149" s="619">
        <v>-61649</v>
      </c>
      <c r="BC149" s="619">
        <v>-5515330</v>
      </c>
      <c r="BD149" s="619">
        <v>0</v>
      </c>
      <c r="BE149" s="619">
        <v>-5515330</v>
      </c>
      <c r="BF149" s="619">
        <v>427362</v>
      </c>
      <c r="BG149" s="619">
        <v>0</v>
      </c>
      <c r="BH149" s="619">
        <v>427362</v>
      </c>
      <c r="BI149" s="619">
        <v>-123652</v>
      </c>
      <c r="BJ149" s="619">
        <v>0</v>
      </c>
      <c r="BK149" s="619">
        <v>-123652</v>
      </c>
      <c r="BL149" s="619">
        <v>0</v>
      </c>
      <c r="BM149" s="619">
        <v>0</v>
      </c>
      <c r="BN149" s="619">
        <v>0</v>
      </c>
      <c r="BO149" s="619">
        <v>-1535</v>
      </c>
      <c r="BP149" s="619">
        <v>0</v>
      </c>
      <c r="BQ149" s="619">
        <v>-1535</v>
      </c>
      <c r="BR149" s="619">
        <v>0</v>
      </c>
      <c r="BS149" s="619">
        <v>0</v>
      </c>
      <c r="BT149" s="619">
        <v>0</v>
      </c>
      <c r="BU149" s="619">
        <v>0</v>
      </c>
      <c r="BV149" s="619">
        <v>0</v>
      </c>
      <c r="BW149" s="619">
        <v>0</v>
      </c>
      <c r="BX149" s="619">
        <v>-3878</v>
      </c>
      <c r="BY149" s="619">
        <v>0</v>
      </c>
      <c r="BZ149" s="619">
        <v>-3878</v>
      </c>
      <c r="CA149" s="619">
        <v>0</v>
      </c>
      <c r="CB149" s="619">
        <v>0</v>
      </c>
      <c r="CC149" s="619">
        <v>0</v>
      </c>
      <c r="CD149" s="619">
        <v>-8828136</v>
      </c>
      <c r="CE149" s="619">
        <v>-35294</v>
      </c>
      <c r="CF149" s="619">
        <v>-8863430</v>
      </c>
      <c r="CG149" s="619">
        <v>-18813</v>
      </c>
      <c r="CH149" s="619">
        <v>0</v>
      </c>
      <c r="CI149" s="619">
        <v>-18813</v>
      </c>
      <c r="CJ149" s="619">
        <v>-12317</v>
      </c>
      <c r="CK149" s="619">
        <v>0</v>
      </c>
      <c r="CL149" s="619">
        <v>-12317</v>
      </c>
      <c r="CM149" s="619">
        <v>-2565509</v>
      </c>
      <c r="CN149" s="619">
        <v>-2604</v>
      </c>
      <c r="CO149" s="619">
        <v>-2568113</v>
      </c>
      <c r="CP149" s="619">
        <v>-238047</v>
      </c>
      <c r="CQ149" s="619">
        <v>0</v>
      </c>
      <c r="CR149" s="619">
        <v>-238047</v>
      </c>
      <c r="CS149" s="619">
        <v>-2834686</v>
      </c>
      <c r="CT149" s="619">
        <v>-2604</v>
      </c>
      <c r="CU149" s="619">
        <v>-2837290</v>
      </c>
      <c r="CV149" s="619">
        <v>-151307</v>
      </c>
      <c r="CW149" s="619">
        <v>0</v>
      </c>
      <c r="CX149" s="619">
        <v>-151307</v>
      </c>
      <c r="CY149" s="619">
        <v>0</v>
      </c>
      <c r="CZ149" s="619">
        <v>0</v>
      </c>
      <c r="DA149" s="619">
        <v>0</v>
      </c>
      <c r="DB149" s="619">
        <v>-8431</v>
      </c>
      <c r="DC149" s="619">
        <v>0</v>
      </c>
      <c r="DD149" s="619">
        <v>-8431</v>
      </c>
      <c r="DE149" s="619">
        <v>0</v>
      </c>
      <c r="DF149" s="619">
        <v>0</v>
      </c>
      <c r="DG149" s="619">
        <v>0</v>
      </c>
      <c r="DH149" s="619">
        <v>-8038</v>
      </c>
      <c r="DI149" s="619">
        <v>0</v>
      </c>
      <c r="DJ149" s="619">
        <v>-8038</v>
      </c>
      <c r="DK149" s="619">
        <v>0</v>
      </c>
      <c r="DL149" s="619">
        <v>0</v>
      </c>
      <c r="DM149" s="619">
        <v>0</v>
      </c>
      <c r="DN149" s="619">
        <v>-1535</v>
      </c>
      <c r="DO149" s="619">
        <v>0</v>
      </c>
      <c r="DP149" s="619">
        <v>-1535</v>
      </c>
      <c r="DQ149" s="619">
        <v>0</v>
      </c>
      <c r="DR149" s="619">
        <v>0</v>
      </c>
      <c r="DS149" s="619">
        <v>0</v>
      </c>
      <c r="DT149" s="619">
        <v>0</v>
      </c>
      <c r="DU149" s="619">
        <v>0</v>
      </c>
      <c r="DV149" s="619">
        <v>0</v>
      </c>
      <c r="DW149" s="619">
        <v>0</v>
      </c>
      <c r="DX149" s="619">
        <v>0</v>
      </c>
      <c r="DY149" s="619">
        <v>0</v>
      </c>
      <c r="DZ149" s="619">
        <v>0</v>
      </c>
      <c r="EA149" s="619">
        <v>-10329</v>
      </c>
      <c r="EB149" s="619">
        <v>-10329</v>
      </c>
      <c r="EC149" s="619">
        <v>0</v>
      </c>
      <c r="ED149" s="619">
        <v>0</v>
      </c>
      <c r="EE149" s="619">
        <v>0</v>
      </c>
      <c r="EF149" s="619">
        <v>-10329</v>
      </c>
      <c r="EG149" s="619">
        <v>0</v>
      </c>
      <c r="EH149" s="619">
        <v>0</v>
      </c>
      <c r="EI149" s="619">
        <v>0</v>
      </c>
      <c r="EJ149" s="619">
        <v>-169311</v>
      </c>
      <c r="EK149" s="619">
        <v>-10329</v>
      </c>
      <c r="EL149" s="619">
        <v>-179640</v>
      </c>
      <c r="EM149" s="619">
        <v>0</v>
      </c>
      <c r="EN149" s="619">
        <v>0</v>
      </c>
      <c r="EO149" s="619">
        <v>0</v>
      </c>
      <c r="EP149" s="619">
        <v>0</v>
      </c>
      <c r="EQ149" s="619">
        <v>0</v>
      </c>
      <c r="ER149" s="619">
        <v>0</v>
      </c>
      <c r="ES149" s="619">
        <v>0</v>
      </c>
      <c r="ET149" s="619">
        <v>0</v>
      </c>
      <c r="EU149" s="619">
        <v>0</v>
      </c>
      <c r="EV149" s="619">
        <v>0</v>
      </c>
      <c r="EW149" s="619">
        <v>0</v>
      </c>
      <c r="EX149" s="619">
        <v>0</v>
      </c>
      <c r="EY149" s="619">
        <v>0</v>
      </c>
      <c r="EZ149" s="619">
        <v>0</v>
      </c>
      <c r="FA149" s="619">
        <v>0</v>
      </c>
      <c r="FB149" s="619">
        <v>0</v>
      </c>
      <c r="FC149" s="619">
        <v>0</v>
      </c>
      <c r="FD149" s="619">
        <v>0</v>
      </c>
      <c r="FE149" s="619">
        <v>0</v>
      </c>
      <c r="FF149" s="619">
        <v>0</v>
      </c>
      <c r="FG149" s="619">
        <v>0</v>
      </c>
      <c r="FH149" s="619">
        <v>4005</v>
      </c>
      <c r="FI149" s="619">
        <v>0</v>
      </c>
      <c r="FJ149" s="619">
        <v>4005</v>
      </c>
      <c r="FK149" s="619">
        <v>-1172</v>
      </c>
      <c r="FL149" s="619">
        <v>0</v>
      </c>
      <c r="FM149" s="619">
        <v>-1172</v>
      </c>
      <c r="FN149" s="619">
        <v>0</v>
      </c>
      <c r="FO149" s="619">
        <v>0</v>
      </c>
      <c r="FP149" s="619">
        <v>0</v>
      </c>
      <c r="FQ149" s="619">
        <v>-930713</v>
      </c>
      <c r="FR149" s="619">
        <v>-7244</v>
      </c>
      <c r="FS149" s="619">
        <v>-937957</v>
      </c>
      <c r="FT149" s="619">
        <v>2622</v>
      </c>
      <c r="FU149" s="619">
        <v>0</v>
      </c>
      <c r="FV149" s="619">
        <v>2622</v>
      </c>
      <c r="FW149" s="619">
        <v>2622</v>
      </c>
      <c r="FX149" s="619">
        <v>0</v>
      </c>
      <c r="FY149" s="619">
        <v>2622</v>
      </c>
      <c r="FZ149" s="619">
        <v>0</v>
      </c>
      <c r="GA149" s="619">
        <v>0</v>
      </c>
      <c r="GB149" s="619">
        <v>0</v>
      </c>
      <c r="GC149" s="619">
        <v>0</v>
      </c>
      <c r="GD149" s="619">
        <v>0</v>
      </c>
      <c r="GE149" s="619">
        <v>0</v>
      </c>
      <c r="GF149" s="619">
        <v>71</v>
      </c>
      <c r="GG149" s="619">
        <v>0</v>
      </c>
      <c r="GH149" s="619">
        <v>71</v>
      </c>
      <c r="GI149" s="619">
        <v>-8319287</v>
      </c>
      <c r="GJ149" s="619">
        <v>0</v>
      </c>
      <c r="GK149" s="619">
        <v>-8319287</v>
      </c>
      <c r="GL149" s="619">
        <v>294626</v>
      </c>
      <c r="GM149" s="619">
        <v>0</v>
      </c>
      <c r="GN149" s="619">
        <v>294626</v>
      </c>
      <c r="GO149" s="619">
        <v>5229</v>
      </c>
      <c r="GP149" s="619">
        <v>0</v>
      </c>
      <c r="GQ149" s="619">
        <v>5229</v>
      </c>
      <c r="GR149" s="619">
        <v>34679</v>
      </c>
      <c r="GS149" s="619">
        <v>0</v>
      </c>
      <c r="GT149" s="619">
        <v>34679</v>
      </c>
      <c r="GU149" s="619">
        <v>0</v>
      </c>
      <c r="GV149" s="619">
        <v>0</v>
      </c>
      <c r="GW149" s="619">
        <v>0</v>
      </c>
      <c r="GX149" s="619">
        <v>0</v>
      </c>
      <c r="GY149" s="619">
        <v>0</v>
      </c>
      <c r="GZ149" s="619">
        <v>0</v>
      </c>
      <c r="HA149" s="619">
        <v>-8909940</v>
      </c>
      <c r="HB149" s="619">
        <v>-7244</v>
      </c>
      <c r="HC149" s="619">
        <v>-8917184</v>
      </c>
      <c r="HD149" s="619">
        <v>0</v>
      </c>
      <c r="HE149" s="619">
        <v>0</v>
      </c>
      <c r="HF149" s="619">
        <v>0</v>
      </c>
      <c r="HG149" s="619">
        <v>0</v>
      </c>
      <c r="HH149" s="619">
        <v>0</v>
      </c>
      <c r="HI149" s="619">
        <v>0</v>
      </c>
      <c r="HJ149" s="619">
        <v>0</v>
      </c>
      <c r="HK149" s="619">
        <v>0</v>
      </c>
      <c r="HL149" s="619">
        <v>0</v>
      </c>
      <c r="HM149" s="619">
        <v>80631491</v>
      </c>
      <c r="HN149" s="619">
        <v>455163</v>
      </c>
      <c r="HO149" s="619">
        <v>81086654</v>
      </c>
      <c r="HP149" s="619">
        <v>-4833860</v>
      </c>
      <c r="HQ149" s="619">
        <v>-39540</v>
      </c>
      <c r="HR149" s="619">
        <v>-4873400</v>
      </c>
      <c r="HS149" s="619">
        <v>-8828136</v>
      </c>
      <c r="HT149" s="619">
        <v>-35294</v>
      </c>
      <c r="HU149" s="619">
        <v>-8863430</v>
      </c>
      <c r="HV149" s="619">
        <v>-2834686</v>
      </c>
      <c r="HW149" s="619">
        <v>-2604</v>
      </c>
      <c r="HX149" s="619">
        <v>-2837290</v>
      </c>
      <c r="HY149" s="619">
        <v>-169311</v>
      </c>
      <c r="HZ149" s="619">
        <v>-10329</v>
      </c>
      <c r="IA149" s="619">
        <v>-179640</v>
      </c>
      <c r="IB149" s="619">
        <v>-8909940</v>
      </c>
      <c r="IC149" s="619">
        <v>-7244</v>
      </c>
      <c r="ID149" s="619">
        <v>-8917184</v>
      </c>
      <c r="IE149" s="619">
        <v>0</v>
      </c>
      <c r="IF149" s="619">
        <v>0</v>
      </c>
      <c r="IG149" s="619">
        <v>0</v>
      </c>
      <c r="IH149" s="619">
        <v>-25575933</v>
      </c>
      <c r="II149" s="619">
        <v>-95011</v>
      </c>
      <c r="IJ149" s="619">
        <v>-25670944</v>
      </c>
      <c r="IK149" s="619">
        <v>55055558</v>
      </c>
      <c r="IL149" s="619">
        <v>360152</v>
      </c>
      <c r="IM149" s="619">
        <v>55415710</v>
      </c>
      <c r="IN149" s="620" t="s">
        <v>493</v>
      </c>
      <c r="IO149" s="620" t="s">
        <v>494</v>
      </c>
      <c r="IP149" s="610" t="s">
        <v>474</v>
      </c>
      <c r="IQ149" s="611" t="s">
        <v>475</v>
      </c>
      <c r="IR149" s="611" t="s">
        <v>972</v>
      </c>
      <c r="IS149" s="610" t="s">
        <v>1432</v>
      </c>
    </row>
    <row r="150" spans="1:253" x14ac:dyDescent="0.25">
      <c r="A150" s="610" t="s">
        <v>3385</v>
      </c>
      <c r="B150" s="617" t="s">
        <v>973</v>
      </c>
      <c r="C150" s="618" t="s">
        <v>974</v>
      </c>
      <c r="D150" s="619">
        <v>22951711</v>
      </c>
      <c r="E150" s="619">
        <v>0</v>
      </c>
      <c r="F150" s="619">
        <v>22951711</v>
      </c>
      <c r="G150" s="619">
        <v>-460045</v>
      </c>
      <c r="H150" s="619">
        <v>0</v>
      </c>
      <c r="I150" s="619">
        <v>-460045</v>
      </c>
      <c r="J150" s="619">
        <v>-2108091</v>
      </c>
      <c r="K150" s="619">
        <v>0</v>
      </c>
      <c r="L150" s="619">
        <v>-2108091</v>
      </c>
      <c r="M150" s="619">
        <v>20806</v>
      </c>
      <c r="N150" s="619">
        <v>0</v>
      </c>
      <c r="O150" s="619">
        <v>20806</v>
      </c>
      <c r="P150" s="619">
        <v>-11463</v>
      </c>
      <c r="Q150" s="619">
        <v>0</v>
      </c>
      <c r="R150" s="619">
        <v>-11463</v>
      </c>
      <c r="S150" s="619">
        <v>-2098748</v>
      </c>
      <c r="T150" s="619">
        <v>0</v>
      </c>
      <c r="U150" s="619">
        <v>-2098748</v>
      </c>
      <c r="V150" s="619">
        <v>-3164447</v>
      </c>
      <c r="W150" s="619">
        <v>0</v>
      </c>
      <c r="X150" s="619">
        <v>-3164447</v>
      </c>
      <c r="Y150" s="619">
        <v>-22404</v>
      </c>
      <c r="Z150" s="619">
        <v>0</v>
      </c>
      <c r="AA150" s="619">
        <v>-22404</v>
      </c>
      <c r="AB150" s="619">
        <v>-47445</v>
      </c>
      <c r="AC150" s="619">
        <v>0</v>
      </c>
      <c r="AD150" s="619">
        <v>-47445</v>
      </c>
      <c r="AE150" s="619">
        <v>0</v>
      </c>
      <c r="AF150" s="619">
        <v>0</v>
      </c>
      <c r="AG150" s="619">
        <v>0</v>
      </c>
      <c r="AH150" s="619">
        <v>0</v>
      </c>
      <c r="AI150" s="619">
        <v>0</v>
      </c>
      <c r="AJ150" s="619">
        <v>0</v>
      </c>
      <c r="AK150" s="619">
        <v>0</v>
      </c>
      <c r="AL150" s="619">
        <v>0</v>
      </c>
      <c r="AM150" s="619">
        <v>0</v>
      </c>
      <c r="AN150" s="619">
        <v>0</v>
      </c>
      <c r="AO150" s="619">
        <v>0</v>
      </c>
      <c r="AP150" s="619">
        <v>0</v>
      </c>
      <c r="AQ150" s="619">
        <v>-47445</v>
      </c>
      <c r="AR150" s="619">
        <v>0</v>
      </c>
      <c r="AS150" s="619">
        <v>-47445</v>
      </c>
      <c r="AT150" s="619">
        <v>1158</v>
      </c>
      <c r="AU150" s="619">
        <v>0</v>
      </c>
      <c r="AV150" s="619">
        <v>1158</v>
      </c>
      <c r="AW150" s="619">
        <v>334902</v>
      </c>
      <c r="AX150" s="619">
        <v>0</v>
      </c>
      <c r="AY150" s="619">
        <v>334902</v>
      </c>
      <c r="AZ150" s="619">
        <v>-11323</v>
      </c>
      <c r="BA150" s="619">
        <v>0</v>
      </c>
      <c r="BB150" s="619">
        <v>-11323</v>
      </c>
      <c r="BC150" s="619">
        <v>-984375</v>
      </c>
      <c r="BD150" s="619">
        <v>0</v>
      </c>
      <c r="BE150" s="619">
        <v>-984375</v>
      </c>
      <c r="BF150" s="619">
        <v>2761</v>
      </c>
      <c r="BG150" s="619">
        <v>0</v>
      </c>
      <c r="BH150" s="619">
        <v>2761</v>
      </c>
      <c r="BI150" s="619">
        <v>-61645</v>
      </c>
      <c r="BJ150" s="619">
        <v>0</v>
      </c>
      <c r="BK150" s="619">
        <v>-61645</v>
      </c>
      <c r="BL150" s="619">
        <v>0</v>
      </c>
      <c r="BM150" s="619">
        <v>0</v>
      </c>
      <c r="BN150" s="619">
        <v>0</v>
      </c>
      <c r="BO150" s="619">
        <v>-8229</v>
      </c>
      <c r="BP150" s="619">
        <v>0</v>
      </c>
      <c r="BQ150" s="619">
        <v>-8229</v>
      </c>
      <c r="BR150" s="619">
        <v>0</v>
      </c>
      <c r="BS150" s="619">
        <v>0</v>
      </c>
      <c r="BT150" s="619">
        <v>0</v>
      </c>
      <c r="BU150" s="619">
        <v>0</v>
      </c>
      <c r="BV150" s="619">
        <v>0</v>
      </c>
      <c r="BW150" s="619">
        <v>0</v>
      </c>
      <c r="BX150" s="619">
        <v>-12160</v>
      </c>
      <c r="BY150" s="619">
        <v>0</v>
      </c>
      <c r="BZ150" s="619">
        <v>-12160</v>
      </c>
      <c r="CA150" s="619">
        <v>0</v>
      </c>
      <c r="CB150" s="619">
        <v>0</v>
      </c>
      <c r="CC150" s="619">
        <v>0</v>
      </c>
      <c r="CD150" s="619">
        <v>-3951961</v>
      </c>
      <c r="CE150" s="619">
        <v>0</v>
      </c>
      <c r="CF150" s="619">
        <v>-3951961</v>
      </c>
      <c r="CG150" s="619">
        <v>-1048</v>
      </c>
      <c r="CH150" s="619">
        <v>0</v>
      </c>
      <c r="CI150" s="619">
        <v>-1048</v>
      </c>
      <c r="CJ150" s="619">
        <v>0</v>
      </c>
      <c r="CK150" s="619">
        <v>0</v>
      </c>
      <c r="CL150" s="619">
        <v>0</v>
      </c>
      <c r="CM150" s="619">
        <v>-489108</v>
      </c>
      <c r="CN150" s="619">
        <v>0</v>
      </c>
      <c r="CO150" s="619">
        <v>-489108</v>
      </c>
      <c r="CP150" s="619">
        <v>-6540</v>
      </c>
      <c r="CQ150" s="619">
        <v>0</v>
      </c>
      <c r="CR150" s="619">
        <v>-6540</v>
      </c>
      <c r="CS150" s="619">
        <v>-496696</v>
      </c>
      <c r="CT150" s="619">
        <v>0</v>
      </c>
      <c r="CU150" s="619">
        <v>-496696</v>
      </c>
      <c r="CV150" s="619">
        <v>-24957</v>
      </c>
      <c r="CW150" s="619">
        <v>0</v>
      </c>
      <c r="CX150" s="619">
        <v>-24957</v>
      </c>
      <c r="CY150" s="619">
        <v>0</v>
      </c>
      <c r="CZ150" s="619">
        <v>0</v>
      </c>
      <c r="DA150" s="619">
        <v>0</v>
      </c>
      <c r="DB150" s="619">
        <v>-6874</v>
      </c>
      <c r="DC150" s="619">
        <v>0</v>
      </c>
      <c r="DD150" s="619">
        <v>-6874</v>
      </c>
      <c r="DE150" s="619">
        <v>0</v>
      </c>
      <c r="DF150" s="619">
        <v>0</v>
      </c>
      <c r="DG150" s="619">
        <v>0</v>
      </c>
      <c r="DH150" s="619">
        <v>-589</v>
      </c>
      <c r="DI150" s="619">
        <v>0</v>
      </c>
      <c r="DJ150" s="619">
        <v>-589</v>
      </c>
      <c r="DK150" s="619">
        <v>0</v>
      </c>
      <c r="DL150" s="619">
        <v>0</v>
      </c>
      <c r="DM150" s="619">
        <v>0</v>
      </c>
      <c r="DN150" s="619">
        <v>0</v>
      </c>
      <c r="DO150" s="619">
        <v>0</v>
      </c>
      <c r="DP150" s="619">
        <v>0</v>
      </c>
      <c r="DQ150" s="619">
        <v>0</v>
      </c>
      <c r="DR150" s="619">
        <v>0</v>
      </c>
      <c r="DS150" s="619">
        <v>0</v>
      </c>
      <c r="DT150" s="619">
        <v>0</v>
      </c>
      <c r="DU150" s="619">
        <v>0</v>
      </c>
      <c r="DV150" s="619">
        <v>0</v>
      </c>
      <c r="DW150" s="619">
        <v>0</v>
      </c>
      <c r="DX150" s="619">
        <v>0</v>
      </c>
      <c r="DY150" s="619">
        <v>0</v>
      </c>
      <c r="DZ150" s="619">
        <v>0</v>
      </c>
      <c r="EA150" s="619">
        <v>0</v>
      </c>
      <c r="EB150" s="619">
        <v>0</v>
      </c>
      <c r="EC150" s="619">
        <v>0</v>
      </c>
      <c r="ED150" s="619">
        <v>0</v>
      </c>
      <c r="EE150" s="619">
        <v>0</v>
      </c>
      <c r="EF150" s="619">
        <v>0</v>
      </c>
      <c r="EG150" s="619">
        <v>0</v>
      </c>
      <c r="EH150" s="619">
        <v>0</v>
      </c>
      <c r="EI150" s="619">
        <v>0</v>
      </c>
      <c r="EJ150" s="619">
        <v>-32420</v>
      </c>
      <c r="EK150" s="619">
        <v>0</v>
      </c>
      <c r="EL150" s="619">
        <v>-32420</v>
      </c>
      <c r="EM150" s="619">
        <v>0</v>
      </c>
      <c r="EN150" s="619">
        <v>0</v>
      </c>
      <c r="EO150" s="619">
        <v>0</v>
      </c>
      <c r="EP150" s="619">
        <v>0</v>
      </c>
      <c r="EQ150" s="619">
        <v>0</v>
      </c>
      <c r="ER150" s="619">
        <v>0</v>
      </c>
      <c r="ES150" s="619">
        <v>0</v>
      </c>
      <c r="ET150" s="619">
        <v>0</v>
      </c>
      <c r="EU150" s="619">
        <v>0</v>
      </c>
      <c r="EV150" s="619">
        <v>0</v>
      </c>
      <c r="EW150" s="619">
        <v>0</v>
      </c>
      <c r="EX150" s="619">
        <v>0</v>
      </c>
      <c r="EY150" s="619">
        <v>0</v>
      </c>
      <c r="EZ150" s="619">
        <v>0</v>
      </c>
      <c r="FA150" s="619">
        <v>0</v>
      </c>
      <c r="FB150" s="619">
        <v>0</v>
      </c>
      <c r="FC150" s="619">
        <v>0</v>
      </c>
      <c r="FD150" s="619">
        <v>0</v>
      </c>
      <c r="FE150" s="619">
        <v>-8229</v>
      </c>
      <c r="FF150" s="619">
        <v>0</v>
      </c>
      <c r="FG150" s="619">
        <v>-8229</v>
      </c>
      <c r="FH150" s="619">
        <v>0</v>
      </c>
      <c r="FI150" s="619">
        <v>0</v>
      </c>
      <c r="FJ150" s="619">
        <v>0</v>
      </c>
      <c r="FK150" s="619">
        <v>0</v>
      </c>
      <c r="FL150" s="619">
        <v>0</v>
      </c>
      <c r="FM150" s="619">
        <v>0</v>
      </c>
      <c r="FN150" s="619">
        <v>0</v>
      </c>
      <c r="FO150" s="619">
        <v>0</v>
      </c>
      <c r="FP150" s="619">
        <v>0</v>
      </c>
      <c r="FQ150" s="619">
        <v>-377931</v>
      </c>
      <c r="FR150" s="619">
        <v>0</v>
      </c>
      <c r="FS150" s="619">
        <v>-377931</v>
      </c>
      <c r="FT150" s="619">
        <v>2154</v>
      </c>
      <c r="FU150" s="619">
        <v>0</v>
      </c>
      <c r="FV150" s="619">
        <v>2154</v>
      </c>
      <c r="FW150" s="619">
        <v>2154</v>
      </c>
      <c r="FX150" s="619">
        <v>0</v>
      </c>
      <c r="FY150" s="619">
        <v>2154</v>
      </c>
      <c r="FZ150" s="619">
        <v>0</v>
      </c>
      <c r="GA150" s="619">
        <v>0</v>
      </c>
      <c r="GB150" s="619">
        <v>0</v>
      </c>
      <c r="GC150" s="619">
        <v>0</v>
      </c>
      <c r="GD150" s="619">
        <v>0</v>
      </c>
      <c r="GE150" s="619">
        <v>0</v>
      </c>
      <c r="GF150" s="619">
        <v>0</v>
      </c>
      <c r="GG150" s="619">
        <v>0</v>
      </c>
      <c r="GH150" s="619">
        <v>0</v>
      </c>
      <c r="GI150" s="619">
        <v>-1732448</v>
      </c>
      <c r="GJ150" s="619">
        <v>0</v>
      </c>
      <c r="GK150" s="619">
        <v>-1732448</v>
      </c>
      <c r="GL150" s="619">
        <v>11660</v>
      </c>
      <c r="GM150" s="619">
        <v>0</v>
      </c>
      <c r="GN150" s="619">
        <v>11660</v>
      </c>
      <c r="GO150" s="619">
        <v>0</v>
      </c>
      <c r="GP150" s="619">
        <v>0</v>
      </c>
      <c r="GQ150" s="619">
        <v>0</v>
      </c>
      <c r="GR150" s="619">
        <v>1252</v>
      </c>
      <c r="GS150" s="619">
        <v>0</v>
      </c>
      <c r="GT150" s="619">
        <v>1252</v>
      </c>
      <c r="GU150" s="619">
        <v>0</v>
      </c>
      <c r="GV150" s="619">
        <v>0</v>
      </c>
      <c r="GW150" s="619">
        <v>0</v>
      </c>
      <c r="GX150" s="619">
        <v>0</v>
      </c>
      <c r="GY150" s="619">
        <v>0</v>
      </c>
      <c r="GZ150" s="619">
        <v>0</v>
      </c>
      <c r="HA150" s="619">
        <v>-2103542</v>
      </c>
      <c r="HB150" s="619">
        <v>0</v>
      </c>
      <c r="HC150" s="619">
        <v>-2103542</v>
      </c>
      <c r="HD150" s="619">
        <v>0</v>
      </c>
      <c r="HE150" s="619">
        <v>0</v>
      </c>
      <c r="HF150" s="619">
        <v>0</v>
      </c>
      <c r="HG150" s="619">
        <v>0</v>
      </c>
      <c r="HH150" s="619">
        <v>0</v>
      </c>
      <c r="HI150" s="619">
        <v>0</v>
      </c>
      <c r="HJ150" s="619">
        <v>0</v>
      </c>
      <c r="HK150" s="619">
        <v>0</v>
      </c>
      <c r="HL150" s="619">
        <v>0</v>
      </c>
      <c r="HM150" s="619">
        <v>22491666</v>
      </c>
      <c r="HN150" s="619">
        <v>0</v>
      </c>
      <c r="HO150" s="619">
        <v>22491666</v>
      </c>
      <c r="HP150" s="619">
        <v>-2098748</v>
      </c>
      <c r="HQ150" s="619">
        <v>0</v>
      </c>
      <c r="HR150" s="619">
        <v>-2098748</v>
      </c>
      <c r="HS150" s="619">
        <v>-3951961</v>
      </c>
      <c r="HT150" s="619">
        <v>0</v>
      </c>
      <c r="HU150" s="619">
        <v>-3951961</v>
      </c>
      <c r="HV150" s="619">
        <v>-496696</v>
      </c>
      <c r="HW150" s="619">
        <v>0</v>
      </c>
      <c r="HX150" s="619">
        <v>-496696</v>
      </c>
      <c r="HY150" s="619">
        <v>-32420</v>
      </c>
      <c r="HZ150" s="619">
        <v>0</v>
      </c>
      <c r="IA150" s="619">
        <v>-32420</v>
      </c>
      <c r="IB150" s="619">
        <v>-2103542</v>
      </c>
      <c r="IC150" s="619">
        <v>0</v>
      </c>
      <c r="ID150" s="619">
        <v>-2103542</v>
      </c>
      <c r="IE150" s="619">
        <v>0</v>
      </c>
      <c r="IF150" s="619">
        <v>0</v>
      </c>
      <c r="IG150" s="619">
        <v>0</v>
      </c>
      <c r="IH150" s="619">
        <v>-8683367</v>
      </c>
      <c r="II150" s="619">
        <v>0</v>
      </c>
      <c r="IJ150" s="619">
        <v>-8683367</v>
      </c>
      <c r="IK150" s="619">
        <v>13808299</v>
      </c>
      <c r="IL150" s="619">
        <v>0</v>
      </c>
      <c r="IM150" s="619">
        <v>13808299</v>
      </c>
      <c r="IN150" s="620" t="s">
        <v>520</v>
      </c>
      <c r="IO150" s="620" t="s">
        <v>521</v>
      </c>
      <c r="IP150" s="610" t="s">
        <v>474</v>
      </c>
      <c r="IQ150" s="611" t="s">
        <v>499</v>
      </c>
      <c r="IR150" s="611" t="s">
        <v>975</v>
      </c>
      <c r="IS150" s="610" t="s">
        <v>1432</v>
      </c>
    </row>
    <row r="151" spans="1:253" x14ac:dyDescent="0.25">
      <c r="A151" s="610" t="s">
        <v>3385</v>
      </c>
      <c r="B151" s="617" t="s">
        <v>976</v>
      </c>
      <c r="C151" s="618" t="s">
        <v>977</v>
      </c>
      <c r="D151" s="619">
        <v>26041314</v>
      </c>
      <c r="E151" s="619">
        <v>0</v>
      </c>
      <c r="F151" s="619">
        <v>26041314</v>
      </c>
      <c r="G151" s="619">
        <v>-1815790</v>
      </c>
      <c r="H151" s="619">
        <v>0</v>
      </c>
      <c r="I151" s="619">
        <v>-1815790</v>
      </c>
      <c r="J151" s="619">
        <v>-1941033</v>
      </c>
      <c r="K151" s="619">
        <v>0</v>
      </c>
      <c r="L151" s="619">
        <v>-1941033</v>
      </c>
      <c r="M151" s="619">
        <v>29294</v>
      </c>
      <c r="N151" s="619">
        <v>0</v>
      </c>
      <c r="O151" s="619">
        <v>29294</v>
      </c>
      <c r="P151" s="619">
        <v>439646</v>
      </c>
      <c r="Q151" s="619">
        <v>0</v>
      </c>
      <c r="R151" s="619">
        <v>439646</v>
      </c>
      <c r="S151" s="619">
        <v>-1472093</v>
      </c>
      <c r="T151" s="619">
        <v>0</v>
      </c>
      <c r="U151" s="619">
        <v>-1472093</v>
      </c>
      <c r="V151" s="619">
        <v>-3796110</v>
      </c>
      <c r="W151" s="619">
        <v>0</v>
      </c>
      <c r="X151" s="619">
        <v>-3796110</v>
      </c>
      <c r="Y151" s="619">
        <v>0</v>
      </c>
      <c r="Z151" s="619">
        <v>0</v>
      </c>
      <c r="AA151" s="619">
        <v>0</v>
      </c>
      <c r="AB151" s="619">
        <v>-157172</v>
      </c>
      <c r="AC151" s="619">
        <v>0</v>
      </c>
      <c r="AD151" s="619">
        <v>-157172</v>
      </c>
      <c r="AE151" s="619">
        <v>0</v>
      </c>
      <c r="AF151" s="619">
        <v>0</v>
      </c>
      <c r="AG151" s="619">
        <v>0</v>
      </c>
      <c r="AH151" s="619">
        <v>0</v>
      </c>
      <c r="AI151" s="619">
        <v>0</v>
      </c>
      <c r="AJ151" s="619">
        <v>0</v>
      </c>
      <c r="AK151" s="619">
        <v>0</v>
      </c>
      <c r="AL151" s="619">
        <v>0</v>
      </c>
      <c r="AM151" s="619">
        <v>0</v>
      </c>
      <c r="AN151" s="619">
        <v>0</v>
      </c>
      <c r="AO151" s="619">
        <v>0</v>
      </c>
      <c r="AP151" s="619">
        <v>0</v>
      </c>
      <c r="AQ151" s="619">
        <v>-157172</v>
      </c>
      <c r="AR151" s="619">
        <v>0</v>
      </c>
      <c r="AS151" s="619">
        <v>-157172</v>
      </c>
      <c r="AT151" s="619">
        <v>0</v>
      </c>
      <c r="AU151" s="619">
        <v>0</v>
      </c>
      <c r="AV151" s="619">
        <v>0</v>
      </c>
      <c r="AW151" s="619">
        <v>390398</v>
      </c>
      <c r="AX151" s="619">
        <v>0</v>
      </c>
      <c r="AY151" s="619">
        <v>390398</v>
      </c>
      <c r="AZ151" s="619">
        <v>-49335</v>
      </c>
      <c r="BA151" s="619">
        <v>0</v>
      </c>
      <c r="BB151" s="619">
        <v>-49335</v>
      </c>
      <c r="BC151" s="619">
        <v>-2190513</v>
      </c>
      <c r="BD151" s="619">
        <v>0</v>
      </c>
      <c r="BE151" s="619">
        <v>-2190513</v>
      </c>
      <c r="BF151" s="619">
        <v>331404</v>
      </c>
      <c r="BG151" s="619">
        <v>0</v>
      </c>
      <c r="BH151" s="619">
        <v>331404</v>
      </c>
      <c r="BI151" s="619">
        <v>-189448</v>
      </c>
      <c r="BJ151" s="619">
        <v>0</v>
      </c>
      <c r="BK151" s="619">
        <v>-189448</v>
      </c>
      <c r="BL151" s="619">
        <v>387</v>
      </c>
      <c r="BM151" s="619">
        <v>0</v>
      </c>
      <c r="BN151" s="619">
        <v>387</v>
      </c>
      <c r="BO151" s="619">
        <v>-16117</v>
      </c>
      <c r="BP151" s="619">
        <v>0</v>
      </c>
      <c r="BQ151" s="619">
        <v>-16117</v>
      </c>
      <c r="BR151" s="619">
        <v>0</v>
      </c>
      <c r="BS151" s="619">
        <v>0</v>
      </c>
      <c r="BT151" s="619">
        <v>0</v>
      </c>
      <c r="BU151" s="619">
        <v>0</v>
      </c>
      <c r="BV151" s="619">
        <v>0</v>
      </c>
      <c r="BW151" s="619">
        <v>0</v>
      </c>
      <c r="BX151" s="619">
        <v>-10004</v>
      </c>
      <c r="BY151" s="619">
        <v>0</v>
      </c>
      <c r="BZ151" s="619">
        <v>-10004</v>
      </c>
      <c r="CA151" s="619">
        <v>0</v>
      </c>
      <c r="CB151" s="619">
        <v>0</v>
      </c>
      <c r="CC151" s="619">
        <v>0</v>
      </c>
      <c r="CD151" s="619">
        <v>-5686510</v>
      </c>
      <c r="CE151" s="619">
        <v>0</v>
      </c>
      <c r="CF151" s="619">
        <v>-5686510</v>
      </c>
      <c r="CG151" s="619">
        <v>0</v>
      </c>
      <c r="CH151" s="619">
        <v>0</v>
      </c>
      <c r="CI151" s="619">
        <v>0</v>
      </c>
      <c r="CJ151" s="619">
        <v>0</v>
      </c>
      <c r="CK151" s="619">
        <v>0</v>
      </c>
      <c r="CL151" s="619">
        <v>0</v>
      </c>
      <c r="CM151" s="619">
        <v>-821730</v>
      </c>
      <c r="CN151" s="619">
        <v>0</v>
      </c>
      <c r="CO151" s="619">
        <v>-821730</v>
      </c>
      <c r="CP151" s="619">
        <v>18270</v>
      </c>
      <c r="CQ151" s="619">
        <v>0</v>
      </c>
      <c r="CR151" s="619">
        <v>18270</v>
      </c>
      <c r="CS151" s="619">
        <v>-803460</v>
      </c>
      <c r="CT151" s="619">
        <v>0</v>
      </c>
      <c r="CU151" s="619">
        <v>-803460</v>
      </c>
      <c r="CV151" s="619">
        <v>-81912</v>
      </c>
      <c r="CW151" s="619">
        <v>0</v>
      </c>
      <c r="CX151" s="619">
        <v>-81912</v>
      </c>
      <c r="CY151" s="619">
        <v>1924</v>
      </c>
      <c r="CZ151" s="619">
        <v>0</v>
      </c>
      <c r="DA151" s="619">
        <v>1924</v>
      </c>
      <c r="DB151" s="619">
        <v>-16527</v>
      </c>
      <c r="DC151" s="619">
        <v>0</v>
      </c>
      <c r="DD151" s="619">
        <v>-16527</v>
      </c>
      <c r="DE151" s="619">
        <v>0</v>
      </c>
      <c r="DF151" s="619">
        <v>0</v>
      </c>
      <c r="DG151" s="619">
        <v>0</v>
      </c>
      <c r="DH151" s="619">
        <v>-44414</v>
      </c>
      <c r="DI151" s="619">
        <v>0</v>
      </c>
      <c r="DJ151" s="619">
        <v>-44414</v>
      </c>
      <c r="DK151" s="619">
        <v>7289</v>
      </c>
      <c r="DL151" s="619">
        <v>0</v>
      </c>
      <c r="DM151" s="619">
        <v>7289</v>
      </c>
      <c r="DN151" s="619">
        <v>0</v>
      </c>
      <c r="DO151" s="619">
        <v>0</v>
      </c>
      <c r="DP151" s="619">
        <v>0</v>
      </c>
      <c r="DQ151" s="619">
        <v>0</v>
      </c>
      <c r="DR151" s="619">
        <v>0</v>
      </c>
      <c r="DS151" s="619">
        <v>0</v>
      </c>
      <c r="DT151" s="619">
        <v>0</v>
      </c>
      <c r="DU151" s="619">
        <v>0</v>
      </c>
      <c r="DV151" s="619">
        <v>0</v>
      </c>
      <c r="DW151" s="619">
        <v>0</v>
      </c>
      <c r="DX151" s="619">
        <v>0</v>
      </c>
      <c r="DY151" s="619">
        <v>0</v>
      </c>
      <c r="DZ151" s="619">
        <v>0</v>
      </c>
      <c r="EA151" s="619">
        <v>0</v>
      </c>
      <c r="EB151" s="619">
        <v>0</v>
      </c>
      <c r="EC151" s="619">
        <v>0</v>
      </c>
      <c r="ED151" s="619">
        <v>0</v>
      </c>
      <c r="EE151" s="619">
        <v>0</v>
      </c>
      <c r="EF151" s="619">
        <v>0</v>
      </c>
      <c r="EG151" s="619">
        <v>0</v>
      </c>
      <c r="EH151" s="619">
        <v>0</v>
      </c>
      <c r="EI151" s="619">
        <v>0</v>
      </c>
      <c r="EJ151" s="619">
        <v>-133640</v>
      </c>
      <c r="EK151" s="619">
        <v>0</v>
      </c>
      <c r="EL151" s="619">
        <v>-133640</v>
      </c>
      <c r="EM151" s="619">
        <v>0</v>
      </c>
      <c r="EN151" s="619">
        <v>0</v>
      </c>
      <c r="EO151" s="619">
        <v>0</v>
      </c>
      <c r="EP151" s="619">
        <v>0</v>
      </c>
      <c r="EQ151" s="619">
        <v>0</v>
      </c>
      <c r="ER151" s="619">
        <v>0</v>
      </c>
      <c r="ES151" s="619">
        <v>0</v>
      </c>
      <c r="ET151" s="619">
        <v>0</v>
      </c>
      <c r="EU151" s="619">
        <v>0</v>
      </c>
      <c r="EV151" s="619">
        <v>-89285</v>
      </c>
      <c r="EW151" s="619">
        <v>0</v>
      </c>
      <c r="EX151" s="619">
        <v>-89285</v>
      </c>
      <c r="EY151" s="619">
        <v>0</v>
      </c>
      <c r="EZ151" s="619">
        <v>0</v>
      </c>
      <c r="FA151" s="619">
        <v>0</v>
      </c>
      <c r="FB151" s="619">
        <v>0</v>
      </c>
      <c r="FC151" s="619">
        <v>0</v>
      </c>
      <c r="FD151" s="619">
        <v>0</v>
      </c>
      <c r="FE151" s="619">
        <v>-16117</v>
      </c>
      <c r="FF151" s="619">
        <v>0</v>
      </c>
      <c r="FG151" s="619">
        <v>-16117</v>
      </c>
      <c r="FH151" s="619">
        <v>0</v>
      </c>
      <c r="FI151" s="619">
        <v>0</v>
      </c>
      <c r="FJ151" s="619">
        <v>0</v>
      </c>
      <c r="FK151" s="619">
        <v>0</v>
      </c>
      <c r="FL151" s="619">
        <v>0</v>
      </c>
      <c r="FM151" s="619">
        <v>0</v>
      </c>
      <c r="FN151" s="619">
        <v>0</v>
      </c>
      <c r="FO151" s="619">
        <v>0</v>
      </c>
      <c r="FP151" s="619">
        <v>0</v>
      </c>
      <c r="FQ151" s="619">
        <v>-346564</v>
      </c>
      <c r="FR151" s="619">
        <v>0</v>
      </c>
      <c r="FS151" s="619">
        <v>-346564</v>
      </c>
      <c r="FT151" s="619">
        <v>3403</v>
      </c>
      <c r="FU151" s="619">
        <v>0</v>
      </c>
      <c r="FV151" s="619">
        <v>3403</v>
      </c>
      <c r="FW151" s="619">
        <v>2714</v>
      </c>
      <c r="FX151" s="619">
        <v>0</v>
      </c>
      <c r="FY151" s="619">
        <v>2714</v>
      </c>
      <c r="FZ151" s="619">
        <v>689</v>
      </c>
      <c r="GA151" s="619">
        <v>0</v>
      </c>
      <c r="GB151" s="619">
        <v>689</v>
      </c>
      <c r="GC151" s="619">
        <v>535</v>
      </c>
      <c r="GD151" s="619">
        <v>0</v>
      </c>
      <c r="GE151" s="619">
        <v>535</v>
      </c>
      <c r="GF151" s="619">
        <v>0</v>
      </c>
      <c r="GG151" s="619">
        <v>0</v>
      </c>
      <c r="GH151" s="619">
        <v>0</v>
      </c>
      <c r="GI151" s="619">
        <v>-2456818</v>
      </c>
      <c r="GJ151" s="619">
        <v>0</v>
      </c>
      <c r="GK151" s="619">
        <v>-2456818</v>
      </c>
      <c r="GL151" s="619">
        <v>164202</v>
      </c>
      <c r="GM151" s="619">
        <v>0</v>
      </c>
      <c r="GN151" s="619">
        <v>164202</v>
      </c>
      <c r="GO151" s="619">
        <v>0</v>
      </c>
      <c r="GP151" s="619">
        <v>0</v>
      </c>
      <c r="GQ151" s="619">
        <v>0</v>
      </c>
      <c r="GR151" s="619">
        <v>0</v>
      </c>
      <c r="GS151" s="619">
        <v>0</v>
      </c>
      <c r="GT151" s="619">
        <v>0</v>
      </c>
      <c r="GU151" s="619">
        <v>0</v>
      </c>
      <c r="GV151" s="619">
        <v>0</v>
      </c>
      <c r="GW151" s="619">
        <v>0</v>
      </c>
      <c r="GX151" s="619">
        <v>0</v>
      </c>
      <c r="GY151" s="619">
        <v>0</v>
      </c>
      <c r="GZ151" s="619">
        <v>0</v>
      </c>
      <c r="HA151" s="619">
        <v>-2740644</v>
      </c>
      <c r="HB151" s="619">
        <v>0</v>
      </c>
      <c r="HC151" s="619">
        <v>-2740644</v>
      </c>
      <c r="HD151" s="619">
        <v>0</v>
      </c>
      <c r="HE151" s="619">
        <v>0</v>
      </c>
      <c r="HF151" s="619">
        <v>0</v>
      </c>
      <c r="HG151" s="619">
        <v>0</v>
      </c>
      <c r="HH151" s="619">
        <v>0</v>
      </c>
      <c r="HI151" s="619">
        <v>0</v>
      </c>
      <c r="HJ151" s="619">
        <v>0</v>
      </c>
      <c r="HK151" s="619">
        <v>0</v>
      </c>
      <c r="HL151" s="619">
        <v>0</v>
      </c>
      <c r="HM151" s="619">
        <v>24225524</v>
      </c>
      <c r="HN151" s="619">
        <v>0</v>
      </c>
      <c r="HO151" s="619">
        <v>24225524</v>
      </c>
      <c r="HP151" s="619">
        <v>-1472093</v>
      </c>
      <c r="HQ151" s="619">
        <v>0</v>
      </c>
      <c r="HR151" s="619">
        <v>-1472093</v>
      </c>
      <c r="HS151" s="619">
        <v>-5686510</v>
      </c>
      <c r="HT151" s="619">
        <v>0</v>
      </c>
      <c r="HU151" s="619">
        <v>-5686510</v>
      </c>
      <c r="HV151" s="619">
        <v>-803460</v>
      </c>
      <c r="HW151" s="619">
        <v>0</v>
      </c>
      <c r="HX151" s="619">
        <v>-803460</v>
      </c>
      <c r="HY151" s="619">
        <v>-133640</v>
      </c>
      <c r="HZ151" s="619">
        <v>0</v>
      </c>
      <c r="IA151" s="619">
        <v>-133640</v>
      </c>
      <c r="IB151" s="619">
        <v>-2740644</v>
      </c>
      <c r="IC151" s="619">
        <v>0</v>
      </c>
      <c r="ID151" s="619">
        <v>-2740644</v>
      </c>
      <c r="IE151" s="619">
        <v>0</v>
      </c>
      <c r="IF151" s="619">
        <v>0</v>
      </c>
      <c r="IG151" s="619">
        <v>0</v>
      </c>
      <c r="IH151" s="619">
        <v>-10836347</v>
      </c>
      <c r="II151" s="619">
        <v>0</v>
      </c>
      <c r="IJ151" s="619">
        <v>-10836347</v>
      </c>
      <c r="IK151" s="619">
        <v>13389177</v>
      </c>
      <c r="IL151" s="619">
        <v>0</v>
      </c>
      <c r="IM151" s="619">
        <v>13389177</v>
      </c>
      <c r="IN151" s="620" t="s">
        <v>614</v>
      </c>
      <c r="IO151" s="620" t="s">
        <v>615</v>
      </c>
      <c r="IP151" s="610" t="s">
        <v>474</v>
      </c>
      <c r="IQ151" s="611" t="s">
        <v>548</v>
      </c>
      <c r="IR151" s="611" t="s">
        <v>978</v>
      </c>
      <c r="IS151" s="610" t="s">
        <v>1432</v>
      </c>
    </row>
    <row r="152" spans="1:253" x14ac:dyDescent="0.25">
      <c r="A152" s="610" t="s">
        <v>3385</v>
      </c>
      <c r="B152" s="617" t="s">
        <v>979</v>
      </c>
      <c r="C152" s="618" t="s">
        <v>980</v>
      </c>
      <c r="D152" s="619">
        <v>465468370</v>
      </c>
      <c r="E152" s="619">
        <v>18755297</v>
      </c>
      <c r="F152" s="619">
        <v>484223667</v>
      </c>
      <c r="G152" s="619">
        <v>-15867261</v>
      </c>
      <c r="H152" s="619">
        <v>-350127</v>
      </c>
      <c r="I152" s="619">
        <v>-16217388</v>
      </c>
      <c r="J152" s="619">
        <v>-27082445</v>
      </c>
      <c r="K152" s="619">
        <v>-1486637</v>
      </c>
      <c r="L152" s="619">
        <v>-28569082</v>
      </c>
      <c r="M152" s="619">
        <v>-1712513</v>
      </c>
      <c r="N152" s="619">
        <v>18919</v>
      </c>
      <c r="O152" s="619">
        <v>-1693594</v>
      </c>
      <c r="P152" s="619">
        <v>1389609</v>
      </c>
      <c r="Q152" s="619">
        <v>14445</v>
      </c>
      <c r="R152" s="619">
        <v>1404054</v>
      </c>
      <c r="S152" s="619">
        <v>-27405349</v>
      </c>
      <c r="T152" s="619">
        <v>-1453273</v>
      </c>
      <c r="U152" s="619">
        <v>-28858622</v>
      </c>
      <c r="V152" s="619">
        <v>-19893041</v>
      </c>
      <c r="W152" s="619">
        <v>-185834</v>
      </c>
      <c r="X152" s="619">
        <v>-20078875</v>
      </c>
      <c r="Y152" s="619">
        <v>-1508</v>
      </c>
      <c r="Z152" s="619">
        <v>0</v>
      </c>
      <c r="AA152" s="619">
        <v>-1508</v>
      </c>
      <c r="AB152" s="619">
        <v>387047</v>
      </c>
      <c r="AC152" s="619">
        <v>-47161</v>
      </c>
      <c r="AD152" s="619">
        <v>339886</v>
      </c>
      <c r="AE152" s="619">
        <v>219</v>
      </c>
      <c r="AF152" s="619">
        <v>0</v>
      </c>
      <c r="AG152" s="619">
        <v>219</v>
      </c>
      <c r="AH152" s="619">
        <v>0</v>
      </c>
      <c r="AI152" s="619">
        <v>0</v>
      </c>
      <c r="AJ152" s="619">
        <v>0</v>
      </c>
      <c r="AK152" s="619">
        <v>-33</v>
      </c>
      <c r="AL152" s="619">
        <v>0</v>
      </c>
      <c r="AM152" s="619">
        <v>-33</v>
      </c>
      <c r="AN152" s="619">
        <v>0</v>
      </c>
      <c r="AO152" s="619">
        <v>0</v>
      </c>
      <c r="AP152" s="619">
        <v>0</v>
      </c>
      <c r="AQ152" s="619">
        <v>386861</v>
      </c>
      <c r="AR152" s="619">
        <v>-47161</v>
      </c>
      <c r="AS152" s="619">
        <v>339700</v>
      </c>
      <c r="AT152" s="619">
        <v>6166</v>
      </c>
      <c r="AU152" s="619">
        <v>0</v>
      </c>
      <c r="AV152" s="619">
        <v>6166</v>
      </c>
      <c r="AW152" s="619">
        <v>9579610</v>
      </c>
      <c r="AX152" s="619">
        <v>426859</v>
      </c>
      <c r="AY152" s="619">
        <v>10006469</v>
      </c>
      <c r="AZ152" s="619">
        <v>-252358</v>
      </c>
      <c r="BA152" s="619">
        <v>-7484</v>
      </c>
      <c r="BB152" s="619">
        <v>-259842</v>
      </c>
      <c r="BC152" s="619">
        <v>-36660131</v>
      </c>
      <c r="BD152" s="619">
        <v>-191691</v>
      </c>
      <c r="BE152" s="619">
        <v>-36851822</v>
      </c>
      <c r="BF152" s="619">
        <v>4724315</v>
      </c>
      <c r="BG152" s="619">
        <v>92924</v>
      </c>
      <c r="BH152" s="619">
        <v>4817239</v>
      </c>
      <c r="BI152" s="619">
        <v>-125470</v>
      </c>
      <c r="BJ152" s="619">
        <v>0</v>
      </c>
      <c r="BK152" s="619">
        <v>-125470</v>
      </c>
      <c r="BL152" s="619">
        <v>0</v>
      </c>
      <c r="BM152" s="619">
        <v>0</v>
      </c>
      <c r="BN152" s="619">
        <v>0</v>
      </c>
      <c r="BO152" s="619">
        <v>0</v>
      </c>
      <c r="BP152" s="619">
        <v>0</v>
      </c>
      <c r="BQ152" s="619">
        <v>0</v>
      </c>
      <c r="BR152" s="619">
        <v>0</v>
      </c>
      <c r="BS152" s="619">
        <v>0</v>
      </c>
      <c r="BT152" s="619">
        <v>0</v>
      </c>
      <c r="BU152" s="619">
        <v>0</v>
      </c>
      <c r="BV152" s="619">
        <v>0</v>
      </c>
      <c r="BW152" s="619">
        <v>0</v>
      </c>
      <c r="BX152" s="619">
        <v>0</v>
      </c>
      <c r="BY152" s="619">
        <v>0</v>
      </c>
      <c r="BZ152" s="619">
        <v>0</v>
      </c>
      <c r="CA152" s="619">
        <v>0</v>
      </c>
      <c r="CB152" s="619">
        <v>0</v>
      </c>
      <c r="CC152" s="619">
        <v>0</v>
      </c>
      <c r="CD152" s="619">
        <v>-42240028</v>
      </c>
      <c r="CE152" s="619">
        <v>87613</v>
      </c>
      <c r="CF152" s="619">
        <v>-42152415</v>
      </c>
      <c r="CG152" s="619">
        <v>0</v>
      </c>
      <c r="CH152" s="619">
        <v>0</v>
      </c>
      <c r="CI152" s="619">
        <v>0</v>
      </c>
      <c r="CJ152" s="619">
        <v>-1149</v>
      </c>
      <c r="CK152" s="619">
        <v>0</v>
      </c>
      <c r="CL152" s="619">
        <v>-1149</v>
      </c>
      <c r="CM152" s="619">
        <v>-29740861</v>
      </c>
      <c r="CN152" s="619">
        <v>-527632</v>
      </c>
      <c r="CO152" s="619">
        <v>-30268493</v>
      </c>
      <c r="CP152" s="619">
        <v>93787</v>
      </c>
      <c r="CQ152" s="619">
        <v>-22641</v>
      </c>
      <c r="CR152" s="619">
        <v>71146</v>
      </c>
      <c r="CS152" s="619">
        <v>-29648223</v>
      </c>
      <c r="CT152" s="619">
        <v>-550273</v>
      </c>
      <c r="CU152" s="619">
        <v>-30198496</v>
      </c>
      <c r="CV152" s="619">
        <v>-1036877</v>
      </c>
      <c r="CW152" s="619">
        <v>0</v>
      </c>
      <c r="CX152" s="619">
        <v>-1036877</v>
      </c>
      <c r="CY152" s="619">
        <v>984968</v>
      </c>
      <c r="CZ152" s="619">
        <v>0</v>
      </c>
      <c r="DA152" s="619">
        <v>984968</v>
      </c>
      <c r="DB152" s="619">
        <v>-3031</v>
      </c>
      <c r="DC152" s="619">
        <v>0</v>
      </c>
      <c r="DD152" s="619">
        <v>-3031</v>
      </c>
      <c r="DE152" s="619">
        <v>0</v>
      </c>
      <c r="DF152" s="619">
        <v>0</v>
      </c>
      <c r="DG152" s="619">
        <v>0</v>
      </c>
      <c r="DH152" s="619">
        <v>0</v>
      </c>
      <c r="DI152" s="619">
        <v>0</v>
      </c>
      <c r="DJ152" s="619">
        <v>0</v>
      </c>
      <c r="DK152" s="619">
        <v>0</v>
      </c>
      <c r="DL152" s="619">
        <v>0</v>
      </c>
      <c r="DM152" s="619">
        <v>0</v>
      </c>
      <c r="DN152" s="619">
        <v>0</v>
      </c>
      <c r="DO152" s="619">
        <v>0</v>
      </c>
      <c r="DP152" s="619">
        <v>0</v>
      </c>
      <c r="DQ152" s="619">
        <v>0</v>
      </c>
      <c r="DR152" s="619">
        <v>0</v>
      </c>
      <c r="DS152" s="619">
        <v>0</v>
      </c>
      <c r="DT152" s="619">
        <v>0</v>
      </c>
      <c r="DU152" s="619">
        <v>0</v>
      </c>
      <c r="DV152" s="619">
        <v>0</v>
      </c>
      <c r="DW152" s="619">
        <v>0</v>
      </c>
      <c r="DX152" s="619">
        <v>0</v>
      </c>
      <c r="DY152" s="619">
        <v>0</v>
      </c>
      <c r="DZ152" s="619">
        <v>0</v>
      </c>
      <c r="EA152" s="619">
        <v>-169120</v>
      </c>
      <c r="EB152" s="619">
        <v>-169120</v>
      </c>
      <c r="EC152" s="619">
        <v>0</v>
      </c>
      <c r="ED152" s="619">
        <v>-128362</v>
      </c>
      <c r="EE152" s="619">
        <v>-128362</v>
      </c>
      <c r="EF152" s="619">
        <v>-297482</v>
      </c>
      <c r="EG152" s="619">
        <v>0</v>
      </c>
      <c r="EH152" s="619">
        <v>0</v>
      </c>
      <c r="EI152" s="619">
        <v>0</v>
      </c>
      <c r="EJ152" s="619">
        <v>-54940</v>
      </c>
      <c r="EK152" s="619">
        <v>-297482</v>
      </c>
      <c r="EL152" s="619">
        <v>-352422</v>
      </c>
      <c r="EM152" s="619">
        <v>0</v>
      </c>
      <c r="EN152" s="619">
        <v>0</v>
      </c>
      <c r="EO152" s="619">
        <v>0</v>
      </c>
      <c r="EP152" s="619">
        <v>0</v>
      </c>
      <c r="EQ152" s="619">
        <v>0</v>
      </c>
      <c r="ER152" s="619">
        <v>0</v>
      </c>
      <c r="ES152" s="619">
        <v>0</v>
      </c>
      <c r="ET152" s="619">
        <v>0</v>
      </c>
      <c r="EU152" s="619">
        <v>0</v>
      </c>
      <c r="EV152" s="619">
        <v>0</v>
      </c>
      <c r="EW152" s="619">
        <v>0</v>
      </c>
      <c r="EX152" s="619">
        <v>0</v>
      </c>
      <c r="EY152" s="619">
        <v>0</v>
      </c>
      <c r="EZ152" s="619">
        <v>0</v>
      </c>
      <c r="FA152" s="619">
        <v>0</v>
      </c>
      <c r="FB152" s="619">
        <v>0</v>
      </c>
      <c r="FC152" s="619">
        <v>0</v>
      </c>
      <c r="FD152" s="619">
        <v>0</v>
      </c>
      <c r="FE152" s="619">
        <v>0</v>
      </c>
      <c r="FF152" s="619">
        <v>0</v>
      </c>
      <c r="FG152" s="619">
        <v>0</v>
      </c>
      <c r="FH152" s="619">
        <v>0</v>
      </c>
      <c r="FI152" s="619">
        <v>0</v>
      </c>
      <c r="FJ152" s="619">
        <v>0</v>
      </c>
      <c r="FK152" s="619">
        <v>0</v>
      </c>
      <c r="FL152" s="619">
        <v>0</v>
      </c>
      <c r="FM152" s="619">
        <v>0</v>
      </c>
      <c r="FN152" s="619">
        <v>0</v>
      </c>
      <c r="FO152" s="619">
        <v>0</v>
      </c>
      <c r="FP152" s="619">
        <v>0</v>
      </c>
      <c r="FQ152" s="619">
        <v>-2990094</v>
      </c>
      <c r="FR152" s="619">
        <v>-39455</v>
      </c>
      <c r="FS152" s="619">
        <v>-3029549</v>
      </c>
      <c r="FT152" s="619">
        <v>26280</v>
      </c>
      <c r="FU152" s="619">
        <v>0</v>
      </c>
      <c r="FV152" s="619">
        <v>26280</v>
      </c>
      <c r="FW152" s="619">
        <v>13977</v>
      </c>
      <c r="FX152" s="619">
        <v>0</v>
      </c>
      <c r="FY152" s="619">
        <v>13977</v>
      </c>
      <c r="FZ152" s="619">
        <v>12303</v>
      </c>
      <c r="GA152" s="619">
        <v>0</v>
      </c>
      <c r="GB152" s="619">
        <v>12303</v>
      </c>
      <c r="GC152" s="619">
        <v>-273323</v>
      </c>
      <c r="GD152" s="619">
        <v>0</v>
      </c>
      <c r="GE152" s="619">
        <v>-273323</v>
      </c>
      <c r="GF152" s="619">
        <v>0</v>
      </c>
      <c r="GG152" s="619">
        <v>0</v>
      </c>
      <c r="GH152" s="619">
        <v>0</v>
      </c>
      <c r="GI152" s="619">
        <v>-33701450</v>
      </c>
      <c r="GJ152" s="619">
        <v>-173064</v>
      </c>
      <c r="GK152" s="619">
        <v>-33874514</v>
      </c>
      <c r="GL152" s="619">
        <v>4470362</v>
      </c>
      <c r="GM152" s="619">
        <v>12399</v>
      </c>
      <c r="GN152" s="619">
        <v>4482761</v>
      </c>
      <c r="GO152" s="619">
        <v>-813</v>
      </c>
      <c r="GP152" s="619">
        <v>0</v>
      </c>
      <c r="GQ152" s="619">
        <v>-813</v>
      </c>
      <c r="GR152" s="619">
        <v>577730</v>
      </c>
      <c r="GS152" s="619">
        <v>6768</v>
      </c>
      <c r="GT152" s="619">
        <v>584498</v>
      </c>
      <c r="GU152" s="619">
        <v>0</v>
      </c>
      <c r="GV152" s="619">
        <v>0</v>
      </c>
      <c r="GW152" s="619">
        <v>0</v>
      </c>
      <c r="GX152" s="619">
        <v>0</v>
      </c>
      <c r="GY152" s="619">
        <v>0</v>
      </c>
      <c r="GZ152" s="619">
        <v>0</v>
      </c>
      <c r="HA152" s="619">
        <v>-31891308</v>
      </c>
      <c r="HB152" s="619">
        <v>-193352</v>
      </c>
      <c r="HC152" s="619">
        <v>-32084660</v>
      </c>
      <c r="HD152" s="619">
        <v>-3574</v>
      </c>
      <c r="HE152" s="619">
        <v>0</v>
      </c>
      <c r="HF152" s="619">
        <v>-3574</v>
      </c>
      <c r="HG152" s="619">
        <v>77283</v>
      </c>
      <c r="HH152" s="619">
        <v>0</v>
      </c>
      <c r="HI152" s="619">
        <v>77283</v>
      </c>
      <c r="HJ152" s="619">
        <v>73709</v>
      </c>
      <c r="HK152" s="619">
        <v>0</v>
      </c>
      <c r="HL152" s="619">
        <v>73709</v>
      </c>
      <c r="HM152" s="619">
        <v>449601109</v>
      </c>
      <c r="HN152" s="619">
        <v>18405170</v>
      </c>
      <c r="HO152" s="619">
        <v>468006279</v>
      </c>
      <c r="HP152" s="619">
        <v>-27405349</v>
      </c>
      <c r="HQ152" s="619">
        <v>-1453273</v>
      </c>
      <c r="HR152" s="619">
        <v>-28858622</v>
      </c>
      <c r="HS152" s="619">
        <v>-42240028</v>
      </c>
      <c r="HT152" s="619">
        <v>87613</v>
      </c>
      <c r="HU152" s="619">
        <v>-42152415</v>
      </c>
      <c r="HV152" s="619">
        <v>-29648223</v>
      </c>
      <c r="HW152" s="619">
        <v>-550273</v>
      </c>
      <c r="HX152" s="619">
        <v>-30198496</v>
      </c>
      <c r="HY152" s="619">
        <v>-54940</v>
      </c>
      <c r="HZ152" s="619">
        <v>-297482</v>
      </c>
      <c r="IA152" s="619">
        <v>-352422</v>
      </c>
      <c r="IB152" s="619">
        <v>-31891308</v>
      </c>
      <c r="IC152" s="619">
        <v>-193352</v>
      </c>
      <c r="ID152" s="619">
        <v>-32084660</v>
      </c>
      <c r="IE152" s="619">
        <v>73709</v>
      </c>
      <c r="IF152" s="619">
        <v>0</v>
      </c>
      <c r="IG152" s="619">
        <v>73709</v>
      </c>
      <c r="IH152" s="619">
        <v>-131166139</v>
      </c>
      <c r="II152" s="619">
        <v>-2406767</v>
      </c>
      <c r="IJ152" s="619">
        <v>-133572906</v>
      </c>
      <c r="IK152" s="619">
        <v>318434970</v>
      </c>
      <c r="IL152" s="619">
        <v>15998403</v>
      </c>
      <c r="IM152" s="619">
        <v>334433373</v>
      </c>
      <c r="IN152" s="620" t="s">
        <v>513</v>
      </c>
      <c r="IO152" s="620" t="s">
        <v>568</v>
      </c>
      <c r="IP152" s="610" t="s">
        <v>515</v>
      </c>
      <c r="IQ152" s="611" t="s">
        <v>558</v>
      </c>
      <c r="IR152" s="611" t="s">
        <v>981</v>
      </c>
      <c r="IS152" s="610" t="s">
        <v>1432</v>
      </c>
    </row>
    <row r="153" spans="1:253" x14ac:dyDescent="0.25">
      <c r="A153" s="610" t="s">
        <v>3385</v>
      </c>
      <c r="B153" s="617" t="s">
        <v>982</v>
      </c>
      <c r="C153" s="618" t="s">
        <v>983</v>
      </c>
      <c r="D153" s="619">
        <v>37779969</v>
      </c>
      <c r="E153" s="619">
        <v>0</v>
      </c>
      <c r="F153" s="619">
        <v>37779969</v>
      </c>
      <c r="G153" s="619">
        <v>-1393117</v>
      </c>
      <c r="H153" s="619">
        <v>0</v>
      </c>
      <c r="I153" s="619">
        <v>-1393117</v>
      </c>
      <c r="J153" s="619">
        <v>-1850486</v>
      </c>
      <c r="K153" s="619">
        <v>0</v>
      </c>
      <c r="L153" s="619">
        <v>-1850486</v>
      </c>
      <c r="M153" s="619">
        <v>95496</v>
      </c>
      <c r="N153" s="619">
        <v>0</v>
      </c>
      <c r="O153" s="619">
        <v>95496</v>
      </c>
      <c r="P153" s="619">
        <v>82343</v>
      </c>
      <c r="Q153" s="619">
        <v>0</v>
      </c>
      <c r="R153" s="619">
        <v>82343</v>
      </c>
      <c r="S153" s="619">
        <v>-1672647</v>
      </c>
      <c r="T153" s="619">
        <v>0</v>
      </c>
      <c r="U153" s="619">
        <v>-1672647</v>
      </c>
      <c r="V153" s="619">
        <v>-3284285</v>
      </c>
      <c r="W153" s="619">
        <v>0</v>
      </c>
      <c r="X153" s="619">
        <v>-3284285</v>
      </c>
      <c r="Y153" s="619">
        <v>-152560</v>
      </c>
      <c r="Z153" s="619">
        <v>0</v>
      </c>
      <c r="AA153" s="619">
        <v>-152560</v>
      </c>
      <c r="AB153" s="619">
        <v>-80655</v>
      </c>
      <c r="AC153" s="619">
        <v>0</v>
      </c>
      <c r="AD153" s="619">
        <v>-80655</v>
      </c>
      <c r="AE153" s="619">
        <v>0</v>
      </c>
      <c r="AF153" s="619">
        <v>0</v>
      </c>
      <c r="AG153" s="619">
        <v>0</v>
      </c>
      <c r="AH153" s="619">
        <v>0</v>
      </c>
      <c r="AI153" s="619">
        <v>0</v>
      </c>
      <c r="AJ153" s="619">
        <v>0</v>
      </c>
      <c r="AK153" s="619">
        <v>-1211</v>
      </c>
      <c r="AL153" s="619">
        <v>0</v>
      </c>
      <c r="AM153" s="619">
        <v>-1211</v>
      </c>
      <c r="AN153" s="619">
        <v>1619</v>
      </c>
      <c r="AO153" s="619">
        <v>0</v>
      </c>
      <c r="AP153" s="619">
        <v>1619</v>
      </c>
      <c r="AQ153" s="619">
        <v>-79444</v>
      </c>
      <c r="AR153" s="619">
        <v>0</v>
      </c>
      <c r="AS153" s="619">
        <v>-79444</v>
      </c>
      <c r="AT153" s="619">
        <v>64472</v>
      </c>
      <c r="AU153" s="619">
        <v>0</v>
      </c>
      <c r="AV153" s="619">
        <v>64472</v>
      </c>
      <c r="AW153" s="619">
        <v>653058</v>
      </c>
      <c r="AX153" s="619">
        <v>0</v>
      </c>
      <c r="AY153" s="619">
        <v>653058</v>
      </c>
      <c r="AZ153" s="619">
        <v>224</v>
      </c>
      <c r="BA153" s="619">
        <v>0</v>
      </c>
      <c r="BB153" s="619">
        <v>224</v>
      </c>
      <c r="BC153" s="619">
        <v>-2531344</v>
      </c>
      <c r="BD153" s="619">
        <v>0</v>
      </c>
      <c r="BE153" s="619">
        <v>-2531344</v>
      </c>
      <c r="BF153" s="619">
        <v>-32994</v>
      </c>
      <c r="BG153" s="619">
        <v>0</v>
      </c>
      <c r="BH153" s="619">
        <v>-32994</v>
      </c>
      <c r="BI153" s="619">
        <v>-17277</v>
      </c>
      <c r="BJ153" s="619">
        <v>0</v>
      </c>
      <c r="BK153" s="619">
        <v>-17277</v>
      </c>
      <c r="BL153" s="619">
        <v>0</v>
      </c>
      <c r="BM153" s="619">
        <v>0</v>
      </c>
      <c r="BN153" s="619">
        <v>0</v>
      </c>
      <c r="BO153" s="619">
        <v>0</v>
      </c>
      <c r="BP153" s="619">
        <v>0</v>
      </c>
      <c r="BQ153" s="619">
        <v>0</v>
      </c>
      <c r="BR153" s="619">
        <v>0</v>
      </c>
      <c r="BS153" s="619">
        <v>0</v>
      </c>
      <c r="BT153" s="619">
        <v>0</v>
      </c>
      <c r="BU153" s="619">
        <v>0</v>
      </c>
      <c r="BV153" s="619">
        <v>0</v>
      </c>
      <c r="BW153" s="619">
        <v>0</v>
      </c>
      <c r="BX153" s="619">
        <v>-19621</v>
      </c>
      <c r="BY153" s="619">
        <v>0</v>
      </c>
      <c r="BZ153" s="619">
        <v>-19621</v>
      </c>
      <c r="CA153" s="619">
        <v>0</v>
      </c>
      <c r="CB153" s="619">
        <v>0</v>
      </c>
      <c r="CC153" s="619">
        <v>0</v>
      </c>
      <c r="CD153" s="619">
        <v>-5312894</v>
      </c>
      <c r="CE153" s="619">
        <v>0</v>
      </c>
      <c r="CF153" s="619">
        <v>-5312894</v>
      </c>
      <c r="CG153" s="619">
        <v>0</v>
      </c>
      <c r="CH153" s="619">
        <v>0</v>
      </c>
      <c r="CI153" s="619">
        <v>0</v>
      </c>
      <c r="CJ153" s="619">
        <v>23408</v>
      </c>
      <c r="CK153" s="619">
        <v>0</v>
      </c>
      <c r="CL153" s="619">
        <v>23408</v>
      </c>
      <c r="CM153" s="619">
        <v>-775051</v>
      </c>
      <c r="CN153" s="619">
        <v>0</v>
      </c>
      <c r="CO153" s="619">
        <v>-775051</v>
      </c>
      <c r="CP153" s="619">
        <v>-64198</v>
      </c>
      <c r="CQ153" s="619">
        <v>0</v>
      </c>
      <c r="CR153" s="619">
        <v>-64198</v>
      </c>
      <c r="CS153" s="619">
        <v>-815840</v>
      </c>
      <c r="CT153" s="619">
        <v>0</v>
      </c>
      <c r="CU153" s="619">
        <v>-815840</v>
      </c>
      <c r="CV153" s="619">
        <v>-97282</v>
      </c>
      <c r="CW153" s="619">
        <v>0</v>
      </c>
      <c r="CX153" s="619">
        <v>-97282</v>
      </c>
      <c r="CY153" s="619">
        <v>-11116</v>
      </c>
      <c r="CZ153" s="619">
        <v>0</v>
      </c>
      <c r="DA153" s="619">
        <v>-11116</v>
      </c>
      <c r="DB153" s="619">
        <v>-10493</v>
      </c>
      <c r="DC153" s="619">
        <v>0</v>
      </c>
      <c r="DD153" s="619">
        <v>-10493</v>
      </c>
      <c r="DE153" s="619">
        <v>11789</v>
      </c>
      <c r="DF153" s="619">
        <v>0</v>
      </c>
      <c r="DG153" s="619">
        <v>11789</v>
      </c>
      <c r="DH153" s="619">
        <v>0</v>
      </c>
      <c r="DI153" s="619">
        <v>0</v>
      </c>
      <c r="DJ153" s="619">
        <v>0</v>
      </c>
      <c r="DK153" s="619">
        <v>0</v>
      </c>
      <c r="DL153" s="619">
        <v>0</v>
      </c>
      <c r="DM153" s="619">
        <v>0</v>
      </c>
      <c r="DN153" s="619">
        <v>0</v>
      </c>
      <c r="DO153" s="619">
        <v>0</v>
      </c>
      <c r="DP153" s="619">
        <v>0</v>
      </c>
      <c r="DQ153" s="619">
        <v>0</v>
      </c>
      <c r="DR153" s="619">
        <v>0</v>
      </c>
      <c r="DS153" s="619">
        <v>0</v>
      </c>
      <c r="DT153" s="619">
        <v>0</v>
      </c>
      <c r="DU153" s="619">
        <v>0</v>
      </c>
      <c r="DV153" s="619">
        <v>0</v>
      </c>
      <c r="DW153" s="619">
        <v>0</v>
      </c>
      <c r="DX153" s="619">
        <v>0</v>
      </c>
      <c r="DY153" s="619">
        <v>0</v>
      </c>
      <c r="DZ153" s="619">
        <v>0</v>
      </c>
      <c r="EA153" s="619">
        <v>0</v>
      </c>
      <c r="EB153" s="619">
        <v>0</v>
      </c>
      <c r="EC153" s="619">
        <v>0</v>
      </c>
      <c r="ED153" s="619">
        <v>0</v>
      </c>
      <c r="EE153" s="619">
        <v>0</v>
      </c>
      <c r="EF153" s="619">
        <v>0</v>
      </c>
      <c r="EG153" s="619">
        <v>0</v>
      </c>
      <c r="EH153" s="619">
        <v>0</v>
      </c>
      <c r="EI153" s="619">
        <v>0</v>
      </c>
      <c r="EJ153" s="619">
        <v>-107102</v>
      </c>
      <c r="EK153" s="619">
        <v>0</v>
      </c>
      <c r="EL153" s="619">
        <v>-107102</v>
      </c>
      <c r="EM153" s="619">
        <v>0</v>
      </c>
      <c r="EN153" s="619">
        <v>0</v>
      </c>
      <c r="EO153" s="619">
        <v>0</v>
      </c>
      <c r="EP153" s="619">
        <v>0</v>
      </c>
      <c r="EQ153" s="619">
        <v>0</v>
      </c>
      <c r="ER153" s="619">
        <v>0</v>
      </c>
      <c r="ES153" s="619">
        <v>0</v>
      </c>
      <c r="ET153" s="619">
        <v>0</v>
      </c>
      <c r="EU153" s="619">
        <v>0</v>
      </c>
      <c r="EV153" s="619">
        <v>-855</v>
      </c>
      <c r="EW153" s="619">
        <v>0</v>
      </c>
      <c r="EX153" s="619">
        <v>-855</v>
      </c>
      <c r="EY153" s="619">
        <v>0</v>
      </c>
      <c r="EZ153" s="619">
        <v>0</v>
      </c>
      <c r="FA153" s="619">
        <v>0</v>
      </c>
      <c r="FB153" s="619">
        <v>0</v>
      </c>
      <c r="FC153" s="619">
        <v>0</v>
      </c>
      <c r="FD153" s="619">
        <v>0</v>
      </c>
      <c r="FE153" s="619">
        <v>0</v>
      </c>
      <c r="FF153" s="619">
        <v>0</v>
      </c>
      <c r="FG153" s="619">
        <v>0</v>
      </c>
      <c r="FH153" s="619">
        <v>0</v>
      </c>
      <c r="FI153" s="619">
        <v>0</v>
      </c>
      <c r="FJ153" s="619">
        <v>0</v>
      </c>
      <c r="FK153" s="619">
        <v>0</v>
      </c>
      <c r="FL153" s="619">
        <v>0</v>
      </c>
      <c r="FM153" s="619">
        <v>0</v>
      </c>
      <c r="FN153" s="619">
        <v>0</v>
      </c>
      <c r="FO153" s="619">
        <v>0</v>
      </c>
      <c r="FP153" s="619">
        <v>0</v>
      </c>
      <c r="FQ153" s="619">
        <v>-333895</v>
      </c>
      <c r="FR153" s="619">
        <v>0</v>
      </c>
      <c r="FS153" s="619">
        <v>-333895</v>
      </c>
      <c r="FT153" s="619">
        <v>2500</v>
      </c>
      <c r="FU153" s="619">
        <v>0</v>
      </c>
      <c r="FV153" s="619">
        <v>2500</v>
      </c>
      <c r="FW153" s="619">
        <v>2500</v>
      </c>
      <c r="FX153" s="619">
        <v>0</v>
      </c>
      <c r="FY153" s="619">
        <v>2500</v>
      </c>
      <c r="FZ153" s="619">
        <v>0</v>
      </c>
      <c r="GA153" s="619">
        <v>0</v>
      </c>
      <c r="GB153" s="619">
        <v>0</v>
      </c>
      <c r="GC153" s="619">
        <v>0</v>
      </c>
      <c r="GD153" s="619">
        <v>0</v>
      </c>
      <c r="GE153" s="619">
        <v>0</v>
      </c>
      <c r="GF153" s="619">
        <v>2000</v>
      </c>
      <c r="GG153" s="619">
        <v>0</v>
      </c>
      <c r="GH153" s="619">
        <v>2000</v>
      </c>
      <c r="GI153" s="619">
        <v>-2700514</v>
      </c>
      <c r="GJ153" s="619">
        <v>0</v>
      </c>
      <c r="GK153" s="619">
        <v>-2700514</v>
      </c>
      <c r="GL153" s="619">
        <v>459551</v>
      </c>
      <c r="GM153" s="619">
        <v>0</v>
      </c>
      <c r="GN153" s="619">
        <v>459551</v>
      </c>
      <c r="GO153" s="619">
        <v>0</v>
      </c>
      <c r="GP153" s="619">
        <v>0</v>
      </c>
      <c r="GQ153" s="619">
        <v>0</v>
      </c>
      <c r="GR153" s="619">
        <v>5193</v>
      </c>
      <c r="GS153" s="619">
        <v>0</v>
      </c>
      <c r="GT153" s="619">
        <v>5193</v>
      </c>
      <c r="GU153" s="619">
        <v>0</v>
      </c>
      <c r="GV153" s="619">
        <v>0</v>
      </c>
      <c r="GW153" s="619">
        <v>0</v>
      </c>
      <c r="GX153" s="619">
        <v>0</v>
      </c>
      <c r="GY153" s="619">
        <v>0</v>
      </c>
      <c r="GZ153" s="619">
        <v>0</v>
      </c>
      <c r="HA153" s="619">
        <v>-2566019</v>
      </c>
      <c r="HB153" s="619">
        <v>0</v>
      </c>
      <c r="HC153" s="619">
        <v>-2566019</v>
      </c>
      <c r="HD153" s="619">
        <v>0</v>
      </c>
      <c r="HE153" s="619">
        <v>0</v>
      </c>
      <c r="HF153" s="619">
        <v>0</v>
      </c>
      <c r="HG153" s="619">
        <v>11</v>
      </c>
      <c r="HH153" s="619">
        <v>0</v>
      </c>
      <c r="HI153" s="619">
        <v>11</v>
      </c>
      <c r="HJ153" s="619">
        <v>11</v>
      </c>
      <c r="HK153" s="619">
        <v>0</v>
      </c>
      <c r="HL153" s="619">
        <v>11</v>
      </c>
      <c r="HM153" s="619">
        <v>36386852</v>
      </c>
      <c r="HN153" s="619">
        <v>0</v>
      </c>
      <c r="HO153" s="619">
        <v>36386852</v>
      </c>
      <c r="HP153" s="619">
        <v>-1672647</v>
      </c>
      <c r="HQ153" s="619">
        <v>0</v>
      </c>
      <c r="HR153" s="619">
        <v>-1672647</v>
      </c>
      <c r="HS153" s="619">
        <v>-5312894</v>
      </c>
      <c r="HT153" s="619">
        <v>0</v>
      </c>
      <c r="HU153" s="619">
        <v>-5312894</v>
      </c>
      <c r="HV153" s="619">
        <v>-815840</v>
      </c>
      <c r="HW153" s="619">
        <v>0</v>
      </c>
      <c r="HX153" s="619">
        <v>-815840</v>
      </c>
      <c r="HY153" s="619">
        <v>-107102</v>
      </c>
      <c r="HZ153" s="619">
        <v>0</v>
      </c>
      <c r="IA153" s="619">
        <v>-107102</v>
      </c>
      <c r="IB153" s="619">
        <v>-2566019</v>
      </c>
      <c r="IC153" s="619">
        <v>0</v>
      </c>
      <c r="ID153" s="619">
        <v>-2566019</v>
      </c>
      <c r="IE153" s="619">
        <v>11</v>
      </c>
      <c r="IF153" s="619">
        <v>0</v>
      </c>
      <c r="IG153" s="619">
        <v>11</v>
      </c>
      <c r="IH153" s="619">
        <v>-10474491</v>
      </c>
      <c r="II153" s="619">
        <v>0</v>
      </c>
      <c r="IJ153" s="619">
        <v>-10474491</v>
      </c>
      <c r="IK153" s="619">
        <v>25912361</v>
      </c>
      <c r="IL153" s="619">
        <v>0</v>
      </c>
      <c r="IM153" s="619">
        <v>25912361</v>
      </c>
      <c r="IN153" s="620" t="s">
        <v>488</v>
      </c>
      <c r="IO153" s="620" t="s">
        <v>489</v>
      </c>
      <c r="IP153" s="610" t="s">
        <v>474</v>
      </c>
      <c r="IQ153" s="611" t="s">
        <v>481</v>
      </c>
      <c r="IR153" s="611" t="s">
        <v>984</v>
      </c>
      <c r="IS153" s="610" t="s">
        <v>1432</v>
      </c>
    </row>
    <row r="154" spans="1:253" x14ac:dyDescent="0.25">
      <c r="A154" s="610" t="s">
        <v>3385</v>
      </c>
      <c r="B154" s="617" t="s">
        <v>985</v>
      </c>
      <c r="C154" s="618" t="s">
        <v>986</v>
      </c>
      <c r="D154" s="619">
        <v>125545987</v>
      </c>
      <c r="E154" s="619">
        <v>77542</v>
      </c>
      <c r="F154" s="619">
        <v>125623529</v>
      </c>
      <c r="G154" s="619">
        <v>-5182898</v>
      </c>
      <c r="H154" s="619">
        <v>0</v>
      </c>
      <c r="I154" s="619">
        <v>-5182898</v>
      </c>
      <c r="J154" s="619">
        <v>-7197538</v>
      </c>
      <c r="K154" s="619">
        <v>-2158</v>
      </c>
      <c r="L154" s="619">
        <v>-7199696</v>
      </c>
      <c r="M154" s="619">
        <v>39171</v>
      </c>
      <c r="N154" s="619">
        <v>0</v>
      </c>
      <c r="O154" s="619">
        <v>39171</v>
      </c>
      <c r="P154" s="619">
        <v>296040</v>
      </c>
      <c r="Q154" s="619">
        <v>0</v>
      </c>
      <c r="R154" s="619">
        <v>296040</v>
      </c>
      <c r="S154" s="619">
        <v>-6862327</v>
      </c>
      <c r="T154" s="619">
        <v>-2158</v>
      </c>
      <c r="U154" s="619">
        <v>-6864485</v>
      </c>
      <c r="V154" s="619">
        <v>-6813472</v>
      </c>
      <c r="W154" s="619">
        <v>-5863</v>
      </c>
      <c r="X154" s="619">
        <v>-6819335</v>
      </c>
      <c r="Y154" s="619">
        <v>-9160</v>
      </c>
      <c r="Z154" s="619">
        <v>0</v>
      </c>
      <c r="AA154" s="619">
        <v>-9160</v>
      </c>
      <c r="AB154" s="619">
        <v>-365652</v>
      </c>
      <c r="AC154" s="619">
        <v>0</v>
      </c>
      <c r="AD154" s="619">
        <v>-365652</v>
      </c>
      <c r="AE154" s="619">
        <v>0</v>
      </c>
      <c r="AF154" s="619">
        <v>0</v>
      </c>
      <c r="AG154" s="619">
        <v>0</v>
      </c>
      <c r="AH154" s="619">
        <v>0</v>
      </c>
      <c r="AI154" s="619">
        <v>0</v>
      </c>
      <c r="AJ154" s="619">
        <v>0</v>
      </c>
      <c r="AK154" s="619">
        <v>0</v>
      </c>
      <c r="AL154" s="619">
        <v>0</v>
      </c>
      <c r="AM154" s="619">
        <v>0</v>
      </c>
      <c r="AN154" s="619">
        <v>0</v>
      </c>
      <c r="AO154" s="619">
        <v>0</v>
      </c>
      <c r="AP154" s="619">
        <v>0</v>
      </c>
      <c r="AQ154" s="619">
        <v>-365652</v>
      </c>
      <c r="AR154" s="619">
        <v>0</v>
      </c>
      <c r="AS154" s="619">
        <v>-365652</v>
      </c>
      <c r="AT154" s="619">
        <v>-2079</v>
      </c>
      <c r="AU154" s="619">
        <v>0</v>
      </c>
      <c r="AV154" s="619">
        <v>-2079</v>
      </c>
      <c r="AW154" s="619">
        <v>2468042</v>
      </c>
      <c r="AX154" s="619">
        <v>0</v>
      </c>
      <c r="AY154" s="619">
        <v>2468042</v>
      </c>
      <c r="AZ154" s="619">
        <v>-87655</v>
      </c>
      <c r="BA154" s="619">
        <v>0</v>
      </c>
      <c r="BB154" s="619">
        <v>-87655</v>
      </c>
      <c r="BC154" s="619">
        <v>-10107897</v>
      </c>
      <c r="BD154" s="619">
        <v>-55617</v>
      </c>
      <c r="BE154" s="619">
        <v>-10163514</v>
      </c>
      <c r="BF154" s="619">
        <v>339947</v>
      </c>
      <c r="BG154" s="619">
        <v>0</v>
      </c>
      <c r="BH154" s="619">
        <v>339947</v>
      </c>
      <c r="BI154" s="619">
        <v>-111824</v>
      </c>
      <c r="BJ154" s="619">
        <v>0</v>
      </c>
      <c r="BK154" s="619">
        <v>-111824</v>
      </c>
      <c r="BL154" s="619">
        <v>0</v>
      </c>
      <c r="BM154" s="619">
        <v>0</v>
      </c>
      <c r="BN154" s="619">
        <v>0</v>
      </c>
      <c r="BO154" s="619">
        <v>-2254</v>
      </c>
      <c r="BP154" s="619">
        <v>0</v>
      </c>
      <c r="BQ154" s="619">
        <v>-2254</v>
      </c>
      <c r="BR154" s="619">
        <v>0</v>
      </c>
      <c r="BS154" s="619">
        <v>0</v>
      </c>
      <c r="BT154" s="619">
        <v>0</v>
      </c>
      <c r="BU154" s="619">
        <v>0</v>
      </c>
      <c r="BV154" s="619">
        <v>0</v>
      </c>
      <c r="BW154" s="619">
        <v>0</v>
      </c>
      <c r="BX154" s="619">
        <v>-24530</v>
      </c>
      <c r="BY154" s="619">
        <v>0</v>
      </c>
      <c r="BZ154" s="619">
        <v>-24530</v>
      </c>
      <c r="CA154" s="619">
        <v>0</v>
      </c>
      <c r="CB154" s="619">
        <v>0</v>
      </c>
      <c r="CC154" s="619">
        <v>0</v>
      </c>
      <c r="CD154" s="619">
        <v>-14705295</v>
      </c>
      <c r="CE154" s="619">
        <v>-61480</v>
      </c>
      <c r="CF154" s="619">
        <v>-14766775</v>
      </c>
      <c r="CG154" s="619">
        <v>0</v>
      </c>
      <c r="CH154" s="619">
        <v>0</v>
      </c>
      <c r="CI154" s="619">
        <v>0</v>
      </c>
      <c r="CJ154" s="619">
        <v>0</v>
      </c>
      <c r="CK154" s="619">
        <v>0</v>
      </c>
      <c r="CL154" s="619">
        <v>0</v>
      </c>
      <c r="CM154" s="619">
        <v>-2639303</v>
      </c>
      <c r="CN154" s="619">
        <v>0</v>
      </c>
      <c r="CO154" s="619">
        <v>-2639303</v>
      </c>
      <c r="CP154" s="619">
        <v>80996</v>
      </c>
      <c r="CQ154" s="619">
        <v>0</v>
      </c>
      <c r="CR154" s="619">
        <v>80996</v>
      </c>
      <c r="CS154" s="619">
        <v>-2558307</v>
      </c>
      <c r="CT154" s="619">
        <v>0</v>
      </c>
      <c r="CU154" s="619">
        <v>-2558307</v>
      </c>
      <c r="CV154" s="619">
        <v>-54322</v>
      </c>
      <c r="CW154" s="619">
        <v>-13904</v>
      </c>
      <c r="CX154" s="619">
        <v>-68226</v>
      </c>
      <c r="CY154" s="619">
        <v>32225</v>
      </c>
      <c r="CZ154" s="619">
        <v>0</v>
      </c>
      <c r="DA154" s="619">
        <v>32225</v>
      </c>
      <c r="DB154" s="619">
        <v>-84772</v>
      </c>
      <c r="DC154" s="619">
        <v>0</v>
      </c>
      <c r="DD154" s="619">
        <v>-84772</v>
      </c>
      <c r="DE154" s="619">
        <v>-6791</v>
      </c>
      <c r="DF154" s="619">
        <v>0</v>
      </c>
      <c r="DG154" s="619">
        <v>-6791</v>
      </c>
      <c r="DH154" s="619">
        <v>0</v>
      </c>
      <c r="DI154" s="619">
        <v>0</v>
      </c>
      <c r="DJ154" s="619">
        <v>0</v>
      </c>
      <c r="DK154" s="619">
        <v>0</v>
      </c>
      <c r="DL154" s="619">
        <v>0</v>
      </c>
      <c r="DM154" s="619">
        <v>0</v>
      </c>
      <c r="DN154" s="619">
        <v>0</v>
      </c>
      <c r="DO154" s="619">
        <v>0</v>
      </c>
      <c r="DP154" s="619">
        <v>0</v>
      </c>
      <c r="DQ154" s="619">
        <v>0</v>
      </c>
      <c r="DR154" s="619">
        <v>0</v>
      </c>
      <c r="DS154" s="619">
        <v>0</v>
      </c>
      <c r="DT154" s="619">
        <v>0</v>
      </c>
      <c r="DU154" s="619">
        <v>0</v>
      </c>
      <c r="DV154" s="619">
        <v>0</v>
      </c>
      <c r="DW154" s="619">
        <v>0</v>
      </c>
      <c r="DX154" s="619">
        <v>0</v>
      </c>
      <c r="DY154" s="619">
        <v>0</v>
      </c>
      <c r="DZ154" s="619">
        <v>0</v>
      </c>
      <c r="EA154" s="619">
        <v>0</v>
      </c>
      <c r="EB154" s="619">
        <v>0</v>
      </c>
      <c r="EC154" s="619">
        <v>0</v>
      </c>
      <c r="ED154" s="619">
        <v>0</v>
      </c>
      <c r="EE154" s="619">
        <v>0</v>
      </c>
      <c r="EF154" s="619">
        <v>0</v>
      </c>
      <c r="EG154" s="619">
        <v>0</v>
      </c>
      <c r="EH154" s="619">
        <v>0</v>
      </c>
      <c r="EI154" s="619">
        <v>0</v>
      </c>
      <c r="EJ154" s="619">
        <v>-113660</v>
      </c>
      <c r="EK154" s="619">
        <v>-13904</v>
      </c>
      <c r="EL154" s="619">
        <v>-127564</v>
      </c>
      <c r="EM154" s="619">
        <v>0</v>
      </c>
      <c r="EN154" s="619">
        <v>0</v>
      </c>
      <c r="EO154" s="619">
        <v>0</v>
      </c>
      <c r="EP154" s="619">
        <v>0</v>
      </c>
      <c r="EQ154" s="619">
        <v>0</v>
      </c>
      <c r="ER154" s="619">
        <v>0</v>
      </c>
      <c r="ES154" s="619">
        <v>0</v>
      </c>
      <c r="ET154" s="619">
        <v>0</v>
      </c>
      <c r="EU154" s="619">
        <v>0</v>
      </c>
      <c r="EV154" s="619">
        <v>0</v>
      </c>
      <c r="EW154" s="619">
        <v>0</v>
      </c>
      <c r="EX154" s="619">
        <v>0</v>
      </c>
      <c r="EY154" s="619">
        <v>0</v>
      </c>
      <c r="EZ154" s="619">
        <v>0</v>
      </c>
      <c r="FA154" s="619">
        <v>0</v>
      </c>
      <c r="FB154" s="619">
        <v>0</v>
      </c>
      <c r="FC154" s="619">
        <v>0</v>
      </c>
      <c r="FD154" s="619">
        <v>0</v>
      </c>
      <c r="FE154" s="619">
        <v>0</v>
      </c>
      <c r="FF154" s="619">
        <v>0</v>
      </c>
      <c r="FG154" s="619">
        <v>0</v>
      </c>
      <c r="FH154" s="619">
        <v>0</v>
      </c>
      <c r="FI154" s="619">
        <v>0</v>
      </c>
      <c r="FJ154" s="619">
        <v>0</v>
      </c>
      <c r="FK154" s="619">
        <v>-1500</v>
      </c>
      <c r="FL154" s="619">
        <v>0</v>
      </c>
      <c r="FM154" s="619">
        <v>-1500</v>
      </c>
      <c r="FN154" s="619">
        <v>0</v>
      </c>
      <c r="FO154" s="619">
        <v>0</v>
      </c>
      <c r="FP154" s="619">
        <v>0</v>
      </c>
      <c r="FQ154" s="619">
        <v>-1231686</v>
      </c>
      <c r="FR154" s="619">
        <v>0</v>
      </c>
      <c r="FS154" s="619">
        <v>-1231686</v>
      </c>
      <c r="FT154" s="619">
        <v>5345</v>
      </c>
      <c r="FU154" s="619">
        <v>0</v>
      </c>
      <c r="FV154" s="619">
        <v>5345</v>
      </c>
      <c r="FW154" s="619">
        <v>2013</v>
      </c>
      <c r="FX154" s="619">
        <v>0</v>
      </c>
      <c r="FY154" s="619">
        <v>2013</v>
      </c>
      <c r="FZ154" s="619">
        <v>3332</v>
      </c>
      <c r="GA154" s="619">
        <v>0</v>
      </c>
      <c r="GB154" s="619">
        <v>3332</v>
      </c>
      <c r="GC154" s="619">
        <v>0</v>
      </c>
      <c r="GD154" s="619">
        <v>0</v>
      </c>
      <c r="GE154" s="619">
        <v>0</v>
      </c>
      <c r="GF154" s="619">
        <v>0</v>
      </c>
      <c r="GG154" s="619">
        <v>0</v>
      </c>
      <c r="GH154" s="619">
        <v>0</v>
      </c>
      <c r="GI154" s="619">
        <v>-6809331</v>
      </c>
      <c r="GJ154" s="619">
        <v>0</v>
      </c>
      <c r="GK154" s="619">
        <v>-6809331</v>
      </c>
      <c r="GL154" s="619">
        <v>454475</v>
      </c>
      <c r="GM154" s="619">
        <v>0</v>
      </c>
      <c r="GN154" s="619">
        <v>454475</v>
      </c>
      <c r="GO154" s="619">
        <v>-39057</v>
      </c>
      <c r="GP154" s="619">
        <v>0</v>
      </c>
      <c r="GQ154" s="619">
        <v>-39057</v>
      </c>
      <c r="GR154" s="619">
        <v>54162</v>
      </c>
      <c r="GS154" s="619">
        <v>0</v>
      </c>
      <c r="GT154" s="619">
        <v>54162</v>
      </c>
      <c r="GU154" s="619">
        <v>0</v>
      </c>
      <c r="GV154" s="619">
        <v>0</v>
      </c>
      <c r="GW154" s="619">
        <v>0</v>
      </c>
      <c r="GX154" s="619">
        <v>0</v>
      </c>
      <c r="GY154" s="619">
        <v>0</v>
      </c>
      <c r="GZ154" s="619">
        <v>0</v>
      </c>
      <c r="HA154" s="619">
        <v>-7567592</v>
      </c>
      <c r="HB154" s="619">
        <v>0</v>
      </c>
      <c r="HC154" s="619">
        <v>-7567592</v>
      </c>
      <c r="HD154" s="619">
        <v>0</v>
      </c>
      <c r="HE154" s="619">
        <v>0</v>
      </c>
      <c r="HF154" s="619">
        <v>0</v>
      </c>
      <c r="HG154" s="619">
        <v>-7582</v>
      </c>
      <c r="HH154" s="619">
        <v>0</v>
      </c>
      <c r="HI154" s="619">
        <v>-7582</v>
      </c>
      <c r="HJ154" s="619">
        <v>-7582</v>
      </c>
      <c r="HK154" s="619">
        <v>0</v>
      </c>
      <c r="HL154" s="619">
        <v>-7582</v>
      </c>
      <c r="HM154" s="619">
        <v>120363089</v>
      </c>
      <c r="HN154" s="619">
        <v>77542</v>
      </c>
      <c r="HO154" s="619">
        <v>120440631</v>
      </c>
      <c r="HP154" s="619">
        <v>-6862327</v>
      </c>
      <c r="HQ154" s="619">
        <v>-2158</v>
      </c>
      <c r="HR154" s="619">
        <v>-6864485</v>
      </c>
      <c r="HS154" s="619">
        <v>-14705295</v>
      </c>
      <c r="HT154" s="619">
        <v>-61480</v>
      </c>
      <c r="HU154" s="619">
        <v>-14766775</v>
      </c>
      <c r="HV154" s="619">
        <v>-2558307</v>
      </c>
      <c r="HW154" s="619">
        <v>0</v>
      </c>
      <c r="HX154" s="619">
        <v>-2558307</v>
      </c>
      <c r="HY154" s="619">
        <v>-113660</v>
      </c>
      <c r="HZ154" s="619">
        <v>-13904</v>
      </c>
      <c r="IA154" s="619">
        <v>-127564</v>
      </c>
      <c r="IB154" s="619">
        <v>-7567592</v>
      </c>
      <c r="IC154" s="619">
        <v>0</v>
      </c>
      <c r="ID154" s="619">
        <v>-7567592</v>
      </c>
      <c r="IE154" s="619">
        <v>-7582</v>
      </c>
      <c r="IF154" s="619">
        <v>0</v>
      </c>
      <c r="IG154" s="619">
        <v>-7582</v>
      </c>
      <c r="IH154" s="619">
        <v>-31814763</v>
      </c>
      <c r="II154" s="619">
        <v>-77542</v>
      </c>
      <c r="IJ154" s="619">
        <v>-31892305</v>
      </c>
      <c r="IK154" s="619">
        <v>88548326</v>
      </c>
      <c r="IL154" s="619">
        <v>0</v>
      </c>
      <c r="IM154" s="619">
        <v>88548326</v>
      </c>
      <c r="IN154" s="620" t="s">
        <v>535</v>
      </c>
      <c r="IO154" s="620" t="s">
        <v>494</v>
      </c>
      <c r="IP154" s="610" t="s">
        <v>535</v>
      </c>
      <c r="IQ154" s="611" t="s">
        <v>475</v>
      </c>
      <c r="IR154" s="611" t="s">
        <v>987</v>
      </c>
      <c r="IS154" s="610" t="s">
        <v>1432</v>
      </c>
    </row>
    <row r="155" spans="1:253" x14ac:dyDescent="0.25">
      <c r="A155" s="610" t="s">
        <v>3385</v>
      </c>
      <c r="B155" s="617" t="s">
        <v>988</v>
      </c>
      <c r="C155" s="618" t="s">
        <v>989</v>
      </c>
      <c r="D155" s="619">
        <v>22191353</v>
      </c>
      <c r="E155" s="619">
        <v>0</v>
      </c>
      <c r="F155" s="619">
        <v>22191353</v>
      </c>
      <c r="G155" s="619">
        <v>-1039974</v>
      </c>
      <c r="H155" s="619">
        <v>0</v>
      </c>
      <c r="I155" s="619">
        <v>-1039974</v>
      </c>
      <c r="J155" s="619">
        <v>-838588</v>
      </c>
      <c r="K155" s="619">
        <v>0</v>
      </c>
      <c r="L155" s="619">
        <v>-838588</v>
      </c>
      <c r="M155" s="619">
        <v>25206</v>
      </c>
      <c r="N155" s="619">
        <v>0</v>
      </c>
      <c r="O155" s="619">
        <v>25206</v>
      </c>
      <c r="P155" s="619">
        <v>-33893</v>
      </c>
      <c r="Q155" s="619">
        <v>0</v>
      </c>
      <c r="R155" s="619">
        <v>-33893</v>
      </c>
      <c r="S155" s="619">
        <v>-847275</v>
      </c>
      <c r="T155" s="619">
        <v>0</v>
      </c>
      <c r="U155" s="619">
        <v>-847275</v>
      </c>
      <c r="V155" s="619">
        <v>-2232825</v>
      </c>
      <c r="W155" s="619">
        <v>0</v>
      </c>
      <c r="X155" s="619">
        <v>-2232825</v>
      </c>
      <c r="Y155" s="619">
        <v>0</v>
      </c>
      <c r="Z155" s="619">
        <v>0</v>
      </c>
      <c r="AA155" s="619">
        <v>0</v>
      </c>
      <c r="AB155" s="619">
        <v>-52127</v>
      </c>
      <c r="AC155" s="619">
        <v>0</v>
      </c>
      <c r="AD155" s="619">
        <v>-52127</v>
      </c>
      <c r="AE155" s="619">
        <v>0</v>
      </c>
      <c r="AF155" s="619">
        <v>0</v>
      </c>
      <c r="AG155" s="619">
        <v>0</v>
      </c>
      <c r="AH155" s="619">
        <v>0</v>
      </c>
      <c r="AI155" s="619">
        <v>0</v>
      </c>
      <c r="AJ155" s="619">
        <v>0</v>
      </c>
      <c r="AK155" s="619">
        <v>0</v>
      </c>
      <c r="AL155" s="619">
        <v>0</v>
      </c>
      <c r="AM155" s="619">
        <v>0</v>
      </c>
      <c r="AN155" s="619">
        <v>0</v>
      </c>
      <c r="AO155" s="619">
        <v>0</v>
      </c>
      <c r="AP155" s="619">
        <v>0</v>
      </c>
      <c r="AQ155" s="619">
        <v>-52127</v>
      </c>
      <c r="AR155" s="619">
        <v>0</v>
      </c>
      <c r="AS155" s="619">
        <v>-52127</v>
      </c>
      <c r="AT155" s="619">
        <v>0</v>
      </c>
      <c r="AU155" s="619">
        <v>0</v>
      </c>
      <c r="AV155" s="619">
        <v>0</v>
      </c>
      <c r="AW155" s="619">
        <v>356509</v>
      </c>
      <c r="AX155" s="619">
        <v>0</v>
      </c>
      <c r="AY155" s="619">
        <v>356509</v>
      </c>
      <c r="AZ155" s="619">
        <v>9156</v>
      </c>
      <c r="BA155" s="619">
        <v>0</v>
      </c>
      <c r="BB155" s="619">
        <v>9156</v>
      </c>
      <c r="BC155" s="619">
        <v>-1392193</v>
      </c>
      <c r="BD155" s="619">
        <v>0</v>
      </c>
      <c r="BE155" s="619">
        <v>-1392193</v>
      </c>
      <c r="BF155" s="619">
        <v>454105</v>
      </c>
      <c r="BG155" s="619">
        <v>0</v>
      </c>
      <c r="BH155" s="619">
        <v>454105</v>
      </c>
      <c r="BI155" s="619">
        <v>-45220</v>
      </c>
      <c r="BJ155" s="619">
        <v>0</v>
      </c>
      <c r="BK155" s="619">
        <v>-45220</v>
      </c>
      <c r="BL155" s="619">
        <v>0</v>
      </c>
      <c r="BM155" s="619">
        <v>0</v>
      </c>
      <c r="BN155" s="619">
        <v>0</v>
      </c>
      <c r="BO155" s="619">
        <v>-11589</v>
      </c>
      <c r="BP155" s="619">
        <v>0</v>
      </c>
      <c r="BQ155" s="619">
        <v>-11589</v>
      </c>
      <c r="BR155" s="619">
        <v>0</v>
      </c>
      <c r="BS155" s="619">
        <v>0</v>
      </c>
      <c r="BT155" s="619">
        <v>0</v>
      </c>
      <c r="BU155" s="619">
        <v>0</v>
      </c>
      <c r="BV155" s="619">
        <v>0</v>
      </c>
      <c r="BW155" s="619">
        <v>0</v>
      </c>
      <c r="BX155" s="619">
        <v>-3294</v>
      </c>
      <c r="BY155" s="619">
        <v>0</v>
      </c>
      <c r="BZ155" s="619">
        <v>-3294</v>
      </c>
      <c r="CA155" s="619">
        <v>-4685</v>
      </c>
      <c r="CB155" s="619">
        <v>0</v>
      </c>
      <c r="CC155" s="619">
        <v>-4685</v>
      </c>
      <c r="CD155" s="619">
        <v>-2922163</v>
      </c>
      <c r="CE155" s="619">
        <v>0</v>
      </c>
      <c r="CF155" s="619">
        <v>-2922163</v>
      </c>
      <c r="CG155" s="619">
        <v>0</v>
      </c>
      <c r="CH155" s="619">
        <v>0</v>
      </c>
      <c r="CI155" s="619">
        <v>0</v>
      </c>
      <c r="CJ155" s="619">
        <v>0</v>
      </c>
      <c r="CK155" s="619">
        <v>0</v>
      </c>
      <c r="CL155" s="619">
        <v>0</v>
      </c>
      <c r="CM155" s="619">
        <v>-1426522</v>
      </c>
      <c r="CN155" s="619">
        <v>0</v>
      </c>
      <c r="CO155" s="619">
        <v>-1426522</v>
      </c>
      <c r="CP155" s="619">
        <v>-170961</v>
      </c>
      <c r="CQ155" s="619">
        <v>0</v>
      </c>
      <c r="CR155" s="619">
        <v>-170961</v>
      </c>
      <c r="CS155" s="619">
        <v>-1597483</v>
      </c>
      <c r="CT155" s="619">
        <v>0</v>
      </c>
      <c r="CU155" s="619">
        <v>-1597483</v>
      </c>
      <c r="CV155" s="619">
        <v>-19793</v>
      </c>
      <c r="CW155" s="619">
        <v>0</v>
      </c>
      <c r="CX155" s="619">
        <v>-19793</v>
      </c>
      <c r="CY155" s="619">
        <v>366</v>
      </c>
      <c r="CZ155" s="619">
        <v>0</v>
      </c>
      <c r="DA155" s="619">
        <v>366</v>
      </c>
      <c r="DB155" s="619">
        <v>0</v>
      </c>
      <c r="DC155" s="619">
        <v>0</v>
      </c>
      <c r="DD155" s="619">
        <v>0</v>
      </c>
      <c r="DE155" s="619">
        <v>0</v>
      </c>
      <c r="DF155" s="619">
        <v>0</v>
      </c>
      <c r="DG155" s="619">
        <v>0</v>
      </c>
      <c r="DH155" s="619">
        <v>-145</v>
      </c>
      <c r="DI155" s="619">
        <v>0</v>
      </c>
      <c r="DJ155" s="619">
        <v>-145</v>
      </c>
      <c r="DK155" s="619">
        <v>0</v>
      </c>
      <c r="DL155" s="619">
        <v>0</v>
      </c>
      <c r="DM155" s="619">
        <v>0</v>
      </c>
      <c r="DN155" s="619">
        <v>0</v>
      </c>
      <c r="DO155" s="619">
        <v>0</v>
      </c>
      <c r="DP155" s="619">
        <v>0</v>
      </c>
      <c r="DQ155" s="619">
        <v>0</v>
      </c>
      <c r="DR155" s="619">
        <v>0</v>
      </c>
      <c r="DS155" s="619">
        <v>0</v>
      </c>
      <c r="DT155" s="619">
        <v>0</v>
      </c>
      <c r="DU155" s="619">
        <v>0</v>
      </c>
      <c r="DV155" s="619">
        <v>0</v>
      </c>
      <c r="DW155" s="619">
        <v>0</v>
      </c>
      <c r="DX155" s="619">
        <v>0</v>
      </c>
      <c r="DY155" s="619">
        <v>0</v>
      </c>
      <c r="DZ155" s="619">
        <v>0</v>
      </c>
      <c r="EA155" s="619">
        <v>0</v>
      </c>
      <c r="EB155" s="619">
        <v>0</v>
      </c>
      <c r="EC155" s="619">
        <v>0</v>
      </c>
      <c r="ED155" s="619">
        <v>0</v>
      </c>
      <c r="EE155" s="619">
        <v>0</v>
      </c>
      <c r="EF155" s="619">
        <v>0</v>
      </c>
      <c r="EG155" s="619">
        <v>0</v>
      </c>
      <c r="EH155" s="619">
        <v>0</v>
      </c>
      <c r="EI155" s="619">
        <v>0</v>
      </c>
      <c r="EJ155" s="619">
        <v>-19572</v>
      </c>
      <c r="EK155" s="619">
        <v>0</v>
      </c>
      <c r="EL155" s="619">
        <v>-19572</v>
      </c>
      <c r="EM155" s="619">
        <v>0</v>
      </c>
      <c r="EN155" s="619">
        <v>0</v>
      </c>
      <c r="EO155" s="619">
        <v>0</v>
      </c>
      <c r="EP155" s="619">
        <v>0</v>
      </c>
      <c r="EQ155" s="619">
        <v>0</v>
      </c>
      <c r="ER155" s="619">
        <v>0</v>
      </c>
      <c r="ES155" s="619">
        <v>0</v>
      </c>
      <c r="ET155" s="619">
        <v>0</v>
      </c>
      <c r="EU155" s="619">
        <v>0</v>
      </c>
      <c r="EV155" s="619">
        <v>0</v>
      </c>
      <c r="EW155" s="619">
        <v>0</v>
      </c>
      <c r="EX155" s="619">
        <v>0</v>
      </c>
      <c r="EY155" s="619">
        <v>0</v>
      </c>
      <c r="EZ155" s="619">
        <v>0</v>
      </c>
      <c r="FA155" s="619">
        <v>0</v>
      </c>
      <c r="FB155" s="619">
        <v>0</v>
      </c>
      <c r="FC155" s="619">
        <v>0</v>
      </c>
      <c r="FD155" s="619">
        <v>0</v>
      </c>
      <c r="FE155" s="619">
        <v>-11589</v>
      </c>
      <c r="FF155" s="619">
        <v>0</v>
      </c>
      <c r="FG155" s="619">
        <v>-11589</v>
      </c>
      <c r="FH155" s="619">
        <v>0</v>
      </c>
      <c r="FI155" s="619">
        <v>0</v>
      </c>
      <c r="FJ155" s="619">
        <v>0</v>
      </c>
      <c r="FK155" s="619">
        <v>0</v>
      </c>
      <c r="FL155" s="619">
        <v>0</v>
      </c>
      <c r="FM155" s="619">
        <v>0</v>
      </c>
      <c r="FN155" s="619">
        <v>0</v>
      </c>
      <c r="FO155" s="619">
        <v>0</v>
      </c>
      <c r="FP155" s="619">
        <v>0</v>
      </c>
      <c r="FQ155" s="619">
        <v>-160154</v>
      </c>
      <c r="FR155" s="619">
        <v>0</v>
      </c>
      <c r="FS155" s="619">
        <v>-160154</v>
      </c>
      <c r="FT155" s="619">
        <v>0</v>
      </c>
      <c r="FU155" s="619">
        <v>0</v>
      </c>
      <c r="FV155" s="619">
        <v>0</v>
      </c>
      <c r="FW155" s="619">
        <v>0</v>
      </c>
      <c r="FX155" s="619">
        <v>0</v>
      </c>
      <c r="FY155" s="619">
        <v>0</v>
      </c>
      <c r="FZ155" s="619">
        <v>0</v>
      </c>
      <c r="GA155" s="619">
        <v>0</v>
      </c>
      <c r="GB155" s="619">
        <v>0</v>
      </c>
      <c r="GC155" s="619">
        <v>933</v>
      </c>
      <c r="GD155" s="619">
        <v>0</v>
      </c>
      <c r="GE155" s="619">
        <v>933</v>
      </c>
      <c r="GF155" s="619">
        <v>0</v>
      </c>
      <c r="GG155" s="619">
        <v>0</v>
      </c>
      <c r="GH155" s="619">
        <v>0</v>
      </c>
      <c r="GI155" s="619">
        <v>-1758391</v>
      </c>
      <c r="GJ155" s="619">
        <v>0</v>
      </c>
      <c r="GK155" s="619">
        <v>-1758391</v>
      </c>
      <c r="GL155" s="619">
        <v>-142735</v>
      </c>
      <c r="GM155" s="619">
        <v>0</v>
      </c>
      <c r="GN155" s="619">
        <v>-142735</v>
      </c>
      <c r="GO155" s="619">
        <v>1524</v>
      </c>
      <c r="GP155" s="619">
        <v>0</v>
      </c>
      <c r="GQ155" s="619">
        <v>1524</v>
      </c>
      <c r="GR155" s="619">
        <v>20828</v>
      </c>
      <c r="GS155" s="619">
        <v>0</v>
      </c>
      <c r="GT155" s="619">
        <v>20828</v>
      </c>
      <c r="GU155" s="619">
        <v>0</v>
      </c>
      <c r="GV155" s="619">
        <v>0</v>
      </c>
      <c r="GW155" s="619">
        <v>0</v>
      </c>
      <c r="GX155" s="619">
        <v>0</v>
      </c>
      <c r="GY155" s="619">
        <v>0</v>
      </c>
      <c r="GZ155" s="619">
        <v>0</v>
      </c>
      <c r="HA155" s="619">
        <v>-2049584</v>
      </c>
      <c r="HB155" s="619">
        <v>0</v>
      </c>
      <c r="HC155" s="619">
        <v>-2049584</v>
      </c>
      <c r="HD155" s="619">
        <v>0</v>
      </c>
      <c r="HE155" s="619">
        <v>0</v>
      </c>
      <c r="HF155" s="619">
        <v>0</v>
      </c>
      <c r="HG155" s="619">
        <v>0</v>
      </c>
      <c r="HH155" s="619">
        <v>0</v>
      </c>
      <c r="HI155" s="619">
        <v>0</v>
      </c>
      <c r="HJ155" s="619">
        <v>0</v>
      </c>
      <c r="HK155" s="619">
        <v>0</v>
      </c>
      <c r="HL155" s="619">
        <v>0</v>
      </c>
      <c r="HM155" s="619">
        <v>21151379</v>
      </c>
      <c r="HN155" s="619">
        <v>0</v>
      </c>
      <c r="HO155" s="619">
        <v>21151379</v>
      </c>
      <c r="HP155" s="619">
        <v>-847275</v>
      </c>
      <c r="HQ155" s="619">
        <v>0</v>
      </c>
      <c r="HR155" s="619">
        <v>-847275</v>
      </c>
      <c r="HS155" s="619">
        <v>-2922163</v>
      </c>
      <c r="HT155" s="619">
        <v>0</v>
      </c>
      <c r="HU155" s="619">
        <v>-2922163</v>
      </c>
      <c r="HV155" s="619">
        <v>-1597483</v>
      </c>
      <c r="HW155" s="619">
        <v>0</v>
      </c>
      <c r="HX155" s="619">
        <v>-1597483</v>
      </c>
      <c r="HY155" s="619">
        <v>-19572</v>
      </c>
      <c r="HZ155" s="619">
        <v>0</v>
      </c>
      <c r="IA155" s="619">
        <v>-19572</v>
      </c>
      <c r="IB155" s="619">
        <v>-2049584</v>
      </c>
      <c r="IC155" s="619">
        <v>0</v>
      </c>
      <c r="ID155" s="619">
        <v>-2049584</v>
      </c>
      <c r="IE155" s="619">
        <v>0</v>
      </c>
      <c r="IF155" s="619">
        <v>0</v>
      </c>
      <c r="IG155" s="619">
        <v>0</v>
      </c>
      <c r="IH155" s="619">
        <v>-7436077</v>
      </c>
      <c r="II155" s="619">
        <v>0</v>
      </c>
      <c r="IJ155" s="619">
        <v>-7436077</v>
      </c>
      <c r="IK155" s="619">
        <v>13715302</v>
      </c>
      <c r="IL155" s="619">
        <v>0</v>
      </c>
      <c r="IM155" s="619">
        <v>13715302</v>
      </c>
      <c r="IN155" s="620" t="s">
        <v>552</v>
      </c>
      <c r="IO155" s="620" t="s">
        <v>553</v>
      </c>
      <c r="IP155" s="610" t="s">
        <v>474</v>
      </c>
      <c r="IQ155" s="611" t="s">
        <v>481</v>
      </c>
      <c r="IR155" s="611" t="s">
        <v>990</v>
      </c>
      <c r="IS155" s="610" t="s">
        <v>1432</v>
      </c>
    </row>
    <row r="156" spans="1:253" x14ac:dyDescent="0.25">
      <c r="A156" s="610" t="s">
        <v>3385</v>
      </c>
      <c r="B156" s="617" t="s">
        <v>991</v>
      </c>
      <c r="C156" s="618" t="s">
        <v>992</v>
      </c>
      <c r="D156" s="619">
        <v>121774020</v>
      </c>
      <c r="E156" s="619">
        <v>0</v>
      </c>
      <c r="F156" s="619">
        <v>121774020</v>
      </c>
      <c r="G156" s="619">
        <v>-4851194</v>
      </c>
      <c r="H156" s="619">
        <v>0</v>
      </c>
      <c r="I156" s="619">
        <v>-4851194</v>
      </c>
      <c r="J156" s="619">
        <v>-11850516</v>
      </c>
      <c r="K156" s="619">
        <v>0</v>
      </c>
      <c r="L156" s="619">
        <v>-11850516</v>
      </c>
      <c r="M156" s="619">
        <v>71177</v>
      </c>
      <c r="N156" s="619">
        <v>0</v>
      </c>
      <c r="O156" s="619">
        <v>71177</v>
      </c>
      <c r="P156" s="619">
        <v>384511</v>
      </c>
      <c r="Q156" s="619">
        <v>0</v>
      </c>
      <c r="R156" s="619">
        <v>384511</v>
      </c>
      <c r="S156" s="619">
        <v>-11394828</v>
      </c>
      <c r="T156" s="619">
        <v>0</v>
      </c>
      <c r="U156" s="619">
        <v>-11394828</v>
      </c>
      <c r="V156" s="619">
        <v>-4551296</v>
      </c>
      <c r="W156" s="619">
        <v>0</v>
      </c>
      <c r="X156" s="619">
        <v>-4551296</v>
      </c>
      <c r="Y156" s="619">
        <v>0</v>
      </c>
      <c r="Z156" s="619">
        <v>0</v>
      </c>
      <c r="AA156" s="619">
        <v>0</v>
      </c>
      <c r="AB156" s="619">
        <v>-165335</v>
      </c>
      <c r="AC156" s="619">
        <v>0</v>
      </c>
      <c r="AD156" s="619">
        <v>-165335</v>
      </c>
      <c r="AE156" s="619">
        <v>-69</v>
      </c>
      <c r="AF156" s="619">
        <v>0</v>
      </c>
      <c r="AG156" s="619">
        <v>-69</v>
      </c>
      <c r="AH156" s="619">
        <v>0</v>
      </c>
      <c r="AI156" s="619">
        <v>0</v>
      </c>
      <c r="AJ156" s="619">
        <v>0</v>
      </c>
      <c r="AK156" s="619">
        <v>-3280</v>
      </c>
      <c r="AL156" s="619">
        <v>0</v>
      </c>
      <c r="AM156" s="619">
        <v>-3280</v>
      </c>
      <c r="AN156" s="619">
        <v>0</v>
      </c>
      <c r="AO156" s="619">
        <v>0</v>
      </c>
      <c r="AP156" s="619">
        <v>0</v>
      </c>
      <c r="AQ156" s="619">
        <v>-161986</v>
      </c>
      <c r="AR156" s="619">
        <v>0</v>
      </c>
      <c r="AS156" s="619">
        <v>-161986</v>
      </c>
      <c r="AT156" s="619">
        <v>0</v>
      </c>
      <c r="AU156" s="619">
        <v>0</v>
      </c>
      <c r="AV156" s="619">
        <v>0</v>
      </c>
      <c r="AW156" s="619">
        <v>2531456</v>
      </c>
      <c r="AX156" s="619">
        <v>0</v>
      </c>
      <c r="AY156" s="619">
        <v>2531456</v>
      </c>
      <c r="AZ156" s="619">
        <v>-132985</v>
      </c>
      <c r="BA156" s="619">
        <v>0</v>
      </c>
      <c r="BB156" s="619">
        <v>-132985</v>
      </c>
      <c r="BC156" s="619">
        <v>-7697773</v>
      </c>
      <c r="BD156" s="619">
        <v>0</v>
      </c>
      <c r="BE156" s="619">
        <v>-7697773</v>
      </c>
      <c r="BF156" s="619">
        <v>-35034</v>
      </c>
      <c r="BG156" s="619">
        <v>0</v>
      </c>
      <c r="BH156" s="619">
        <v>-35034</v>
      </c>
      <c r="BI156" s="619">
        <v>-107479</v>
      </c>
      <c r="BJ156" s="619">
        <v>0</v>
      </c>
      <c r="BK156" s="619">
        <v>-107479</v>
      </c>
      <c r="BL156" s="619">
        <v>0</v>
      </c>
      <c r="BM156" s="619">
        <v>0</v>
      </c>
      <c r="BN156" s="619">
        <v>0</v>
      </c>
      <c r="BO156" s="619">
        <v>0</v>
      </c>
      <c r="BP156" s="619">
        <v>0</v>
      </c>
      <c r="BQ156" s="619">
        <v>0</v>
      </c>
      <c r="BR156" s="619">
        <v>0</v>
      </c>
      <c r="BS156" s="619">
        <v>0</v>
      </c>
      <c r="BT156" s="619">
        <v>0</v>
      </c>
      <c r="BU156" s="619">
        <v>0</v>
      </c>
      <c r="BV156" s="619">
        <v>0</v>
      </c>
      <c r="BW156" s="619">
        <v>0</v>
      </c>
      <c r="BX156" s="619">
        <v>0</v>
      </c>
      <c r="BY156" s="619">
        <v>0</v>
      </c>
      <c r="BZ156" s="619">
        <v>0</v>
      </c>
      <c r="CA156" s="619">
        <v>0</v>
      </c>
      <c r="CB156" s="619">
        <v>0</v>
      </c>
      <c r="CC156" s="619">
        <v>0</v>
      </c>
      <c r="CD156" s="619">
        <v>-10158446</v>
      </c>
      <c r="CE156" s="619">
        <v>0</v>
      </c>
      <c r="CF156" s="619">
        <v>-10158446</v>
      </c>
      <c r="CG156" s="619">
        <v>0</v>
      </c>
      <c r="CH156" s="619">
        <v>0</v>
      </c>
      <c r="CI156" s="619">
        <v>0</v>
      </c>
      <c r="CJ156" s="619">
        <v>-6568</v>
      </c>
      <c r="CK156" s="619">
        <v>0</v>
      </c>
      <c r="CL156" s="619">
        <v>-6568</v>
      </c>
      <c r="CM156" s="619">
        <v>-2756595</v>
      </c>
      <c r="CN156" s="619">
        <v>0</v>
      </c>
      <c r="CO156" s="619">
        <v>-2756595</v>
      </c>
      <c r="CP156" s="619">
        <v>-89386</v>
      </c>
      <c r="CQ156" s="619">
        <v>0</v>
      </c>
      <c r="CR156" s="619">
        <v>-89386</v>
      </c>
      <c r="CS156" s="619">
        <v>-2852549</v>
      </c>
      <c r="CT156" s="619">
        <v>0</v>
      </c>
      <c r="CU156" s="619">
        <v>-2852549</v>
      </c>
      <c r="CV156" s="619">
        <v>-187832</v>
      </c>
      <c r="CW156" s="619">
        <v>0</v>
      </c>
      <c r="CX156" s="619">
        <v>-187832</v>
      </c>
      <c r="CY156" s="619">
        <v>366</v>
      </c>
      <c r="CZ156" s="619">
        <v>0</v>
      </c>
      <c r="DA156" s="619">
        <v>366</v>
      </c>
      <c r="DB156" s="619">
        <v>-44111</v>
      </c>
      <c r="DC156" s="619">
        <v>0</v>
      </c>
      <c r="DD156" s="619">
        <v>-44111</v>
      </c>
      <c r="DE156" s="619">
        <v>6870</v>
      </c>
      <c r="DF156" s="619">
        <v>0</v>
      </c>
      <c r="DG156" s="619">
        <v>6870</v>
      </c>
      <c r="DH156" s="619">
        <v>0</v>
      </c>
      <c r="DI156" s="619">
        <v>0</v>
      </c>
      <c r="DJ156" s="619">
        <v>0</v>
      </c>
      <c r="DK156" s="619">
        <v>0</v>
      </c>
      <c r="DL156" s="619">
        <v>0</v>
      </c>
      <c r="DM156" s="619">
        <v>0</v>
      </c>
      <c r="DN156" s="619">
        <v>0</v>
      </c>
      <c r="DO156" s="619">
        <v>0</v>
      </c>
      <c r="DP156" s="619">
        <v>0</v>
      </c>
      <c r="DQ156" s="619">
        <v>0</v>
      </c>
      <c r="DR156" s="619">
        <v>0</v>
      </c>
      <c r="DS156" s="619">
        <v>0</v>
      </c>
      <c r="DT156" s="619">
        <v>0</v>
      </c>
      <c r="DU156" s="619">
        <v>0</v>
      </c>
      <c r="DV156" s="619">
        <v>0</v>
      </c>
      <c r="DW156" s="619">
        <v>0</v>
      </c>
      <c r="DX156" s="619">
        <v>0</v>
      </c>
      <c r="DY156" s="619">
        <v>0</v>
      </c>
      <c r="DZ156" s="619">
        <v>0</v>
      </c>
      <c r="EA156" s="619">
        <v>0</v>
      </c>
      <c r="EB156" s="619">
        <v>0</v>
      </c>
      <c r="EC156" s="619">
        <v>-285</v>
      </c>
      <c r="ED156" s="619">
        <v>0</v>
      </c>
      <c r="EE156" s="619">
        <v>-285</v>
      </c>
      <c r="EF156" s="619">
        <v>0</v>
      </c>
      <c r="EG156" s="619">
        <v>0</v>
      </c>
      <c r="EH156" s="619">
        <v>0</v>
      </c>
      <c r="EI156" s="619">
        <v>0</v>
      </c>
      <c r="EJ156" s="619">
        <v>-224992</v>
      </c>
      <c r="EK156" s="619">
        <v>0</v>
      </c>
      <c r="EL156" s="619">
        <v>-224992</v>
      </c>
      <c r="EM156" s="619">
        <v>0</v>
      </c>
      <c r="EN156" s="619">
        <v>0</v>
      </c>
      <c r="EO156" s="619">
        <v>0</v>
      </c>
      <c r="EP156" s="619">
        <v>0</v>
      </c>
      <c r="EQ156" s="619">
        <v>0</v>
      </c>
      <c r="ER156" s="619">
        <v>0</v>
      </c>
      <c r="ES156" s="619">
        <v>-2089</v>
      </c>
      <c r="ET156" s="619">
        <v>0</v>
      </c>
      <c r="EU156" s="619">
        <v>-2089</v>
      </c>
      <c r="EV156" s="619">
        <v>0</v>
      </c>
      <c r="EW156" s="619">
        <v>0</v>
      </c>
      <c r="EX156" s="619">
        <v>0</v>
      </c>
      <c r="EY156" s="619">
        <v>0</v>
      </c>
      <c r="EZ156" s="619">
        <v>0</v>
      </c>
      <c r="FA156" s="619">
        <v>0</v>
      </c>
      <c r="FB156" s="619">
        <v>0</v>
      </c>
      <c r="FC156" s="619">
        <v>0</v>
      </c>
      <c r="FD156" s="619">
        <v>0</v>
      </c>
      <c r="FE156" s="619">
        <v>0</v>
      </c>
      <c r="FF156" s="619">
        <v>0</v>
      </c>
      <c r="FG156" s="619">
        <v>0</v>
      </c>
      <c r="FH156" s="619">
        <v>0</v>
      </c>
      <c r="FI156" s="619">
        <v>0</v>
      </c>
      <c r="FJ156" s="619">
        <v>0</v>
      </c>
      <c r="FK156" s="619">
        <v>0</v>
      </c>
      <c r="FL156" s="619">
        <v>0</v>
      </c>
      <c r="FM156" s="619">
        <v>0</v>
      </c>
      <c r="FN156" s="619">
        <v>0</v>
      </c>
      <c r="FO156" s="619">
        <v>0</v>
      </c>
      <c r="FP156" s="619">
        <v>0</v>
      </c>
      <c r="FQ156" s="619">
        <v>-885113</v>
      </c>
      <c r="FR156" s="619">
        <v>0</v>
      </c>
      <c r="FS156" s="619">
        <v>-885113</v>
      </c>
      <c r="FT156" s="619">
        <v>8982</v>
      </c>
      <c r="FU156" s="619">
        <v>0</v>
      </c>
      <c r="FV156" s="619">
        <v>8982</v>
      </c>
      <c r="FW156" s="619">
        <v>8982</v>
      </c>
      <c r="FX156" s="619">
        <v>0</v>
      </c>
      <c r="FY156" s="619">
        <v>8982</v>
      </c>
      <c r="FZ156" s="619">
        <v>0</v>
      </c>
      <c r="GA156" s="619">
        <v>0</v>
      </c>
      <c r="GB156" s="619">
        <v>0</v>
      </c>
      <c r="GC156" s="619">
        <v>701</v>
      </c>
      <c r="GD156" s="619">
        <v>0</v>
      </c>
      <c r="GE156" s="619">
        <v>701</v>
      </c>
      <c r="GF156" s="619">
        <v>0</v>
      </c>
      <c r="GG156" s="619">
        <v>0</v>
      </c>
      <c r="GH156" s="619">
        <v>0</v>
      </c>
      <c r="GI156" s="619">
        <v>-8082905</v>
      </c>
      <c r="GJ156" s="619">
        <v>0</v>
      </c>
      <c r="GK156" s="619">
        <v>-8082905</v>
      </c>
      <c r="GL156" s="619">
        <v>420587</v>
      </c>
      <c r="GM156" s="619">
        <v>0</v>
      </c>
      <c r="GN156" s="619">
        <v>420587</v>
      </c>
      <c r="GO156" s="619">
        <v>-347</v>
      </c>
      <c r="GP156" s="619">
        <v>0</v>
      </c>
      <c r="GQ156" s="619">
        <v>-347</v>
      </c>
      <c r="GR156" s="619">
        <v>31026</v>
      </c>
      <c r="GS156" s="619">
        <v>0</v>
      </c>
      <c r="GT156" s="619">
        <v>31026</v>
      </c>
      <c r="GU156" s="619">
        <v>0</v>
      </c>
      <c r="GV156" s="619">
        <v>0</v>
      </c>
      <c r="GW156" s="619">
        <v>0</v>
      </c>
      <c r="GX156" s="619">
        <v>0</v>
      </c>
      <c r="GY156" s="619">
        <v>0</v>
      </c>
      <c r="GZ156" s="619">
        <v>0</v>
      </c>
      <c r="HA156" s="619">
        <v>-8509158</v>
      </c>
      <c r="HB156" s="619">
        <v>0</v>
      </c>
      <c r="HC156" s="619">
        <v>-8509158</v>
      </c>
      <c r="HD156" s="619">
        <v>0</v>
      </c>
      <c r="HE156" s="619">
        <v>0</v>
      </c>
      <c r="HF156" s="619">
        <v>0</v>
      </c>
      <c r="HG156" s="619">
        <v>-1717</v>
      </c>
      <c r="HH156" s="619">
        <v>0</v>
      </c>
      <c r="HI156" s="619">
        <v>-1717</v>
      </c>
      <c r="HJ156" s="619">
        <v>-1717</v>
      </c>
      <c r="HK156" s="619">
        <v>0</v>
      </c>
      <c r="HL156" s="619">
        <v>-1717</v>
      </c>
      <c r="HM156" s="619">
        <v>116922826</v>
      </c>
      <c r="HN156" s="619">
        <v>0</v>
      </c>
      <c r="HO156" s="619">
        <v>116922826</v>
      </c>
      <c r="HP156" s="619">
        <v>-11394828</v>
      </c>
      <c r="HQ156" s="619">
        <v>0</v>
      </c>
      <c r="HR156" s="619">
        <v>-11394828</v>
      </c>
      <c r="HS156" s="619">
        <v>-10158446</v>
      </c>
      <c r="HT156" s="619">
        <v>0</v>
      </c>
      <c r="HU156" s="619">
        <v>-10158446</v>
      </c>
      <c r="HV156" s="619">
        <v>-2852549</v>
      </c>
      <c r="HW156" s="619">
        <v>0</v>
      </c>
      <c r="HX156" s="619">
        <v>-2852549</v>
      </c>
      <c r="HY156" s="619">
        <v>-224992</v>
      </c>
      <c r="HZ156" s="619">
        <v>0</v>
      </c>
      <c r="IA156" s="619">
        <v>-224992</v>
      </c>
      <c r="IB156" s="619">
        <v>-8509158</v>
      </c>
      <c r="IC156" s="619">
        <v>0</v>
      </c>
      <c r="ID156" s="619">
        <v>-8509158</v>
      </c>
      <c r="IE156" s="619">
        <v>-1717</v>
      </c>
      <c r="IF156" s="619">
        <v>0</v>
      </c>
      <c r="IG156" s="619">
        <v>-1717</v>
      </c>
      <c r="IH156" s="619">
        <v>-33141690</v>
      </c>
      <c r="II156" s="619">
        <v>0</v>
      </c>
      <c r="IJ156" s="619">
        <v>-33141690</v>
      </c>
      <c r="IK156" s="619">
        <v>83781136</v>
      </c>
      <c r="IL156" s="619">
        <v>0</v>
      </c>
      <c r="IM156" s="619">
        <v>83781136</v>
      </c>
      <c r="IN156" s="620" t="s">
        <v>503</v>
      </c>
      <c r="IO156" s="620" t="s">
        <v>504</v>
      </c>
      <c r="IP156" s="610" t="s">
        <v>505</v>
      </c>
      <c r="IQ156" s="611" t="s">
        <v>506</v>
      </c>
      <c r="IR156" s="611" t="s">
        <v>993</v>
      </c>
      <c r="IS156" s="610" t="s">
        <v>1432</v>
      </c>
    </row>
    <row r="157" spans="1:253" x14ac:dyDescent="0.25">
      <c r="A157" s="610" t="s">
        <v>3385</v>
      </c>
      <c r="B157" s="617" t="s">
        <v>994</v>
      </c>
      <c r="C157" s="618" t="s">
        <v>995</v>
      </c>
      <c r="D157" s="619">
        <v>26837906</v>
      </c>
      <c r="E157" s="619">
        <v>0</v>
      </c>
      <c r="F157" s="619">
        <v>26837906</v>
      </c>
      <c r="G157" s="619">
        <v>-530742</v>
      </c>
      <c r="H157" s="619">
        <v>0</v>
      </c>
      <c r="I157" s="619">
        <v>-530742</v>
      </c>
      <c r="J157" s="619">
        <v>-2501596</v>
      </c>
      <c r="K157" s="619">
        <v>0</v>
      </c>
      <c r="L157" s="619">
        <v>-2501596</v>
      </c>
      <c r="M157" s="619">
        <v>5834</v>
      </c>
      <c r="N157" s="619">
        <v>0</v>
      </c>
      <c r="O157" s="619">
        <v>5834</v>
      </c>
      <c r="P157" s="619">
        <v>112112</v>
      </c>
      <c r="Q157" s="619">
        <v>0</v>
      </c>
      <c r="R157" s="619">
        <v>112112</v>
      </c>
      <c r="S157" s="619">
        <v>-2383650</v>
      </c>
      <c r="T157" s="619">
        <v>0</v>
      </c>
      <c r="U157" s="619">
        <v>-2383650</v>
      </c>
      <c r="V157" s="619">
        <v>-3958018</v>
      </c>
      <c r="W157" s="619">
        <v>0</v>
      </c>
      <c r="X157" s="619">
        <v>-3958018</v>
      </c>
      <c r="Y157" s="619">
        <v>0</v>
      </c>
      <c r="Z157" s="619">
        <v>0</v>
      </c>
      <c r="AA157" s="619">
        <v>0</v>
      </c>
      <c r="AB157" s="619">
        <v>-148049</v>
      </c>
      <c r="AC157" s="619">
        <v>0</v>
      </c>
      <c r="AD157" s="619">
        <v>-148049</v>
      </c>
      <c r="AE157" s="619">
        <v>-495</v>
      </c>
      <c r="AF157" s="619">
        <v>0</v>
      </c>
      <c r="AG157" s="619">
        <v>-495</v>
      </c>
      <c r="AH157" s="619">
        <v>0</v>
      </c>
      <c r="AI157" s="619">
        <v>0</v>
      </c>
      <c r="AJ157" s="619">
        <v>0</v>
      </c>
      <c r="AK157" s="619">
        <v>2581</v>
      </c>
      <c r="AL157" s="619">
        <v>0</v>
      </c>
      <c r="AM157" s="619">
        <v>2581</v>
      </c>
      <c r="AN157" s="619">
        <v>0</v>
      </c>
      <c r="AO157" s="619">
        <v>0</v>
      </c>
      <c r="AP157" s="619">
        <v>0</v>
      </c>
      <c r="AQ157" s="619">
        <v>-150135</v>
      </c>
      <c r="AR157" s="619">
        <v>0</v>
      </c>
      <c r="AS157" s="619">
        <v>-150135</v>
      </c>
      <c r="AT157" s="619">
        <v>0</v>
      </c>
      <c r="AU157" s="619">
        <v>0</v>
      </c>
      <c r="AV157" s="619">
        <v>0</v>
      </c>
      <c r="AW157" s="619">
        <v>365695</v>
      </c>
      <c r="AX157" s="619">
        <v>0</v>
      </c>
      <c r="AY157" s="619">
        <v>365695</v>
      </c>
      <c r="AZ157" s="619">
        <v>62308</v>
      </c>
      <c r="BA157" s="619">
        <v>0</v>
      </c>
      <c r="BB157" s="619">
        <v>62308</v>
      </c>
      <c r="BC157" s="619">
        <v>-1707622</v>
      </c>
      <c r="BD157" s="619">
        <v>0</v>
      </c>
      <c r="BE157" s="619">
        <v>-1707622</v>
      </c>
      <c r="BF157" s="619">
        <v>-18749</v>
      </c>
      <c r="BG157" s="619">
        <v>0</v>
      </c>
      <c r="BH157" s="619">
        <v>-18749</v>
      </c>
      <c r="BI157" s="619">
        <v>-22297</v>
      </c>
      <c r="BJ157" s="619">
        <v>0</v>
      </c>
      <c r="BK157" s="619">
        <v>-22297</v>
      </c>
      <c r="BL157" s="619">
        <v>0</v>
      </c>
      <c r="BM157" s="619">
        <v>0</v>
      </c>
      <c r="BN157" s="619">
        <v>0</v>
      </c>
      <c r="BO157" s="619">
        <v>-18946</v>
      </c>
      <c r="BP157" s="619">
        <v>0</v>
      </c>
      <c r="BQ157" s="619">
        <v>-18946</v>
      </c>
      <c r="BR157" s="619">
        <v>665</v>
      </c>
      <c r="BS157" s="619">
        <v>0</v>
      </c>
      <c r="BT157" s="619">
        <v>665</v>
      </c>
      <c r="BU157" s="619">
        <v>0</v>
      </c>
      <c r="BV157" s="619">
        <v>0</v>
      </c>
      <c r="BW157" s="619">
        <v>0</v>
      </c>
      <c r="BX157" s="619">
        <v>-7130</v>
      </c>
      <c r="BY157" s="619">
        <v>0</v>
      </c>
      <c r="BZ157" s="619">
        <v>-7130</v>
      </c>
      <c r="CA157" s="619">
        <v>1715</v>
      </c>
      <c r="CB157" s="619">
        <v>0</v>
      </c>
      <c r="CC157" s="619">
        <v>1715</v>
      </c>
      <c r="CD157" s="619">
        <v>-5450428</v>
      </c>
      <c r="CE157" s="619">
        <v>0</v>
      </c>
      <c r="CF157" s="619">
        <v>-5450428</v>
      </c>
      <c r="CG157" s="619">
        <v>0</v>
      </c>
      <c r="CH157" s="619">
        <v>0</v>
      </c>
      <c r="CI157" s="619">
        <v>0</v>
      </c>
      <c r="CJ157" s="619">
        <v>1871</v>
      </c>
      <c r="CK157" s="619">
        <v>0</v>
      </c>
      <c r="CL157" s="619">
        <v>1871</v>
      </c>
      <c r="CM157" s="619">
        <v>-403655</v>
      </c>
      <c r="CN157" s="619">
        <v>0</v>
      </c>
      <c r="CO157" s="619">
        <v>-403655</v>
      </c>
      <c r="CP157" s="619">
        <v>33718</v>
      </c>
      <c r="CQ157" s="619">
        <v>0</v>
      </c>
      <c r="CR157" s="619">
        <v>33718</v>
      </c>
      <c r="CS157" s="619">
        <v>-368066</v>
      </c>
      <c r="CT157" s="619">
        <v>0</v>
      </c>
      <c r="CU157" s="619">
        <v>-368066</v>
      </c>
      <c r="CV157" s="619">
        <v>-81242</v>
      </c>
      <c r="CW157" s="619">
        <v>0</v>
      </c>
      <c r="CX157" s="619">
        <v>-81242</v>
      </c>
      <c r="CY157" s="619">
        <v>-375</v>
      </c>
      <c r="CZ157" s="619">
        <v>0</v>
      </c>
      <c r="DA157" s="619">
        <v>-375</v>
      </c>
      <c r="DB157" s="619">
        <v>-4470</v>
      </c>
      <c r="DC157" s="619">
        <v>0</v>
      </c>
      <c r="DD157" s="619">
        <v>-4470</v>
      </c>
      <c r="DE157" s="619">
        <v>0</v>
      </c>
      <c r="DF157" s="619">
        <v>0</v>
      </c>
      <c r="DG157" s="619">
        <v>0</v>
      </c>
      <c r="DH157" s="619">
        <v>-3698</v>
      </c>
      <c r="DI157" s="619">
        <v>0</v>
      </c>
      <c r="DJ157" s="619">
        <v>-3698</v>
      </c>
      <c r="DK157" s="619">
        <v>0</v>
      </c>
      <c r="DL157" s="619">
        <v>0</v>
      </c>
      <c r="DM157" s="619">
        <v>0</v>
      </c>
      <c r="DN157" s="619">
        <v>0</v>
      </c>
      <c r="DO157" s="619">
        <v>0</v>
      </c>
      <c r="DP157" s="619">
        <v>0</v>
      </c>
      <c r="DQ157" s="619">
        <v>0</v>
      </c>
      <c r="DR157" s="619">
        <v>0</v>
      </c>
      <c r="DS157" s="619">
        <v>0</v>
      </c>
      <c r="DT157" s="619">
        <v>0</v>
      </c>
      <c r="DU157" s="619">
        <v>0</v>
      </c>
      <c r="DV157" s="619">
        <v>0</v>
      </c>
      <c r="DW157" s="619">
        <v>0</v>
      </c>
      <c r="DX157" s="619">
        <v>0</v>
      </c>
      <c r="DY157" s="619">
        <v>0</v>
      </c>
      <c r="DZ157" s="619">
        <v>0</v>
      </c>
      <c r="EA157" s="619">
        <v>0</v>
      </c>
      <c r="EB157" s="619">
        <v>0</v>
      </c>
      <c r="EC157" s="619">
        <v>0</v>
      </c>
      <c r="ED157" s="619">
        <v>0</v>
      </c>
      <c r="EE157" s="619">
        <v>0</v>
      </c>
      <c r="EF157" s="619">
        <v>0</v>
      </c>
      <c r="EG157" s="619">
        <v>0</v>
      </c>
      <c r="EH157" s="619">
        <v>0</v>
      </c>
      <c r="EI157" s="619">
        <v>0</v>
      </c>
      <c r="EJ157" s="619">
        <v>-89785</v>
      </c>
      <c r="EK157" s="619">
        <v>0</v>
      </c>
      <c r="EL157" s="619">
        <v>-89785</v>
      </c>
      <c r="EM157" s="619">
        <v>0</v>
      </c>
      <c r="EN157" s="619">
        <v>0</v>
      </c>
      <c r="EO157" s="619">
        <v>0</v>
      </c>
      <c r="EP157" s="619">
        <v>0</v>
      </c>
      <c r="EQ157" s="619">
        <v>0</v>
      </c>
      <c r="ER157" s="619">
        <v>0</v>
      </c>
      <c r="ES157" s="619">
        <v>32236</v>
      </c>
      <c r="ET157" s="619">
        <v>0</v>
      </c>
      <c r="EU157" s="619">
        <v>32236</v>
      </c>
      <c r="EV157" s="619">
        <v>0</v>
      </c>
      <c r="EW157" s="619">
        <v>0</v>
      </c>
      <c r="EX157" s="619">
        <v>0</v>
      </c>
      <c r="EY157" s="619">
        <v>0</v>
      </c>
      <c r="EZ157" s="619">
        <v>0</v>
      </c>
      <c r="FA157" s="619">
        <v>0</v>
      </c>
      <c r="FB157" s="619">
        <v>0</v>
      </c>
      <c r="FC157" s="619">
        <v>0</v>
      </c>
      <c r="FD157" s="619">
        <v>0</v>
      </c>
      <c r="FE157" s="619">
        <v>-18946</v>
      </c>
      <c r="FF157" s="619">
        <v>0</v>
      </c>
      <c r="FG157" s="619">
        <v>-18946</v>
      </c>
      <c r="FH157" s="619">
        <v>665</v>
      </c>
      <c r="FI157" s="619">
        <v>0</v>
      </c>
      <c r="FJ157" s="619">
        <v>665</v>
      </c>
      <c r="FK157" s="619">
        <v>-1500</v>
      </c>
      <c r="FL157" s="619">
        <v>0</v>
      </c>
      <c r="FM157" s="619">
        <v>-1500</v>
      </c>
      <c r="FN157" s="619">
        <v>0</v>
      </c>
      <c r="FO157" s="619">
        <v>0</v>
      </c>
      <c r="FP157" s="619">
        <v>0</v>
      </c>
      <c r="FQ157" s="619">
        <v>-423898</v>
      </c>
      <c r="FR157" s="619">
        <v>0</v>
      </c>
      <c r="FS157" s="619">
        <v>-423898</v>
      </c>
      <c r="FT157" s="619">
        <v>0</v>
      </c>
      <c r="FU157" s="619">
        <v>0</v>
      </c>
      <c r="FV157" s="619">
        <v>0</v>
      </c>
      <c r="FW157" s="619">
        <v>0</v>
      </c>
      <c r="FX157" s="619">
        <v>0</v>
      </c>
      <c r="FY157" s="619">
        <v>0</v>
      </c>
      <c r="FZ157" s="619">
        <v>0</v>
      </c>
      <c r="GA157" s="619">
        <v>0</v>
      </c>
      <c r="GB157" s="619">
        <v>0</v>
      </c>
      <c r="GC157" s="619">
        <v>0</v>
      </c>
      <c r="GD157" s="619">
        <v>0</v>
      </c>
      <c r="GE157" s="619">
        <v>0</v>
      </c>
      <c r="GF157" s="619">
        <v>0</v>
      </c>
      <c r="GG157" s="619">
        <v>0</v>
      </c>
      <c r="GH157" s="619">
        <v>0</v>
      </c>
      <c r="GI157" s="619">
        <v>-2167868</v>
      </c>
      <c r="GJ157" s="619">
        <v>0</v>
      </c>
      <c r="GK157" s="619">
        <v>-2167868</v>
      </c>
      <c r="GL157" s="619">
        <v>-20</v>
      </c>
      <c r="GM157" s="619">
        <v>0</v>
      </c>
      <c r="GN157" s="619">
        <v>-20</v>
      </c>
      <c r="GO157" s="619">
        <v>0</v>
      </c>
      <c r="GP157" s="619">
        <v>0</v>
      </c>
      <c r="GQ157" s="619">
        <v>0</v>
      </c>
      <c r="GR157" s="619">
        <v>0</v>
      </c>
      <c r="GS157" s="619">
        <v>0</v>
      </c>
      <c r="GT157" s="619">
        <v>0</v>
      </c>
      <c r="GU157" s="619">
        <v>0</v>
      </c>
      <c r="GV157" s="619">
        <v>0</v>
      </c>
      <c r="GW157" s="619">
        <v>0</v>
      </c>
      <c r="GX157" s="619">
        <v>0</v>
      </c>
      <c r="GY157" s="619">
        <v>0</v>
      </c>
      <c r="GZ157" s="619">
        <v>0</v>
      </c>
      <c r="HA157" s="619">
        <v>-2579331</v>
      </c>
      <c r="HB157" s="619">
        <v>0</v>
      </c>
      <c r="HC157" s="619">
        <v>-2579331</v>
      </c>
      <c r="HD157" s="619">
        <v>0</v>
      </c>
      <c r="HE157" s="619">
        <v>0</v>
      </c>
      <c r="HF157" s="619">
        <v>0</v>
      </c>
      <c r="HG157" s="619">
        <v>0</v>
      </c>
      <c r="HH157" s="619">
        <v>0</v>
      </c>
      <c r="HI157" s="619">
        <v>0</v>
      </c>
      <c r="HJ157" s="619">
        <v>0</v>
      </c>
      <c r="HK157" s="619">
        <v>0</v>
      </c>
      <c r="HL157" s="619">
        <v>0</v>
      </c>
      <c r="HM157" s="619">
        <v>26307164</v>
      </c>
      <c r="HN157" s="619">
        <v>0</v>
      </c>
      <c r="HO157" s="619">
        <v>26307164</v>
      </c>
      <c r="HP157" s="619">
        <v>-2383650</v>
      </c>
      <c r="HQ157" s="619">
        <v>0</v>
      </c>
      <c r="HR157" s="619">
        <v>-2383650</v>
      </c>
      <c r="HS157" s="619">
        <v>-5450428</v>
      </c>
      <c r="HT157" s="619">
        <v>0</v>
      </c>
      <c r="HU157" s="619">
        <v>-5450428</v>
      </c>
      <c r="HV157" s="619">
        <v>-368066</v>
      </c>
      <c r="HW157" s="619">
        <v>0</v>
      </c>
      <c r="HX157" s="619">
        <v>-368066</v>
      </c>
      <c r="HY157" s="619">
        <v>-89785</v>
      </c>
      <c r="HZ157" s="619">
        <v>0</v>
      </c>
      <c r="IA157" s="619">
        <v>-89785</v>
      </c>
      <c r="IB157" s="619">
        <v>-2579331</v>
      </c>
      <c r="IC157" s="619">
        <v>0</v>
      </c>
      <c r="ID157" s="619">
        <v>-2579331</v>
      </c>
      <c r="IE157" s="619">
        <v>0</v>
      </c>
      <c r="IF157" s="619">
        <v>0</v>
      </c>
      <c r="IG157" s="619">
        <v>0</v>
      </c>
      <c r="IH157" s="619">
        <v>-10871260</v>
      </c>
      <c r="II157" s="619">
        <v>0</v>
      </c>
      <c r="IJ157" s="619">
        <v>-10871260</v>
      </c>
      <c r="IK157" s="619">
        <v>15435904</v>
      </c>
      <c r="IL157" s="619">
        <v>0</v>
      </c>
      <c r="IM157" s="619">
        <v>15435904</v>
      </c>
      <c r="IN157" s="620" t="s">
        <v>757</v>
      </c>
      <c r="IO157" s="620" t="s">
        <v>758</v>
      </c>
      <c r="IP157" s="610" t="s">
        <v>474</v>
      </c>
      <c r="IQ157" s="611" t="s">
        <v>536</v>
      </c>
      <c r="IR157" s="611" t="s">
        <v>996</v>
      </c>
      <c r="IS157" s="610" t="s">
        <v>1432</v>
      </c>
    </row>
    <row r="158" spans="1:253" x14ac:dyDescent="0.25">
      <c r="A158" s="610" t="s">
        <v>3386</v>
      </c>
      <c r="B158" s="617" t="s">
        <v>997</v>
      </c>
      <c r="C158" s="618" t="s">
        <v>998</v>
      </c>
      <c r="D158" s="619">
        <v>41141880</v>
      </c>
      <c r="E158" s="619">
        <v>0</v>
      </c>
      <c r="F158" s="619">
        <v>41141880</v>
      </c>
      <c r="G158" s="619">
        <v>-419722</v>
      </c>
      <c r="H158" s="619">
        <v>0</v>
      </c>
      <c r="I158" s="619">
        <v>-419722</v>
      </c>
      <c r="J158" s="619">
        <v>-2698099</v>
      </c>
      <c r="K158" s="619">
        <v>0</v>
      </c>
      <c r="L158" s="619">
        <v>-2698099</v>
      </c>
      <c r="M158" s="619">
        <v>74119</v>
      </c>
      <c r="N158" s="619">
        <v>0</v>
      </c>
      <c r="O158" s="619">
        <v>74119</v>
      </c>
      <c r="P158" s="619">
        <v>31794</v>
      </c>
      <c r="Q158" s="619">
        <v>0</v>
      </c>
      <c r="R158" s="619">
        <v>31794</v>
      </c>
      <c r="S158" s="619">
        <v>-2592186</v>
      </c>
      <c r="T158" s="619">
        <v>0</v>
      </c>
      <c r="U158" s="619">
        <v>-2592186</v>
      </c>
      <c r="V158" s="619">
        <v>-3846095</v>
      </c>
      <c r="W158" s="619">
        <v>0</v>
      </c>
      <c r="X158" s="619">
        <v>-3846095</v>
      </c>
      <c r="Y158" s="619">
        <v>-22561</v>
      </c>
      <c r="Z158" s="619">
        <v>0</v>
      </c>
      <c r="AA158" s="619">
        <v>-22561</v>
      </c>
      <c r="AB158" s="619">
        <v>-37024</v>
      </c>
      <c r="AC158" s="619">
        <v>0</v>
      </c>
      <c r="AD158" s="619">
        <v>-37024</v>
      </c>
      <c r="AE158" s="619">
        <v>0</v>
      </c>
      <c r="AF158" s="619">
        <v>0</v>
      </c>
      <c r="AG158" s="619">
        <v>0</v>
      </c>
      <c r="AH158" s="619">
        <v>0</v>
      </c>
      <c r="AI158" s="619">
        <v>0</v>
      </c>
      <c r="AJ158" s="619">
        <v>0</v>
      </c>
      <c r="AK158" s="619">
        <v>-320</v>
      </c>
      <c r="AL158" s="619">
        <v>0</v>
      </c>
      <c r="AM158" s="619">
        <v>-320</v>
      </c>
      <c r="AN158" s="619">
        <v>0</v>
      </c>
      <c r="AO158" s="619">
        <v>0</v>
      </c>
      <c r="AP158" s="619">
        <v>0</v>
      </c>
      <c r="AQ158" s="619">
        <v>-36704</v>
      </c>
      <c r="AR158" s="619">
        <v>0</v>
      </c>
      <c r="AS158" s="619">
        <v>-36704</v>
      </c>
      <c r="AT158" s="619">
        <v>5427</v>
      </c>
      <c r="AU158" s="619">
        <v>0</v>
      </c>
      <c r="AV158" s="619">
        <v>5427</v>
      </c>
      <c r="AW158" s="619">
        <v>728620</v>
      </c>
      <c r="AX158" s="619">
        <v>0</v>
      </c>
      <c r="AY158" s="619">
        <v>728620</v>
      </c>
      <c r="AZ158" s="619">
        <v>4515</v>
      </c>
      <c r="BA158" s="619">
        <v>0</v>
      </c>
      <c r="BB158" s="619">
        <v>4515</v>
      </c>
      <c r="BC158" s="619">
        <v>-2211810</v>
      </c>
      <c r="BD158" s="619">
        <v>0</v>
      </c>
      <c r="BE158" s="619">
        <v>-2211810</v>
      </c>
      <c r="BF158" s="619">
        <v>5870</v>
      </c>
      <c r="BG158" s="619">
        <v>0</v>
      </c>
      <c r="BH158" s="619">
        <v>5870</v>
      </c>
      <c r="BI158" s="619">
        <v>-79484</v>
      </c>
      <c r="BJ158" s="619">
        <v>0</v>
      </c>
      <c r="BK158" s="619">
        <v>-79484</v>
      </c>
      <c r="BL158" s="619">
        <v>0</v>
      </c>
      <c r="BM158" s="619">
        <v>0</v>
      </c>
      <c r="BN158" s="619">
        <v>0</v>
      </c>
      <c r="BO158" s="619">
        <v>-39544</v>
      </c>
      <c r="BP158" s="619">
        <v>0</v>
      </c>
      <c r="BQ158" s="619">
        <v>-39544</v>
      </c>
      <c r="BR158" s="619">
        <v>0</v>
      </c>
      <c r="BS158" s="619">
        <v>0</v>
      </c>
      <c r="BT158" s="619">
        <v>0</v>
      </c>
      <c r="BU158" s="619">
        <v>0</v>
      </c>
      <c r="BV158" s="619">
        <v>0</v>
      </c>
      <c r="BW158" s="619">
        <v>0</v>
      </c>
      <c r="BX158" s="619">
        <v>-3035</v>
      </c>
      <c r="BY158" s="619">
        <v>0</v>
      </c>
      <c r="BZ158" s="619">
        <v>-3035</v>
      </c>
      <c r="CA158" s="619">
        <v>0</v>
      </c>
      <c r="CB158" s="619">
        <v>0</v>
      </c>
      <c r="CC158" s="619">
        <v>0</v>
      </c>
      <c r="CD158" s="619">
        <v>-5477987</v>
      </c>
      <c r="CE158" s="619">
        <v>0</v>
      </c>
      <c r="CF158" s="619">
        <v>-5477987</v>
      </c>
      <c r="CG158" s="619">
        <v>0</v>
      </c>
      <c r="CH158" s="619">
        <v>0</v>
      </c>
      <c r="CI158" s="619">
        <v>0</v>
      </c>
      <c r="CJ158" s="619">
        <v>-117</v>
      </c>
      <c r="CK158" s="619">
        <v>0</v>
      </c>
      <c r="CL158" s="619">
        <v>-117</v>
      </c>
      <c r="CM158" s="619">
        <v>-720579</v>
      </c>
      <c r="CN158" s="619">
        <v>0</v>
      </c>
      <c r="CO158" s="619">
        <v>-720579</v>
      </c>
      <c r="CP158" s="619">
        <v>28604</v>
      </c>
      <c r="CQ158" s="619">
        <v>0</v>
      </c>
      <c r="CR158" s="619">
        <v>28604</v>
      </c>
      <c r="CS158" s="619">
        <v>-692092</v>
      </c>
      <c r="CT158" s="619">
        <v>0</v>
      </c>
      <c r="CU158" s="619">
        <v>-692092</v>
      </c>
      <c r="CV158" s="619">
        <v>-173334</v>
      </c>
      <c r="CW158" s="619">
        <v>0</v>
      </c>
      <c r="CX158" s="619">
        <v>-173334</v>
      </c>
      <c r="CY158" s="619">
        <v>3395</v>
      </c>
      <c r="CZ158" s="619">
        <v>0</v>
      </c>
      <c r="DA158" s="619">
        <v>3395</v>
      </c>
      <c r="DB158" s="619">
        <v>-25147</v>
      </c>
      <c r="DC158" s="619">
        <v>0</v>
      </c>
      <c r="DD158" s="619">
        <v>-25147</v>
      </c>
      <c r="DE158" s="619">
        <v>10780</v>
      </c>
      <c r="DF158" s="619">
        <v>0</v>
      </c>
      <c r="DG158" s="619">
        <v>10780</v>
      </c>
      <c r="DH158" s="619">
        <v>-17382</v>
      </c>
      <c r="DI158" s="619">
        <v>0</v>
      </c>
      <c r="DJ158" s="619">
        <v>-17382</v>
      </c>
      <c r="DK158" s="619">
        <v>0</v>
      </c>
      <c r="DL158" s="619">
        <v>0</v>
      </c>
      <c r="DM158" s="619">
        <v>0</v>
      </c>
      <c r="DN158" s="619">
        <v>0</v>
      </c>
      <c r="DO158" s="619">
        <v>0</v>
      </c>
      <c r="DP158" s="619">
        <v>0</v>
      </c>
      <c r="DQ158" s="619">
        <v>0</v>
      </c>
      <c r="DR158" s="619">
        <v>0</v>
      </c>
      <c r="DS158" s="619">
        <v>0</v>
      </c>
      <c r="DT158" s="619">
        <v>-5589</v>
      </c>
      <c r="DU158" s="619">
        <v>0</v>
      </c>
      <c r="DV158" s="619">
        <v>-5589</v>
      </c>
      <c r="DW158" s="619">
        <v>0</v>
      </c>
      <c r="DX158" s="619">
        <v>0</v>
      </c>
      <c r="DY158" s="619">
        <v>0</v>
      </c>
      <c r="DZ158" s="619">
        <v>0</v>
      </c>
      <c r="EA158" s="619">
        <v>0</v>
      </c>
      <c r="EB158" s="619">
        <v>0</v>
      </c>
      <c r="EC158" s="619">
        <v>0</v>
      </c>
      <c r="ED158" s="619">
        <v>0</v>
      </c>
      <c r="EE158" s="619">
        <v>0</v>
      </c>
      <c r="EF158" s="619">
        <v>0</v>
      </c>
      <c r="EG158" s="619">
        <v>0</v>
      </c>
      <c r="EH158" s="619">
        <v>0</v>
      </c>
      <c r="EI158" s="619">
        <v>0</v>
      </c>
      <c r="EJ158" s="619">
        <v>-207277</v>
      </c>
      <c r="EK158" s="619">
        <v>0</v>
      </c>
      <c r="EL158" s="619">
        <v>-207277</v>
      </c>
      <c r="EM158" s="619">
        <v>0</v>
      </c>
      <c r="EN158" s="619">
        <v>0</v>
      </c>
      <c r="EO158" s="619">
        <v>0</v>
      </c>
      <c r="EP158" s="619">
        <v>0</v>
      </c>
      <c r="EQ158" s="619">
        <v>0</v>
      </c>
      <c r="ER158" s="619">
        <v>0</v>
      </c>
      <c r="ES158" s="619">
        <v>0</v>
      </c>
      <c r="ET158" s="619">
        <v>0</v>
      </c>
      <c r="EU158" s="619">
        <v>0</v>
      </c>
      <c r="EV158" s="619">
        <v>-47344</v>
      </c>
      <c r="EW158" s="619">
        <v>0</v>
      </c>
      <c r="EX158" s="619">
        <v>-47344</v>
      </c>
      <c r="EY158" s="619">
        <v>0</v>
      </c>
      <c r="EZ158" s="619">
        <v>0</v>
      </c>
      <c r="FA158" s="619">
        <v>0</v>
      </c>
      <c r="FB158" s="619">
        <v>0</v>
      </c>
      <c r="FC158" s="619">
        <v>0</v>
      </c>
      <c r="FD158" s="619">
        <v>0</v>
      </c>
      <c r="FE158" s="619">
        <v>-39544</v>
      </c>
      <c r="FF158" s="619">
        <v>0</v>
      </c>
      <c r="FG158" s="619">
        <v>-39544</v>
      </c>
      <c r="FH158" s="619">
        <v>0</v>
      </c>
      <c r="FI158" s="619">
        <v>0</v>
      </c>
      <c r="FJ158" s="619">
        <v>0</v>
      </c>
      <c r="FK158" s="619">
        <v>0</v>
      </c>
      <c r="FL158" s="619">
        <v>0</v>
      </c>
      <c r="FM158" s="619">
        <v>0</v>
      </c>
      <c r="FN158" s="619">
        <v>0</v>
      </c>
      <c r="FO158" s="619">
        <v>0</v>
      </c>
      <c r="FP158" s="619">
        <v>0</v>
      </c>
      <c r="FQ158" s="619">
        <v>-307943</v>
      </c>
      <c r="FR158" s="619">
        <v>0</v>
      </c>
      <c r="FS158" s="619">
        <v>-307943</v>
      </c>
      <c r="FT158" s="619">
        <v>4825</v>
      </c>
      <c r="FU158" s="619">
        <v>0</v>
      </c>
      <c r="FV158" s="619">
        <v>4825</v>
      </c>
      <c r="FW158" s="619">
        <v>4825</v>
      </c>
      <c r="FX158" s="619">
        <v>0</v>
      </c>
      <c r="FY158" s="619">
        <v>4825</v>
      </c>
      <c r="FZ158" s="619">
        <v>0</v>
      </c>
      <c r="GA158" s="619">
        <v>0</v>
      </c>
      <c r="GB158" s="619">
        <v>0</v>
      </c>
      <c r="GC158" s="619">
        <v>3617</v>
      </c>
      <c r="GD158" s="619">
        <v>0</v>
      </c>
      <c r="GE158" s="619">
        <v>3617</v>
      </c>
      <c r="GF158" s="619">
        <v>0</v>
      </c>
      <c r="GG158" s="619">
        <v>0</v>
      </c>
      <c r="GH158" s="619">
        <v>0</v>
      </c>
      <c r="GI158" s="619">
        <v>-2040976</v>
      </c>
      <c r="GJ158" s="619">
        <v>0</v>
      </c>
      <c r="GK158" s="619">
        <v>-2040976</v>
      </c>
      <c r="GL158" s="619">
        <v>72085</v>
      </c>
      <c r="GM158" s="619">
        <v>0</v>
      </c>
      <c r="GN158" s="619">
        <v>72085</v>
      </c>
      <c r="GO158" s="619">
        <v>0</v>
      </c>
      <c r="GP158" s="619">
        <v>0</v>
      </c>
      <c r="GQ158" s="619">
        <v>0</v>
      </c>
      <c r="GR158" s="619">
        <v>7840</v>
      </c>
      <c r="GS158" s="619">
        <v>0</v>
      </c>
      <c r="GT158" s="619">
        <v>7840</v>
      </c>
      <c r="GU158" s="619">
        <v>0</v>
      </c>
      <c r="GV158" s="619">
        <v>0</v>
      </c>
      <c r="GW158" s="619">
        <v>0</v>
      </c>
      <c r="GX158" s="619">
        <v>0</v>
      </c>
      <c r="GY158" s="619">
        <v>0</v>
      </c>
      <c r="GZ158" s="619">
        <v>0</v>
      </c>
      <c r="HA158" s="619">
        <v>-2347440</v>
      </c>
      <c r="HB158" s="619">
        <v>0</v>
      </c>
      <c r="HC158" s="619">
        <v>-2347440</v>
      </c>
      <c r="HD158" s="619">
        <v>0</v>
      </c>
      <c r="HE158" s="619">
        <v>0</v>
      </c>
      <c r="HF158" s="619">
        <v>0</v>
      </c>
      <c r="HG158" s="619">
        <v>0</v>
      </c>
      <c r="HH158" s="619">
        <v>0</v>
      </c>
      <c r="HI158" s="619">
        <v>0</v>
      </c>
      <c r="HJ158" s="619">
        <v>0</v>
      </c>
      <c r="HK158" s="619">
        <v>0</v>
      </c>
      <c r="HL158" s="619">
        <v>0</v>
      </c>
      <c r="HM158" s="619">
        <v>40722158</v>
      </c>
      <c r="HN158" s="619">
        <v>0</v>
      </c>
      <c r="HO158" s="619">
        <v>40722158</v>
      </c>
      <c r="HP158" s="619">
        <v>-2592186</v>
      </c>
      <c r="HQ158" s="619">
        <v>0</v>
      </c>
      <c r="HR158" s="619">
        <v>-2592186</v>
      </c>
      <c r="HS158" s="619">
        <v>-5477987</v>
      </c>
      <c r="HT158" s="619">
        <v>0</v>
      </c>
      <c r="HU158" s="619">
        <v>-5477987</v>
      </c>
      <c r="HV158" s="619">
        <v>-692092</v>
      </c>
      <c r="HW158" s="619">
        <v>0</v>
      </c>
      <c r="HX158" s="619">
        <v>-692092</v>
      </c>
      <c r="HY158" s="619">
        <v>-207277</v>
      </c>
      <c r="HZ158" s="619">
        <v>0</v>
      </c>
      <c r="IA158" s="619">
        <v>-207277</v>
      </c>
      <c r="IB158" s="619">
        <v>-2347440</v>
      </c>
      <c r="IC158" s="619">
        <v>0</v>
      </c>
      <c r="ID158" s="619">
        <v>-2347440</v>
      </c>
      <c r="IE158" s="619">
        <v>0</v>
      </c>
      <c r="IF158" s="619">
        <v>0</v>
      </c>
      <c r="IG158" s="619">
        <v>0</v>
      </c>
      <c r="IH158" s="619">
        <v>-11316982</v>
      </c>
      <c r="II158" s="619">
        <v>0</v>
      </c>
      <c r="IJ158" s="619">
        <v>-11316982</v>
      </c>
      <c r="IK158" s="619">
        <v>29405176</v>
      </c>
      <c r="IL158" s="619">
        <v>0</v>
      </c>
      <c r="IM158" s="619">
        <v>29405176</v>
      </c>
      <c r="IN158" s="620" t="s">
        <v>498</v>
      </c>
      <c r="IO158" s="620" t="s">
        <v>473</v>
      </c>
      <c r="IP158" s="610" t="s">
        <v>474</v>
      </c>
      <c r="IQ158" s="611" t="s">
        <v>499</v>
      </c>
      <c r="IR158" s="611" t="s">
        <v>999</v>
      </c>
      <c r="IS158" s="610" t="s">
        <v>1432</v>
      </c>
    </row>
    <row r="159" spans="1:253" x14ac:dyDescent="0.25">
      <c r="A159" s="610" t="s">
        <v>3385</v>
      </c>
      <c r="B159" s="617" t="s">
        <v>1000</v>
      </c>
      <c r="C159" s="618" t="s">
        <v>1001</v>
      </c>
      <c r="D159" s="619">
        <v>71192375</v>
      </c>
      <c r="E159" s="619">
        <v>0</v>
      </c>
      <c r="F159" s="619">
        <v>71192375</v>
      </c>
      <c r="G159" s="619">
        <v>-3660699</v>
      </c>
      <c r="H159" s="619">
        <v>0</v>
      </c>
      <c r="I159" s="619">
        <v>-3660699</v>
      </c>
      <c r="J159" s="619">
        <v>-4466252</v>
      </c>
      <c r="K159" s="619">
        <v>0</v>
      </c>
      <c r="L159" s="619">
        <v>-4466252</v>
      </c>
      <c r="M159" s="619">
        <v>66872</v>
      </c>
      <c r="N159" s="619">
        <v>0</v>
      </c>
      <c r="O159" s="619">
        <v>66872</v>
      </c>
      <c r="P159" s="619">
        <v>51734</v>
      </c>
      <c r="Q159" s="619">
        <v>0</v>
      </c>
      <c r="R159" s="619">
        <v>51734</v>
      </c>
      <c r="S159" s="619">
        <v>-4347646</v>
      </c>
      <c r="T159" s="619">
        <v>0</v>
      </c>
      <c r="U159" s="619">
        <v>-4347646</v>
      </c>
      <c r="V159" s="619">
        <v>-4369615</v>
      </c>
      <c r="W159" s="619">
        <v>0</v>
      </c>
      <c r="X159" s="619">
        <v>-4369615</v>
      </c>
      <c r="Y159" s="619">
        <v>0</v>
      </c>
      <c r="Z159" s="619">
        <v>0</v>
      </c>
      <c r="AA159" s="619">
        <v>0</v>
      </c>
      <c r="AB159" s="619">
        <v>69743</v>
      </c>
      <c r="AC159" s="619">
        <v>0</v>
      </c>
      <c r="AD159" s="619">
        <v>69743</v>
      </c>
      <c r="AE159" s="619">
        <v>15371</v>
      </c>
      <c r="AF159" s="619">
        <v>0</v>
      </c>
      <c r="AG159" s="619">
        <v>15371</v>
      </c>
      <c r="AH159" s="619">
        <v>0</v>
      </c>
      <c r="AI159" s="619">
        <v>0</v>
      </c>
      <c r="AJ159" s="619">
        <v>0</v>
      </c>
      <c r="AK159" s="619">
        <v>20811</v>
      </c>
      <c r="AL159" s="619">
        <v>0</v>
      </c>
      <c r="AM159" s="619">
        <v>20811</v>
      </c>
      <c r="AN159" s="619">
        <v>0</v>
      </c>
      <c r="AO159" s="619">
        <v>0</v>
      </c>
      <c r="AP159" s="619">
        <v>0</v>
      </c>
      <c r="AQ159" s="619">
        <v>33561</v>
      </c>
      <c r="AR159" s="619">
        <v>0</v>
      </c>
      <c r="AS159" s="619">
        <v>33561</v>
      </c>
      <c r="AT159" s="619">
        <v>-13847</v>
      </c>
      <c r="AU159" s="619">
        <v>0</v>
      </c>
      <c r="AV159" s="619">
        <v>-13847</v>
      </c>
      <c r="AW159" s="619">
        <v>1274895</v>
      </c>
      <c r="AX159" s="619">
        <v>0</v>
      </c>
      <c r="AY159" s="619">
        <v>1274895</v>
      </c>
      <c r="AZ159" s="619">
        <v>-92137</v>
      </c>
      <c r="BA159" s="619">
        <v>0</v>
      </c>
      <c r="BB159" s="619">
        <v>-92137</v>
      </c>
      <c r="BC159" s="619">
        <v>-5363027</v>
      </c>
      <c r="BD159" s="619">
        <v>0</v>
      </c>
      <c r="BE159" s="619">
        <v>-5363027</v>
      </c>
      <c r="BF159" s="619">
        <v>265387</v>
      </c>
      <c r="BG159" s="619">
        <v>0</v>
      </c>
      <c r="BH159" s="619">
        <v>265387</v>
      </c>
      <c r="BI159" s="619">
        <v>-59937</v>
      </c>
      <c r="BJ159" s="619">
        <v>0</v>
      </c>
      <c r="BK159" s="619">
        <v>-59937</v>
      </c>
      <c r="BL159" s="619">
        <v>12374</v>
      </c>
      <c r="BM159" s="619">
        <v>0</v>
      </c>
      <c r="BN159" s="619">
        <v>12374</v>
      </c>
      <c r="BO159" s="619">
        <v>-5060</v>
      </c>
      <c r="BP159" s="619">
        <v>0</v>
      </c>
      <c r="BQ159" s="619">
        <v>-5060</v>
      </c>
      <c r="BR159" s="619">
        <v>0</v>
      </c>
      <c r="BS159" s="619">
        <v>0</v>
      </c>
      <c r="BT159" s="619">
        <v>0</v>
      </c>
      <c r="BU159" s="619">
        <v>0</v>
      </c>
      <c r="BV159" s="619">
        <v>0</v>
      </c>
      <c r="BW159" s="619">
        <v>0</v>
      </c>
      <c r="BX159" s="619">
        <v>-11291</v>
      </c>
      <c r="BY159" s="619">
        <v>0</v>
      </c>
      <c r="BZ159" s="619">
        <v>-11291</v>
      </c>
      <c r="CA159" s="619">
        <v>-56</v>
      </c>
      <c r="CB159" s="619">
        <v>0</v>
      </c>
      <c r="CC159" s="619">
        <v>-56</v>
      </c>
      <c r="CD159" s="619">
        <v>-8278724</v>
      </c>
      <c r="CE159" s="619">
        <v>0</v>
      </c>
      <c r="CF159" s="619">
        <v>-8278724</v>
      </c>
      <c r="CG159" s="619">
        <v>-27606</v>
      </c>
      <c r="CH159" s="619">
        <v>0</v>
      </c>
      <c r="CI159" s="619">
        <v>-27606</v>
      </c>
      <c r="CJ159" s="619">
        <v>0</v>
      </c>
      <c r="CK159" s="619">
        <v>0</v>
      </c>
      <c r="CL159" s="619">
        <v>0</v>
      </c>
      <c r="CM159" s="619">
        <v>-1657769</v>
      </c>
      <c r="CN159" s="619">
        <v>0</v>
      </c>
      <c r="CO159" s="619">
        <v>-1657769</v>
      </c>
      <c r="CP159" s="619">
        <v>9820</v>
      </c>
      <c r="CQ159" s="619">
        <v>0</v>
      </c>
      <c r="CR159" s="619">
        <v>9820</v>
      </c>
      <c r="CS159" s="619">
        <v>-1675555</v>
      </c>
      <c r="CT159" s="619">
        <v>0</v>
      </c>
      <c r="CU159" s="619">
        <v>-1675555</v>
      </c>
      <c r="CV159" s="619">
        <v>-116542</v>
      </c>
      <c r="CW159" s="619">
        <v>0</v>
      </c>
      <c r="CX159" s="619">
        <v>-116542</v>
      </c>
      <c r="CY159" s="619">
        <v>-12891</v>
      </c>
      <c r="CZ159" s="619">
        <v>0</v>
      </c>
      <c r="DA159" s="619">
        <v>-12891</v>
      </c>
      <c r="DB159" s="619">
        <v>-775180</v>
      </c>
      <c r="DC159" s="619">
        <v>0</v>
      </c>
      <c r="DD159" s="619">
        <v>-775180</v>
      </c>
      <c r="DE159" s="619">
        <v>0</v>
      </c>
      <c r="DF159" s="619">
        <v>0</v>
      </c>
      <c r="DG159" s="619">
        <v>0</v>
      </c>
      <c r="DH159" s="619">
        <v>-5428</v>
      </c>
      <c r="DI159" s="619">
        <v>0</v>
      </c>
      <c r="DJ159" s="619">
        <v>-5428</v>
      </c>
      <c r="DK159" s="619">
        <v>0</v>
      </c>
      <c r="DL159" s="619">
        <v>0</v>
      </c>
      <c r="DM159" s="619">
        <v>0</v>
      </c>
      <c r="DN159" s="619">
        <v>0</v>
      </c>
      <c r="DO159" s="619">
        <v>0</v>
      </c>
      <c r="DP159" s="619">
        <v>0</v>
      </c>
      <c r="DQ159" s="619">
        <v>0</v>
      </c>
      <c r="DR159" s="619">
        <v>0</v>
      </c>
      <c r="DS159" s="619">
        <v>0</v>
      </c>
      <c r="DT159" s="619">
        <v>0</v>
      </c>
      <c r="DU159" s="619">
        <v>0</v>
      </c>
      <c r="DV159" s="619">
        <v>0</v>
      </c>
      <c r="DW159" s="619">
        <v>0</v>
      </c>
      <c r="DX159" s="619">
        <v>0</v>
      </c>
      <c r="DY159" s="619">
        <v>0</v>
      </c>
      <c r="DZ159" s="619">
        <v>0</v>
      </c>
      <c r="EA159" s="619">
        <v>0</v>
      </c>
      <c r="EB159" s="619">
        <v>0</v>
      </c>
      <c r="EC159" s="619">
        <v>0</v>
      </c>
      <c r="ED159" s="619">
        <v>0</v>
      </c>
      <c r="EE159" s="619">
        <v>0</v>
      </c>
      <c r="EF159" s="619">
        <v>0</v>
      </c>
      <c r="EG159" s="619">
        <v>0</v>
      </c>
      <c r="EH159" s="619">
        <v>0</v>
      </c>
      <c r="EI159" s="619">
        <v>0</v>
      </c>
      <c r="EJ159" s="619">
        <v>-910041</v>
      </c>
      <c r="EK159" s="619">
        <v>0</v>
      </c>
      <c r="EL159" s="619">
        <v>-910041</v>
      </c>
      <c r="EM159" s="619">
        <v>0</v>
      </c>
      <c r="EN159" s="619">
        <v>0</v>
      </c>
      <c r="EO159" s="619">
        <v>0</v>
      </c>
      <c r="EP159" s="619">
        <v>0</v>
      </c>
      <c r="EQ159" s="619">
        <v>0</v>
      </c>
      <c r="ER159" s="619">
        <v>0</v>
      </c>
      <c r="ES159" s="619">
        <v>36130</v>
      </c>
      <c r="ET159" s="619">
        <v>0</v>
      </c>
      <c r="EU159" s="619">
        <v>36130</v>
      </c>
      <c r="EV159" s="619">
        <v>0</v>
      </c>
      <c r="EW159" s="619">
        <v>0</v>
      </c>
      <c r="EX159" s="619">
        <v>0</v>
      </c>
      <c r="EY159" s="619">
        <v>0</v>
      </c>
      <c r="EZ159" s="619">
        <v>0</v>
      </c>
      <c r="FA159" s="619">
        <v>0</v>
      </c>
      <c r="FB159" s="619">
        <v>0</v>
      </c>
      <c r="FC159" s="619">
        <v>0</v>
      </c>
      <c r="FD159" s="619">
        <v>0</v>
      </c>
      <c r="FE159" s="619">
        <v>0</v>
      </c>
      <c r="FF159" s="619">
        <v>0</v>
      </c>
      <c r="FG159" s="619">
        <v>0</v>
      </c>
      <c r="FH159" s="619">
        <v>0</v>
      </c>
      <c r="FI159" s="619">
        <v>0</v>
      </c>
      <c r="FJ159" s="619">
        <v>0</v>
      </c>
      <c r="FK159" s="619">
        <v>0</v>
      </c>
      <c r="FL159" s="619">
        <v>0</v>
      </c>
      <c r="FM159" s="619">
        <v>0</v>
      </c>
      <c r="FN159" s="619">
        <v>0</v>
      </c>
      <c r="FO159" s="619">
        <v>0</v>
      </c>
      <c r="FP159" s="619">
        <v>0</v>
      </c>
      <c r="FQ159" s="619">
        <v>-934774</v>
      </c>
      <c r="FR159" s="619">
        <v>0</v>
      </c>
      <c r="FS159" s="619">
        <v>-934774</v>
      </c>
      <c r="FT159" s="619">
        <v>-3921</v>
      </c>
      <c r="FU159" s="619">
        <v>0</v>
      </c>
      <c r="FV159" s="619">
        <v>-3921</v>
      </c>
      <c r="FW159" s="619">
        <v>-3921</v>
      </c>
      <c r="FX159" s="619">
        <v>0</v>
      </c>
      <c r="FY159" s="619">
        <v>-3921</v>
      </c>
      <c r="FZ159" s="619">
        <v>0</v>
      </c>
      <c r="GA159" s="619">
        <v>0</v>
      </c>
      <c r="GB159" s="619">
        <v>0</v>
      </c>
      <c r="GC159" s="619">
        <v>6589</v>
      </c>
      <c r="GD159" s="619">
        <v>0</v>
      </c>
      <c r="GE159" s="619">
        <v>6589</v>
      </c>
      <c r="GF159" s="619">
        <v>2000</v>
      </c>
      <c r="GG159" s="619">
        <v>0</v>
      </c>
      <c r="GH159" s="619">
        <v>2000</v>
      </c>
      <c r="GI159" s="619">
        <v>-3976611</v>
      </c>
      <c r="GJ159" s="619">
        <v>0</v>
      </c>
      <c r="GK159" s="619">
        <v>-3976611</v>
      </c>
      <c r="GL159" s="619">
        <v>40442</v>
      </c>
      <c r="GM159" s="619">
        <v>0</v>
      </c>
      <c r="GN159" s="619">
        <v>40442</v>
      </c>
      <c r="GO159" s="619">
        <v>6955</v>
      </c>
      <c r="GP159" s="619">
        <v>0</v>
      </c>
      <c r="GQ159" s="619">
        <v>6955</v>
      </c>
      <c r="GR159" s="619">
        <v>12309</v>
      </c>
      <c r="GS159" s="619">
        <v>0</v>
      </c>
      <c r="GT159" s="619">
        <v>12309</v>
      </c>
      <c r="GU159" s="619">
        <v>0</v>
      </c>
      <c r="GV159" s="619">
        <v>0</v>
      </c>
      <c r="GW159" s="619">
        <v>0</v>
      </c>
      <c r="GX159" s="619">
        <v>0</v>
      </c>
      <c r="GY159" s="619">
        <v>0</v>
      </c>
      <c r="GZ159" s="619">
        <v>0</v>
      </c>
      <c r="HA159" s="619">
        <v>-4810881</v>
      </c>
      <c r="HB159" s="619">
        <v>0</v>
      </c>
      <c r="HC159" s="619">
        <v>-4810881</v>
      </c>
      <c r="HD159" s="619">
        <v>0</v>
      </c>
      <c r="HE159" s="619">
        <v>0</v>
      </c>
      <c r="HF159" s="619">
        <v>0</v>
      </c>
      <c r="HG159" s="619">
        <v>0</v>
      </c>
      <c r="HH159" s="619">
        <v>0</v>
      </c>
      <c r="HI159" s="619">
        <v>0</v>
      </c>
      <c r="HJ159" s="619">
        <v>0</v>
      </c>
      <c r="HK159" s="619">
        <v>0</v>
      </c>
      <c r="HL159" s="619">
        <v>0</v>
      </c>
      <c r="HM159" s="619">
        <v>67531676</v>
      </c>
      <c r="HN159" s="619">
        <v>0</v>
      </c>
      <c r="HO159" s="619">
        <v>67531676</v>
      </c>
      <c r="HP159" s="619">
        <v>-4347646</v>
      </c>
      <c r="HQ159" s="619">
        <v>0</v>
      </c>
      <c r="HR159" s="619">
        <v>-4347646</v>
      </c>
      <c r="HS159" s="619">
        <v>-8278724</v>
      </c>
      <c r="HT159" s="619">
        <v>0</v>
      </c>
      <c r="HU159" s="619">
        <v>-8278724</v>
      </c>
      <c r="HV159" s="619">
        <v>-1675555</v>
      </c>
      <c r="HW159" s="619">
        <v>0</v>
      </c>
      <c r="HX159" s="619">
        <v>-1675555</v>
      </c>
      <c r="HY159" s="619">
        <v>-910041</v>
      </c>
      <c r="HZ159" s="619">
        <v>0</v>
      </c>
      <c r="IA159" s="619">
        <v>-910041</v>
      </c>
      <c r="IB159" s="619">
        <v>-4810881</v>
      </c>
      <c r="IC159" s="619">
        <v>0</v>
      </c>
      <c r="ID159" s="619">
        <v>-4810881</v>
      </c>
      <c r="IE159" s="619">
        <v>0</v>
      </c>
      <c r="IF159" s="619">
        <v>0</v>
      </c>
      <c r="IG159" s="619">
        <v>0</v>
      </c>
      <c r="IH159" s="619">
        <v>-20022847</v>
      </c>
      <c r="II159" s="619">
        <v>0</v>
      </c>
      <c r="IJ159" s="619">
        <v>-20022847</v>
      </c>
      <c r="IK159" s="619">
        <v>47508829</v>
      </c>
      <c r="IL159" s="619">
        <v>0</v>
      </c>
      <c r="IM159" s="619">
        <v>47508829</v>
      </c>
      <c r="IN159" s="620" t="s">
        <v>472</v>
      </c>
      <c r="IO159" s="620" t="s">
        <v>473</v>
      </c>
      <c r="IP159" s="610" t="s">
        <v>474</v>
      </c>
      <c r="IQ159" s="611" t="s">
        <v>475</v>
      </c>
      <c r="IR159" s="611" t="s">
        <v>1002</v>
      </c>
      <c r="IS159" s="610" t="s">
        <v>1432</v>
      </c>
    </row>
    <row r="160" spans="1:253" x14ac:dyDescent="0.25">
      <c r="A160" s="610" t="s">
        <v>3385</v>
      </c>
      <c r="B160" s="617" t="s">
        <v>1003</v>
      </c>
      <c r="C160" s="618" t="s">
        <v>1004</v>
      </c>
      <c r="D160" s="619">
        <v>46674757</v>
      </c>
      <c r="E160" s="619">
        <v>4059052</v>
      </c>
      <c r="F160" s="619">
        <v>50733809</v>
      </c>
      <c r="G160" s="619">
        <v>-3496854</v>
      </c>
      <c r="H160" s="619">
        <v>-421307</v>
      </c>
      <c r="I160" s="619">
        <v>-3918161</v>
      </c>
      <c r="J160" s="619">
        <v>-2091209</v>
      </c>
      <c r="K160" s="619">
        <v>-285932</v>
      </c>
      <c r="L160" s="619">
        <v>-2377141</v>
      </c>
      <c r="M160" s="619">
        <v>150157</v>
      </c>
      <c r="N160" s="619">
        <v>8032</v>
      </c>
      <c r="O160" s="619">
        <v>158189</v>
      </c>
      <c r="P160" s="619">
        <v>693440</v>
      </c>
      <c r="Q160" s="619">
        <v>175377</v>
      </c>
      <c r="R160" s="619">
        <v>868817</v>
      </c>
      <c r="S160" s="619">
        <v>-1247612</v>
      </c>
      <c r="T160" s="619">
        <v>-102523</v>
      </c>
      <c r="U160" s="619">
        <v>-1350135</v>
      </c>
      <c r="V160" s="619">
        <v>-3614614</v>
      </c>
      <c r="W160" s="619">
        <v>-229533</v>
      </c>
      <c r="X160" s="619">
        <v>-3844147</v>
      </c>
      <c r="Y160" s="619">
        <v>-22928</v>
      </c>
      <c r="Z160" s="619">
        <v>0</v>
      </c>
      <c r="AA160" s="619">
        <v>-22928</v>
      </c>
      <c r="AB160" s="619">
        <v>7982</v>
      </c>
      <c r="AC160" s="619">
        <v>28006</v>
      </c>
      <c r="AD160" s="619">
        <v>35988</v>
      </c>
      <c r="AE160" s="619">
        <v>0</v>
      </c>
      <c r="AF160" s="619">
        <v>0</v>
      </c>
      <c r="AG160" s="619">
        <v>0</v>
      </c>
      <c r="AH160" s="619">
        <v>0</v>
      </c>
      <c r="AI160" s="619">
        <v>0</v>
      </c>
      <c r="AJ160" s="619">
        <v>0</v>
      </c>
      <c r="AK160" s="619">
        <v>0</v>
      </c>
      <c r="AL160" s="619">
        <v>0</v>
      </c>
      <c r="AM160" s="619">
        <v>0</v>
      </c>
      <c r="AN160" s="619">
        <v>0</v>
      </c>
      <c r="AO160" s="619">
        <v>0</v>
      </c>
      <c r="AP160" s="619">
        <v>0</v>
      </c>
      <c r="AQ160" s="619">
        <v>7982</v>
      </c>
      <c r="AR160" s="619">
        <v>28006</v>
      </c>
      <c r="AS160" s="619">
        <v>35988</v>
      </c>
      <c r="AT160" s="619">
        <v>-7344</v>
      </c>
      <c r="AU160" s="619">
        <v>0</v>
      </c>
      <c r="AV160" s="619">
        <v>-7344</v>
      </c>
      <c r="AW160" s="619">
        <v>793567</v>
      </c>
      <c r="AX160" s="619">
        <v>85772</v>
      </c>
      <c r="AY160" s="619">
        <v>879339</v>
      </c>
      <c r="AZ160" s="619">
        <v>96</v>
      </c>
      <c r="BA160" s="619">
        <v>-8384</v>
      </c>
      <c r="BB160" s="619">
        <v>-8288</v>
      </c>
      <c r="BC160" s="619">
        <v>-6819527</v>
      </c>
      <c r="BD160" s="619">
        <v>-84863</v>
      </c>
      <c r="BE160" s="619">
        <v>-6904390</v>
      </c>
      <c r="BF160" s="619">
        <v>-177492</v>
      </c>
      <c r="BG160" s="619">
        <v>2595</v>
      </c>
      <c r="BH160" s="619">
        <v>-174897</v>
      </c>
      <c r="BI160" s="619">
        <v>-59705</v>
      </c>
      <c r="BJ160" s="619">
        <v>0</v>
      </c>
      <c r="BK160" s="619">
        <v>-59705</v>
      </c>
      <c r="BL160" s="619">
        <v>9830</v>
      </c>
      <c r="BM160" s="619">
        <v>0</v>
      </c>
      <c r="BN160" s="619">
        <v>9830</v>
      </c>
      <c r="BO160" s="619">
        <v>0</v>
      </c>
      <c r="BP160" s="619">
        <v>0</v>
      </c>
      <c r="BQ160" s="619">
        <v>0</v>
      </c>
      <c r="BR160" s="619">
        <v>0</v>
      </c>
      <c r="BS160" s="619">
        <v>0</v>
      </c>
      <c r="BT160" s="619">
        <v>0</v>
      </c>
      <c r="BU160" s="619">
        <v>0</v>
      </c>
      <c r="BV160" s="619">
        <v>0</v>
      </c>
      <c r="BW160" s="619">
        <v>0</v>
      </c>
      <c r="BX160" s="619">
        <v>0</v>
      </c>
      <c r="BY160" s="619">
        <v>0</v>
      </c>
      <c r="BZ160" s="619">
        <v>0</v>
      </c>
      <c r="CA160" s="619">
        <v>0</v>
      </c>
      <c r="CB160" s="619">
        <v>0</v>
      </c>
      <c r="CC160" s="619">
        <v>0</v>
      </c>
      <c r="CD160" s="619">
        <v>-9859863</v>
      </c>
      <c r="CE160" s="619">
        <v>-206407</v>
      </c>
      <c r="CF160" s="619">
        <v>-10066270</v>
      </c>
      <c r="CG160" s="619">
        <v>0</v>
      </c>
      <c r="CH160" s="619">
        <v>0</v>
      </c>
      <c r="CI160" s="619">
        <v>0</v>
      </c>
      <c r="CJ160" s="619">
        <v>38541</v>
      </c>
      <c r="CK160" s="619">
        <v>2395</v>
      </c>
      <c r="CL160" s="619">
        <v>40936</v>
      </c>
      <c r="CM160" s="619">
        <v>-1125472</v>
      </c>
      <c r="CN160" s="619">
        <v>-417525</v>
      </c>
      <c r="CO160" s="619">
        <v>-1542997</v>
      </c>
      <c r="CP160" s="619">
        <v>7789</v>
      </c>
      <c r="CQ160" s="619">
        <v>131745</v>
      </c>
      <c r="CR160" s="619">
        <v>139534</v>
      </c>
      <c r="CS160" s="619">
        <v>-1079142</v>
      </c>
      <c r="CT160" s="619">
        <v>-283385</v>
      </c>
      <c r="CU160" s="619">
        <v>-1362527</v>
      </c>
      <c r="CV160" s="619">
        <v>0</v>
      </c>
      <c r="CW160" s="619">
        <v>0</v>
      </c>
      <c r="CX160" s="619">
        <v>0</v>
      </c>
      <c r="CY160" s="619">
        <v>0</v>
      </c>
      <c r="CZ160" s="619">
        <v>0</v>
      </c>
      <c r="DA160" s="619">
        <v>0</v>
      </c>
      <c r="DB160" s="619">
        <v>-25681</v>
      </c>
      <c r="DC160" s="619">
        <v>0</v>
      </c>
      <c r="DD160" s="619">
        <v>-25681</v>
      </c>
      <c r="DE160" s="619">
        <v>0</v>
      </c>
      <c r="DF160" s="619">
        <v>0</v>
      </c>
      <c r="DG160" s="619">
        <v>0</v>
      </c>
      <c r="DH160" s="619">
        <v>0</v>
      </c>
      <c r="DI160" s="619">
        <v>0</v>
      </c>
      <c r="DJ160" s="619">
        <v>0</v>
      </c>
      <c r="DK160" s="619">
        <v>0</v>
      </c>
      <c r="DL160" s="619">
        <v>0</v>
      </c>
      <c r="DM160" s="619">
        <v>0</v>
      </c>
      <c r="DN160" s="619">
        <v>0</v>
      </c>
      <c r="DO160" s="619">
        <v>0</v>
      </c>
      <c r="DP160" s="619">
        <v>0</v>
      </c>
      <c r="DQ160" s="619">
        <v>0</v>
      </c>
      <c r="DR160" s="619">
        <v>0</v>
      </c>
      <c r="DS160" s="619">
        <v>0</v>
      </c>
      <c r="DT160" s="619">
        <v>0</v>
      </c>
      <c r="DU160" s="619">
        <v>0</v>
      </c>
      <c r="DV160" s="619">
        <v>0</v>
      </c>
      <c r="DW160" s="619">
        <v>0</v>
      </c>
      <c r="DX160" s="619">
        <v>0</v>
      </c>
      <c r="DY160" s="619">
        <v>0</v>
      </c>
      <c r="DZ160" s="619">
        <v>0</v>
      </c>
      <c r="EA160" s="619">
        <v>-145701</v>
      </c>
      <c r="EB160" s="619">
        <v>-145701</v>
      </c>
      <c r="EC160" s="619">
        <v>0</v>
      </c>
      <c r="ED160" s="619">
        <v>9750</v>
      </c>
      <c r="EE160" s="619">
        <v>9750</v>
      </c>
      <c r="EF160" s="619">
        <v>-135951</v>
      </c>
      <c r="EG160" s="619">
        <v>0</v>
      </c>
      <c r="EH160" s="619">
        <v>0</v>
      </c>
      <c r="EI160" s="619">
        <v>0</v>
      </c>
      <c r="EJ160" s="619">
        <v>-25681</v>
      </c>
      <c r="EK160" s="619">
        <v>-135951</v>
      </c>
      <c r="EL160" s="619">
        <v>-161632</v>
      </c>
      <c r="EM160" s="619">
        <v>0</v>
      </c>
      <c r="EN160" s="619">
        <v>0</v>
      </c>
      <c r="EO160" s="619">
        <v>0</v>
      </c>
      <c r="EP160" s="619">
        <v>0</v>
      </c>
      <c r="EQ160" s="619">
        <v>0</v>
      </c>
      <c r="ER160" s="619">
        <v>0</v>
      </c>
      <c r="ES160" s="619">
        <v>0</v>
      </c>
      <c r="ET160" s="619">
        <v>0</v>
      </c>
      <c r="EU160" s="619">
        <v>0</v>
      </c>
      <c r="EV160" s="619">
        <v>0</v>
      </c>
      <c r="EW160" s="619">
        <v>0</v>
      </c>
      <c r="EX160" s="619">
        <v>0</v>
      </c>
      <c r="EY160" s="619">
        <v>0</v>
      </c>
      <c r="EZ160" s="619">
        <v>0</v>
      </c>
      <c r="FA160" s="619">
        <v>0</v>
      </c>
      <c r="FB160" s="619">
        <v>0</v>
      </c>
      <c r="FC160" s="619">
        <v>0</v>
      </c>
      <c r="FD160" s="619">
        <v>0</v>
      </c>
      <c r="FE160" s="619">
        <v>0</v>
      </c>
      <c r="FF160" s="619">
        <v>0</v>
      </c>
      <c r="FG160" s="619">
        <v>0</v>
      </c>
      <c r="FH160" s="619">
        <v>0</v>
      </c>
      <c r="FI160" s="619">
        <v>0</v>
      </c>
      <c r="FJ160" s="619">
        <v>0</v>
      </c>
      <c r="FK160" s="619">
        <v>0</v>
      </c>
      <c r="FL160" s="619">
        <v>0</v>
      </c>
      <c r="FM160" s="619">
        <v>0</v>
      </c>
      <c r="FN160" s="619">
        <v>0</v>
      </c>
      <c r="FO160" s="619">
        <v>0</v>
      </c>
      <c r="FP160" s="619">
        <v>0</v>
      </c>
      <c r="FQ160" s="619">
        <v>-343262</v>
      </c>
      <c r="FR160" s="619">
        <v>-45461</v>
      </c>
      <c r="FS160" s="619">
        <v>-388723</v>
      </c>
      <c r="FT160" s="619">
        <v>0</v>
      </c>
      <c r="FU160" s="619">
        <v>0</v>
      </c>
      <c r="FV160" s="619">
        <v>0</v>
      </c>
      <c r="FW160" s="619">
        <v>0</v>
      </c>
      <c r="FX160" s="619">
        <v>0</v>
      </c>
      <c r="FY160" s="619">
        <v>0</v>
      </c>
      <c r="FZ160" s="619">
        <v>0</v>
      </c>
      <c r="GA160" s="619">
        <v>0</v>
      </c>
      <c r="GB160" s="619">
        <v>0</v>
      </c>
      <c r="GC160" s="619">
        <v>0</v>
      </c>
      <c r="GD160" s="619">
        <v>0</v>
      </c>
      <c r="GE160" s="619">
        <v>0</v>
      </c>
      <c r="GF160" s="619">
        <v>0</v>
      </c>
      <c r="GG160" s="619">
        <v>0</v>
      </c>
      <c r="GH160" s="619">
        <v>0</v>
      </c>
      <c r="GI160" s="619">
        <v>-2519721</v>
      </c>
      <c r="GJ160" s="619">
        <v>-327851</v>
      </c>
      <c r="GK160" s="619">
        <v>-2847572</v>
      </c>
      <c r="GL160" s="619">
        <v>707156</v>
      </c>
      <c r="GM160" s="619">
        <v>9299</v>
      </c>
      <c r="GN160" s="619">
        <v>716455</v>
      </c>
      <c r="GO160" s="619">
        <v>5675</v>
      </c>
      <c r="GP160" s="619">
        <v>0</v>
      </c>
      <c r="GQ160" s="619">
        <v>5675</v>
      </c>
      <c r="GR160" s="619">
        <v>18812</v>
      </c>
      <c r="GS160" s="619">
        <v>390</v>
      </c>
      <c r="GT160" s="619">
        <v>19202</v>
      </c>
      <c r="GU160" s="619">
        <v>0</v>
      </c>
      <c r="GV160" s="619">
        <v>0</v>
      </c>
      <c r="GW160" s="619">
        <v>0</v>
      </c>
      <c r="GX160" s="619">
        <v>0</v>
      </c>
      <c r="GY160" s="619">
        <v>0</v>
      </c>
      <c r="GZ160" s="619">
        <v>0</v>
      </c>
      <c r="HA160" s="619">
        <v>-2131340</v>
      </c>
      <c r="HB160" s="619">
        <v>-363623</v>
      </c>
      <c r="HC160" s="619">
        <v>-2494963</v>
      </c>
      <c r="HD160" s="619">
        <v>-2212</v>
      </c>
      <c r="HE160" s="619">
        <v>0</v>
      </c>
      <c r="HF160" s="619">
        <v>-2212</v>
      </c>
      <c r="HG160" s="619">
        <v>0</v>
      </c>
      <c r="HH160" s="619">
        <v>0</v>
      </c>
      <c r="HI160" s="619">
        <v>0</v>
      </c>
      <c r="HJ160" s="619">
        <v>-2212</v>
      </c>
      <c r="HK160" s="619">
        <v>0</v>
      </c>
      <c r="HL160" s="619">
        <v>-2212</v>
      </c>
      <c r="HM160" s="619">
        <v>43177903</v>
      </c>
      <c r="HN160" s="619">
        <v>3637745</v>
      </c>
      <c r="HO160" s="619">
        <v>46815648</v>
      </c>
      <c r="HP160" s="619">
        <v>-1247612</v>
      </c>
      <c r="HQ160" s="619">
        <v>-102523</v>
      </c>
      <c r="HR160" s="619">
        <v>-1350135</v>
      </c>
      <c r="HS160" s="619">
        <v>-9859863</v>
      </c>
      <c r="HT160" s="619">
        <v>-206407</v>
      </c>
      <c r="HU160" s="619">
        <v>-10066270</v>
      </c>
      <c r="HV160" s="619">
        <v>-1079142</v>
      </c>
      <c r="HW160" s="619">
        <v>-283385</v>
      </c>
      <c r="HX160" s="619">
        <v>-1362527</v>
      </c>
      <c r="HY160" s="619">
        <v>-25681</v>
      </c>
      <c r="HZ160" s="619">
        <v>-135951</v>
      </c>
      <c r="IA160" s="619">
        <v>-161632</v>
      </c>
      <c r="IB160" s="619">
        <v>-2131340</v>
      </c>
      <c r="IC160" s="619">
        <v>-363623</v>
      </c>
      <c r="ID160" s="619">
        <v>-2494963</v>
      </c>
      <c r="IE160" s="619">
        <v>-2212</v>
      </c>
      <c r="IF160" s="619">
        <v>0</v>
      </c>
      <c r="IG160" s="619">
        <v>-2212</v>
      </c>
      <c r="IH160" s="619">
        <v>-14345850</v>
      </c>
      <c r="II160" s="619">
        <v>-1091889</v>
      </c>
      <c r="IJ160" s="619">
        <v>-15437739</v>
      </c>
      <c r="IK160" s="619">
        <v>28832053</v>
      </c>
      <c r="IL160" s="619">
        <v>2545856</v>
      </c>
      <c r="IM160" s="619">
        <v>31377909</v>
      </c>
      <c r="IN160" s="620" t="s">
        <v>535</v>
      </c>
      <c r="IO160" s="620" t="s">
        <v>871</v>
      </c>
      <c r="IP160" s="610" t="s">
        <v>535</v>
      </c>
      <c r="IQ160" s="611" t="s">
        <v>723</v>
      </c>
      <c r="IR160" s="611" t="s">
        <v>1005</v>
      </c>
      <c r="IS160" s="610" t="s">
        <v>3368</v>
      </c>
    </row>
    <row r="161" spans="1:253" x14ac:dyDescent="0.25">
      <c r="A161" s="610" t="s">
        <v>3385</v>
      </c>
      <c r="B161" s="617" t="s">
        <v>1006</v>
      </c>
      <c r="C161" s="618" t="s">
        <v>1007</v>
      </c>
      <c r="D161" s="619">
        <v>245045663</v>
      </c>
      <c r="E161" s="619">
        <v>0</v>
      </c>
      <c r="F161" s="619">
        <v>245045663</v>
      </c>
      <c r="G161" s="619">
        <v>-9886231</v>
      </c>
      <c r="H161" s="619">
        <v>0</v>
      </c>
      <c r="I161" s="619">
        <v>-9886231</v>
      </c>
      <c r="J161" s="619">
        <v>-18343036</v>
      </c>
      <c r="K161" s="619">
        <v>0</v>
      </c>
      <c r="L161" s="619">
        <v>-18343036</v>
      </c>
      <c r="M161" s="619">
        <v>151522</v>
      </c>
      <c r="N161" s="619">
        <v>0</v>
      </c>
      <c r="O161" s="619">
        <v>151522</v>
      </c>
      <c r="P161" s="619">
        <v>324277</v>
      </c>
      <c r="Q161" s="619">
        <v>0</v>
      </c>
      <c r="R161" s="619">
        <v>324277</v>
      </c>
      <c r="S161" s="619">
        <v>-17867237</v>
      </c>
      <c r="T161" s="619">
        <v>0</v>
      </c>
      <c r="U161" s="619">
        <v>-17867237</v>
      </c>
      <c r="V161" s="619">
        <v>-6175784</v>
      </c>
      <c r="W161" s="619">
        <v>0</v>
      </c>
      <c r="X161" s="619">
        <v>-6175784</v>
      </c>
      <c r="Y161" s="619">
        <v>-46134</v>
      </c>
      <c r="Z161" s="619">
        <v>0</v>
      </c>
      <c r="AA161" s="619">
        <v>-46134</v>
      </c>
      <c r="AB161" s="619">
        <v>-206615</v>
      </c>
      <c r="AC161" s="619">
        <v>0</v>
      </c>
      <c r="AD161" s="619">
        <v>-206615</v>
      </c>
      <c r="AE161" s="619">
        <v>0</v>
      </c>
      <c r="AF161" s="619">
        <v>0</v>
      </c>
      <c r="AG161" s="619">
        <v>0</v>
      </c>
      <c r="AH161" s="619">
        <v>0</v>
      </c>
      <c r="AI161" s="619">
        <v>0</v>
      </c>
      <c r="AJ161" s="619">
        <v>0</v>
      </c>
      <c r="AK161" s="619">
        <v>0</v>
      </c>
      <c r="AL161" s="619">
        <v>0</v>
      </c>
      <c r="AM161" s="619">
        <v>0</v>
      </c>
      <c r="AN161" s="619">
        <v>0</v>
      </c>
      <c r="AO161" s="619">
        <v>0</v>
      </c>
      <c r="AP161" s="619">
        <v>0</v>
      </c>
      <c r="AQ161" s="619">
        <v>-206615</v>
      </c>
      <c r="AR161" s="619">
        <v>0</v>
      </c>
      <c r="AS161" s="619">
        <v>-206615</v>
      </c>
      <c r="AT161" s="619">
        <v>-16592</v>
      </c>
      <c r="AU161" s="619">
        <v>0</v>
      </c>
      <c r="AV161" s="619">
        <v>-16592</v>
      </c>
      <c r="AW161" s="619">
        <v>5604052</v>
      </c>
      <c r="AX161" s="619">
        <v>0</v>
      </c>
      <c r="AY161" s="619">
        <v>5604052</v>
      </c>
      <c r="AZ161" s="619">
        <v>-190696</v>
      </c>
      <c r="BA161" s="619">
        <v>0</v>
      </c>
      <c r="BB161" s="619">
        <v>-190696</v>
      </c>
      <c r="BC161" s="619">
        <v>-12961115</v>
      </c>
      <c r="BD161" s="619">
        <v>0</v>
      </c>
      <c r="BE161" s="619">
        <v>-12961115</v>
      </c>
      <c r="BF161" s="619">
        <v>2490806</v>
      </c>
      <c r="BG161" s="619">
        <v>0</v>
      </c>
      <c r="BH161" s="619">
        <v>2490806</v>
      </c>
      <c r="BI161" s="619">
        <v>-62742</v>
      </c>
      <c r="BJ161" s="619">
        <v>0</v>
      </c>
      <c r="BK161" s="619">
        <v>-62742</v>
      </c>
      <c r="BL161" s="619">
        <v>0</v>
      </c>
      <c r="BM161" s="619">
        <v>0</v>
      </c>
      <c r="BN161" s="619">
        <v>0</v>
      </c>
      <c r="BO161" s="619">
        <v>-11034</v>
      </c>
      <c r="BP161" s="619">
        <v>0</v>
      </c>
      <c r="BQ161" s="619">
        <v>-11034</v>
      </c>
      <c r="BR161" s="619">
        <v>4723</v>
      </c>
      <c r="BS161" s="619">
        <v>0</v>
      </c>
      <c r="BT161" s="619">
        <v>4723</v>
      </c>
      <c r="BU161" s="619">
        <v>0</v>
      </c>
      <c r="BV161" s="619">
        <v>0</v>
      </c>
      <c r="BW161" s="619">
        <v>0</v>
      </c>
      <c r="BX161" s="619">
        <v>-5715</v>
      </c>
      <c r="BY161" s="619">
        <v>0</v>
      </c>
      <c r="BZ161" s="619">
        <v>-5715</v>
      </c>
      <c r="CA161" s="619">
        <v>0</v>
      </c>
      <c r="CB161" s="619">
        <v>0</v>
      </c>
      <c r="CC161" s="619">
        <v>0</v>
      </c>
      <c r="CD161" s="619">
        <v>-11514120</v>
      </c>
      <c r="CE161" s="619">
        <v>0</v>
      </c>
      <c r="CF161" s="619">
        <v>-11514120</v>
      </c>
      <c r="CG161" s="619">
        <v>-20964</v>
      </c>
      <c r="CH161" s="619">
        <v>0</v>
      </c>
      <c r="CI161" s="619">
        <v>-20964</v>
      </c>
      <c r="CJ161" s="619">
        <v>-21474</v>
      </c>
      <c r="CK161" s="619">
        <v>0</v>
      </c>
      <c r="CL161" s="619">
        <v>-21474</v>
      </c>
      <c r="CM161" s="619">
        <v>-7472917</v>
      </c>
      <c r="CN161" s="619">
        <v>0</v>
      </c>
      <c r="CO161" s="619">
        <v>-7472917</v>
      </c>
      <c r="CP161" s="619">
        <v>99704</v>
      </c>
      <c r="CQ161" s="619">
        <v>0</v>
      </c>
      <c r="CR161" s="619">
        <v>99704</v>
      </c>
      <c r="CS161" s="619">
        <v>-7415651</v>
      </c>
      <c r="CT161" s="619">
        <v>0</v>
      </c>
      <c r="CU161" s="619">
        <v>-7415651</v>
      </c>
      <c r="CV161" s="619">
        <v>-543743</v>
      </c>
      <c r="CW161" s="619">
        <v>0</v>
      </c>
      <c r="CX161" s="619">
        <v>-543743</v>
      </c>
      <c r="CY161" s="619">
        <v>-8448</v>
      </c>
      <c r="CZ161" s="619">
        <v>0</v>
      </c>
      <c r="DA161" s="619">
        <v>-8448</v>
      </c>
      <c r="DB161" s="619">
        <v>-18563</v>
      </c>
      <c r="DC161" s="619">
        <v>0</v>
      </c>
      <c r="DD161" s="619">
        <v>-18563</v>
      </c>
      <c r="DE161" s="619">
        <v>-10105</v>
      </c>
      <c r="DF161" s="619">
        <v>0</v>
      </c>
      <c r="DG161" s="619">
        <v>-10105</v>
      </c>
      <c r="DH161" s="619">
        <v>-7153</v>
      </c>
      <c r="DI161" s="619">
        <v>0</v>
      </c>
      <c r="DJ161" s="619">
        <v>-7153</v>
      </c>
      <c r="DK161" s="619">
        <v>0</v>
      </c>
      <c r="DL161" s="619">
        <v>0</v>
      </c>
      <c r="DM161" s="619">
        <v>0</v>
      </c>
      <c r="DN161" s="619">
        <v>0</v>
      </c>
      <c r="DO161" s="619">
        <v>0</v>
      </c>
      <c r="DP161" s="619">
        <v>0</v>
      </c>
      <c r="DQ161" s="619">
        <v>0</v>
      </c>
      <c r="DR161" s="619">
        <v>0</v>
      </c>
      <c r="DS161" s="619">
        <v>0</v>
      </c>
      <c r="DT161" s="619">
        <v>0</v>
      </c>
      <c r="DU161" s="619">
        <v>0</v>
      </c>
      <c r="DV161" s="619">
        <v>0</v>
      </c>
      <c r="DW161" s="619">
        <v>0</v>
      </c>
      <c r="DX161" s="619">
        <v>0</v>
      </c>
      <c r="DY161" s="619">
        <v>0</v>
      </c>
      <c r="DZ161" s="619">
        <v>0</v>
      </c>
      <c r="EA161" s="619">
        <v>0</v>
      </c>
      <c r="EB161" s="619">
        <v>0</v>
      </c>
      <c r="EC161" s="619">
        <v>0</v>
      </c>
      <c r="ED161" s="619">
        <v>0</v>
      </c>
      <c r="EE161" s="619">
        <v>0</v>
      </c>
      <c r="EF161" s="619">
        <v>0</v>
      </c>
      <c r="EG161" s="619">
        <v>0</v>
      </c>
      <c r="EH161" s="619">
        <v>0</v>
      </c>
      <c r="EI161" s="619">
        <v>0</v>
      </c>
      <c r="EJ161" s="619">
        <v>-588012</v>
      </c>
      <c r="EK161" s="619">
        <v>0</v>
      </c>
      <c r="EL161" s="619">
        <v>-588012</v>
      </c>
      <c r="EM161" s="619">
        <v>0</v>
      </c>
      <c r="EN161" s="619">
        <v>0</v>
      </c>
      <c r="EO161" s="619">
        <v>0</v>
      </c>
      <c r="EP161" s="619">
        <v>0</v>
      </c>
      <c r="EQ161" s="619">
        <v>0</v>
      </c>
      <c r="ER161" s="619">
        <v>0</v>
      </c>
      <c r="ES161" s="619">
        <v>0</v>
      </c>
      <c r="ET161" s="619">
        <v>0</v>
      </c>
      <c r="EU161" s="619">
        <v>0</v>
      </c>
      <c r="EV161" s="619">
        <v>0</v>
      </c>
      <c r="EW161" s="619">
        <v>0</v>
      </c>
      <c r="EX161" s="619">
        <v>0</v>
      </c>
      <c r="EY161" s="619">
        <v>0</v>
      </c>
      <c r="EZ161" s="619">
        <v>0</v>
      </c>
      <c r="FA161" s="619">
        <v>0</v>
      </c>
      <c r="FB161" s="619">
        <v>0</v>
      </c>
      <c r="FC161" s="619">
        <v>0</v>
      </c>
      <c r="FD161" s="619">
        <v>0</v>
      </c>
      <c r="FE161" s="619">
        <v>-11034</v>
      </c>
      <c r="FF161" s="619">
        <v>0</v>
      </c>
      <c r="FG161" s="619">
        <v>-11034</v>
      </c>
      <c r="FH161" s="619">
        <v>4723</v>
      </c>
      <c r="FI161" s="619">
        <v>0</v>
      </c>
      <c r="FJ161" s="619">
        <v>4723</v>
      </c>
      <c r="FK161" s="619">
        <v>0</v>
      </c>
      <c r="FL161" s="619">
        <v>0</v>
      </c>
      <c r="FM161" s="619">
        <v>0</v>
      </c>
      <c r="FN161" s="619">
        <v>0</v>
      </c>
      <c r="FO161" s="619">
        <v>0</v>
      </c>
      <c r="FP161" s="619">
        <v>0</v>
      </c>
      <c r="FQ161" s="619">
        <v>-1578515</v>
      </c>
      <c r="FR161" s="619">
        <v>0</v>
      </c>
      <c r="FS161" s="619">
        <v>-1578515</v>
      </c>
      <c r="FT161" s="619">
        <v>-309</v>
      </c>
      <c r="FU161" s="619">
        <v>0</v>
      </c>
      <c r="FV161" s="619">
        <v>-309</v>
      </c>
      <c r="FW161" s="619">
        <v>-1591</v>
      </c>
      <c r="FX161" s="619">
        <v>0</v>
      </c>
      <c r="FY161" s="619">
        <v>-1591</v>
      </c>
      <c r="FZ161" s="619">
        <v>1282</v>
      </c>
      <c r="GA161" s="619">
        <v>0</v>
      </c>
      <c r="GB161" s="619">
        <v>1282</v>
      </c>
      <c r="GC161" s="619">
        <v>0</v>
      </c>
      <c r="GD161" s="619">
        <v>0</v>
      </c>
      <c r="GE161" s="619">
        <v>0</v>
      </c>
      <c r="GF161" s="619">
        <v>0</v>
      </c>
      <c r="GG161" s="619">
        <v>0</v>
      </c>
      <c r="GH161" s="619">
        <v>0</v>
      </c>
      <c r="GI161" s="619">
        <v>-7210426</v>
      </c>
      <c r="GJ161" s="619">
        <v>0</v>
      </c>
      <c r="GK161" s="619">
        <v>-7210426</v>
      </c>
      <c r="GL161" s="619">
        <v>325171</v>
      </c>
      <c r="GM161" s="619">
        <v>0</v>
      </c>
      <c r="GN161" s="619">
        <v>325171</v>
      </c>
      <c r="GO161" s="619">
        <v>0</v>
      </c>
      <c r="GP161" s="619">
        <v>0</v>
      </c>
      <c r="GQ161" s="619">
        <v>0</v>
      </c>
      <c r="GR161" s="619">
        <v>7811</v>
      </c>
      <c r="GS161" s="619">
        <v>0</v>
      </c>
      <c r="GT161" s="619">
        <v>7811</v>
      </c>
      <c r="GU161" s="619">
        <v>0</v>
      </c>
      <c r="GV161" s="619">
        <v>0</v>
      </c>
      <c r="GW161" s="619">
        <v>0</v>
      </c>
      <c r="GX161" s="619">
        <v>0</v>
      </c>
      <c r="GY161" s="619">
        <v>0</v>
      </c>
      <c r="GZ161" s="619">
        <v>0</v>
      </c>
      <c r="HA161" s="619">
        <v>-8462579</v>
      </c>
      <c r="HB161" s="619">
        <v>0</v>
      </c>
      <c r="HC161" s="619">
        <v>-8462579</v>
      </c>
      <c r="HD161" s="619">
        <v>0</v>
      </c>
      <c r="HE161" s="619">
        <v>0</v>
      </c>
      <c r="HF161" s="619">
        <v>0</v>
      </c>
      <c r="HG161" s="619">
        <v>0</v>
      </c>
      <c r="HH161" s="619">
        <v>0</v>
      </c>
      <c r="HI161" s="619">
        <v>0</v>
      </c>
      <c r="HJ161" s="619">
        <v>0</v>
      </c>
      <c r="HK161" s="619">
        <v>0</v>
      </c>
      <c r="HL161" s="619">
        <v>0</v>
      </c>
      <c r="HM161" s="619">
        <v>235159432</v>
      </c>
      <c r="HN161" s="619">
        <v>0</v>
      </c>
      <c r="HO161" s="619">
        <v>235159432</v>
      </c>
      <c r="HP161" s="619">
        <v>-17867237</v>
      </c>
      <c r="HQ161" s="619">
        <v>0</v>
      </c>
      <c r="HR161" s="619">
        <v>-17867237</v>
      </c>
      <c r="HS161" s="619">
        <v>-11514120</v>
      </c>
      <c r="HT161" s="619">
        <v>0</v>
      </c>
      <c r="HU161" s="619">
        <v>-11514120</v>
      </c>
      <c r="HV161" s="619">
        <v>-7415651</v>
      </c>
      <c r="HW161" s="619">
        <v>0</v>
      </c>
      <c r="HX161" s="619">
        <v>-7415651</v>
      </c>
      <c r="HY161" s="619">
        <v>-588012</v>
      </c>
      <c r="HZ161" s="619">
        <v>0</v>
      </c>
      <c r="IA161" s="619">
        <v>-588012</v>
      </c>
      <c r="IB161" s="619">
        <v>-8462579</v>
      </c>
      <c r="IC161" s="619">
        <v>0</v>
      </c>
      <c r="ID161" s="619">
        <v>-8462579</v>
      </c>
      <c r="IE161" s="619">
        <v>0</v>
      </c>
      <c r="IF161" s="619">
        <v>0</v>
      </c>
      <c r="IG161" s="619">
        <v>0</v>
      </c>
      <c r="IH161" s="619">
        <v>-45847599</v>
      </c>
      <c r="II161" s="619">
        <v>0</v>
      </c>
      <c r="IJ161" s="619">
        <v>-45847599</v>
      </c>
      <c r="IK161" s="619">
        <v>189311833</v>
      </c>
      <c r="IL161" s="619">
        <v>0</v>
      </c>
      <c r="IM161" s="619">
        <v>189311833</v>
      </c>
      <c r="IN161" s="620" t="s">
        <v>535</v>
      </c>
      <c r="IO161" s="620" t="s">
        <v>626</v>
      </c>
      <c r="IP161" s="610" t="s">
        <v>535</v>
      </c>
      <c r="IQ161" s="611" t="s">
        <v>475</v>
      </c>
      <c r="IR161" s="611" t="s">
        <v>1008</v>
      </c>
      <c r="IS161" s="610" t="s">
        <v>1432</v>
      </c>
    </row>
    <row r="162" spans="1:253" x14ac:dyDescent="0.25">
      <c r="A162" s="610" t="s">
        <v>3385</v>
      </c>
      <c r="B162" s="617" t="s">
        <v>1009</v>
      </c>
      <c r="C162" s="618" t="s">
        <v>1010</v>
      </c>
      <c r="D162" s="619">
        <v>54503436</v>
      </c>
      <c r="E162" s="619">
        <v>0</v>
      </c>
      <c r="F162" s="619">
        <v>54503436</v>
      </c>
      <c r="G162" s="619">
        <v>-3399414</v>
      </c>
      <c r="H162" s="619">
        <v>0</v>
      </c>
      <c r="I162" s="619">
        <v>-3399414</v>
      </c>
      <c r="J162" s="619">
        <v>-3637124</v>
      </c>
      <c r="K162" s="619">
        <v>0</v>
      </c>
      <c r="L162" s="619">
        <v>-3637124</v>
      </c>
      <c r="M162" s="619">
        <v>-246069</v>
      </c>
      <c r="N162" s="619">
        <v>0</v>
      </c>
      <c r="O162" s="619">
        <v>-246069</v>
      </c>
      <c r="P162" s="619">
        <v>57633</v>
      </c>
      <c r="Q162" s="619">
        <v>0</v>
      </c>
      <c r="R162" s="619">
        <v>57633</v>
      </c>
      <c r="S162" s="619">
        <v>-3825560</v>
      </c>
      <c r="T162" s="619">
        <v>0</v>
      </c>
      <c r="U162" s="619">
        <v>-3825560</v>
      </c>
      <c r="V162" s="619">
        <v>-2881701</v>
      </c>
      <c r="W162" s="619">
        <v>0</v>
      </c>
      <c r="X162" s="619">
        <v>-2881701</v>
      </c>
      <c r="Y162" s="619">
        <v>-10291</v>
      </c>
      <c r="Z162" s="619">
        <v>0</v>
      </c>
      <c r="AA162" s="619">
        <v>-10291</v>
      </c>
      <c r="AB162" s="619">
        <v>-47794</v>
      </c>
      <c r="AC162" s="619">
        <v>0</v>
      </c>
      <c r="AD162" s="619">
        <v>-47794</v>
      </c>
      <c r="AE162" s="619">
        <v>0</v>
      </c>
      <c r="AF162" s="619">
        <v>0</v>
      </c>
      <c r="AG162" s="619">
        <v>0</v>
      </c>
      <c r="AH162" s="619">
        <v>0</v>
      </c>
      <c r="AI162" s="619">
        <v>0</v>
      </c>
      <c r="AJ162" s="619">
        <v>0</v>
      </c>
      <c r="AK162" s="619">
        <v>-1619</v>
      </c>
      <c r="AL162" s="619">
        <v>0</v>
      </c>
      <c r="AM162" s="619">
        <v>-1619</v>
      </c>
      <c r="AN162" s="619">
        <v>0</v>
      </c>
      <c r="AO162" s="619">
        <v>0</v>
      </c>
      <c r="AP162" s="619">
        <v>0</v>
      </c>
      <c r="AQ162" s="619">
        <v>-46175</v>
      </c>
      <c r="AR162" s="619">
        <v>0</v>
      </c>
      <c r="AS162" s="619">
        <v>-46175</v>
      </c>
      <c r="AT162" s="619">
        <v>-3044</v>
      </c>
      <c r="AU162" s="619">
        <v>0</v>
      </c>
      <c r="AV162" s="619">
        <v>-3044</v>
      </c>
      <c r="AW162" s="619">
        <v>1045534</v>
      </c>
      <c r="AX162" s="619">
        <v>0</v>
      </c>
      <c r="AY162" s="619">
        <v>1045534</v>
      </c>
      <c r="AZ162" s="619">
        <v>-89082</v>
      </c>
      <c r="BA162" s="619">
        <v>0</v>
      </c>
      <c r="BB162" s="619">
        <v>-89082</v>
      </c>
      <c r="BC162" s="619">
        <v>-3001449</v>
      </c>
      <c r="BD162" s="619">
        <v>0</v>
      </c>
      <c r="BE162" s="619">
        <v>-3001449</v>
      </c>
      <c r="BF162" s="619">
        <v>-19910</v>
      </c>
      <c r="BG162" s="619">
        <v>0</v>
      </c>
      <c r="BH162" s="619">
        <v>-19910</v>
      </c>
      <c r="BI162" s="619">
        <v>-34739</v>
      </c>
      <c r="BJ162" s="619">
        <v>0</v>
      </c>
      <c r="BK162" s="619">
        <v>-34739</v>
      </c>
      <c r="BL162" s="619">
        <v>0</v>
      </c>
      <c r="BM162" s="619">
        <v>0</v>
      </c>
      <c r="BN162" s="619">
        <v>0</v>
      </c>
      <c r="BO162" s="619">
        <v>-2770</v>
      </c>
      <c r="BP162" s="619">
        <v>0</v>
      </c>
      <c r="BQ162" s="619">
        <v>-2770</v>
      </c>
      <c r="BR162" s="619">
        <v>0</v>
      </c>
      <c r="BS162" s="619">
        <v>0</v>
      </c>
      <c r="BT162" s="619">
        <v>0</v>
      </c>
      <c r="BU162" s="619">
        <v>0</v>
      </c>
      <c r="BV162" s="619">
        <v>0</v>
      </c>
      <c r="BW162" s="619">
        <v>0</v>
      </c>
      <c r="BX162" s="619">
        <v>-10392</v>
      </c>
      <c r="BY162" s="619">
        <v>0</v>
      </c>
      <c r="BZ162" s="619">
        <v>-10392</v>
      </c>
      <c r="CA162" s="619">
        <v>0</v>
      </c>
      <c r="CB162" s="619">
        <v>0</v>
      </c>
      <c r="CC162" s="619">
        <v>0</v>
      </c>
      <c r="CD162" s="619">
        <v>-5042303</v>
      </c>
      <c r="CE162" s="619">
        <v>0</v>
      </c>
      <c r="CF162" s="619">
        <v>-5042303</v>
      </c>
      <c r="CG162" s="619">
        <v>0</v>
      </c>
      <c r="CH162" s="619">
        <v>0</v>
      </c>
      <c r="CI162" s="619">
        <v>0</v>
      </c>
      <c r="CJ162" s="619">
        <v>-1663</v>
      </c>
      <c r="CK162" s="619">
        <v>0</v>
      </c>
      <c r="CL162" s="619">
        <v>-1663</v>
      </c>
      <c r="CM162" s="619">
        <v>-3019919</v>
      </c>
      <c r="CN162" s="619">
        <v>0</v>
      </c>
      <c r="CO162" s="619">
        <v>-3019919</v>
      </c>
      <c r="CP162" s="619">
        <v>236638</v>
      </c>
      <c r="CQ162" s="619">
        <v>0</v>
      </c>
      <c r="CR162" s="619">
        <v>236638</v>
      </c>
      <c r="CS162" s="619">
        <v>-2784944</v>
      </c>
      <c r="CT162" s="619">
        <v>0</v>
      </c>
      <c r="CU162" s="619">
        <v>-2784944</v>
      </c>
      <c r="CV162" s="619">
        <v>-46415</v>
      </c>
      <c r="CW162" s="619">
        <v>0</v>
      </c>
      <c r="CX162" s="619">
        <v>-46415</v>
      </c>
      <c r="CY162" s="619">
        <v>291</v>
      </c>
      <c r="CZ162" s="619">
        <v>0</v>
      </c>
      <c r="DA162" s="619">
        <v>291</v>
      </c>
      <c r="DB162" s="619">
        <v>-38661</v>
      </c>
      <c r="DC162" s="619">
        <v>0</v>
      </c>
      <c r="DD162" s="619">
        <v>-38661</v>
      </c>
      <c r="DE162" s="619">
        <v>0</v>
      </c>
      <c r="DF162" s="619">
        <v>0</v>
      </c>
      <c r="DG162" s="619">
        <v>0</v>
      </c>
      <c r="DH162" s="619">
        <v>-28</v>
      </c>
      <c r="DI162" s="619">
        <v>0</v>
      </c>
      <c r="DJ162" s="619">
        <v>-28</v>
      </c>
      <c r="DK162" s="619">
        <v>0</v>
      </c>
      <c r="DL162" s="619">
        <v>0</v>
      </c>
      <c r="DM162" s="619">
        <v>0</v>
      </c>
      <c r="DN162" s="619">
        <v>-1767</v>
      </c>
      <c r="DO162" s="619">
        <v>0</v>
      </c>
      <c r="DP162" s="619">
        <v>-1767</v>
      </c>
      <c r="DQ162" s="619">
        <v>0</v>
      </c>
      <c r="DR162" s="619">
        <v>0</v>
      </c>
      <c r="DS162" s="619">
        <v>0</v>
      </c>
      <c r="DT162" s="619">
        <v>-3144</v>
      </c>
      <c r="DU162" s="619">
        <v>0</v>
      </c>
      <c r="DV162" s="619">
        <v>-3144</v>
      </c>
      <c r="DW162" s="619">
        <v>0</v>
      </c>
      <c r="DX162" s="619">
        <v>0</v>
      </c>
      <c r="DY162" s="619">
        <v>0</v>
      </c>
      <c r="DZ162" s="619">
        <v>0</v>
      </c>
      <c r="EA162" s="619">
        <v>0</v>
      </c>
      <c r="EB162" s="619">
        <v>0</v>
      </c>
      <c r="EC162" s="619">
        <v>0</v>
      </c>
      <c r="ED162" s="619">
        <v>0</v>
      </c>
      <c r="EE162" s="619">
        <v>0</v>
      </c>
      <c r="EF162" s="619">
        <v>0</v>
      </c>
      <c r="EG162" s="619">
        <v>0</v>
      </c>
      <c r="EH162" s="619">
        <v>0</v>
      </c>
      <c r="EI162" s="619">
        <v>0</v>
      </c>
      <c r="EJ162" s="619">
        <v>-89724</v>
      </c>
      <c r="EK162" s="619">
        <v>0</v>
      </c>
      <c r="EL162" s="619">
        <v>-89724</v>
      </c>
      <c r="EM162" s="619">
        <v>0</v>
      </c>
      <c r="EN162" s="619">
        <v>0</v>
      </c>
      <c r="EO162" s="619">
        <v>0</v>
      </c>
      <c r="EP162" s="619">
        <v>0</v>
      </c>
      <c r="EQ162" s="619">
        <v>0</v>
      </c>
      <c r="ER162" s="619">
        <v>0</v>
      </c>
      <c r="ES162" s="619">
        <v>0</v>
      </c>
      <c r="ET162" s="619">
        <v>0</v>
      </c>
      <c r="EU162" s="619">
        <v>0</v>
      </c>
      <c r="EV162" s="619">
        <v>0</v>
      </c>
      <c r="EW162" s="619">
        <v>0</v>
      </c>
      <c r="EX162" s="619">
        <v>0</v>
      </c>
      <c r="EY162" s="619">
        <v>0</v>
      </c>
      <c r="EZ162" s="619">
        <v>0</v>
      </c>
      <c r="FA162" s="619">
        <v>0</v>
      </c>
      <c r="FB162" s="619">
        <v>0</v>
      </c>
      <c r="FC162" s="619">
        <v>0</v>
      </c>
      <c r="FD162" s="619">
        <v>0</v>
      </c>
      <c r="FE162" s="619">
        <v>-4454</v>
      </c>
      <c r="FF162" s="619">
        <v>0</v>
      </c>
      <c r="FG162" s="619">
        <v>-4454</v>
      </c>
      <c r="FH162" s="619">
        <v>0</v>
      </c>
      <c r="FI162" s="619">
        <v>0</v>
      </c>
      <c r="FJ162" s="619">
        <v>0</v>
      </c>
      <c r="FK162" s="619">
        <v>0</v>
      </c>
      <c r="FL162" s="619">
        <v>0</v>
      </c>
      <c r="FM162" s="619">
        <v>0</v>
      </c>
      <c r="FN162" s="619">
        <v>0</v>
      </c>
      <c r="FO162" s="619">
        <v>0</v>
      </c>
      <c r="FP162" s="619">
        <v>0</v>
      </c>
      <c r="FQ162" s="619">
        <v>-666831</v>
      </c>
      <c r="FR162" s="619">
        <v>0</v>
      </c>
      <c r="FS162" s="619">
        <v>-666831</v>
      </c>
      <c r="FT162" s="619">
        <v>6820</v>
      </c>
      <c r="FU162" s="619">
        <v>0</v>
      </c>
      <c r="FV162" s="619">
        <v>6820</v>
      </c>
      <c r="FW162" s="619">
        <v>0</v>
      </c>
      <c r="FX162" s="619">
        <v>0</v>
      </c>
      <c r="FY162" s="619">
        <v>0</v>
      </c>
      <c r="FZ162" s="619">
        <v>0</v>
      </c>
      <c r="GA162" s="619">
        <v>0</v>
      </c>
      <c r="GB162" s="619">
        <v>0</v>
      </c>
      <c r="GC162" s="619">
        <v>44151</v>
      </c>
      <c r="GD162" s="619">
        <v>0</v>
      </c>
      <c r="GE162" s="619">
        <v>44151</v>
      </c>
      <c r="GF162" s="619">
        <v>0</v>
      </c>
      <c r="GG162" s="619">
        <v>0</v>
      </c>
      <c r="GH162" s="619">
        <v>0</v>
      </c>
      <c r="GI162" s="619">
        <v>-4340757</v>
      </c>
      <c r="GJ162" s="619">
        <v>0</v>
      </c>
      <c r="GK162" s="619">
        <v>-4340757</v>
      </c>
      <c r="GL162" s="619">
        <v>-331410</v>
      </c>
      <c r="GM162" s="619">
        <v>0</v>
      </c>
      <c r="GN162" s="619">
        <v>-331410</v>
      </c>
      <c r="GO162" s="619">
        <v>0</v>
      </c>
      <c r="GP162" s="619">
        <v>0</v>
      </c>
      <c r="GQ162" s="619">
        <v>0</v>
      </c>
      <c r="GR162" s="619">
        <v>16906</v>
      </c>
      <c r="GS162" s="619">
        <v>0</v>
      </c>
      <c r="GT162" s="619">
        <v>16906</v>
      </c>
      <c r="GU162" s="619">
        <v>0</v>
      </c>
      <c r="GV162" s="619">
        <v>0</v>
      </c>
      <c r="GW162" s="619">
        <v>0</v>
      </c>
      <c r="GX162" s="619">
        <v>0</v>
      </c>
      <c r="GY162" s="619">
        <v>0</v>
      </c>
      <c r="GZ162" s="619">
        <v>0</v>
      </c>
      <c r="HA162" s="619">
        <v>-5275575</v>
      </c>
      <c r="HB162" s="619">
        <v>0</v>
      </c>
      <c r="HC162" s="619">
        <v>-5275575</v>
      </c>
      <c r="HD162" s="619">
        <v>-3370</v>
      </c>
      <c r="HE162" s="619">
        <v>0</v>
      </c>
      <c r="HF162" s="619">
        <v>-3370</v>
      </c>
      <c r="HG162" s="619">
        <v>0</v>
      </c>
      <c r="HH162" s="619">
        <v>0</v>
      </c>
      <c r="HI162" s="619">
        <v>0</v>
      </c>
      <c r="HJ162" s="619">
        <v>-3370</v>
      </c>
      <c r="HK162" s="619">
        <v>0</v>
      </c>
      <c r="HL162" s="619">
        <v>-3370</v>
      </c>
      <c r="HM162" s="619">
        <v>51104022</v>
      </c>
      <c r="HN162" s="619">
        <v>0</v>
      </c>
      <c r="HO162" s="619">
        <v>51104022</v>
      </c>
      <c r="HP162" s="619">
        <v>-3825560</v>
      </c>
      <c r="HQ162" s="619">
        <v>0</v>
      </c>
      <c r="HR162" s="619">
        <v>-3825560</v>
      </c>
      <c r="HS162" s="619">
        <v>-5042303</v>
      </c>
      <c r="HT162" s="619">
        <v>0</v>
      </c>
      <c r="HU162" s="619">
        <v>-5042303</v>
      </c>
      <c r="HV162" s="619">
        <v>-2784944</v>
      </c>
      <c r="HW162" s="619">
        <v>0</v>
      </c>
      <c r="HX162" s="619">
        <v>-2784944</v>
      </c>
      <c r="HY162" s="619">
        <v>-89724</v>
      </c>
      <c r="HZ162" s="619">
        <v>0</v>
      </c>
      <c r="IA162" s="619">
        <v>-89724</v>
      </c>
      <c r="IB162" s="619">
        <v>-5275575</v>
      </c>
      <c r="IC162" s="619">
        <v>0</v>
      </c>
      <c r="ID162" s="619">
        <v>-5275575</v>
      </c>
      <c r="IE162" s="619">
        <v>-3370</v>
      </c>
      <c r="IF162" s="619">
        <v>0</v>
      </c>
      <c r="IG162" s="619">
        <v>-3370</v>
      </c>
      <c r="IH162" s="619">
        <v>-17021476</v>
      </c>
      <c r="II162" s="619">
        <v>0</v>
      </c>
      <c r="IJ162" s="619">
        <v>-17021476</v>
      </c>
      <c r="IK162" s="619">
        <v>34082546</v>
      </c>
      <c r="IL162" s="619">
        <v>0</v>
      </c>
      <c r="IM162" s="619">
        <v>34082546</v>
      </c>
      <c r="IN162" s="620" t="s">
        <v>788</v>
      </c>
      <c r="IO162" s="620" t="s">
        <v>473</v>
      </c>
      <c r="IP162" s="610" t="s">
        <v>474</v>
      </c>
      <c r="IQ162" s="611" t="s">
        <v>475</v>
      </c>
      <c r="IR162" s="611" t="s">
        <v>1011</v>
      </c>
      <c r="IS162" s="610" t="s">
        <v>1432</v>
      </c>
    </row>
    <row r="163" spans="1:253" x14ac:dyDescent="0.25">
      <c r="A163" s="610" t="s">
        <v>3385</v>
      </c>
      <c r="B163" s="617" t="s">
        <v>1012</v>
      </c>
      <c r="C163" s="618" t="s">
        <v>1013</v>
      </c>
      <c r="D163" s="619">
        <v>94897689</v>
      </c>
      <c r="E163" s="619">
        <v>2450816</v>
      </c>
      <c r="F163" s="619">
        <v>97348505</v>
      </c>
      <c r="G163" s="619">
        <v>-5519327</v>
      </c>
      <c r="H163" s="619">
        <v>0</v>
      </c>
      <c r="I163" s="619">
        <v>-5519327</v>
      </c>
      <c r="J163" s="619">
        <v>-5985337</v>
      </c>
      <c r="K163" s="619">
        <v>-14228</v>
      </c>
      <c r="L163" s="619">
        <v>-5999565</v>
      </c>
      <c r="M163" s="619">
        <v>96474</v>
      </c>
      <c r="N163" s="619">
        <v>0</v>
      </c>
      <c r="O163" s="619">
        <v>96474</v>
      </c>
      <c r="P163" s="619">
        <v>442493</v>
      </c>
      <c r="Q163" s="619">
        <v>0</v>
      </c>
      <c r="R163" s="619">
        <v>442493</v>
      </c>
      <c r="S163" s="619">
        <v>-5446370</v>
      </c>
      <c r="T163" s="619">
        <v>-14228</v>
      </c>
      <c r="U163" s="619">
        <v>-5460598</v>
      </c>
      <c r="V163" s="619">
        <v>-8057327</v>
      </c>
      <c r="W163" s="619">
        <v>0</v>
      </c>
      <c r="X163" s="619">
        <v>-8057327</v>
      </c>
      <c r="Y163" s="619">
        <v>-35690</v>
      </c>
      <c r="Z163" s="619">
        <v>0</v>
      </c>
      <c r="AA163" s="619">
        <v>-35690</v>
      </c>
      <c r="AB163" s="619">
        <v>-232359</v>
      </c>
      <c r="AC163" s="619">
        <v>0</v>
      </c>
      <c r="AD163" s="619">
        <v>-232359</v>
      </c>
      <c r="AE163" s="619">
        <v>0</v>
      </c>
      <c r="AF163" s="619">
        <v>0</v>
      </c>
      <c r="AG163" s="619">
        <v>0</v>
      </c>
      <c r="AH163" s="619">
        <v>0</v>
      </c>
      <c r="AI163" s="619">
        <v>0</v>
      </c>
      <c r="AJ163" s="619">
        <v>0</v>
      </c>
      <c r="AK163" s="619">
        <v>-712</v>
      </c>
      <c r="AL163" s="619">
        <v>0</v>
      </c>
      <c r="AM163" s="619">
        <v>-712</v>
      </c>
      <c r="AN163" s="619">
        <v>0</v>
      </c>
      <c r="AO163" s="619">
        <v>0</v>
      </c>
      <c r="AP163" s="619">
        <v>0</v>
      </c>
      <c r="AQ163" s="619">
        <v>-231647</v>
      </c>
      <c r="AR163" s="619">
        <v>0</v>
      </c>
      <c r="AS163" s="619">
        <v>-231647</v>
      </c>
      <c r="AT163" s="619">
        <v>4900</v>
      </c>
      <c r="AU163" s="619">
        <v>0</v>
      </c>
      <c r="AV163" s="619">
        <v>4900</v>
      </c>
      <c r="AW163" s="619">
        <v>1755032</v>
      </c>
      <c r="AX163" s="619">
        <v>0</v>
      </c>
      <c r="AY163" s="619">
        <v>1755032</v>
      </c>
      <c r="AZ163" s="619">
        <v>-123277</v>
      </c>
      <c r="BA163" s="619">
        <v>0</v>
      </c>
      <c r="BB163" s="619">
        <v>-123277</v>
      </c>
      <c r="BC163" s="619">
        <v>-4332604</v>
      </c>
      <c r="BD163" s="619">
        <v>0</v>
      </c>
      <c r="BE163" s="619">
        <v>-4332604</v>
      </c>
      <c r="BF163" s="619">
        <v>216906</v>
      </c>
      <c r="BG163" s="619">
        <v>0</v>
      </c>
      <c r="BH163" s="619">
        <v>216906</v>
      </c>
      <c r="BI163" s="619">
        <v>-60660</v>
      </c>
      <c r="BJ163" s="619">
        <v>0</v>
      </c>
      <c r="BK163" s="619">
        <v>-60660</v>
      </c>
      <c r="BL163" s="619">
        <v>0</v>
      </c>
      <c r="BM163" s="619">
        <v>0</v>
      </c>
      <c r="BN163" s="619">
        <v>0</v>
      </c>
      <c r="BO163" s="619">
        <v>-7424</v>
      </c>
      <c r="BP163" s="619">
        <v>0</v>
      </c>
      <c r="BQ163" s="619">
        <v>-7424</v>
      </c>
      <c r="BR163" s="619">
        <v>1060</v>
      </c>
      <c r="BS163" s="619">
        <v>0</v>
      </c>
      <c r="BT163" s="619">
        <v>1060</v>
      </c>
      <c r="BU163" s="619">
        <v>0</v>
      </c>
      <c r="BV163" s="619">
        <v>0</v>
      </c>
      <c r="BW163" s="619">
        <v>0</v>
      </c>
      <c r="BX163" s="619">
        <v>-40957</v>
      </c>
      <c r="BY163" s="619">
        <v>0</v>
      </c>
      <c r="BZ163" s="619">
        <v>-40957</v>
      </c>
      <c r="CA163" s="619">
        <v>0</v>
      </c>
      <c r="CB163" s="619">
        <v>0</v>
      </c>
      <c r="CC163" s="619">
        <v>0</v>
      </c>
      <c r="CD163" s="619">
        <v>-10881610</v>
      </c>
      <c r="CE163" s="619">
        <v>0</v>
      </c>
      <c r="CF163" s="619">
        <v>-10881610</v>
      </c>
      <c r="CG163" s="619">
        <v>-836917</v>
      </c>
      <c r="CH163" s="619">
        <v>0</v>
      </c>
      <c r="CI163" s="619">
        <v>-836917</v>
      </c>
      <c r="CJ163" s="619">
        <v>81351</v>
      </c>
      <c r="CK163" s="619">
        <v>0</v>
      </c>
      <c r="CL163" s="619">
        <v>81351</v>
      </c>
      <c r="CM163" s="619">
        <v>-1332303</v>
      </c>
      <c r="CN163" s="619">
        <v>0</v>
      </c>
      <c r="CO163" s="619">
        <v>-1332303</v>
      </c>
      <c r="CP163" s="619">
        <v>1604</v>
      </c>
      <c r="CQ163" s="619">
        <v>0</v>
      </c>
      <c r="CR163" s="619">
        <v>1604</v>
      </c>
      <c r="CS163" s="619">
        <v>-2086265</v>
      </c>
      <c r="CT163" s="619">
        <v>0</v>
      </c>
      <c r="CU163" s="619">
        <v>-2086265</v>
      </c>
      <c r="CV163" s="619">
        <v>-102753</v>
      </c>
      <c r="CW163" s="619">
        <v>0</v>
      </c>
      <c r="CX163" s="619">
        <v>-102753</v>
      </c>
      <c r="CY163" s="619">
        <v>442</v>
      </c>
      <c r="CZ163" s="619">
        <v>0</v>
      </c>
      <c r="DA163" s="619">
        <v>442</v>
      </c>
      <c r="DB163" s="619">
        <v>-24311</v>
      </c>
      <c r="DC163" s="619">
        <v>0</v>
      </c>
      <c r="DD163" s="619">
        <v>-24311</v>
      </c>
      <c r="DE163" s="619">
        <v>7241</v>
      </c>
      <c r="DF163" s="619">
        <v>0</v>
      </c>
      <c r="DG163" s="619">
        <v>7241</v>
      </c>
      <c r="DH163" s="619">
        <v>0</v>
      </c>
      <c r="DI163" s="619">
        <v>0</v>
      </c>
      <c r="DJ163" s="619">
        <v>0</v>
      </c>
      <c r="DK163" s="619">
        <v>0</v>
      </c>
      <c r="DL163" s="619">
        <v>0</v>
      </c>
      <c r="DM163" s="619">
        <v>0</v>
      </c>
      <c r="DN163" s="619">
        <v>0</v>
      </c>
      <c r="DO163" s="619">
        <v>0</v>
      </c>
      <c r="DP163" s="619">
        <v>0</v>
      </c>
      <c r="DQ163" s="619">
        <v>0</v>
      </c>
      <c r="DR163" s="619">
        <v>0</v>
      </c>
      <c r="DS163" s="619">
        <v>0</v>
      </c>
      <c r="DT163" s="619">
        <v>0</v>
      </c>
      <c r="DU163" s="619">
        <v>0</v>
      </c>
      <c r="DV163" s="619">
        <v>0</v>
      </c>
      <c r="DW163" s="619">
        <v>0</v>
      </c>
      <c r="DX163" s="619">
        <v>0</v>
      </c>
      <c r="DY163" s="619">
        <v>0</v>
      </c>
      <c r="DZ163" s="619">
        <v>0</v>
      </c>
      <c r="EA163" s="619">
        <v>0</v>
      </c>
      <c r="EB163" s="619">
        <v>0</v>
      </c>
      <c r="EC163" s="619">
        <v>0</v>
      </c>
      <c r="ED163" s="619">
        <v>0</v>
      </c>
      <c r="EE163" s="619">
        <v>0</v>
      </c>
      <c r="EF163" s="619">
        <v>0</v>
      </c>
      <c r="EG163" s="619">
        <v>0</v>
      </c>
      <c r="EH163" s="619">
        <v>0</v>
      </c>
      <c r="EI163" s="619">
        <v>0</v>
      </c>
      <c r="EJ163" s="619">
        <v>-119381</v>
      </c>
      <c r="EK163" s="619">
        <v>0</v>
      </c>
      <c r="EL163" s="619">
        <v>-119381</v>
      </c>
      <c r="EM163" s="619">
        <v>0</v>
      </c>
      <c r="EN163" s="619">
        <v>0</v>
      </c>
      <c r="EO163" s="619">
        <v>0</v>
      </c>
      <c r="EP163" s="619">
        <v>0</v>
      </c>
      <c r="EQ163" s="619">
        <v>0</v>
      </c>
      <c r="ER163" s="619">
        <v>0</v>
      </c>
      <c r="ES163" s="619">
        <v>0</v>
      </c>
      <c r="ET163" s="619">
        <v>0</v>
      </c>
      <c r="EU163" s="619">
        <v>0</v>
      </c>
      <c r="EV163" s="619">
        <v>0</v>
      </c>
      <c r="EW163" s="619">
        <v>0</v>
      </c>
      <c r="EX163" s="619">
        <v>0</v>
      </c>
      <c r="EY163" s="619">
        <v>0</v>
      </c>
      <c r="EZ163" s="619">
        <v>0</v>
      </c>
      <c r="FA163" s="619">
        <v>0</v>
      </c>
      <c r="FB163" s="619">
        <v>0</v>
      </c>
      <c r="FC163" s="619">
        <v>0</v>
      </c>
      <c r="FD163" s="619">
        <v>0</v>
      </c>
      <c r="FE163" s="619">
        <v>-7424</v>
      </c>
      <c r="FF163" s="619">
        <v>0</v>
      </c>
      <c r="FG163" s="619">
        <v>-7424</v>
      </c>
      <c r="FH163" s="619">
        <v>1061</v>
      </c>
      <c r="FI163" s="619">
        <v>0</v>
      </c>
      <c r="FJ163" s="619">
        <v>1061</v>
      </c>
      <c r="FK163" s="619">
        <v>-1500</v>
      </c>
      <c r="FL163" s="619">
        <v>0</v>
      </c>
      <c r="FM163" s="619">
        <v>-1500</v>
      </c>
      <c r="FN163" s="619">
        <v>0</v>
      </c>
      <c r="FO163" s="619">
        <v>0</v>
      </c>
      <c r="FP163" s="619">
        <v>0</v>
      </c>
      <c r="FQ163" s="619">
        <v>-931629</v>
      </c>
      <c r="FR163" s="619">
        <v>0</v>
      </c>
      <c r="FS163" s="619">
        <v>-931629</v>
      </c>
      <c r="FT163" s="619">
        <v>0</v>
      </c>
      <c r="FU163" s="619">
        <v>0</v>
      </c>
      <c r="FV163" s="619">
        <v>0</v>
      </c>
      <c r="FW163" s="619">
        <v>0</v>
      </c>
      <c r="FX163" s="619">
        <v>0</v>
      </c>
      <c r="FY163" s="619">
        <v>0</v>
      </c>
      <c r="FZ163" s="619">
        <v>0</v>
      </c>
      <c r="GA163" s="619">
        <v>0</v>
      </c>
      <c r="GB163" s="619">
        <v>0</v>
      </c>
      <c r="GC163" s="619">
        <v>2220</v>
      </c>
      <c r="GD163" s="619">
        <v>0</v>
      </c>
      <c r="GE163" s="619">
        <v>2220</v>
      </c>
      <c r="GF163" s="619">
        <v>0</v>
      </c>
      <c r="GG163" s="619">
        <v>0</v>
      </c>
      <c r="GH163" s="619">
        <v>0</v>
      </c>
      <c r="GI163" s="619">
        <v>-7412545</v>
      </c>
      <c r="GJ163" s="619">
        <v>0</v>
      </c>
      <c r="GK163" s="619">
        <v>-7412545</v>
      </c>
      <c r="GL163" s="619">
        <v>341858</v>
      </c>
      <c r="GM163" s="619">
        <v>0</v>
      </c>
      <c r="GN163" s="619">
        <v>341858</v>
      </c>
      <c r="GO163" s="619">
        <v>17866</v>
      </c>
      <c r="GP163" s="619">
        <v>0</v>
      </c>
      <c r="GQ163" s="619">
        <v>17866</v>
      </c>
      <c r="GR163" s="619">
        <v>11616</v>
      </c>
      <c r="GS163" s="619">
        <v>0</v>
      </c>
      <c r="GT163" s="619">
        <v>11616</v>
      </c>
      <c r="GU163" s="619">
        <v>0</v>
      </c>
      <c r="GV163" s="619">
        <v>0</v>
      </c>
      <c r="GW163" s="619">
        <v>0</v>
      </c>
      <c r="GX163" s="619">
        <v>0</v>
      </c>
      <c r="GY163" s="619">
        <v>0</v>
      </c>
      <c r="GZ163" s="619">
        <v>0</v>
      </c>
      <c r="HA163" s="619">
        <v>-7978477</v>
      </c>
      <c r="HB163" s="619">
        <v>0</v>
      </c>
      <c r="HC163" s="619">
        <v>-7978477</v>
      </c>
      <c r="HD163" s="619">
        <v>0</v>
      </c>
      <c r="HE163" s="619">
        <v>0</v>
      </c>
      <c r="HF163" s="619">
        <v>0</v>
      </c>
      <c r="HG163" s="619">
        <v>0</v>
      </c>
      <c r="HH163" s="619">
        <v>0</v>
      </c>
      <c r="HI163" s="619">
        <v>0</v>
      </c>
      <c r="HJ163" s="619">
        <v>0</v>
      </c>
      <c r="HK163" s="619">
        <v>0</v>
      </c>
      <c r="HL163" s="619">
        <v>0</v>
      </c>
      <c r="HM163" s="619">
        <v>89378362</v>
      </c>
      <c r="HN163" s="619">
        <v>2450816</v>
      </c>
      <c r="HO163" s="619">
        <v>91829178</v>
      </c>
      <c r="HP163" s="619">
        <v>-5446370</v>
      </c>
      <c r="HQ163" s="619">
        <v>-14228</v>
      </c>
      <c r="HR163" s="619">
        <v>-5460598</v>
      </c>
      <c r="HS163" s="619">
        <v>-10881610</v>
      </c>
      <c r="HT163" s="619">
        <v>0</v>
      </c>
      <c r="HU163" s="619">
        <v>-10881610</v>
      </c>
      <c r="HV163" s="619">
        <v>-2086265</v>
      </c>
      <c r="HW163" s="619">
        <v>0</v>
      </c>
      <c r="HX163" s="619">
        <v>-2086265</v>
      </c>
      <c r="HY163" s="619">
        <v>-119381</v>
      </c>
      <c r="HZ163" s="619">
        <v>0</v>
      </c>
      <c r="IA163" s="619">
        <v>-119381</v>
      </c>
      <c r="IB163" s="619">
        <v>-7978477</v>
      </c>
      <c r="IC163" s="619">
        <v>0</v>
      </c>
      <c r="ID163" s="619">
        <v>-7978477</v>
      </c>
      <c r="IE163" s="619">
        <v>0</v>
      </c>
      <c r="IF163" s="619">
        <v>0</v>
      </c>
      <c r="IG163" s="619">
        <v>0</v>
      </c>
      <c r="IH163" s="619">
        <v>-26512103</v>
      </c>
      <c r="II163" s="619">
        <v>-14228</v>
      </c>
      <c r="IJ163" s="619">
        <v>-26526331</v>
      </c>
      <c r="IK163" s="619">
        <v>62866259</v>
      </c>
      <c r="IL163" s="619">
        <v>2436588</v>
      </c>
      <c r="IM163" s="619">
        <v>65302847</v>
      </c>
      <c r="IN163" s="620" t="s">
        <v>525</v>
      </c>
      <c r="IO163" s="620" t="s">
        <v>526</v>
      </c>
      <c r="IP163" s="610" t="s">
        <v>474</v>
      </c>
      <c r="IQ163" s="611" t="s">
        <v>475</v>
      </c>
      <c r="IR163" s="611" t="s">
        <v>1014</v>
      </c>
      <c r="IS163" s="610" t="s">
        <v>1432</v>
      </c>
    </row>
    <row r="164" spans="1:253" x14ac:dyDescent="0.25">
      <c r="A164" s="610" t="s">
        <v>3385</v>
      </c>
      <c r="B164" s="617" t="s">
        <v>1015</v>
      </c>
      <c r="C164" s="618" t="s">
        <v>1016</v>
      </c>
      <c r="D164" s="619">
        <v>57200286</v>
      </c>
      <c r="E164" s="619">
        <v>0</v>
      </c>
      <c r="F164" s="619">
        <v>57200286</v>
      </c>
      <c r="G164" s="619">
        <v>-1992375</v>
      </c>
      <c r="H164" s="619">
        <v>0</v>
      </c>
      <c r="I164" s="619">
        <v>-1992375</v>
      </c>
      <c r="J164" s="619">
        <v>-3127973</v>
      </c>
      <c r="K164" s="619">
        <v>0</v>
      </c>
      <c r="L164" s="619">
        <v>-3127973</v>
      </c>
      <c r="M164" s="619">
        <v>87418</v>
      </c>
      <c r="N164" s="619">
        <v>0</v>
      </c>
      <c r="O164" s="619">
        <v>87418</v>
      </c>
      <c r="P164" s="619">
        <v>-94156</v>
      </c>
      <c r="Q164" s="619">
        <v>0</v>
      </c>
      <c r="R164" s="619">
        <v>-94156</v>
      </c>
      <c r="S164" s="619">
        <v>-3134711</v>
      </c>
      <c r="T164" s="619">
        <v>0</v>
      </c>
      <c r="U164" s="619">
        <v>-3134711</v>
      </c>
      <c r="V164" s="619">
        <v>-4639896</v>
      </c>
      <c r="W164" s="619">
        <v>0</v>
      </c>
      <c r="X164" s="619">
        <v>-4639896</v>
      </c>
      <c r="Y164" s="619">
        <v>0</v>
      </c>
      <c r="Z164" s="619">
        <v>0</v>
      </c>
      <c r="AA164" s="619">
        <v>0</v>
      </c>
      <c r="AB164" s="619">
        <v>-248332</v>
      </c>
      <c r="AC164" s="619">
        <v>0</v>
      </c>
      <c r="AD164" s="619">
        <v>-248332</v>
      </c>
      <c r="AE164" s="619">
        <v>-68</v>
      </c>
      <c r="AF164" s="619">
        <v>0</v>
      </c>
      <c r="AG164" s="619">
        <v>-68</v>
      </c>
      <c r="AH164" s="619">
        <v>0</v>
      </c>
      <c r="AI164" s="619">
        <v>0</v>
      </c>
      <c r="AJ164" s="619">
        <v>0</v>
      </c>
      <c r="AK164" s="619">
        <v>-285</v>
      </c>
      <c r="AL164" s="619">
        <v>0</v>
      </c>
      <c r="AM164" s="619">
        <v>-285</v>
      </c>
      <c r="AN164" s="619">
        <v>0</v>
      </c>
      <c r="AO164" s="619">
        <v>0</v>
      </c>
      <c r="AP164" s="619">
        <v>0</v>
      </c>
      <c r="AQ164" s="619">
        <v>-247980</v>
      </c>
      <c r="AR164" s="619">
        <v>0</v>
      </c>
      <c r="AS164" s="619">
        <v>-247980</v>
      </c>
      <c r="AT164" s="619">
        <v>0</v>
      </c>
      <c r="AU164" s="619">
        <v>0</v>
      </c>
      <c r="AV164" s="619">
        <v>0</v>
      </c>
      <c r="AW164" s="619">
        <v>1070683</v>
      </c>
      <c r="AX164" s="619">
        <v>0</v>
      </c>
      <c r="AY164" s="619">
        <v>1070683</v>
      </c>
      <c r="AZ164" s="619">
        <v>-39455</v>
      </c>
      <c r="BA164" s="619">
        <v>0</v>
      </c>
      <c r="BB164" s="619">
        <v>-39455</v>
      </c>
      <c r="BC164" s="619">
        <v>-2605464</v>
      </c>
      <c r="BD164" s="619">
        <v>0</v>
      </c>
      <c r="BE164" s="619">
        <v>-2605464</v>
      </c>
      <c r="BF164" s="619">
        <v>486015</v>
      </c>
      <c r="BG164" s="619">
        <v>0</v>
      </c>
      <c r="BH164" s="619">
        <v>486015</v>
      </c>
      <c r="BI164" s="619">
        <v>-79250</v>
      </c>
      <c r="BJ164" s="619">
        <v>0</v>
      </c>
      <c r="BK164" s="619">
        <v>-79250</v>
      </c>
      <c r="BL164" s="619">
        <v>0</v>
      </c>
      <c r="BM164" s="619">
        <v>0</v>
      </c>
      <c r="BN164" s="619">
        <v>0</v>
      </c>
      <c r="BO164" s="619">
        <v>-11942</v>
      </c>
      <c r="BP164" s="619">
        <v>0</v>
      </c>
      <c r="BQ164" s="619">
        <v>-11942</v>
      </c>
      <c r="BR164" s="619">
        <v>1305</v>
      </c>
      <c r="BS164" s="619">
        <v>0</v>
      </c>
      <c r="BT164" s="619">
        <v>1305</v>
      </c>
      <c r="BU164" s="619">
        <v>0</v>
      </c>
      <c r="BV164" s="619">
        <v>0</v>
      </c>
      <c r="BW164" s="619">
        <v>0</v>
      </c>
      <c r="BX164" s="619">
        <v>-17384</v>
      </c>
      <c r="BY164" s="619">
        <v>0</v>
      </c>
      <c r="BZ164" s="619">
        <v>-17384</v>
      </c>
      <c r="CA164" s="619">
        <v>0</v>
      </c>
      <c r="CB164" s="619">
        <v>0</v>
      </c>
      <c r="CC164" s="619">
        <v>0</v>
      </c>
      <c r="CD164" s="619">
        <v>-6083720</v>
      </c>
      <c r="CE164" s="619">
        <v>0</v>
      </c>
      <c r="CF164" s="619">
        <v>-6083720</v>
      </c>
      <c r="CG164" s="619">
        <v>0</v>
      </c>
      <c r="CH164" s="619">
        <v>0</v>
      </c>
      <c r="CI164" s="619">
        <v>0</v>
      </c>
      <c r="CJ164" s="619">
        <v>5770</v>
      </c>
      <c r="CK164" s="619">
        <v>0</v>
      </c>
      <c r="CL164" s="619">
        <v>5770</v>
      </c>
      <c r="CM164" s="619">
        <v>-1070636</v>
      </c>
      <c r="CN164" s="619">
        <v>0</v>
      </c>
      <c r="CO164" s="619">
        <v>-1070636</v>
      </c>
      <c r="CP164" s="619">
        <v>-43316</v>
      </c>
      <c r="CQ164" s="619">
        <v>0</v>
      </c>
      <c r="CR164" s="619">
        <v>-43316</v>
      </c>
      <c r="CS164" s="619">
        <v>-1108182</v>
      </c>
      <c r="CT164" s="619">
        <v>0</v>
      </c>
      <c r="CU164" s="619">
        <v>-1108182</v>
      </c>
      <c r="CV164" s="619">
        <v>-58614</v>
      </c>
      <c r="CW164" s="619">
        <v>0</v>
      </c>
      <c r="CX164" s="619">
        <v>-58614</v>
      </c>
      <c r="CY164" s="619">
        <v>-346</v>
      </c>
      <c r="CZ164" s="619">
        <v>0</v>
      </c>
      <c r="DA164" s="619">
        <v>-346</v>
      </c>
      <c r="DB164" s="619">
        <v>-404987</v>
      </c>
      <c r="DC164" s="619">
        <v>0</v>
      </c>
      <c r="DD164" s="619">
        <v>-404987</v>
      </c>
      <c r="DE164" s="619">
        <v>-510</v>
      </c>
      <c r="DF164" s="619">
        <v>0</v>
      </c>
      <c r="DG164" s="619">
        <v>-510</v>
      </c>
      <c r="DH164" s="619">
        <v>0</v>
      </c>
      <c r="DI164" s="619">
        <v>0</v>
      </c>
      <c r="DJ164" s="619">
        <v>0</v>
      </c>
      <c r="DK164" s="619">
        <v>0</v>
      </c>
      <c r="DL164" s="619">
        <v>0</v>
      </c>
      <c r="DM164" s="619">
        <v>0</v>
      </c>
      <c r="DN164" s="619">
        <v>0</v>
      </c>
      <c r="DO164" s="619">
        <v>0</v>
      </c>
      <c r="DP164" s="619">
        <v>0</v>
      </c>
      <c r="DQ164" s="619">
        <v>0</v>
      </c>
      <c r="DR164" s="619">
        <v>0</v>
      </c>
      <c r="DS164" s="619">
        <v>0</v>
      </c>
      <c r="DT164" s="619">
        <v>0</v>
      </c>
      <c r="DU164" s="619">
        <v>0</v>
      </c>
      <c r="DV164" s="619">
        <v>0</v>
      </c>
      <c r="DW164" s="619">
        <v>0</v>
      </c>
      <c r="DX164" s="619">
        <v>0</v>
      </c>
      <c r="DY164" s="619">
        <v>0</v>
      </c>
      <c r="DZ164" s="619">
        <v>0</v>
      </c>
      <c r="EA164" s="619">
        <v>0</v>
      </c>
      <c r="EB164" s="619">
        <v>0</v>
      </c>
      <c r="EC164" s="619">
        <v>0</v>
      </c>
      <c r="ED164" s="619">
        <v>0</v>
      </c>
      <c r="EE164" s="619">
        <v>0</v>
      </c>
      <c r="EF164" s="619">
        <v>0</v>
      </c>
      <c r="EG164" s="619">
        <v>0</v>
      </c>
      <c r="EH164" s="619">
        <v>0</v>
      </c>
      <c r="EI164" s="619">
        <v>0</v>
      </c>
      <c r="EJ164" s="619">
        <v>-464457</v>
      </c>
      <c r="EK164" s="619">
        <v>0</v>
      </c>
      <c r="EL164" s="619">
        <v>-464457</v>
      </c>
      <c r="EM164" s="619">
        <v>0</v>
      </c>
      <c r="EN164" s="619">
        <v>0</v>
      </c>
      <c r="EO164" s="619">
        <v>0</v>
      </c>
      <c r="EP164" s="619">
        <v>0</v>
      </c>
      <c r="EQ164" s="619">
        <v>0</v>
      </c>
      <c r="ER164" s="619">
        <v>0</v>
      </c>
      <c r="ES164" s="619">
        <v>0</v>
      </c>
      <c r="ET164" s="619">
        <v>0</v>
      </c>
      <c r="EU164" s="619">
        <v>0</v>
      </c>
      <c r="EV164" s="619">
        <v>-115474</v>
      </c>
      <c r="EW164" s="619">
        <v>0</v>
      </c>
      <c r="EX164" s="619">
        <v>-115474</v>
      </c>
      <c r="EY164" s="619">
        <v>0</v>
      </c>
      <c r="EZ164" s="619">
        <v>0</v>
      </c>
      <c r="FA164" s="619">
        <v>0</v>
      </c>
      <c r="FB164" s="619">
        <v>7967</v>
      </c>
      <c r="FC164" s="619">
        <v>0</v>
      </c>
      <c r="FD164" s="619">
        <v>7967</v>
      </c>
      <c r="FE164" s="619">
        <v>-11942</v>
      </c>
      <c r="FF164" s="619">
        <v>0</v>
      </c>
      <c r="FG164" s="619">
        <v>-11942</v>
      </c>
      <c r="FH164" s="619">
        <v>1305</v>
      </c>
      <c r="FI164" s="619">
        <v>0</v>
      </c>
      <c r="FJ164" s="619">
        <v>1305</v>
      </c>
      <c r="FK164" s="619">
        <v>-1500</v>
      </c>
      <c r="FL164" s="619">
        <v>0</v>
      </c>
      <c r="FM164" s="619">
        <v>-1500</v>
      </c>
      <c r="FN164" s="619">
        <v>0</v>
      </c>
      <c r="FO164" s="619">
        <v>0</v>
      </c>
      <c r="FP164" s="619">
        <v>0</v>
      </c>
      <c r="FQ164" s="619">
        <v>-441680</v>
      </c>
      <c r="FR164" s="619">
        <v>0</v>
      </c>
      <c r="FS164" s="619">
        <v>-441680</v>
      </c>
      <c r="FT164" s="619">
        <v>0</v>
      </c>
      <c r="FU164" s="619">
        <v>0</v>
      </c>
      <c r="FV164" s="619">
        <v>0</v>
      </c>
      <c r="FW164" s="619">
        <v>0</v>
      </c>
      <c r="FX164" s="619">
        <v>0</v>
      </c>
      <c r="FY164" s="619">
        <v>0</v>
      </c>
      <c r="FZ164" s="619">
        <v>0</v>
      </c>
      <c r="GA164" s="619">
        <v>0</v>
      </c>
      <c r="GB164" s="619">
        <v>0</v>
      </c>
      <c r="GC164" s="619">
        <v>7653</v>
      </c>
      <c r="GD164" s="619">
        <v>0</v>
      </c>
      <c r="GE164" s="619">
        <v>7653</v>
      </c>
      <c r="GF164" s="619">
        <v>0</v>
      </c>
      <c r="GG164" s="619">
        <v>0</v>
      </c>
      <c r="GH164" s="619">
        <v>0</v>
      </c>
      <c r="GI164" s="619">
        <v>-3332259</v>
      </c>
      <c r="GJ164" s="619">
        <v>0</v>
      </c>
      <c r="GK164" s="619">
        <v>-3332259</v>
      </c>
      <c r="GL164" s="619">
        <v>49971</v>
      </c>
      <c r="GM164" s="619">
        <v>0</v>
      </c>
      <c r="GN164" s="619">
        <v>49971</v>
      </c>
      <c r="GO164" s="619">
        <v>777</v>
      </c>
      <c r="GP164" s="619">
        <v>0</v>
      </c>
      <c r="GQ164" s="619">
        <v>777</v>
      </c>
      <c r="GR164" s="619">
        <v>18020</v>
      </c>
      <c r="GS164" s="619">
        <v>0</v>
      </c>
      <c r="GT164" s="619">
        <v>18020</v>
      </c>
      <c r="GU164" s="619">
        <v>0</v>
      </c>
      <c r="GV164" s="619">
        <v>0</v>
      </c>
      <c r="GW164" s="619">
        <v>0</v>
      </c>
      <c r="GX164" s="619">
        <v>0</v>
      </c>
      <c r="GY164" s="619">
        <v>0</v>
      </c>
      <c r="GZ164" s="619">
        <v>0</v>
      </c>
      <c r="HA164" s="619">
        <v>-3817162</v>
      </c>
      <c r="HB164" s="619">
        <v>0</v>
      </c>
      <c r="HC164" s="619">
        <v>-3817162</v>
      </c>
      <c r="HD164" s="619">
        <v>-72192</v>
      </c>
      <c r="HE164" s="619">
        <v>0</v>
      </c>
      <c r="HF164" s="619">
        <v>-72192</v>
      </c>
      <c r="HG164" s="619">
        <v>0</v>
      </c>
      <c r="HH164" s="619">
        <v>0</v>
      </c>
      <c r="HI164" s="619">
        <v>0</v>
      </c>
      <c r="HJ164" s="619">
        <v>-72192</v>
      </c>
      <c r="HK164" s="619">
        <v>0</v>
      </c>
      <c r="HL164" s="619">
        <v>-72192</v>
      </c>
      <c r="HM164" s="619">
        <v>55207911</v>
      </c>
      <c r="HN164" s="619">
        <v>0</v>
      </c>
      <c r="HO164" s="619">
        <v>55207911</v>
      </c>
      <c r="HP164" s="619">
        <v>-3134711</v>
      </c>
      <c r="HQ164" s="619">
        <v>0</v>
      </c>
      <c r="HR164" s="619">
        <v>-3134711</v>
      </c>
      <c r="HS164" s="619">
        <v>-6083720</v>
      </c>
      <c r="HT164" s="619">
        <v>0</v>
      </c>
      <c r="HU164" s="619">
        <v>-6083720</v>
      </c>
      <c r="HV164" s="619">
        <v>-1108182</v>
      </c>
      <c r="HW164" s="619">
        <v>0</v>
      </c>
      <c r="HX164" s="619">
        <v>-1108182</v>
      </c>
      <c r="HY164" s="619">
        <v>-464457</v>
      </c>
      <c r="HZ164" s="619">
        <v>0</v>
      </c>
      <c r="IA164" s="619">
        <v>-464457</v>
      </c>
      <c r="IB164" s="619">
        <v>-3817162</v>
      </c>
      <c r="IC164" s="619">
        <v>0</v>
      </c>
      <c r="ID164" s="619">
        <v>-3817162</v>
      </c>
      <c r="IE164" s="619">
        <v>-72192</v>
      </c>
      <c r="IF164" s="619">
        <v>0</v>
      </c>
      <c r="IG164" s="619">
        <v>-72192</v>
      </c>
      <c r="IH164" s="619">
        <v>-14680424</v>
      </c>
      <c r="II164" s="619">
        <v>0</v>
      </c>
      <c r="IJ164" s="619">
        <v>-14680424</v>
      </c>
      <c r="IK164" s="619">
        <v>40527487</v>
      </c>
      <c r="IL164" s="619">
        <v>0</v>
      </c>
      <c r="IM164" s="619">
        <v>40527487</v>
      </c>
      <c r="IN164" s="620" t="s">
        <v>488</v>
      </c>
      <c r="IO164" s="620" t="s">
        <v>489</v>
      </c>
      <c r="IP164" s="610" t="s">
        <v>474</v>
      </c>
      <c r="IQ164" s="611" t="s">
        <v>481</v>
      </c>
      <c r="IR164" s="611" t="s">
        <v>1017</v>
      </c>
      <c r="IS164" s="610" t="s">
        <v>1432</v>
      </c>
    </row>
    <row r="165" spans="1:253" x14ac:dyDescent="0.25">
      <c r="A165" s="610" t="s">
        <v>3385</v>
      </c>
      <c r="B165" s="617" t="s">
        <v>1018</v>
      </c>
      <c r="C165" s="618" t="s">
        <v>1019</v>
      </c>
      <c r="D165" s="619">
        <v>156933782</v>
      </c>
      <c r="E165" s="619">
        <v>11521099</v>
      </c>
      <c r="F165" s="619">
        <v>168454881</v>
      </c>
      <c r="G165" s="619">
        <v>-19004483</v>
      </c>
      <c r="H165" s="619">
        <v>-74739</v>
      </c>
      <c r="I165" s="619">
        <v>-19079222</v>
      </c>
      <c r="J165" s="619">
        <v>-4532510</v>
      </c>
      <c r="K165" s="619">
        <v>-469899</v>
      </c>
      <c r="L165" s="619">
        <v>-5002409</v>
      </c>
      <c r="M165" s="619">
        <v>-127000</v>
      </c>
      <c r="N165" s="619">
        <v>66554</v>
      </c>
      <c r="O165" s="619">
        <v>-60446</v>
      </c>
      <c r="P165" s="619">
        <v>3095607</v>
      </c>
      <c r="Q165" s="619">
        <v>9017</v>
      </c>
      <c r="R165" s="619">
        <v>3104624</v>
      </c>
      <c r="S165" s="619">
        <v>-1563903</v>
      </c>
      <c r="T165" s="619">
        <v>-394328</v>
      </c>
      <c r="U165" s="619">
        <v>-1958231</v>
      </c>
      <c r="V165" s="619">
        <v>-9546674</v>
      </c>
      <c r="W165" s="619">
        <v>-261794</v>
      </c>
      <c r="X165" s="619">
        <v>-9808468</v>
      </c>
      <c r="Y165" s="619">
        <v>-24836</v>
      </c>
      <c r="Z165" s="619">
        <v>-1317</v>
      </c>
      <c r="AA165" s="619">
        <v>-26153</v>
      </c>
      <c r="AB165" s="619">
        <v>-477051</v>
      </c>
      <c r="AC165" s="619">
        <v>31011</v>
      </c>
      <c r="AD165" s="619">
        <v>-446040</v>
      </c>
      <c r="AE165" s="619">
        <v>-1488</v>
      </c>
      <c r="AF165" s="619">
        <v>0</v>
      </c>
      <c r="AG165" s="619">
        <v>-1488</v>
      </c>
      <c r="AH165" s="619">
        <v>0</v>
      </c>
      <c r="AI165" s="619">
        <v>0</v>
      </c>
      <c r="AJ165" s="619">
        <v>0</v>
      </c>
      <c r="AK165" s="619">
        <v>-3749</v>
      </c>
      <c r="AL165" s="619">
        <v>0</v>
      </c>
      <c r="AM165" s="619">
        <v>-3749</v>
      </c>
      <c r="AN165" s="619">
        <v>0</v>
      </c>
      <c r="AO165" s="619">
        <v>0</v>
      </c>
      <c r="AP165" s="619">
        <v>0</v>
      </c>
      <c r="AQ165" s="619">
        <v>-471814</v>
      </c>
      <c r="AR165" s="619">
        <v>31011</v>
      </c>
      <c r="AS165" s="619">
        <v>-440803</v>
      </c>
      <c r="AT165" s="619">
        <v>7262</v>
      </c>
      <c r="AU165" s="619">
        <v>-2762</v>
      </c>
      <c r="AV165" s="619">
        <v>4500</v>
      </c>
      <c r="AW165" s="619">
        <v>3119798</v>
      </c>
      <c r="AX165" s="619">
        <v>275552</v>
      </c>
      <c r="AY165" s="619">
        <v>3395350</v>
      </c>
      <c r="AZ165" s="619">
        <v>-345012</v>
      </c>
      <c r="BA165" s="619">
        <v>11112</v>
      </c>
      <c r="BB165" s="619">
        <v>-333900</v>
      </c>
      <c r="BC165" s="619">
        <v>-15472443</v>
      </c>
      <c r="BD165" s="619">
        <v>-1102000</v>
      </c>
      <c r="BE165" s="619">
        <v>-16574443</v>
      </c>
      <c r="BF165" s="619">
        <v>3509448</v>
      </c>
      <c r="BG165" s="619">
        <v>0</v>
      </c>
      <c r="BH165" s="619">
        <v>3509448</v>
      </c>
      <c r="BI165" s="619">
        <v>-122564</v>
      </c>
      <c r="BJ165" s="619">
        <v>0</v>
      </c>
      <c r="BK165" s="619">
        <v>-122564</v>
      </c>
      <c r="BL165" s="619">
        <v>0</v>
      </c>
      <c r="BM165" s="619">
        <v>0</v>
      </c>
      <c r="BN165" s="619">
        <v>0</v>
      </c>
      <c r="BO165" s="619">
        <v>0</v>
      </c>
      <c r="BP165" s="619">
        <v>0</v>
      </c>
      <c r="BQ165" s="619">
        <v>0</v>
      </c>
      <c r="BR165" s="619">
        <v>0</v>
      </c>
      <c r="BS165" s="619">
        <v>0</v>
      </c>
      <c r="BT165" s="619">
        <v>0</v>
      </c>
      <c r="BU165" s="619">
        <v>0</v>
      </c>
      <c r="BV165" s="619">
        <v>0</v>
      </c>
      <c r="BW165" s="619">
        <v>0</v>
      </c>
      <c r="BX165" s="619">
        <v>-3187</v>
      </c>
      <c r="BY165" s="619">
        <v>0</v>
      </c>
      <c r="BZ165" s="619">
        <v>-3187</v>
      </c>
      <c r="CA165" s="619">
        <v>0</v>
      </c>
      <c r="CB165" s="619">
        <v>0</v>
      </c>
      <c r="CC165" s="619">
        <v>0</v>
      </c>
      <c r="CD165" s="619">
        <v>-19337685</v>
      </c>
      <c r="CE165" s="619">
        <v>-1046119</v>
      </c>
      <c r="CF165" s="619">
        <v>-20383804</v>
      </c>
      <c r="CG165" s="619">
        <v>0</v>
      </c>
      <c r="CH165" s="619">
        <v>-17699</v>
      </c>
      <c r="CI165" s="619">
        <v>-17699</v>
      </c>
      <c r="CJ165" s="619">
        <v>0</v>
      </c>
      <c r="CK165" s="619">
        <v>0</v>
      </c>
      <c r="CL165" s="619">
        <v>0</v>
      </c>
      <c r="CM165" s="619">
        <v>-8190723</v>
      </c>
      <c r="CN165" s="619">
        <v>-550329</v>
      </c>
      <c r="CO165" s="619">
        <v>-8741052</v>
      </c>
      <c r="CP165" s="619">
        <v>-36283</v>
      </c>
      <c r="CQ165" s="619">
        <v>157774</v>
      </c>
      <c r="CR165" s="619">
        <v>121491</v>
      </c>
      <c r="CS165" s="619">
        <v>-8227006</v>
      </c>
      <c r="CT165" s="619">
        <v>-410254</v>
      </c>
      <c r="CU165" s="619">
        <v>-8637260</v>
      </c>
      <c r="CV165" s="619">
        <v>-142465</v>
      </c>
      <c r="CW165" s="619">
        <v>-26309</v>
      </c>
      <c r="CX165" s="619">
        <v>-168774</v>
      </c>
      <c r="CY165" s="619">
        <v>-2369</v>
      </c>
      <c r="CZ165" s="619">
        <v>-66313</v>
      </c>
      <c r="DA165" s="619">
        <v>-68682</v>
      </c>
      <c r="DB165" s="619">
        <v>-697449</v>
      </c>
      <c r="DC165" s="619">
        <v>0</v>
      </c>
      <c r="DD165" s="619">
        <v>-697449</v>
      </c>
      <c r="DE165" s="619">
        <v>0</v>
      </c>
      <c r="DF165" s="619">
        <v>0</v>
      </c>
      <c r="DG165" s="619">
        <v>0</v>
      </c>
      <c r="DH165" s="619">
        <v>-28862</v>
      </c>
      <c r="DI165" s="619">
        <v>0</v>
      </c>
      <c r="DJ165" s="619">
        <v>-28862</v>
      </c>
      <c r="DK165" s="619">
        <v>0</v>
      </c>
      <c r="DL165" s="619">
        <v>0</v>
      </c>
      <c r="DM165" s="619">
        <v>0</v>
      </c>
      <c r="DN165" s="619">
        <v>0</v>
      </c>
      <c r="DO165" s="619">
        <v>0</v>
      </c>
      <c r="DP165" s="619">
        <v>0</v>
      </c>
      <c r="DQ165" s="619">
        <v>0</v>
      </c>
      <c r="DR165" s="619">
        <v>0</v>
      </c>
      <c r="DS165" s="619">
        <v>0</v>
      </c>
      <c r="DT165" s="619">
        <v>0</v>
      </c>
      <c r="DU165" s="619">
        <v>0</v>
      </c>
      <c r="DV165" s="619">
        <v>0</v>
      </c>
      <c r="DW165" s="619">
        <v>0</v>
      </c>
      <c r="DX165" s="619">
        <v>0</v>
      </c>
      <c r="DY165" s="619">
        <v>0</v>
      </c>
      <c r="DZ165" s="619">
        <v>0</v>
      </c>
      <c r="EA165" s="619">
        <v>0</v>
      </c>
      <c r="EB165" s="619">
        <v>0</v>
      </c>
      <c r="EC165" s="619">
        <v>0</v>
      </c>
      <c r="ED165" s="619">
        <v>0</v>
      </c>
      <c r="EE165" s="619">
        <v>0</v>
      </c>
      <c r="EF165" s="619">
        <v>0</v>
      </c>
      <c r="EG165" s="619">
        <v>0</v>
      </c>
      <c r="EH165" s="619">
        <v>0</v>
      </c>
      <c r="EI165" s="619">
        <v>0</v>
      </c>
      <c r="EJ165" s="619">
        <v>-871145</v>
      </c>
      <c r="EK165" s="619">
        <v>-92622</v>
      </c>
      <c r="EL165" s="619">
        <v>-963767</v>
      </c>
      <c r="EM165" s="619">
        <v>0</v>
      </c>
      <c r="EN165" s="619">
        <v>0</v>
      </c>
      <c r="EO165" s="619">
        <v>0</v>
      </c>
      <c r="EP165" s="619">
        <v>0</v>
      </c>
      <c r="EQ165" s="619">
        <v>0</v>
      </c>
      <c r="ER165" s="619">
        <v>0</v>
      </c>
      <c r="ES165" s="619">
        <v>-1590</v>
      </c>
      <c r="ET165" s="619">
        <v>0</v>
      </c>
      <c r="EU165" s="619">
        <v>-1590</v>
      </c>
      <c r="EV165" s="619">
        <v>0</v>
      </c>
      <c r="EW165" s="619">
        <v>0</v>
      </c>
      <c r="EX165" s="619">
        <v>0</v>
      </c>
      <c r="EY165" s="619">
        <v>0</v>
      </c>
      <c r="EZ165" s="619">
        <v>0</v>
      </c>
      <c r="FA165" s="619">
        <v>0</v>
      </c>
      <c r="FB165" s="619">
        <v>0</v>
      </c>
      <c r="FC165" s="619">
        <v>0</v>
      </c>
      <c r="FD165" s="619">
        <v>0</v>
      </c>
      <c r="FE165" s="619">
        <v>0</v>
      </c>
      <c r="FF165" s="619">
        <v>0</v>
      </c>
      <c r="FG165" s="619">
        <v>0</v>
      </c>
      <c r="FH165" s="619">
        <v>0</v>
      </c>
      <c r="FI165" s="619">
        <v>0</v>
      </c>
      <c r="FJ165" s="619">
        <v>0</v>
      </c>
      <c r="FK165" s="619">
        <v>0</v>
      </c>
      <c r="FL165" s="619">
        <v>0</v>
      </c>
      <c r="FM165" s="619">
        <v>0</v>
      </c>
      <c r="FN165" s="619">
        <v>0</v>
      </c>
      <c r="FO165" s="619">
        <v>0</v>
      </c>
      <c r="FP165" s="619">
        <v>0</v>
      </c>
      <c r="FQ165" s="619">
        <v>-581837</v>
      </c>
      <c r="FR165" s="619">
        <v>-44732</v>
      </c>
      <c r="FS165" s="619">
        <v>-626569</v>
      </c>
      <c r="FT165" s="619">
        <v>1257</v>
      </c>
      <c r="FU165" s="619">
        <v>0</v>
      </c>
      <c r="FV165" s="619">
        <v>1257</v>
      </c>
      <c r="FW165" s="619">
        <v>1257</v>
      </c>
      <c r="FX165" s="619">
        <v>0</v>
      </c>
      <c r="FY165" s="619">
        <v>1257</v>
      </c>
      <c r="FZ165" s="619">
        <v>0</v>
      </c>
      <c r="GA165" s="619">
        <v>0</v>
      </c>
      <c r="GB165" s="619">
        <v>0</v>
      </c>
      <c r="GC165" s="619">
        <v>8070</v>
      </c>
      <c r="GD165" s="619">
        <v>0</v>
      </c>
      <c r="GE165" s="619">
        <v>8070</v>
      </c>
      <c r="GF165" s="619">
        <v>0</v>
      </c>
      <c r="GG165" s="619">
        <v>0</v>
      </c>
      <c r="GH165" s="619">
        <v>0</v>
      </c>
      <c r="GI165" s="619">
        <v>-13854822</v>
      </c>
      <c r="GJ165" s="619">
        <v>-664515</v>
      </c>
      <c r="GK165" s="619">
        <v>-14519337</v>
      </c>
      <c r="GL165" s="619">
        <v>2706522</v>
      </c>
      <c r="GM165" s="619">
        <v>122613</v>
      </c>
      <c r="GN165" s="619">
        <v>2829135</v>
      </c>
      <c r="GO165" s="619">
        <v>-3408</v>
      </c>
      <c r="GP165" s="619">
        <v>0</v>
      </c>
      <c r="GQ165" s="619">
        <v>-3408</v>
      </c>
      <c r="GR165" s="619">
        <v>90120</v>
      </c>
      <c r="GS165" s="619">
        <v>7602</v>
      </c>
      <c r="GT165" s="619">
        <v>97722</v>
      </c>
      <c r="GU165" s="619">
        <v>-92568</v>
      </c>
      <c r="GV165" s="619">
        <v>-36608</v>
      </c>
      <c r="GW165" s="619">
        <v>-129176</v>
      </c>
      <c r="GX165" s="619">
        <v>0</v>
      </c>
      <c r="GY165" s="619">
        <v>-103804</v>
      </c>
      <c r="GZ165" s="619">
        <v>-103804</v>
      </c>
      <c r="HA165" s="619">
        <v>-11728256</v>
      </c>
      <c r="HB165" s="619">
        <v>-719444</v>
      </c>
      <c r="HC165" s="619">
        <v>-12447700</v>
      </c>
      <c r="HD165" s="619">
        <v>0</v>
      </c>
      <c r="HE165" s="619">
        <v>0</v>
      </c>
      <c r="HF165" s="619">
        <v>0</v>
      </c>
      <c r="HG165" s="619">
        <v>0</v>
      </c>
      <c r="HH165" s="619">
        <v>0</v>
      </c>
      <c r="HI165" s="619">
        <v>0</v>
      </c>
      <c r="HJ165" s="619">
        <v>0</v>
      </c>
      <c r="HK165" s="619">
        <v>0</v>
      </c>
      <c r="HL165" s="619">
        <v>0</v>
      </c>
      <c r="HM165" s="619">
        <v>137929299</v>
      </c>
      <c r="HN165" s="619">
        <v>11446360</v>
      </c>
      <c r="HO165" s="619">
        <v>149375659</v>
      </c>
      <c r="HP165" s="619">
        <v>-1563903</v>
      </c>
      <c r="HQ165" s="619">
        <v>-394328</v>
      </c>
      <c r="HR165" s="619">
        <v>-1958231</v>
      </c>
      <c r="HS165" s="619">
        <v>-19337685</v>
      </c>
      <c r="HT165" s="619">
        <v>-1046119</v>
      </c>
      <c r="HU165" s="619">
        <v>-20383804</v>
      </c>
      <c r="HV165" s="619">
        <v>-8227006</v>
      </c>
      <c r="HW165" s="619">
        <v>-410254</v>
      </c>
      <c r="HX165" s="619">
        <v>-8637260</v>
      </c>
      <c r="HY165" s="619">
        <v>-871145</v>
      </c>
      <c r="HZ165" s="619">
        <v>-92622</v>
      </c>
      <c r="IA165" s="619">
        <v>-963767</v>
      </c>
      <c r="IB165" s="619">
        <v>-11728256</v>
      </c>
      <c r="IC165" s="619">
        <v>-719444</v>
      </c>
      <c r="ID165" s="619">
        <v>-12447700</v>
      </c>
      <c r="IE165" s="619">
        <v>0</v>
      </c>
      <c r="IF165" s="619">
        <v>0</v>
      </c>
      <c r="IG165" s="619">
        <v>0</v>
      </c>
      <c r="IH165" s="619">
        <v>-41727995</v>
      </c>
      <c r="II165" s="619">
        <v>-2662767</v>
      </c>
      <c r="IJ165" s="619">
        <v>-44390762</v>
      </c>
      <c r="IK165" s="619">
        <v>96201304</v>
      </c>
      <c r="IL165" s="619">
        <v>8783593</v>
      </c>
      <c r="IM165" s="619">
        <v>104984897</v>
      </c>
      <c r="IN165" s="620" t="s">
        <v>513</v>
      </c>
      <c r="IO165" s="620" t="s">
        <v>822</v>
      </c>
      <c r="IP165" s="610" t="s">
        <v>515</v>
      </c>
      <c r="IQ165" s="611" t="s">
        <v>723</v>
      </c>
      <c r="IR165" s="611" t="s">
        <v>1020</v>
      </c>
      <c r="IS165" s="610" t="s">
        <v>1432</v>
      </c>
    </row>
    <row r="166" spans="1:253" x14ac:dyDescent="0.25">
      <c r="A166" s="610" t="s">
        <v>3385</v>
      </c>
      <c r="B166" s="617" t="s">
        <v>1021</v>
      </c>
      <c r="C166" s="618" t="s">
        <v>1022</v>
      </c>
      <c r="D166" s="619">
        <v>50838596</v>
      </c>
      <c r="E166" s="619">
        <v>0</v>
      </c>
      <c r="F166" s="619">
        <v>50838596</v>
      </c>
      <c r="G166" s="619">
        <v>-1327988</v>
      </c>
      <c r="H166" s="619">
        <v>0</v>
      </c>
      <c r="I166" s="619">
        <v>-1327988</v>
      </c>
      <c r="J166" s="619">
        <v>-2963254</v>
      </c>
      <c r="K166" s="619">
        <v>0</v>
      </c>
      <c r="L166" s="619">
        <v>-2963254</v>
      </c>
      <c r="M166" s="619">
        <v>12527</v>
      </c>
      <c r="N166" s="619">
        <v>0</v>
      </c>
      <c r="O166" s="619">
        <v>12527</v>
      </c>
      <c r="P166" s="619">
        <v>214436</v>
      </c>
      <c r="Q166" s="619">
        <v>0</v>
      </c>
      <c r="R166" s="619">
        <v>214436</v>
      </c>
      <c r="S166" s="619">
        <v>-2736291</v>
      </c>
      <c r="T166" s="619">
        <v>0</v>
      </c>
      <c r="U166" s="619">
        <v>-2736291</v>
      </c>
      <c r="V166" s="619">
        <v>-4050645</v>
      </c>
      <c r="W166" s="619">
        <v>0</v>
      </c>
      <c r="X166" s="619">
        <v>-4050645</v>
      </c>
      <c r="Y166" s="619">
        <v>0</v>
      </c>
      <c r="Z166" s="619">
        <v>0</v>
      </c>
      <c r="AA166" s="619">
        <v>0</v>
      </c>
      <c r="AB166" s="619">
        <v>-127576</v>
      </c>
      <c r="AC166" s="619">
        <v>0</v>
      </c>
      <c r="AD166" s="619">
        <v>-127576</v>
      </c>
      <c r="AE166" s="619">
        <v>0</v>
      </c>
      <c r="AF166" s="619">
        <v>0</v>
      </c>
      <c r="AG166" s="619">
        <v>0</v>
      </c>
      <c r="AH166" s="619">
        <v>0</v>
      </c>
      <c r="AI166" s="619">
        <v>0</v>
      </c>
      <c r="AJ166" s="619">
        <v>0</v>
      </c>
      <c r="AK166" s="619">
        <v>0</v>
      </c>
      <c r="AL166" s="619">
        <v>0</v>
      </c>
      <c r="AM166" s="619">
        <v>0</v>
      </c>
      <c r="AN166" s="619">
        <v>0</v>
      </c>
      <c r="AO166" s="619">
        <v>0</v>
      </c>
      <c r="AP166" s="619">
        <v>0</v>
      </c>
      <c r="AQ166" s="619">
        <v>-127576</v>
      </c>
      <c r="AR166" s="619">
        <v>0</v>
      </c>
      <c r="AS166" s="619">
        <v>-127576</v>
      </c>
      <c r="AT166" s="619">
        <v>0</v>
      </c>
      <c r="AU166" s="619">
        <v>0</v>
      </c>
      <c r="AV166" s="619">
        <v>0</v>
      </c>
      <c r="AW166" s="619">
        <v>946988</v>
      </c>
      <c r="AX166" s="619">
        <v>0</v>
      </c>
      <c r="AY166" s="619">
        <v>946988</v>
      </c>
      <c r="AZ166" s="619">
        <v>11873</v>
      </c>
      <c r="BA166" s="619">
        <v>0</v>
      </c>
      <c r="BB166" s="619">
        <v>11873</v>
      </c>
      <c r="BC166" s="619">
        <v>-4831776</v>
      </c>
      <c r="BD166" s="619">
        <v>0</v>
      </c>
      <c r="BE166" s="619">
        <v>-4831776</v>
      </c>
      <c r="BF166" s="619">
        <v>-151650</v>
      </c>
      <c r="BG166" s="619">
        <v>0</v>
      </c>
      <c r="BH166" s="619">
        <v>-151650</v>
      </c>
      <c r="BI166" s="619">
        <v>-35635</v>
      </c>
      <c r="BJ166" s="619">
        <v>0</v>
      </c>
      <c r="BK166" s="619">
        <v>-35635</v>
      </c>
      <c r="BL166" s="619">
        <v>-16084</v>
      </c>
      <c r="BM166" s="619">
        <v>0</v>
      </c>
      <c r="BN166" s="619">
        <v>-16084</v>
      </c>
      <c r="BO166" s="619">
        <v>0</v>
      </c>
      <c r="BP166" s="619">
        <v>0</v>
      </c>
      <c r="BQ166" s="619">
        <v>0</v>
      </c>
      <c r="BR166" s="619">
        <v>0</v>
      </c>
      <c r="BS166" s="619">
        <v>0</v>
      </c>
      <c r="BT166" s="619">
        <v>0</v>
      </c>
      <c r="BU166" s="619">
        <v>0</v>
      </c>
      <c r="BV166" s="619">
        <v>0</v>
      </c>
      <c r="BW166" s="619">
        <v>0</v>
      </c>
      <c r="BX166" s="619">
        <v>-7217</v>
      </c>
      <c r="BY166" s="619">
        <v>0</v>
      </c>
      <c r="BZ166" s="619">
        <v>-7217</v>
      </c>
      <c r="CA166" s="619">
        <v>0</v>
      </c>
      <c r="CB166" s="619">
        <v>0</v>
      </c>
      <c r="CC166" s="619">
        <v>0</v>
      </c>
      <c r="CD166" s="619">
        <v>-8261722</v>
      </c>
      <c r="CE166" s="619">
        <v>0</v>
      </c>
      <c r="CF166" s="619">
        <v>-8261722</v>
      </c>
      <c r="CG166" s="619">
        <v>-147149</v>
      </c>
      <c r="CH166" s="619">
        <v>0</v>
      </c>
      <c r="CI166" s="619">
        <v>-147149</v>
      </c>
      <c r="CJ166" s="619">
        <v>0</v>
      </c>
      <c r="CK166" s="619">
        <v>0</v>
      </c>
      <c r="CL166" s="619">
        <v>0</v>
      </c>
      <c r="CM166" s="619">
        <v>-1180462</v>
      </c>
      <c r="CN166" s="619">
        <v>0</v>
      </c>
      <c r="CO166" s="619">
        <v>-1180462</v>
      </c>
      <c r="CP166" s="619">
        <v>-130979</v>
      </c>
      <c r="CQ166" s="619">
        <v>0</v>
      </c>
      <c r="CR166" s="619">
        <v>-130979</v>
      </c>
      <c r="CS166" s="619">
        <v>-1458590</v>
      </c>
      <c r="CT166" s="619">
        <v>0</v>
      </c>
      <c r="CU166" s="619">
        <v>-1458590</v>
      </c>
      <c r="CV166" s="619">
        <v>-37142</v>
      </c>
      <c r="CW166" s="619">
        <v>0</v>
      </c>
      <c r="CX166" s="619">
        <v>-37142</v>
      </c>
      <c r="CY166" s="619">
        <v>3</v>
      </c>
      <c r="CZ166" s="619">
        <v>0</v>
      </c>
      <c r="DA166" s="619">
        <v>3</v>
      </c>
      <c r="DB166" s="619">
        <v>0</v>
      </c>
      <c r="DC166" s="619">
        <v>0</v>
      </c>
      <c r="DD166" s="619">
        <v>0</v>
      </c>
      <c r="DE166" s="619">
        <v>0</v>
      </c>
      <c r="DF166" s="619">
        <v>0</v>
      </c>
      <c r="DG166" s="619">
        <v>0</v>
      </c>
      <c r="DH166" s="619">
        <v>-241</v>
      </c>
      <c r="DI166" s="619">
        <v>0</v>
      </c>
      <c r="DJ166" s="619">
        <v>-241</v>
      </c>
      <c r="DK166" s="619">
        <v>0</v>
      </c>
      <c r="DL166" s="619">
        <v>0</v>
      </c>
      <c r="DM166" s="619">
        <v>0</v>
      </c>
      <c r="DN166" s="619">
        <v>0</v>
      </c>
      <c r="DO166" s="619">
        <v>0</v>
      </c>
      <c r="DP166" s="619">
        <v>0</v>
      </c>
      <c r="DQ166" s="619">
        <v>0</v>
      </c>
      <c r="DR166" s="619">
        <v>0</v>
      </c>
      <c r="DS166" s="619">
        <v>0</v>
      </c>
      <c r="DT166" s="619">
        <v>0</v>
      </c>
      <c r="DU166" s="619">
        <v>0</v>
      </c>
      <c r="DV166" s="619">
        <v>0</v>
      </c>
      <c r="DW166" s="619">
        <v>0</v>
      </c>
      <c r="DX166" s="619">
        <v>0</v>
      </c>
      <c r="DY166" s="619">
        <v>0</v>
      </c>
      <c r="DZ166" s="619">
        <v>0</v>
      </c>
      <c r="EA166" s="619">
        <v>0</v>
      </c>
      <c r="EB166" s="619">
        <v>0</v>
      </c>
      <c r="EC166" s="619">
        <v>0</v>
      </c>
      <c r="ED166" s="619">
        <v>0</v>
      </c>
      <c r="EE166" s="619">
        <v>0</v>
      </c>
      <c r="EF166" s="619">
        <v>0</v>
      </c>
      <c r="EG166" s="619">
        <v>0</v>
      </c>
      <c r="EH166" s="619">
        <v>0</v>
      </c>
      <c r="EI166" s="619">
        <v>0</v>
      </c>
      <c r="EJ166" s="619">
        <v>-37380</v>
      </c>
      <c r="EK166" s="619">
        <v>0</v>
      </c>
      <c r="EL166" s="619">
        <v>-37380</v>
      </c>
      <c r="EM166" s="619">
        <v>0</v>
      </c>
      <c r="EN166" s="619">
        <v>0</v>
      </c>
      <c r="EO166" s="619">
        <v>0</v>
      </c>
      <c r="EP166" s="619">
        <v>0</v>
      </c>
      <c r="EQ166" s="619">
        <v>0</v>
      </c>
      <c r="ER166" s="619">
        <v>0</v>
      </c>
      <c r="ES166" s="619">
        <v>0</v>
      </c>
      <c r="ET166" s="619">
        <v>0</v>
      </c>
      <c r="EU166" s="619">
        <v>0</v>
      </c>
      <c r="EV166" s="619">
        <v>0</v>
      </c>
      <c r="EW166" s="619">
        <v>0</v>
      </c>
      <c r="EX166" s="619">
        <v>0</v>
      </c>
      <c r="EY166" s="619">
        <v>0</v>
      </c>
      <c r="EZ166" s="619">
        <v>0</v>
      </c>
      <c r="FA166" s="619">
        <v>0</v>
      </c>
      <c r="FB166" s="619">
        <v>0</v>
      </c>
      <c r="FC166" s="619">
        <v>0</v>
      </c>
      <c r="FD166" s="619">
        <v>0</v>
      </c>
      <c r="FE166" s="619">
        <v>-19913</v>
      </c>
      <c r="FF166" s="619">
        <v>0</v>
      </c>
      <c r="FG166" s="619">
        <v>-19913</v>
      </c>
      <c r="FH166" s="619">
        <v>0</v>
      </c>
      <c r="FI166" s="619">
        <v>0</v>
      </c>
      <c r="FJ166" s="619">
        <v>0</v>
      </c>
      <c r="FK166" s="619">
        <v>0</v>
      </c>
      <c r="FL166" s="619">
        <v>0</v>
      </c>
      <c r="FM166" s="619">
        <v>0</v>
      </c>
      <c r="FN166" s="619">
        <v>0</v>
      </c>
      <c r="FO166" s="619">
        <v>0</v>
      </c>
      <c r="FP166" s="619">
        <v>0</v>
      </c>
      <c r="FQ166" s="619">
        <v>-312525</v>
      </c>
      <c r="FR166" s="619">
        <v>0</v>
      </c>
      <c r="FS166" s="619">
        <v>-312525</v>
      </c>
      <c r="FT166" s="619">
        <v>0</v>
      </c>
      <c r="FU166" s="619">
        <v>0</v>
      </c>
      <c r="FV166" s="619">
        <v>0</v>
      </c>
      <c r="FW166" s="619">
        <v>0</v>
      </c>
      <c r="FX166" s="619">
        <v>0</v>
      </c>
      <c r="FY166" s="619">
        <v>0</v>
      </c>
      <c r="FZ166" s="619">
        <v>0</v>
      </c>
      <c r="GA166" s="619">
        <v>0</v>
      </c>
      <c r="GB166" s="619">
        <v>0</v>
      </c>
      <c r="GC166" s="619">
        <v>0</v>
      </c>
      <c r="GD166" s="619">
        <v>0</v>
      </c>
      <c r="GE166" s="619">
        <v>0</v>
      </c>
      <c r="GF166" s="619">
        <v>0</v>
      </c>
      <c r="GG166" s="619">
        <v>0</v>
      </c>
      <c r="GH166" s="619">
        <v>0</v>
      </c>
      <c r="GI166" s="619">
        <v>-2383354</v>
      </c>
      <c r="GJ166" s="619">
        <v>0</v>
      </c>
      <c r="GK166" s="619">
        <v>-2383354</v>
      </c>
      <c r="GL166" s="619">
        <v>150864</v>
      </c>
      <c r="GM166" s="619">
        <v>0</v>
      </c>
      <c r="GN166" s="619">
        <v>150864</v>
      </c>
      <c r="GO166" s="619">
        <v>79</v>
      </c>
      <c r="GP166" s="619">
        <v>0</v>
      </c>
      <c r="GQ166" s="619">
        <v>79</v>
      </c>
      <c r="GR166" s="619">
        <v>0</v>
      </c>
      <c r="GS166" s="619">
        <v>0</v>
      </c>
      <c r="GT166" s="619">
        <v>0</v>
      </c>
      <c r="GU166" s="619">
        <v>0</v>
      </c>
      <c r="GV166" s="619">
        <v>0</v>
      </c>
      <c r="GW166" s="619">
        <v>0</v>
      </c>
      <c r="GX166" s="619">
        <v>0</v>
      </c>
      <c r="GY166" s="619">
        <v>0</v>
      </c>
      <c r="GZ166" s="619">
        <v>0</v>
      </c>
      <c r="HA166" s="619">
        <v>-2564849</v>
      </c>
      <c r="HB166" s="619">
        <v>0</v>
      </c>
      <c r="HC166" s="619">
        <v>-2564849</v>
      </c>
      <c r="HD166" s="619">
        <v>0</v>
      </c>
      <c r="HE166" s="619">
        <v>0</v>
      </c>
      <c r="HF166" s="619">
        <v>0</v>
      </c>
      <c r="HG166" s="619">
        <v>0</v>
      </c>
      <c r="HH166" s="619">
        <v>0</v>
      </c>
      <c r="HI166" s="619">
        <v>0</v>
      </c>
      <c r="HJ166" s="619">
        <v>0</v>
      </c>
      <c r="HK166" s="619">
        <v>0</v>
      </c>
      <c r="HL166" s="619">
        <v>0</v>
      </c>
      <c r="HM166" s="619">
        <v>49510608</v>
      </c>
      <c r="HN166" s="619">
        <v>0</v>
      </c>
      <c r="HO166" s="619">
        <v>49510608</v>
      </c>
      <c r="HP166" s="619">
        <v>-2736291</v>
      </c>
      <c r="HQ166" s="619">
        <v>0</v>
      </c>
      <c r="HR166" s="619">
        <v>-2736291</v>
      </c>
      <c r="HS166" s="619">
        <v>-8261722</v>
      </c>
      <c r="HT166" s="619">
        <v>0</v>
      </c>
      <c r="HU166" s="619">
        <v>-8261722</v>
      </c>
      <c r="HV166" s="619">
        <v>-1458590</v>
      </c>
      <c r="HW166" s="619">
        <v>0</v>
      </c>
      <c r="HX166" s="619">
        <v>-1458590</v>
      </c>
      <c r="HY166" s="619">
        <v>-37380</v>
      </c>
      <c r="HZ166" s="619">
        <v>0</v>
      </c>
      <c r="IA166" s="619">
        <v>-37380</v>
      </c>
      <c r="IB166" s="619">
        <v>-2564849</v>
      </c>
      <c r="IC166" s="619">
        <v>0</v>
      </c>
      <c r="ID166" s="619">
        <v>-2564849</v>
      </c>
      <c r="IE166" s="619">
        <v>0</v>
      </c>
      <c r="IF166" s="619">
        <v>0</v>
      </c>
      <c r="IG166" s="619">
        <v>0</v>
      </c>
      <c r="IH166" s="619">
        <v>-15058832</v>
      </c>
      <c r="II166" s="619">
        <v>0</v>
      </c>
      <c r="IJ166" s="619">
        <v>-15058832</v>
      </c>
      <c r="IK166" s="619">
        <v>34451776</v>
      </c>
      <c r="IL166" s="619">
        <v>0</v>
      </c>
      <c r="IM166" s="619">
        <v>34451776</v>
      </c>
      <c r="IN166" s="620" t="s">
        <v>649</v>
      </c>
      <c r="IO166" s="620" t="s">
        <v>650</v>
      </c>
      <c r="IP166" s="610" t="s">
        <v>474</v>
      </c>
      <c r="IQ166" s="611" t="s">
        <v>548</v>
      </c>
      <c r="IR166" s="611" t="s">
        <v>1023</v>
      </c>
      <c r="IS166" s="610" t="s">
        <v>1432</v>
      </c>
    </row>
    <row r="167" spans="1:253" x14ac:dyDescent="0.25">
      <c r="A167" s="610" t="s">
        <v>3385</v>
      </c>
      <c r="B167" s="617" t="s">
        <v>1024</v>
      </c>
      <c r="C167" s="618" t="s">
        <v>1025</v>
      </c>
      <c r="D167" s="619">
        <v>227263564</v>
      </c>
      <c r="E167" s="619">
        <v>5293766</v>
      </c>
      <c r="F167" s="619">
        <v>232557330</v>
      </c>
      <c r="G167" s="619">
        <v>-8567289</v>
      </c>
      <c r="H167" s="619">
        <v>-214426</v>
      </c>
      <c r="I167" s="619">
        <v>-8781715</v>
      </c>
      <c r="J167" s="619">
        <v>-19756013</v>
      </c>
      <c r="K167" s="619">
        <v>-649511</v>
      </c>
      <c r="L167" s="619">
        <v>-20405524</v>
      </c>
      <c r="M167" s="619">
        <v>228172</v>
      </c>
      <c r="N167" s="619">
        <v>5949</v>
      </c>
      <c r="O167" s="619">
        <v>234121</v>
      </c>
      <c r="P167" s="619">
        <v>2701172</v>
      </c>
      <c r="Q167" s="619">
        <v>0</v>
      </c>
      <c r="R167" s="619">
        <v>2701172</v>
      </c>
      <c r="S167" s="619">
        <v>-16826669</v>
      </c>
      <c r="T167" s="619">
        <v>-643562</v>
      </c>
      <c r="U167" s="619">
        <v>-17470231</v>
      </c>
      <c r="V167" s="619">
        <v>-8704324</v>
      </c>
      <c r="W167" s="619">
        <v>-10978</v>
      </c>
      <c r="X167" s="619">
        <v>-8715302</v>
      </c>
      <c r="Y167" s="619">
        <v>0</v>
      </c>
      <c r="Z167" s="619">
        <v>0</v>
      </c>
      <c r="AA167" s="619">
        <v>0</v>
      </c>
      <c r="AB167" s="619">
        <v>-248398</v>
      </c>
      <c r="AC167" s="619">
        <v>6849</v>
      </c>
      <c r="AD167" s="619">
        <v>-241549</v>
      </c>
      <c r="AE167" s="619">
        <v>0</v>
      </c>
      <c r="AF167" s="619">
        <v>0</v>
      </c>
      <c r="AG167" s="619">
        <v>0</v>
      </c>
      <c r="AH167" s="619">
        <v>0</v>
      </c>
      <c r="AI167" s="619">
        <v>0</v>
      </c>
      <c r="AJ167" s="619">
        <v>0</v>
      </c>
      <c r="AK167" s="619">
        <v>195</v>
      </c>
      <c r="AL167" s="619">
        <v>0</v>
      </c>
      <c r="AM167" s="619">
        <v>195</v>
      </c>
      <c r="AN167" s="619">
        <v>0</v>
      </c>
      <c r="AO167" s="619">
        <v>0</v>
      </c>
      <c r="AP167" s="619">
        <v>0</v>
      </c>
      <c r="AQ167" s="619">
        <v>-248593</v>
      </c>
      <c r="AR167" s="619">
        <v>6849</v>
      </c>
      <c r="AS167" s="619">
        <v>-241744</v>
      </c>
      <c r="AT167" s="619">
        <v>0</v>
      </c>
      <c r="AU167" s="619">
        <v>0</v>
      </c>
      <c r="AV167" s="619">
        <v>0</v>
      </c>
      <c r="AW167" s="619">
        <v>4911104</v>
      </c>
      <c r="AX167" s="619">
        <v>114353</v>
      </c>
      <c r="AY167" s="619">
        <v>5025457</v>
      </c>
      <c r="AZ167" s="619">
        <v>-225484</v>
      </c>
      <c r="BA167" s="619">
        <v>-4825</v>
      </c>
      <c r="BB167" s="619">
        <v>-230309</v>
      </c>
      <c r="BC167" s="619">
        <v>-18495306</v>
      </c>
      <c r="BD167" s="619">
        <v>-160432</v>
      </c>
      <c r="BE167" s="619">
        <v>-18655738</v>
      </c>
      <c r="BF167" s="619">
        <v>402486</v>
      </c>
      <c r="BG167" s="619">
        <v>3196</v>
      </c>
      <c r="BH167" s="619">
        <v>405682</v>
      </c>
      <c r="BI167" s="619">
        <v>-107171</v>
      </c>
      <c r="BJ167" s="619">
        <v>0</v>
      </c>
      <c r="BK167" s="619">
        <v>-107171</v>
      </c>
      <c r="BL167" s="619">
        <v>-16849</v>
      </c>
      <c r="BM167" s="619">
        <v>0</v>
      </c>
      <c r="BN167" s="619">
        <v>-16849</v>
      </c>
      <c r="BO167" s="619">
        <v>0</v>
      </c>
      <c r="BP167" s="619">
        <v>0</v>
      </c>
      <c r="BQ167" s="619">
        <v>0</v>
      </c>
      <c r="BR167" s="619">
        <v>0</v>
      </c>
      <c r="BS167" s="619">
        <v>0</v>
      </c>
      <c r="BT167" s="619">
        <v>0</v>
      </c>
      <c r="BU167" s="619">
        <v>0</v>
      </c>
      <c r="BV167" s="619">
        <v>0</v>
      </c>
      <c r="BW167" s="619">
        <v>0</v>
      </c>
      <c r="BX167" s="619">
        <v>0</v>
      </c>
      <c r="BY167" s="619">
        <v>0</v>
      </c>
      <c r="BZ167" s="619">
        <v>0</v>
      </c>
      <c r="CA167" s="619">
        <v>0</v>
      </c>
      <c r="CB167" s="619">
        <v>0</v>
      </c>
      <c r="CC167" s="619">
        <v>0</v>
      </c>
      <c r="CD167" s="619">
        <v>-22483942</v>
      </c>
      <c r="CE167" s="619">
        <v>-51837</v>
      </c>
      <c r="CF167" s="619">
        <v>-22535779</v>
      </c>
      <c r="CG167" s="619">
        <v>-21948</v>
      </c>
      <c r="CH167" s="619">
        <v>0</v>
      </c>
      <c r="CI167" s="619">
        <v>-21948</v>
      </c>
      <c r="CJ167" s="619">
        <v>4633</v>
      </c>
      <c r="CK167" s="619">
        <v>0</v>
      </c>
      <c r="CL167" s="619">
        <v>4633</v>
      </c>
      <c r="CM167" s="619">
        <v>-6849131</v>
      </c>
      <c r="CN167" s="619">
        <v>-1566744</v>
      </c>
      <c r="CO167" s="619">
        <v>-8415875</v>
      </c>
      <c r="CP167" s="619">
        <v>645642</v>
      </c>
      <c r="CQ167" s="619">
        <v>471559</v>
      </c>
      <c r="CR167" s="619">
        <v>1117201</v>
      </c>
      <c r="CS167" s="619">
        <v>-6220804</v>
      </c>
      <c r="CT167" s="619">
        <v>-1095185</v>
      </c>
      <c r="CU167" s="619">
        <v>-7315989</v>
      </c>
      <c r="CV167" s="619">
        <v>0</v>
      </c>
      <c r="CW167" s="619">
        <v>0</v>
      </c>
      <c r="CX167" s="619">
        <v>0</v>
      </c>
      <c r="CY167" s="619">
        <v>0</v>
      </c>
      <c r="CZ167" s="619">
        <v>0</v>
      </c>
      <c r="DA167" s="619">
        <v>0</v>
      </c>
      <c r="DB167" s="619">
        <v>0</v>
      </c>
      <c r="DC167" s="619">
        <v>0</v>
      </c>
      <c r="DD167" s="619">
        <v>0</v>
      </c>
      <c r="DE167" s="619">
        <v>0</v>
      </c>
      <c r="DF167" s="619">
        <v>0</v>
      </c>
      <c r="DG167" s="619">
        <v>0</v>
      </c>
      <c r="DH167" s="619">
        <v>0</v>
      </c>
      <c r="DI167" s="619">
        <v>0</v>
      </c>
      <c r="DJ167" s="619">
        <v>0</v>
      </c>
      <c r="DK167" s="619">
        <v>0</v>
      </c>
      <c r="DL167" s="619">
        <v>0</v>
      </c>
      <c r="DM167" s="619">
        <v>0</v>
      </c>
      <c r="DN167" s="619">
        <v>0</v>
      </c>
      <c r="DO167" s="619">
        <v>0</v>
      </c>
      <c r="DP167" s="619">
        <v>0</v>
      </c>
      <c r="DQ167" s="619">
        <v>0</v>
      </c>
      <c r="DR167" s="619">
        <v>0</v>
      </c>
      <c r="DS167" s="619">
        <v>0</v>
      </c>
      <c r="DT167" s="619">
        <v>0</v>
      </c>
      <c r="DU167" s="619">
        <v>0</v>
      </c>
      <c r="DV167" s="619">
        <v>0</v>
      </c>
      <c r="DW167" s="619">
        <v>0</v>
      </c>
      <c r="DX167" s="619">
        <v>0</v>
      </c>
      <c r="DY167" s="619">
        <v>0</v>
      </c>
      <c r="DZ167" s="619">
        <v>0</v>
      </c>
      <c r="EA167" s="619">
        <v>0</v>
      </c>
      <c r="EB167" s="619">
        <v>0</v>
      </c>
      <c r="EC167" s="619">
        <v>6368</v>
      </c>
      <c r="ED167" s="619">
        <v>0</v>
      </c>
      <c r="EE167" s="619">
        <v>6368</v>
      </c>
      <c r="EF167" s="619">
        <v>0</v>
      </c>
      <c r="EG167" s="619">
        <v>0</v>
      </c>
      <c r="EH167" s="619">
        <v>0</v>
      </c>
      <c r="EI167" s="619">
        <v>0</v>
      </c>
      <c r="EJ167" s="619">
        <v>6368</v>
      </c>
      <c r="EK167" s="619">
        <v>0</v>
      </c>
      <c r="EL167" s="619">
        <v>6368</v>
      </c>
      <c r="EM167" s="619">
        <v>0</v>
      </c>
      <c r="EN167" s="619">
        <v>0</v>
      </c>
      <c r="EO167" s="619">
        <v>0</v>
      </c>
      <c r="EP167" s="619">
        <v>0</v>
      </c>
      <c r="EQ167" s="619">
        <v>0</v>
      </c>
      <c r="ER167" s="619">
        <v>0</v>
      </c>
      <c r="ES167" s="619">
        <v>0</v>
      </c>
      <c r="ET167" s="619">
        <v>0</v>
      </c>
      <c r="EU167" s="619">
        <v>0</v>
      </c>
      <c r="EV167" s="619">
        <v>0</v>
      </c>
      <c r="EW167" s="619">
        <v>0</v>
      </c>
      <c r="EX167" s="619">
        <v>0</v>
      </c>
      <c r="EY167" s="619">
        <v>0</v>
      </c>
      <c r="EZ167" s="619">
        <v>0</v>
      </c>
      <c r="FA167" s="619">
        <v>0</v>
      </c>
      <c r="FB167" s="619">
        <v>0</v>
      </c>
      <c r="FC167" s="619">
        <v>0</v>
      </c>
      <c r="FD167" s="619">
        <v>0</v>
      </c>
      <c r="FE167" s="619">
        <v>0</v>
      </c>
      <c r="FF167" s="619">
        <v>0</v>
      </c>
      <c r="FG167" s="619">
        <v>0</v>
      </c>
      <c r="FH167" s="619">
        <v>0</v>
      </c>
      <c r="FI167" s="619">
        <v>0</v>
      </c>
      <c r="FJ167" s="619">
        <v>0</v>
      </c>
      <c r="FK167" s="619">
        <v>0</v>
      </c>
      <c r="FL167" s="619">
        <v>0</v>
      </c>
      <c r="FM167" s="619">
        <v>0</v>
      </c>
      <c r="FN167" s="619">
        <v>0</v>
      </c>
      <c r="FO167" s="619">
        <v>0</v>
      </c>
      <c r="FP167" s="619">
        <v>0</v>
      </c>
      <c r="FQ167" s="619">
        <v>-1751937</v>
      </c>
      <c r="FR167" s="619">
        <v>0</v>
      </c>
      <c r="FS167" s="619">
        <v>-1751937</v>
      </c>
      <c r="FT167" s="619">
        <v>0</v>
      </c>
      <c r="FU167" s="619">
        <v>0</v>
      </c>
      <c r="FV167" s="619">
        <v>0</v>
      </c>
      <c r="FW167" s="619">
        <v>0</v>
      </c>
      <c r="FX167" s="619">
        <v>0</v>
      </c>
      <c r="FY167" s="619">
        <v>0</v>
      </c>
      <c r="FZ167" s="619">
        <v>0</v>
      </c>
      <c r="GA167" s="619">
        <v>0</v>
      </c>
      <c r="GB167" s="619">
        <v>0</v>
      </c>
      <c r="GC167" s="619">
        <v>3002</v>
      </c>
      <c r="GD167" s="619">
        <v>0</v>
      </c>
      <c r="GE167" s="619">
        <v>3002</v>
      </c>
      <c r="GF167" s="619">
        <v>0</v>
      </c>
      <c r="GG167" s="619">
        <v>0</v>
      </c>
      <c r="GH167" s="619">
        <v>0</v>
      </c>
      <c r="GI167" s="619">
        <v>-27547911</v>
      </c>
      <c r="GJ167" s="619">
        <v>-664498</v>
      </c>
      <c r="GK167" s="619">
        <v>-28212409</v>
      </c>
      <c r="GL167" s="619">
        <v>1486619</v>
      </c>
      <c r="GM167" s="619">
        <v>23911</v>
      </c>
      <c r="GN167" s="619">
        <v>1510530</v>
      </c>
      <c r="GO167" s="619">
        <v>0</v>
      </c>
      <c r="GP167" s="619">
        <v>0</v>
      </c>
      <c r="GQ167" s="619">
        <v>0</v>
      </c>
      <c r="GR167" s="619">
        <v>35514</v>
      </c>
      <c r="GS167" s="619">
        <v>0</v>
      </c>
      <c r="GT167" s="619">
        <v>35514</v>
      </c>
      <c r="GU167" s="619">
        <v>-995943</v>
      </c>
      <c r="GV167" s="619">
        <v>0</v>
      </c>
      <c r="GW167" s="619">
        <v>-995943</v>
      </c>
      <c r="GX167" s="619">
        <v>0</v>
      </c>
      <c r="GY167" s="619">
        <v>0</v>
      </c>
      <c r="GZ167" s="619">
        <v>0</v>
      </c>
      <c r="HA167" s="619">
        <v>-28770656</v>
      </c>
      <c r="HB167" s="619">
        <v>-640587</v>
      </c>
      <c r="HC167" s="619">
        <v>-29411243</v>
      </c>
      <c r="HD167" s="619">
        <v>0</v>
      </c>
      <c r="HE167" s="619">
        <v>0</v>
      </c>
      <c r="HF167" s="619">
        <v>0</v>
      </c>
      <c r="HG167" s="619">
        <v>0</v>
      </c>
      <c r="HH167" s="619">
        <v>0</v>
      </c>
      <c r="HI167" s="619">
        <v>0</v>
      </c>
      <c r="HJ167" s="619">
        <v>0</v>
      </c>
      <c r="HK167" s="619">
        <v>0</v>
      </c>
      <c r="HL167" s="619">
        <v>0</v>
      </c>
      <c r="HM167" s="619">
        <v>218696275</v>
      </c>
      <c r="HN167" s="619">
        <v>5079340</v>
      </c>
      <c r="HO167" s="619">
        <v>223775615</v>
      </c>
      <c r="HP167" s="619">
        <v>-16826669</v>
      </c>
      <c r="HQ167" s="619">
        <v>-643562</v>
      </c>
      <c r="HR167" s="619">
        <v>-17470231</v>
      </c>
      <c r="HS167" s="619">
        <v>-22483942</v>
      </c>
      <c r="HT167" s="619">
        <v>-51837</v>
      </c>
      <c r="HU167" s="619">
        <v>-22535779</v>
      </c>
      <c r="HV167" s="619">
        <v>-6220804</v>
      </c>
      <c r="HW167" s="619">
        <v>-1095185</v>
      </c>
      <c r="HX167" s="619">
        <v>-7315989</v>
      </c>
      <c r="HY167" s="619">
        <v>6368</v>
      </c>
      <c r="HZ167" s="619">
        <v>0</v>
      </c>
      <c r="IA167" s="619">
        <v>6368</v>
      </c>
      <c r="IB167" s="619">
        <v>-28770656</v>
      </c>
      <c r="IC167" s="619">
        <v>-640587</v>
      </c>
      <c r="ID167" s="619">
        <v>-29411243</v>
      </c>
      <c r="IE167" s="619">
        <v>0</v>
      </c>
      <c r="IF167" s="619">
        <v>0</v>
      </c>
      <c r="IG167" s="619">
        <v>0</v>
      </c>
      <c r="IH167" s="619">
        <v>-74295703</v>
      </c>
      <c r="II167" s="619">
        <v>-2431171</v>
      </c>
      <c r="IJ167" s="619">
        <v>-76726874</v>
      </c>
      <c r="IK167" s="619">
        <v>144400572</v>
      </c>
      <c r="IL167" s="619">
        <v>2648169</v>
      </c>
      <c r="IM167" s="619">
        <v>147048741</v>
      </c>
      <c r="IN167" s="620" t="s">
        <v>503</v>
      </c>
      <c r="IO167" s="620" t="s">
        <v>504</v>
      </c>
      <c r="IP167" s="610" t="s">
        <v>505</v>
      </c>
      <c r="IQ167" s="611" t="s">
        <v>506</v>
      </c>
      <c r="IR167" s="611" t="s">
        <v>1026</v>
      </c>
      <c r="IS167" s="610" t="s">
        <v>1432</v>
      </c>
    </row>
    <row r="168" spans="1:253" x14ac:dyDescent="0.25">
      <c r="A168" s="610" t="s">
        <v>3385</v>
      </c>
      <c r="B168" s="617" t="s">
        <v>1027</v>
      </c>
      <c r="C168" s="618" t="s">
        <v>1028</v>
      </c>
      <c r="D168" s="619">
        <v>49001901</v>
      </c>
      <c r="E168" s="619">
        <v>0</v>
      </c>
      <c r="F168" s="619">
        <v>49001901</v>
      </c>
      <c r="G168" s="619">
        <v>-1813420</v>
      </c>
      <c r="H168" s="619">
        <v>0</v>
      </c>
      <c r="I168" s="619">
        <v>-1813420</v>
      </c>
      <c r="J168" s="619">
        <v>-3217510</v>
      </c>
      <c r="K168" s="619">
        <v>0</v>
      </c>
      <c r="L168" s="619">
        <v>-3217510</v>
      </c>
      <c r="M168" s="619">
        <v>60504</v>
      </c>
      <c r="N168" s="619">
        <v>0</v>
      </c>
      <c r="O168" s="619">
        <v>60504</v>
      </c>
      <c r="P168" s="619">
        <v>208302</v>
      </c>
      <c r="Q168" s="619">
        <v>0</v>
      </c>
      <c r="R168" s="619">
        <v>208302</v>
      </c>
      <c r="S168" s="619">
        <v>-2948704</v>
      </c>
      <c r="T168" s="619">
        <v>0</v>
      </c>
      <c r="U168" s="619">
        <v>-2948704</v>
      </c>
      <c r="V168" s="619">
        <v>-8322144</v>
      </c>
      <c r="W168" s="619">
        <v>0</v>
      </c>
      <c r="X168" s="619">
        <v>-8322144</v>
      </c>
      <c r="Y168" s="619">
        <v>-18616</v>
      </c>
      <c r="Z168" s="619">
        <v>0</v>
      </c>
      <c r="AA168" s="619">
        <v>-18616</v>
      </c>
      <c r="AB168" s="619">
        <v>-187831</v>
      </c>
      <c r="AC168" s="619">
        <v>0</v>
      </c>
      <c r="AD168" s="619">
        <v>-187831</v>
      </c>
      <c r="AE168" s="619">
        <v>-2160</v>
      </c>
      <c r="AF168" s="619">
        <v>0</v>
      </c>
      <c r="AG168" s="619">
        <v>-2160</v>
      </c>
      <c r="AH168" s="619">
        <v>0</v>
      </c>
      <c r="AI168" s="619">
        <v>0</v>
      </c>
      <c r="AJ168" s="619">
        <v>0</v>
      </c>
      <c r="AK168" s="619">
        <v>-13326</v>
      </c>
      <c r="AL168" s="619">
        <v>0</v>
      </c>
      <c r="AM168" s="619">
        <v>-13326</v>
      </c>
      <c r="AN168" s="619">
        <v>0</v>
      </c>
      <c r="AO168" s="619">
        <v>0</v>
      </c>
      <c r="AP168" s="619">
        <v>0</v>
      </c>
      <c r="AQ168" s="619">
        <v>-172345</v>
      </c>
      <c r="AR168" s="619">
        <v>0</v>
      </c>
      <c r="AS168" s="619">
        <v>-172345</v>
      </c>
      <c r="AT168" s="619">
        <v>-3814</v>
      </c>
      <c r="AU168" s="619">
        <v>0</v>
      </c>
      <c r="AV168" s="619">
        <v>-3814</v>
      </c>
      <c r="AW168" s="619">
        <v>695734</v>
      </c>
      <c r="AX168" s="619">
        <v>0</v>
      </c>
      <c r="AY168" s="619">
        <v>695734</v>
      </c>
      <c r="AZ168" s="619">
        <v>-68720</v>
      </c>
      <c r="BA168" s="619">
        <v>0</v>
      </c>
      <c r="BB168" s="619">
        <v>-68720</v>
      </c>
      <c r="BC168" s="619">
        <v>-3373184</v>
      </c>
      <c r="BD168" s="619">
        <v>0</v>
      </c>
      <c r="BE168" s="619">
        <v>-3373184</v>
      </c>
      <c r="BF168" s="619">
        <v>20980</v>
      </c>
      <c r="BG168" s="619">
        <v>0</v>
      </c>
      <c r="BH168" s="619">
        <v>20980</v>
      </c>
      <c r="BI168" s="619">
        <v>-127328</v>
      </c>
      <c r="BJ168" s="619">
        <v>0</v>
      </c>
      <c r="BK168" s="619">
        <v>-127328</v>
      </c>
      <c r="BL168" s="619">
        <v>0</v>
      </c>
      <c r="BM168" s="619">
        <v>0</v>
      </c>
      <c r="BN168" s="619">
        <v>0</v>
      </c>
      <c r="BO168" s="619">
        <v>-23743</v>
      </c>
      <c r="BP168" s="619">
        <v>0</v>
      </c>
      <c r="BQ168" s="619">
        <v>-23743</v>
      </c>
      <c r="BR168" s="619">
        <v>0</v>
      </c>
      <c r="BS168" s="619">
        <v>0</v>
      </c>
      <c r="BT168" s="619">
        <v>0</v>
      </c>
      <c r="BU168" s="619">
        <v>0</v>
      </c>
      <c r="BV168" s="619">
        <v>0</v>
      </c>
      <c r="BW168" s="619">
        <v>0</v>
      </c>
      <c r="BX168" s="619">
        <v>-44078</v>
      </c>
      <c r="BY168" s="619">
        <v>0</v>
      </c>
      <c r="BZ168" s="619">
        <v>-44078</v>
      </c>
      <c r="CA168" s="619">
        <v>0</v>
      </c>
      <c r="CB168" s="619">
        <v>0</v>
      </c>
      <c r="CC168" s="619">
        <v>0</v>
      </c>
      <c r="CD168" s="619">
        <v>-11430314</v>
      </c>
      <c r="CE168" s="619">
        <v>0</v>
      </c>
      <c r="CF168" s="619">
        <v>-11430314</v>
      </c>
      <c r="CG168" s="619">
        <v>0</v>
      </c>
      <c r="CH168" s="619">
        <v>0</v>
      </c>
      <c r="CI168" s="619">
        <v>0</v>
      </c>
      <c r="CJ168" s="619">
        <v>8149</v>
      </c>
      <c r="CK168" s="619">
        <v>0</v>
      </c>
      <c r="CL168" s="619">
        <v>8149</v>
      </c>
      <c r="CM168" s="619">
        <v>-654289</v>
      </c>
      <c r="CN168" s="619">
        <v>0</v>
      </c>
      <c r="CO168" s="619">
        <v>-654289</v>
      </c>
      <c r="CP168" s="619">
        <v>-35044</v>
      </c>
      <c r="CQ168" s="619">
        <v>0</v>
      </c>
      <c r="CR168" s="619">
        <v>-35044</v>
      </c>
      <c r="CS168" s="619">
        <v>-681184</v>
      </c>
      <c r="CT168" s="619">
        <v>0</v>
      </c>
      <c r="CU168" s="619">
        <v>-681184</v>
      </c>
      <c r="CV168" s="619">
        <v>-120880</v>
      </c>
      <c r="CW168" s="619">
        <v>0</v>
      </c>
      <c r="CX168" s="619">
        <v>-120880</v>
      </c>
      <c r="CY168" s="619">
        <v>-5390</v>
      </c>
      <c r="CZ168" s="619">
        <v>0</v>
      </c>
      <c r="DA168" s="619">
        <v>-5390</v>
      </c>
      <c r="DB168" s="619">
        <v>-37864</v>
      </c>
      <c r="DC168" s="619">
        <v>0</v>
      </c>
      <c r="DD168" s="619">
        <v>-37864</v>
      </c>
      <c r="DE168" s="619">
        <v>0</v>
      </c>
      <c r="DF168" s="619">
        <v>0</v>
      </c>
      <c r="DG168" s="619">
        <v>0</v>
      </c>
      <c r="DH168" s="619">
        <v>-8779</v>
      </c>
      <c r="DI168" s="619">
        <v>0</v>
      </c>
      <c r="DJ168" s="619">
        <v>-8779</v>
      </c>
      <c r="DK168" s="619">
        <v>0</v>
      </c>
      <c r="DL168" s="619">
        <v>0</v>
      </c>
      <c r="DM168" s="619">
        <v>0</v>
      </c>
      <c r="DN168" s="619">
        <v>0</v>
      </c>
      <c r="DO168" s="619">
        <v>0</v>
      </c>
      <c r="DP168" s="619">
        <v>0</v>
      </c>
      <c r="DQ168" s="619">
        <v>0</v>
      </c>
      <c r="DR168" s="619">
        <v>0</v>
      </c>
      <c r="DS168" s="619">
        <v>0</v>
      </c>
      <c r="DT168" s="619">
        <v>-14446</v>
      </c>
      <c r="DU168" s="619">
        <v>0</v>
      </c>
      <c r="DV168" s="619">
        <v>-14446</v>
      </c>
      <c r="DW168" s="619">
        <v>0</v>
      </c>
      <c r="DX168" s="619">
        <v>0</v>
      </c>
      <c r="DY168" s="619">
        <v>0</v>
      </c>
      <c r="DZ168" s="619">
        <v>0</v>
      </c>
      <c r="EA168" s="619">
        <v>0</v>
      </c>
      <c r="EB168" s="619">
        <v>0</v>
      </c>
      <c r="EC168" s="619">
        <v>19541</v>
      </c>
      <c r="ED168" s="619">
        <v>0</v>
      </c>
      <c r="EE168" s="619">
        <v>19541</v>
      </c>
      <c r="EF168" s="619">
        <v>0</v>
      </c>
      <c r="EG168" s="619">
        <v>0</v>
      </c>
      <c r="EH168" s="619">
        <v>0</v>
      </c>
      <c r="EI168" s="619">
        <v>0</v>
      </c>
      <c r="EJ168" s="619">
        <v>-167818</v>
      </c>
      <c r="EK168" s="619">
        <v>0</v>
      </c>
      <c r="EL168" s="619">
        <v>-167818</v>
      </c>
      <c r="EM168" s="619">
        <v>0</v>
      </c>
      <c r="EN168" s="619">
        <v>0</v>
      </c>
      <c r="EO168" s="619">
        <v>0</v>
      </c>
      <c r="EP168" s="619">
        <v>0</v>
      </c>
      <c r="EQ168" s="619">
        <v>0</v>
      </c>
      <c r="ER168" s="619">
        <v>0</v>
      </c>
      <c r="ES168" s="619">
        <v>0</v>
      </c>
      <c r="ET168" s="619">
        <v>0</v>
      </c>
      <c r="EU168" s="619">
        <v>0</v>
      </c>
      <c r="EV168" s="619">
        <v>0</v>
      </c>
      <c r="EW168" s="619">
        <v>0</v>
      </c>
      <c r="EX168" s="619">
        <v>0</v>
      </c>
      <c r="EY168" s="619">
        <v>0</v>
      </c>
      <c r="EZ168" s="619">
        <v>0</v>
      </c>
      <c r="FA168" s="619">
        <v>0</v>
      </c>
      <c r="FB168" s="619">
        <v>0</v>
      </c>
      <c r="FC168" s="619">
        <v>0</v>
      </c>
      <c r="FD168" s="619">
        <v>0</v>
      </c>
      <c r="FE168" s="619">
        <v>-23743</v>
      </c>
      <c r="FF168" s="619">
        <v>0</v>
      </c>
      <c r="FG168" s="619">
        <v>-23743</v>
      </c>
      <c r="FH168" s="619">
        <v>0</v>
      </c>
      <c r="FI168" s="619">
        <v>0</v>
      </c>
      <c r="FJ168" s="619">
        <v>0</v>
      </c>
      <c r="FK168" s="619">
        <v>0</v>
      </c>
      <c r="FL168" s="619">
        <v>0</v>
      </c>
      <c r="FM168" s="619">
        <v>0</v>
      </c>
      <c r="FN168" s="619">
        <v>0</v>
      </c>
      <c r="FO168" s="619">
        <v>0</v>
      </c>
      <c r="FP168" s="619">
        <v>0</v>
      </c>
      <c r="FQ168" s="619">
        <v>-525143</v>
      </c>
      <c r="FR168" s="619">
        <v>0</v>
      </c>
      <c r="FS168" s="619">
        <v>-525143</v>
      </c>
      <c r="FT168" s="619">
        <v>2653</v>
      </c>
      <c r="FU168" s="619">
        <v>0</v>
      </c>
      <c r="FV168" s="619">
        <v>2653</v>
      </c>
      <c r="FW168" s="619">
        <v>2653</v>
      </c>
      <c r="FX168" s="619">
        <v>0</v>
      </c>
      <c r="FY168" s="619">
        <v>2653</v>
      </c>
      <c r="FZ168" s="619">
        <v>0</v>
      </c>
      <c r="GA168" s="619">
        <v>0</v>
      </c>
      <c r="GB168" s="619">
        <v>0</v>
      </c>
      <c r="GC168" s="619">
        <v>6807</v>
      </c>
      <c r="GD168" s="619">
        <v>0</v>
      </c>
      <c r="GE168" s="619">
        <v>6807</v>
      </c>
      <c r="GF168" s="619">
        <v>0</v>
      </c>
      <c r="GG168" s="619">
        <v>0</v>
      </c>
      <c r="GH168" s="619">
        <v>0</v>
      </c>
      <c r="GI168" s="619">
        <v>-6132139</v>
      </c>
      <c r="GJ168" s="619">
        <v>0</v>
      </c>
      <c r="GK168" s="619">
        <v>-6132139</v>
      </c>
      <c r="GL168" s="619">
        <v>315444</v>
      </c>
      <c r="GM168" s="619">
        <v>0</v>
      </c>
      <c r="GN168" s="619">
        <v>315444</v>
      </c>
      <c r="GO168" s="619">
        <v>0</v>
      </c>
      <c r="GP168" s="619">
        <v>0</v>
      </c>
      <c r="GQ168" s="619">
        <v>0</v>
      </c>
      <c r="GR168" s="619">
        <v>19586</v>
      </c>
      <c r="GS168" s="619">
        <v>0</v>
      </c>
      <c r="GT168" s="619">
        <v>19586</v>
      </c>
      <c r="GU168" s="619">
        <v>0</v>
      </c>
      <c r="GV168" s="619">
        <v>0</v>
      </c>
      <c r="GW168" s="619">
        <v>0</v>
      </c>
      <c r="GX168" s="619">
        <v>0</v>
      </c>
      <c r="GY168" s="619">
        <v>0</v>
      </c>
      <c r="GZ168" s="619">
        <v>0</v>
      </c>
      <c r="HA168" s="619">
        <v>-6336535</v>
      </c>
      <c r="HB168" s="619">
        <v>0</v>
      </c>
      <c r="HC168" s="619">
        <v>-6336535</v>
      </c>
      <c r="HD168" s="619">
        <v>0</v>
      </c>
      <c r="HE168" s="619">
        <v>0</v>
      </c>
      <c r="HF168" s="619">
        <v>0</v>
      </c>
      <c r="HG168" s="619">
        <v>0</v>
      </c>
      <c r="HH168" s="619">
        <v>0</v>
      </c>
      <c r="HI168" s="619">
        <v>0</v>
      </c>
      <c r="HJ168" s="619">
        <v>0</v>
      </c>
      <c r="HK168" s="619">
        <v>0</v>
      </c>
      <c r="HL168" s="619">
        <v>0</v>
      </c>
      <c r="HM168" s="619">
        <v>47188481</v>
      </c>
      <c r="HN168" s="619">
        <v>0</v>
      </c>
      <c r="HO168" s="619">
        <v>47188481</v>
      </c>
      <c r="HP168" s="619">
        <v>-2948704</v>
      </c>
      <c r="HQ168" s="619">
        <v>0</v>
      </c>
      <c r="HR168" s="619">
        <v>-2948704</v>
      </c>
      <c r="HS168" s="619">
        <v>-11430314</v>
      </c>
      <c r="HT168" s="619">
        <v>0</v>
      </c>
      <c r="HU168" s="619">
        <v>-11430314</v>
      </c>
      <c r="HV168" s="619">
        <v>-681184</v>
      </c>
      <c r="HW168" s="619">
        <v>0</v>
      </c>
      <c r="HX168" s="619">
        <v>-681184</v>
      </c>
      <c r="HY168" s="619">
        <v>-167818</v>
      </c>
      <c r="HZ168" s="619">
        <v>0</v>
      </c>
      <c r="IA168" s="619">
        <v>-167818</v>
      </c>
      <c r="IB168" s="619">
        <v>-6336535</v>
      </c>
      <c r="IC168" s="619">
        <v>0</v>
      </c>
      <c r="ID168" s="619">
        <v>-6336535</v>
      </c>
      <c r="IE168" s="619">
        <v>0</v>
      </c>
      <c r="IF168" s="619">
        <v>0</v>
      </c>
      <c r="IG168" s="619">
        <v>0</v>
      </c>
      <c r="IH168" s="619">
        <v>-21564555</v>
      </c>
      <c r="II168" s="619">
        <v>0</v>
      </c>
      <c r="IJ168" s="619">
        <v>-21564555</v>
      </c>
      <c r="IK168" s="619">
        <v>25623926</v>
      </c>
      <c r="IL168" s="619">
        <v>0</v>
      </c>
      <c r="IM168" s="619">
        <v>25623926</v>
      </c>
      <c r="IN168" s="620" t="s">
        <v>757</v>
      </c>
      <c r="IO168" s="620" t="s">
        <v>758</v>
      </c>
      <c r="IP168" s="610" t="s">
        <v>474</v>
      </c>
      <c r="IQ168" s="611" t="s">
        <v>536</v>
      </c>
      <c r="IR168" s="611" t="s">
        <v>1029</v>
      </c>
      <c r="IS168" s="610" t="s">
        <v>1432</v>
      </c>
    </row>
    <row r="169" spans="1:253" x14ac:dyDescent="0.25">
      <c r="A169" s="610" t="s">
        <v>3385</v>
      </c>
      <c r="B169" s="617" t="s">
        <v>1030</v>
      </c>
      <c r="C169" s="618" t="s">
        <v>1031</v>
      </c>
      <c r="D169" s="619">
        <v>25993417</v>
      </c>
      <c r="E169" s="619">
        <v>0</v>
      </c>
      <c r="F169" s="619">
        <v>25993417</v>
      </c>
      <c r="G169" s="619">
        <v>-290474</v>
      </c>
      <c r="H169" s="619">
        <v>0</v>
      </c>
      <c r="I169" s="619">
        <v>-290474</v>
      </c>
      <c r="J169" s="619">
        <v>-1319160</v>
      </c>
      <c r="K169" s="619">
        <v>0</v>
      </c>
      <c r="L169" s="619">
        <v>-1319160</v>
      </c>
      <c r="M169" s="619">
        <v>10113</v>
      </c>
      <c r="N169" s="619">
        <v>0</v>
      </c>
      <c r="O169" s="619">
        <v>10113</v>
      </c>
      <c r="P169" s="619">
        <v>56962</v>
      </c>
      <c r="Q169" s="619">
        <v>0</v>
      </c>
      <c r="R169" s="619">
        <v>56962</v>
      </c>
      <c r="S169" s="619">
        <v>-1252085</v>
      </c>
      <c r="T169" s="619">
        <v>0</v>
      </c>
      <c r="U169" s="619">
        <v>-1252085</v>
      </c>
      <c r="V169" s="619">
        <v>-3551674</v>
      </c>
      <c r="W169" s="619">
        <v>0</v>
      </c>
      <c r="X169" s="619">
        <v>-3551674</v>
      </c>
      <c r="Y169" s="619">
        <v>0</v>
      </c>
      <c r="Z169" s="619">
        <v>0</v>
      </c>
      <c r="AA169" s="619">
        <v>0</v>
      </c>
      <c r="AB169" s="619">
        <v>-114417</v>
      </c>
      <c r="AC169" s="619">
        <v>0</v>
      </c>
      <c r="AD169" s="619">
        <v>-114417</v>
      </c>
      <c r="AE169" s="619">
        <v>0</v>
      </c>
      <c r="AF169" s="619">
        <v>0</v>
      </c>
      <c r="AG169" s="619">
        <v>0</v>
      </c>
      <c r="AH169" s="619">
        <v>0</v>
      </c>
      <c r="AI169" s="619">
        <v>0</v>
      </c>
      <c r="AJ169" s="619">
        <v>0</v>
      </c>
      <c r="AK169" s="619">
        <v>-554</v>
      </c>
      <c r="AL169" s="619">
        <v>0</v>
      </c>
      <c r="AM169" s="619">
        <v>-554</v>
      </c>
      <c r="AN169" s="619">
        <v>0</v>
      </c>
      <c r="AO169" s="619">
        <v>0</v>
      </c>
      <c r="AP169" s="619">
        <v>0</v>
      </c>
      <c r="AQ169" s="619">
        <v>-113863</v>
      </c>
      <c r="AR169" s="619">
        <v>0</v>
      </c>
      <c r="AS169" s="619">
        <v>-113863</v>
      </c>
      <c r="AT169" s="619">
        <v>0</v>
      </c>
      <c r="AU169" s="619">
        <v>0</v>
      </c>
      <c r="AV169" s="619">
        <v>0</v>
      </c>
      <c r="AW169" s="619">
        <v>384993</v>
      </c>
      <c r="AX169" s="619">
        <v>0</v>
      </c>
      <c r="AY169" s="619">
        <v>384993</v>
      </c>
      <c r="AZ169" s="619">
        <v>-6465</v>
      </c>
      <c r="BA169" s="619">
        <v>0</v>
      </c>
      <c r="BB169" s="619">
        <v>-6465</v>
      </c>
      <c r="BC169" s="619">
        <v>-1302593</v>
      </c>
      <c r="BD169" s="619">
        <v>0</v>
      </c>
      <c r="BE169" s="619">
        <v>-1302593</v>
      </c>
      <c r="BF169" s="619">
        <v>-70734</v>
      </c>
      <c r="BG169" s="619">
        <v>0</v>
      </c>
      <c r="BH169" s="619">
        <v>-70734</v>
      </c>
      <c r="BI169" s="619">
        <v>-27389</v>
      </c>
      <c r="BJ169" s="619">
        <v>0</v>
      </c>
      <c r="BK169" s="619">
        <v>-27389</v>
      </c>
      <c r="BL169" s="619">
        <v>0</v>
      </c>
      <c r="BM169" s="619">
        <v>0</v>
      </c>
      <c r="BN169" s="619">
        <v>0</v>
      </c>
      <c r="BO169" s="619">
        <v>-650</v>
      </c>
      <c r="BP169" s="619">
        <v>0</v>
      </c>
      <c r="BQ169" s="619">
        <v>-650</v>
      </c>
      <c r="BR169" s="619">
        <v>0</v>
      </c>
      <c r="BS169" s="619">
        <v>0</v>
      </c>
      <c r="BT169" s="619">
        <v>0</v>
      </c>
      <c r="BU169" s="619">
        <v>0</v>
      </c>
      <c r="BV169" s="619">
        <v>0</v>
      </c>
      <c r="BW169" s="619">
        <v>0</v>
      </c>
      <c r="BX169" s="619">
        <v>-2470</v>
      </c>
      <c r="BY169" s="619">
        <v>0</v>
      </c>
      <c r="BZ169" s="619">
        <v>-2470</v>
      </c>
      <c r="CA169" s="619">
        <v>0</v>
      </c>
      <c r="CB169" s="619">
        <v>0</v>
      </c>
      <c r="CC169" s="619">
        <v>0</v>
      </c>
      <c r="CD169" s="619">
        <v>-4691399</v>
      </c>
      <c r="CE169" s="619">
        <v>0</v>
      </c>
      <c r="CF169" s="619">
        <v>-4691399</v>
      </c>
      <c r="CG169" s="619">
        <v>0</v>
      </c>
      <c r="CH169" s="619">
        <v>0</v>
      </c>
      <c r="CI169" s="619">
        <v>0</v>
      </c>
      <c r="CJ169" s="619">
        <v>0</v>
      </c>
      <c r="CK169" s="619">
        <v>0</v>
      </c>
      <c r="CL169" s="619">
        <v>0</v>
      </c>
      <c r="CM169" s="619">
        <v>-264056</v>
      </c>
      <c r="CN169" s="619">
        <v>0</v>
      </c>
      <c r="CO169" s="619">
        <v>-264056</v>
      </c>
      <c r="CP169" s="619">
        <v>16533</v>
      </c>
      <c r="CQ169" s="619">
        <v>0</v>
      </c>
      <c r="CR169" s="619">
        <v>16533</v>
      </c>
      <c r="CS169" s="619">
        <v>-247523</v>
      </c>
      <c r="CT169" s="619">
        <v>0</v>
      </c>
      <c r="CU169" s="619">
        <v>-247523</v>
      </c>
      <c r="CV169" s="619">
        <v>-38954</v>
      </c>
      <c r="CW169" s="619">
        <v>0</v>
      </c>
      <c r="CX169" s="619">
        <v>-38954</v>
      </c>
      <c r="CY169" s="619">
        <v>1214</v>
      </c>
      <c r="CZ169" s="619">
        <v>0</v>
      </c>
      <c r="DA169" s="619">
        <v>1214</v>
      </c>
      <c r="DB169" s="619">
        <v>-7046</v>
      </c>
      <c r="DC169" s="619">
        <v>0</v>
      </c>
      <c r="DD169" s="619">
        <v>-7046</v>
      </c>
      <c r="DE169" s="619">
        <v>0</v>
      </c>
      <c r="DF169" s="619">
        <v>0</v>
      </c>
      <c r="DG169" s="619">
        <v>0</v>
      </c>
      <c r="DH169" s="619">
        <v>-236</v>
      </c>
      <c r="DI169" s="619">
        <v>0</v>
      </c>
      <c r="DJ169" s="619">
        <v>-236</v>
      </c>
      <c r="DK169" s="619">
        <v>0</v>
      </c>
      <c r="DL169" s="619">
        <v>0</v>
      </c>
      <c r="DM169" s="619">
        <v>0</v>
      </c>
      <c r="DN169" s="619">
        <v>0</v>
      </c>
      <c r="DO169" s="619">
        <v>0</v>
      </c>
      <c r="DP169" s="619">
        <v>0</v>
      </c>
      <c r="DQ169" s="619">
        <v>0</v>
      </c>
      <c r="DR169" s="619">
        <v>0</v>
      </c>
      <c r="DS169" s="619">
        <v>0</v>
      </c>
      <c r="DT169" s="619">
        <v>0</v>
      </c>
      <c r="DU169" s="619">
        <v>0</v>
      </c>
      <c r="DV169" s="619">
        <v>0</v>
      </c>
      <c r="DW169" s="619">
        <v>0</v>
      </c>
      <c r="DX169" s="619">
        <v>0</v>
      </c>
      <c r="DY169" s="619">
        <v>0</v>
      </c>
      <c r="DZ169" s="619">
        <v>0</v>
      </c>
      <c r="EA169" s="619">
        <v>0</v>
      </c>
      <c r="EB169" s="619">
        <v>0</v>
      </c>
      <c r="EC169" s="619">
        <v>0</v>
      </c>
      <c r="ED169" s="619">
        <v>0</v>
      </c>
      <c r="EE169" s="619">
        <v>0</v>
      </c>
      <c r="EF169" s="619">
        <v>0</v>
      </c>
      <c r="EG169" s="619">
        <v>0</v>
      </c>
      <c r="EH169" s="619">
        <v>0</v>
      </c>
      <c r="EI169" s="619">
        <v>0</v>
      </c>
      <c r="EJ169" s="619">
        <v>-45022</v>
      </c>
      <c r="EK169" s="619">
        <v>0</v>
      </c>
      <c r="EL169" s="619">
        <v>-45022</v>
      </c>
      <c r="EM169" s="619">
        <v>0</v>
      </c>
      <c r="EN169" s="619">
        <v>0</v>
      </c>
      <c r="EO169" s="619">
        <v>0</v>
      </c>
      <c r="EP169" s="619">
        <v>0</v>
      </c>
      <c r="EQ169" s="619">
        <v>0</v>
      </c>
      <c r="ER169" s="619">
        <v>0</v>
      </c>
      <c r="ES169" s="619">
        <v>0</v>
      </c>
      <c r="ET169" s="619">
        <v>0</v>
      </c>
      <c r="EU169" s="619">
        <v>0</v>
      </c>
      <c r="EV169" s="619">
        <v>-20355</v>
      </c>
      <c r="EW169" s="619">
        <v>0</v>
      </c>
      <c r="EX169" s="619">
        <v>-20355</v>
      </c>
      <c r="EY169" s="619">
        <v>0</v>
      </c>
      <c r="EZ169" s="619">
        <v>0</v>
      </c>
      <c r="FA169" s="619">
        <v>0</v>
      </c>
      <c r="FB169" s="619">
        <v>0</v>
      </c>
      <c r="FC169" s="619">
        <v>0</v>
      </c>
      <c r="FD169" s="619">
        <v>0</v>
      </c>
      <c r="FE169" s="619">
        <v>-650</v>
      </c>
      <c r="FF169" s="619">
        <v>0</v>
      </c>
      <c r="FG169" s="619">
        <v>-650</v>
      </c>
      <c r="FH169" s="619">
        <v>0</v>
      </c>
      <c r="FI169" s="619">
        <v>0</v>
      </c>
      <c r="FJ169" s="619">
        <v>0</v>
      </c>
      <c r="FK169" s="619">
        <v>0</v>
      </c>
      <c r="FL169" s="619">
        <v>0</v>
      </c>
      <c r="FM169" s="619">
        <v>0</v>
      </c>
      <c r="FN169" s="619">
        <v>0</v>
      </c>
      <c r="FO169" s="619">
        <v>0</v>
      </c>
      <c r="FP169" s="619">
        <v>0</v>
      </c>
      <c r="FQ169" s="619">
        <v>-224721</v>
      </c>
      <c r="FR169" s="619">
        <v>0</v>
      </c>
      <c r="FS169" s="619">
        <v>-224721</v>
      </c>
      <c r="FT169" s="619">
        <v>0</v>
      </c>
      <c r="FU169" s="619">
        <v>0</v>
      </c>
      <c r="FV169" s="619">
        <v>0</v>
      </c>
      <c r="FW169" s="619">
        <v>0</v>
      </c>
      <c r="FX169" s="619">
        <v>0</v>
      </c>
      <c r="FY169" s="619">
        <v>0</v>
      </c>
      <c r="FZ169" s="619">
        <v>0</v>
      </c>
      <c r="GA169" s="619">
        <v>0</v>
      </c>
      <c r="GB169" s="619">
        <v>0</v>
      </c>
      <c r="GC169" s="619">
        <v>0</v>
      </c>
      <c r="GD169" s="619">
        <v>0</v>
      </c>
      <c r="GE169" s="619">
        <v>0</v>
      </c>
      <c r="GF169" s="619">
        <v>0</v>
      </c>
      <c r="GG169" s="619">
        <v>0</v>
      </c>
      <c r="GH169" s="619">
        <v>0</v>
      </c>
      <c r="GI169" s="619">
        <v>-1884481</v>
      </c>
      <c r="GJ169" s="619">
        <v>0</v>
      </c>
      <c r="GK169" s="619">
        <v>-1884481</v>
      </c>
      <c r="GL169" s="619">
        <v>32611</v>
      </c>
      <c r="GM169" s="619">
        <v>0</v>
      </c>
      <c r="GN169" s="619">
        <v>32611</v>
      </c>
      <c r="GO169" s="619">
        <v>0</v>
      </c>
      <c r="GP169" s="619">
        <v>0</v>
      </c>
      <c r="GQ169" s="619">
        <v>0</v>
      </c>
      <c r="GR169" s="619">
        <v>5907</v>
      </c>
      <c r="GS169" s="619">
        <v>0</v>
      </c>
      <c r="GT169" s="619">
        <v>5907</v>
      </c>
      <c r="GU169" s="619">
        <v>0</v>
      </c>
      <c r="GV169" s="619">
        <v>0</v>
      </c>
      <c r="GW169" s="619">
        <v>0</v>
      </c>
      <c r="GX169" s="619">
        <v>0</v>
      </c>
      <c r="GY169" s="619">
        <v>0</v>
      </c>
      <c r="GZ169" s="619">
        <v>0</v>
      </c>
      <c r="HA169" s="619">
        <v>-2091689</v>
      </c>
      <c r="HB169" s="619">
        <v>0</v>
      </c>
      <c r="HC169" s="619">
        <v>-2091689</v>
      </c>
      <c r="HD169" s="619">
        <v>0</v>
      </c>
      <c r="HE169" s="619">
        <v>0</v>
      </c>
      <c r="HF169" s="619">
        <v>0</v>
      </c>
      <c r="HG169" s="619">
        <v>0</v>
      </c>
      <c r="HH169" s="619">
        <v>0</v>
      </c>
      <c r="HI169" s="619">
        <v>0</v>
      </c>
      <c r="HJ169" s="619">
        <v>0</v>
      </c>
      <c r="HK169" s="619">
        <v>0</v>
      </c>
      <c r="HL169" s="619">
        <v>0</v>
      </c>
      <c r="HM169" s="619">
        <v>25702943</v>
      </c>
      <c r="HN169" s="619">
        <v>0</v>
      </c>
      <c r="HO169" s="619">
        <v>25702943</v>
      </c>
      <c r="HP169" s="619">
        <v>-1252085</v>
      </c>
      <c r="HQ169" s="619">
        <v>0</v>
      </c>
      <c r="HR169" s="619">
        <v>-1252085</v>
      </c>
      <c r="HS169" s="619">
        <v>-4691399</v>
      </c>
      <c r="HT169" s="619">
        <v>0</v>
      </c>
      <c r="HU169" s="619">
        <v>-4691399</v>
      </c>
      <c r="HV169" s="619">
        <v>-247523</v>
      </c>
      <c r="HW169" s="619">
        <v>0</v>
      </c>
      <c r="HX169" s="619">
        <v>-247523</v>
      </c>
      <c r="HY169" s="619">
        <v>-45022</v>
      </c>
      <c r="HZ169" s="619">
        <v>0</v>
      </c>
      <c r="IA169" s="619">
        <v>-45022</v>
      </c>
      <c r="IB169" s="619">
        <v>-2091689</v>
      </c>
      <c r="IC169" s="619">
        <v>0</v>
      </c>
      <c r="ID169" s="619">
        <v>-2091689</v>
      </c>
      <c r="IE169" s="619">
        <v>0</v>
      </c>
      <c r="IF169" s="619">
        <v>0</v>
      </c>
      <c r="IG169" s="619">
        <v>0</v>
      </c>
      <c r="IH169" s="619">
        <v>-8327718</v>
      </c>
      <c r="II169" s="619">
        <v>0</v>
      </c>
      <c r="IJ169" s="619">
        <v>-8327718</v>
      </c>
      <c r="IK169" s="619">
        <v>17375225</v>
      </c>
      <c r="IL169" s="619">
        <v>0</v>
      </c>
      <c r="IM169" s="619">
        <v>17375225</v>
      </c>
      <c r="IN169" s="620" t="s">
        <v>479</v>
      </c>
      <c r="IO169" s="620" t="s">
        <v>480</v>
      </c>
      <c r="IP169" s="610" t="s">
        <v>474</v>
      </c>
      <c r="IQ169" s="611" t="s">
        <v>481</v>
      </c>
      <c r="IR169" s="611" t="s">
        <v>1032</v>
      </c>
      <c r="IS169" s="610" t="s">
        <v>1432</v>
      </c>
    </row>
    <row r="170" spans="1:253" x14ac:dyDescent="0.25">
      <c r="A170" s="610" t="s">
        <v>3385</v>
      </c>
      <c r="B170" s="617" t="s">
        <v>1033</v>
      </c>
      <c r="C170" s="618" t="s">
        <v>1034</v>
      </c>
      <c r="D170" s="619">
        <v>77720968</v>
      </c>
      <c r="E170" s="619">
        <v>369980</v>
      </c>
      <c r="F170" s="619">
        <v>78090948</v>
      </c>
      <c r="G170" s="619">
        <v>-3586889</v>
      </c>
      <c r="H170" s="619">
        <v>-168295</v>
      </c>
      <c r="I170" s="619">
        <v>-3755184</v>
      </c>
      <c r="J170" s="619">
        <v>-2536375</v>
      </c>
      <c r="K170" s="619">
        <v>-12803</v>
      </c>
      <c r="L170" s="619">
        <v>-2549178</v>
      </c>
      <c r="M170" s="619">
        <v>-28534</v>
      </c>
      <c r="N170" s="619">
        <v>0</v>
      </c>
      <c r="O170" s="619">
        <v>-28534</v>
      </c>
      <c r="P170" s="619">
        <v>1236618</v>
      </c>
      <c r="Q170" s="619">
        <v>0</v>
      </c>
      <c r="R170" s="619">
        <v>1236618</v>
      </c>
      <c r="S170" s="619">
        <v>-1328291</v>
      </c>
      <c r="T170" s="619">
        <v>-12803</v>
      </c>
      <c r="U170" s="619">
        <v>-1341094</v>
      </c>
      <c r="V170" s="619">
        <v>-5757739</v>
      </c>
      <c r="W170" s="619">
        <v>-21122</v>
      </c>
      <c r="X170" s="619">
        <v>-5778861</v>
      </c>
      <c r="Y170" s="619">
        <v>-12040</v>
      </c>
      <c r="Z170" s="619">
        <v>0</v>
      </c>
      <c r="AA170" s="619">
        <v>-12040</v>
      </c>
      <c r="AB170" s="619">
        <v>-160402</v>
      </c>
      <c r="AC170" s="619">
        <v>0</v>
      </c>
      <c r="AD170" s="619">
        <v>-160402</v>
      </c>
      <c r="AE170" s="619">
        <v>0</v>
      </c>
      <c r="AF170" s="619">
        <v>0</v>
      </c>
      <c r="AG170" s="619">
        <v>0</v>
      </c>
      <c r="AH170" s="619">
        <v>0</v>
      </c>
      <c r="AI170" s="619">
        <v>0</v>
      </c>
      <c r="AJ170" s="619">
        <v>0</v>
      </c>
      <c r="AK170" s="619">
        <v>0</v>
      </c>
      <c r="AL170" s="619">
        <v>0</v>
      </c>
      <c r="AM170" s="619">
        <v>0</v>
      </c>
      <c r="AN170" s="619">
        <v>0</v>
      </c>
      <c r="AO170" s="619">
        <v>0</v>
      </c>
      <c r="AP170" s="619">
        <v>0</v>
      </c>
      <c r="AQ170" s="619">
        <v>-160402</v>
      </c>
      <c r="AR170" s="619">
        <v>0</v>
      </c>
      <c r="AS170" s="619">
        <v>-160402</v>
      </c>
      <c r="AT170" s="619">
        <v>-7649</v>
      </c>
      <c r="AU170" s="619">
        <v>0</v>
      </c>
      <c r="AV170" s="619">
        <v>-7649</v>
      </c>
      <c r="AW170" s="619">
        <v>1497247</v>
      </c>
      <c r="AX170" s="619">
        <v>0</v>
      </c>
      <c r="AY170" s="619">
        <v>1497247</v>
      </c>
      <c r="AZ170" s="619">
        <v>-52640</v>
      </c>
      <c r="BA170" s="619">
        <v>0</v>
      </c>
      <c r="BB170" s="619">
        <v>-52640</v>
      </c>
      <c r="BC170" s="619">
        <v>-4405398</v>
      </c>
      <c r="BD170" s="619">
        <v>0</v>
      </c>
      <c r="BE170" s="619">
        <v>-4405398</v>
      </c>
      <c r="BF170" s="619">
        <v>33179</v>
      </c>
      <c r="BG170" s="619">
        <v>0</v>
      </c>
      <c r="BH170" s="619">
        <v>33179</v>
      </c>
      <c r="BI170" s="619">
        <v>-69520</v>
      </c>
      <c r="BJ170" s="619">
        <v>0</v>
      </c>
      <c r="BK170" s="619">
        <v>-69520</v>
      </c>
      <c r="BL170" s="619">
        <v>0</v>
      </c>
      <c r="BM170" s="619">
        <v>0</v>
      </c>
      <c r="BN170" s="619">
        <v>0</v>
      </c>
      <c r="BO170" s="619">
        <v>0</v>
      </c>
      <c r="BP170" s="619">
        <v>0</v>
      </c>
      <c r="BQ170" s="619">
        <v>0</v>
      </c>
      <c r="BR170" s="619">
        <v>0</v>
      </c>
      <c r="BS170" s="619">
        <v>0</v>
      </c>
      <c r="BT170" s="619">
        <v>0</v>
      </c>
      <c r="BU170" s="619">
        <v>0</v>
      </c>
      <c r="BV170" s="619">
        <v>0</v>
      </c>
      <c r="BW170" s="619">
        <v>0</v>
      </c>
      <c r="BX170" s="619">
        <v>-19169</v>
      </c>
      <c r="BY170" s="619">
        <v>0</v>
      </c>
      <c r="BZ170" s="619">
        <v>-19169</v>
      </c>
      <c r="CA170" s="619">
        <v>0</v>
      </c>
      <c r="CB170" s="619">
        <v>0</v>
      </c>
      <c r="CC170" s="619">
        <v>0</v>
      </c>
      <c r="CD170" s="619">
        <v>-8934442</v>
      </c>
      <c r="CE170" s="619">
        <v>-21122</v>
      </c>
      <c r="CF170" s="619">
        <v>-8955564</v>
      </c>
      <c r="CG170" s="619">
        <v>0</v>
      </c>
      <c r="CH170" s="619">
        <v>0</v>
      </c>
      <c r="CI170" s="619">
        <v>0</v>
      </c>
      <c r="CJ170" s="619">
        <v>0</v>
      </c>
      <c r="CK170" s="619">
        <v>0</v>
      </c>
      <c r="CL170" s="619">
        <v>0</v>
      </c>
      <c r="CM170" s="619">
        <v>-2623339</v>
      </c>
      <c r="CN170" s="619">
        <v>-18916</v>
      </c>
      <c r="CO170" s="619">
        <v>-2642255</v>
      </c>
      <c r="CP170" s="619">
        <v>33234</v>
      </c>
      <c r="CQ170" s="619">
        <v>0</v>
      </c>
      <c r="CR170" s="619">
        <v>33234</v>
      </c>
      <c r="CS170" s="619">
        <v>-2590105</v>
      </c>
      <c r="CT170" s="619">
        <v>-18916</v>
      </c>
      <c r="CU170" s="619">
        <v>-2609021</v>
      </c>
      <c r="CV170" s="619">
        <v>-168066</v>
      </c>
      <c r="CW170" s="619">
        <v>0</v>
      </c>
      <c r="CX170" s="619">
        <v>-168066</v>
      </c>
      <c r="CY170" s="619">
        <v>-519</v>
      </c>
      <c r="CZ170" s="619">
        <v>0</v>
      </c>
      <c r="DA170" s="619">
        <v>-519</v>
      </c>
      <c r="DB170" s="619">
        <v>-272916</v>
      </c>
      <c r="DC170" s="619">
        <v>0</v>
      </c>
      <c r="DD170" s="619">
        <v>-272916</v>
      </c>
      <c r="DE170" s="619">
        <v>4379</v>
      </c>
      <c r="DF170" s="619">
        <v>0</v>
      </c>
      <c r="DG170" s="619">
        <v>4379</v>
      </c>
      <c r="DH170" s="619">
        <v>-7013</v>
      </c>
      <c r="DI170" s="619">
        <v>0</v>
      </c>
      <c r="DJ170" s="619">
        <v>-7013</v>
      </c>
      <c r="DK170" s="619">
        <v>0</v>
      </c>
      <c r="DL170" s="619">
        <v>0</v>
      </c>
      <c r="DM170" s="619">
        <v>0</v>
      </c>
      <c r="DN170" s="619">
        <v>0</v>
      </c>
      <c r="DO170" s="619">
        <v>0</v>
      </c>
      <c r="DP170" s="619">
        <v>0</v>
      </c>
      <c r="DQ170" s="619">
        <v>0</v>
      </c>
      <c r="DR170" s="619">
        <v>0</v>
      </c>
      <c r="DS170" s="619">
        <v>0</v>
      </c>
      <c r="DT170" s="619">
        <v>0</v>
      </c>
      <c r="DU170" s="619">
        <v>0</v>
      </c>
      <c r="DV170" s="619">
        <v>0</v>
      </c>
      <c r="DW170" s="619">
        <v>0</v>
      </c>
      <c r="DX170" s="619">
        <v>0</v>
      </c>
      <c r="DY170" s="619">
        <v>0</v>
      </c>
      <c r="DZ170" s="619">
        <v>-8514</v>
      </c>
      <c r="EA170" s="619">
        <v>-77299</v>
      </c>
      <c r="EB170" s="619">
        <v>-85813</v>
      </c>
      <c r="EC170" s="619">
        <v>-74539</v>
      </c>
      <c r="ED170" s="619">
        <v>120912</v>
      </c>
      <c r="EE170" s="619">
        <v>46373</v>
      </c>
      <c r="EF170" s="619">
        <v>43613</v>
      </c>
      <c r="EG170" s="619">
        <v>-83053</v>
      </c>
      <c r="EH170" s="619">
        <v>0</v>
      </c>
      <c r="EI170" s="619">
        <v>0</v>
      </c>
      <c r="EJ170" s="619">
        <v>-527188</v>
      </c>
      <c r="EK170" s="619">
        <v>43613</v>
      </c>
      <c r="EL170" s="619">
        <v>-483575</v>
      </c>
      <c r="EM170" s="619">
        <v>0</v>
      </c>
      <c r="EN170" s="619">
        <v>0</v>
      </c>
      <c r="EO170" s="619">
        <v>0</v>
      </c>
      <c r="EP170" s="619">
        <v>0</v>
      </c>
      <c r="EQ170" s="619">
        <v>0</v>
      </c>
      <c r="ER170" s="619">
        <v>0</v>
      </c>
      <c r="ES170" s="619">
        <v>0</v>
      </c>
      <c r="ET170" s="619">
        <v>0</v>
      </c>
      <c r="EU170" s="619">
        <v>0</v>
      </c>
      <c r="EV170" s="619">
        <v>0</v>
      </c>
      <c r="EW170" s="619">
        <v>0</v>
      </c>
      <c r="EX170" s="619">
        <v>0</v>
      </c>
      <c r="EY170" s="619">
        <v>0</v>
      </c>
      <c r="EZ170" s="619">
        <v>0</v>
      </c>
      <c r="FA170" s="619">
        <v>0</v>
      </c>
      <c r="FB170" s="619">
        <v>0</v>
      </c>
      <c r="FC170" s="619">
        <v>0</v>
      </c>
      <c r="FD170" s="619">
        <v>0</v>
      </c>
      <c r="FE170" s="619">
        <v>0</v>
      </c>
      <c r="FF170" s="619">
        <v>0</v>
      </c>
      <c r="FG170" s="619">
        <v>0</v>
      </c>
      <c r="FH170" s="619">
        <v>0</v>
      </c>
      <c r="FI170" s="619">
        <v>0</v>
      </c>
      <c r="FJ170" s="619">
        <v>0</v>
      </c>
      <c r="FK170" s="619">
        <v>0</v>
      </c>
      <c r="FL170" s="619">
        <v>0</v>
      </c>
      <c r="FM170" s="619">
        <v>0</v>
      </c>
      <c r="FN170" s="619">
        <v>0</v>
      </c>
      <c r="FO170" s="619">
        <v>0</v>
      </c>
      <c r="FP170" s="619">
        <v>0</v>
      </c>
      <c r="FQ170" s="619">
        <v>-309112</v>
      </c>
      <c r="FR170" s="619">
        <v>0</v>
      </c>
      <c r="FS170" s="619">
        <v>-309112</v>
      </c>
      <c r="FT170" s="619">
        <v>16667</v>
      </c>
      <c r="FU170" s="619">
        <v>0</v>
      </c>
      <c r="FV170" s="619">
        <v>16667</v>
      </c>
      <c r="FW170" s="619">
        <v>0</v>
      </c>
      <c r="FX170" s="619">
        <v>0</v>
      </c>
      <c r="FY170" s="619">
        <v>0</v>
      </c>
      <c r="FZ170" s="619">
        <v>16667</v>
      </c>
      <c r="GA170" s="619">
        <v>0</v>
      </c>
      <c r="GB170" s="619">
        <v>16667</v>
      </c>
      <c r="GC170" s="619">
        <v>0</v>
      </c>
      <c r="GD170" s="619">
        <v>0</v>
      </c>
      <c r="GE170" s="619">
        <v>0</v>
      </c>
      <c r="GF170" s="619">
        <v>0</v>
      </c>
      <c r="GG170" s="619">
        <v>0</v>
      </c>
      <c r="GH170" s="619">
        <v>0</v>
      </c>
      <c r="GI170" s="619">
        <v>-4594488</v>
      </c>
      <c r="GJ170" s="619">
        <v>0</v>
      </c>
      <c r="GK170" s="619">
        <v>-4594488</v>
      </c>
      <c r="GL170" s="619">
        <v>568406</v>
      </c>
      <c r="GM170" s="619">
        <v>0</v>
      </c>
      <c r="GN170" s="619">
        <v>568406</v>
      </c>
      <c r="GO170" s="619">
        <v>0</v>
      </c>
      <c r="GP170" s="619">
        <v>0</v>
      </c>
      <c r="GQ170" s="619">
        <v>0</v>
      </c>
      <c r="GR170" s="619">
        <v>-158</v>
      </c>
      <c r="GS170" s="619">
        <v>0</v>
      </c>
      <c r="GT170" s="619">
        <v>-158</v>
      </c>
      <c r="GU170" s="619">
        <v>0</v>
      </c>
      <c r="GV170" s="619">
        <v>0</v>
      </c>
      <c r="GW170" s="619">
        <v>0</v>
      </c>
      <c r="GX170" s="619">
        <v>0</v>
      </c>
      <c r="GY170" s="619">
        <v>0</v>
      </c>
      <c r="GZ170" s="619">
        <v>0</v>
      </c>
      <c r="HA170" s="619">
        <v>-4318685</v>
      </c>
      <c r="HB170" s="619">
        <v>0</v>
      </c>
      <c r="HC170" s="619">
        <v>-4318685</v>
      </c>
      <c r="HD170" s="619">
        <v>0</v>
      </c>
      <c r="HE170" s="619">
        <v>0</v>
      </c>
      <c r="HF170" s="619">
        <v>0</v>
      </c>
      <c r="HG170" s="619">
        <v>0</v>
      </c>
      <c r="HH170" s="619">
        <v>0</v>
      </c>
      <c r="HI170" s="619">
        <v>0</v>
      </c>
      <c r="HJ170" s="619">
        <v>0</v>
      </c>
      <c r="HK170" s="619">
        <v>0</v>
      </c>
      <c r="HL170" s="619">
        <v>0</v>
      </c>
      <c r="HM170" s="619">
        <v>74134079</v>
      </c>
      <c r="HN170" s="619">
        <v>201685</v>
      </c>
      <c r="HO170" s="619">
        <v>74335764</v>
      </c>
      <c r="HP170" s="619">
        <v>-1328291</v>
      </c>
      <c r="HQ170" s="619">
        <v>-12803</v>
      </c>
      <c r="HR170" s="619">
        <v>-1341094</v>
      </c>
      <c r="HS170" s="619">
        <v>-8934442</v>
      </c>
      <c r="HT170" s="619">
        <v>-21122</v>
      </c>
      <c r="HU170" s="619">
        <v>-8955564</v>
      </c>
      <c r="HV170" s="619">
        <v>-2590105</v>
      </c>
      <c r="HW170" s="619">
        <v>-18916</v>
      </c>
      <c r="HX170" s="619">
        <v>-2609021</v>
      </c>
      <c r="HY170" s="619">
        <v>-527188</v>
      </c>
      <c r="HZ170" s="619">
        <v>43613</v>
      </c>
      <c r="IA170" s="619">
        <v>-483575</v>
      </c>
      <c r="IB170" s="619">
        <v>-4318685</v>
      </c>
      <c r="IC170" s="619">
        <v>0</v>
      </c>
      <c r="ID170" s="619">
        <v>-4318685</v>
      </c>
      <c r="IE170" s="619">
        <v>0</v>
      </c>
      <c r="IF170" s="619">
        <v>0</v>
      </c>
      <c r="IG170" s="619">
        <v>0</v>
      </c>
      <c r="IH170" s="619">
        <v>-17698711</v>
      </c>
      <c r="II170" s="619">
        <v>-9228</v>
      </c>
      <c r="IJ170" s="619">
        <v>-17707939</v>
      </c>
      <c r="IK170" s="619">
        <v>56435368</v>
      </c>
      <c r="IL170" s="619">
        <v>192457</v>
      </c>
      <c r="IM170" s="619">
        <v>56627825</v>
      </c>
      <c r="IN170" s="620" t="s">
        <v>535</v>
      </c>
      <c r="IO170" s="620" t="s">
        <v>771</v>
      </c>
      <c r="IP170" s="610" t="s">
        <v>535</v>
      </c>
      <c r="IQ170" s="611" t="s">
        <v>516</v>
      </c>
      <c r="IR170" s="611" t="s">
        <v>1035</v>
      </c>
      <c r="IS170" s="610" t="s">
        <v>1432</v>
      </c>
    </row>
    <row r="171" spans="1:253" x14ac:dyDescent="0.25">
      <c r="A171" s="610" t="s">
        <v>3385</v>
      </c>
      <c r="B171" s="617" t="s">
        <v>1036</v>
      </c>
      <c r="C171" s="618" t="s">
        <v>1037</v>
      </c>
      <c r="D171" s="619">
        <v>63223530</v>
      </c>
      <c r="E171" s="619">
        <v>0</v>
      </c>
      <c r="F171" s="619">
        <v>63223530</v>
      </c>
      <c r="G171" s="619">
        <v>-5836086</v>
      </c>
      <c r="H171" s="619">
        <v>0</v>
      </c>
      <c r="I171" s="619">
        <v>-5836086</v>
      </c>
      <c r="J171" s="619">
        <v>-5866979</v>
      </c>
      <c r="K171" s="619">
        <v>0</v>
      </c>
      <c r="L171" s="619">
        <v>-5866979</v>
      </c>
      <c r="M171" s="619">
        <v>55501</v>
      </c>
      <c r="N171" s="619">
        <v>0</v>
      </c>
      <c r="O171" s="619">
        <v>55501</v>
      </c>
      <c r="P171" s="619">
        <v>57482</v>
      </c>
      <c r="Q171" s="619">
        <v>0</v>
      </c>
      <c r="R171" s="619">
        <v>57482</v>
      </c>
      <c r="S171" s="619">
        <v>-5753996</v>
      </c>
      <c r="T171" s="619">
        <v>0</v>
      </c>
      <c r="U171" s="619">
        <v>-5753996</v>
      </c>
      <c r="V171" s="619">
        <v>-4811090</v>
      </c>
      <c r="W171" s="619">
        <v>0</v>
      </c>
      <c r="X171" s="619">
        <v>-4811090</v>
      </c>
      <c r="Y171" s="619">
        <v>0</v>
      </c>
      <c r="Z171" s="619">
        <v>0</v>
      </c>
      <c r="AA171" s="619">
        <v>0</v>
      </c>
      <c r="AB171" s="619">
        <v>-266484</v>
      </c>
      <c r="AC171" s="619">
        <v>0</v>
      </c>
      <c r="AD171" s="619">
        <v>-266484</v>
      </c>
      <c r="AE171" s="619">
        <v>0</v>
      </c>
      <c r="AF171" s="619">
        <v>0</v>
      </c>
      <c r="AG171" s="619">
        <v>0</v>
      </c>
      <c r="AH171" s="619">
        <v>0</v>
      </c>
      <c r="AI171" s="619">
        <v>0</v>
      </c>
      <c r="AJ171" s="619">
        <v>0</v>
      </c>
      <c r="AK171" s="619">
        <v>-861</v>
      </c>
      <c r="AL171" s="619">
        <v>0</v>
      </c>
      <c r="AM171" s="619">
        <v>-861</v>
      </c>
      <c r="AN171" s="619">
        <v>0</v>
      </c>
      <c r="AO171" s="619">
        <v>0</v>
      </c>
      <c r="AP171" s="619">
        <v>0</v>
      </c>
      <c r="AQ171" s="619">
        <v>-265623</v>
      </c>
      <c r="AR171" s="619">
        <v>0</v>
      </c>
      <c r="AS171" s="619">
        <v>-265623</v>
      </c>
      <c r="AT171" s="619">
        <v>0</v>
      </c>
      <c r="AU171" s="619">
        <v>0</v>
      </c>
      <c r="AV171" s="619">
        <v>0</v>
      </c>
      <c r="AW171" s="619">
        <v>909997</v>
      </c>
      <c r="AX171" s="619">
        <v>0</v>
      </c>
      <c r="AY171" s="619">
        <v>909997</v>
      </c>
      <c r="AZ171" s="619">
        <v>-8634</v>
      </c>
      <c r="BA171" s="619">
        <v>0</v>
      </c>
      <c r="BB171" s="619">
        <v>-8634</v>
      </c>
      <c r="BC171" s="619">
        <v>-3636523</v>
      </c>
      <c r="BD171" s="619">
        <v>0</v>
      </c>
      <c r="BE171" s="619">
        <v>-3636523</v>
      </c>
      <c r="BF171" s="619">
        <v>-129012</v>
      </c>
      <c r="BG171" s="619">
        <v>0</v>
      </c>
      <c r="BH171" s="619">
        <v>-129012</v>
      </c>
      <c r="BI171" s="619">
        <v>-47804</v>
      </c>
      <c r="BJ171" s="619">
        <v>0</v>
      </c>
      <c r="BK171" s="619">
        <v>-47804</v>
      </c>
      <c r="BL171" s="619">
        <v>0</v>
      </c>
      <c r="BM171" s="619">
        <v>0</v>
      </c>
      <c r="BN171" s="619">
        <v>0</v>
      </c>
      <c r="BO171" s="619">
        <v>-8498</v>
      </c>
      <c r="BP171" s="619">
        <v>0</v>
      </c>
      <c r="BQ171" s="619">
        <v>-8498</v>
      </c>
      <c r="BR171" s="619">
        <v>0</v>
      </c>
      <c r="BS171" s="619">
        <v>0</v>
      </c>
      <c r="BT171" s="619">
        <v>0</v>
      </c>
      <c r="BU171" s="619">
        <v>0</v>
      </c>
      <c r="BV171" s="619">
        <v>0</v>
      </c>
      <c r="BW171" s="619">
        <v>0</v>
      </c>
      <c r="BX171" s="619">
        <v>-14995</v>
      </c>
      <c r="BY171" s="619">
        <v>0</v>
      </c>
      <c r="BZ171" s="619">
        <v>-14995</v>
      </c>
      <c r="CA171" s="619">
        <v>0</v>
      </c>
      <c r="CB171" s="619">
        <v>0</v>
      </c>
      <c r="CC171" s="619">
        <v>0</v>
      </c>
      <c r="CD171" s="619">
        <v>-8013043</v>
      </c>
      <c r="CE171" s="619">
        <v>0</v>
      </c>
      <c r="CF171" s="619">
        <v>-8013043</v>
      </c>
      <c r="CG171" s="619">
        <v>0</v>
      </c>
      <c r="CH171" s="619">
        <v>0</v>
      </c>
      <c r="CI171" s="619">
        <v>0</v>
      </c>
      <c r="CJ171" s="619">
        <v>0</v>
      </c>
      <c r="CK171" s="619">
        <v>0</v>
      </c>
      <c r="CL171" s="619">
        <v>0</v>
      </c>
      <c r="CM171" s="619">
        <v>-1986332</v>
      </c>
      <c r="CN171" s="619">
        <v>0</v>
      </c>
      <c r="CO171" s="619">
        <v>-1986332</v>
      </c>
      <c r="CP171" s="619">
        <v>0</v>
      </c>
      <c r="CQ171" s="619">
        <v>0</v>
      </c>
      <c r="CR171" s="619">
        <v>0</v>
      </c>
      <c r="CS171" s="619">
        <v>-1986332</v>
      </c>
      <c r="CT171" s="619">
        <v>0</v>
      </c>
      <c r="CU171" s="619">
        <v>-1986332</v>
      </c>
      <c r="CV171" s="619">
        <v>-206639</v>
      </c>
      <c r="CW171" s="619">
        <v>0</v>
      </c>
      <c r="CX171" s="619">
        <v>-206639</v>
      </c>
      <c r="CY171" s="619">
        <v>-3511</v>
      </c>
      <c r="CZ171" s="619">
        <v>0</v>
      </c>
      <c r="DA171" s="619">
        <v>-3511</v>
      </c>
      <c r="DB171" s="619">
        <v>-148876</v>
      </c>
      <c r="DC171" s="619">
        <v>0</v>
      </c>
      <c r="DD171" s="619">
        <v>-148876</v>
      </c>
      <c r="DE171" s="619">
        <v>7918</v>
      </c>
      <c r="DF171" s="619">
        <v>0</v>
      </c>
      <c r="DG171" s="619">
        <v>7918</v>
      </c>
      <c r="DH171" s="619">
        <v>-10439</v>
      </c>
      <c r="DI171" s="619">
        <v>0</v>
      </c>
      <c r="DJ171" s="619">
        <v>-10439</v>
      </c>
      <c r="DK171" s="619">
        <v>0</v>
      </c>
      <c r="DL171" s="619">
        <v>0</v>
      </c>
      <c r="DM171" s="619">
        <v>0</v>
      </c>
      <c r="DN171" s="619">
        <v>0</v>
      </c>
      <c r="DO171" s="619">
        <v>0</v>
      </c>
      <c r="DP171" s="619">
        <v>0</v>
      </c>
      <c r="DQ171" s="619">
        <v>7142</v>
      </c>
      <c r="DR171" s="619">
        <v>0</v>
      </c>
      <c r="DS171" s="619">
        <v>7142</v>
      </c>
      <c r="DT171" s="619">
        <v>0</v>
      </c>
      <c r="DU171" s="619">
        <v>0</v>
      </c>
      <c r="DV171" s="619">
        <v>0</v>
      </c>
      <c r="DW171" s="619">
        <v>0</v>
      </c>
      <c r="DX171" s="619">
        <v>0</v>
      </c>
      <c r="DY171" s="619">
        <v>0</v>
      </c>
      <c r="DZ171" s="619">
        <v>0</v>
      </c>
      <c r="EA171" s="619">
        <v>0</v>
      </c>
      <c r="EB171" s="619">
        <v>0</v>
      </c>
      <c r="EC171" s="619">
        <v>955</v>
      </c>
      <c r="ED171" s="619">
        <v>0</v>
      </c>
      <c r="EE171" s="619">
        <v>955</v>
      </c>
      <c r="EF171" s="619">
        <v>0</v>
      </c>
      <c r="EG171" s="619">
        <v>0</v>
      </c>
      <c r="EH171" s="619">
        <v>0</v>
      </c>
      <c r="EI171" s="619">
        <v>0</v>
      </c>
      <c r="EJ171" s="619">
        <v>-353450</v>
      </c>
      <c r="EK171" s="619">
        <v>0</v>
      </c>
      <c r="EL171" s="619">
        <v>-353450</v>
      </c>
      <c r="EM171" s="619">
        <v>0</v>
      </c>
      <c r="EN171" s="619">
        <v>0</v>
      </c>
      <c r="EO171" s="619">
        <v>0</v>
      </c>
      <c r="EP171" s="619">
        <v>0</v>
      </c>
      <c r="EQ171" s="619">
        <v>0</v>
      </c>
      <c r="ER171" s="619">
        <v>0</v>
      </c>
      <c r="ES171" s="619">
        <v>374791</v>
      </c>
      <c r="ET171" s="619">
        <v>0</v>
      </c>
      <c r="EU171" s="619">
        <v>374791</v>
      </c>
      <c r="EV171" s="619">
        <v>0</v>
      </c>
      <c r="EW171" s="619">
        <v>0</v>
      </c>
      <c r="EX171" s="619">
        <v>0</v>
      </c>
      <c r="EY171" s="619">
        <v>0</v>
      </c>
      <c r="EZ171" s="619">
        <v>0</v>
      </c>
      <c r="FA171" s="619">
        <v>0</v>
      </c>
      <c r="FB171" s="619">
        <v>0</v>
      </c>
      <c r="FC171" s="619">
        <v>0</v>
      </c>
      <c r="FD171" s="619">
        <v>0</v>
      </c>
      <c r="FE171" s="619">
        <v>0</v>
      </c>
      <c r="FF171" s="619">
        <v>0</v>
      </c>
      <c r="FG171" s="619">
        <v>0</v>
      </c>
      <c r="FH171" s="619">
        <v>0</v>
      </c>
      <c r="FI171" s="619">
        <v>0</v>
      </c>
      <c r="FJ171" s="619">
        <v>0</v>
      </c>
      <c r="FK171" s="619">
        <v>0</v>
      </c>
      <c r="FL171" s="619">
        <v>0</v>
      </c>
      <c r="FM171" s="619">
        <v>0</v>
      </c>
      <c r="FN171" s="619">
        <v>0</v>
      </c>
      <c r="FO171" s="619">
        <v>0</v>
      </c>
      <c r="FP171" s="619">
        <v>0</v>
      </c>
      <c r="FQ171" s="619">
        <v>-764192</v>
      </c>
      <c r="FR171" s="619">
        <v>0</v>
      </c>
      <c r="FS171" s="619">
        <v>-764192</v>
      </c>
      <c r="FT171" s="619">
        <v>0</v>
      </c>
      <c r="FU171" s="619">
        <v>0</v>
      </c>
      <c r="FV171" s="619">
        <v>0</v>
      </c>
      <c r="FW171" s="619">
        <v>0</v>
      </c>
      <c r="FX171" s="619">
        <v>0</v>
      </c>
      <c r="FY171" s="619">
        <v>0</v>
      </c>
      <c r="FZ171" s="619">
        <v>0</v>
      </c>
      <c r="GA171" s="619">
        <v>0</v>
      </c>
      <c r="GB171" s="619">
        <v>0</v>
      </c>
      <c r="GC171" s="619">
        <v>0</v>
      </c>
      <c r="GD171" s="619">
        <v>0</v>
      </c>
      <c r="GE171" s="619">
        <v>0</v>
      </c>
      <c r="GF171" s="619">
        <v>0</v>
      </c>
      <c r="GG171" s="619">
        <v>0</v>
      </c>
      <c r="GH171" s="619">
        <v>0</v>
      </c>
      <c r="GI171" s="619">
        <v>-5802179</v>
      </c>
      <c r="GJ171" s="619">
        <v>0</v>
      </c>
      <c r="GK171" s="619">
        <v>-5802179</v>
      </c>
      <c r="GL171" s="619">
        <v>0</v>
      </c>
      <c r="GM171" s="619">
        <v>0</v>
      </c>
      <c r="GN171" s="619">
        <v>0</v>
      </c>
      <c r="GO171" s="619">
        <v>1247</v>
      </c>
      <c r="GP171" s="619">
        <v>0</v>
      </c>
      <c r="GQ171" s="619">
        <v>1247</v>
      </c>
      <c r="GR171" s="619">
        <v>12378</v>
      </c>
      <c r="GS171" s="619">
        <v>0</v>
      </c>
      <c r="GT171" s="619">
        <v>12378</v>
      </c>
      <c r="GU171" s="619">
        <v>0</v>
      </c>
      <c r="GV171" s="619">
        <v>0</v>
      </c>
      <c r="GW171" s="619">
        <v>0</v>
      </c>
      <c r="GX171" s="619">
        <v>0</v>
      </c>
      <c r="GY171" s="619">
        <v>0</v>
      </c>
      <c r="GZ171" s="619">
        <v>0</v>
      </c>
      <c r="HA171" s="619">
        <v>-6177956</v>
      </c>
      <c r="HB171" s="619">
        <v>0</v>
      </c>
      <c r="HC171" s="619">
        <v>-6177956</v>
      </c>
      <c r="HD171" s="619">
        <v>0</v>
      </c>
      <c r="HE171" s="619">
        <v>0</v>
      </c>
      <c r="HF171" s="619">
        <v>0</v>
      </c>
      <c r="HG171" s="619">
        <v>0</v>
      </c>
      <c r="HH171" s="619">
        <v>0</v>
      </c>
      <c r="HI171" s="619">
        <v>0</v>
      </c>
      <c r="HJ171" s="619">
        <v>0</v>
      </c>
      <c r="HK171" s="619">
        <v>0</v>
      </c>
      <c r="HL171" s="619">
        <v>0</v>
      </c>
      <c r="HM171" s="619">
        <v>57387444</v>
      </c>
      <c r="HN171" s="619">
        <v>0</v>
      </c>
      <c r="HO171" s="619">
        <v>57387444</v>
      </c>
      <c r="HP171" s="619">
        <v>-5753996</v>
      </c>
      <c r="HQ171" s="619">
        <v>0</v>
      </c>
      <c r="HR171" s="619">
        <v>-5753996</v>
      </c>
      <c r="HS171" s="619">
        <v>-8013043</v>
      </c>
      <c r="HT171" s="619">
        <v>0</v>
      </c>
      <c r="HU171" s="619">
        <v>-8013043</v>
      </c>
      <c r="HV171" s="619">
        <v>-1986332</v>
      </c>
      <c r="HW171" s="619">
        <v>0</v>
      </c>
      <c r="HX171" s="619">
        <v>-1986332</v>
      </c>
      <c r="HY171" s="619">
        <v>-353450</v>
      </c>
      <c r="HZ171" s="619">
        <v>0</v>
      </c>
      <c r="IA171" s="619">
        <v>-353450</v>
      </c>
      <c r="IB171" s="619">
        <v>-6177956</v>
      </c>
      <c r="IC171" s="619">
        <v>0</v>
      </c>
      <c r="ID171" s="619">
        <v>-6177956</v>
      </c>
      <c r="IE171" s="619">
        <v>0</v>
      </c>
      <c r="IF171" s="619">
        <v>0</v>
      </c>
      <c r="IG171" s="619">
        <v>0</v>
      </c>
      <c r="IH171" s="619">
        <v>-22284777</v>
      </c>
      <c r="II171" s="619">
        <v>0</v>
      </c>
      <c r="IJ171" s="619">
        <v>-22284777</v>
      </c>
      <c r="IK171" s="619">
        <v>35102667</v>
      </c>
      <c r="IL171" s="619">
        <v>0</v>
      </c>
      <c r="IM171" s="619">
        <v>35102667</v>
      </c>
      <c r="IN171" s="620" t="s">
        <v>619</v>
      </c>
      <c r="IO171" s="620" t="s">
        <v>473</v>
      </c>
      <c r="IP171" s="610" t="s">
        <v>474</v>
      </c>
      <c r="IQ171" s="611" t="s">
        <v>499</v>
      </c>
      <c r="IR171" s="611" t="s">
        <v>1038</v>
      </c>
      <c r="IS171" s="610" t="s">
        <v>1432</v>
      </c>
    </row>
    <row r="172" spans="1:253" x14ac:dyDescent="0.25">
      <c r="A172" s="610" t="s">
        <v>3385</v>
      </c>
      <c r="B172" s="617" t="s">
        <v>1039</v>
      </c>
      <c r="C172" s="618" t="s">
        <v>1040</v>
      </c>
      <c r="D172" s="619">
        <v>42699400</v>
      </c>
      <c r="E172" s="619">
        <v>0</v>
      </c>
      <c r="F172" s="619">
        <v>42699400</v>
      </c>
      <c r="G172" s="619">
        <v>-1104780</v>
      </c>
      <c r="H172" s="619">
        <v>0</v>
      </c>
      <c r="I172" s="619">
        <v>-1104780</v>
      </c>
      <c r="J172" s="619">
        <v>-1919179</v>
      </c>
      <c r="K172" s="619">
        <v>0</v>
      </c>
      <c r="L172" s="619">
        <v>-1919179</v>
      </c>
      <c r="M172" s="619">
        <v>34317</v>
      </c>
      <c r="N172" s="619">
        <v>0</v>
      </c>
      <c r="O172" s="619">
        <v>34317</v>
      </c>
      <c r="P172" s="619">
        <v>322749</v>
      </c>
      <c r="Q172" s="619">
        <v>0</v>
      </c>
      <c r="R172" s="619">
        <v>322749</v>
      </c>
      <c r="S172" s="619">
        <v>-1562113</v>
      </c>
      <c r="T172" s="619">
        <v>0</v>
      </c>
      <c r="U172" s="619">
        <v>-1562113</v>
      </c>
      <c r="V172" s="619">
        <v>-4247631</v>
      </c>
      <c r="W172" s="619">
        <v>0</v>
      </c>
      <c r="X172" s="619">
        <v>-4247631</v>
      </c>
      <c r="Y172" s="619">
        <v>-21739</v>
      </c>
      <c r="Z172" s="619">
        <v>0</v>
      </c>
      <c r="AA172" s="619">
        <v>-21739</v>
      </c>
      <c r="AB172" s="619">
        <v>-62099</v>
      </c>
      <c r="AC172" s="619">
        <v>0</v>
      </c>
      <c r="AD172" s="619">
        <v>-62099</v>
      </c>
      <c r="AE172" s="619">
        <v>0</v>
      </c>
      <c r="AF172" s="619">
        <v>0</v>
      </c>
      <c r="AG172" s="619">
        <v>0</v>
      </c>
      <c r="AH172" s="619">
        <v>0</v>
      </c>
      <c r="AI172" s="619">
        <v>0</v>
      </c>
      <c r="AJ172" s="619">
        <v>0</v>
      </c>
      <c r="AK172" s="619">
        <v>0</v>
      </c>
      <c r="AL172" s="619">
        <v>0</v>
      </c>
      <c r="AM172" s="619">
        <v>0</v>
      </c>
      <c r="AN172" s="619">
        <v>0</v>
      </c>
      <c r="AO172" s="619">
        <v>0</v>
      </c>
      <c r="AP172" s="619">
        <v>0</v>
      </c>
      <c r="AQ172" s="619">
        <v>-62099</v>
      </c>
      <c r="AR172" s="619">
        <v>0</v>
      </c>
      <c r="AS172" s="619">
        <v>-62099</v>
      </c>
      <c r="AT172" s="619">
        <v>2082</v>
      </c>
      <c r="AU172" s="619">
        <v>0</v>
      </c>
      <c r="AV172" s="619">
        <v>2082</v>
      </c>
      <c r="AW172" s="619">
        <v>783452</v>
      </c>
      <c r="AX172" s="619">
        <v>0</v>
      </c>
      <c r="AY172" s="619">
        <v>783452</v>
      </c>
      <c r="AZ172" s="619">
        <v>-22895</v>
      </c>
      <c r="BA172" s="619">
        <v>0</v>
      </c>
      <c r="BB172" s="619">
        <v>-22895</v>
      </c>
      <c r="BC172" s="619">
        <v>-2401858</v>
      </c>
      <c r="BD172" s="619">
        <v>0</v>
      </c>
      <c r="BE172" s="619">
        <v>-2401858</v>
      </c>
      <c r="BF172" s="619">
        <v>27035</v>
      </c>
      <c r="BG172" s="619">
        <v>0</v>
      </c>
      <c r="BH172" s="619">
        <v>27035</v>
      </c>
      <c r="BI172" s="619">
        <v>-31982</v>
      </c>
      <c r="BJ172" s="619">
        <v>0</v>
      </c>
      <c r="BK172" s="619">
        <v>-31982</v>
      </c>
      <c r="BL172" s="619">
        <v>0</v>
      </c>
      <c r="BM172" s="619">
        <v>0</v>
      </c>
      <c r="BN172" s="619">
        <v>0</v>
      </c>
      <c r="BO172" s="619">
        <v>-11604</v>
      </c>
      <c r="BP172" s="619">
        <v>0</v>
      </c>
      <c r="BQ172" s="619">
        <v>-11604</v>
      </c>
      <c r="BR172" s="619">
        <v>14</v>
      </c>
      <c r="BS172" s="619">
        <v>0</v>
      </c>
      <c r="BT172" s="619">
        <v>14</v>
      </c>
      <c r="BU172" s="619">
        <v>0</v>
      </c>
      <c r="BV172" s="619">
        <v>0</v>
      </c>
      <c r="BW172" s="619">
        <v>0</v>
      </c>
      <c r="BX172" s="619">
        <v>-2493</v>
      </c>
      <c r="BY172" s="619">
        <v>0</v>
      </c>
      <c r="BZ172" s="619">
        <v>-2493</v>
      </c>
      <c r="CA172" s="619">
        <v>0</v>
      </c>
      <c r="CB172" s="619">
        <v>0</v>
      </c>
      <c r="CC172" s="619">
        <v>0</v>
      </c>
      <c r="CD172" s="619">
        <v>-5970061</v>
      </c>
      <c r="CE172" s="619">
        <v>0</v>
      </c>
      <c r="CF172" s="619">
        <v>-5970061</v>
      </c>
      <c r="CG172" s="619">
        <v>0</v>
      </c>
      <c r="CH172" s="619">
        <v>0</v>
      </c>
      <c r="CI172" s="619">
        <v>0</v>
      </c>
      <c r="CJ172" s="619">
        <v>-1</v>
      </c>
      <c r="CK172" s="619">
        <v>0</v>
      </c>
      <c r="CL172" s="619">
        <v>-1</v>
      </c>
      <c r="CM172" s="619">
        <v>-1174977</v>
      </c>
      <c r="CN172" s="619">
        <v>0</v>
      </c>
      <c r="CO172" s="619">
        <v>-1174977</v>
      </c>
      <c r="CP172" s="619">
        <v>39769</v>
      </c>
      <c r="CQ172" s="619">
        <v>0</v>
      </c>
      <c r="CR172" s="619">
        <v>39769</v>
      </c>
      <c r="CS172" s="619">
        <v>-1135209</v>
      </c>
      <c r="CT172" s="619">
        <v>0</v>
      </c>
      <c r="CU172" s="619">
        <v>-1135209</v>
      </c>
      <c r="CV172" s="619">
        <v>-155337</v>
      </c>
      <c r="CW172" s="619">
        <v>0</v>
      </c>
      <c r="CX172" s="619">
        <v>-155337</v>
      </c>
      <c r="CY172" s="619">
        <v>6904</v>
      </c>
      <c r="CZ172" s="619">
        <v>0</v>
      </c>
      <c r="DA172" s="619">
        <v>6904</v>
      </c>
      <c r="DB172" s="619">
        <v>-12829</v>
      </c>
      <c r="DC172" s="619">
        <v>0</v>
      </c>
      <c r="DD172" s="619">
        <v>-12829</v>
      </c>
      <c r="DE172" s="619">
        <v>0</v>
      </c>
      <c r="DF172" s="619">
        <v>0</v>
      </c>
      <c r="DG172" s="619">
        <v>0</v>
      </c>
      <c r="DH172" s="619">
        <v>-59</v>
      </c>
      <c r="DI172" s="619">
        <v>0</v>
      </c>
      <c r="DJ172" s="619">
        <v>-59</v>
      </c>
      <c r="DK172" s="619">
        <v>0</v>
      </c>
      <c r="DL172" s="619">
        <v>0</v>
      </c>
      <c r="DM172" s="619">
        <v>0</v>
      </c>
      <c r="DN172" s="619">
        <v>0</v>
      </c>
      <c r="DO172" s="619">
        <v>0</v>
      </c>
      <c r="DP172" s="619">
        <v>0</v>
      </c>
      <c r="DQ172" s="619">
        <v>0</v>
      </c>
      <c r="DR172" s="619">
        <v>0</v>
      </c>
      <c r="DS172" s="619">
        <v>0</v>
      </c>
      <c r="DT172" s="619">
        <v>0</v>
      </c>
      <c r="DU172" s="619">
        <v>0</v>
      </c>
      <c r="DV172" s="619">
        <v>0</v>
      </c>
      <c r="DW172" s="619">
        <v>0</v>
      </c>
      <c r="DX172" s="619">
        <v>0</v>
      </c>
      <c r="DY172" s="619">
        <v>0</v>
      </c>
      <c r="DZ172" s="619">
        <v>0</v>
      </c>
      <c r="EA172" s="619">
        <v>0</v>
      </c>
      <c r="EB172" s="619">
        <v>0</v>
      </c>
      <c r="EC172" s="619">
        <v>0</v>
      </c>
      <c r="ED172" s="619">
        <v>0</v>
      </c>
      <c r="EE172" s="619">
        <v>0</v>
      </c>
      <c r="EF172" s="619">
        <v>0</v>
      </c>
      <c r="EG172" s="619">
        <v>0</v>
      </c>
      <c r="EH172" s="619">
        <v>0</v>
      </c>
      <c r="EI172" s="619">
        <v>0</v>
      </c>
      <c r="EJ172" s="619">
        <v>-161321</v>
      </c>
      <c r="EK172" s="619">
        <v>0</v>
      </c>
      <c r="EL172" s="619">
        <v>-161321</v>
      </c>
      <c r="EM172" s="619">
        <v>0</v>
      </c>
      <c r="EN172" s="619">
        <v>0</v>
      </c>
      <c r="EO172" s="619">
        <v>0</v>
      </c>
      <c r="EP172" s="619">
        <v>0</v>
      </c>
      <c r="EQ172" s="619">
        <v>0</v>
      </c>
      <c r="ER172" s="619">
        <v>0</v>
      </c>
      <c r="ES172" s="619">
        <v>0</v>
      </c>
      <c r="ET172" s="619">
        <v>0</v>
      </c>
      <c r="EU172" s="619">
        <v>0</v>
      </c>
      <c r="EV172" s="619">
        <v>-22412</v>
      </c>
      <c r="EW172" s="619">
        <v>0</v>
      </c>
      <c r="EX172" s="619">
        <v>-22412</v>
      </c>
      <c r="EY172" s="619">
        <v>0</v>
      </c>
      <c r="EZ172" s="619">
        <v>0</v>
      </c>
      <c r="FA172" s="619">
        <v>0</v>
      </c>
      <c r="FB172" s="619">
        <v>0</v>
      </c>
      <c r="FC172" s="619">
        <v>0</v>
      </c>
      <c r="FD172" s="619">
        <v>0</v>
      </c>
      <c r="FE172" s="619">
        <v>-11604</v>
      </c>
      <c r="FF172" s="619">
        <v>0</v>
      </c>
      <c r="FG172" s="619">
        <v>-11604</v>
      </c>
      <c r="FH172" s="619">
        <v>14</v>
      </c>
      <c r="FI172" s="619">
        <v>0</v>
      </c>
      <c r="FJ172" s="619">
        <v>14</v>
      </c>
      <c r="FK172" s="619">
        <v>0</v>
      </c>
      <c r="FL172" s="619">
        <v>0</v>
      </c>
      <c r="FM172" s="619">
        <v>0</v>
      </c>
      <c r="FN172" s="619">
        <v>0</v>
      </c>
      <c r="FO172" s="619">
        <v>0</v>
      </c>
      <c r="FP172" s="619">
        <v>0</v>
      </c>
      <c r="FQ172" s="619">
        <v>-165796</v>
      </c>
      <c r="FR172" s="619">
        <v>0</v>
      </c>
      <c r="FS172" s="619">
        <v>-165796</v>
      </c>
      <c r="FT172" s="619">
        <v>0</v>
      </c>
      <c r="FU172" s="619">
        <v>0</v>
      </c>
      <c r="FV172" s="619">
        <v>0</v>
      </c>
      <c r="FW172" s="619">
        <v>0</v>
      </c>
      <c r="FX172" s="619">
        <v>0</v>
      </c>
      <c r="FY172" s="619">
        <v>0</v>
      </c>
      <c r="FZ172" s="619">
        <v>0</v>
      </c>
      <c r="GA172" s="619">
        <v>0</v>
      </c>
      <c r="GB172" s="619">
        <v>0</v>
      </c>
      <c r="GC172" s="619">
        <v>0</v>
      </c>
      <c r="GD172" s="619">
        <v>0</v>
      </c>
      <c r="GE172" s="619">
        <v>0</v>
      </c>
      <c r="GF172" s="619">
        <v>0</v>
      </c>
      <c r="GG172" s="619">
        <v>0</v>
      </c>
      <c r="GH172" s="619">
        <v>0</v>
      </c>
      <c r="GI172" s="619">
        <v>-2326887</v>
      </c>
      <c r="GJ172" s="619">
        <v>0</v>
      </c>
      <c r="GK172" s="619">
        <v>-2326887</v>
      </c>
      <c r="GL172" s="619">
        <v>97408</v>
      </c>
      <c r="GM172" s="619">
        <v>0</v>
      </c>
      <c r="GN172" s="619">
        <v>97408</v>
      </c>
      <c r="GO172" s="619">
        <v>0</v>
      </c>
      <c r="GP172" s="619">
        <v>0</v>
      </c>
      <c r="GQ172" s="619">
        <v>0</v>
      </c>
      <c r="GR172" s="619">
        <v>0</v>
      </c>
      <c r="GS172" s="619">
        <v>0</v>
      </c>
      <c r="GT172" s="619">
        <v>0</v>
      </c>
      <c r="GU172" s="619">
        <v>0</v>
      </c>
      <c r="GV172" s="619">
        <v>0</v>
      </c>
      <c r="GW172" s="619">
        <v>0</v>
      </c>
      <c r="GX172" s="619">
        <v>0</v>
      </c>
      <c r="GY172" s="619">
        <v>0</v>
      </c>
      <c r="GZ172" s="619">
        <v>0</v>
      </c>
      <c r="HA172" s="619">
        <v>-2429277</v>
      </c>
      <c r="HB172" s="619">
        <v>0</v>
      </c>
      <c r="HC172" s="619">
        <v>-2429277</v>
      </c>
      <c r="HD172" s="619">
        <v>0</v>
      </c>
      <c r="HE172" s="619">
        <v>0</v>
      </c>
      <c r="HF172" s="619">
        <v>0</v>
      </c>
      <c r="HG172" s="619">
        <v>0</v>
      </c>
      <c r="HH172" s="619">
        <v>0</v>
      </c>
      <c r="HI172" s="619">
        <v>0</v>
      </c>
      <c r="HJ172" s="619">
        <v>0</v>
      </c>
      <c r="HK172" s="619">
        <v>0</v>
      </c>
      <c r="HL172" s="619">
        <v>0</v>
      </c>
      <c r="HM172" s="619">
        <v>41594620</v>
      </c>
      <c r="HN172" s="619">
        <v>0</v>
      </c>
      <c r="HO172" s="619">
        <v>41594620</v>
      </c>
      <c r="HP172" s="619">
        <v>-1562113</v>
      </c>
      <c r="HQ172" s="619">
        <v>0</v>
      </c>
      <c r="HR172" s="619">
        <v>-1562113</v>
      </c>
      <c r="HS172" s="619">
        <v>-5970061</v>
      </c>
      <c r="HT172" s="619">
        <v>0</v>
      </c>
      <c r="HU172" s="619">
        <v>-5970061</v>
      </c>
      <c r="HV172" s="619">
        <v>-1135209</v>
      </c>
      <c r="HW172" s="619">
        <v>0</v>
      </c>
      <c r="HX172" s="619">
        <v>-1135209</v>
      </c>
      <c r="HY172" s="619">
        <v>-161321</v>
      </c>
      <c r="HZ172" s="619">
        <v>0</v>
      </c>
      <c r="IA172" s="619">
        <v>-161321</v>
      </c>
      <c r="IB172" s="619">
        <v>-2429277</v>
      </c>
      <c r="IC172" s="619">
        <v>0</v>
      </c>
      <c r="ID172" s="619">
        <v>-2429277</v>
      </c>
      <c r="IE172" s="619">
        <v>0</v>
      </c>
      <c r="IF172" s="619">
        <v>0</v>
      </c>
      <c r="IG172" s="619">
        <v>0</v>
      </c>
      <c r="IH172" s="619">
        <v>-11257981</v>
      </c>
      <c r="II172" s="619">
        <v>0</v>
      </c>
      <c r="IJ172" s="619">
        <v>-11257981</v>
      </c>
      <c r="IK172" s="619">
        <v>30336639</v>
      </c>
      <c r="IL172" s="619">
        <v>0</v>
      </c>
      <c r="IM172" s="619">
        <v>30336639</v>
      </c>
      <c r="IN172" s="620" t="s">
        <v>572</v>
      </c>
      <c r="IO172" s="620" t="s">
        <v>473</v>
      </c>
      <c r="IP172" s="610" t="s">
        <v>474</v>
      </c>
      <c r="IQ172" s="611" t="s">
        <v>481</v>
      </c>
      <c r="IR172" s="611" t="s">
        <v>1041</v>
      </c>
      <c r="IS172" s="610">
        <v>0</v>
      </c>
    </row>
    <row r="173" spans="1:253" x14ac:dyDescent="0.25">
      <c r="A173" s="610" t="s">
        <v>3385</v>
      </c>
      <c r="B173" s="617" t="s">
        <v>1042</v>
      </c>
      <c r="C173" s="618" t="s">
        <v>1043</v>
      </c>
      <c r="D173" s="619">
        <v>105899586</v>
      </c>
      <c r="E173" s="619">
        <v>3636313</v>
      </c>
      <c r="F173" s="619">
        <v>109535899</v>
      </c>
      <c r="G173" s="619">
        <v>-4891793</v>
      </c>
      <c r="H173" s="619">
        <v>-1</v>
      </c>
      <c r="I173" s="619">
        <v>-4891794</v>
      </c>
      <c r="J173" s="619">
        <v>-1933400</v>
      </c>
      <c r="K173" s="619">
        <v>-4743</v>
      </c>
      <c r="L173" s="619">
        <v>-1938143</v>
      </c>
      <c r="M173" s="619">
        <v>40756</v>
      </c>
      <c r="N173" s="619">
        <v>0</v>
      </c>
      <c r="O173" s="619">
        <v>40756</v>
      </c>
      <c r="P173" s="619">
        <v>1229229</v>
      </c>
      <c r="Q173" s="619">
        <v>0</v>
      </c>
      <c r="R173" s="619">
        <v>1229229</v>
      </c>
      <c r="S173" s="619">
        <v>-663415</v>
      </c>
      <c r="T173" s="619">
        <v>-4743</v>
      </c>
      <c r="U173" s="619">
        <v>-668158</v>
      </c>
      <c r="V173" s="619">
        <v>-6468107</v>
      </c>
      <c r="W173" s="619">
        <v>-2645</v>
      </c>
      <c r="X173" s="619">
        <v>-6470752</v>
      </c>
      <c r="Y173" s="619">
        <v>-10320</v>
      </c>
      <c r="Z173" s="619">
        <v>0</v>
      </c>
      <c r="AA173" s="619">
        <v>-10320</v>
      </c>
      <c r="AB173" s="619">
        <v>-129595</v>
      </c>
      <c r="AC173" s="619">
        <v>53</v>
      </c>
      <c r="AD173" s="619">
        <v>-129542</v>
      </c>
      <c r="AE173" s="619">
        <v>-252</v>
      </c>
      <c r="AF173" s="619">
        <v>0</v>
      </c>
      <c r="AG173" s="619">
        <v>-252</v>
      </c>
      <c r="AH173" s="619">
        <v>0</v>
      </c>
      <c r="AI173" s="619">
        <v>0</v>
      </c>
      <c r="AJ173" s="619">
        <v>0</v>
      </c>
      <c r="AK173" s="619">
        <v>-631</v>
      </c>
      <c r="AL173" s="619">
        <v>0</v>
      </c>
      <c r="AM173" s="619">
        <v>-631</v>
      </c>
      <c r="AN173" s="619">
        <v>0</v>
      </c>
      <c r="AO173" s="619">
        <v>0</v>
      </c>
      <c r="AP173" s="619">
        <v>0</v>
      </c>
      <c r="AQ173" s="619">
        <v>-128712</v>
      </c>
      <c r="AR173" s="619">
        <v>53</v>
      </c>
      <c r="AS173" s="619">
        <v>-128659</v>
      </c>
      <c r="AT173" s="619">
        <v>-5035</v>
      </c>
      <c r="AU173" s="619">
        <v>0</v>
      </c>
      <c r="AV173" s="619">
        <v>-5035</v>
      </c>
      <c r="AW173" s="619">
        <v>2220307</v>
      </c>
      <c r="AX173" s="619">
        <v>87727</v>
      </c>
      <c r="AY173" s="619">
        <v>2308034</v>
      </c>
      <c r="AZ173" s="619">
        <v>-101899</v>
      </c>
      <c r="BA173" s="619">
        <v>335</v>
      </c>
      <c r="BB173" s="619">
        <v>-101564</v>
      </c>
      <c r="BC173" s="619">
        <v>-3017003</v>
      </c>
      <c r="BD173" s="619">
        <v>0</v>
      </c>
      <c r="BE173" s="619">
        <v>-3017003</v>
      </c>
      <c r="BF173" s="619">
        <v>169580</v>
      </c>
      <c r="BG173" s="619">
        <v>0</v>
      </c>
      <c r="BH173" s="619">
        <v>169580</v>
      </c>
      <c r="BI173" s="619">
        <v>-62191</v>
      </c>
      <c r="BJ173" s="619">
        <v>0</v>
      </c>
      <c r="BK173" s="619">
        <v>-62191</v>
      </c>
      <c r="BL173" s="619">
        <v>-38306</v>
      </c>
      <c r="BM173" s="619">
        <v>0</v>
      </c>
      <c r="BN173" s="619">
        <v>-38306</v>
      </c>
      <c r="BO173" s="619">
        <v>-5620</v>
      </c>
      <c r="BP173" s="619">
        <v>0</v>
      </c>
      <c r="BQ173" s="619">
        <v>-5620</v>
      </c>
      <c r="BR173" s="619">
        <v>0</v>
      </c>
      <c r="BS173" s="619">
        <v>0</v>
      </c>
      <c r="BT173" s="619">
        <v>0</v>
      </c>
      <c r="BU173" s="619">
        <v>0</v>
      </c>
      <c r="BV173" s="619">
        <v>0</v>
      </c>
      <c r="BW173" s="619">
        <v>0</v>
      </c>
      <c r="BX173" s="619">
        <v>-21451</v>
      </c>
      <c r="BY173" s="619">
        <v>0</v>
      </c>
      <c r="BZ173" s="619">
        <v>-21451</v>
      </c>
      <c r="CA173" s="619">
        <v>0</v>
      </c>
      <c r="CB173" s="619">
        <v>0</v>
      </c>
      <c r="CC173" s="619">
        <v>0</v>
      </c>
      <c r="CD173" s="619">
        <v>-7454285</v>
      </c>
      <c r="CE173" s="619">
        <v>85470</v>
      </c>
      <c r="CF173" s="619">
        <v>-7368815</v>
      </c>
      <c r="CG173" s="619">
        <v>-147101</v>
      </c>
      <c r="CH173" s="619">
        <v>0</v>
      </c>
      <c r="CI173" s="619">
        <v>-147101</v>
      </c>
      <c r="CJ173" s="619">
        <v>-190891</v>
      </c>
      <c r="CK173" s="619">
        <v>0</v>
      </c>
      <c r="CL173" s="619">
        <v>-190891</v>
      </c>
      <c r="CM173" s="619">
        <v>-982303</v>
      </c>
      <c r="CN173" s="619">
        <v>-1674161</v>
      </c>
      <c r="CO173" s="619">
        <v>-2656464</v>
      </c>
      <c r="CP173" s="619">
        <v>85514</v>
      </c>
      <c r="CQ173" s="619">
        <v>-5390</v>
      </c>
      <c r="CR173" s="619">
        <v>80124</v>
      </c>
      <c r="CS173" s="619">
        <v>-1234781</v>
      </c>
      <c r="CT173" s="619">
        <v>-1679551</v>
      </c>
      <c r="CU173" s="619">
        <v>-2914332</v>
      </c>
      <c r="CV173" s="619">
        <v>-93975</v>
      </c>
      <c r="CW173" s="619">
        <v>0</v>
      </c>
      <c r="CX173" s="619">
        <v>-93975</v>
      </c>
      <c r="CY173" s="619">
        <v>-2934</v>
      </c>
      <c r="CZ173" s="619">
        <v>0</v>
      </c>
      <c r="DA173" s="619">
        <v>-2934</v>
      </c>
      <c r="DB173" s="619">
        <v>-99844</v>
      </c>
      <c r="DC173" s="619">
        <v>0</v>
      </c>
      <c r="DD173" s="619">
        <v>-99844</v>
      </c>
      <c r="DE173" s="619">
        <v>-9123</v>
      </c>
      <c r="DF173" s="619">
        <v>0</v>
      </c>
      <c r="DG173" s="619">
        <v>-9123</v>
      </c>
      <c r="DH173" s="619">
        <v>-13068</v>
      </c>
      <c r="DI173" s="619">
        <v>0</v>
      </c>
      <c r="DJ173" s="619">
        <v>-13068</v>
      </c>
      <c r="DK173" s="619">
        <v>89</v>
      </c>
      <c r="DL173" s="619">
        <v>0</v>
      </c>
      <c r="DM173" s="619">
        <v>89</v>
      </c>
      <c r="DN173" s="619">
        <v>0</v>
      </c>
      <c r="DO173" s="619">
        <v>0</v>
      </c>
      <c r="DP173" s="619">
        <v>0</v>
      </c>
      <c r="DQ173" s="619">
        <v>0</v>
      </c>
      <c r="DR173" s="619">
        <v>0</v>
      </c>
      <c r="DS173" s="619">
        <v>0</v>
      </c>
      <c r="DT173" s="619">
        <v>0</v>
      </c>
      <c r="DU173" s="619">
        <v>0</v>
      </c>
      <c r="DV173" s="619">
        <v>0</v>
      </c>
      <c r="DW173" s="619">
        <v>0</v>
      </c>
      <c r="DX173" s="619">
        <v>0</v>
      </c>
      <c r="DY173" s="619">
        <v>0</v>
      </c>
      <c r="DZ173" s="619">
        <v>0</v>
      </c>
      <c r="EA173" s="619">
        <v>-703</v>
      </c>
      <c r="EB173" s="619">
        <v>-703</v>
      </c>
      <c r="EC173" s="619">
        <v>0</v>
      </c>
      <c r="ED173" s="619">
        <v>0</v>
      </c>
      <c r="EE173" s="619">
        <v>0</v>
      </c>
      <c r="EF173" s="619">
        <v>-703</v>
      </c>
      <c r="EG173" s="619">
        <v>0</v>
      </c>
      <c r="EH173" s="619">
        <v>0</v>
      </c>
      <c r="EI173" s="619">
        <v>0</v>
      </c>
      <c r="EJ173" s="619">
        <v>-218855</v>
      </c>
      <c r="EK173" s="619">
        <v>-703</v>
      </c>
      <c r="EL173" s="619">
        <v>-219558</v>
      </c>
      <c r="EM173" s="619">
        <v>0</v>
      </c>
      <c r="EN173" s="619">
        <v>0</v>
      </c>
      <c r="EO173" s="619">
        <v>0</v>
      </c>
      <c r="EP173" s="619">
        <v>0</v>
      </c>
      <c r="EQ173" s="619">
        <v>0</v>
      </c>
      <c r="ER173" s="619">
        <v>0</v>
      </c>
      <c r="ES173" s="619">
        <v>0</v>
      </c>
      <c r="ET173" s="619">
        <v>0</v>
      </c>
      <c r="EU173" s="619">
        <v>0</v>
      </c>
      <c r="EV173" s="619">
        <v>0</v>
      </c>
      <c r="EW173" s="619">
        <v>0</v>
      </c>
      <c r="EX173" s="619">
        <v>0</v>
      </c>
      <c r="EY173" s="619">
        <v>0</v>
      </c>
      <c r="EZ173" s="619">
        <v>0</v>
      </c>
      <c r="FA173" s="619">
        <v>0</v>
      </c>
      <c r="FB173" s="619">
        <v>0</v>
      </c>
      <c r="FC173" s="619">
        <v>0</v>
      </c>
      <c r="FD173" s="619">
        <v>0</v>
      </c>
      <c r="FE173" s="619">
        <v>-5620</v>
      </c>
      <c r="FF173" s="619">
        <v>0</v>
      </c>
      <c r="FG173" s="619">
        <v>-5620</v>
      </c>
      <c r="FH173" s="619">
        <v>0</v>
      </c>
      <c r="FI173" s="619">
        <v>0</v>
      </c>
      <c r="FJ173" s="619">
        <v>0</v>
      </c>
      <c r="FK173" s="619">
        <v>0</v>
      </c>
      <c r="FL173" s="619">
        <v>0</v>
      </c>
      <c r="FM173" s="619">
        <v>0</v>
      </c>
      <c r="FN173" s="619">
        <v>0</v>
      </c>
      <c r="FO173" s="619">
        <v>0</v>
      </c>
      <c r="FP173" s="619">
        <v>0</v>
      </c>
      <c r="FQ173" s="619">
        <v>-202239</v>
      </c>
      <c r="FR173" s="619">
        <v>0</v>
      </c>
      <c r="FS173" s="619">
        <v>-202239</v>
      </c>
      <c r="FT173" s="619">
        <v>0</v>
      </c>
      <c r="FU173" s="619">
        <v>0</v>
      </c>
      <c r="FV173" s="619">
        <v>0</v>
      </c>
      <c r="FW173" s="619">
        <v>0</v>
      </c>
      <c r="FX173" s="619">
        <v>0</v>
      </c>
      <c r="FY173" s="619">
        <v>0</v>
      </c>
      <c r="FZ173" s="619">
        <v>0</v>
      </c>
      <c r="GA173" s="619">
        <v>0</v>
      </c>
      <c r="GB173" s="619">
        <v>0</v>
      </c>
      <c r="GC173" s="619">
        <v>0</v>
      </c>
      <c r="GD173" s="619">
        <v>0</v>
      </c>
      <c r="GE173" s="619">
        <v>0</v>
      </c>
      <c r="GF173" s="619">
        <v>0</v>
      </c>
      <c r="GG173" s="619">
        <v>0</v>
      </c>
      <c r="GH173" s="619">
        <v>0</v>
      </c>
      <c r="GI173" s="619">
        <v>-4304115</v>
      </c>
      <c r="GJ173" s="619">
        <v>-62397</v>
      </c>
      <c r="GK173" s="619">
        <v>-4366512</v>
      </c>
      <c r="GL173" s="619">
        <v>639983</v>
      </c>
      <c r="GM173" s="619">
        <v>0</v>
      </c>
      <c r="GN173" s="619">
        <v>639983</v>
      </c>
      <c r="GO173" s="619">
        <v>0</v>
      </c>
      <c r="GP173" s="619">
        <v>0</v>
      </c>
      <c r="GQ173" s="619">
        <v>0</v>
      </c>
      <c r="GR173" s="619">
        <v>6641</v>
      </c>
      <c r="GS173" s="619">
        <v>0</v>
      </c>
      <c r="GT173" s="619">
        <v>6641</v>
      </c>
      <c r="GU173" s="619">
        <v>0</v>
      </c>
      <c r="GV173" s="619">
        <v>0</v>
      </c>
      <c r="GW173" s="619">
        <v>0</v>
      </c>
      <c r="GX173" s="619">
        <v>0</v>
      </c>
      <c r="GY173" s="619">
        <v>0</v>
      </c>
      <c r="GZ173" s="619">
        <v>0</v>
      </c>
      <c r="HA173" s="619">
        <v>-3865350</v>
      </c>
      <c r="HB173" s="619">
        <v>-62397</v>
      </c>
      <c r="HC173" s="619">
        <v>-3927747</v>
      </c>
      <c r="HD173" s="619">
        <v>0</v>
      </c>
      <c r="HE173" s="619">
        <v>0</v>
      </c>
      <c r="HF173" s="619">
        <v>0</v>
      </c>
      <c r="HG173" s="619">
        <v>0</v>
      </c>
      <c r="HH173" s="619">
        <v>0</v>
      </c>
      <c r="HI173" s="619">
        <v>0</v>
      </c>
      <c r="HJ173" s="619">
        <v>0</v>
      </c>
      <c r="HK173" s="619">
        <v>0</v>
      </c>
      <c r="HL173" s="619">
        <v>0</v>
      </c>
      <c r="HM173" s="619">
        <v>101007793</v>
      </c>
      <c r="HN173" s="619">
        <v>3636312</v>
      </c>
      <c r="HO173" s="619">
        <v>104644105</v>
      </c>
      <c r="HP173" s="619">
        <v>-663415</v>
      </c>
      <c r="HQ173" s="619">
        <v>-4743</v>
      </c>
      <c r="HR173" s="619">
        <v>-668158</v>
      </c>
      <c r="HS173" s="619">
        <v>-7454285</v>
      </c>
      <c r="HT173" s="619">
        <v>85470</v>
      </c>
      <c r="HU173" s="619">
        <v>-7368815</v>
      </c>
      <c r="HV173" s="619">
        <v>-1234781</v>
      </c>
      <c r="HW173" s="619">
        <v>-1679551</v>
      </c>
      <c r="HX173" s="619">
        <v>-2914332</v>
      </c>
      <c r="HY173" s="619">
        <v>-218855</v>
      </c>
      <c r="HZ173" s="619">
        <v>-703</v>
      </c>
      <c r="IA173" s="619">
        <v>-219558</v>
      </c>
      <c r="IB173" s="619">
        <v>-3865350</v>
      </c>
      <c r="IC173" s="619">
        <v>-62397</v>
      </c>
      <c r="ID173" s="619">
        <v>-3927747</v>
      </c>
      <c r="IE173" s="619">
        <v>0</v>
      </c>
      <c r="IF173" s="619">
        <v>0</v>
      </c>
      <c r="IG173" s="619">
        <v>0</v>
      </c>
      <c r="IH173" s="619">
        <v>-13436686</v>
      </c>
      <c r="II173" s="619">
        <v>-1661924</v>
      </c>
      <c r="IJ173" s="619">
        <v>-15098610</v>
      </c>
      <c r="IK173" s="619">
        <v>87571107</v>
      </c>
      <c r="IL173" s="619">
        <v>1974388</v>
      </c>
      <c r="IM173" s="619">
        <v>89545495</v>
      </c>
      <c r="IN173" s="620" t="s">
        <v>535</v>
      </c>
      <c r="IO173" s="620" t="s">
        <v>771</v>
      </c>
      <c r="IP173" s="610" t="s">
        <v>535</v>
      </c>
      <c r="IQ173" s="611" t="s">
        <v>516</v>
      </c>
      <c r="IR173" s="611" t="s">
        <v>1044</v>
      </c>
      <c r="IS173" s="610" t="s">
        <v>1432</v>
      </c>
    </row>
    <row r="174" spans="1:253" x14ac:dyDescent="0.25">
      <c r="A174" s="610" t="s">
        <v>3385</v>
      </c>
      <c r="B174" s="617" t="s">
        <v>1045</v>
      </c>
      <c r="C174" s="618" t="s">
        <v>1046</v>
      </c>
      <c r="D174" s="619">
        <v>44902571</v>
      </c>
      <c r="E174" s="619">
        <v>503012</v>
      </c>
      <c r="F174" s="619">
        <v>45405583</v>
      </c>
      <c r="G174" s="619">
        <v>-63100</v>
      </c>
      <c r="H174" s="619">
        <v>8368</v>
      </c>
      <c r="I174" s="619">
        <v>-54732</v>
      </c>
      <c r="J174" s="619">
        <v>-2962006</v>
      </c>
      <c r="K174" s="619">
        <v>-47171</v>
      </c>
      <c r="L174" s="619">
        <v>-3009177</v>
      </c>
      <c r="M174" s="619">
        <v>43835</v>
      </c>
      <c r="N174" s="619">
        <v>0</v>
      </c>
      <c r="O174" s="619">
        <v>43835</v>
      </c>
      <c r="P174" s="619">
        <v>-6371</v>
      </c>
      <c r="Q174" s="619">
        <v>0</v>
      </c>
      <c r="R174" s="619">
        <v>-6371</v>
      </c>
      <c r="S174" s="619">
        <v>-2924542</v>
      </c>
      <c r="T174" s="619">
        <v>-47171</v>
      </c>
      <c r="U174" s="619">
        <v>-2971713</v>
      </c>
      <c r="V174" s="619">
        <v>-7205487</v>
      </c>
      <c r="W174" s="619">
        <v>-48140</v>
      </c>
      <c r="X174" s="619">
        <v>-7253627</v>
      </c>
      <c r="Y174" s="619">
        <v>0</v>
      </c>
      <c r="Z174" s="619">
        <v>0</v>
      </c>
      <c r="AA174" s="619">
        <v>0</v>
      </c>
      <c r="AB174" s="619">
        <v>131068</v>
      </c>
      <c r="AC174" s="619">
        <v>1821</v>
      </c>
      <c r="AD174" s="619">
        <v>132889</v>
      </c>
      <c r="AE174" s="619">
        <v>4677</v>
      </c>
      <c r="AF174" s="619">
        <v>0</v>
      </c>
      <c r="AG174" s="619">
        <v>4677</v>
      </c>
      <c r="AH174" s="619">
        <v>0</v>
      </c>
      <c r="AI174" s="619">
        <v>0</v>
      </c>
      <c r="AJ174" s="619">
        <v>0</v>
      </c>
      <c r="AK174" s="619">
        <v>19903</v>
      </c>
      <c r="AL174" s="619">
        <v>0</v>
      </c>
      <c r="AM174" s="619">
        <v>19903</v>
      </c>
      <c r="AN174" s="619">
        <v>0</v>
      </c>
      <c r="AO174" s="619">
        <v>0</v>
      </c>
      <c r="AP174" s="619">
        <v>0</v>
      </c>
      <c r="AQ174" s="619">
        <v>106488</v>
      </c>
      <c r="AR174" s="619">
        <v>1821</v>
      </c>
      <c r="AS174" s="619">
        <v>108309</v>
      </c>
      <c r="AT174" s="619">
        <v>0</v>
      </c>
      <c r="AU174" s="619">
        <v>0</v>
      </c>
      <c r="AV174" s="619">
        <v>0</v>
      </c>
      <c r="AW174" s="619">
        <v>634349</v>
      </c>
      <c r="AX174" s="619">
        <v>7607</v>
      </c>
      <c r="AY174" s="619">
        <v>641956</v>
      </c>
      <c r="AZ174" s="619">
        <v>-4295</v>
      </c>
      <c r="BA174" s="619">
        <v>31</v>
      </c>
      <c r="BB174" s="619">
        <v>-4264</v>
      </c>
      <c r="BC174" s="619">
        <v>-2876876</v>
      </c>
      <c r="BD174" s="619">
        <v>0</v>
      </c>
      <c r="BE174" s="619">
        <v>-2876876</v>
      </c>
      <c r="BF174" s="619">
        <v>-17975</v>
      </c>
      <c r="BG174" s="619">
        <v>0</v>
      </c>
      <c r="BH174" s="619">
        <v>-17975</v>
      </c>
      <c r="BI174" s="619">
        <v>-41259</v>
      </c>
      <c r="BJ174" s="619">
        <v>0</v>
      </c>
      <c r="BK174" s="619">
        <v>-41259</v>
      </c>
      <c r="BL174" s="619">
        <v>51</v>
      </c>
      <c r="BM174" s="619">
        <v>0</v>
      </c>
      <c r="BN174" s="619">
        <v>51</v>
      </c>
      <c r="BO174" s="619">
        <v>-45701</v>
      </c>
      <c r="BP174" s="619">
        <v>0</v>
      </c>
      <c r="BQ174" s="619">
        <v>-45701</v>
      </c>
      <c r="BR174" s="619">
        <v>0</v>
      </c>
      <c r="BS174" s="619">
        <v>0</v>
      </c>
      <c r="BT174" s="619">
        <v>0</v>
      </c>
      <c r="BU174" s="619">
        <v>0</v>
      </c>
      <c r="BV174" s="619">
        <v>0</v>
      </c>
      <c r="BW174" s="619">
        <v>0</v>
      </c>
      <c r="BX174" s="619">
        <v>-47235</v>
      </c>
      <c r="BY174" s="619">
        <v>0</v>
      </c>
      <c r="BZ174" s="619">
        <v>-47235</v>
      </c>
      <c r="CA174" s="619">
        <v>187</v>
      </c>
      <c r="CB174" s="619">
        <v>0</v>
      </c>
      <c r="CC174" s="619">
        <v>187</v>
      </c>
      <c r="CD174" s="619">
        <v>-9473173</v>
      </c>
      <c r="CE174" s="619">
        <v>-38681</v>
      </c>
      <c r="CF174" s="619">
        <v>-9511854</v>
      </c>
      <c r="CG174" s="619">
        <v>0</v>
      </c>
      <c r="CH174" s="619">
        <v>0</v>
      </c>
      <c r="CI174" s="619">
        <v>0</v>
      </c>
      <c r="CJ174" s="619">
        <v>0</v>
      </c>
      <c r="CK174" s="619">
        <v>0</v>
      </c>
      <c r="CL174" s="619">
        <v>0</v>
      </c>
      <c r="CM174" s="619">
        <v>-663346</v>
      </c>
      <c r="CN174" s="619">
        <v>-40915</v>
      </c>
      <c r="CO174" s="619">
        <v>-704261</v>
      </c>
      <c r="CP174" s="619">
        <v>-72763</v>
      </c>
      <c r="CQ174" s="619">
        <v>2642</v>
      </c>
      <c r="CR174" s="619">
        <v>-70121</v>
      </c>
      <c r="CS174" s="619">
        <v>-736109</v>
      </c>
      <c r="CT174" s="619">
        <v>-38273</v>
      </c>
      <c r="CU174" s="619">
        <v>-774382</v>
      </c>
      <c r="CV174" s="619">
        <v>-3567</v>
      </c>
      <c r="CW174" s="619">
        <v>0</v>
      </c>
      <c r="CX174" s="619">
        <v>-3567</v>
      </c>
      <c r="CY174" s="619">
        <v>0</v>
      </c>
      <c r="CZ174" s="619">
        <v>0</v>
      </c>
      <c r="DA174" s="619">
        <v>0</v>
      </c>
      <c r="DB174" s="619">
        <v>-2210</v>
      </c>
      <c r="DC174" s="619">
        <v>0</v>
      </c>
      <c r="DD174" s="619">
        <v>-2210</v>
      </c>
      <c r="DE174" s="619">
        <v>0</v>
      </c>
      <c r="DF174" s="619">
        <v>0</v>
      </c>
      <c r="DG174" s="619">
        <v>0</v>
      </c>
      <c r="DH174" s="619">
        <v>0</v>
      </c>
      <c r="DI174" s="619">
        <v>0</v>
      </c>
      <c r="DJ174" s="619">
        <v>0</v>
      </c>
      <c r="DK174" s="619">
        <v>0</v>
      </c>
      <c r="DL174" s="619">
        <v>0</v>
      </c>
      <c r="DM174" s="619">
        <v>0</v>
      </c>
      <c r="DN174" s="619">
        <v>0</v>
      </c>
      <c r="DO174" s="619">
        <v>0</v>
      </c>
      <c r="DP174" s="619">
        <v>0</v>
      </c>
      <c r="DQ174" s="619">
        <v>0</v>
      </c>
      <c r="DR174" s="619">
        <v>0</v>
      </c>
      <c r="DS174" s="619">
        <v>0</v>
      </c>
      <c r="DT174" s="619">
        <v>0</v>
      </c>
      <c r="DU174" s="619">
        <v>0</v>
      </c>
      <c r="DV174" s="619">
        <v>0</v>
      </c>
      <c r="DW174" s="619">
        <v>0</v>
      </c>
      <c r="DX174" s="619">
        <v>0</v>
      </c>
      <c r="DY174" s="619">
        <v>0</v>
      </c>
      <c r="DZ174" s="619">
        <v>0</v>
      </c>
      <c r="EA174" s="619">
        <v>-87688</v>
      </c>
      <c r="EB174" s="619">
        <v>-87688</v>
      </c>
      <c r="EC174" s="619">
        <v>0</v>
      </c>
      <c r="ED174" s="619">
        <v>0</v>
      </c>
      <c r="EE174" s="619">
        <v>0</v>
      </c>
      <c r="EF174" s="619">
        <v>-87688</v>
      </c>
      <c r="EG174" s="619">
        <v>0</v>
      </c>
      <c r="EH174" s="619">
        <v>0</v>
      </c>
      <c r="EI174" s="619">
        <v>0</v>
      </c>
      <c r="EJ174" s="619">
        <v>-5777</v>
      </c>
      <c r="EK174" s="619">
        <v>-87688</v>
      </c>
      <c r="EL174" s="619">
        <v>-93465</v>
      </c>
      <c r="EM174" s="619">
        <v>0</v>
      </c>
      <c r="EN174" s="619">
        <v>0</v>
      </c>
      <c r="EO174" s="619">
        <v>0</v>
      </c>
      <c r="EP174" s="619">
        <v>0</v>
      </c>
      <c r="EQ174" s="619">
        <v>0</v>
      </c>
      <c r="ER174" s="619">
        <v>0</v>
      </c>
      <c r="ES174" s="619">
        <v>-7707</v>
      </c>
      <c r="ET174" s="619">
        <v>0</v>
      </c>
      <c r="EU174" s="619">
        <v>-7707</v>
      </c>
      <c r="EV174" s="619">
        <v>0</v>
      </c>
      <c r="EW174" s="619">
        <v>0</v>
      </c>
      <c r="EX174" s="619">
        <v>0</v>
      </c>
      <c r="EY174" s="619">
        <v>0</v>
      </c>
      <c r="EZ174" s="619">
        <v>0</v>
      </c>
      <c r="FA174" s="619">
        <v>0</v>
      </c>
      <c r="FB174" s="619">
        <v>0</v>
      </c>
      <c r="FC174" s="619">
        <v>0</v>
      </c>
      <c r="FD174" s="619">
        <v>0</v>
      </c>
      <c r="FE174" s="619">
        <v>-44295</v>
      </c>
      <c r="FF174" s="619">
        <v>0</v>
      </c>
      <c r="FG174" s="619">
        <v>-44295</v>
      </c>
      <c r="FH174" s="619">
        <v>0</v>
      </c>
      <c r="FI174" s="619">
        <v>0</v>
      </c>
      <c r="FJ174" s="619">
        <v>0</v>
      </c>
      <c r="FK174" s="619">
        <v>0</v>
      </c>
      <c r="FL174" s="619">
        <v>0</v>
      </c>
      <c r="FM174" s="619">
        <v>0</v>
      </c>
      <c r="FN174" s="619">
        <v>0</v>
      </c>
      <c r="FO174" s="619">
        <v>0</v>
      </c>
      <c r="FP174" s="619">
        <v>0</v>
      </c>
      <c r="FQ174" s="619">
        <v>-455047</v>
      </c>
      <c r="FR174" s="619">
        <v>-1574</v>
      </c>
      <c r="FS174" s="619">
        <v>-456621</v>
      </c>
      <c r="FT174" s="619">
        <v>3281</v>
      </c>
      <c r="FU174" s="619">
        <v>0</v>
      </c>
      <c r="FV174" s="619">
        <v>3281</v>
      </c>
      <c r="FW174" s="619">
        <v>-718</v>
      </c>
      <c r="FX174" s="619">
        <v>0</v>
      </c>
      <c r="FY174" s="619">
        <v>-718</v>
      </c>
      <c r="FZ174" s="619">
        <v>3999</v>
      </c>
      <c r="GA174" s="619">
        <v>0</v>
      </c>
      <c r="GB174" s="619">
        <v>3999</v>
      </c>
      <c r="GC174" s="619">
        <v>2290</v>
      </c>
      <c r="GD174" s="619">
        <v>0</v>
      </c>
      <c r="GE174" s="619">
        <v>2290</v>
      </c>
      <c r="GF174" s="619">
        <v>0</v>
      </c>
      <c r="GG174" s="619">
        <v>0</v>
      </c>
      <c r="GH174" s="619">
        <v>0</v>
      </c>
      <c r="GI174" s="619">
        <v>-7410623</v>
      </c>
      <c r="GJ174" s="619">
        <v>-561</v>
      </c>
      <c r="GK174" s="619">
        <v>-7411184</v>
      </c>
      <c r="GL174" s="619">
        <v>8609</v>
      </c>
      <c r="GM174" s="619">
        <v>0</v>
      </c>
      <c r="GN174" s="619">
        <v>8609</v>
      </c>
      <c r="GO174" s="619">
        <v>5422</v>
      </c>
      <c r="GP174" s="619">
        <v>0</v>
      </c>
      <c r="GQ174" s="619">
        <v>5422</v>
      </c>
      <c r="GR174" s="619">
        <v>7373</v>
      </c>
      <c r="GS174" s="619">
        <v>0</v>
      </c>
      <c r="GT174" s="619">
        <v>7373</v>
      </c>
      <c r="GU174" s="619">
        <v>0</v>
      </c>
      <c r="GV174" s="619">
        <v>0</v>
      </c>
      <c r="GW174" s="619">
        <v>0</v>
      </c>
      <c r="GX174" s="619">
        <v>0</v>
      </c>
      <c r="GY174" s="619">
        <v>0</v>
      </c>
      <c r="GZ174" s="619">
        <v>0</v>
      </c>
      <c r="HA174" s="619">
        <v>-7890697</v>
      </c>
      <c r="HB174" s="619">
        <v>-2135</v>
      </c>
      <c r="HC174" s="619">
        <v>-7892832</v>
      </c>
      <c r="HD174" s="619">
        <v>-1562</v>
      </c>
      <c r="HE174" s="619">
        <v>0</v>
      </c>
      <c r="HF174" s="619">
        <v>-1562</v>
      </c>
      <c r="HG174" s="619">
        <v>-150</v>
      </c>
      <c r="HH174" s="619">
        <v>0</v>
      </c>
      <c r="HI174" s="619">
        <v>-150</v>
      </c>
      <c r="HJ174" s="619">
        <v>-1712</v>
      </c>
      <c r="HK174" s="619">
        <v>0</v>
      </c>
      <c r="HL174" s="619">
        <v>-1712</v>
      </c>
      <c r="HM174" s="619">
        <v>44839471</v>
      </c>
      <c r="HN174" s="619">
        <v>511380</v>
      </c>
      <c r="HO174" s="619">
        <v>45350851</v>
      </c>
      <c r="HP174" s="619">
        <v>-2924542</v>
      </c>
      <c r="HQ174" s="619">
        <v>-47171</v>
      </c>
      <c r="HR174" s="619">
        <v>-2971713</v>
      </c>
      <c r="HS174" s="619">
        <v>-9473173</v>
      </c>
      <c r="HT174" s="619">
        <v>-38681</v>
      </c>
      <c r="HU174" s="619">
        <v>-9511854</v>
      </c>
      <c r="HV174" s="619">
        <v>-736109</v>
      </c>
      <c r="HW174" s="619">
        <v>-38273</v>
      </c>
      <c r="HX174" s="619">
        <v>-774382</v>
      </c>
      <c r="HY174" s="619">
        <v>-5777</v>
      </c>
      <c r="HZ174" s="619">
        <v>-87688</v>
      </c>
      <c r="IA174" s="619">
        <v>-93465</v>
      </c>
      <c r="IB174" s="619">
        <v>-7890697</v>
      </c>
      <c r="IC174" s="619">
        <v>-2135</v>
      </c>
      <c r="ID174" s="619">
        <v>-7892832</v>
      </c>
      <c r="IE174" s="619">
        <v>-1712</v>
      </c>
      <c r="IF174" s="619">
        <v>0</v>
      </c>
      <c r="IG174" s="619">
        <v>-1712</v>
      </c>
      <c r="IH174" s="619">
        <v>-21032010</v>
      </c>
      <c r="II174" s="619">
        <v>-213948</v>
      </c>
      <c r="IJ174" s="619">
        <v>-21245958</v>
      </c>
      <c r="IK174" s="619">
        <v>23807461</v>
      </c>
      <c r="IL174" s="619">
        <v>297432</v>
      </c>
      <c r="IM174" s="619">
        <v>24104893</v>
      </c>
      <c r="IN174" s="620" t="s">
        <v>591</v>
      </c>
      <c r="IO174" s="620" t="s">
        <v>473</v>
      </c>
      <c r="IP174" s="610" t="s">
        <v>474</v>
      </c>
      <c r="IQ174" s="611" t="s">
        <v>499</v>
      </c>
      <c r="IR174" s="611" t="s">
        <v>1047</v>
      </c>
      <c r="IS174" s="610" t="s">
        <v>1432</v>
      </c>
    </row>
    <row r="175" spans="1:253" x14ac:dyDescent="0.25">
      <c r="A175" s="610" t="s">
        <v>3385</v>
      </c>
      <c r="B175" s="617" t="s">
        <v>1048</v>
      </c>
      <c r="C175" s="618" t="s">
        <v>1049</v>
      </c>
      <c r="D175" s="619">
        <v>203792197</v>
      </c>
      <c r="E175" s="619">
        <v>0</v>
      </c>
      <c r="F175" s="619">
        <v>203792197</v>
      </c>
      <c r="G175" s="619">
        <v>-362362</v>
      </c>
      <c r="H175" s="619">
        <v>0</v>
      </c>
      <c r="I175" s="619">
        <v>-362362</v>
      </c>
      <c r="J175" s="619">
        <v>-14387679</v>
      </c>
      <c r="K175" s="619">
        <v>0</v>
      </c>
      <c r="L175" s="619">
        <v>-14387679</v>
      </c>
      <c r="M175" s="619">
        <v>89778</v>
      </c>
      <c r="N175" s="619">
        <v>0</v>
      </c>
      <c r="O175" s="619">
        <v>89778</v>
      </c>
      <c r="P175" s="619">
        <v>409201</v>
      </c>
      <c r="Q175" s="619">
        <v>0</v>
      </c>
      <c r="R175" s="619">
        <v>409201</v>
      </c>
      <c r="S175" s="619">
        <v>-13888700</v>
      </c>
      <c r="T175" s="619">
        <v>0</v>
      </c>
      <c r="U175" s="619">
        <v>-13888700</v>
      </c>
      <c r="V175" s="619">
        <v>-11452834</v>
      </c>
      <c r="W175" s="619">
        <v>0</v>
      </c>
      <c r="X175" s="619">
        <v>-11452834</v>
      </c>
      <c r="Y175" s="619">
        <v>-10447</v>
      </c>
      <c r="Z175" s="619">
        <v>0</v>
      </c>
      <c r="AA175" s="619">
        <v>-10447</v>
      </c>
      <c r="AB175" s="619">
        <v>-162260</v>
      </c>
      <c r="AC175" s="619">
        <v>0</v>
      </c>
      <c r="AD175" s="619">
        <v>-162260</v>
      </c>
      <c r="AE175" s="619">
        <v>0</v>
      </c>
      <c r="AF175" s="619">
        <v>0</v>
      </c>
      <c r="AG175" s="619">
        <v>0</v>
      </c>
      <c r="AH175" s="619">
        <v>0</v>
      </c>
      <c r="AI175" s="619">
        <v>0</v>
      </c>
      <c r="AJ175" s="619">
        <v>0</v>
      </c>
      <c r="AK175" s="619">
        <v>0</v>
      </c>
      <c r="AL175" s="619">
        <v>0</v>
      </c>
      <c r="AM175" s="619">
        <v>0</v>
      </c>
      <c r="AN175" s="619">
        <v>0</v>
      </c>
      <c r="AO175" s="619">
        <v>0</v>
      </c>
      <c r="AP175" s="619">
        <v>0</v>
      </c>
      <c r="AQ175" s="619">
        <v>-162260</v>
      </c>
      <c r="AR175" s="619">
        <v>0</v>
      </c>
      <c r="AS175" s="619">
        <v>-162260</v>
      </c>
      <c r="AT175" s="619">
        <v>0</v>
      </c>
      <c r="AU175" s="619">
        <v>0</v>
      </c>
      <c r="AV175" s="619">
        <v>0</v>
      </c>
      <c r="AW175" s="619">
        <v>4020308</v>
      </c>
      <c r="AX175" s="619">
        <v>0</v>
      </c>
      <c r="AY175" s="619">
        <v>4020308</v>
      </c>
      <c r="AZ175" s="619">
        <v>37772</v>
      </c>
      <c r="BA175" s="619">
        <v>0</v>
      </c>
      <c r="BB175" s="619">
        <v>37772</v>
      </c>
      <c r="BC175" s="619">
        <v>-9364343</v>
      </c>
      <c r="BD175" s="619">
        <v>0</v>
      </c>
      <c r="BE175" s="619">
        <v>-9364343</v>
      </c>
      <c r="BF175" s="619">
        <v>134736</v>
      </c>
      <c r="BG175" s="619">
        <v>0</v>
      </c>
      <c r="BH175" s="619">
        <v>134736</v>
      </c>
      <c r="BI175" s="619">
        <v>-192613</v>
      </c>
      <c r="BJ175" s="619">
        <v>0</v>
      </c>
      <c r="BK175" s="619">
        <v>-192613</v>
      </c>
      <c r="BL175" s="619">
        <v>0</v>
      </c>
      <c r="BM175" s="619">
        <v>0</v>
      </c>
      <c r="BN175" s="619">
        <v>0</v>
      </c>
      <c r="BO175" s="619">
        <v>-4052</v>
      </c>
      <c r="BP175" s="619">
        <v>0</v>
      </c>
      <c r="BQ175" s="619">
        <v>-4052</v>
      </c>
      <c r="BR175" s="619">
        <v>0</v>
      </c>
      <c r="BS175" s="619">
        <v>0</v>
      </c>
      <c r="BT175" s="619">
        <v>0</v>
      </c>
      <c r="BU175" s="619">
        <v>0</v>
      </c>
      <c r="BV175" s="619">
        <v>0</v>
      </c>
      <c r="BW175" s="619">
        <v>0</v>
      </c>
      <c r="BX175" s="619">
        <v>-23556</v>
      </c>
      <c r="BY175" s="619">
        <v>0</v>
      </c>
      <c r="BZ175" s="619">
        <v>-23556</v>
      </c>
      <c r="CA175" s="619">
        <v>0</v>
      </c>
      <c r="CB175" s="619">
        <v>0</v>
      </c>
      <c r="CC175" s="619">
        <v>0</v>
      </c>
      <c r="CD175" s="619">
        <v>-17006842</v>
      </c>
      <c r="CE175" s="619">
        <v>0</v>
      </c>
      <c r="CF175" s="619">
        <v>-17006842</v>
      </c>
      <c r="CG175" s="619">
        <v>-216621</v>
      </c>
      <c r="CH175" s="619">
        <v>0</v>
      </c>
      <c r="CI175" s="619">
        <v>-216621</v>
      </c>
      <c r="CJ175" s="619">
        <v>-194653</v>
      </c>
      <c r="CK175" s="619">
        <v>0</v>
      </c>
      <c r="CL175" s="619">
        <v>-194653</v>
      </c>
      <c r="CM175" s="619">
        <v>-3780897</v>
      </c>
      <c r="CN175" s="619">
        <v>0</v>
      </c>
      <c r="CO175" s="619">
        <v>-3780897</v>
      </c>
      <c r="CP175" s="619">
        <v>758472</v>
      </c>
      <c r="CQ175" s="619">
        <v>0</v>
      </c>
      <c r="CR175" s="619">
        <v>758472</v>
      </c>
      <c r="CS175" s="619">
        <v>-3433699</v>
      </c>
      <c r="CT175" s="619">
        <v>0</v>
      </c>
      <c r="CU175" s="619">
        <v>-3433699</v>
      </c>
      <c r="CV175" s="619">
        <v>-35104</v>
      </c>
      <c r="CW175" s="619">
        <v>0</v>
      </c>
      <c r="CX175" s="619">
        <v>-35104</v>
      </c>
      <c r="CY175" s="619">
        <v>-3821</v>
      </c>
      <c r="CZ175" s="619">
        <v>0</v>
      </c>
      <c r="DA175" s="619">
        <v>-3821</v>
      </c>
      <c r="DB175" s="619">
        <v>-46898</v>
      </c>
      <c r="DC175" s="619">
        <v>0</v>
      </c>
      <c r="DD175" s="619">
        <v>-46898</v>
      </c>
      <c r="DE175" s="619">
        <v>23025</v>
      </c>
      <c r="DF175" s="619">
        <v>0</v>
      </c>
      <c r="DG175" s="619">
        <v>23025</v>
      </c>
      <c r="DH175" s="619">
        <v>-9187</v>
      </c>
      <c r="DI175" s="619">
        <v>0</v>
      </c>
      <c r="DJ175" s="619">
        <v>-9187</v>
      </c>
      <c r="DK175" s="619">
        <v>-251</v>
      </c>
      <c r="DL175" s="619">
        <v>0</v>
      </c>
      <c r="DM175" s="619">
        <v>-251</v>
      </c>
      <c r="DN175" s="619">
        <v>0</v>
      </c>
      <c r="DO175" s="619">
        <v>0</v>
      </c>
      <c r="DP175" s="619">
        <v>0</v>
      </c>
      <c r="DQ175" s="619">
        <v>0</v>
      </c>
      <c r="DR175" s="619">
        <v>0</v>
      </c>
      <c r="DS175" s="619">
        <v>0</v>
      </c>
      <c r="DT175" s="619">
        <v>-593</v>
      </c>
      <c r="DU175" s="619">
        <v>0</v>
      </c>
      <c r="DV175" s="619">
        <v>-593</v>
      </c>
      <c r="DW175" s="619">
        <v>0</v>
      </c>
      <c r="DX175" s="619">
        <v>0</v>
      </c>
      <c r="DY175" s="619">
        <v>0</v>
      </c>
      <c r="DZ175" s="619">
        <v>0</v>
      </c>
      <c r="EA175" s="619">
        <v>0</v>
      </c>
      <c r="EB175" s="619">
        <v>0</v>
      </c>
      <c r="EC175" s="619">
        <v>3624</v>
      </c>
      <c r="ED175" s="619">
        <v>0</v>
      </c>
      <c r="EE175" s="619">
        <v>3624</v>
      </c>
      <c r="EF175" s="619">
        <v>0</v>
      </c>
      <c r="EG175" s="619">
        <v>0</v>
      </c>
      <c r="EH175" s="619">
        <v>0</v>
      </c>
      <c r="EI175" s="619">
        <v>0</v>
      </c>
      <c r="EJ175" s="619">
        <v>-69205</v>
      </c>
      <c r="EK175" s="619">
        <v>0</v>
      </c>
      <c r="EL175" s="619">
        <v>-69205</v>
      </c>
      <c r="EM175" s="619">
        <v>0</v>
      </c>
      <c r="EN175" s="619">
        <v>0</v>
      </c>
      <c r="EO175" s="619">
        <v>0</v>
      </c>
      <c r="EP175" s="619">
        <v>0</v>
      </c>
      <c r="EQ175" s="619">
        <v>0</v>
      </c>
      <c r="ER175" s="619">
        <v>0</v>
      </c>
      <c r="ES175" s="619">
        <v>0</v>
      </c>
      <c r="ET175" s="619">
        <v>0</v>
      </c>
      <c r="EU175" s="619">
        <v>0</v>
      </c>
      <c r="EV175" s="619">
        <v>0</v>
      </c>
      <c r="EW175" s="619">
        <v>0</v>
      </c>
      <c r="EX175" s="619">
        <v>0</v>
      </c>
      <c r="EY175" s="619">
        <v>0</v>
      </c>
      <c r="EZ175" s="619">
        <v>0</v>
      </c>
      <c r="FA175" s="619">
        <v>0</v>
      </c>
      <c r="FB175" s="619">
        <v>0</v>
      </c>
      <c r="FC175" s="619">
        <v>0</v>
      </c>
      <c r="FD175" s="619">
        <v>0</v>
      </c>
      <c r="FE175" s="619">
        <v>-4052</v>
      </c>
      <c r="FF175" s="619">
        <v>0</v>
      </c>
      <c r="FG175" s="619">
        <v>-4052</v>
      </c>
      <c r="FH175" s="619">
        <v>0</v>
      </c>
      <c r="FI175" s="619">
        <v>0</v>
      </c>
      <c r="FJ175" s="619">
        <v>0</v>
      </c>
      <c r="FK175" s="619">
        <v>-1310</v>
      </c>
      <c r="FL175" s="619">
        <v>0</v>
      </c>
      <c r="FM175" s="619">
        <v>-1310</v>
      </c>
      <c r="FN175" s="619">
        <v>0</v>
      </c>
      <c r="FO175" s="619">
        <v>0</v>
      </c>
      <c r="FP175" s="619">
        <v>0</v>
      </c>
      <c r="FQ175" s="619">
        <v>-1507893</v>
      </c>
      <c r="FR175" s="619">
        <v>0</v>
      </c>
      <c r="FS175" s="619">
        <v>-1507893</v>
      </c>
      <c r="FT175" s="619">
        <v>-17788</v>
      </c>
      <c r="FU175" s="619">
        <v>0</v>
      </c>
      <c r="FV175" s="619">
        <v>-17788</v>
      </c>
      <c r="FW175" s="619">
        <v>-17788</v>
      </c>
      <c r="FX175" s="619">
        <v>0</v>
      </c>
      <c r="FY175" s="619">
        <v>-17788</v>
      </c>
      <c r="FZ175" s="619">
        <v>0</v>
      </c>
      <c r="GA175" s="619">
        <v>0</v>
      </c>
      <c r="GB175" s="619">
        <v>0</v>
      </c>
      <c r="GC175" s="619">
        <v>2443</v>
      </c>
      <c r="GD175" s="619">
        <v>0</v>
      </c>
      <c r="GE175" s="619">
        <v>2443</v>
      </c>
      <c r="GF175" s="619">
        <v>1495</v>
      </c>
      <c r="GG175" s="619">
        <v>0</v>
      </c>
      <c r="GH175" s="619">
        <v>1495</v>
      </c>
      <c r="GI175" s="619">
        <v>-5097534</v>
      </c>
      <c r="GJ175" s="619">
        <v>0</v>
      </c>
      <c r="GK175" s="619">
        <v>-5097534</v>
      </c>
      <c r="GL175" s="619">
        <v>353225</v>
      </c>
      <c r="GM175" s="619">
        <v>0</v>
      </c>
      <c r="GN175" s="619">
        <v>353225</v>
      </c>
      <c r="GO175" s="619">
        <v>0</v>
      </c>
      <c r="GP175" s="619">
        <v>0</v>
      </c>
      <c r="GQ175" s="619">
        <v>0</v>
      </c>
      <c r="GR175" s="619">
        <v>110887</v>
      </c>
      <c r="GS175" s="619">
        <v>0</v>
      </c>
      <c r="GT175" s="619">
        <v>110887</v>
      </c>
      <c r="GU175" s="619">
        <v>0</v>
      </c>
      <c r="GV175" s="619">
        <v>0</v>
      </c>
      <c r="GW175" s="619">
        <v>0</v>
      </c>
      <c r="GX175" s="619">
        <v>0</v>
      </c>
      <c r="GY175" s="619">
        <v>0</v>
      </c>
      <c r="GZ175" s="619">
        <v>0</v>
      </c>
      <c r="HA175" s="619">
        <v>-6160527</v>
      </c>
      <c r="HB175" s="619">
        <v>0</v>
      </c>
      <c r="HC175" s="619">
        <v>-6160527</v>
      </c>
      <c r="HD175" s="619">
        <v>0</v>
      </c>
      <c r="HE175" s="619">
        <v>0</v>
      </c>
      <c r="HF175" s="619">
        <v>0</v>
      </c>
      <c r="HG175" s="619">
        <v>0</v>
      </c>
      <c r="HH175" s="619">
        <v>0</v>
      </c>
      <c r="HI175" s="619">
        <v>0</v>
      </c>
      <c r="HJ175" s="619">
        <v>0</v>
      </c>
      <c r="HK175" s="619">
        <v>0</v>
      </c>
      <c r="HL175" s="619">
        <v>0</v>
      </c>
      <c r="HM175" s="619">
        <v>203429835</v>
      </c>
      <c r="HN175" s="619">
        <v>0</v>
      </c>
      <c r="HO175" s="619">
        <v>203429835</v>
      </c>
      <c r="HP175" s="619">
        <v>-13888700</v>
      </c>
      <c r="HQ175" s="619">
        <v>0</v>
      </c>
      <c r="HR175" s="619">
        <v>-13888700</v>
      </c>
      <c r="HS175" s="619">
        <v>-17006842</v>
      </c>
      <c r="HT175" s="619">
        <v>0</v>
      </c>
      <c r="HU175" s="619">
        <v>-17006842</v>
      </c>
      <c r="HV175" s="619">
        <v>-3433699</v>
      </c>
      <c r="HW175" s="619">
        <v>0</v>
      </c>
      <c r="HX175" s="619">
        <v>-3433699</v>
      </c>
      <c r="HY175" s="619">
        <v>-69205</v>
      </c>
      <c r="HZ175" s="619">
        <v>0</v>
      </c>
      <c r="IA175" s="619">
        <v>-69205</v>
      </c>
      <c r="IB175" s="619">
        <v>-6160527</v>
      </c>
      <c r="IC175" s="619">
        <v>0</v>
      </c>
      <c r="ID175" s="619">
        <v>-6160527</v>
      </c>
      <c r="IE175" s="619">
        <v>0</v>
      </c>
      <c r="IF175" s="619">
        <v>0</v>
      </c>
      <c r="IG175" s="619">
        <v>0</v>
      </c>
      <c r="IH175" s="619">
        <v>-40558973</v>
      </c>
      <c r="II175" s="619">
        <v>0</v>
      </c>
      <c r="IJ175" s="619">
        <v>-40558973</v>
      </c>
      <c r="IK175" s="619">
        <v>162870862</v>
      </c>
      <c r="IL175" s="619">
        <v>0</v>
      </c>
      <c r="IM175" s="619">
        <v>162870862</v>
      </c>
      <c r="IN175" s="620" t="s">
        <v>535</v>
      </c>
      <c r="IO175" s="620" t="s">
        <v>1050</v>
      </c>
      <c r="IP175" s="610" t="s">
        <v>535</v>
      </c>
      <c r="IQ175" s="611" t="s">
        <v>481</v>
      </c>
      <c r="IR175" s="611" t="s">
        <v>1051</v>
      </c>
      <c r="IS175" s="610" t="s">
        <v>1432</v>
      </c>
    </row>
    <row r="176" spans="1:253" x14ac:dyDescent="0.25">
      <c r="A176" s="610" t="s">
        <v>3385</v>
      </c>
      <c r="B176" s="617" t="s">
        <v>1052</v>
      </c>
      <c r="C176" s="618" t="s">
        <v>1053</v>
      </c>
      <c r="D176" s="619">
        <v>87636511</v>
      </c>
      <c r="E176" s="619">
        <v>1938074</v>
      </c>
      <c r="F176" s="619">
        <v>89574585</v>
      </c>
      <c r="G176" s="619">
        <v>-4275999</v>
      </c>
      <c r="H176" s="619">
        <v>-164</v>
      </c>
      <c r="I176" s="619">
        <v>-4276163</v>
      </c>
      <c r="J176" s="619">
        <v>-5744543</v>
      </c>
      <c r="K176" s="619">
        <v>-219298</v>
      </c>
      <c r="L176" s="619">
        <v>-5963841</v>
      </c>
      <c r="M176" s="619">
        <v>140090</v>
      </c>
      <c r="N176" s="619">
        <v>0</v>
      </c>
      <c r="O176" s="619">
        <v>140090</v>
      </c>
      <c r="P176" s="619">
        <v>189285</v>
      </c>
      <c r="Q176" s="619">
        <v>0</v>
      </c>
      <c r="R176" s="619">
        <v>189285</v>
      </c>
      <c r="S176" s="619">
        <v>-5415168</v>
      </c>
      <c r="T176" s="619">
        <v>-219298</v>
      </c>
      <c r="U176" s="619">
        <v>-5634466</v>
      </c>
      <c r="V176" s="619">
        <v>-6293917</v>
      </c>
      <c r="W176" s="619">
        <v>-108335</v>
      </c>
      <c r="X176" s="619">
        <v>-6402252</v>
      </c>
      <c r="Y176" s="619">
        <v>-13514</v>
      </c>
      <c r="Z176" s="619">
        <v>0</v>
      </c>
      <c r="AA176" s="619">
        <v>-13514</v>
      </c>
      <c r="AB176" s="619">
        <v>-200261</v>
      </c>
      <c r="AC176" s="619">
        <v>1245</v>
      </c>
      <c r="AD176" s="619">
        <v>-199016</v>
      </c>
      <c r="AE176" s="619">
        <v>0</v>
      </c>
      <c r="AF176" s="619">
        <v>0</v>
      </c>
      <c r="AG176" s="619">
        <v>0</v>
      </c>
      <c r="AH176" s="619">
        <v>0</v>
      </c>
      <c r="AI176" s="619">
        <v>0</v>
      </c>
      <c r="AJ176" s="619">
        <v>0</v>
      </c>
      <c r="AK176" s="619">
        <v>-5596</v>
      </c>
      <c r="AL176" s="619">
        <v>0</v>
      </c>
      <c r="AM176" s="619">
        <v>-5596</v>
      </c>
      <c r="AN176" s="619">
        <v>0</v>
      </c>
      <c r="AO176" s="619">
        <v>0</v>
      </c>
      <c r="AP176" s="619">
        <v>0</v>
      </c>
      <c r="AQ176" s="619">
        <v>-194665</v>
      </c>
      <c r="AR176" s="619">
        <v>1245</v>
      </c>
      <c r="AS176" s="619">
        <v>-193420</v>
      </c>
      <c r="AT176" s="619">
        <v>-1650</v>
      </c>
      <c r="AU176" s="619">
        <v>0</v>
      </c>
      <c r="AV176" s="619">
        <v>-1650</v>
      </c>
      <c r="AW176" s="619">
        <v>1559994</v>
      </c>
      <c r="AX176" s="619">
        <v>36848</v>
      </c>
      <c r="AY176" s="619">
        <v>1596842</v>
      </c>
      <c r="AZ176" s="619">
        <v>-43814</v>
      </c>
      <c r="BA176" s="619">
        <v>548</v>
      </c>
      <c r="BB176" s="619">
        <v>-43266</v>
      </c>
      <c r="BC176" s="619">
        <v>-6627732</v>
      </c>
      <c r="BD176" s="619">
        <v>-420541</v>
      </c>
      <c r="BE176" s="619">
        <v>-7048273</v>
      </c>
      <c r="BF176" s="619">
        <v>-45101</v>
      </c>
      <c r="BG176" s="619">
        <v>-928</v>
      </c>
      <c r="BH176" s="619">
        <v>-46029</v>
      </c>
      <c r="BI176" s="619">
        <v>-134509</v>
      </c>
      <c r="BJ176" s="619">
        <v>0</v>
      </c>
      <c r="BK176" s="619">
        <v>-134509</v>
      </c>
      <c r="BL176" s="619">
        <v>-23150</v>
      </c>
      <c r="BM176" s="619">
        <v>0</v>
      </c>
      <c r="BN176" s="619">
        <v>-23150</v>
      </c>
      <c r="BO176" s="619">
        <v>-5732</v>
      </c>
      <c r="BP176" s="619">
        <v>0</v>
      </c>
      <c r="BQ176" s="619">
        <v>-5732</v>
      </c>
      <c r="BR176" s="619">
        <v>0</v>
      </c>
      <c r="BS176" s="619">
        <v>0</v>
      </c>
      <c r="BT176" s="619">
        <v>0</v>
      </c>
      <c r="BU176" s="619">
        <v>0</v>
      </c>
      <c r="BV176" s="619">
        <v>0</v>
      </c>
      <c r="BW176" s="619">
        <v>0</v>
      </c>
      <c r="BX176" s="619">
        <v>-17992</v>
      </c>
      <c r="BY176" s="619">
        <v>0</v>
      </c>
      <c r="BZ176" s="619">
        <v>-17992</v>
      </c>
      <c r="CA176" s="619">
        <v>0</v>
      </c>
      <c r="CB176" s="619">
        <v>0</v>
      </c>
      <c r="CC176" s="619">
        <v>0</v>
      </c>
      <c r="CD176" s="619">
        <v>-11832214</v>
      </c>
      <c r="CE176" s="619">
        <v>-491163</v>
      </c>
      <c r="CF176" s="619">
        <v>-12323377</v>
      </c>
      <c r="CG176" s="619">
        <v>0</v>
      </c>
      <c r="CH176" s="619">
        <v>0</v>
      </c>
      <c r="CI176" s="619">
        <v>0</v>
      </c>
      <c r="CJ176" s="619">
        <v>477691</v>
      </c>
      <c r="CK176" s="619">
        <v>0</v>
      </c>
      <c r="CL176" s="619">
        <v>477691</v>
      </c>
      <c r="CM176" s="619">
        <v>-1261594</v>
      </c>
      <c r="CN176" s="619">
        <v>-28607</v>
      </c>
      <c r="CO176" s="619">
        <v>-1290201</v>
      </c>
      <c r="CP176" s="619">
        <v>300483</v>
      </c>
      <c r="CQ176" s="619">
        <v>-5308</v>
      </c>
      <c r="CR176" s="619">
        <v>295175</v>
      </c>
      <c r="CS176" s="619">
        <v>-483420</v>
      </c>
      <c r="CT176" s="619">
        <v>-33915</v>
      </c>
      <c r="CU176" s="619">
        <v>-517335</v>
      </c>
      <c r="CV176" s="619">
        <v>-87849</v>
      </c>
      <c r="CW176" s="619">
        <v>0</v>
      </c>
      <c r="CX176" s="619">
        <v>-87849</v>
      </c>
      <c r="CY176" s="619">
        <v>-2372</v>
      </c>
      <c r="CZ176" s="619">
        <v>0</v>
      </c>
      <c r="DA176" s="619">
        <v>-2372</v>
      </c>
      <c r="DB176" s="619">
        <v>-315592</v>
      </c>
      <c r="DC176" s="619">
        <v>0</v>
      </c>
      <c r="DD176" s="619">
        <v>-315592</v>
      </c>
      <c r="DE176" s="619">
        <v>-6904</v>
      </c>
      <c r="DF176" s="619">
        <v>0</v>
      </c>
      <c r="DG176" s="619">
        <v>-6904</v>
      </c>
      <c r="DH176" s="619">
        <v>0</v>
      </c>
      <c r="DI176" s="619">
        <v>0</v>
      </c>
      <c r="DJ176" s="619">
        <v>0</v>
      </c>
      <c r="DK176" s="619">
        <v>0</v>
      </c>
      <c r="DL176" s="619">
        <v>0</v>
      </c>
      <c r="DM176" s="619">
        <v>0</v>
      </c>
      <c r="DN176" s="619">
        <v>0</v>
      </c>
      <c r="DO176" s="619">
        <v>0</v>
      </c>
      <c r="DP176" s="619">
        <v>0</v>
      </c>
      <c r="DQ176" s="619">
        <v>0</v>
      </c>
      <c r="DR176" s="619">
        <v>0</v>
      </c>
      <c r="DS176" s="619">
        <v>0</v>
      </c>
      <c r="DT176" s="619">
        <v>0</v>
      </c>
      <c r="DU176" s="619">
        <v>0</v>
      </c>
      <c r="DV176" s="619">
        <v>0</v>
      </c>
      <c r="DW176" s="619">
        <v>0</v>
      </c>
      <c r="DX176" s="619">
        <v>0</v>
      </c>
      <c r="DY176" s="619">
        <v>0</v>
      </c>
      <c r="DZ176" s="619">
        <v>0</v>
      </c>
      <c r="EA176" s="619">
        <v>-77312</v>
      </c>
      <c r="EB176" s="619">
        <v>-77312</v>
      </c>
      <c r="EC176" s="619">
        <v>0</v>
      </c>
      <c r="ED176" s="619">
        <v>0</v>
      </c>
      <c r="EE176" s="619">
        <v>0</v>
      </c>
      <c r="EF176" s="619">
        <v>0</v>
      </c>
      <c r="EG176" s="619">
        <v>0</v>
      </c>
      <c r="EH176" s="619">
        <v>0</v>
      </c>
      <c r="EI176" s="619">
        <v>0</v>
      </c>
      <c r="EJ176" s="619">
        <v>-412717</v>
      </c>
      <c r="EK176" s="619">
        <v>-77312</v>
      </c>
      <c r="EL176" s="619">
        <v>-490029</v>
      </c>
      <c r="EM176" s="619">
        <v>0</v>
      </c>
      <c r="EN176" s="619">
        <v>0</v>
      </c>
      <c r="EO176" s="619">
        <v>0</v>
      </c>
      <c r="EP176" s="619">
        <v>0</v>
      </c>
      <c r="EQ176" s="619">
        <v>0</v>
      </c>
      <c r="ER176" s="619">
        <v>0</v>
      </c>
      <c r="ES176" s="619">
        <v>0</v>
      </c>
      <c r="ET176" s="619">
        <v>0</v>
      </c>
      <c r="EU176" s="619">
        <v>0</v>
      </c>
      <c r="EV176" s="619">
        <v>0</v>
      </c>
      <c r="EW176" s="619">
        <v>0</v>
      </c>
      <c r="EX176" s="619">
        <v>0</v>
      </c>
      <c r="EY176" s="619">
        <v>0</v>
      </c>
      <c r="EZ176" s="619">
        <v>0</v>
      </c>
      <c r="FA176" s="619">
        <v>0</v>
      </c>
      <c r="FB176" s="619">
        <v>0</v>
      </c>
      <c r="FC176" s="619">
        <v>0</v>
      </c>
      <c r="FD176" s="619">
        <v>0</v>
      </c>
      <c r="FE176" s="619">
        <v>-5732</v>
      </c>
      <c r="FF176" s="619">
        <v>0</v>
      </c>
      <c r="FG176" s="619">
        <v>-5732</v>
      </c>
      <c r="FH176" s="619">
        <v>0</v>
      </c>
      <c r="FI176" s="619">
        <v>0</v>
      </c>
      <c r="FJ176" s="619">
        <v>0</v>
      </c>
      <c r="FK176" s="619">
        <v>0</v>
      </c>
      <c r="FL176" s="619">
        <v>0</v>
      </c>
      <c r="FM176" s="619">
        <v>0</v>
      </c>
      <c r="FN176" s="619">
        <v>0</v>
      </c>
      <c r="FO176" s="619">
        <v>0</v>
      </c>
      <c r="FP176" s="619">
        <v>0</v>
      </c>
      <c r="FQ176" s="619">
        <v>-1064430</v>
      </c>
      <c r="FR176" s="619">
        <v>-32429</v>
      </c>
      <c r="FS176" s="619">
        <v>-1096859</v>
      </c>
      <c r="FT176" s="619">
        <v>0</v>
      </c>
      <c r="FU176" s="619">
        <v>0</v>
      </c>
      <c r="FV176" s="619">
        <v>0</v>
      </c>
      <c r="FW176" s="619">
        <v>0</v>
      </c>
      <c r="FX176" s="619">
        <v>0</v>
      </c>
      <c r="FY176" s="619">
        <v>0</v>
      </c>
      <c r="FZ176" s="619">
        <v>0</v>
      </c>
      <c r="GA176" s="619">
        <v>0</v>
      </c>
      <c r="GB176" s="619">
        <v>0</v>
      </c>
      <c r="GC176" s="619">
        <v>-508</v>
      </c>
      <c r="GD176" s="619">
        <v>0</v>
      </c>
      <c r="GE176" s="619">
        <v>-508</v>
      </c>
      <c r="GF176" s="619">
        <v>0</v>
      </c>
      <c r="GG176" s="619">
        <v>0</v>
      </c>
      <c r="GH176" s="619">
        <v>0</v>
      </c>
      <c r="GI176" s="619">
        <v>-6872248</v>
      </c>
      <c r="GJ176" s="619">
        <v>-92340</v>
      </c>
      <c r="GK176" s="619">
        <v>-6964588</v>
      </c>
      <c r="GL176" s="619">
        <v>265168</v>
      </c>
      <c r="GM176" s="619">
        <v>0</v>
      </c>
      <c r="GN176" s="619">
        <v>265168</v>
      </c>
      <c r="GO176" s="619">
        <v>7036</v>
      </c>
      <c r="GP176" s="619">
        <v>0</v>
      </c>
      <c r="GQ176" s="619">
        <v>7036</v>
      </c>
      <c r="GR176" s="619">
        <v>43387</v>
      </c>
      <c r="GS176" s="619">
        <v>0</v>
      </c>
      <c r="GT176" s="619">
        <v>43387</v>
      </c>
      <c r="GU176" s="619">
        <v>0</v>
      </c>
      <c r="GV176" s="619">
        <v>0</v>
      </c>
      <c r="GW176" s="619">
        <v>0</v>
      </c>
      <c r="GX176" s="619">
        <v>0</v>
      </c>
      <c r="GY176" s="619">
        <v>0</v>
      </c>
      <c r="GZ176" s="619">
        <v>0</v>
      </c>
      <c r="HA176" s="619">
        <v>-7627327</v>
      </c>
      <c r="HB176" s="619">
        <v>-124769</v>
      </c>
      <c r="HC176" s="619">
        <v>-7752096</v>
      </c>
      <c r="HD176" s="619">
        <v>0</v>
      </c>
      <c r="HE176" s="619">
        <v>0</v>
      </c>
      <c r="HF176" s="619">
        <v>0</v>
      </c>
      <c r="HG176" s="619">
        <v>0</v>
      </c>
      <c r="HH176" s="619">
        <v>0</v>
      </c>
      <c r="HI176" s="619">
        <v>0</v>
      </c>
      <c r="HJ176" s="619">
        <v>0</v>
      </c>
      <c r="HK176" s="619">
        <v>0</v>
      </c>
      <c r="HL176" s="619">
        <v>0</v>
      </c>
      <c r="HM176" s="619">
        <v>83360512</v>
      </c>
      <c r="HN176" s="619">
        <v>1937910</v>
      </c>
      <c r="HO176" s="619">
        <v>85298422</v>
      </c>
      <c r="HP176" s="619">
        <v>-5415168</v>
      </c>
      <c r="HQ176" s="619">
        <v>-219298</v>
      </c>
      <c r="HR176" s="619">
        <v>-5634466</v>
      </c>
      <c r="HS176" s="619">
        <v>-11832214</v>
      </c>
      <c r="HT176" s="619">
        <v>-491163</v>
      </c>
      <c r="HU176" s="619">
        <v>-12323377</v>
      </c>
      <c r="HV176" s="619">
        <v>-483420</v>
      </c>
      <c r="HW176" s="619">
        <v>-33915</v>
      </c>
      <c r="HX176" s="619">
        <v>-517335</v>
      </c>
      <c r="HY176" s="619">
        <v>-412717</v>
      </c>
      <c r="HZ176" s="619">
        <v>-77312</v>
      </c>
      <c r="IA176" s="619">
        <v>-490029</v>
      </c>
      <c r="IB176" s="619">
        <v>-7627327</v>
      </c>
      <c r="IC176" s="619">
        <v>-124769</v>
      </c>
      <c r="ID176" s="619">
        <v>-7752096</v>
      </c>
      <c r="IE176" s="619">
        <v>0</v>
      </c>
      <c r="IF176" s="619">
        <v>0</v>
      </c>
      <c r="IG176" s="619">
        <v>0</v>
      </c>
      <c r="IH176" s="619">
        <v>-25770846</v>
      </c>
      <c r="II176" s="619">
        <v>-946457</v>
      </c>
      <c r="IJ176" s="619">
        <v>-26717303</v>
      </c>
      <c r="IK176" s="619">
        <v>57589666</v>
      </c>
      <c r="IL176" s="619">
        <v>991453</v>
      </c>
      <c r="IM176" s="619">
        <v>58581119</v>
      </c>
      <c r="IN176" s="620" t="s">
        <v>535</v>
      </c>
      <c r="IO176" s="620" t="s">
        <v>534</v>
      </c>
      <c r="IP176" s="610" t="s">
        <v>535</v>
      </c>
      <c r="IQ176" s="611" t="s">
        <v>536</v>
      </c>
      <c r="IR176" s="611" t="s">
        <v>1054</v>
      </c>
      <c r="IS176" s="610" t="s">
        <v>1432</v>
      </c>
    </row>
    <row r="177" spans="1:253" x14ac:dyDescent="0.25">
      <c r="A177" s="610" t="s">
        <v>3385</v>
      </c>
      <c r="B177" s="617" t="s">
        <v>1055</v>
      </c>
      <c r="C177" s="618" t="s">
        <v>1056</v>
      </c>
      <c r="D177" s="619">
        <v>80669751</v>
      </c>
      <c r="E177" s="619">
        <v>812941</v>
      </c>
      <c r="F177" s="619">
        <v>81482692</v>
      </c>
      <c r="G177" s="619">
        <v>-2156545</v>
      </c>
      <c r="H177" s="619">
        <v>0</v>
      </c>
      <c r="I177" s="619">
        <v>-2156545</v>
      </c>
      <c r="J177" s="619">
        <v>-3321813</v>
      </c>
      <c r="K177" s="619">
        <v>-7914</v>
      </c>
      <c r="L177" s="619">
        <v>-3329727</v>
      </c>
      <c r="M177" s="619">
        <v>11690</v>
      </c>
      <c r="N177" s="619">
        <v>0</v>
      </c>
      <c r="O177" s="619">
        <v>11690</v>
      </c>
      <c r="P177" s="619">
        <v>299326</v>
      </c>
      <c r="Q177" s="619">
        <v>0</v>
      </c>
      <c r="R177" s="619">
        <v>299326</v>
      </c>
      <c r="S177" s="619">
        <v>-3010797</v>
      </c>
      <c r="T177" s="619">
        <v>-7914</v>
      </c>
      <c r="U177" s="619">
        <v>-3018711</v>
      </c>
      <c r="V177" s="619">
        <v>-6993277</v>
      </c>
      <c r="W177" s="619">
        <v>-20169</v>
      </c>
      <c r="X177" s="619">
        <v>-7013446</v>
      </c>
      <c r="Y177" s="619">
        <v>-27943</v>
      </c>
      <c r="Z177" s="619">
        <v>0</v>
      </c>
      <c r="AA177" s="619">
        <v>-27943</v>
      </c>
      <c r="AB177" s="619">
        <v>-548938</v>
      </c>
      <c r="AC177" s="619">
        <v>0</v>
      </c>
      <c r="AD177" s="619">
        <v>-548938</v>
      </c>
      <c r="AE177" s="619">
        <v>0</v>
      </c>
      <c r="AF177" s="619">
        <v>0</v>
      </c>
      <c r="AG177" s="619">
        <v>0</v>
      </c>
      <c r="AH177" s="619">
        <v>0</v>
      </c>
      <c r="AI177" s="619">
        <v>0</v>
      </c>
      <c r="AJ177" s="619">
        <v>0</v>
      </c>
      <c r="AK177" s="619">
        <v>-2164</v>
      </c>
      <c r="AL177" s="619">
        <v>0</v>
      </c>
      <c r="AM177" s="619">
        <v>-2164</v>
      </c>
      <c r="AN177" s="619">
        <v>0</v>
      </c>
      <c r="AO177" s="619">
        <v>0</v>
      </c>
      <c r="AP177" s="619">
        <v>0</v>
      </c>
      <c r="AQ177" s="619">
        <v>-546774</v>
      </c>
      <c r="AR177" s="619">
        <v>0</v>
      </c>
      <c r="AS177" s="619">
        <v>-546774</v>
      </c>
      <c r="AT177" s="619">
        <v>3909</v>
      </c>
      <c r="AU177" s="619">
        <v>0</v>
      </c>
      <c r="AV177" s="619">
        <v>3909</v>
      </c>
      <c r="AW177" s="619">
        <v>1540981</v>
      </c>
      <c r="AX177" s="619">
        <v>19848</v>
      </c>
      <c r="AY177" s="619">
        <v>1560829</v>
      </c>
      <c r="AZ177" s="619">
        <v>59958</v>
      </c>
      <c r="BA177" s="619">
        <v>1273</v>
      </c>
      <c r="BB177" s="619">
        <v>61231</v>
      </c>
      <c r="BC177" s="619">
        <v>-4489358</v>
      </c>
      <c r="BD177" s="619">
        <v>0</v>
      </c>
      <c r="BE177" s="619">
        <v>-4489358</v>
      </c>
      <c r="BF177" s="619">
        <v>272387</v>
      </c>
      <c r="BG177" s="619">
        <v>0</v>
      </c>
      <c r="BH177" s="619">
        <v>272387</v>
      </c>
      <c r="BI177" s="619">
        <v>-88439</v>
      </c>
      <c r="BJ177" s="619">
        <v>0</v>
      </c>
      <c r="BK177" s="619">
        <v>-88439</v>
      </c>
      <c r="BL177" s="619">
        <v>0</v>
      </c>
      <c r="BM177" s="619">
        <v>0</v>
      </c>
      <c r="BN177" s="619">
        <v>0</v>
      </c>
      <c r="BO177" s="619">
        <v>0</v>
      </c>
      <c r="BP177" s="619">
        <v>0</v>
      </c>
      <c r="BQ177" s="619">
        <v>0</v>
      </c>
      <c r="BR177" s="619">
        <v>0</v>
      </c>
      <c r="BS177" s="619">
        <v>0</v>
      </c>
      <c r="BT177" s="619">
        <v>0</v>
      </c>
      <c r="BU177" s="619">
        <v>0</v>
      </c>
      <c r="BV177" s="619">
        <v>0</v>
      </c>
      <c r="BW177" s="619">
        <v>0</v>
      </c>
      <c r="BX177" s="619">
        <v>-18836</v>
      </c>
      <c r="BY177" s="619">
        <v>0</v>
      </c>
      <c r="BZ177" s="619">
        <v>-18836</v>
      </c>
      <c r="CA177" s="619">
        <v>0</v>
      </c>
      <c r="CB177" s="619">
        <v>0</v>
      </c>
      <c r="CC177" s="619">
        <v>0</v>
      </c>
      <c r="CD177" s="619">
        <v>-10265522</v>
      </c>
      <c r="CE177" s="619">
        <v>952</v>
      </c>
      <c r="CF177" s="619">
        <v>-10264570</v>
      </c>
      <c r="CG177" s="619">
        <v>-10138</v>
      </c>
      <c r="CH177" s="619">
        <v>0</v>
      </c>
      <c r="CI177" s="619">
        <v>-10138</v>
      </c>
      <c r="CJ177" s="619">
        <v>-16159</v>
      </c>
      <c r="CK177" s="619">
        <v>0</v>
      </c>
      <c r="CL177" s="619">
        <v>-16159</v>
      </c>
      <c r="CM177" s="619">
        <v>-2549060</v>
      </c>
      <c r="CN177" s="619">
        <v>-31448</v>
      </c>
      <c r="CO177" s="619">
        <v>-2580508</v>
      </c>
      <c r="CP177" s="619">
        <v>-201399</v>
      </c>
      <c r="CQ177" s="619">
        <v>-52676</v>
      </c>
      <c r="CR177" s="619">
        <v>-254075</v>
      </c>
      <c r="CS177" s="619">
        <v>-2776756</v>
      </c>
      <c r="CT177" s="619">
        <v>-84124</v>
      </c>
      <c r="CU177" s="619">
        <v>-2860880</v>
      </c>
      <c r="CV177" s="619">
        <v>-308314</v>
      </c>
      <c r="CW177" s="619">
        <v>0</v>
      </c>
      <c r="CX177" s="619">
        <v>-308314</v>
      </c>
      <c r="CY177" s="619">
        <v>-2053</v>
      </c>
      <c r="CZ177" s="619">
        <v>0</v>
      </c>
      <c r="DA177" s="619">
        <v>-2053</v>
      </c>
      <c r="DB177" s="619">
        <v>-45592</v>
      </c>
      <c r="DC177" s="619">
        <v>0</v>
      </c>
      <c r="DD177" s="619">
        <v>-45592</v>
      </c>
      <c r="DE177" s="619">
        <v>4219</v>
      </c>
      <c r="DF177" s="619">
        <v>0</v>
      </c>
      <c r="DG177" s="619">
        <v>4219</v>
      </c>
      <c r="DH177" s="619">
        <v>-22110</v>
      </c>
      <c r="DI177" s="619">
        <v>0</v>
      </c>
      <c r="DJ177" s="619">
        <v>-22110</v>
      </c>
      <c r="DK177" s="619">
        <v>0</v>
      </c>
      <c r="DL177" s="619">
        <v>0</v>
      </c>
      <c r="DM177" s="619">
        <v>0</v>
      </c>
      <c r="DN177" s="619">
        <v>0</v>
      </c>
      <c r="DO177" s="619">
        <v>0</v>
      </c>
      <c r="DP177" s="619">
        <v>0</v>
      </c>
      <c r="DQ177" s="619">
        <v>0</v>
      </c>
      <c r="DR177" s="619">
        <v>0</v>
      </c>
      <c r="DS177" s="619">
        <v>0</v>
      </c>
      <c r="DT177" s="619">
        <v>0</v>
      </c>
      <c r="DU177" s="619">
        <v>0</v>
      </c>
      <c r="DV177" s="619">
        <v>0</v>
      </c>
      <c r="DW177" s="619">
        <v>0</v>
      </c>
      <c r="DX177" s="619">
        <v>0</v>
      </c>
      <c r="DY177" s="619">
        <v>0</v>
      </c>
      <c r="DZ177" s="619">
        <v>-24285</v>
      </c>
      <c r="EA177" s="619">
        <v>0</v>
      </c>
      <c r="EB177" s="619">
        <v>-24285</v>
      </c>
      <c r="EC177" s="619">
        <v>4674</v>
      </c>
      <c r="ED177" s="619">
        <v>0</v>
      </c>
      <c r="EE177" s="619">
        <v>4674</v>
      </c>
      <c r="EF177" s="619">
        <v>0</v>
      </c>
      <c r="EG177" s="619">
        <v>0</v>
      </c>
      <c r="EH177" s="619">
        <v>0</v>
      </c>
      <c r="EI177" s="619">
        <v>0</v>
      </c>
      <c r="EJ177" s="619">
        <v>-393461</v>
      </c>
      <c r="EK177" s="619">
        <v>0</v>
      </c>
      <c r="EL177" s="619">
        <v>-393461</v>
      </c>
      <c r="EM177" s="619">
        <v>0</v>
      </c>
      <c r="EN177" s="619">
        <v>0</v>
      </c>
      <c r="EO177" s="619">
        <v>0</v>
      </c>
      <c r="EP177" s="619">
        <v>0</v>
      </c>
      <c r="EQ177" s="619">
        <v>0</v>
      </c>
      <c r="ER177" s="619">
        <v>0</v>
      </c>
      <c r="ES177" s="619">
        <v>0</v>
      </c>
      <c r="ET177" s="619">
        <v>0</v>
      </c>
      <c r="EU177" s="619">
        <v>0</v>
      </c>
      <c r="EV177" s="619">
        <v>0</v>
      </c>
      <c r="EW177" s="619">
        <v>0</v>
      </c>
      <c r="EX177" s="619">
        <v>0</v>
      </c>
      <c r="EY177" s="619">
        <v>0</v>
      </c>
      <c r="EZ177" s="619">
        <v>0</v>
      </c>
      <c r="FA177" s="619">
        <v>0</v>
      </c>
      <c r="FB177" s="619">
        <v>0</v>
      </c>
      <c r="FC177" s="619">
        <v>0</v>
      </c>
      <c r="FD177" s="619">
        <v>0</v>
      </c>
      <c r="FE177" s="619">
        <v>0</v>
      </c>
      <c r="FF177" s="619">
        <v>0</v>
      </c>
      <c r="FG177" s="619">
        <v>0</v>
      </c>
      <c r="FH177" s="619">
        <v>0</v>
      </c>
      <c r="FI177" s="619">
        <v>0</v>
      </c>
      <c r="FJ177" s="619">
        <v>0</v>
      </c>
      <c r="FK177" s="619">
        <v>0</v>
      </c>
      <c r="FL177" s="619">
        <v>0</v>
      </c>
      <c r="FM177" s="619">
        <v>0</v>
      </c>
      <c r="FN177" s="619">
        <v>0</v>
      </c>
      <c r="FO177" s="619">
        <v>0</v>
      </c>
      <c r="FP177" s="619">
        <v>0</v>
      </c>
      <c r="FQ177" s="619">
        <v>-608335</v>
      </c>
      <c r="FR177" s="619">
        <v>-1700</v>
      </c>
      <c r="FS177" s="619">
        <v>-610035</v>
      </c>
      <c r="FT177" s="619">
        <v>5244</v>
      </c>
      <c r="FU177" s="619">
        <v>0</v>
      </c>
      <c r="FV177" s="619">
        <v>5244</v>
      </c>
      <c r="FW177" s="619">
        <v>5244</v>
      </c>
      <c r="FX177" s="619">
        <v>0</v>
      </c>
      <c r="FY177" s="619">
        <v>5244</v>
      </c>
      <c r="FZ177" s="619">
        <v>0</v>
      </c>
      <c r="GA177" s="619">
        <v>0</v>
      </c>
      <c r="GB177" s="619">
        <v>0</v>
      </c>
      <c r="GC177" s="619">
        <v>2517</v>
      </c>
      <c r="GD177" s="619">
        <v>0</v>
      </c>
      <c r="GE177" s="619">
        <v>2517</v>
      </c>
      <c r="GF177" s="619">
        <v>20000</v>
      </c>
      <c r="GG177" s="619">
        <v>0</v>
      </c>
      <c r="GH177" s="619">
        <v>20000</v>
      </c>
      <c r="GI177" s="619">
        <v>-3557895</v>
      </c>
      <c r="GJ177" s="619">
        <v>0</v>
      </c>
      <c r="GK177" s="619">
        <v>-3557895</v>
      </c>
      <c r="GL177" s="619">
        <v>281706</v>
      </c>
      <c r="GM177" s="619">
        <v>0</v>
      </c>
      <c r="GN177" s="619">
        <v>281706</v>
      </c>
      <c r="GO177" s="619">
        <v>0</v>
      </c>
      <c r="GP177" s="619">
        <v>0</v>
      </c>
      <c r="GQ177" s="619">
        <v>0</v>
      </c>
      <c r="GR177" s="619">
        <v>8681</v>
      </c>
      <c r="GS177" s="619">
        <v>0</v>
      </c>
      <c r="GT177" s="619">
        <v>8681</v>
      </c>
      <c r="GU177" s="619">
        <v>0</v>
      </c>
      <c r="GV177" s="619">
        <v>0</v>
      </c>
      <c r="GW177" s="619">
        <v>0</v>
      </c>
      <c r="GX177" s="619">
        <v>0</v>
      </c>
      <c r="GY177" s="619">
        <v>0</v>
      </c>
      <c r="GZ177" s="619">
        <v>0</v>
      </c>
      <c r="HA177" s="619">
        <v>-3848082</v>
      </c>
      <c r="HB177" s="619">
        <v>-1700</v>
      </c>
      <c r="HC177" s="619">
        <v>-3849782</v>
      </c>
      <c r="HD177" s="619">
        <v>0</v>
      </c>
      <c r="HE177" s="619">
        <v>0</v>
      </c>
      <c r="HF177" s="619">
        <v>0</v>
      </c>
      <c r="HG177" s="619">
        <v>0</v>
      </c>
      <c r="HH177" s="619">
        <v>0</v>
      </c>
      <c r="HI177" s="619">
        <v>0</v>
      </c>
      <c r="HJ177" s="619">
        <v>0</v>
      </c>
      <c r="HK177" s="619">
        <v>0</v>
      </c>
      <c r="HL177" s="619">
        <v>0</v>
      </c>
      <c r="HM177" s="619">
        <v>78513206</v>
      </c>
      <c r="HN177" s="619">
        <v>812941</v>
      </c>
      <c r="HO177" s="619">
        <v>79326147</v>
      </c>
      <c r="HP177" s="619">
        <v>-3010797</v>
      </c>
      <c r="HQ177" s="619">
        <v>-7914</v>
      </c>
      <c r="HR177" s="619">
        <v>-3018711</v>
      </c>
      <c r="HS177" s="619">
        <v>-10265522</v>
      </c>
      <c r="HT177" s="619">
        <v>952</v>
      </c>
      <c r="HU177" s="619">
        <v>-10264570</v>
      </c>
      <c r="HV177" s="619">
        <v>-2776756</v>
      </c>
      <c r="HW177" s="619">
        <v>-84124</v>
      </c>
      <c r="HX177" s="619">
        <v>-2860880</v>
      </c>
      <c r="HY177" s="619">
        <v>-393461</v>
      </c>
      <c r="HZ177" s="619">
        <v>0</v>
      </c>
      <c r="IA177" s="619">
        <v>-393461</v>
      </c>
      <c r="IB177" s="619">
        <v>-3848082</v>
      </c>
      <c r="IC177" s="619">
        <v>-1700</v>
      </c>
      <c r="ID177" s="619">
        <v>-3849782</v>
      </c>
      <c r="IE177" s="619">
        <v>0</v>
      </c>
      <c r="IF177" s="619">
        <v>0</v>
      </c>
      <c r="IG177" s="619">
        <v>0</v>
      </c>
      <c r="IH177" s="619">
        <v>-20294618</v>
      </c>
      <c r="II177" s="619">
        <v>-92786</v>
      </c>
      <c r="IJ177" s="619">
        <v>-20387404</v>
      </c>
      <c r="IK177" s="619">
        <v>58218588</v>
      </c>
      <c r="IL177" s="619">
        <v>720155</v>
      </c>
      <c r="IM177" s="619">
        <v>58938743</v>
      </c>
      <c r="IN177" s="620" t="s">
        <v>513</v>
      </c>
      <c r="IO177" s="620" t="s">
        <v>822</v>
      </c>
      <c r="IP177" s="610" t="s">
        <v>515</v>
      </c>
      <c r="IQ177" s="611" t="s">
        <v>723</v>
      </c>
      <c r="IR177" s="611" t="s">
        <v>1057</v>
      </c>
      <c r="IS177" s="610" t="s">
        <v>1432</v>
      </c>
    </row>
    <row r="178" spans="1:253" x14ac:dyDescent="0.25">
      <c r="A178" s="610" t="s">
        <v>3385</v>
      </c>
      <c r="B178" s="617" t="s">
        <v>1058</v>
      </c>
      <c r="C178" s="618" t="s">
        <v>1059</v>
      </c>
      <c r="D178" s="619">
        <v>79566172</v>
      </c>
      <c r="E178" s="619">
        <v>0</v>
      </c>
      <c r="F178" s="619">
        <v>79566172</v>
      </c>
      <c r="G178" s="619">
        <v>1582860</v>
      </c>
      <c r="H178" s="619">
        <v>0</v>
      </c>
      <c r="I178" s="619">
        <v>1582860</v>
      </c>
      <c r="J178" s="619">
        <v>-4331867</v>
      </c>
      <c r="K178" s="619">
        <v>0</v>
      </c>
      <c r="L178" s="619">
        <v>-4331867</v>
      </c>
      <c r="M178" s="619">
        <v>100543</v>
      </c>
      <c r="N178" s="619">
        <v>0</v>
      </c>
      <c r="O178" s="619">
        <v>100543</v>
      </c>
      <c r="P178" s="619">
        <v>43611</v>
      </c>
      <c r="Q178" s="619">
        <v>0</v>
      </c>
      <c r="R178" s="619">
        <v>43611</v>
      </c>
      <c r="S178" s="619">
        <v>-4187713</v>
      </c>
      <c r="T178" s="619">
        <v>0</v>
      </c>
      <c r="U178" s="619">
        <v>-4187713</v>
      </c>
      <c r="V178" s="619">
        <v>-2531237</v>
      </c>
      <c r="W178" s="619">
        <v>0</v>
      </c>
      <c r="X178" s="619">
        <v>-2531237</v>
      </c>
      <c r="Y178" s="619">
        <v>-4768</v>
      </c>
      <c r="Z178" s="619">
        <v>0</v>
      </c>
      <c r="AA178" s="619">
        <v>-4768</v>
      </c>
      <c r="AB178" s="619">
        <v>-222205</v>
      </c>
      <c r="AC178" s="619">
        <v>0</v>
      </c>
      <c r="AD178" s="619">
        <v>-222205</v>
      </c>
      <c r="AE178" s="619">
        <v>0</v>
      </c>
      <c r="AF178" s="619">
        <v>0</v>
      </c>
      <c r="AG178" s="619">
        <v>0</v>
      </c>
      <c r="AH178" s="619">
        <v>0</v>
      </c>
      <c r="AI178" s="619">
        <v>0</v>
      </c>
      <c r="AJ178" s="619">
        <v>0</v>
      </c>
      <c r="AK178" s="619">
        <v>-1019</v>
      </c>
      <c r="AL178" s="619">
        <v>0</v>
      </c>
      <c r="AM178" s="619">
        <v>-1019</v>
      </c>
      <c r="AN178" s="619">
        <v>0</v>
      </c>
      <c r="AO178" s="619">
        <v>0</v>
      </c>
      <c r="AP178" s="619">
        <v>0</v>
      </c>
      <c r="AQ178" s="619">
        <v>-221186</v>
      </c>
      <c r="AR178" s="619">
        <v>0</v>
      </c>
      <c r="AS178" s="619">
        <v>-221186</v>
      </c>
      <c r="AT178" s="619">
        <v>0</v>
      </c>
      <c r="AU178" s="619">
        <v>0</v>
      </c>
      <c r="AV178" s="619">
        <v>0</v>
      </c>
      <c r="AW178" s="619">
        <v>1803404</v>
      </c>
      <c r="AX178" s="619">
        <v>0</v>
      </c>
      <c r="AY178" s="619">
        <v>1803404</v>
      </c>
      <c r="AZ178" s="619">
        <v>36826</v>
      </c>
      <c r="BA178" s="619">
        <v>0</v>
      </c>
      <c r="BB178" s="619">
        <v>36826</v>
      </c>
      <c r="BC178" s="619">
        <v>-1122548</v>
      </c>
      <c r="BD178" s="619">
        <v>0</v>
      </c>
      <c r="BE178" s="619">
        <v>-1122548</v>
      </c>
      <c r="BF178" s="619">
        <v>5796</v>
      </c>
      <c r="BG178" s="619">
        <v>0</v>
      </c>
      <c r="BH178" s="619">
        <v>5796</v>
      </c>
      <c r="BI178" s="619">
        <v>-34177</v>
      </c>
      <c r="BJ178" s="619">
        <v>0</v>
      </c>
      <c r="BK178" s="619">
        <v>-34177</v>
      </c>
      <c r="BL178" s="619">
        <v>0</v>
      </c>
      <c r="BM178" s="619">
        <v>0</v>
      </c>
      <c r="BN178" s="619">
        <v>0</v>
      </c>
      <c r="BO178" s="619">
        <v>-11675</v>
      </c>
      <c r="BP178" s="619">
        <v>0</v>
      </c>
      <c r="BQ178" s="619">
        <v>-11675</v>
      </c>
      <c r="BR178" s="619">
        <v>0</v>
      </c>
      <c r="BS178" s="619">
        <v>0</v>
      </c>
      <c r="BT178" s="619">
        <v>0</v>
      </c>
      <c r="BU178" s="619">
        <v>0</v>
      </c>
      <c r="BV178" s="619">
        <v>0</v>
      </c>
      <c r="BW178" s="619">
        <v>0</v>
      </c>
      <c r="BX178" s="619">
        <v>0</v>
      </c>
      <c r="BY178" s="619">
        <v>0</v>
      </c>
      <c r="BZ178" s="619">
        <v>0</v>
      </c>
      <c r="CA178" s="619">
        <v>0</v>
      </c>
      <c r="CB178" s="619">
        <v>0</v>
      </c>
      <c r="CC178" s="619">
        <v>0</v>
      </c>
      <c r="CD178" s="619">
        <v>-2075816</v>
      </c>
      <c r="CE178" s="619">
        <v>0</v>
      </c>
      <c r="CF178" s="619">
        <v>-2075816</v>
      </c>
      <c r="CG178" s="619">
        <v>0</v>
      </c>
      <c r="CH178" s="619">
        <v>0</v>
      </c>
      <c r="CI178" s="619">
        <v>0</v>
      </c>
      <c r="CJ178" s="619">
        <v>-70109</v>
      </c>
      <c r="CK178" s="619">
        <v>0</v>
      </c>
      <c r="CL178" s="619">
        <v>-70109</v>
      </c>
      <c r="CM178" s="619">
        <v>-1749011</v>
      </c>
      <c r="CN178" s="619">
        <v>0</v>
      </c>
      <c r="CO178" s="619">
        <v>-1749011</v>
      </c>
      <c r="CP178" s="619">
        <v>116400</v>
      </c>
      <c r="CQ178" s="619">
        <v>0</v>
      </c>
      <c r="CR178" s="619">
        <v>116400</v>
      </c>
      <c r="CS178" s="619">
        <v>-1702720</v>
      </c>
      <c r="CT178" s="619">
        <v>0</v>
      </c>
      <c r="CU178" s="619">
        <v>-1702720</v>
      </c>
      <c r="CV178" s="619">
        <v>-11156</v>
      </c>
      <c r="CW178" s="619">
        <v>0</v>
      </c>
      <c r="CX178" s="619">
        <v>-11156</v>
      </c>
      <c r="CY178" s="619">
        <v>-246</v>
      </c>
      <c r="CZ178" s="619">
        <v>0</v>
      </c>
      <c r="DA178" s="619">
        <v>-246</v>
      </c>
      <c r="DB178" s="619">
        <v>-18174</v>
      </c>
      <c r="DC178" s="619">
        <v>0</v>
      </c>
      <c r="DD178" s="619">
        <v>-18174</v>
      </c>
      <c r="DE178" s="619">
        <v>-290</v>
      </c>
      <c r="DF178" s="619">
        <v>0</v>
      </c>
      <c r="DG178" s="619">
        <v>-290</v>
      </c>
      <c r="DH178" s="619">
        <v>-756</v>
      </c>
      <c r="DI178" s="619">
        <v>0</v>
      </c>
      <c r="DJ178" s="619">
        <v>-756</v>
      </c>
      <c r="DK178" s="619">
        <v>0</v>
      </c>
      <c r="DL178" s="619">
        <v>0</v>
      </c>
      <c r="DM178" s="619">
        <v>0</v>
      </c>
      <c r="DN178" s="619">
        <v>-11675</v>
      </c>
      <c r="DO178" s="619">
        <v>0</v>
      </c>
      <c r="DP178" s="619">
        <v>-11675</v>
      </c>
      <c r="DQ178" s="619">
        <v>0</v>
      </c>
      <c r="DR178" s="619">
        <v>0</v>
      </c>
      <c r="DS178" s="619">
        <v>0</v>
      </c>
      <c r="DT178" s="619">
        <v>0</v>
      </c>
      <c r="DU178" s="619">
        <v>0</v>
      </c>
      <c r="DV178" s="619">
        <v>0</v>
      </c>
      <c r="DW178" s="619">
        <v>0</v>
      </c>
      <c r="DX178" s="619">
        <v>0</v>
      </c>
      <c r="DY178" s="619">
        <v>0</v>
      </c>
      <c r="DZ178" s="619">
        <v>0</v>
      </c>
      <c r="EA178" s="619">
        <v>0</v>
      </c>
      <c r="EB178" s="619">
        <v>0</v>
      </c>
      <c r="EC178" s="619">
        <v>0</v>
      </c>
      <c r="ED178" s="619">
        <v>0</v>
      </c>
      <c r="EE178" s="619">
        <v>0</v>
      </c>
      <c r="EF178" s="619">
        <v>0</v>
      </c>
      <c r="EG178" s="619">
        <v>0</v>
      </c>
      <c r="EH178" s="619">
        <v>0</v>
      </c>
      <c r="EI178" s="619">
        <v>0</v>
      </c>
      <c r="EJ178" s="619">
        <v>-42297</v>
      </c>
      <c r="EK178" s="619">
        <v>0</v>
      </c>
      <c r="EL178" s="619">
        <v>-42297</v>
      </c>
      <c r="EM178" s="619">
        <v>0</v>
      </c>
      <c r="EN178" s="619">
        <v>0</v>
      </c>
      <c r="EO178" s="619">
        <v>0</v>
      </c>
      <c r="EP178" s="619">
        <v>0</v>
      </c>
      <c r="EQ178" s="619">
        <v>0</v>
      </c>
      <c r="ER178" s="619">
        <v>0</v>
      </c>
      <c r="ES178" s="619">
        <v>0</v>
      </c>
      <c r="ET178" s="619">
        <v>0</v>
      </c>
      <c r="EU178" s="619">
        <v>0</v>
      </c>
      <c r="EV178" s="619">
        <v>0</v>
      </c>
      <c r="EW178" s="619">
        <v>0</v>
      </c>
      <c r="EX178" s="619">
        <v>0</v>
      </c>
      <c r="EY178" s="619">
        <v>0</v>
      </c>
      <c r="EZ178" s="619">
        <v>0</v>
      </c>
      <c r="FA178" s="619">
        <v>0</v>
      </c>
      <c r="FB178" s="619">
        <v>0</v>
      </c>
      <c r="FC178" s="619">
        <v>0</v>
      </c>
      <c r="FD178" s="619">
        <v>0</v>
      </c>
      <c r="FE178" s="619">
        <v>0</v>
      </c>
      <c r="FF178" s="619">
        <v>0</v>
      </c>
      <c r="FG178" s="619">
        <v>0</v>
      </c>
      <c r="FH178" s="619">
        <v>0</v>
      </c>
      <c r="FI178" s="619">
        <v>0</v>
      </c>
      <c r="FJ178" s="619">
        <v>0</v>
      </c>
      <c r="FK178" s="619">
        <v>0</v>
      </c>
      <c r="FL178" s="619">
        <v>0</v>
      </c>
      <c r="FM178" s="619">
        <v>0</v>
      </c>
      <c r="FN178" s="619">
        <v>0</v>
      </c>
      <c r="FO178" s="619">
        <v>0</v>
      </c>
      <c r="FP178" s="619">
        <v>0</v>
      </c>
      <c r="FQ178" s="619">
        <v>-353563</v>
      </c>
      <c r="FR178" s="619">
        <v>0</v>
      </c>
      <c r="FS178" s="619">
        <v>-353563</v>
      </c>
      <c r="FT178" s="619">
        <v>3324</v>
      </c>
      <c r="FU178" s="619">
        <v>0</v>
      </c>
      <c r="FV178" s="619">
        <v>3324</v>
      </c>
      <c r="FW178" s="619">
        <v>3324</v>
      </c>
      <c r="FX178" s="619">
        <v>0</v>
      </c>
      <c r="FY178" s="619">
        <v>3324</v>
      </c>
      <c r="FZ178" s="619">
        <v>0</v>
      </c>
      <c r="GA178" s="619">
        <v>0</v>
      </c>
      <c r="GB178" s="619">
        <v>0</v>
      </c>
      <c r="GC178" s="619">
        <v>3282</v>
      </c>
      <c r="GD178" s="619">
        <v>0</v>
      </c>
      <c r="GE178" s="619">
        <v>3282</v>
      </c>
      <c r="GF178" s="619">
        <v>0</v>
      </c>
      <c r="GG178" s="619">
        <v>0</v>
      </c>
      <c r="GH178" s="619">
        <v>0</v>
      </c>
      <c r="GI178" s="619">
        <v>-2135829</v>
      </c>
      <c r="GJ178" s="619">
        <v>0</v>
      </c>
      <c r="GK178" s="619">
        <v>-2135829</v>
      </c>
      <c r="GL178" s="619">
        <v>-64821</v>
      </c>
      <c r="GM178" s="619">
        <v>0</v>
      </c>
      <c r="GN178" s="619">
        <v>-64821</v>
      </c>
      <c r="GO178" s="619">
        <v>1738</v>
      </c>
      <c r="GP178" s="619">
        <v>0</v>
      </c>
      <c r="GQ178" s="619">
        <v>1738</v>
      </c>
      <c r="GR178" s="619">
        <v>50421</v>
      </c>
      <c r="GS178" s="619">
        <v>0</v>
      </c>
      <c r="GT178" s="619">
        <v>50421</v>
      </c>
      <c r="GU178" s="619">
        <v>0</v>
      </c>
      <c r="GV178" s="619">
        <v>0</v>
      </c>
      <c r="GW178" s="619">
        <v>0</v>
      </c>
      <c r="GX178" s="619">
        <v>0</v>
      </c>
      <c r="GY178" s="619">
        <v>0</v>
      </c>
      <c r="GZ178" s="619">
        <v>0</v>
      </c>
      <c r="HA178" s="619">
        <v>-2495448</v>
      </c>
      <c r="HB178" s="619">
        <v>0</v>
      </c>
      <c r="HC178" s="619">
        <v>-2495448</v>
      </c>
      <c r="HD178" s="619">
        <v>0</v>
      </c>
      <c r="HE178" s="619">
        <v>0</v>
      </c>
      <c r="HF178" s="619">
        <v>0</v>
      </c>
      <c r="HG178" s="619">
        <v>0</v>
      </c>
      <c r="HH178" s="619">
        <v>0</v>
      </c>
      <c r="HI178" s="619">
        <v>0</v>
      </c>
      <c r="HJ178" s="619">
        <v>0</v>
      </c>
      <c r="HK178" s="619">
        <v>0</v>
      </c>
      <c r="HL178" s="619">
        <v>0</v>
      </c>
      <c r="HM178" s="619">
        <v>81149032</v>
      </c>
      <c r="HN178" s="619">
        <v>0</v>
      </c>
      <c r="HO178" s="619">
        <v>81149032</v>
      </c>
      <c r="HP178" s="619">
        <v>-4187713</v>
      </c>
      <c r="HQ178" s="619">
        <v>0</v>
      </c>
      <c r="HR178" s="619">
        <v>-4187713</v>
      </c>
      <c r="HS178" s="619">
        <v>-2075816</v>
      </c>
      <c r="HT178" s="619">
        <v>0</v>
      </c>
      <c r="HU178" s="619">
        <v>-2075816</v>
      </c>
      <c r="HV178" s="619">
        <v>-1702720</v>
      </c>
      <c r="HW178" s="619">
        <v>0</v>
      </c>
      <c r="HX178" s="619">
        <v>-1702720</v>
      </c>
      <c r="HY178" s="619">
        <v>-42297</v>
      </c>
      <c r="HZ178" s="619">
        <v>0</v>
      </c>
      <c r="IA178" s="619">
        <v>-42297</v>
      </c>
      <c r="IB178" s="619">
        <v>-2495448</v>
      </c>
      <c r="IC178" s="619">
        <v>0</v>
      </c>
      <c r="ID178" s="619">
        <v>-2495448</v>
      </c>
      <c r="IE178" s="619">
        <v>0</v>
      </c>
      <c r="IF178" s="619">
        <v>0</v>
      </c>
      <c r="IG178" s="619">
        <v>0</v>
      </c>
      <c r="IH178" s="619">
        <v>-10503994</v>
      </c>
      <c r="II178" s="619">
        <v>0</v>
      </c>
      <c r="IJ178" s="619">
        <v>-10503994</v>
      </c>
      <c r="IK178" s="619">
        <v>70645038</v>
      </c>
      <c r="IL178" s="619">
        <v>0</v>
      </c>
      <c r="IM178" s="619">
        <v>70645038</v>
      </c>
      <c r="IN178" s="620" t="s">
        <v>1060</v>
      </c>
      <c r="IO178" s="620" t="s">
        <v>473</v>
      </c>
      <c r="IP178" s="610" t="s">
        <v>474</v>
      </c>
      <c r="IQ178" s="611" t="s">
        <v>548</v>
      </c>
      <c r="IR178" s="611" t="s">
        <v>1061</v>
      </c>
      <c r="IS178" s="610" t="s">
        <v>3368</v>
      </c>
    </row>
    <row r="179" spans="1:253" x14ac:dyDescent="0.25">
      <c r="A179" s="610" t="s">
        <v>3386</v>
      </c>
      <c r="B179" s="617" t="s">
        <v>1062</v>
      </c>
      <c r="C179" s="618" t="s">
        <v>1063</v>
      </c>
      <c r="D179" s="619">
        <v>108914704</v>
      </c>
      <c r="E179" s="619">
        <v>3838149</v>
      </c>
      <c r="F179" s="619">
        <v>112752853</v>
      </c>
      <c r="G179" s="619">
        <v>-2865434</v>
      </c>
      <c r="H179" s="619">
        <v>0</v>
      </c>
      <c r="I179" s="619">
        <v>-2865434</v>
      </c>
      <c r="J179" s="619">
        <v>-6085968</v>
      </c>
      <c r="K179" s="619">
        <v>-4850</v>
      </c>
      <c r="L179" s="619">
        <v>-6090818</v>
      </c>
      <c r="M179" s="619">
        <v>116441</v>
      </c>
      <c r="N179" s="619">
        <v>0</v>
      </c>
      <c r="O179" s="619">
        <v>116441</v>
      </c>
      <c r="P179" s="619">
        <v>396382</v>
      </c>
      <c r="Q179" s="619">
        <v>0</v>
      </c>
      <c r="R179" s="619">
        <v>396382</v>
      </c>
      <c r="S179" s="619">
        <v>-5573145</v>
      </c>
      <c r="T179" s="619">
        <v>-4850</v>
      </c>
      <c r="U179" s="619">
        <v>-5577995</v>
      </c>
      <c r="V179" s="619">
        <v>-3684909</v>
      </c>
      <c r="W179" s="619">
        <v>-22328</v>
      </c>
      <c r="X179" s="619">
        <v>-3707237</v>
      </c>
      <c r="Y179" s="619">
        <v>-1493</v>
      </c>
      <c r="Z179" s="619">
        <v>0</v>
      </c>
      <c r="AA179" s="619">
        <v>-1493</v>
      </c>
      <c r="AB179" s="619">
        <v>9349</v>
      </c>
      <c r="AC179" s="619">
        <v>0</v>
      </c>
      <c r="AD179" s="619">
        <v>9349</v>
      </c>
      <c r="AE179" s="619">
        <v>0</v>
      </c>
      <c r="AF179" s="619">
        <v>0</v>
      </c>
      <c r="AG179" s="619">
        <v>0</v>
      </c>
      <c r="AH179" s="619">
        <v>0</v>
      </c>
      <c r="AI179" s="619">
        <v>0</v>
      </c>
      <c r="AJ179" s="619">
        <v>0</v>
      </c>
      <c r="AK179" s="619">
        <v>0</v>
      </c>
      <c r="AL179" s="619">
        <v>0</v>
      </c>
      <c r="AM179" s="619">
        <v>0</v>
      </c>
      <c r="AN179" s="619">
        <v>0</v>
      </c>
      <c r="AO179" s="619">
        <v>0</v>
      </c>
      <c r="AP179" s="619">
        <v>0</v>
      </c>
      <c r="AQ179" s="619">
        <v>9349</v>
      </c>
      <c r="AR179" s="619">
        <v>0</v>
      </c>
      <c r="AS179" s="619">
        <v>9349</v>
      </c>
      <c r="AT179" s="619">
        <v>-6533</v>
      </c>
      <c r="AU179" s="619">
        <v>0</v>
      </c>
      <c r="AV179" s="619">
        <v>-6533</v>
      </c>
      <c r="AW179" s="619">
        <v>2548043</v>
      </c>
      <c r="AX179" s="619">
        <v>0</v>
      </c>
      <c r="AY179" s="619">
        <v>2548043</v>
      </c>
      <c r="AZ179" s="619">
        <v>-54325</v>
      </c>
      <c r="BA179" s="619">
        <v>0</v>
      </c>
      <c r="BB179" s="619">
        <v>-54325</v>
      </c>
      <c r="BC179" s="619">
        <v>-2314075</v>
      </c>
      <c r="BD179" s="619">
        <v>0</v>
      </c>
      <c r="BE179" s="619">
        <v>-2314075</v>
      </c>
      <c r="BF179" s="619">
        <v>-4513</v>
      </c>
      <c r="BG179" s="619">
        <v>0</v>
      </c>
      <c r="BH179" s="619">
        <v>-4513</v>
      </c>
      <c r="BI179" s="619">
        <v>-25304</v>
      </c>
      <c r="BJ179" s="619">
        <v>0</v>
      </c>
      <c r="BK179" s="619">
        <v>-25304</v>
      </c>
      <c r="BL179" s="619">
        <v>0</v>
      </c>
      <c r="BM179" s="619">
        <v>0</v>
      </c>
      <c r="BN179" s="619">
        <v>0</v>
      </c>
      <c r="BO179" s="619">
        <v>-3314</v>
      </c>
      <c r="BP179" s="619">
        <v>0</v>
      </c>
      <c r="BQ179" s="619">
        <v>-3314</v>
      </c>
      <c r="BR179" s="619">
        <v>0</v>
      </c>
      <c r="BS179" s="619">
        <v>0</v>
      </c>
      <c r="BT179" s="619">
        <v>0</v>
      </c>
      <c r="BU179" s="619">
        <v>0</v>
      </c>
      <c r="BV179" s="619">
        <v>0</v>
      </c>
      <c r="BW179" s="619">
        <v>0</v>
      </c>
      <c r="BX179" s="619">
        <v>-5510</v>
      </c>
      <c r="BY179" s="619">
        <v>0</v>
      </c>
      <c r="BZ179" s="619">
        <v>-5510</v>
      </c>
      <c r="CA179" s="619">
        <v>0</v>
      </c>
      <c r="CB179" s="619">
        <v>0</v>
      </c>
      <c r="CC179" s="619">
        <v>0</v>
      </c>
      <c r="CD179" s="619">
        <v>-3534558</v>
      </c>
      <c r="CE179" s="619">
        <v>-22328</v>
      </c>
      <c r="CF179" s="619">
        <v>-3556886</v>
      </c>
      <c r="CG179" s="619">
        <v>0</v>
      </c>
      <c r="CH179" s="619">
        <v>0</v>
      </c>
      <c r="CI179" s="619">
        <v>0</v>
      </c>
      <c r="CJ179" s="619">
        <v>-663551</v>
      </c>
      <c r="CK179" s="619">
        <v>0</v>
      </c>
      <c r="CL179" s="619">
        <v>-663551</v>
      </c>
      <c r="CM179" s="619">
        <v>-1514244</v>
      </c>
      <c r="CN179" s="619">
        <v>0</v>
      </c>
      <c r="CO179" s="619">
        <v>-1514244</v>
      </c>
      <c r="CP179" s="619">
        <v>496018</v>
      </c>
      <c r="CQ179" s="619">
        <v>0</v>
      </c>
      <c r="CR179" s="619">
        <v>496018</v>
      </c>
      <c r="CS179" s="619">
        <v>-1681777</v>
      </c>
      <c r="CT179" s="619">
        <v>0</v>
      </c>
      <c r="CU179" s="619">
        <v>-1681777</v>
      </c>
      <c r="CV179" s="619">
        <v>-94561</v>
      </c>
      <c r="CW179" s="619">
        <v>0</v>
      </c>
      <c r="CX179" s="619">
        <v>-94561</v>
      </c>
      <c r="CY179" s="619">
        <v>-949</v>
      </c>
      <c r="CZ179" s="619">
        <v>0</v>
      </c>
      <c r="DA179" s="619">
        <v>-949</v>
      </c>
      <c r="DB179" s="619">
        <v>-36215</v>
      </c>
      <c r="DC179" s="619">
        <v>0</v>
      </c>
      <c r="DD179" s="619">
        <v>-36215</v>
      </c>
      <c r="DE179" s="619">
        <v>29</v>
      </c>
      <c r="DF179" s="619">
        <v>0</v>
      </c>
      <c r="DG179" s="619">
        <v>29</v>
      </c>
      <c r="DH179" s="619">
        <v>-1592</v>
      </c>
      <c r="DI179" s="619">
        <v>0</v>
      </c>
      <c r="DJ179" s="619">
        <v>-1592</v>
      </c>
      <c r="DK179" s="619">
        <v>0</v>
      </c>
      <c r="DL179" s="619">
        <v>0</v>
      </c>
      <c r="DM179" s="619">
        <v>0</v>
      </c>
      <c r="DN179" s="619">
        <v>0</v>
      </c>
      <c r="DO179" s="619">
        <v>0</v>
      </c>
      <c r="DP179" s="619">
        <v>0</v>
      </c>
      <c r="DQ179" s="619">
        <v>0</v>
      </c>
      <c r="DR179" s="619">
        <v>0</v>
      </c>
      <c r="DS179" s="619">
        <v>0</v>
      </c>
      <c r="DT179" s="619">
        <v>0</v>
      </c>
      <c r="DU179" s="619">
        <v>0</v>
      </c>
      <c r="DV179" s="619">
        <v>0</v>
      </c>
      <c r="DW179" s="619">
        <v>0</v>
      </c>
      <c r="DX179" s="619">
        <v>0</v>
      </c>
      <c r="DY179" s="619">
        <v>0</v>
      </c>
      <c r="DZ179" s="619">
        <v>0</v>
      </c>
      <c r="EA179" s="619">
        <v>0</v>
      </c>
      <c r="EB179" s="619">
        <v>0</v>
      </c>
      <c r="EC179" s="619">
        <v>0</v>
      </c>
      <c r="ED179" s="619">
        <v>0</v>
      </c>
      <c r="EE179" s="619">
        <v>0</v>
      </c>
      <c r="EF179" s="619">
        <v>0</v>
      </c>
      <c r="EG179" s="619">
        <v>0</v>
      </c>
      <c r="EH179" s="619">
        <v>0</v>
      </c>
      <c r="EI179" s="619">
        <v>0</v>
      </c>
      <c r="EJ179" s="619">
        <v>-133288</v>
      </c>
      <c r="EK179" s="619">
        <v>0</v>
      </c>
      <c r="EL179" s="619">
        <v>-133288</v>
      </c>
      <c r="EM179" s="619">
        <v>0</v>
      </c>
      <c r="EN179" s="619">
        <v>0</v>
      </c>
      <c r="EO179" s="619">
        <v>0</v>
      </c>
      <c r="EP179" s="619">
        <v>0</v>
      </c>
      <c r="EQ179" s="619">
        <v>0</v>
      </c>
      <c r="ER179" s="619">
        <v>0</v>
      </c>
      <c r="ES179" s="619">
        <v>0</v>
      </c>
      <c r="ET179" s="619">
        <v>0</v>
      </c>
      <c r="EU179" s="619">
        <v>0</v>
      </c>
      <c r="EV179" s="619">
        <v>0</v>
      </c>
      <c r="EW179" s="619">
        <v>0</v>
      </c>
      <c r="EX179" s="619">
        <v>0</v>
      </c>
      <c r="EY179" s="619">
        <v>0</v>
      </c>
      <c r="EZ179" s="619">
        <v>0</v>
      </c>
      <c r="FA179" s="619">
        <v>0</v>
      </c>
      <c r="FB179" s="619">
        <v>0</v>
      </c>
      <c r="FC179" s="619">
        <v>0</v>
      </c>
      <c r="FD179" s="619">
        <v>0</v>
      </c>
      <c r="FE179" s="619">
        <v>-3315</v>
      </c>
      <c r="FF179" s="619">
        <v>0</v>
      </c>
      <c r="FG179" s="619">
        <v>-3315</v>
      </c>
      <c r="FH179" s="619">
        <v>0</v>
      </c>
      <c r="FI179" s="619">
        <v>0</v>
      </c>
      <c r="FJ179" s="619">
        <v>0</v>
      </c>
      <c r="FK179" s="619">
        <v>-1500</v>
      </c>
      <c r="FL179" s="619">
        <v>0</v>
      </c>
      <c r="FM179" s="619">
        <v>-1500</v>
      </c>
      <c r="FN179" s="619">
        <v>0</v>
      </c>
      <c r="FO179" s="619">
        <v>0</v>
      </c>
      <c r="FP179" s="619">
        <v>0</v>
      </c>
      <c r="FQ179" s="619">
        <v>-341412</v>
      </c>
      <c r="FR179" s="619">
        <v>-1555</v>
      </c>
      <c r="FS179" s="619">
        <v>-342967</v>
      </c>
      <c r="FT179" s="619">
        <v>22214</v>
      </c>
      <c r="FU179" s="619">
        <v>0</v>
      </c>
      <c r="FV179" s="619">
        <v>22214</v>
      </c>
      <c r="FW179" s="619">
        <v>4111</v>
      </c>
      <c r="FX179" s="619">
        <v>0</v>
      </c>
      <c r="FY179" s="619">
        <v>4111</v>
      </c>
      <c r="FZ179" s="619">
        <v>18103</v>
      </c>
      <c r="GA179" s="619">
        <v>0</v>
      </c>
      <c r="GB179" s="619">
        <v>18103</v>
      </c>
      <c r="GC179" s="619">
        <v>1034</v>
      </c>
      <c r="GD179" s="619">
        <v>0</v>
      </c>
      <c r="GE179" s="619">
        <v>1034</v>
      </c>
      <c r="GF179" s="619">
        <v>0</v>
      </c>
      <c r="GG179" s="619">
        <v>0</v>
      </c>
      <c r="GH179" s="619">
        <v>0</v>
      </c>
      <c r="GI179" s="619">
        <v>-1926637</v>
      </c>
      <c r="GJ179" s="619">
        <v>0</v>
      </c>
      <c r="GK179" s="619">
        <v>-1926637</v>
      </c>
      <c r="GL179" s="619">
        <v>70623</v>
      </c>
      <c r="GM179" s="619">
        <v>0</v>
      </c>
      <c r="GN179" s="619">
        <v>70623</v>
      </c>
      <c r="GO179" s="619">
        <v>0</v>
      </c>
      <c r="GP179" s="619">
        <v>0</v>
      </c>
      <c r="GQ179" s="619">
        <v>0</v>
      </c>
      <c r="GR179" s="619">
        <v>21697</v>
      </c>
      <c r="GS179" s="619">
        <v>0</v>
      </c>
      <c r="GT179" s="619">
        <v>21697</v>
      </c>
      <c r="GU179" s="619">
        <v>0</v>
      </c>
      <c r="GV179" s="619">
        <v>0</v>
      </c>
      <c r="GW179" s="619">
        <v>0</v>
      </c>
      <c r="GX179" s="619">
        <v>0</v>
      </c>
      <c r="GY179" s="619">
        <v>0</v>
      </c>
      <c r="GZ179" s="619">
        <v>0</v>
      </c>
      <c r="HA179" s="619">
        <v>-2157296</v>
      </c>
      <c r="HB179" s="619">
        <v>-1555</v>
      </c>
      <c r="HC179" s="619">
        <v>-2158851</v>
      </c>
      <c r="HD179" s="619">
        <v>0</v>
      </c>
      <c r="HE179" s="619">
        <v>0</v>
      </c>
      <c r="HF179" s="619">
        <v>0</v>
      </c>
      <c r="HG179" s="619">
        <v>0</v>
      </c>
      <c r="HH179" s="619">
        <v>0</v>
      </c>
      <c r="HI179" s="619">
        <v>0</v>
      </c>
      <c r="HJ179" s="619">
        <v>0</v>
      </c>
      <c r="HK179" s="619">
        <v>0</v>
      </c>
      <c r="HL179" s="619">
        <v>0</v>
      </c>
      <c r="HM179" s="619">
        <v>106049270</v>
      </c>
      <c r="HN179" s="619">
        <v>3838149</v>
      </c>
      <c r="HO179" s="619">
        <v>109887419</v>
      </c>
      <c r="HP179" s="619">
        <v>-5573145</v>
      </c>
      <c r="HQ179" s="619">
        <v>-4850</v>
      </c>
      <c r="HR179" s="619">
        <v>-5577995</v>
      </c>
      <c r="HS179" s="619">
        <v>-3534558</v>
      </c>
      <c r="HT179" s="619">
        <v>-22328</v>
      </c>
      <c r="HU179" s="619">
        <v>-3556886</v>
      </c>
      <c r="HV179" s="619">
        <v>-1681777</v>
      </c>
      <c r="HW179" s="619">
        <v>0</v>
      </c>
      <c r="HX179" s="619">
        <v>-1681777</v>
      </c>
      <c r="HY179" s="619">
        <v>-133288</v>
      </c>
      <c r="HZ179" s="619">
        <v>0</v>
      </c>
      <c r="IA179" s="619">
        <v>-133288</v>
      </c>
      <c r="IB179" s="619">
        <v>-2157296</v>
      </c>
      <c r="IC179" s="619">
        <v>-1555</v>
      </c>
      <c r="ID179" s="619">
        <v>-2158851</v>
      </c>
      <c r="IE179" s="619">
        <v>0</v>
      </c>
      <c r="IF179" s="619">
        <v>0</v>
      </c>
      <c r="IG179" s="619">
        <v>0</v>
      </c>
      <c r="IH179" s="619">
        <v>-13080064</v>
      </c>
      <c r="II179" s="619">
        <v>-28733</v>
      </c>
      <c r="IJ179" s="619">
        <v>-13108797</v>
      </c>
      <c r="IK179" s="619">
        <v>92969206</v>
      </c>
      <c r="IL179" s="619">
        <v>3809416</v>
      </c>
      <c r="IM179" s="619">
        <v>96778622</v>
      </c>
      <c r="IN179" s="620" t="s">
        <v>552</v>
      </c>
      <c r="IO179" s="620" t="s">
        <v>553</v>
      </c>
      <c r="IP179" s="610" t="s">
        <v>474</v>
      </c>
      <c r="IQ179" s="611" t="s">
        <v>481</v>
      </c>
      <c r="IR179" s="611" t="s">
        <v>1064</v>
      </c>
      <c r="IS179" s="610" t="s">
        <v>1432</v>
      </c>
    </row>
    <row r="180" spans="1:253" x14ac:dyDescent="0.25">
      <c r="A180" s="610" t="s">
        <v>3385</v>
      </c>
      <c r="B180" s="617" t="s">
        <v>1065</v>
      </c>
      <c r="C180" s="618" t="s">
        <v>1066</v>
      </c>
      <c r="D180" s="619">
        <v>303218109</v>
      </c>
      <c r="E180" s="619">
        <v>0</v>
      </c>
      <c r="F180" s="619">
        <v>303218109</v>
      </c>
      <c r="G180" s="619">
        <v>-8110079</v>
      </c>
      <c r="H180" s="619">
        <v>0</v>
      </c>
      <c r="I180" s="619">
        <v>-8110079</v>
      </c>
      <c r="J180" s="619">
        <v>-14330118</v>
      </c>
      <c r="K180" s="619">
        <v>0</v>
      </c>
      <c r="L180" s="619">
        <v>-14330118</v>
      </c>
      <c r="M180" s="619">
        <v>424871</v>
      </c>
      <c r="N180" s="619">
        <v>0</v>
      </c>
      <c r="O180" s="619">
        <v>424871</v>
      </c>
      <c r="P180" s="619">
        <v>743484</v>
      </c>
      <c r="Q180" s="619">
        <v>0</v>
      </c>
      <c r="R180" s="619">
        <v>743484</v>
      </c>
      <c r="S180" s="619">
        <v>-13161763</v>
      </c>
      <c r="T180" s="619">
        <v>0</v>
      </c>
      <c r="U180" s="619">
        <v>-13161763</v>
      </c>
      <c r="V180" s="619">
        <v>-36540169</v>
      </c>
      <c r="W180" s="619">
        <v>0</v>
      </c>
      <c r="X180" s="619">
        <v>-36540169</v>
      </c>
      <c r="Y180" s="619">
        <v>-165742</v>
      </c>
      <c r="Z180" s="619">
        <v>0</v>
      </c>
      <c r="AA180" s="619">
        <v>-165742</v>
      </c>
      <c r="AB180" s="619">
        <v>-1035933</v>
      </c>
      <c r="AC180" s="619">
        <v>0</v>
      </c>
      <c r="AD180" s="619">
        <v>-1035933</v>
      </c>
      <c r="AE180" s="619">
        <v>-18</v>
      </c>
      <c r="AF180" s="619">
        <v>0</v>
      </c>
      <c r="AG180" s="619">
        <v>-18</v>
      </c>
      <c r="AH180" s="619">
        <v>0</v>
      </c>
      <c r="AI180" s="619">
        <v>0</v>
      </c>
      <c r="AJ180" s="619">
        <v>0</v>
      </c>
      <c r="AK180" s="619">
        <v>-26122</v>
      </c>
      <c r="AL180" s="619">
        <v>0</v>
      </c>
      <c r="AM180" s="619">
        <v>-26122</v>
      </c>
      <c r="AN180" s="619">
        <v>0</v>
      </c>
      <c r="AO180" s="619">
        <v>0</v>
      </c>
      <c r="AP180" s="619">
        <v>0</v>
      </c>
      <c r="AQ180" s="619">
        <v>-1009793</v>
      </c>
      <c r="AR180" s="619">
        <v>0</v>
      </c>
      <c r="AS180" s="619">
        <v>-1009793</v>
      </c>
      <c r="AT180" s="619">
        <v>939</v>
      </c>
      <c r="AU180" s="619">
        <v>0</v>
      </c>
      <c r="AV180" s="619">
        <v>939</v>
      </c>
      <c r="AW180" s="619">
        <v>4839423</v>
      </c>
      <c r="AX180" s="619">
        <v>0</v>
      </c>
      <c r="AY180" s="619">
        <v>4839423</v>
      </c>
      <c r="AZ180" s="619">
        <v>144098</v>
      </c>
      <c r="BA180" s="619">
        <v>0</v>
      </c>
      <c r="BB180" s="619">
        <v>144098</v>
      </c>
      <c r="BC180" s="619">
        <v>-14138938</v>
      </c>
      <c r="BD180" s="619">
        <v>0</v>
      </c>
      <c r="BE180" s="619">
        <v>-14138938</v>
      </c>
      <c r="BF180" s="619">
        <v>-28568</v>
      </c>
      <c r="BG180" s="619">
        <v>0</v>
      </c>
      <c r="BH180" s="619">
        <v>-28568</v>
      </c>
      <c r="BI180" s="619">
        <v>-521650</v>
      </c>
      <c r="BJ180" s="619">
        <v>0</v>
      </c>
      <c r="BK180" s="619">
        <v>-521650</v>
      </c>
      <c r="BL180" s="619">
        <v>23399</v>
      </c>
      <c r="BM180" s="619">
        <v>0</v>
      </c>
      <c r="BN180" s="619">
        <v>23399</v>
      </c>
      <c r="BO180" s="619">
        <v>-186295</v>
      </c>
      <c r="BP180" s="619">
        <v>0</v>
      </c>
      <c r="BQ180" s="619">
        <v>-186295</v>
      </c>
      <c r="BR180" s="619">
        <v>-4640</v>
      </c>
      <c r="BS180" s="619">
        <v>0</v>
      </c>
      <c r="BT180" s="619">
        <v>-4640</v>
      </c>
      <c r="BU180" s="619">
        <v>0</v>
      </c>
      <c r="BV180" s="619">
        <v>0</v>
      </c>
      <c r="BW180" s="619">
        <v>0</v>
      </c>
      <c r="BX180" s="619">
        <v>-132463</v>
      </c>
      <c r="BY180" s="619">
        <v>0</v>
      </c>
      <c r="BZ180" s="619">
        <v>-132463</v>
      </c>
      <c r="CA180" s="619">
        <v>0</v>
      </c>
      <c r="CB180" s="619">
        <v>0</v>
      </c>
      <c r="CC180" s="619">
        <v>0</v>
      </c>
      <c r="CD180" s="619">
        <v>-47581736</v>
      </c>
      <c r="CE180" s="619">
        <v>0</v>
      </c>
      <c r="CF180" s="619">
        <v>-47581736</v>
      </c>
      <c r="CG180" s="619">
        <v>-119136</v>
      </c>
      <c r="CH180" s="619">
        <v>0</v>
      </c>
      <c r="CI180" s="619">
        <v>-119136</v>
      </c>
      <c r="CJ180" s="619">
        <v>6053</v>
      </c>
      <c r="CK180" s="619">
        <v>0</v>
      </c>
      <c r="CL180" s="619">
        <v>6053</v>
      </c>
      <c r="CM180" s="619">
        <v>-6770545</v>
      </c>
      <c r="CN180" s="619">
        <v>0</v>
      </c>
      <c r="CO180" s="619">
        <v>-6770545</v>
      </c>
      <c r="CP180" s="619">
        <v>-386893</v>
      </c>
      <c r="CQ180" s="619">
        <v>0</v>
      </c>
      <c r="CR180" s="619">
        <v>-386893</v>
      </c>
      <c r="CS180" s="619">
        <v>-7270521</v>
      </c>
      <c r="CT180" s="619">
        <v>0</v>
      </c>
      <c r="CU180" s="619">
        <v>-7270521</v>
      </c>
      <c r="CV180" s="619">
        <v>-637412</v>
      </c>
      <c r="CW180" s="619">
        <v>0</v>
      </c>
      <c r="CX180" s="619">
        <v>-637412</v>
      </c>
      <c r="CY180" s="619">
        <v>1993</v>
      </c>
      <c r="CZ180" s="619">
        <v>0</v>
      </c>
      <c r="DA180" s="619">
        <v>1993</v>
      </c>
      <c r="DB180" s="619">
        <v>-167783</v>
      </c>
      <c r="DC180" s="619">
        <v>0</v>
      </c>
      <c r="DD180" s="619">
        <v>-167783</v>
      </c>
      <c r="DE180" s="619">
        <v>157213</v>
      </c>
      <c r="DF180" s="619">
        <v>0</v>
      </c>
      <c r="DG180" s="619">
        <v>157213</v>
      </c>
      <c r="DH180" s="619">
        <v>-10419</v>
      </c>
      <c r="DI180" s="619">
        <v>0</v>
      </c>
      <c r="DJ180" s="619">
        <v>-10419</v>
      </c>
      <c r="DK180" s="619">
        <v>4374</v>
      </c>
      <c r="DL180" s="619">
        <v>0</v>
      </c>
      <c r="DM180" s="619">
        <v>4374</v>
      </c>
      <c r="DN180" s="619">
        <v>0</v>
      </c>
      <c r="DO180" s="619">
        <v>0</v>
      </c>
      <c r="DP180" s="619">
        <v>0</v>
      </c>
      <c r="DQ180" s="619">
        <v>0</v>
      </c>
      <c r="DR180" s="619">
        <v>0</v>
      </c>
      <c r="DS180" s="619">
        <v>0</v>
      </c>
      <c r="DT180" s="619">
        <v>0</v>
      </c>
      <c r="DU180" s="619">
        <v>0</v>
      </c>
      <c r="DV180" s="619">
        <v>0</v>
      </c>
      <c r="DW180" s="619">
        <v>0</v>
      </c>
      <c r="DX180" s="619">
        <v>0</v>
      </c>
      <c r="DY180" s="619">
        <v>0</v>
      </c>
      <c r="DZ180" s="619">
        <v>0</v>
      </c>
      <c r="EA180" s="619">
        <v>0</v>
      </c>
      <c r="EB180" s="619">
        <v>0</v>
      </c>
      <c r="EC180" s="619">
        <v>0</v>
      </c>
      <c r="ED180" s="619">
        <v>0</v>
      </c>
      <c r="EE180" s="619">
        <v>0</v>
      </c>
      <c r="EF180" s="619">
        <v>0</v>
      </c>
      <c r="EG180" s="619">
        <v>0</v>
      </c>
      <c r="EH180" s="619">
        <v>0</v>
      </c>
      <c r="EI180" s="619">
        <v>0</v>
      </c>
      <c r="EJ180" s="619">
        <v>-652034</v>
      </c>
      <c r="EK180" s="619">
        <v>0</v>
      </c>
      <c r="EL180" s="619">
        <v>-652034</v>
      </c>
      <c r="EM180" s="619">
        <v>0</v>
      </c>
      <c r="EN180" s="619">
        <v>0</v>
      </c>
      <c r="EO180" s="619">
        <v>0</v>
      </c>
      <c r="EP180" s="619">
        <v>0</v>
      </c>
      <c r="EQ180" s="619">
        <v>0</v>
      </c>
      <c r="ER180" s="619">
        <v>0</v>
      </c>
      <c r="ES180" s="619">
        <v>0</v>
      </c>
      <c r="ET180" s="619">
        <v>0</v>
      </c>
      <c r="EU180" s="619">
        <v>0</v>
      </c>
      <c r="EV180" s="619">
        <v>0</v>
      </c>
      <c r="EW180" s="619">
        <v>0</v>
      </c>
      <c r="EX180" s="619">
        <v>0</v>
      </c>
      <c r="EY180" s="619">
        <v>0</v>
      </c>
      <c r="EZ180" s="619">
        <v>0</v>
      </c>
      <c r="FA180" s="619">
        <v>0</v>
      </c>
      <c r="FB180" s="619">
        <v>0</v>
      </c>
      <c r="FC180" s="619">
        <v>0</v>
      </c>
      <c r="FD180" s="619">
        <v>0</v>
      </c>
      <c r="FE180" s="619">
        <v>-184856</v>
      </c>
      <c r="FF180" s="619">
        <v>0</v>
      </c>
      <c r="FG180" s="619">
        <v>-184856</v>
      </c>
      <c r="FH180" s="619">
        <v>-5898</v>
      </c>
      <c r="FI180" s="619">
        <v>0</v>
      </c>
      <c r="FJ180" s="619">
        <v>-5898</v>
      </c>
      <c r="FK180" s="619">
        <v>-3891</v>
      </c>
      <c r="FL180" s="619">
        <v>0</v>
      </c>
      <c r="FM180" s="619">
        <v>-3891</v>
      </c>
      <c r="FN180" s="619">
        <v>0</v>
      </c>
      <c r="FO180" s="619">
        <v>0</v>
      </c>
      <c r="FP180" s="619">
        <v>0</v>
      </c>
      <c r="FQ180" s="619">
        <v>-2695246</v>
      </c>
      <c r="FR180" s="619">
        <v>0</v>
      </c>
      <c r="FS180" s="619">
        <v>-2695246</v>
      </c>
      <c r="FT180" s="619">
        <v>2884</v>
      </c>
      <c r="FU180" s="619">
        <v>0</v>
      </c>
      <c r="FV180" s="619">
        <v>2884</v>
      </c>
      <c r="FW180" s="619">
        <v>2884</v>
      </c>
      <c r="FX180" s="619">
        <v>0</v>
      </c>
      <c r="FY180" s="619">
        <v>2884</v>
      </c>
      <c r="FZ180" s="619">
        <v>0</v>
      </c>
      <c r="GA180" s="619">
        <v>0</v>
      </c>
      <c r="GB180" s="619">
        <v>0</v>
      </c>
      <c r="GC180" s="619">
        <v>4075</v>
      </c>
      <c r="GD180" s="619">
        <v>0</v>
      </c>
      <c r="GE180" s="619">
        <v>4075</v>
      </c>
      <c r="GF180" s="619">
        <v>0</v>
      </c>
      <c r="GG180" s="619">
        <v>0</v>
      </c>
      <c r="GH180" s="619">
        <v>0</v>
      </c>
      <c r="GI180" s="619">
        <v>-32292693</v>
      </c>
      <c r="GJ180" s="619">
        <v>0</v>
      </c>
      <c r="GK180" s="619">
        <v>-32292693</v>
      </c>
      <c r="GL180" s="619">
        <v>1472269</v>
      </c>
      <c r="GM180" s="619">
        <v>0</v>
      </c>
      <c r="GN180" s="619">
        <v>1472269</v>
      </c>
      <c r="GO180" s="619">
        <v>5311</v>
      </c>
      <c r="GP180" s="619">
        <v>0</v>
      </c>
      <c r="GQ180" s="619">
        <v>5311</v>
      </c>
      <c r="GR180" s="619">
        <v>86824</v>
      </c>
      <c r="GS180" s="619">
        <v>0</v>
      </c>
      <c r="GT180" s="619">
        <v>86824</v>
      </c>
      <c r="GU180" s="619">
        <v>0</v>
      </c>
      <c r="GV180" s="619">
        <v>0</v>
      </c>
      <c r="GW180" s="619">
        <v>0</v>
      </c>
      <c r="GX180" s="619">
        <v>0</v>
      </c>
      <c r="GY180" s="619">
        <v>0</v>
      </c>
      <c r="GZ180" s="619">
        <v>0</v>
      </c>
      <c r="HA180" s="619">
        <v>-33611221</v>
      </c>
      <c r="HB180" s="619">
        <v>0</v>
      </c>
      <c r="HC180" s="619">
        <v>-33611221</v>
      </c>
      <c r="HD180" s="619">
        <v>0</v>
      </c>
      <c r="HE180" s="619">
        <v>0</v>
      </c>
      <c r="HF180" s="619">
        <v>0</v>
      </c>
      <c r="HG180" s="619">
        <v>0</v>
      </c>
      <c r="HH180" s="619">
        <v>0</v>
      </c>
      <c r="HI180" s="619">
        <v>0</v>
      </c>
      <c r="HJ180" s="619">
        <v>0</v>
      </c>
      <c r="HK180" s="619">
        <v>0</v>
      </c>
      <c r="HL180" s="619">
        <v>0</v>
      </c>
      <c r="HM180" s="619">
        <v>295108030</v>
      </c>
      <c r="HN180" s="619">
        <v>0</v>
      </c>
      <c r="HO180" s="619">
        <v>295108030</v>
      </c>
      <c r="HP180" s="619">
        <v>-13161763</v>
      </c>
      <c r="HQ180" s="619">
        <v>0</v>
      </c>
      <c r="HR180" s="619">
        <v>-13161763</v>
      </c>
      <c r="HS180" s="619">
        <v>-47581736</v>
      </c>
      <c r="HT180" s="619">
        <v>0</v>
      </c>
      <c r="HU180" s="619">
        <v>-47581736</v>
      </c>
      <c r="HV180" s="619">
        <v>-7270521</v>
      </c>
      <c r="HW180" s="619">
        <v>0</v>
      </c>
      <c r="HX180" s="619">
        <v>-7270521</v>
      </c>
      <c r="HY180" s="619">
        <v>-652034</v>
      </c>
      <c r="HZ180" s="619">
        <v>0</v>
      </c>
      <c r="IA180" s="619">
        <v>-652034</v>
      </c>
      <c r="IB180" s="619">
        <v>-33611221</v>
      </c>
      <c r="IC180" s="619">
        <v>0</v>
      </c>
      <c r="ID180" s="619">
        <v>-33611221</v>
      </c>
      <c r="IE180" s="619">
        <v>0</v>
      </c>
      <c r="IF180" s="619">
        <v>0</v>
      </c>
      <c r="IG180" s="619">
        <v>0</v>
      </c>
      <c r="IH180" s="619">
        <v>-102277275</v>
      </c>
      <c r="II180" s="619">
        <v>0</v>
      </c>
      <c r="IJ180" s="619">
        <v>-102277275</v>
      </c>
      <c r="IK180" s="619">
        <v>192830755</v>
      </c>
      <c r="IL180" s="619">
        <v>0</v>
      </c>
      <c r="IM180" s="619">
        <v>192830755</v>
      </c>
      <c r="IN180" s="620" t="s">
        <v>535</v>
      </c>
      <c r="IO180" s="620" t="s">
        <v>1067</v>
      </c>
      <c r="IP180" s="610" t="s">
        <v>535</v>
      </c>
      <c r="IQ180" s="611" t="s">
        <v>516</v>
      </c>
      <c r="IR180" s="611" t="s">
        <v>1068</v>
      </c>
      <c r="IS180" s="610" t="s">
        <v>1432</v>
      </c>
    </row>
    <row r="181" spans="1:253" x14ac:dyDescent="0.25">
      <c r="A181" s="610" t="s">
        <v>3385</v>
      </c>
      <c r="B181" s="617" t="s">
        <v>1069</v>
      </c>
      <c r="C181" s="618" t="s">
        <v>1070</v>
      </c>
      <c r="D181" s="619">
        <v>129044627</v>
      </c>
      <c r="E181" s="619">
        <v>560148</v>
      </c>
      <c r="F181" s="619">
        <v>129604775</v>
      </c>
      <c r="G181" s="619">
        <v>-4787929</v>
      </c>
      <c r="H181" s="619">
        <v>61659</v>
      </c>
      <c r="I181" s="619">
        <v>-4726270</v>
      </c>
      <c r="J181" s="619">
        <v>-8261365</v>
      </c>
      <c r="K181" s="619">
        <v>-40056</v>
      </c>
      <c r="L181" s="619">
        <v>-8301421</v>
      </c>
      <c r="M181" s="619">
        <v>388808</v>
      </c>
      <c r="N181" s="619">
        <v>-430</v>
      </c>
      <c r="O181" s="619">
        <v>388378</v>
      </c>
      <c r="P181" s="619">
        <v>1297916</v>
      </c>
      <c r="Q181" s="619">
        <v>0</v>
      </c>
      <c r="R181" s="619">
        <v>1297916</v>
      </c>
      <c r="S181" s="619">
        <v>-6574641</v>
      </c>
      <c r="T181" s="619">
        <v>-40486</v>
      </c>
      <c r="U181" s="619">
        <v>-6615127</v>
      </c>
      <c r="V181" s="619">
        <v>-14438100</v>
      </c>
      <c r="W181" s="619">
        <v>-75683</v>
      </c>
      <c r="X181" s="619">
        <v>-14513783</v>
      </c>
      <c r="Y181" s="619">
        <v>-71825</v>
      </c>
      <c r="Z181" s="619">
        <v>-5000</v>
      </c>
      <c r="AA181" s="619">
        <v>-76825</v>
      </c>
      <c r="AB181" s="619">
        <v>-861586</v>
      </c>
      <c r="AC181" s="619">
        <v>-5127</v>
      </c>
      <c r="AD181" s="619">
        <v>-866713</v>
      </c>
      <c r="AE181" s="619">
        <v>0</v>
      </c>
      <c r="AF181" s="619">
        <v>0</v>
      </c>
      <c r="AG181" s="619">
        <v>0</v>
      </c>
      <c r="AH181" s="619">
        <v>0</v>
      </c>
      <c r="AI181" s="619">
        <v>0</v>
      </c>
      <c r="AJ181" s="619">
        <v>0</v>
      </c>
      <c r="AK181" s="619">
        <v>3380</v>
      </c>
      <c r="AL181" s="619">
        <v>0</v>
      </c>
      <c r="AM181" s="619">
        <v>3380</v>
      </c>
      <c r="AN181" s="619">
        <v>0</v>
      </c>
      <c r="AO181" s="619">
        <v>0</v>
      </c>
      <c r="AP181" s="619">
        <v>0</v>
      </c>
      <c r="AQ181" s="619">
        <v>-868266</v>
      </c>
      <c r="AR181" s="619">
        <v>-5127</v>
      </c>
      <c r="AS181" s="619">
        <v>-873393</v>
      </c>
      <c r="AT181" s="619">
        <v>-11574</v>
      </c>
      <c r="AU181" s="619">
        <v>1085</v>
      </c>
      <c r="AV181" s="619">
        <v>-10489</v>
      </c>
      <c r="AW181" s="619">
        <v>2146393</v>
      </c>
      <c r="AX181" s="619">
        <v>7661</v>
      </c>
      <c r="AY181" s="619">
        <v>2154054</v>
      </c>
      <c r="AZ181" s="619">
        <v>-22780</v>
      </c>
      <c r="BA181" s="619">
        <v>1476</v>
      </c>
      <c r="BB181" s="619">
        <v>-21304</v>
      </c>
      <c r="BC181" s="619">
        <v>-8623807</v>
      </c>
      <c r="BD181" s="619">
        <v>-7502</v>
      </c>
      <c r="BE181" s="619">
        <v>-8631309</v>
      </c>
      <c r="BF181" s="619">
        <v>244690</v>
      </c>
      <c r="BG181" s="619">
        <v>0</v>
      </c>
      <c r="BH181" s="619">
        <v>244690</v>
      </c>
      <c r="BI181" s="619">
        <v>-167574</v>
      </c>
      <c r="BJ181" s="619">
        <v>0</v>
      </c>
      <c r="BK181" s="619">
        <v>-167574</v>
      </c>
      <c r="BL181" s="619">
        <v>3012</v>
      </c>
      <c r="BM181" s="619">
        <v>0</v>
      </c>
      <c r="BN181" s="619">
        <v>3012</v>
      </c>
      <c r="BO181" s="619">
        <v>-56126</v>
      </c>
      <c r="BP181" s="619">
        <v>0</v>
      </c>
      <c r="BQ181" s="619">
        <v>-56126</v>
      </c>
      <c r="BR181" s="619">
        <v>-1653</v>
      </c>
      <c r="BS181" s="619">
        <v>0</v>
      </c>
      <c r="BT181" s="619">
        <v>-1653</v>
      </c>
      <c r="BU181" s="619">
        <v>0</v>
      </c>
      <c r="BV181" s="619">
        <v>0</v>
      </c>
      <c r="BW181" s="619">
        <v>0</v>
      </c>
      <c r="BX181" s="619">
        <v>-62053</v>
      </c>
      <c r="BY181" s="619">
        <v>0</v>
      </c>
      <c r="BZ181" s="619">
        <v>-62053</v>
      </c>
      <c r="CA181" s="619">
        <v>-34</v>
      </c>
      <c r="CB181" s="619">
        <v>0</v>
      </c>
      <c r="CC181" s="619">
        <v>-34</v>
      </c>
      <c r="CD181" s="619">
        <v>-21839618</v>
      </c>
      <c r="CE181" s="619">
        <v>-79175</v>
      </c>
      <c r="CF181" s="619">
        <v>-21918793</v>
      </c>
      <c r="CG181" s="619">
        <v>0</v>
      </c>
      <c r="CH181" s="619">
        <v>0</v>
      </c>
      <c r="CI181" s="619">
        <v>0</v>
      </c>
      <c r="CJ181" s="619">
        <v>-4967</v>
      </c>
      <c r="CK181" s="619">
        <v>0</v>
      </c>
      <c r="CL181" s="619">
        <v>-4967</v>
      </c>
      <c r="CM181" s="619">
        <v>-2655438</v>
      </c>
      <c r="CN181" s="619">
        <v>-11518</v>
      </c>
      <c r="CO181" s="619">
        <v>-2666956</v>
      </c>
      <c r="CP181" s="619">
        <v>-39845</v>
      </c>
      <c r="CQ181" s="619">
        <v>-2922</v>
      </c>
      <c r="CR181" s="619">
        <v>-42767</v>
      </c>
      <c r="CS181" s="619">
        <v>-2700250</v>
      </c>
      <c r="CT181" s="619">
        <v>-14440</v>
      </c>
      <c r="CU181" s="619">
        <v>-2714690</v>
      </c>
      <c r="CV181" s="619">
        <v>-691496</v>
      </c>
      <c r="CW181" s="619">
        <v>-1875</v>
      </c>
      <c r="CX181" s="619">
        <v>-693371</v>
      </c>
      <c r="CY181" s="619">
        <v>-141662</v>
      </c>
      <c r="CZ181" s="619">
        <v>0</v>
      </c>
      <c r="DA181" s="619">
        <v>-141662</v>
      </c>
      <c r="DB181" s="619">
        <v>-569960</v>
      </c>
      <c r="DC181" s="619">
        <v>0</v>
      </c>
      <c r="DD181" s="619">
        <v>-569960</v>
      </c>
      <c r="DE181" s="619">
        <v>-3265</v>
      </c>
      <c r="DF181" s="619">
        <v>0</v>
      </c>
      <c r="DG181" s="619">
        <v>-3265</v>
      </c>
      <c r="DH181" s="619">
        <v>-21374</v>
      </c>
      <c r="DI181" s="619">
        <v>0</v>
      </c>
      <c r="DJ181" s="619">
        <v>-21374</v>
      </c>
      <c r="DK181" s="619">
        <v>0</v>
      </c>
      <c r="DL181" s="619">
        <v>0</v>
      </c>
      <c r="DM181" s="619">
        <v>0</v>
      </c>
      <c r="DN181" s="619">
        <v>0</v>
      </c>
      <c r="DO181" s="619">
        <v>0</v>
      </c>
      <c r="DP181" s="619">
        <v>0</v>
      </c>
      <c r="DQ181" s="619">
        <v>0</v>
      </c>
      <c r="DR181" s="619">
        <v>0</v>
      </c>
      <c r="DS181" s="619">
        <v>0</v>
      </c>
      <c r="DT181" s="619">
        <v>-13504</v>
      </c>
      <c r="DU181" s="619">
        <v>0</v>
      </c>
      <c r="DV181" s="619">
        <v>-13504</v>
      </c>
      <c r="DW181" s="619">
        <v>2148</v>
      </c>
      <c r="DX181" s="619">
        <v>0</v>
      </c>
      <c r="DY181" s="619">
        <v>2148</v>
      </c>
      <c r="DZ181" s="619">
        <v>0</v>
      </c>
      <c r="EA181" s="619">
        <v>-24013</v>
      </c>
      <c r="EB181" s="619">
        <v>-24013</v>
      </c>
      <c r="EC181" s="619">
        <v>8189</v>
      </c>
      <c r="ED181" s="619">
        <v>0</v>
      </c>
      <c r="EE181" s="619">
        <v>8189</v>
      </c>
      <c r="EF181" s="619">
        <v>-24013</v>
      </c>
      <c r="EG181" s="619">
        <v>0</v>
      </c>
      <c r="EH181" s="619">
        <v>0</v>
      </c>
      <c r="EI181" s="619">
        <v>0</v>
      </c>
      <c r="EJ181" s="619">
        <v>-1430924</v>
      </c>
      <c r="EK181" s="619">
        <v>-25888</v>
      </c>
      <c r="EL181" s="619">
        <v>-1456812</v>
      </c>
      <c r="EM181" s="619">
        <v>0</v>
      </c>
      <c r="EN181" s="619">
        <v>0</v>
      </c>
      <c r="EO181" s="619">
        <v>0</v>
      </c>
      <c r="EP181" s="619">
        <v>0</v>
      </c>
      <c r="EQ181" s="619">
        <v>0</v>
      </c>
      <c r="ER181" s="619">
        <v>0</v>
      </c>
      <c r="ES181" s="619">
        <v>0</v>
      </c>
      <c r="ET181" s="619">
        <v>0</v>
      </c>
      <c r="EU181" s="619">
        <v>0</v>
      </c>
      <c r="EV181" s="619">
        <v>0</v>
      </c>
      <c r="EW181" s="619">
        <v>0</v>
      </c>
      <c r="EX181" s="619">
        <v>0</v>
      </c>
      <c r="EY181" s="619">
        <v>0</v>
      </c>
      <c r="EZ181" s="619">
        <v>0</v>
      </c>
      <c r="FA181" s="619">
        <v>0</v>
      </c>
      <c r="FB181" s="619">
        <v>0</v>
      </c>
      <c r="FC181" s="619">
        <v>0</v>
      </c>
      <c r="FD181" s="619">
        <v>0</v>
      </c>
      <c r="FE181" s="619">
        <v>-56126</v>
      </c>
      <c r="FF181" s="619">
        <v>0</v>
      </c>
      <c r="FG181" s="619">
        <v>-56126</v>
      </c>
      <c r="FH181" s="619">
        <v>-1653</v>
      </c>
      <c r="FI181" s="619">
        <v>0</v>
      </c>
      <c r="FJ181" s="619">
        <v>-1653</v>
      </c>
      <c r="FK181" s="619">
        <v>-1500</v>
      </c>
      <c r="FL181" s="619">
        <v>0</v>
      </c>
      <c r="FM181" s="619">
        <v>-1500</v>
      </c>
      <c r="FN181" s="619">
        <v>0</v>
      </c>
      <c r="FO181" s="619">
        <v>0</v>
      </c>
      <c r="FP181" s="619">
        <v>0</v>
      </c>
      <c r="FQ181" s="619">
        <v>-1184740</v>
      </c>
      <c r="FR181" s="619">
        <v>0</v>
      </c>
      <c r="FS181" s="619">
        <v>-1184740</v>
      </c>
      <c r="FT181" s="619">
        <v>16549</v>
      </c>
      <c r="FU181" s="619">
        <v>-5639</v>
      </c>
      <c r="FV181" s="619">
        <v>10910</v>
      </c>
      <c r="FW181" s="619">
        <v>11024</v>
      </c>
      <c r="FX181" s="619">
        <v>0</v>
      </c>
      <c r="FY181" s="619">
        <v>11024</v>
      </c>
      <c r="FZ181" s="619">
        <v>5525</v>
      </c>
      <c r="GA181" s="619">
        <v>0</v>
      </c>
      <c r="GB181" s="619">
        <v>5525</v>
      </c>
      <c r="GC181" s="619">
        <v>22459</v>
      </c>
      <c r="GD181" s="619">
        <v>0</v>
      </c>
      <c r="GE181" s="619">
        <v>22459</v>
      </c>
      <c r="GF181" s="619">
        <v>20000</v>
      </c>
      <c r="GG181" s="619">
        <v>0</v>
      </c>
      <c r="GH181" s="619">
        <v>20000</v>
      </c>
      <c r="GI181" s="619">
        <v>-11684788</v>
      </c>
      <c r="GJ181" s="619">
        <v>-22379</v>
      </c>
      <c r="GK181" s="619">
        <v>-11707167</v>
      </c>
      <c r="GL181" s="619">
        <v>1408349</v>
      </c>
      <c r="GM181" s="619">
        <v>0</v>
      </c>
      <c r="GN181" s="619">
        <v>1408349</v>
      </c>
      <c r="GO181" s="619">
        <v>0</v>
      </c>
      <c r="GP181" s="619">
        <v>0</v>
      </c>
      <c r="GQ181" s="619">
        <v>0</v>
      </c>
      <c r="GR181" s="619">
        <v>38694</v>
      </c>
      <c r="GS181" s="619">
        <v>0</v>
      </c>
      <c r="GT181" s="619">
        <v>38694</v>
      </c>
      <c r="GU181" s="619">
        <v>0</v>
      </c>
      <c r="GV181" s="619">
        <v>0</v>
      </c>
      <c r="GW181" s="619">
        <v>0</v>
      </c>
      <c r="GX181" s="619">
        <v>0</v>
      </c>
      <c r="GY181" s="619">
        <v>0</v>
      </c>
      <c r="GZ181" s="619">
        <v>0</v>
      </c>
      <c r="HA181" s="619">
        <v>-11422756</v>
      </c>
      <c r="HB181" s="619">
        <v>-28018</v>
      </c>
      <c r="HC181" s="619">
        <v>-11450774</v>
      </c>
      <c r="HD181" s="619">
        <v>0</v>
      </c>
      <c r="HE181" s="619">
        <v>0</v>
      </c>
      <c r="HF181" s="619">
        <v>0</v>
      </c>
      <c r="HG181" s="619">
        <v>0</v>
      </c>
      <c r="HH181" s="619">
        <v>0</v>
      </c>
      <c r="HI181" s="619">
        <v>0</v>
      </c>
      <c r="HJ181" s="619">
        <v>0</v>
      </c>
      <c r="HK181" s="619">
        <v>0</v>
      </c>
      <c r="HL181" s="619">
        <v>0</v>
      </c>
      <c r="HM181" s="619">
        <v>124256698</v>
      </c>
      <c r="HN181" s="619">
        <v>621807</v>
      </c>
      <c r="HO181" s="619">
        <v>124878505</v>
      </c>
      <c r="HP181" s="619">
        <v>-6574641</v>
      </c>
      <c r="HQ181" s="619">
        <v>-40486</v>
      </c>
      <c r="HR181" s="619">
        <v>-6615127</v>
      </c>
      <c r="HS181" s="619">
        <v>-21839618</v>
      </c>
      <c r="HT181" s="619">
        <v>-79175</v>
      </c>
      <c r="HU181" s="619">
        <v>-21918793</v>
      </c>
      <c r="HV181" s="619">
        <v>-2700250</v>
      </c>
      <c r="HW181" s="619">
        <v>-14440</v>
      </c>
      <c r="HX181" s="619">
        <v>-2714690</v>
      </c>
      <c r="HY181" s="619">
        <v>-1430924</v>
      </c>
      <c r="HZ181" s="619">
        <v>-25888</v>
      </c>
      <c r="IA181" s="619">
        <v>-1456812</v>
      </c>
      <c r="IB181" s="619">
        <v>-11422756</v>
      </c>
      <c r="IC181" s="619">
        <v>-28018</v>
      </c>
      <c r="ID181" s="619">
        <v>-11450774</v>
      </c>
      <c r="IE181" s="619">
        <v>0</v>
      </c>
      <c r="IF181" s="619">
        <v>0</v>
      </c>
      <c r="IG181" s="619">
        <v>0</v>
      </c>
      <c r="IH181" s="619">
        <v>-43968189</v>
      </c>
      <c r="II181" s="619">
        <v>-188007</v>
      </c>
      <c r="IJ181" s="619">
        <v>-44156196</v>
      </c>
      <c r="IK181" s="619">
        <v>80288509</v>
      </c>
      <c r="IL181" s="619">
        <v>433800</v>
      </c>
      <c r="IM181" s="619">
        <v>80722309</v>
      </c>
      <c r="IN181" s="620" t="s">
        <v>535</v>
      </c>
      <c r="IO181" s="620" t="s">
        <v>473</v>
      </c>
      <c r="IP181" s="610" t="s">
        <v>535</v>
      </c>
      <c r="IQ181" s="611" t="s">
        <v>723</v>
      </c>
      <c r="IR181" s="611" t="s">
        <v>1071</v>
      </c>
      <c r="IS181" s="610" t="s">
        <v>3368</v>
      </c>
    </row>
    <row r="182" spans="1:253" x14ac:dyDescent="0.25">
      <c r="A182" s="610" t="s">
        <v>3385</v>
      </c>
      <c r="B182" s="617" t="s">
        <v>1072</v>
      </c>
      <c r="C182" s="618" t="s">
        <v>1073</v>
      </c>
      <c r="D182" s="619">
        <v>93144911</v>
      </c>
      <c r="E182" s="619">
        <v>0</v>
      </c>
      <c r="F182" s="619">
        <v>93144911</v>
      </c>
      <c r="G182" s="619">
        <v>-5059564</v>
      </c>
      <c r="H182" s="619">
        <v>0</v>
      </c>
      <c r="I182" s="619">
        <v>-5059564</v>
      </c>
      <c r="J182" s="619">
        <v>-3158152</v>
      </c>
      <c r="K182" s="619">
        <v>0</v>
      </c>
      <c r="L182" s="619">
        <v>-3158152</v>
      </c>
      <c r="M182" s="619">
        <v>0</v>
      </c>
      <c r="N182" s="619">
        <v>0</v>
      </c>
      <c r="O182" s="619">
        <v>0</v>
      </c>
      <c r="P182" s="619">
        <v>385569</v>
      </c>
      <c r="Q182" s="619">
        <v>0</v>
      </c>
      <c r="R182" s="619">
        <v>385569</v>
      </c>
      <c r="S182" s="619">
        <v>-2772583</v>
      </c>
      <c r="T182" s="619">
        <v>0</v>
      </c>
      <c r="U182" s="619">
        <v>-2772583</v>
      </c>
      <c r="V182" s="619">
        <v>-5727500</v>
      </c>
      <c r="W182" s="619">
        <v>0</v>
      </c>
      <c r="X182" s="619">
        <v>-5727500</v>
      </c>
      <c r="Y182" s="619">
        <v>-35151</v>
      </c>
      <c r="Z182" s="619">
        <v>0</v>
      </c>
      <c r="AA182" s="619">
        <v>-35151</v>
      </c>
      <c r="AB182" s="619">
        <v>-66566</v>
      </c>
      <c r="AC182" s="619">
        <v>0</v>
      </c>
      <c r="AD182" s="619">
        <v>-66566</v>
      </c>
      <c r="AE182" s="619">
        <v>0</v>
      </c>
      <c r="AF182" s="619">
        <v>0</v>
      </c>
      <c r="AG182" s="619">
        <v>0</v>
      </c>
      <c r="AH182" s="619">
        <v>0</v>
      </c>
      <c r="AI182" s="619">
        <v>0</v>
      </c>
      <c r="AJ182" s="619">
        <v>0</v>
      </c>
      <c r="AK182" s="619">
        <v>-1580</v>
      </c>
      <c r="AL182" s="619">
        <v>0</v>
      </c>
      <c r="AM182" s="619">
        <v>-1580</v>
      </c>
      <c r="AN182" s="619">
        <v>-1580</v>
      </c>
      <c r="AO182" s="619">
        <v>0</v>
      </c>
      <c r="AP182" s="619">
        <v>-1580</v>
      </c>
      <c r="AQ182" s="619">
        <v>-64986</v>
      </c>
      <c r="AR182" s="619">
        <v>0</v>
      </c>
      <c r="AS182" s="619">
        <v>-64986</v>
      </c>
      <c r="AT182" s="619">
        <v>-20835</v>
      </c>
      <c r="AU182" s="619">
        <v>0</v>
      </c>
      <c r="AV182" s="619">
        <v>-20835</v>
      </c>
      <c r="AW182" s="619">
        <v>1740893</v>
      </c>
      <c r="AX182" s="619">
        <v>0</v>
      </c>
      <c r="AY182" s="619">
        <v>1740893</v>
      </c>
      <c r="AZ182" s="619">
        <v>184401</v>
      </c>
      <c r="BA182" s="619">
        <v>0</v>
      </c>
      <c r="BB182" s="619">
        <v>184401</v>
      </c>
      <c r="BC182" s="619">
        <v>-8100041</v>
      </c>
      <c r="BD182" s="619">
        <v>0</v>
      </c>
      <c r="BE182" s="619">
        <v>-8100041</v>
      </c>
      <c r="BF182" s="619">
        <v>-37542</v>
      </c>
      <c r="BG182" s="619">
        <v>0</v>
      </c>
      <c r="BH182" s="619">
        <v>-37542</v>
      </c>
      <c r="BI182" s="619">
        <v>-23798</v>
      </c>
      <c r="BJ182" s="619">
        <v>0</v>
      </c>
      <c r="BK182" s="619">
        <v>-23798</v>
      </c>
      <c r="BL182" s="619">
        <v>0</v>
      </c>
      <c r="BM182" s="619">
        <v>0</v>
      </c>
      <c r="BN182" s="619">
        <v>0</v>
      </c>
      <c r="BO182" s="619">
        <v>0</v>
      </c>
      <c r="BP182" s="619">
        <v>0</v>
      </c>
      <c r="BQ182" s="619">
        <v>0</v>
      </c>
      <c r="BR182" s="619">
        <v>0</v>
      </c>
      <c r="BS182" s="619">
        <v>0</v>
      </c>
      <c r="BT182" s="619">
        <v>0</v>
      </c>
      <c r="BU182" s="619">
        <v>0</v>
      </c>
      <c r="BV182" s="619">
        <v>0</v>
      </c>
      <c r="BW182" s="619">
        <v>0</v>
      </c>
      <c r="BX182" s="619">
        <v>-5833</v>
      </c>
      <c r="BY182" s="619">
        <v>0</v>
      </c>
      <c r="BZ182" s="619">
        <v>-5833</v>
      </c>
      <c r="CA182" s="619">
        <v>0</v>
      </c>
      <c r="CB182" s="619">
        <v>0</v>
      </c>
      <c r="CC182" s="619">
        <v>0</v>
      </c>
      <c r="CD182" s="619">
        <v>-12035986</v>
      </c>
      <c r="CE182" s="619">
        <v>0</v>
      </c>
      <c r="CF182" s="619">
        <v>-12035986</v>
      </c>
      <c r="CG182" s="619">
        <v>0</v>
      </c>
      <c r="CH182" s="619">
        <v>0</v>
      </c>
      <c r="CI182" s="619">
        <v>0</v>
      </c>
      <c r="CJ182" s="619">
        <v>15696</v>
      </c>
      <c r="CK182" s="619">
        <v>0</v>
      </c>
      <c r="CL182" s="619">
        <v>15696</v>
      </c>
      <c r="CM182" s="619">
        <v>-3974571</v>
      </c>
      <c r="CN182" s="619">
        <v>0</v>
      </c>
      <c r="CO182" s="619">
        <v>-3974571</v>
      </c>
      <c r="CP182" s="619">
        <v>291342</v>
      </c>
      <c r="CQ182" s="619">
        <v>0</v>
      </c>
      <c r="CR182" s="619">
        <v>291342</v>
      </c>
      <c r="CS182" s="619">
        <v>-3667533</v>
      </c>
      <c r="CT182" s="619">
        <v>0</v>
      </c>
      <c r="CU182" s="619">
        <v>-3667533</v>
      </c>
      <c r="CV182" s="619">
        <v>-98534</v>
      </c>
      <c r="CW182" s="619">
        <v>0</v>
      </c>
      <c r="CX182" s="619">
        <v>-98534</v>
      </c>
      <c r="CY182" s="619">
        <v>-11999</v>
      </c>
      <c r="CZ182" s="619">
        <v>0</v>
      </c>
      <c r="DA182" s="619">
        <v>-11999</v>
      </c>
      <c r="DB182" s="619">
        <v>-36427</v>
      </c>
      <c r="DC182" s="619">
        <v>0</v>
      </c>
      <c r="DD182" s="619">
        <v>-36427</v>
      </c>
      <c r="DE182" s="619">
        <v>-7881</v>
      </c>
      <c r="DF182" s="619">
        <v>0</v>
      </c>
      <c r="DG182" s="619">
        <v>-7881</v>
      </c>
      <c r="DH182" s="619">
        <v>0</v>
      </c>
      <c r="DI182" s="619">
        <v>0</v>
      </c>
      <c r="DJ182" s="619">
        <v>0</v>
      </c>
      <c r="DK182" s="619">
        <v>0</v>
      </c>
      <c r="DL182" s="619">
        <v>0</v>
      </c>
      <c r="DM182" s="619">
        <v>0</v>
      </c>
      <c r="DN182" s="619">
        <v>0</v>
      </c>
      <c r="DO182" s="619">
        <v>0</v>
      </c>
      <c r="DP182" s="619">
        <v>0</v>
      </c>
      <c r="DQ182" s="619">
        <v>0</v>
      </c>
      <c r="DR182" s="619">
        <v>0</v>
      </c>
      <c r="DS182" s="619">
        <v>0</v>
      </c>
      <c r="DT182" s="619">
        <v>0</v>
      </c>
      <c r="DU182" s="619">
        <v>0</v>
      </c>
      <c r="DV182" s="619">
        <v>0</v>
      </c>
      <c r="DW182" s="619">
        <v>0</v>
      </c>
      <c r="DX182" s="619">
        <v>0</v>
      </c>
      <c r="DY182" s="619">
        <v>0</v>
      </c>
      <c r="DZ182" s="619">
        <v>0</v>
      </c>
      <c r="EA182" s="619">
        <v>0</v>
      </c>
      <c r="EB182" s="619">
        <v>0</v>
      </c>
      <c r="EC182" s="619">
        <v>0</v>
      </c>
      <c r="ED182" s="619">
        <v>0</v>
      </c>
      <c r="EE182" s="619">
        <v>0</v>
      </c>
      <c r="EF182" s="619">
        <v>0</v>
      </c>
      <c r="EG182" s="619">
        <v>0</v>
      </c>
      <c r="EH182" s="619">
        <v>0</v>
      </c>
      <c r="EI182" s="619">
        <v>0</v>
      </c>
      <c r="EJ182" s="619">
        <v>-154841</v>
      </c>
      <c r="EK182" s="619">
        <v>0</v>
      </c>
      <c r="EL182" s="619">
        <v>-154841</v>
      </c>
      <c r="EM182" s="619">
        <v>0</v>
      </c>
      <c r="EN182" s="619">
        <v>0</v>
      </c>
      <c r="EO182" s="619">
        <v>0</v>
      </c>
      <c r="EP182" s="619">
        <v>0</v>
      </c>
      <c r="EQ182" s="619">
        <v>0</v>
      </c>
      <c r="ER182" s="619">
        <v>0</v>
      </c>
      <c r="ES182" s="619">
        <v>0</v>
      </c>
      <c r="ET182" s="619">
        <v>0</v>
      </c>
      <c r="EU182" s="619">
        <v>0</v>
      </c>
      <c r="EV182" s="619">
        <v>0</v>
      </c>
      <c r="EW182" s="619">
        <v>0</v>
      </c>
      <c r="EX182" s="619">
        <v>0</v>
      </c>
      <c r="EY182" s="619">
        <v>0</v>
      </c>
      <c r="EZ182" s="619">
        <v>0</v>
      </c>
      <c r="FA182" s="619">
        <v>0</v>
      </c>
      <c r="FB182" s="619">
        <v>0</v>
      </c>
      <c r="FC182" s="619">
        <v>0</v>
      </c>
      <c r="FD182" s="619">
        <v>0</v>
      </c>
      <c r="FE182" s="619">
        <v>0</v>
      </c>
      <c r="FF182" s="619">
        <v>0</v>
      </c>
      <c r="FG182" s="619">
        <v>0</v>
      </c>
      <c r="FH182" s="619">
        <v>0</v>
      </c>
      <c r="FI182" s="619">
        <v>0</v>
      </c>
      <c r="FJ182" s="619">
        <v>0</v>
      </c>
      <c r="FK182" s="619">
        <v>-3000</v>
      </c>
      <c r="FL182" s="619">
        <v>0</v>
      </c>
      <c r="FM182" s="619">
        <v>-3000</v>
      </c>
      <c r="FN182" s="619">
        <v>0</v>
      </c>
      <c r="FO182" s="619">
        <v>0</v>
      </c>
      <c r="FP182" s="619">
        <v>0</v>
      </c>
      <c r="FQ182" s="619">
        <v>-440125</v>
      </c>
      <c r="FR182" s="619">
        <v>0</v>
      </c>
      <c r="FS182" s="619">
        <v>-440125</v>
      </c>
      <c r="FT182" s="619">
        <v>873</v>
      </c>
      <c r="FU182" s="619">
        <v>0</v>
      </c>
      <c r="FV182" s="619">
        <v>873</v>
      </c>
      <c r="FW182" s="619">
        <v>873</v>
      </c>
      <c r="FX182" s="619">
        <v>0</v>
      </c>
      <c r="FY182" s="619">
        <v>873</v>
      </c>
      <c r="FZ182" s="619">
        <v>0</v>
      </c>
      <c r="GA182" s="619">
        <v>0</v>
      </c>
      <c r="GB182" s="619">
        <v>0</v>
      </c>
      <c r="GC182" s="619">
        <v>12853</v>
      </c>
      <c r="GD182" s="619">
        <v>0</v>
      </c>
      <c r="GE182" s="619">
        <v>12853</v>
      </c>
      <c r="GF182" s="619">
        <v>0</v>
      </c>
      <c r="GG182" s="619">
        <v>0</v>
      </c>
      <c r="GH182" s="619">
        <v>0</v>
      </c>
      <c r="GI182" s="619">
        <v>-10846958</v>
      </c>
      <c r="GJ182" s="619">
        <v>0</v>
      </c>
      <c r="GK182" s="619">
        <v>-10846958</v>
      </c>
      <c r="GL182" s="619">
        <v>500742</v>
      </c>
      <c r="GM182" s="619">
        <v>0</v>
      </c>
      <c r="GN182" s="619">
        <v>500742</v>
      </c>
      <c r="GO182" s="619">
        <v>0</v>
      </c>
      <c r="GP182" s="619">
        <v>0</v>
      </c>
      <c r="GQ182" s="619">
        <v>0</v>
      </c>
      <c r="GR182" s="619">
        <v>14310</v>
      </c>
      <c r="GS182" s="619">
        <v>0</v>
      </c>
      <c r="GT182" s="619">
        <v>14310</v>
      </c>
      <c r="GU182" s="619">
        <v>-3826</v>
      </c>
      <c r="GV182" s="619">
        <v>0</v>
      </c>
      <c r="GW182" s="619">
        <v>-3826</v>
      </c>
      <c r="GX182" s="619">
        <v>-3692</v>
      </c>
      <c r="GY182" s="619">
        <v>0</v>
      </c>
      <c r="GZ182" s="619">
        <v>-3692</v>
      </c>
      <c r="HA182" s="619">
        <v>-10768823</v>
      </c>
      <c r="HB182" s="619">
        <v>0</v>
      </c>
      <c r="HC182" s="619">
        <v>-10768823</v>
      </c>
      <c r="HD182" s="619">
        <v>0</v>
      </c>
      <c r="HE182" s="619">
        <v>0</v>
      </c>
      <c r="HF182" s="619">
        <v>0</v>
      </c>
      <c r="HG182" s="619">
        <v>0</v>
      </c>
      <c r="HH182" s="619">
        <v>0</v>
      </c>
      <c r="HI182" s="619">
        <v>0</v>
      </c>
      <c r="HJ182" s="619">
        <v>0</v>
      </c>
      <c r="HK182" s="619">
        <v>0</v>
      </c>
      <c r="HL182" s="619">
        <v>0</v>
      </c>
      <c r="HM182" s="619">
        <v>88085347</v>
      </c>
      <c r="HN182" s="619">
        <v>0</v>
      </c>
      <c r="HO182" s="619">
        <v>88085347</v>
      </c>
      <c r="HP182" s="619">
        <v>-2772583</v>
      </c>
      <c r="HQ182" s="619">
        <v>0</v>
      </c>
      <c r="HR182" s="619">
        <v>-2772583</v>
      </c>
      <c r="HS182" s="619">
        <v>-12035986</v>
      </c>
      <c r="HT182" s="619">
        <v>0</v>
      </c>
      <c r="HU182" s="619">
        <v>-12035986</v>
      </c>
      <c r="HV182" s="619">
        <v>-3667533</v>
      </c>
      <c r="HW182" s="619">
        <v>0</v>
      </c>
      <c r="HX182" s="619">
        <v>-3667533</v>
      </c>
      <c r="HY182" s="619">
        <v>-154841</v>
      </c>
      <c r="HZ182" s="619">
        <v>0</v>
      </c>
      <c r="IA182" s="619">
        <v>-154841</v>
      </c>
      <c r="IB182" s="619">
        <v>-10768823</v>
      </c>
      <c r="IC182" s="619">
        <v>0</v>
      </c>
      <c r="ID182" s="619">
        <v>-10768823</v>
      </c>
      <c r="IE182" s="619">
        <v>0</v>
      </c>
      <c r="IF182" s="619">
        <v>0</v>
      </c>
      <c r="IG182" s="619">
        <v>0</v>
      </c>
      <c r="IH182" s="619">
        <v>-29399766</v>
      </c>
      <c r="II182" s="619">
        <v>0</v>
      </c>
      <c r="IJ182" s="619">
        <v>-29399766</v>
      </c>
      <c r="IK182" s="619">
        <v>58685581</v>
      </c>
      <c r="IL182" s="619">
        <v>0</v>
      </c>
      <c r="IM182" s="619">
        <v>58685581</v>
      </c>
      <c r="IN182" s="620" t="s">
        <v>591</v>
      </c>
      <c r="IO182" s="620" t="s">
        <v>473</v>
      </c>
      <c r="IP182" s="610" t="s">
        <v>474</v>
      </c>
      <c r="IQ182" s="611" t="s">
        <v>499</v>
      </c>
      <c r="IR182" s="611" t="s">
        <v>1074</v>
      </c>
      <c r="IS182" s="610" t="s">
        <v>1432</v>
      </c>
    </row>
    <row r="183" spans="1:253" x14ac:dyDescent="0.25">
      <c r="A183" s="610" t="s">
        <v>3385</v>
      </c>
      <c r="B183" s="617" t="s">
        <v>1075</v>
      </c>
      <c r="C183" s="618" t="s">
        <v>1076</v>
      </c>
      <c r="D183" s="619">
        <v>159613301</v>
      </c>
      <c r="E183" s="619">
        <v>12863139</v>
      </c>
      <c r="F183" s="619">
        <v>172476440</v>
      </c>
      <c r="G183" s="619">
        <v>-13608031</v>
      </c>
      <c r="H183" s="619">
        <v>-3058026</v>
      </c>
      <c r="I183" s="619">
        <v>-16666057</v>
      </c>
      <c r="J183" s="619">
        <v>-5544271</v>
      </c>
      <c r="K183" s="619">
        <v>-479052</v>
      </c>
      <c r="L183" s="619">
        <v>-6023323</v>
      </c>
      <c r="M183" s="619">
        <v>89234</v>
      </c>
      <c r="N183" s="619">
        <v>108893</v>
      </c>
      <c r="O183" s="619">
        <v>198127</v>
      </c>
      <c r="P183" s="619">
        <v>1098341</v>
      </c>
      <c r="Q183" s="619">
        <v>380</v>
      </c>
      <c r="R183" s="619">
        <v>1098721</v>
      </c>
      <c r="S183" s="619">
        <v>-4356696</v>
      </c>
      <c r="T183" s="619">
        <v>-369779</v>
      </c>
      <c r="U183" s="619">
        <v>-4726475</v>
      </c>
      <c r="V183" s="619">
        <v>-8755888</v>
      </c>
      <c r="W183" s="619">
        <v>-448143</v>
      </c>
      <c r="X183" s="619">
        <v>-9204031</v>
      </c>
      <c r="Y183" s="619">
        <v>-28015</v>
      </c>
      <c r="Z183" s="619">
        <v>-27</v>
      </c>
      <c r="AA183" s="619">
        <v>-28042</v>
      </c>
      <c r="AB183" s="619">
        <v>-390470</v>
      </c>
      <c r="AC183" s="619">
        <v>80896</v>
      </c>
      <c r="AD183" s="619">
        <v>-309574</v>
      </c>
      <c r="AE183" s="619">
        <v>2460</v>
      </c>
      <c r="AF183" s="619">
        <v>0</v>
      </c>
      <c r="AG183" s="619">
        <v>2460</v>
      </c>
      <c r="AH183" s="619">
        <v>0</v>
      </c>
      <c r="AI183" s="619">
        <v>0</v>
      </c>
      <c r="AJ183" s="619">
        <v>0</v>
      </c>
      <c r="AK183" s="619">
        <v>7132</v>
      </c>
      <c r="AL183" s="619">
        <v>0</v>
      </c>
      <c r="AM183" s="619">
        <v>7132</v>
      </c>
      <c r="AN183" s="619">
        <v>0</v>
      </c>
      <c r="AO183" s="619">
        <v>0</v>
      </c>
      <c r="AP183" s="619">
        <v>0</v>
      </c>
      <c r="AQ183" s="619">
        <v>-400062</v>
      </c>
      <c r="AR183" s="619">
        <v>80896</v>
      </c>
      <c r="AS183" s="619">
        <v>-319166</v>
      </c>
      <c r="AT183" s="619">
        <v>139887</v>
      </c>
      <c r="AU183" s="619">
        <v>10706</v>
      </c>
      <c r="AV183" s="619">
        <v>150593</v>
      </c>
      <c r="AW183" s="619">
        <v>3406994</v>
      </c>
      <c r="AX183" s="619">
        <v>0</v>
      </c>
      <c r="AY183" s="619">
        <v>3406994</v>
      </c>
      <c r="AZ183" s="619">
        <v>-263719</v>
      </c>
      <c r="BA183" s="619">
        <v>0</v>
      </c>
      <c r="BB183" s="619">
        <v>-263719</v>
      </c>
      <c r="BC183" s="619">
        <v>-16592658</v>
      </c>
      <c r="BD183" s="619">
        <v>-537747</v>
      </c>
      <c r="BE183" s="619">
        <v>-17130405</v>
      </c>
      <c r="BF183" s="619">
        <v>4596897</v>
      </c>
      <c r="BG183" s="619">
        <v>2049360</v>
      </c>
      <c r="BH183" s="619">
        <v>6646257</v>
      </c>
      <c r="BI183" s="619">
        <v>-74155</v>
      </c>
      <c r="BJ183" s="619">
        <v>0</v>
      </c>
      <c r="BK183" s="619">
        <v>-74155</v>
      </c>
      <c r="BL183" s="619">
        <v>0</v>
      </c>
      <c r="BM183" s="619">
        <v>0</v>
      </c>
      <c r="BN183" s="619">
        <v>0</v>
      </c>
      <c r="BO183" s="619">
        <v>0</v>
      </c>
      <c r="BP183" s="619">
        <v>0</v>
      </c>
      <c r="BQ183" s="619">
        <v>0</v>
      </c>
      <c r="BR183" s="619">
        <v>0</v>
      </c>
      <c r="BS183" s="619">
        <v>0</v>
      </c>
      <c r="BT183" s="619">
        <v>0</v>
      </c>
      <c r="BU183" s="619">
        <v>0</v>
      </c>
      <c r="BV183" s="619">
        <v>0</v>
      </c>
      <c r="BW183" s="619">
        <v>0</v>
      </c>
      <c r="BX183" s="619">
        <v>0</v>
      </c>
      <c r="BY183" s="619">
        <v>0</v>
      </c>
      <c r="BZ183" s="619">
        <v>0</v>
      </c>
      <c r="CA183" s="619">
        <v>0</v>
      </c>
      <c r="CB183" s="619">
        <v>0</v>
      </c>
      <c r="CC183" s="619">
        <v>0</v>
      </c>
      <c r="CD183" s="619">
        <v>-18072999</v>
      </c>
      <c r="CE183" s="619">
        <v>1144366</v>
      </c>
      <c r="CF183" s="619">
        <v>-16928633</v>
      </c>
      <c r="CG183" s="619">
        <v>0</v>
      </c>
      <c r="CH183" s="619">
        <v>0</v>
      </c>
      <c r="CI183" s="619">
        <v>0</v>
      </c>
      <c r="CJ183" s="619">
        <v>0</v>
      </c>
      <c r="CK183" s="619">
        <v>0</v>
      </c>
      <c r="CL183" s="619">
        <v>0</v>
      </c>
      <c r="CM183" s="619">
        <v>-6894825</v>
      </c>
      <c r="CN183" s="619">
        <v>-442920</v>
      </c>
      <c r="CO183" s="619">
        <v>-7337745</v>
      </c>
      <c r="CP183" s="619">
        <v>-683641</v>
      </c>
      <c r="CQ183" s="619">
        <v>69647</v>
      </c>
      <c r="CR183" s="619">
        <v>-613994</v>
      </c>
      <c r="CS183" s="619">
        <v>-7578466</v>
      </c>
      <c r="CT183" s="619">
        <v>-373273</v>
      </c>
      <c r="CU183" s="619">
        <v>-7951739</v>
      </c>
      <c r="CV183" s="619">
        <v>-183480</v>
      </c>
      <c r="CW183" s="619">
        <v>-3850</v>
      </c>
      <c r="CX183" s="619">
        <v>-187330</v>
      </c>
      <c r="CY183" s="619">
        <v>-9445</v>
      </c>
      <c r="CZ183" s="619">
        <v>31744</v>
      </c>
      <c r="DA183" s="619">
        <v>22299</v>
      </c>
      <c r="DB183" s="619">
        <v>-224448</v>
      </c>
      <c r="DC183" s="619">
        <v>-4741</v>
      </c>
      <c r="DD183" s="619">
        <v>-229189</v>
      </c>
      <c r="DE183" s="619">
        <v>-35138</v>
      </c>
      <c r="DF183" s="619">
        <v>0</v>
      </c>
      <c r="DG183" s="619">
        <v>-35138</v>
      </c>
      <c r="DH183" s="619">
        <v>-870</v>
      </c>
      <c r="DI183" s="619">
        <v>0</v>
      </c>
      <c r="DJ183" s="619">
        <v>-870</v>
      </c>
      <c r="DK183" s="619">
        <v>0</v>
      </c>
      <c r="DL183" s="619">
        <v>0</v>
      </c>
      <c r="DM183" s="619">
        <v>0</v>
      </c>
      <c r="DN183" s="619">
        <v>0</v>
      </c>
      <c r="DO183" s="619">
        <v>0</v>
      </c>
      <c r="DP183" s="619">
        <v>0</v>
      </c>
      <c r="DQ183" s="619">
        <v>0</v>
      </c>
      <c r="DR183" s="619">
        <v>0</v>
      </c>
      <c r="DS183" s="619">
        <v>0</v>
      </c>
      <c r="DT183" s="619">
        <v>0</v>
      </c>
      <c r="DU183" s="619">
        <v>0</v>
      </c>
      <c r="DV183" s="619">
        <v>0</v>
      </c>
      <c r="DW183" s="619">
        <v>0</v>
      </c>
      <c r="DX183" s="619">
        <v>0</v>
      </c>
      <c r="DY183" s="619">
        <v>0</v>
      </c>
      <c r="DZ183" s="619">
        <v>0</v>
      </c>
      <c r="EA183" s="619">
        <v>0</v>
      </c>
      <c r="EB183" s="619">
        <v>0</v>
      </c>
      <c r="EC183" s="619">
        <v>0</v>
      </c>
      <c r="ED183" s="619">
        <v>0</v>
      </c>
      <c r="EE183" s="619">
        <v>0</v>
      </c>
      <c r="EF183" s="619">
        <v>0</v>
      </c>
      <c r="EG183" s="619">
        <v>0</v>
      </c>
      <c r="EH183" s="619">
        <v>0</v>
      </c>
      <c r="EI183" s="619">
        <v>0</v>
      </c>
      <c r="EJ183" s="619">
        <v>-453381</v>
      </c>
      <c r="EK183" s="619">
        <v>23153</v>
      </c>
      <c r="EL183" s="619">
        <v>-430228</v>
      </c>
      <c r="EM183" s="619">
        <v>0</v>
      </c>
      <c r="EN183" s="619">
        <v>0</v>
      </c>
      <c r="EO183" s="619">
        <v>0</v>
      </c>
      <c r="EP183" s="619">
        <v>0</v>
      </c>
      <c r="EQ183" s="619">
        <v>0</v>
      </c>
      <c r="ER183" s="619">
        <v>0</v>
      </c>
      <c r="ES183" s="619">
        <v>0</v>
      </c>
      <c r="ET183" s="619">
        <v>0</v>
      </c>
      <c r="EU183" s="619">
        <v>0</v>
      </c>
      <c r="EV183" s="619">
        <v>0</v>
      </c>
      <c r="EW183" s="619">
        <v>0</v>
      </c>
      <c r="EX183" s="619">
        <v>0</v>
      </c>
      <c r="EY183" s="619">
        <v>0</v>
      </c>
      <c r="EZ183" s="619">
        <v>0</v>
      </c>
      <c r="FA183" s="619">
        <v>0</v>
      </c>
      <c r="FB183" s="619">
        <v>0</v>
      </c>
      <c r="FC183" s="619">
        <v>0</v>
      </c>
      <c r="FD183" s="619">
        <v>0</v>
      </c>
      <c r="FE183" s="619">
        <v>0</v>
      </c>
      <c r="FF183" s="619">
        <v>0</v>
      </c>
      <c r="FG183" s="619">
        <v>0</v>
      </c>
      <c r="FH183" s="619">
        <v>0</v>
      </c>
      <c r="FI183" s="619">
        <v>0</v>
      </c>
      <c r="FJ183" s="619">
        <v>0</v>
      </c>
      <c r="FK183" s="619">
        <v>0</v>
      </c>
      <c r="FL183" s="619">
        <v>0</v>
      </c>
      <c r="FM183" s="619">
        <v>0</v>
      </c>
      <c r="FN183" s="619">
        <v>0</v>
      </c>
      <c r="FO183" s="619">
        <v>0</v>
      </c>
      <c r="FP183" s="619">
        <v>0</v>
      </c>
      <c r="FQ183" s="619">
        <v>-1116636</v>
      </c>
      <c r="FR183" s="619">
        <v>-102305</v>
      </c>
      <c r="FS183" s="619">
        <v>-1218941</v>
      </c>
      <c r="FT183" s="619">
        <v>15731</v>
      </c>
      <c r="FU183" s="619">
        <v>47</v>
      </c>
      <c r="FV183" s="619">
        <v>15778</v>
      </c>
      <c r="FW183" s="619">
        <v>15632</v>
      </c>
      <c r="FX183" s="619">
        <v>47</v>
      </c>
      <c r="FY183" s="619">
        <v>15679</v>
      </c>
      <c r="FZ183" s="619">
        <v>99</v>
      </c>
      <c r="GA183" s="619">
        <v>0</v>
      </c>
      <c r="GB183" s="619">
        <v>99</v>
      </c>
      <c r="GC183" s="619">
        <v>3703</v>
      </c>
      <c r="GD183" s="619">
        <v>0</v>
      </c>
      <c r="GE183" s="619">
        <v>3703</v>
      </c>
      <c r="GF183" s="619">
        <v>1893</v>
      </c>
      <c r="GG183" s="619">
        <v>0</v>
      </c>
      <c r="GH183" s="619">
        <v>1893</v>
      </c>
      <c r="GI183" s="619">
        <v>-12452064</v>
      </c>
      <c r="GJ183" s="619">
        <v>-1070528</v>
      </c>
      <c r="GK183" s="619">
        <v>-13522592</v>
      </c>
      <c r="GL183" s="619">
        <v>2492983</v>
      </c>
      <c r="GM183" s="619">
        <v>166419</v>
      </c>
      <c r="GN183" s="619">
        <v>2659402</v>
      </c>
      <c r="GO183" s="619">
        <v>-12768</v>
      </c>
      <c r="GP183" s="619">
        <v>0</v>
      </c>
      <c r="GQ183" s="619">
        <v>-12768</v>
      </c>
      <c r="GR183" s="619">
        <v>406815</v>
      </c>
      <c r="GS183" s="619">
        <v>3635</v>
      </c>
      <c r="GT183" s="619">
        <v>410450</v>
      </c>
      <c r="GU183" s="619">
        <v>0</v>
      </c>
      <c r="GV183" s="619">
        <v>-320000</v>
      </c>
      <c r="GW183" s="619">
        <v>-320000</v>
      </c>
      <c r="GX183" s="619">
        <v>0</v>
      </c>
      <c r="GY183" s="619">
        <v>0</v>
      </c>
      <c r="GZ183" s="619">
        <v>0</v>
      </c>
      <c r="HA183" s="619">
        <v>-10660343</v>
      </c>
      <c r="HB183" s="619">
        <v>-1322732</v>
      </c>
      <c r="HC183" s="619">
        <v>-11983075</v>
      </c>
      <c r="HD183" s="619">
        <v>0</v>
      </c>
      <c r="HE183" s="619">
        <v>0</v>
      </c>
      <c r="HF183" s="619">
        <v>0</v>
      </c>
      <c r="HG183" s="619">
        <v>0</v>
      </c>
      <c r="HH183" s="619">
        <v>0</v>
      </c>
      <c r="HI183" s="619">
        <v>0</v>
      </c>
      <c r="HJ183" s="619">
        <v>0</v>
      </c>
      <c r="HK183" s="619">
        <v>0</v>
      </c>
      <c r="HL183" s="619">
        <v>0</v>
      </c>
      <c r="HM183" s="619">
        <v>146005270</v>
      </c>
      <c r="HN183" s="619">
        <v>9805113</v>
      </c>
      <c r="HO183" s="619">
        <v>155810383</v>
      </c>
      <c r="HP183" s="619">
        <v>-4356696</v>
      </c>
      <c r="HQ183" s="619">
        <v>-369779</v>
      </c>
      <c r="HR183" s="619">
        <v>-4726475</v>
      </c>
      <c r="HS183" s="619">
        <v>-18072999</v>
      </c>
      <c r="HT183" s="619">
        <v>1144366</v>
      </c>
      <c r="HU183" s="619">
        <v>-16928633</v>
      </c>
      <c r="HV183" s="619">
        <v>-7578466</v>
      </c>
      <c r="HW183" s="619">
        <v>-373273</v>
      </c>
      <c r="HX183" s="619">
        <v>-7951739</v>
      </c>
      <c r="HY183" s="619">
        <v>-453381</v>
      </c>
      <c r="HZ183" s="619">
        <v>23153</v>
      </c>
      <c r="IA183" s="619">
        <v>-430228</v>
      </c>
      <c r="IB183" s="619">
        <v>-10660343</v>
      </c>
      <c r="IC183" s="619">
        <v>-1322732</v>
      </c>
      <c r="ID183" s="619">
        <v>-11983075</v>
      </c>
      <c r="IE183" s="619">
        <v>0</v>
      </c>
      <c r="IF183" s="619">
        <v>0</v>
      </c>
      <c r="IG183" s="619">
        <v>0</v>
      </c>
      <c r="IH183" s="619">
        <v>-41121885</v>
      </c>
      <c r="II183" s="619">
        <v>-898265</v>
      </c>
      <c r="IJ183" s="619">
        <v>-42020150</v>
      </c>
      <c r="IK183" s="619">
        <v>104883385</v>
      </c>
      <c r="IL183" s="619">
        <v>8906848</v>
      </c>
      <c r="IM183" s="619">
        <v>113790233</v>
      </c>
      <c r="IN183" s="620" t="s">
        <v>535</v>
      </c>
      <c r="IO183" s="620" t="s">
        <v>489</v>
      </c>
      <c r="IP183" s="610" t="s">
        <v>535</v>
      </c>
      <c r="IQ183" s="611" t="s">
        <v>481</v>
      </c>
      <c r="IR183" s="611" t="s">
        <v>1077</v>
      </c>
      <c r="IS183" s="610" t="s">
        <v>1432</v>
      </c>
    </row>
    <row r="184" spans="1:253" x14ac:dyDescent="0.25">
      <c r="A184" s="610" t="s">
        <v>3385</v>
      </c>
      <c r="B184" s="617" t="s">
        <v>1078</v>
      </c>
      <c r="C184" s="618" t="s">
        <v>1079</v>
      </c>
      <c r="D184" s="619">
        <v>49413529</v>
      </c>
      <c r="E184" s="619">
        <v>0</v>
      </c>
      <c r="F184" s="619">
        <v>49413529</v>
      </c>
      <c r="G184" s="619">
        <v>-1168079</v>
      </c>
      <c r="H184" s="619">
        <v>0</v>
      </c>
      <c r="I184" s="619">
        <v>-1168079</v>
      </c>
      <c r="J184" s="619">
        <v>-2986772</v>
      </c>
      <c r="K184" s="619">
        <v>0</v>
      </c>
      <c r="L184" s="619">
        <v>-2986772</v>
      </c>
      <c r="M184" s="619">
        <v>16191</v>
      </c>
      <c r="N184" s="619">
        <v>0</v>
      </c>
      <c r="O184" s="619">
        <v>16191</v>
      </c>
      <c r="P184" s="619">
        <v>73648</v>
      </c>
      <c r="Q184" s="619">
        <v>0</v>
      </c>
      <c r="R184" s="619">
        <v>73648</v>
      </c>
      <c r="S184" s="619">
        <v>-2896933</v>
      </c>
      <c r="T184" s="619">
        <v>0</v>
      </c>
      <c r="U184" s="619">
        <v>-2896933</v>
      </c>
      <c r="V184" s="619">
        <v>-3250613</v>
      </c>
      <c r="W184" s="619">
        <v>0</v>
      </c>
      <c r="X184" s="619">
        <v>-3250613</v>
      </c>
      <c r="Y184" s="619">
        <v>0</v>
      </c>
      <c r="Z184" s="619">
        <v>0</v>
      </c>
      <c r="AA184" s="619">
        <v>0</v>
      </c>
      <c r="AB184" s="619">
        <v>-298191</v>
      </c>
      <c r="AC184" s="619">
        <v>0</v>
      </c>
      <c r="AD184" s="619">
        <v>-298191</v>
      </c>
      <c r="AE184" s="619">
        <v>0</v>
      </c>
      <c r="AF184" s="619">
        <v>0</v>
      </c>
      <c r="AG184" s="619">
        <v>0</v>
      </c>
      <c r="AH184" s="619">
        <v>0</v>
      </c>
      <c r="AI184" s="619">
        <v>0</v>
      </c>
      <c r="AJ184" s="619">
        <v>0</v>
      </c>
      <c r="AK184" s="619">
        <v>-845</v>
      </c>
      <c r="AL184" s="619">
        <v>0</v>
      </c>
      <c r="AM184" s="619">
        <v>-845</v>
      </c>
      <c r="AN184" s="619">
        <v>0</v>
      </c>
      <c r="AO184" s="619">
        <v>0</v>
      </c>
      <c r="AP184" s="619">
        <v>0</v>
      </c>
      <c r="AQ184" s="619">
        <v>-297346</v>
      </c>
      <c r="AR184" s="619">
        <v>0</v>
      </c>
      <c r="AS184" s="619">
        <v>-297346</v>
      </c>
      <c r="AT184" s="619">
        <v>0</v>
      </c>
      <c r="AU184" s="619">
        <v>0</v>
      </c>
      <c r="AV184" s="619">
        <v>0</v>
      </c>
      <c r="AW184" s="619">
        <v>885753</v>
      </c>
      <c r="AX184" s="619">
        <v>0</v>
      </c>
      <c r="AY184" s="619">
        <v>885753</v>
      </c>
      <c r="AZ184" s="619">
        <v>-23792</v>
      </c>
      <c r="BA184" s="619">
        <v>0</v>
      </c>
      <c r="BB184" s="619">
        <v>-23792</v>
      </c>
      <c r="BC184" s="619">
        <v>-2553736</v>
      </c>
      <c r="BD184" s="619">
        <v>0</v>
      </c>
      <c r="BE184" s="619">
        <v>-2553736</v>
      </c>
      <c r="BF184" s="619">
        <v>409065</v>
      </c>
      <c r="BG184" s="619">
        <v>0</v>
      </c>
      <c r="BH184" s="619">
        <v>409065</v>
      </c>
      <c r="BI184" s="619">
        <v>-17814</v>
      </c>
      <c r="BJ184" s="619">
        <v>0</v>
      </c>
      <c r="BK184" s="619">
        <v>-17814</v>
      </c>
      <c r="BL184" s="619">
        <v>0</v>
      </c>
      <c r="BM184" s="619">
        <v>0</v>
      </c>
      <c r="BN184" s="619">
        <v>0</v>
      </c>
      <c r="BO184" s="619">
        <v>0</v>
      </c>
      <c r="BP184" s="619">
        <v>0</v>
      </c>
      <c r="BQ184" s="619">
        <v>0</v>
      </c>
      <c r="BR184" s="619">
        <v>0</v>
      </c>
      <c r="BS184" s="619">
        <v>0</v>
      </c>
      <c r="BT184" s="619">
        <v>0</v>
      </c>
      <c r="BU184" s="619">
        <v>0</v>
      </c>
      <c r="BV184" s="619">
        <v>0</v>
      </c>
      <c r="BW184" s="619">
        <v>0</v>
      </c>
      <c r="BX184" s="619">
        <v>-1308</v>
      </c>
      <c r="BY184" s="619">
        <v>0</v>
      </c>
      <c r="BZ184" s="619">
        <v>-1308</v>
      </c>
      <c r="CA184" s="619">
        <v>1421</v>
      </c>
      <c r="CB184" s="619">
        <v>0</v>
      </c>
      <c r="CC184" s="619">
        <v>1421</v>
      </c>
      <c r="CD184" s="619">
        <v>-4849215</v>
      </c>
      <c r="CE184" s="619">
        <v>0</v>
      </c>
      <c r="CF184" s="619">
        <v>-4849215</v>
      </c>
      <c r="CG184" s="619">
        <v>0</v>
      </c>
      <c r="CH184" s="619">
        <v>0</v>
      </c>
      <c r="CI184" s="619">
        <v>0</v>
      </c>
      <c r="CJ184" s="619">
        <v>471</v>
      </c>
      <c r="CK184" s="619">
        <v>0</v>
      </c>
      <c r="CL184" s="619">
        <v>471</v>
      </c>
      <c r="CM184" s="619">
        <v>-997452</v>
      </c>
      <c r="CN184" s="619">
        <v>0</v>
      </c>
      <c r="CO184" s="619">
        <v>-997452</v>
      </c>
      <c r="CP184" s="619">
        <v>-51262</v>
      </c>
      <c r="CQ184" s="619">
        <v>0</v>
      </c>
      <c r="CR184" s="619">
        <v>-51262</v>
      </c>
      <c r="CS184" s="619">
        <v>-1048243</v>
      </c>
      <c r="CT184" s="619">
        <v>0</v>
      </c>
      <c r="CU184" s="619">
        <v>-1048243</v>
      </c>
      <c r="CV184" s="619">
        <v>-11357</v>
      </c>
      <c r="CW184" s="619">
        <v>0</v>
      </c>
      <c r="CX184" s="619">
        <v>-11357</v>
      </c>
      <c r="CY184" s="619">
        <v>0</v>
      </c>
      <c r="CZ184" s="619">
        <v>0</v>
      </c>
      <c r="DA184" s="619">
        <v>0</v>
      </c>
      <c r="DB184" s="619">
        <v>-22351</v>
      </c>
      <c r="DC184" s="619">
        <v>0</v>
      </c>
      <c r="DD184" s="619">
        <v>-22351</v>
      </c>
      <c r="DE184" s="619">
        <v>3716</v>
      </c>
      <c r="DF184" s="619">
        <v>0</v>
      </c>
      <c r="DG184" s="619">
        <v>3716</v>
      </c>
      <c r="DH184" s="619">
        <v>0</v>
      </c>
      <c r="DI184" s="619">
        <v>0</v>
      </c>
      <c r="DJ184" s="619">
        <v>0</v>
      </c>
      <c r="DK184" s="619">
        <v>0</v>
      </c>
      <c r="DL184" s="619">
        <v>0</v>
      </c>
      <c r="DM184" s="619">
        <v>0</v>
      </c>
      <c r="DN184" s="619">
        <v>0</v>
      </c>
      <c r="DO184" s="619">
        <v>0</v>
      </c>
      <c r="DP184" s="619">
        <v>0</v>
      </c>
      <c r="DQ184" s="619">
        <v>0</v>
      </c>
      <c r="DR184" s="619">
        <v>0</v>
      </c>
      <c r="DS184" s="619">
        <v>0</v>
      </c>
      <c r="DT184" s="619">
        <v>0</v>
      </c>
      <c r="DU184" s="619">
        <v>0</v>
      </c>
      <c r="DV184" s="619">
        <v>0</v>
      </c>
      <c r="DW184" s="619">
        <v>0</v>
      </c>
      <c r="DX184" s="619">
        <v>0</v>
      </c>
      <c r="DY184" s="619">
        <v>0</v>
      </c>
      <c r="DZ184" s="619">
        <v>0</v>
      </c>
      <c r="EA184" s="619">
        <v>0</v>
      </c>
      <c r="EB184" s="619">
        <v>0</v>
      </c>
      <c r="EC184" s="619">
        <v>0</v>
      </c>
      <c r="ED184" s="619">
        <v>0</v>
      </c>
      <c r="EE184" s="619">
        <v>0</v>
      </c>
      <c r="EF184" s="619">
        <v>0</v>
      </c>
      <c r="EG184" s="619">
        <v>0</v>
      </c>
      <c r="EH184" s="619">
        <v>0</v>
      </c>
      <c r="EI184" s="619">
        <v>0</v>
      </c>
      <c r="EJ184" s="619">
        <v>-29992</v>
      </c>
      <c r="EK184" s="619">
        <v>0</v>
      </c>
      <c r="EL184" s="619">
        <v>-29992</v>
      </c>
      <c r="EM184" s="619">
        <v>0</v>
      </c>
      <c r="EN184" s="619">
        <v>0</v>
      </c>
      <c r="EO184" s="619">
        <v>0</v>
      </c>
      <c r="EP184" s="619">
        <v>0</v>
      </c>
      <c r="EQ184" s="619">
        <v>0</v>
      </c>
      <c r="ER184" s="619">
        <v>0</v>
      </c>
      <c r="ES184" s="619">
        <v>-1500</v>
      </c>
      <c r="ET184" s="619">
        <v>0</v>
      </c>
      <c r="EU184" s="619">
        <v>-1500</v>
      </c>
      <c r="EV184" s="619">
        <v>0</v>
      </c>
      <c r="EW184" s="619">
        <v>0</v>
      </c>
      <c r="EX184" s="619">
        <v>0</v>
      </c>
      <c r="EY184" s="619">
        <v>0</v>
      </c>
      <c r="EZ184" s="619">
        <v>0</v>
      </c>
      <c r="FA184" s="619">
        <v>0</v>
      </c>
      <c r="FB184" s="619">
        <v>0</v>
      </c>
      <c r="FC184" s="619">
        <v>0</v>
      </c>
      <c r="FD184" s="619">
        <v>0</v>
      </c>
      <c r="FE184" s="619">
        <v>0</v>
      </c>
      <c r="FF184" s="619">
        <v>0</v>
      </c>
      <c r="FG184" s="619">
        <v>0</v>
      </c>
      <c r="FH184" s="619">
        <v>0</v>
      </c>
      <c r="FI184" s="619">
        <v>0</v>
      </c>
      <c r="FJ184" s="619">
        <v>0</v>
      </c>
      <c r="FK184" s="619">
        <v>0</v>
      </c>
      <c r="FL184" s="619">
        <v>0</v>
      </c>
      <c r="FM184" s="619">
        <v>0</v>
      </c>
      <c r="FN184" s="619">
        <v>0</v>
      </c>
      <c r="FO184" s="619">
        <v>0</v>
      </c>
      <c r="FP184" s="619">
        <v>0</v>
      </c>
      <c r="FQ184" s="619">
        <v>-597735</v>
      </c>
      <c r="FR184" s="619">
        <v>0</v>
      </c>
      <c r="FS184" s="619">
        <v>-597735</v>
      </c>
      <c r="FT184" s="619">
        <v>213</v>
      </c>
      <c r="FU184" s="619">
        <v>0</v>
      </c>
      <c r="FV184" s="619">
        <v>213</v>
      </c>
      <c r="FW184" s="619">
        <v>213</v>
      </c>
      <c r="FX184" s="619">
        <v>0</v>
      </c>
      <c r="FY184" s="619">
        <v>213</v>
      </c>
      <c r="FZ184" s="619">
        <v>0</v>
      </c>
      <c r="GA184" s="619">
        <v>0</v>
      </c>
      <c r="GB184" s="619">
        <v>0</v>
      </c>
      <c r="GC184" s="619">
        <v>787</v>
      </c>
      <c r="GD184" s="619">
        <v>0</v>
      </c>
      <c r="GE184" s="619">
        <v>787</v>
      </c>
      <c r="GF184" s="619">
        <v>0</v>
      </c>
      <c r="GG184" s="619">
        <v>0</v>
      </c>
      <c r="GH184" s="619">
        <v>0</v>
      </c>
      <c r="GI184" s="619">
        <v>-2395105</v>
      </c>
      <c r="GJ184" s="619">
        <v>0</v>
      </c>
      <c r="GK184" s="619">
        <v>-2395105</v>
      </c>
      <c r="GL184" s="619">
        <v>204690</v>
      </c>
      <c r="GM184" s="619">
        <v>0</v>
      </c>
      <c r="GN184" s="619">
        <v>204690</v>
      </c>
      <c r="GO184" s="619">
        <v>0</v>
      </c>
      <c r="GP184" s="619">
        <v>0</v>
      </c>
      <c r="GQ184" s="619">
        <v>0</v>
      </c>
      <c r="GR184" s="619">
        <v>13396</v>
      </c>
      <c r="GS184" s="619">
        <v>0</v>
      </c>
      <c r="GT184" s="619">
        <v>13396</v>
      </c>
      <c r="GU184" s="619">
        <v>0</v>
      </c>
      <c r="GV184" s="619">
        <v>0</v>
      </c>
      <c r="GW184" s="619">
        <v>0</v>
      </c>
      <c r="GX184" s="619">
        <v>0</v>
      </c>
      <c r="GY184" s="619">
        <v>0</v>
      </c>
      <c r="GZ184" s="619">
        <v>0</v>
      </c>
      <c r="HA184" s="619">
        <v>-2775254</v>
      </c>
      <c r="HB184" s="619">
        <v>0</v>
      </c>
      <c r="HC184" s="619">
        <v>-2775254</v>
      </c>
      <c r="HD184" s="619">
        <v>0</v>
      </c>
      <c r="HE184" s="619">
        <v>0</v>
      </c>
      <c r="HF184" s="619">
        <v>0</v>
      </c>
      <c r="HG184" s="619">
        <v>0</v>
      </c>
      <c r="HH184" s="619">
        <v>0</v>
      </c>
      <c r="HI184" s="619">
        <v>0</v>
      </c>
      <c r="HJ184" s="619">
        <v>0</v>
      </c>
      <c r="HK184" s="619">
        <v>0</v>
      </c>
      <c r="HL184" s="619">
        <v>0</v>
      </c>
      <c r="HM184" s="619">
        <v>48245450</v>
      </c>
      <c r="HN184" s="619">
        <v>0</v>
      </c>
      <c r="HO184" s="619">
        <v>48245450</v>
      </c>
      <c r="HP184" s="619">
        <v>-2896933</v>
      </c>
      <c r="HQ184" s="619">
        <v>0</v>
      </c>
      <c r="HR184" s="619">
        <v>-2896933</v>
      </c>
      <c r="HS184" s="619">
        <v>-4849215</v>
      </c>
      <c r="HT184" s="619">
        <v>0</v>
      </c>
      <c r="HU184" s="619">
        <v>-4849215</v>
      </c>
      <c r="HV184" s="619">
        <v>-1048243</v>
      </c>
      <c r="HW184" s="619">
        <v>0</v>
      </c>
      <c r="HX184" s="619">
        <v>-1048243</v>
      </c>
      <c r="HY184" s="619">
        <v>-29992</v>
      </c>
      <c r="HZ184" s="619">
        <v>0</v>
      </c>
      <c r="IA184" s="619">
        <v>-29992</v>
      </c>
      <c r="IB184" s="619">
        <v>-2775254</v>
      </c>
      <c r="IC184" s="619">
        <v>0</v>
      </c>
      <c r="ID184" s="619">
        <v>-2775254</v>
      </c>
      <c r="IE184" s="619">
        <v>0</v>
      </c>
      <c r="IF184" s="619">
        <v>0</v>
      </c>
      <c r="IG184" s="619">
        <v>0</v>
      </c>
      <c r="IH184" s="619">
        <v>-11599637</v>
      </c>
      <c r="II184" s="619">
        <v>0</v>
      </c>
      <c r="IJ184" s="619">
        <v>-11599637</v>
      </c>
      <c r="IK184" s="619">
        <v>36645813</v>
      </c>
      <c r="IL184" s="619">
        <v>0</v>
      </c>
      <c r="IM184" s="619">
        <v>36645813</v>
      </c>
      <c r="IN184" s="620" t="s">
        <v>1060</v>
      </c>
      <c r="IO184" s="620" t="s">
        <v>473</v>
      </c>
      <c r="IP184" s="610" t="s">
        <v>474</v>
      </c>
      <c r="IQ184" s="611" t="s">
        <v>548</v>
      </c>
      <c r="IR184" s="611" t="s">
        <v>1080</v>
      </c>
      <c r="IS184" s="610" t="s">
        <v>1432</v>
      </c>
    </row>
    <row r="185" spans="1:253" x14ac:dyDescent="0.25">
      <c r="A185" s="610" t="s">
        <v>3385</v>
      </c>
      <c r="B185" s="617" t="s">
        <v>1081</v>
      </c>
      <c r="C185" s="618" t="s">
        <v>1082</v>
      </c>
      <c r="D185" s="619">
        <v>17640748</v>
      </c>
      <c r="E185" s="619">
        <v>0</v>
      </c>
      <c r="F185" s="619">
        <v>17640748</v>
      </c>
      <c r="G185" s="619">
        <v>-791262</v>
      </c>
      <c r="H185" s="619">
        <v>0</v>
      </c>
      <c r="I185" s="619">
        <v>-791262</v>
      </c>
      <c r="J185" s="619">
        <v>-312278</v>
      </c>
      <c r="K185" s="619">
        <v>0</v>
      </c>
      <c r="L185" s="619">
        <v>-312278</v>
      </c>
      <c r="M185" s="619">
        <v>61940</v>
      </c>
      <c r="N185" s="619">
        <v>0</v>
      </c>
      <c r="O185" s="619">
        <v>61940</v>
      </c>
      <c r="P185" s="619">
        <v>45953</v>
      </c>
      <c r="Q185" s="619">
        <v>0</v>
      </c>
      <c r="R185" s="619">
        <v>45953</v>
      </c>
      <c r="S185" s="619">
        <v>-204385</v>
      </c>
      <c r="T185" s="619">
        <v>0</v>
      </c>
      <c r="U185" s="619">
        <v>-204385</v>
      </c>
      <c r="V185" s="619">
        <v>-1975122</v>
      </c>
      <c r="W185" s="619">
        <v>0</v>
      </c>
      <c r="X185" s="619">
        <v>-1975122</v>
      </c>
      <c r="Y185" s="619">
        <v>-3725</v>
      </c>
      <c r="Z185" s="619">
        <v>0</v>
      </c>
      <c r="AA185" s="619">
        <v>-3725</v>
      </c>
      <c r="AB185" s="619">
        <v>-84291</v>
      </c>
      <c r="AC185" s="619">
        <v>0</v>
      </c>
      <c r="AD185" s="619">
        <v>-84291</v>
      </c>
      <c r="AE185" s="619">
        <v>0</v>
      </c>
      <c r="AF185" s="619">
        <v>0</v>
      </c>
      <c r="AG185" s="619">
        <v>0</v>
      </c>
      <c r="AH185" s="619">
        <v>0</v>
      </c>
      <c r="AI185" s="619">
        <v>0</v>
      </c>
      <c r="AJ185" s="619">
        <v>0</v>
      </c>
      <c r="AK185" s="619">
        <v>0</v>
      </c>
      <c r="AL185" s="619">
        <v>0</v>
      </c>
      <c r="AM185" s="619">
        <v>0</v>
      </c>
      <c r="AN185" s="619">
        <v>0</v>
      </c>
      <c r="AO185" s="619">
        <v>0</v>
      </c>
      <c r="AP185" s="619">
        <v>0</v>
      </c>
      <c r="AQ185" s="619">
        <v>-84291</v>
      </c>
      <c r="AR185" s="619">
        <v>0</v>
      </c>
      <c r="AS185" s="619">
        <v>-84291</v>
      </c>
      <c r="AT185" s="619">
        <v>0</v>
      </c>
      <c r="AU185" s="619">
        <v>0</v>
      </c>
      <c r="AV185" s="619">
        <v>0</v>
      </c>
      <c r="AW185" s="619">
        <v>286928</v>
      </c>
      <c r="AX185" s="619">
        <v>0</v>
      </c>
      <c r="AY185" s="619">
        <v>286928</v>
      </c>
      <c r="AZ185" s="619">
        <v>-9466</v>
      </c>
      <c r="BA185" s="619">
        <v>0</v>
      </c>
      <c r="BB185" s="619">
        <v>-9466</v>
      </c>
      <c r="BC185" s="619">
        <v>-2134209</v>
      </c>
      <c r="BD185" s="619">
        <v>0</v>
      </c>
      <c r="BE185" s="619">
        <v>-2134209</v>
      </c>
      <c r="BF185" s="619">
        <v>-6879</v>
      </c>
      <c r="BG185" s="619">
        <v>0</v>
      </c>
      <c r="BH185" s="619">
        <v>-6879</v>
      </c>
      <c r="BI185" s="619">
        <v>0</v>
      </c>
      <c r="BJ185" s="619">
        <v>0</v>
      </c>
      <c r="BK185" s="619">
        <v>0</v>
      </c>
      <c r="BL185" s="619">
        <v>0</v>
      </c>
      <c r="BM185" s="619">
        <v>0</v>
      </c>
      <c r="BN185" s="619">
        <v>0</v>
      </c>
      <c r="BO185" s="619">
        <v>0</v>
      </c>
      <c r="BP185" s="619">
        <v>0</v>
      </c>
      <c r="BQ185" s="619">
        <v>0</v>
      </c>
      <c r="BR185" s="619">
        <v>0</v>
      </c>
      <c r="BS185" s="619">
        <v>0</v>
      </c>
      <c r="BT185" s="619">
        <v>0</v>
      </c>
      <c r="BU185" s="619">
        <v>0</v>
      </c>
      <c r="BV185" s="619">
        <v>0</v>
      </c>
      <c r="BW185" s="619">
        <v>0</v>
      </c>
      <c r="BX185" s="619">
        <v>-7356</v>
      </c>
      <c r="BY185" s="619">
        <v>0</v>
      </c>
      <c r="BZ185" s="619">
        <v>-7356</v>
      </c>
      <c r="CA185" s="619">
        <v>0</v>
      </c>
      <c r="CB185" s="619">
        <v>0</v>
      </c>
      <c r="CC185" s="619">
        <v>0</v>
      </c>
      <c r="CD185" s="619">
        <v>-3930395</v>
      </c>
      <c r="CE185" s="619">
        <v>0</v>
      </c>
      <c r="CF185" s="619">
        <v>-3930395</v>
      </c>
      <c r="CG185" s="619">
        <v>0</v>
      </c>
      <c r="CH185" s="619">
        <v>0</v>
      </c>
      <c r="CI185" s="619">
        <v>0</v>
      </c>
      <c r="CJ185" s="619">
        <v>-31959</v>
      </c>
      <c r="CK185" s="619">
        <v>0</v>
      </c>
      <c r="CL185" s="619">
        <v>-31959</v>
      </c>
      <c r="CM185" s="619">
        <v>-213033</v>
      </c>
      <c r="CN185" s="619">
        <v>0</v>
      </c>
      <c r="CO185" s="619">
        <v>-213033</v>
      </c>
      <c r="CP185" s="619">
        <v>-19075</v>
      </c>
      <c r="CQ185" s="619">
        <v>0</v>
      </c>
      <c r="CR185" s="619">
        <v>-19075</v>
      </c>
      <c r="CS185" s="619">
        <v>-264067</v>
      </c>
      <c r="CT185" s="619">
        <v>0</v>
      </c>
      <c r="CU185" s="619">
        <v>-264067</v>
      </c>
      <c r="CV185" s="619">
        <v>-112775</v>
      </c>
      <c r="CW185" s="619">
        <v>0</v>
      </c>
      <c r="CX185" s="619">
        <v>-112775</v>
      </c>
      <c r="CY185" s="619">
        <v>21482</v>
      </c>
      <c r="CZ185" s="619">
        <v>0</v>
      </c>
      <c r="DA185" s="619">
        <v>21482</v>
      </c>
      <c r="DB185" s="619">
        <v>-14343</v>
      </c>
      <c r="DC185" s="619">
        <v>0</v>
      </c>
      <c r="DD185" s="619">
        <v>-14343</v>
      </c>
      <c r="DE185" s="619">
        <v>0</v>
      </c>
      <c r="DF185" s="619">
        <v>0</v>
      </c>
      <c r="DG185" s="619">
        <v>0</v>
      </c>
      <c r="DH185" s="619">
        <v>0</v>
      </c>
      <c r="DI185" s="619">
        <v>0</v>
      </c>
      <c r="DJ185" s="619">
        <v>0</v>
      </c>
      <c r="DK185" s="619">
        <v>0</v>
      </c>
      <c r="DL185" s="619">
        <v>0</v>
      </c>
      <c r="DM185" s="619">
        <v>0</v>
      </c>
      <c r="DN185" s="619">
        <v>0</v>
      </c>
      <c r="DO185" s="619">
        <v>0</v>
      </c>
      <c r="DP185" s="619">
        <v>0</v>
      </c>
      <c r="DQ185" s="619">
        <v>0</v>
      </c>
      <c r="DR185" s="619">
        <v>0</v>
      </c>
      <c r="DS185" s="619">
        <v>0</v>
      </c>
      <c r="DT185" s="619">
        <v>0</v>
      </c>
      <c r="DU185" s="619">
        <v>0</v>
      </c>
      <c r="DV185" s="619">
        <v>0</v>
      </c>
      <c r="DW185" s="619">
        <v>0</v>
      </c>
      <c r="DX185" s="619">
        <v>0</v>
      </c>
      <c r="DY185" s="619">
        <v>0</v>
      </c>
      <c r="DZ185" s="619">
        <v>0</v>
      </c>
      <c r="EA185" s="619">
        <v>0</v>
      </c>
      <c r="EB185" s="619">
        <v>0</v>
      </c>
      <c r="EC185" s="619">
        <v>0</v>
      </c>
      <c r="ED185" s="619">
        <v>0</v>
      </c>
      <c r="EE185" s="619">
        <v>0</v>
      </c>
      <c r="EF185" s="619">
        <v>0</v>
      </c>
      <c r="EG185" s="619">
        <v>0</v>
      </c>
      <c r="EH185" s="619">
        <v>0</v>
      </c>
      <c r="EI185" s="619">
        <v>0</v>
      </c>
      <c r="EJ185" s="619">
        <v>-105636</v>
      </c>
      <c r="EK185" s="619">
        <v>0</v>
      </c>
      <c r="EL185" s="619">
        <v>-105636</v>
      </c>
      <c r="EM185" s="619">
        <v>0</v>
      </c>
      <c r="EN185" s="619">
        <v>0</v>
      </c>
      <c r="EO185" s="619">
        <v>0</v>
      </c>
      <c r="EP185" s="619">
        <v>0</v>
      </c>
      <c r="EQ185" s="619">
        <v>0</v>
      </c>
      <c r="ER185" s="619">
        <v>0</v>
      </c>
      <c r="ES185" s="619">
        <v>0</v>
      </c>
      <c r="ET185" s="619">
        <v>0</v>
      </c>
      <c r="EU185" s="619">
        <v>0</v>
      </c>
      <c r="EV185" s="619">
        <v>0</v>
      </c>
      <c r="EW185" s="619">
        <v>0</v>
      </c>
      <c r="EX185" s="619">
        <v>0</v>
      </c>
      <c r="EY185" s="619">
        <v>0</v>
      </c>
      <c r="EZ185" s="619">
        <v>0</v>
      </c>
      <c r="FA185" s="619">
        <v>0</v>
      </c>
      <c r="FB185" s="619">
        <v>0</v>
      </c>
      <c r="FC185" s="619">
        <v>0</v>
      </c>
      <c r="FD185" s="619">
        <v>0</v>
      </c>
      <c r="FE185" s="619">
        <v>0</v>
      </c>
      <c r="FF185" s="619">
        <v>0</v>
      </c>
      <c r="FG185" s="619">
        <v>0</v>
      </c>
      <c r="FH185" s="619">
        <v>0</v>
      </c>
      <c r="FI185" s="619">
        <v>0</v>
      </c>
      <c r="FJ185" s="619">
        <v>0</v>
      </c>
      <c r="FK185" s="619">
        <v>0</v>
      </c>
      <c r="FL185" s="619">
        <v>0</v>
      </c>
      <c r="FM185" s="619">
        <v>0</v>
      </c>
      <c r="FN185" s="619">
        <v>0</v>
      </c>
      <c r="FO185" s="619">
        <v>0</v>
      </c>
      <c r="FP185" s="619">
        <v>0</v>
      </c>
      <c r="FQ185" s="619">
        <v>-128230</v>
      </c>
      <c r="FR185" s="619">
        <v>0</v>
      </c>
      <c r="FS185" s="619">
        <v>-128230</v>
      </c>
      <c r="FT185" s="619">
        <v>0</v>
      </c>
      <c r="FU185" s="619">
        <v>0</v>
      </c>
      <c r="FV185" s="619">
        <v>0</v>
      </c>
      <c r="FW185" s="619">
        <v>0</v>
      </c>
      <c r="FX185" s="619">
        <v>0</v>
      </c>
      <c r="FY185" s="619">
        <v>0</v>
      </c>
      <c r="FZ185" s="619">
        <v>0</v>
      </c>
      <c r="GA185" s="619">
        <v>0</v>
      </c>
      <c r="GB185" s="619">
        <v>0</v>
      </c>
      <c r="GC185" s="619">
        <v>0</v>
      </c>
      <c r="GD185" s="619">
        <v>0</v>
      </c>
      <c r="GE185" s="619">
        <v>0</v>
      </c>
      <c r="GF185" s="619">
        <v>0</v>
      </c>
      <c r="GG185" s="619">
        <v>0</v>
      </c>
      <c r="GH185" s="619">
        <v>0</v>
      </c>
      <c r="GI185" s="619">
        <v>-837536</v>
      </c>
      <c r="GJ185" s="619">
        <v>0</v>
      </c>
      <c r="GK185" s="619">
        <v>-837536</v>
      </c>
      <c r="GL185" s="619">
        <v>53498</v>
      </c>
      <c r="GM185" s="619">
        <v>0</v>
      </c>
      <c r="GN185" s="619">
        <v>53498</v>
      </c>
      <c r="GO185" s="619">
        <v>0</v>
      </c>
      <c r="GP185" s="619">
        <v>0</v>
      </c>
      <c r="GQ185" s="619">
        <v>0</v>
      </c>
      <c r="GR185" s="619">
        <v>27271</v>
      </c>
      <c r="GS185" s="619">
        <v>0</v>
      </c>
      <c r="GT185" s="619">
        <v>27271</v>
      </c>
      <c r="GU185" s="619">
        <v>0</v>
      </c>
      <c r="GV185" s="619">
        <v>0</v>
      </c>
      <c r="GW185" s="619">
        <v>0</v>
      </c>
      <c r="GX185" s="619">
        <v>0</v>
      </c>
      <c r="GY185" s="619">
        <v>0</v>
      </c>
      <c r="GZ185" s="619">
        <v>0</v>
      </c>
      <c r="HA185" s="619">
        <v>-884997</v>
      </c>
      <c r="HB185" s="619">
        <v>0</v>
      </c>
      <c r="HC185" s="619">
        <v>-884997</v>
      </c>
      <c r="HD185" s="619">
        <v>0</v>
      </c>
      <c r="HE185" s="619">
        <v>0</v>
      </c>
      <c r="HF185" s="619">
        <v>0</v>
      </c>
      <c r="HG185" s="619">
        <v>0</v>
      </c>
      <c r="HH185" s="619">
        <v>0</v>
      </c>
      <c r="HI185" s="619">
        <v>0</v>
      </c>
      <c r="HJ185" s="619">
        <v>0</v>
      </c>
      <c r="HK185" s="619">
        <v>0</v>
      </c>
      <c r="HL185" s="619">
        <v>0</v>
      </c>
      <c r="HM185" s="619">
        <v>16849486</v>
      </c>
      <c r="HN185" s="619">
        <v>0</v>
      </c>
      <c r="HO185" s="619">
        <v>16849486</v>
      </c>
      <c r="HP185" s="619">
        <v>-204385</v>
      </c>
      <c r="HQ185" s="619">
        <v>0</v>
      </c>
      <c r="HR185" s="619">
        <v>-204385</v>
      </c>
      <c r="HS185" s="619">
        <v>-3930395</v>
      </c>
      <c r="HT185" s="619">
        <v>0</v>
      </c>
      <c r="HU185" s="619">
        <v>-3930395</v>
      </c>
      <c r="HV185" s="619">
        <v>-264067</v>
      </c>
      <c r="HW185" s="619">
        <v>0</v>
      </c>
      <c r="HX185" s="619">
        <v>-264067</v>
      </c>
      <c r="HY185" s="619">
        <v>-105636</v>
      </c>
      <c r="HZ185" s="619">
        <v>0</v>
      </c>
      <c r="IA185" s="619">
        <v>-105636</v>
      </c>
      <c r="IB185" s="619">
        <v>-884997</v>
      </c>
      <c r="IC185" s="619">
        <v>0</v>
      </c>
      <c r="ID185" s="619">
        <v>-884997</v>
      </c>
      <c r="IE185" s="619">
        <v>0</v>
      </c>
      <c r="IF185" s="619">
        <v>0</v>
      </c>
      <c r="IG185" s="619">
        <v>0</v>
      </c>
      <c r="IH185" s="619">
        <v>-5389480</v>
      </c>
      <c r="II185" s="619">
        <v>0</v>
      </c>
      <c r="IJ185" s="619">
        <v>-5389480</v>
      </c>
      <c r="IK185" s="619">
        <v>11460006</v>
      </c>
      <c r="IL185" s="619">
        <v>0</v>
      </c>
      <c r="IM185" s="619">
        <v>11460006</v>
      </c>
      <c r="IN185" s="620" t="s">
        <v>552</v>
      </c>
      <c r="IO185" s="620" t="s">
        <v>553</v>
      </c>
      <c r="IP185" s="610" t="s">
        <v>474</v>
      </c>
      <c r="IQ185" s="611" t="s">
        <v>481</v>
      </c>
      <c r="IR185" s="611" t="s">
        <v>1083</v>
      </c>
      <c r="IS185" s="610" t="s">
        <v>3368</v>
      </c>
    </row>
    <row r="186" spans="1:253" x14ac:dyDescent="0.25">
      <c r="A186" s="610" t="s">
        <v>3385</v>
      </c>
      <c r="B186" s="617" t="s">
        <v>1084</v>
      </c>
      <c r="C186" s="618" t="s">
        <v>1085</v>
      </c>
      <c r="D186" s="619">
        <v>82059536</v>
      </c>
      <c r="E186" s="619">
        <v>0</v>
      </c>
      <c r="F186" s="619">
        <v>82059536</v>
      </c>
      <c r="G186" s="619">
        <v>-2094955</v>
      </c>
      <c r="H186" s="619">
        <v>0</v>
      </c>
      <c r="I186" s="619">
        <v>-2094955</v>
      </c>
      <c r="J186" s="619">
        <v>-4993945</v>
      </c>
      <c r="K186" s="619">
        <v>0</v>
      </c>
      <c r="L186" s="619">
        <v>-4993945</v>
      </c>
      <c r="M186" s="619">
        <v>58911</v>
      </c>
      <c r="N186" s="619">
        <v>0</v>
      </c>
      <c r="O186" s="619">
        <v>58911</v>
      </c>
      <c r="P186" s="619">
        <v>-427317</v>
      </c>
      <c r="Q186" s="619">
        <v>0</v>
      </c>
      <c r="R186" s="619">
        <v>-427317</v>
      </c>
      <c r="S186" s="619">
        <v>-5362351</v>
      </c>
      <c r="T186" s="619">
        <v>0</v>
      </c>
      <c r="U186" s="619">
        <v>-5362351</v>
      </c>
      <c r="V186" s="619">
        <v>-10309232</v>
      </c>
      <c r="W186" s="619">
        <v>0</v>
      </c>
      <c r="X186" s="619">
        <v>-10309232</v>
      </c>
      <c r="Y186" s="619">
        <v>0</v>
      </c>
      <c r="Z186" s="619">
        <v>0</v>
      </c>
      <c r="AA186" s="619">
        <v>0</v>
      </c>
      <c r="AB186" s="619">
        <v>210618</v>
      </c>
      <c r="AC186" s="619">
        <v>0</v>
      </c>
      <c r="AD186" s="619">
        <v>210618</v>
      </c>
      <c r="AE186" s="619">
        <v>3660</v>
      </c>
      <c r="AF186" s="619">
        <v>0</v>
      </c>
      <c r="AG186" s="619">
        <v>3660</v>
      </c>
      <c r="AH186" s="619">
        <v>0</v>
      </c>
      <c r="AI186" s="619">
        <v>0</v>
      </c>
      <c r="AJ186" s="619">
        <v>0</v>
      </c>
      <c r="AK186" s="619">
        <v>11225</v>
      </c>
      <c r="AL186" s="619">
        <v>0</v>
      </c>
      <c r="AM186" s="619">
        <v>11225</v>
      </c>
      <c r="AN186" s="619">
        <v>0</v>
      </c>
      <c r="AO186" s="619">
        <v>0</v>
      </c>
      <c r="AP186" s="619">
        <v>0</v>
      </c>
      <c r="AQ186" s="619">
        <v>195733</v>
      </c>
      <c r="AR186" s="619">
        <v>0</v>
      </c>
      <c r="AS186" s="619">
        <v>195733</v>
      </c>
      <c r="AT186" s="619">
        <v>0</v>
      </c>
      <c r="AU186" s="619">
        <v>0</v>
      </c>
      <c r="AV186" s="619">
        <v>0</v>
      </c>
      <c r="AW186" s="619">
        <v>1374213</v>
      </c>
      <c r="AX186" s="619">
        <v>0</v>
      </c>
      <c r="AY186" s="619">
        <v>1374213</v>
      </c>
      <c r="AZ186" s="619">
        <v>-40787</v>
      </c>
      <c r="BA186" s="619">
        <v>0</v>
      </c>
      <c r="BB186" s="619">
        <v>-40787</v>
      </c>
      <c r="BC186" s="619">
        <v>-7780373</v>
      </c>
      <c r="BD186" s="619">
        <v>0</v>
      </c>
      <c r="BE186" s="619">
        <v>-7780373</v>
      </c>
      <c r="BF186" s="619">
        <v>-322488</v>
      </c>
      <c r="BG186" s="619">
        <v>0</v>
      </c>
      <c r="BH186" s="619">
        <v>-322488</v>
      </c>
      <c r="BI186" s="619">
        <v>-91299</v>
      </c>
      <c r="BJ186" s="619">
        <v>0</v>
      </c>
      <c r="BK186" s="619">
        <v>-91299</v>
      </c>
      <c r="BL186" s="619">
        <v>0</v>
      </c>
      <c r="BM186" s="619">
        <v>0</v>
      </c>
      <c r="BN186" s="619">
        <v>0</v>
      </c>
      <c r="BO186" s="619">
        <v>-1026</v>
      </c>
      <c r="BP186" s="619">
        <v>0</v>
      </c>
      <c r="BQ186" s="619">
        <v>-1026</v>
      </c>
      <c r="BR186" s="619">
        <v>0</v>
      </c>
      <c r="BS186" s="619">
        <v>0</v>
      </c>
      <c r="BT186" s="619">
        <v>0</v>
      </c>
      <c r="BU186" s="619">
        <v>0</v>
      </c>
      <c r="BV186" s="619">
        <v>0</v>
      </c>
      <c r="BW186" s="619">
        <v>0</v>
      </c>
      <c r="BX186" s="619">
        <v>-10601</v>
      </c>
      <c r="BY186" s="619">
        <v>0</v>
      </c>
      <c r="BZ186" s="619">
        <v>-10601</v>
      </c>
      <c r="CA186" s="619">
        <v>0</v>
      </c>
      <c r="CB186" s="619">
        <v>0</v>
      </c>
      <c r="CC186" s="619">
        <v>0</v>
      </c>
      <c r="CD186" s="619">
        <v>-16970975</v>
      </c>
      <c r="CE186" s="619">
        <v>0</v>
      </c>
      <c r="CF186" s="619">
        <v>-16970975</v>
      </c>
      <c r="CG186" s="619">
        <v>0</v>
      </c>
      <c r="CH186" s="619">
        <v>0</v>
      </c>
      <c r="CI186" s="619">
        <v>0</v>
      </c>
      <c r="CJ186" s="619">
        <v>0</v>
      </c>
      <c r="CK186" s="619">
        <v>0</v>
      </c>
      <c r="CL186" s="619">
        <v>0</v>
      </c>
      <c r="CM186" s="619">
        <v>-1784763</v>
      </c>
      <c r="CN186" s="619">
        <v>0</v>
      </c>
      <c r="CO186" s="619">
        <v>-1784763</v>
      </c>
      <c r="CP186" s="619">
        <v>42303</v>
      </c>
      <c r="CQ186" s="619">
        <v>0</v>
      </c>
      <c r="CR186" s="619">
        <v>42303</v>
      </c>
      <c r="CS186" s="619">
        <v>-1742460</v>
      </c>
      <c r="CT186" s="619">
        <v>0</v>
      </c>
      <c r="CU186" s="619">
        <v>-1742460</v>
      </c>
      <c r="CV186" s="619">
        <v>-271225</v>
      </c>
      <c r="CW186" s="619">
        <v>0</v>
      </c>
      <c r="CX186" s="619">
        <v>-271225</v>
      </c>
      <c r="CY186" s="619">
        <v>4570</v>
      </c>
      <c r="CZ186" s="619">
        <v>0</v>
      </c>
      <c r="DA186" s="619">
        <v>4570</v>
      </c>
      <c r="DB186" s="619">
        <v>-42633</v>
      </c>
      <c r="DC186" s="619">
        <v>0</v>
      </c>
      <c r="DD186" s="619">
        <v>-42633</v>
      </c>
      <c r="DE186" s="619">
        <v>-18293</v>
      </c>
      <c r="DF186" s="619">
        <v>0</v>
      </c>
      <c r="DG186" s="619">
        <v>-18293</v>
      </c>
      <c r="DH186" s="619">
        <v>-1354</v>
      </c>
      <c r="DI186" s="619">
        <v>0</v>
      </c>
      <c r="DJ186" s="619">
        <v>-1354</v>
      </c>
      <c r="DK186" s="619">
        <v>0</v>
      </c>
      <c r="DL186" s="619">
        <v>0</v>
      </c>
      <c r="DM186" s="619">
        <v>0</v>
      </c>
      <c r="DN186" s="619">
        <v>-1026</v>
      </c>
      <c r="DO186" s="619">
        <v>0</v>
      </c>
      <c r="DP186" s="619">
        <v>-1026</v>
      </c>
      <c r="DQ186" s="619">
        <v>0</v>
      </c>
      <c r="DR186" s="619">
        <v>0</v>
      </c>
      <c r="DS186" s="619">
        <v>0</v>
      </c>
      <c r="DT186" s="619">
        <v>0</v>
      </c>
      <c r="DU186" s="619">
        <v>0</v>
      </c>
      <c r="DV186" s="619">
        <v>0</v>
      </c>
      <c r="DW186" s="619">
        <v>0</v>
      </c>
      <c r="DX186" s="619">
        <v>0</v>
      </c>
      <c r="DY186" s="619">
        <v>0</v>
      </c>
      <c r="DZ186" s="619">
        <v>0</v>
      </c>
      <c r="EA186" s="619">
        <v>0</v>
      </c>
      <c r="EB186" s="619">
        <v>0</v>
      </c>
      <c r="EC186" s="619">
        <v>0</v>
      </c>
      <c r="ED186" s="619">
        <v>0</v>
      </c>
      <c r="EE186" s="619">
        <v>0</v>
      </c>
      <c r="EF186" s="619">
        <v>0</v>
      </c>
      <c r="EG186" s="619">
        <v>0</v>
      </c>
      <c r="EH186" s="619">
        <v>0</v>
      </c>
      <c r="EI186" s="619">
        <v>0</v>
      </c>
      <c r="EJ186" s="619">
        <v>-329961</v>
      </c>
      <c r="EK186" s="619">
        <v>0</v>
      </c>
      <c r="EL186" s="619">
        <v>-329961</v>
      </c>
      <c r="EM186" s="619">
        <v>1349</v>
      </c>
      <c r="EN186" s="619">
        <v>0</v>
      </c>
      <c r="EO186" s="619">
        <v>1349</v>
      </c>
      <c r="EP186" s="619">
        <v>0</v>
      </c>
      <c r="EQ186" s="619">
        <v>0</v>
      </c>
      <c r="ER186" s="619">
        <v>0</v>
      </c>
      <c r="ES186" s="619">
        <v>0</v>
      </c>
      <c r="ET186" s="619">
        <v>0</v>
      </c>
      <c r="EU186" s="619">
        <v>0</v>
      </c>
      <c r="EV186" s="619">
        <v>0</v>
      </c>
      <c r="EW186" s="619">
        <v>0</v>
      </c>
      <c r="EX186" s="619">
        <v>0</v>
      </c>
      <c r="EY186" s="619">
        <v>0</v>
      </c>
      <c r="EZ186" s="619">
        <v>0</v>
      </c>
      <c r="FA186" s="619">
        <v>0</v>
      </c>
      <c r="FB186" s="619">
        <v>0</v>
      </c>
      <c r="FC186" s="619">
        <v>0</v>
      </c>
      <c r="FD186" s="619">
        <v>0</v>
      </c>
      <c r="FE186" s="619">
        <v>0</v>
      </c>
      <c r="FF186" s="619">
        <v>0</v>
      </c>
      <c r="FG186" s="619">
        <v>0</v>
      </c>
      <c r="FH186" s="619">
        <v>0</v>
      </c>
      <c r="FI186" s="619">
        <v>0</v>
      </c>
      <c r="FJ186" s="619">
        <v>0</v>
      </c>
      <c r="FK186" s="619">
        <v>0</v>
      </c>
      <c r="FL186" s="619">
        <v>0</v>
      </c>
      <c r="FM186" s="619">
        <v>0</v>
      </c>
      <c r="FN186" s="619">
        <v>0</v>
      </c>
      <c r="FO186" s="619">
        <v>0</v>
      </c>
      <c r="FP186" s="619">
        <v>0</v>
      </c>
      <c r="FQ186" s="619">
        <v>-952555</v>
      </c>
      <c r="FR186" s="619">
        <v>0</v>
      </c>
      <c r="FS186" s="619">
        <v>-952555</v>
      </c>
      <c r="FT186" s="619">
        <v>0</v>
      </c>
      <c r="FU186" s="619">
        <v>0</v>
      </c>
      <c r="FV186" s="619">
        <v>0</v>
      </c>
      <c r="FW186" s="619">
        <v>0</v>
      </c>
      <c r="FX186" s="619">
        <v>0</v>
      </c>
      <c r="FY186" s="619">
        <v>0</v>
      </c>
      <c r="FZ186" s="619">
        <v>0</v>
      </c>
      <c r="GA186" s="619">
        <v>0</v>
      </c>
      <c r="GB186" s="619">
        <v>0</v>
      </c>
      <c r="GC186" s="619">
        <v>0</v>
      </c>
      <c r="GD186" s="619">
        <v>0</v>
      </c>
      <c r="GE186" s="619">
        <v>0</v>
      </c>
      <c r="GF186" s="619">
        <v>0</v>
      </c>
      <c r="GG186" s="619">
        <v>0</v>
      </c>
      <c r="GH186" s="619">
        <v>0</v>
      </c>
      <c r="GI186" s="619">
        <v>-4630499</v>
      </c>
      <c r="GJ186" s="619">
        <v>0</v>
      </c>
      <c r="GK186" s="619">
        <v>-4630499</v>
      </c>
      <c r="GL186" s="619">
        <v>380201</v>
      </c>
      <c r="GM186" s="619">
        <v>0</v>
      </c>
      <c r="GN186" s="619">
        <v>380201</v>
      </c>
      <c r="GO186" s="619">
        <v>58130</v>
      </c>
      <c r="GP186" s="619">
        <v>0</v>
      </c>
      <c r="GQ186" s="619">
        <v>58130</v>
      </c>
      <c r="GR186" s="619">
        <v>50182</v>
      </c>
      <c r="GS186" s="619">
        <v>0</v>
      </c>
      <c r="GT186" s="619">
        <v>50182</v>
      </c>
      <c r="GU186" s="619">
        <v>0</v>
      </c>
      <c r="GV186" s="619">
        <v>0</v>
      </c>
      <c r="GW186" s="619">
        <v>0</v>
      </c>
      <c r="GX186" s="619">
        <v>0</v>
      </c>
      <c r="GY186" s="619">
        <v>0</v>
      </c>
      <c r="GZ186" s="619">
        <v>0</v>
      </c>
      <c r="HA186" s="619">
        <v>-5093192</v>
      </c>
      <c r="HB186" s="619">
        <v>0</v>
      </c>
      <c r="HC186" s="619">
        <v>-5093192</v>
      </c>
      <c r="HD186" s="619">
        <v>0</v>
      </c>
      <c r="HE186" s="619">
        <v>0</v>
      </c>
      <c r="HF186" s="619">
        <v>0</v>
      </c>
      <c r="HG186" s="619">
        <v>-2496</v>
      </c>
      <c r="HH186" s="619">
        <v>0</v>
      </c>
      <c r="HI186" s="619">
        <v>-2496</v>
      </c>
      <c r="HJ186" s="619">
        <v>-2496</v>
      </c>
      <c r="HK186" s="619">
        <v>0</v>
      </c>
      <c r="HL186" s="619">
        <v>-2496</v>
      </c>
      <c r="HM186" s="619">
        <v>79964581</v>
      </c>
      <c r="HN186" s="619">
        <v>0</v>
      </c>
      <c r="HO186" s="619">
        <v>79964581</v>
      </c>
      <c r="HP186" s="619">
        <v>-5362351</v>
      </c>
      <c r="HQ186" s="619">
        <v>0</v>
      </c>
      <c r="HR186" s="619">
        <v>-5362351</v>
      </c>
      <c r="HS186" s="619">
        <v>-16970975</v>
      </c>
      <c r="HT186" s="619">
        <v>0</v>
      </c>
      <c r="HU186" s="619">
        <v>-16970975</v>
      </c>
      <c r="HV186" s="619">
        <v>-1742460</v>
      </c>
      <c r="HW186" s="619">
        <v>0</v>
      </c>
      <c r="HX186" s="619">
        <v>-1742460</v>
      </c>
      <c r="HY186" s="619">
        <v>-329961</v>
      </c>
      <c r="HZ186" s="619">
        <v>0</v>
      </c>
      <c r="IA186" s="619">
        <v>-329961</v>
      </c>
      <c r="IB186" s="619">
        <v>-5093192</v>
      </c>
      <c r="IC186" s="619">
        <v>0</v>
      </c>
      <c r="ID186" s="619">
        <v>-5093192</v>
      </c>
      <c r="IE186" s="619">
        <v>-2496</v>
      </c>
      <c r="IF186" s="619">
        <v>0</v>
      </c>
      <c r="IG186" s="619">
        <v>-2496</v>
      </c>
      <c r="IH186" s="619">
        <v>-29501435</v>
      </c>
      <c r="II186" s="619">
        <v>0</v>
      </c>
      <c r="IJ186" s="619">
        <v>-29501435</v>
      </c>
      <c r="IK186" s="619">
        <v>50463146</v>
      </c>
      <c r="IL186" s="619">
        <v>0</v>
      </c>
      <c r="IM186" s="619">
        <v>50463146</v>
      </c>
      <c r="IN186" s="620" t="s">
        <v>513</v>
      </c>
      <c r="IO186" s="620" t="s">
        <v>568</v>
      </c>
      <c r="IP186" s="610" t="s">
        <v>515</v>
      </c>
      <c r="IQ186" s="611" t="s">
        <v>558</v>
      </c>
      <c r="IR186" s="611" t="s">
        <v>1086</v>
      </c>
      <c r="IS186" s="610" t="s">
        <v>1432</v>
      </c>
    </row>
    <row r="187" spans="1:253" x14ac:dyDescent="0.25">
      <c r="A187" s="610" t="s">
        <v>3385</v>
      </c>
      <c r="B187" s="617" t="s">
        <v>1087</v>
      </c>
      <c r="C187" s="618" t="s">
        <v>1088</v>
      </c>
      <c r="D187" s="619">
        <v>142515091</v>
      </c>
      <c r="E187" s="619">
        <v>0</v>
      </c>
      <c r="F187" s="619">
        <v>142515091</v>
      </c>
      <c r="G187" s="619">
        <v>-12465561</v>
      </c>
      <c r="H187" s="619">
        <v>0</v>
      </c>
      <c r="I187" s="619">
        <v>-12465561</v>
      </c>
      <c r="J187" s="619">
        <v>-8788079</v>
      </c>
      <c r="K187" s="619">
        <v>0</v>
      </c>
      <c r="L187" s="619">
        <v>-8788079</v>
      </c>
      <c r="M187" s="619">
        <v>2216</v>
      </c>
      <c r="N187" s="619">
        <v>0</v>
      </c>
      <c r="O187" s="619">
        <v>2216</v>
      </c>
      <c r="P187" s="619">
        <v>15480</v>
      </c>
      <c r="Q187" s="619">
        <v>0</v>
      </c>
      <c r="R187" s="619">
        <v>15480</v>
      </c>
      <c r="S187" s="619">
        <v>-8770383</v>
      </c>
      <c r="T187" s="619">
        <v>0</v>
      </c>
      <c r="U187" s="619">
        <v>-8770383</v>
      </c>
      <c r="V187" s="619">
        <v>-2216203</v>
      </c>
      <c r="W187" s="619">
        <v>0</v>
      </c>
      <c r="X187" s="619">
        <v>-2216203</v>
      </c>
      <c r="Y187" s="619">
        <v>-2541</v>
      </c>
      <c r="Z187" s="619">
        <v>0</v>
      </c>
      <c r="AA187" s="619">
        <v>-2541</v>
      </c>
      <c r="AB187" s="619">
        <v>-228596</v>
      </c>
      <c r="AC187" s="619">
        <v>0</v>
      </c>
      <c r="AD187" s="619">
        <v>-228596</v>
      </c>
      <c r="AE187" s="619">
        <v>0</v>
      </c>
      <c r="AF187" s="619">
        <v>0</v>
      </c>
      <c r="AG187" s="619">
        <v>0</v>
      </c>
      <c r="AH187" s="619">
        <v>0</v>
      </c>
      <c r="AI187" s="619">
        <v>0</v>
      </c>
      <c r="AJ187" s="619">
        <v>0</v>
      </c>
      <c r="AK187" s="619">
        <v>0</v>
      </c>
      <c r="AL187" s="619">
        <v>0</v>
      </c>
      <c r="AM187" s="619">
        <v>0</v>
      </c>
      <c r="AN187" s="619">
        <v>0</v>
      </c>
      <c r="AO187" s="619">
        <v>0</v>
      </c>
      <c r="AP187" s="619">
        <v>0</v>
      </c>
      <c r="AQ187" s="619">
        <v>-228596</v>
      </c>
      <c r="AR187" s="619">
        <v>0</v>
      </c>
      <c r="AS187" s="619">
        <v>-228596</v>
      </c>
      <c r="AT187" s="619">
        <v>0</v>
      </c>
      <c r="AU187" s="619">
        <v>0</v>
      </c>
      <c r="AV187" s="619">
        <v>0</v>
      </c>
      <c r="AW187" s="619">
        <v>3230296</v>
      </c>
      <c r="AX187" s="619">
        <v>0</v>
      </c>
      <c r="AY187" s="619">
        <v>3230296</v>
      </c>
      <c r="AZ187" s="619">
        <v>-339360</v>
      </c>
      <c r="BA187" s="619">
        <v>0</v>
      </c>
      <c r="BB187" s="619">
        <v>-339360</v>
      </c>
      <c r="BC187" s="619">
        <v>-31690655</v>
      </c>
      <c r="BD187" s="619">
        <v>0</v>
      </c>
      <c r="BE187" s="619">
        <v>-31690655</v>
      </c>
      <c r="BF187" s="619">
        <v>3676636</v>
      </c>
      <c r="BG187" s="619">
        <v>0</v>
      </c>
      <c r="BH187" s="619">
        <v>3676636</v>
      </c>
      <c r="BI187" s="619">
        <v>-100677</v>
      </c>
      <c r="BJ187" s="619">
        <v>0</v>
      </c>
      <c r="BK187" s="619">
        <v>-100677</v>
      </c>
      <c r="BL187" s="619">
        <v>-26708</v>
      </c>
      <c r="BM187" s="619">
        <v>0</v>
      </c>
      <c r="BN187" s="619">
        <v>-26708</v>
      </c>
      <c r="BO187" s="619">
        <v>0</v>
      </c>
      <c r="BP187" s="619">
        <v>0</v>
      </c>
      <c r="BQ187" s="619">
        <v>0</v>
      </c>
      <c r="BR187" s="619">
        <v>0</v>
      </c>
      <c r="BS187" s="619">
        <v>0</v>
      </c>
      <c r="BT187" s="619">
        <v>0</v>
      </c>
      <c r="BU187" s="619">
        <v>0</v>
      </c>
      <c r="BV187" s="619">
        <v>0</v>
      </c>
      <c r="BW187" s="619">
        <v>0</v>
      </c>
      <c r="BX187" s="619">
        <v>-17175</v>
      </c>
      <c r="BY187" s="619">
        <v>0</v>
      </c>
      <c r="BZ187" s="619">
        <v>-17175</v>
      </c>
      <c r="CA187" s="619">
        <v>0</v>
      </c>
      <c r="CB187" s="619">
        <v>0</v>
      </c>
      <c r="CC187" s="619">
        <v>0</v>
      </c>
      <c r="CD187" s="619">
        <v>-27712442</v>
      </c>
      <c r="CE187" s="619">
        <v>0</v>
      </c>
      <c r="CF187" s="619">
        <v>-27712442</v>
      </c>
      <c r="CG187" s="619">
        <v>0</v>
      </c>
      <c r="CH187" s="619">
        <v>0</v>
      </c>
      <c r="CI187" s="619">
        <v>0</v>
      </c>
      <c r="CJ187" s="619">
        <v>0</v>
      </c>
      <c r="CK187" s="619">
        <v>0</v>
      </c>
      <c r="CL187" s="619">
        <v>0</v>
      </c>
      <c r="CM187" s="619">
        <v>-2780602</v>
      </c>
      <c r="CN187" s="619">
        <v>0</v>
      </c>
      <c r="CO187" s="619">
        <v>-2780602</v>
      </c>
      <c r="CP187" s="619">
        <v>-775706</v>
      </c>
      <c r="CQ187" s="619">
        <v>0</v>
      </c>
      <c r="CR187" s="619">
        <v>-775706</v>
      </c>
      <c r="CS187" s="619">
        <v>-3556308</v>
      </c>
      <c r="CT187" s="619">
        <v>0</v>
      </c>
      <c r="CU187" s="619">
        <v>-3556308</v>
      </c>
      <c r="CV187" s="619">
        <v>-7889</v>
      </c>
      <c r="CW187" s="619">
        <v>0</v>
      </c>
      <c r="CX187" s="619">
        <v>-7889</v>
      </c>
      <c r="CY187" s="619">
        <v>-13098</v>
      </c>
      <c r="CZ187" s="619">
        <v>0</v>
      </c>
      <c r="DA187" s="619">
        <v>-13098</v>
      </c>
      <c r="DB187" s="619">
        <v>0</v>
      </c>
      <c r="DC187" s="619">
        <v>0</v>
      </c>
      <c r="DD187" s="619">
        <v>0</v>
      </c>
      <c r="DE187" s="619">
        <v>0</v>
      </c>
      <c r="DF187" s="619">
        <v>0</v>
      </c>
      <c r="DG187" s="619">
        <v>0</v>
      </c>
      <c r="DH187" s="619">
        <v>0</v>
      </c>
      <c r="DI187" s="619">
        <v>0</v>
      </c>
      <c r="DJ187" s="619">
        <v>0</v>
      </c>
      <c r="DK187" s="619">
        <v>0</v>
      </c>
      <c r="DL187" s="619">
        <v>0</v>
      </c>
      <c r="DM187" s="619">
        <v>0</v>
      </c>
      <c r="DN187" s="619">
        <v>0</v>
      </c>
      <c r="DO187" s="619">
        <v>0</v>
      </c>
      <c r="DP187" s="619">
        <v>0</v>
      </c>
      <c r="DQ187" s="619">
        <v>0</v>
      </c>
      <c r="DR187" s="619">
        <v>0</v>
      </c>
      <c r="DS187" s="619">
        <v>0</v>
      </c>
      <c r="DT187" s="619">
        <v>0</v>
      </c>
      <c r="DU187" s="619">
        <v>0</v>
      </c>
      <c r="DV187" s="619">
        <v>0</v>
      </c>
      <c r="DW187" s="619">
        <v>0</v>
      </c>
      <c r="DX187" s="619">
        <v>0</v>
      </c>
      <c r="DY187" s="619">
        <v>0</v>
      </c>
      <c r="DZ187" s="619">
        <v>0</v>
      </c>
      <c r="EA187" s="619">
        <v>0</v>
      </c>
      <c r="EB187" s="619">
        <v>0</v>
      </c>
      <c r="EC187" s="619">
        <v>0</v>
      </c>
      <c r="ED187" s="619">
        <v>0</v>
      </c>
      <c r="EE187" s="619">
        <v>0</v>
      </c>
      <c r="EF187" s="619">
        <v>0</v>
      </c>
      <c r="EG187" s="619">
        <v>0</v>
      </c>
      <c r="EH187" s="619">
        <v>0</v>
      </c>
      <c r="EI187" s="619">
        <v>0</v>
      </c>
      <c r="EJ187" s="619">
        <v>-20987</v>
      </c>
      <c r="EK187" s="619">
        <v>0</v>
      </c>
      <c r="EL187" s="619">
        <v>-20987</v>
      </c>
      <c r="EM187" s="619">
        <v>0</v>
      </c>
      <c r="EN187" s="619">
        <v>0</v>
      </c>
      <c r="EO187" s="619">
        <v>0</v>
      </c>
      <c r="EP187" s="619">
        <v>0</v>
      </c>
      <c r="EQ187" s="619">
        <v>0</v>
      </c>
      <c r="ER187" s="619">
        <v>0</v>
      </c>
      <c r="ES187" s="619">
        <v>0</v>
      </c>
      <c r="ET187" s="619">
        <v>0</v>
      </c>
      <c r="EU187" s="619">
        <v>0</v>
      </c>
      <c r="EV187" s="619">
        <v>-13992</v>
      </c>
      <c r="EW187" s="619">
        <v>0</v>
      </c>
      <c r="EX187" s="619">
        <v>-13992</v>
      </c>
      <c r="EY187" s="619">
        <v>0</v>
      </c>
      <c r="EZ187" s="619">
        <v>0</v>
      </c>
      <c r="FA187" s="619">
        <v>0</v>
      </c>
      <c r="FB187" s="619">
        <v>3992</v>
      </c>
      <c r="FC187" s="619">
        <v>0</v>
      </c>
      <c r="FD187" s="619">
        <v>3992</v>
      </c>
      <c r="FE187" s="619">
        <v>0</v>
      </c>
      <c r="FF187" s="619">
        <v>0</v>
      </c>
      <c r="FG187" s="619">
        <v>0</v>
      </c>
      <c r="FH187" s="619">
        <v>0</v>
      </c>
      <c r="FI187" s="619">
        <v>0</v>
      </c>
      <c r="FJ187" s="619">
        <v>0</v>
      </c>
      <c r="FK187" s="619">
        <v>-1500</v>
      </c>
      <c r="FL187" s="619">
        <v>0</v>
      </c>
      <c r="FM187" s="619">
        <v>-1500</v>
      </c>
      <c r="FN187" s="619">
        <v>0</v>
      </c>
      <c r="FO187" s="619">
        <v>0</v>
      </c>
      <c r="FP187" s="619">
        <v>0</v>
      </c>
      <c r="FQ187" s="619">
        <v>-460556</v>
      </c>
      <c r="FR187" s="619">
        <v>0</v>
      </c>
      <c r="FS187" s="619">
        <v>-460556</v>
      </c>
      <c r="FT187" s="619">
        <v>0</v>
      </c>
      <c r="FU187" s="619">
        <v>0</v>
      </c>
      <c r="FV187" s="619">
        <v>0</v>
      </c>
      <c r="FW187" s="619">
        <v>0</v>
      </c>
      <c r="FX187" s="619">
        <v>0</v>
      </c>
      <c r="FY187" s="619">
        <v>0</v>
      </c>
      <c r="FZ187" s="619">
        <v>0</v>
      </c>
      <c r="GA187" s="619">
        <v>0</v>
      </c>
      <c r="GB187" s="619">
        <v>0</v>
      </c>
      <c r="GC187" s="619">
        <v>97</v>
      </c>
      <c r="GD187" s="619">
        <v>0</v>
      </c>
      <c r="GE187" s="619">
        <v>97</v>
      </c>
      <c r="GF187" s="619">
        <v>0</v>
      </c>
      <c r="GG187" s="619">
        <v>0</v>
      </c>
      <c r="GH187" s="619">
        <v>0</v>
      </c>
      <c r="GI187" s="619">
        <v>-11298168</v>
      </c>
      <c r="GJ187" s="619">
        <v>0</v>
      </c>
      <c r="GK187" s="619">
        <v>-11298168</v>
      </c>
      <c r="GL187" s="619">
        <v>2882491</v>
      </c>
      <c r="GM187" s="619">
        <v>0</v>
      </c>
      <c r="GN187" s="619">
        <v>2882491</v>
      </c>
      <c r="GO187" s="619">
        <v>4555</v>
      </c>
      <c r="GP187" s="619">
        <v>0</v>
      </c>
      <c r="GQ187" s="619">
        <v>4555</v>
      </c>
      <c r="GR187" s="619">
        <v>193027</v>
      </c>
      <c r="GS187" s="619">
        <v>0</v>
      </c>
      <c r="GT187" s="619">
        <v>193027</v>
      </c>
      <c r="GU187" s="619">
        <v>0</v>
      </c>
      <c r="GV187" s="619">
        <v>0</v>
      </c>
      <c r="GW187" s="619">
        <v>0</v>
      </c>
      <c r="GX187" s="619">
        <v>0</v>
      </c>
      <c r="GY187" s="619">
        <v>0</v>
      </c>
      <c r="GZ187" s="619">
        <v>0</v>
      </c>
      <c r="HA187" s="619">
        <v>-8690054</v>
      </c>
      <c r="HB187" s="619">
        <v>0</v>
      </c>
      <c r="HC187" s="619">
        <v>-8690054</v>
      </c>
      <c r="HD187" s="619">
        <v>0</v>
      </c>
      <c r="HE187" s="619">
        <v>0</v>
      </c>
      <c r="HF187" s="619">
        <v>0</v>
      </c>
      <c r="HG187" s="619">
        <v>0</v>
      </c>
      <c r="HH187" s="619">
        <v>0</v>
      </c>
      <c r="HI187" s="619">
        <v>0</v>
      </c>
      <c r="HJ187" s="619">
        <v>0</v>
      </c>
      <c r="HK187" s="619">
        <v>0</v>
      </c>
      <c r="HL187" s="619">
        <v>0</v>
      </c>
      <c r="HM187" s="619">
        <v>130049530</v>
      </c>
      <c r="HN187" s="619">
        <v>0</v>
      </c>
      <c r="HO187" s="619">
        <v>130049530</v>
      </c>
      <c r="HP187" s="619">
        <v>-8770383</v>
      </c>
      <c r="HQ187" s="619">
        <v>0</v>
      </c>
      <c r="HR187" s="619">
        <v>-8770383</v>
      </c>
      <c r="HS187" s="619">
        <v>-27712442</v>
      </c>
      <c r="HT187" s="619">
        <v>0</v>
      </c>
      <c r="HU187" s="619">
        <v>-27712442</v>
      </c>
      <c r="HV187" s="619">
        <v>-3556308</v>
      </c>
      <c r="HW187" s="619">
        <v>0</v>
      </c>
      <c r="HX187" s="619">
        <v>-3556308</v>
      </c>
      <c r="HY187" s="619">
        <v>-20987</v>
      </c>
      <c r="HZ187" s="619">
        <v>0</v>
      </c>
      <c r="IA187" s="619">
        <v>-20987</v>
      </c>
      <c r="IB187" s="619">
        <v>-8690054</v>
      </c>
      <c r="IC187" s="619">
        <v>0</v>
      </c>
      <c r="ID187" s="619">
        <v>-8690054</v>
      </c>
      <c r="IE187" s="619">
        <v>0</v>
      </c>
      <c r="IF187" s="619">
        <v>0</v>
      </c>
      <c r="IG187" s="619">
        <v>0</v>
      </c>
      <c r="IH187" s="619">
        <v>-48750174</v>
      </c>
      <c r="II187" s="619">
        <v>0</v>
      </c>
      <c r="IJ187" s="619">
        <v>-48750174</v>
      </c>
      <c r="IK187" s="619">
        <v>81299356</v>
      </c>
      <c r="IL187" s="619">
        <v>0</v>
      </c>
      <c r="IM187" s="619">
        <v>81299356</v>
      </c>
      <c r="IN187" s="620" t="s">
        <v>673</v>
      </c>
      <c r="IO187" s="620" t="s">
        <v>473</v>
      </c>
      <c r="IP187" s="610" t="s">
        <v>474</v>
      </c>
      <c r="IQ187" s="611" t="s">
        <v>475</v>
      </c>
      <c r="IR187" s="611" t="s">
        <v>1089</v>
      </c>
      <c r="IS187" s="610" t="s">
        <v>3368</v>
      </c>
    </row>
    <row r="188" spans="1:253" x14ac:dyDescent="0.25">
      <c r="A188" s="610" t="s">
        <v>3386</v>
      </c>
      <c r="B188" s="617" t="s">
        <v>1090</v>
      </c>
      <c r="C188" s="618" t="s">
        <v>1091</v>
      </c>
      <c r="D188" s="619">
        <v>29391704</v>
      </c>
      <c r="E188" s="619">
        <v>0</v>
      </c>
      <c r="F188" s="619">
        <v>29391704</v>
      </c>
      <c r="G188" s="619">
        <v>-917768</v>
      </c>
      <c r="H188" s="619">
        <v>0</v>
      </c>
      <c r="I188" s="619">
        <v>-917768</v>
      </c>
      <c r="J188" s="619">
        <v>-2307483</v>
      </c>
      <c r="K188" s="619">
        <v>0</v>
      </c>
      <c r="L188" s="619">
        <v>-2307483</v>
      </c>
      <c r="M188" s="619">
        <v>52636</v>
      </c>
      <c r="N188" s="619">
        <v>0</v>
      </c>
      <c r="O188" s="619">
        <v>52636</v>
      </c>
      <c r="P188" s="619">
        <v>26109</v>
      </c>
      <c r="Q188" s="619">
        <v>0</v>
      </c>
      <c r="R188" s="619">
        <v>26109</v>
      </c>
      <c r="S188" s="619">
        <v>-2228738</v>
      </c>
      <c r="T188" s="619">
        <v>0</v>
      </c>
      <c r="U188" s="619">
        <v>-2228738</v>
      </c>
      <c r="V188" s="619">
        <v>-4341720</v>
      </c>
      <c r="W188" s="619">
        <v>0</v>
      </c>
      <c r="X188" s="619">
        <v>-4341720</v>
      </c>
      <c r="Y188" s="619">
        <v>-7862</v>
      </c>
      <c r="Z188" s="619">
        <v>0</v>
      </c>
      <c r="AA188" s="619">
        <v>-7862</v>
      </c>
      <c r="AB188" s="619">
        <v>-169912</v>
      </c>
      <c r="AC188" s="619">
        <v>0</v>
      </c>
      <c r="AD188" s="619">
        <v>-169912</v>
      </c>
      <c r="AE188" s="619">
        <v>0</v>
      </c>
      <c r="AF188" s="619">
        <v>0</v>
      </c>
      <c r="AG188" s="619">
        <v>0</v>
      </c>
      <c r="AH188" s="619">
        <v>0</v>
      </c>
      <c r="AI188" s="619">
        <v>0</v>
      </c>
      <c r="AJ188" s="619">
        <v>0</v>
      </c>
      <c r="AK188" s="619">
        <v>0</v>
      </c>
      <c r="AL188" s="619">
        <v>0</v>
      </c>
      <c r="AM188" s="619">
        <v>0</v>
      </c>
      <c r="AN188" s="619">
        <v>0</v>
      </c>
      <c r="AO188" s="619">
        <v>0</v>
      </c>
      <c r="AP188" s="619">
        <v>0</v>
      </c>
      <c r="AQ188" s="619">
        <v>-169912</v>
      </c>
      <c r="AR188" s="619">
        <v>0</v>
      </c>
      <c r="AS188" s="619">
        <v>-169912</v>
      </c>
      <c r="AT188" s="619">
        <v>-1711</v>
      </c>
      <c r="AU188" s="619">
        <v>0</v>
      </c>
      <c r="AV188" s="619">
        <v>-1711</v>
      </c>
      <c r="AW188" s="619">
        <v>459276</v>
      </c>
      <c r="AX188" s="619">
        <v>0</v>
      </c>
      <c r="AY188" s="619">
        <v>459276</v>
      </c>
      <c r="AZ188" s="619">
        <v>86463</v>
      </c>
      <c r="BA188" s="619">
        <v>0</v>
      </c>
      <c r="BB188" s="619">
        <v>86463</v>
      </c>
      <c r="BC188" s="619">
        <v>-1858575</v>
      </c>
      <c r="BD188" s="619">
        <v>0</v>
      </c>
      <c r="BE188" s="619">
        <v>-1858575</v>
      </c>
      <c r="BF188" s="619">
        <v>72649</v>
      </c>
      <c r="BG188" s="619">
        <v>0</v>
      </c>
      <c r="BH188" s="619">
        <v>72649</v>
      </c>
      <c r="BI188" s="619">
        <v>-845</v>
      </c>
      <c r="BJ188" s="619">
        <v>0</v>
      </c>
      <c r="BK188" s="619">
        <v>-845</v>
      </c>
      <c r="BL188" s="619">
        <v>0</v>
      </c>
      <c r="BM188" s="619">
        <v>0</v>
      </c>
      <c r="BN188" s="619">
        <v>0</v>
      </c>
      <c r="BO188" s="619">
        <v>0</v>
      </c>
      <c r="BP188" s="619">
        <v>0</v>
      </c>
      <c r="BQ188" s="619">
        <v>0</v>
      </c>
      <c r="BR188" s="619">
        <v>0</v>
      </c>
      <c r="BS188" s="619">
        <v>0</v>
      </c>
      <c r="BT188" s="619">
        <v>0</v>
      </c>
      <c r="BU188" s="619">
        <v>0</v>
      </c>
      <c r="BV188" s="619">
        <v>0</v>
      </c>
      <c r="BW188" s="619">
        <v>0</v>
      </c>
      <c r="BX188" s="619">
        <v>-7795</v>
      </c>
      <c r="BY188" s="619">
        <v>0</v>
      </c>
      <c r="BZ188" s="619">
        <v>-7795</v>
      </c>
      <c r="CA188" s="619">
        <v>0</v>
      </c>
      <c r="CB188" s="619">
        <v>0</v>
      </c>
      <c r="CC188" s="619">
        <v>0</v>
      </c>
      <c r="CD188" s="619">
        <v>-5760459</v>
      </c>
      <c r="CE188" s="619">
        <v>0</v>
      </c>
      <c r="CF188" s="619">
        <v>-5760459</v>
      </c>
      <c r="CG188" s="619">
        <v>0</v>
      </c>
      <c r="CH188" s="619">
        <v>0</v>
      </c>
      <c r="CI188" s="619">
        <v>0</v>
      </c>
      <c r="CJ188" s="619">
        <v>0</v>
      </c>
      <c r="CK188" s="619">
        <v>0</v>
      </c>
      <c r="CL188" s="619">
        <v>0</v>
      </c>
      <c r="CM188" s="619">
        <v>-714301</v>
      </c>
      <c r="CN188" s="619">
        <v>0</v>
      </c>
      <c r="CO188" s="619">
        <v>-714301</v>
      </c>
      <c r="CP188" s="619">
        <v>16476</v>
      </c>
      <c r="CQ188" s="619">
        <v>0</v>
      </c>
      <c r="CR188" s="619">
        <v>16476</v>
      </c>
      <c r="CS188" s="619">
        <v>-697825</v>
      </c>
      <c r="CT188" s="619">
        <v>0</v>
      </c>
      <c r="CU188" s="619">
        <v>-697825</v>
      </c>
      <c r="CV188" s="619">
        <v>-179355</v>
      </c>
      <c r="CW188" s="619">
        <v>0</v>
      </c>
      <c r="CX188" s="619">
        <v>-179355</v>
      </c>
      <c r="CY188" s="619">
        <v>-151</v>
      </c>
      <c r="CZ188" s="619">
        <v>0</v>
      </c>
      <c r="DA188" s="619">
        <v>-151</v>
      </c>
      <c r="DB188" s="619">
        <v>-61042</v>
      </c>
      <c r="DC188" s="619">
        <v>0</v>
      </c>
      <c r="DD188" s="619">
        <v>-61042</v>
      </c>
      <c r="DE188" s="619">
        <v>723</v>
      </c>
      <c r="DF188" s="619">
        <v>0</v>
      </c>
      <c r="DG188" s="619">
        <v>723</v>
      </c>
      <c r="DH188" s="619">
        <v>0</v>
      </c>
      <c r="DI188" s="619">
        <v>0</v>
      </c>
      <c r="DJ188" s="619">
        <v>0</v>
      </c>
      <c r="DK188" s="619">
        <v>0</v>
      </c>
      <c r="DL188" s="619">
        <v>0</v>
      </c>
      <c r="DM188" s="619">
        <v>0</v>
      </c>
      <c r="DN188" s="619">
        <v>0</v>
      </c>
      <c r="DO188" s="619">
        <v>0</v>
      </c>
      <c r="DP188" s="619">
        <v>0</v>
      </c>
      <c r="DQ188" s="619">
        <v>0</v>
      </c>
      <c r="DR188" s="619">
        <v>0</v>
      </c>
      <c r="DS188" s="619">
        <v>0</v>
      </c>
      <c r="DT188" s="619">
        <v>0</v>
      </c>
      <c r="DU188" s="619">
        <v>0</v>
      </c>
      <c r="DV188" s="619">
        <v>0</v>
      </c>
      <c r="DW188" s="619">
        <v>0</v>
      </c>
      <c r="DX188" s="619">
        <v>0</v>
      </c>
      <c r="DY188" s="619">
        <v>0</v>
      </c>
      <c r="DZ188" s="619">
        <v>0</v>
      </c>
      <c r="EA188" s="619">
        <v>0</v>
      </c>
      <c r="EB188" s="619">
        <v>0</v>
      </c>
      <c r="EC188" s="619">
        <v>0</v>
      </c>
      <c r="ED188" s="619">
        <v>0</v>
      </c>
      <c r="EE188" s="619">
        <v>0</v>
      </c>
      <c r="EF188" s="619">
        <v>0</v>
      </c>
      <c r="EG188" s="619">
        <v>0</v>
      </c>
      <c r="EH188" s="619">
        <v>0</v>
      </c>
      <c r="EI188" s="619">
        <v>0</v>
      </c>
      <c r="EJ188" s="619">
        <v>-239825</v>
      </c>
      <c r="EK188" s="619">
        <v>0</v>
      </c>
      <c r="EL188" s="619">
        <v>-239825</v>
      </c>
      <c r="EM188" s="619">
        <v>0</v>
      </c>
      <c r="EN188" s="619">
        <v>0</v>
      </c>
      <c r="EO188" s="619">
        <v>0</v>
      </c>
      <c r="EP188" s="619">
        <v>0</v>
      </c>
      <c r="EQ188" s="619">
        <v>0</v>
      </c>
      <c r="ER188" s="619">
        <v>0</v>
      </c>
      <c r="ES188" s="619">
        <v>0</v>
      </c>
      <c r="ET188" s="619">
        <v>0</v>
      </c>
      <c r="EU188" s="619">
        <v>0</v>
      </c>
      <c r="EV188" s="619">
        <v>0</v>
      </c>
      <c r="EW188" s="619">
        <v>0</v>
      </c>
      <c r="EX188" s="619">
        <v>0</v>
      </c>
      <c r="EY188" s="619">
        <v>0</v>
      </c>
      <c r="EZ188" s="619">
        <v>0</v>
      </c>
      <c r="FA188" s="619">
        <v>0</v>
      </c>
      <c r="FB188" s="619">
        <v>0</v>
      </c>
      <c r="FC188" s="619">
        <v>0</v>
      </c>
      <c r="FD188" s="619">
        <v>0</v>
      </c>
      <c r="FE188" s="619">
        <v>0</v>
      </c>
      <c r="FF188" s="619">
        <v>0</v>
      </c>
      <c r="FG188" s="619">
        <v>0</v>
      </c>
      <c r="FH188" s="619">
        <v>0</v>
      </c>
      <c r="FI188" s="619">
        <v>0</v>
      </c>
      <c r="FJ188" s="619">
        <v>0</v>
      </c>
      <c r="FK188" s="619">
        <v>0</v>
      </c>
      <c r="FL188" s="619">
        <v>0</v>
      </c>
      <c r="FM188" s="619">
        <v>0</v>
      </c>
      <c r="FN188" s="619">
        <v>0</v>
      </c>
      <c r="FO188" s="619">
        <v>0</v>
      </c>
      <c r="FP188" s="619">
        <v>0</v>
      </c>
      <c r="FQ188" s="619">
        <v>-301342</v>
      </c>
      <c r="FR188" s="619">
        <v>0</v>
      </c>
      <c r="FS188" s="619">
        <v>-301342</v>
      </c>
      <c r="FT188" s="619">
        <v>0</v>
      </c>
      <c r="FU188" s="619">
        <v>0</v>
      </c>
      <c r="FV188" s="619">
        <v>0</v>
      </c>
      <c r="FW188" s="619">
        <v>0</v>
      </c>
      <c r="FX188" s="619">
        <v>0</v>
      </c>
      <c r="FY188" s="619">
        <v>0</v>
      </c>
      <c r="FZ188" s="619">
        <v>0</v>
      </c>
      <c r="GA188" s="619">
        <v>0</v>
      </c>
      <c r="GB188" s="619">
        <v>0</v>
      </c>
      <c r="GC188" s="619">
        <v>0</v>
      </c>
      <c r="GD188" s="619">
        <v>0</v>
      </c>
      <c r="GE188" s="619">
        <v>0</v>
      </c>
      <c r="GF188" s="619">
        <v>0</v>
      </c>
      <c r="GG188" s="619">
        <v>0</v>
      </c>
      <c r="GH188" s="619">
        <v>0</v>
      </c>
      <c r="GI188" s="619">
        <v>-2023584</v>
      </c>
      <c r="GJ188" s="619">
        <v>0</v>
      </c>
      <c r="GK188" s="619">
        <v>-2023584</v>
      </c>
      <c r="GL188" s="619">
        <v>199646</v>
      </c>
      <c r="GM188" s="619">
        <v>0</v>
      </c>
      <c r="GN188" s="619">
        <v>199646</v>
      </c>
      <c r="GO188" s="619">
        <v>0</v>
      </c>
      <c r="GP188" s="619">
        <v>0</v>
      </c>
      <c r="GQ188" s="619">
        <v>0</v>
      </c>
      <c r="GR188" s="619">
        <v>-2739</v>
      </c>
      <c r="GS188" s="619">
        <v>0</v>
      </c>
      <c r="GT188" s="619">
        <v>-2739</v>
      </c>
      <c r="GU188" s="619">
        <v>0</v>
      </c>
      <c r="GV188" s="619">
        <v>0</v>
      </c>
      <c r="GW188" s="619">
        <v>0</v>
      </c>
      <c r="GX188" s="619">
        <v>0</v>
      </c>
      <c r="GY188" s="619">
        <v>0</v>
      </c>
      <c r="GZ188" s="619">
        <v>0</v>
      </c>
      <c r="HA188" s="619">
        <v>-2128019</v>
      </c>
      <c r="HB188" s="619">
        <v>0</v>
      </c>
      <c r="HC188" s="619">
        <v>-2128019</v>
      </c>
      <c r="HD188" s="619">
        <v>0</v>
      </c>
      <c r="HE188" s="619">
        <v>0</v>
      </c>
      <c r="HF188" s="619">
        <v>0</v>
      </c>
      <c r="HG188" s="619">
        <v>0</v>
      </c>
      <c r="HH188" s="619">
        <v>0</v>
      </c>
      <c r="HI188" s="619">
        <v>0</v>
      </c>
      <c r="HJ188" s="619">
        <v>0</v>
      </c>
      <c r="HK188" s="619">
        <v>0</v>
      </c>
      <c r="HL188" s="619">
        <v>0</v>
      </c>
      <c r="HM188" s="619">
        <v>28473936</v>
      </c>
      <c r="HN188" s="619">
        <v>0</v>
      </c>
      <c r="HO188" s="619">
        <v>28473936</v>
      </c>
      <c r="HP188" s="619">
        <v>-2228738</v>
      </c>
      <c r="HQ188" s="619">
        <v>0</v>
      </c>
      <c r="HR188" s="619">
        <v>-2228738</v>
      </c>
      <c r="HS188" s="619">
        <v>-5760459</v>
      </c>
      <c r="HT188" s="619">
        <v>0</v>
      </c>
      <c r="HU188" s="619">
        <v>-5760459</v>
      </c>
      <c r="HV188" s="619">
        <v>-697825</v>
      </c>
      <c r="HW188" s="619">
        <v>0</v>
      </c>
      <c r="HX188" s="619">
        <v>-697825</v>
      </c>
      <c r="HY188" s="619">
        <v>-239825</v>
      </c>
      <c r="HZ188" s="619">
        <v>0</v>
      </c>
      <c r="IA188" s="619">
        <v>-239825</v>
      </c>
      <c r="IB188" s="619">
        <v>-2128019</v>
      </c>
      <c r="IC188" s="619">
        <v>0</v>
      </c>
      <c r="ID188" s="619">
        <v>-2128019</v>
      </c>
      <c r="IE188" s="619">
        <v>0</v>
      </c>
      <c r="IF188" s="619">
        <v>0</v>
      </c>
      <c r="IG188" s="619">
        <v>0</v>
      </c>
      <c r="IH188" s="619">
        <v>-11054866</v>
      </c>
      <c r="II188" s="619">
        <v>0</v>
      </c>
      <c r="IJ188" s="619">
        <v>-11054866</v>
      </c>
      <c r="IK188" s="619">
        <v>17419070</v>
      </c>
      <c r="IL188" s="619">
        <v>0</v>
      </c>
      <c r="IM188" s="619">
        <v>17419070</v>
      </c>
      <c r="IN188" s="620" t="s">
        <v>630</v>
      </c>
      <c r="IO188" s="620" t="s">
        <v>557</v>
      </c>
      <c r="IP188" s="610" t="s">
        <v>474</v>
      </c>
      <c r="IQ188" s="611" t="s">
        <v>558</v>
      </c>
      <c r="IR188" s="611" t="s">
        <v>1092</v>
      </c>
      <c r="IS188" s="610" t="s">
        <v>1432</v>
      </c>
    </row>
    <row r="189" spans="1:253" x14ac:dyDescent="0.25">
      <c r="A189" s="610" t="s">
        <v>3385</v>
      </c>
      <c r="B189" s="617" t="s">
        <v>1093</v>
      </c>
      <c r="C189" s="618" t="s">
        <v>1094</v>
      </c>
      <c r="D189" s="619">
        <v>135986079</v>
      </c>
      <c r="E189" s="619">
        <v>0</v>
      </c>
      <c r="F189" s="619">
        <v>135986079</v>
      </c>
      <c r="G189" s="619">
        <v>-3615706</v>
      </c>
      <c r="H189" s="619">
        <v>0</v>
      </c>
      <c r="I189" s="619">
        <v>-3615706</v>
      </c>
      <c r="J189" s="619">
        <v>-8289909</v>
      </c>
      <c r="K189" s="619">
        <v>0</v>
      </c>
      <c r="L189" s="619">
        <v>-8289909</v>
      </c>
      <c r="M189" s="619">
        <v>48311</v>
      </c>
      <c r="N189" s="619">
        <v>0</v>
      </c>
      <c r="O189" s="619">
        <v>48311</v>
      </c>
      <c r="P189" s="619">
        <v>668131</v>
      </c>
      <c r="Q189" s="619">
        <v>0</v>
      </c>
      <c r="R189" s="619">
        <v>668131</v>
      </c>
      <c r="S189" s="619">
        <v>-7573467</v>
      </c>
      <c r="T189" s="619">
        <v>0</v>
      </c>
      <c r="U189" s="619">
        <v>-7573467</v>
      </c>
      <c r="V189" s="619">
        <v>-6355182</v>
      </c>
      <c r="W189" s="619">
        <v>0</v>
      </c>
      <c r="X189" s="619">
        <v>-6355182</v>
      </c>
      <c r="Y189" s="619">
        <v>-16106</v>
      </c>
      <c r="Z189" s="619">
        <v>0</v>
      </c>
      <c r="AA189" s="619">
        <v>-16106</v>
      </c>
      <c r="AB189" s="619">
        <v>-180624</v>
      </c>
      <c r="AC189" s="619">
        <v>0</v>
      </c>
      <c r="AD189" s="619">
        <v>-180624</v>
      </c>
      <c r="AE189" s="619">
        <v>0</v>
      </c>
      <c r="AF189" s="619">
        <v>0</v>
      </c>
      <c r="AG189" s="619">
        <v>0</v>
      </c>
      <c r="AH189" s="619">
        <v>0</v>
      </c>
      <c r="AI189" s="619">
        <v>0</v>
      </c>
      <c r="AJ189" s="619">
        <v>0</v>
      </c>
      <c r="AK189" s="619">
        <v>0</v>
      </c>
      <c r="AL189" s="619">
        <v>0</v>
      </c>
      <c r="AM189" s="619">
        <v>0</v>
      </c>
      <c r="AN189" s="619">
        <v>0</v>
      </c>
      <c r="AO189" s="619">
        <v>0</v>
      </c>
      <c r="AP189" s="619">
        <v>0</v>
      </c>
      <c r="AQ189" s="619">
        <v>-180624</v>
      </c>
      <c r="AR189" s="619">
        <v>0</v>
      </c>
      <c r="AS189" s="619">
        <v>-180624</v>
      </c>
      <c r="AT189" s="619">
        <v>-2735</v>
      </c>
      <c r="AU189" s="619">
        <v>0</v>
      </c>
      <c r="AV189" s="619">
        <v>-2735</v>
      </c>
      <c r="AW189" s="619">
        <v>2810210</v>
      </c>
      <c r="AX189" s="619">
        <v>0</v>
      </c>
      <c r="AY189" s="619">
        <v>2810210</v>
      </c>
      <c r="AZ189" s="619">
        <v>-96447</v>
      </c>
      <c r="BA189" s="619">
        <v>0</v>
      </c>
      <c r="BB189" s="619">
        <v>-96447</v>
      </c>
      <c r="BC189" s="619">
        <v>-8031467</v>
      </c>
      <c r="BD189" s="619">
        <v>0</v>
      </c>
      <c r="BE189" s="619">
        <v>-8031467</v>
      </c>
      <c r="BF189" s="619">
        <v>-228621</v>
      </c>
      <c r="BG189" s="619">
        <v>0</v>
      </c>
      <c r="BH189" s="619">
        <v>-228621</v>
      </c>
      <c r="BI189" s="619">
        <v>-64917</v>
      </c>
      <c r="BJ189" s="619">
        <v>0</v>
      </c>
      <c r="BK189" s="619">
        <v>-64917</v>
      </c>
      <c r="BL189" s="619">
        <v>0</v>
      </c>
      <c r="BM189" s="619">
        <v>0</v>
      </c>
      <c r="BN189" s="619">
        <v>0</v>
      </c>
      <c r="BO189" s="619">
        <v>-3683</v>
      </c>
      <c r="BP189" s="619">
        <v>0</v>
      </c>
      <c r="BQ189" s="619">
        <v>-3683</v>
      </c>
      <c r="BR189" s="619">
        <v>0</v>
      </c>
      <c r="BS189" s="619">
        <v>0</v>
      </c>
      <c r="BT189" s="619">
        <v>0</v>
      </c>
      <c r="BU189" s="619">
        <v>0</v>
      </c>
      <c r="BV189" s="619">
        <v>0</v>
      </c>
      <c r="BW189" s="619">
        <v>0</v>
      </c>
      <c r="BX189" s="619">
        <v>-13443</v>
      </c>
      <c r="BY189" s="619">
        <v>0</v>
      </c>
      <c r="BZ189" s="619">
        <v>-13443</v>
      </c>
      <c r="CA189" s="619">
        <v>-6912</v>
      </c>
      <c r="CB189" s="619">
        <v>0</v>
      </c>
      <c r="CC189" s="619">
        <v>-6912</v>
      </c>
      <c r="CD189" s="619">
        <v>-12171086</v>
      </c>
      <c r="CE189" s="619">
        <v>0</v>
      </c>
      <c r="CF189" s="619">
        <v>-12171086</v>
      </c>
      <c r="CG189" s="619">
        <v>0</v>
      </c>
      <c r="CH189" s="619">
        <v>0</v>
      </c>
      <c r="CI189" s="619">
        <v>0</v>
      </c>
      <c r="CJ189" s="619">
        <v>-1792</v>
      </c>
      <c r="CK189" s="619">
        <v>0</v>
      </c>
      <c r="CL189" s="619">
        <v>-1792</v>
      </c>
      <c r="CM189" s="619">
        <v>-4088102</v>
      </c>
      <c r="CN189" s="619">
        <v>0</v>
      </c>
      <c r="CO189" s="619">
        <v>-4088102</v>
      </c>
      <c r="CP189" s="619">
        <v>-233997</v>
      </c>
      <c r="CQ189" s="619">
        <v>0</v>
      </c>
      <c r="CR189" s="619">
        <v>-233997</v>
      </c>
      <c r="CS189" s="619">
        <v>-4323891</v>
      </c>
      <c r="CT189" s="619">
        <v>0</v>
      </c>
      <c r="CU189" s="619">
        <v>-4323891</v>
      </c>
      <c r="CV189" s="619">
        <v>-81727</v>
      </c>
      <c r="CW189" s="619">
        <v>0</v>
      </c>
      <c r="CX189" s="619">
        <v>-81727</v>
      </c>
      <c r="CY189" s="619">
        <v>4026</v>
      </c>
      <c r="CZ189" s="619">
        <v>0</v>
      </c>
      <c r="DA189" s="619">
        <v>4026</v>
      </c>
      <c r="DB189" s="619">
        <v>0</v>
      </c>
      <c r="DC189" s="619">
        <v>0</v>
      </c>
      <c r="DD189" s="619">
        <v>0</v>
      </c>
      <c r="DE189" s="619">
        <v>0</v>
      </c>
      <c r="DF189" s="619">
        <v>0</v>
      </c>
      <c r="DG189" s="619">
        <v>0</v>
      </c>
      <c r="DH189" s="619">
        <v>-667</v>
      </c>
      <c r="DI189" s="619">
        <v>0</v>
      </c>
      <c r="DJ189" s="619">
        <v>-667</v>
      </c>
      <c r="DK189" s="619">
        <v>0</v>
      </c>
      <c r="DL189" s="619">
        <v>0</v>
      </c>
      <c r="DM189" s="619">
        <v>0</v>
      </c>
      <c r="DN189" s="619">
        <v>0</v>
      </c>
      <c r="DO189" s="619">
        <v>0</v>
      </c>
      <c r="DP189" s="619">
        <v>0</v>
      </c>
      <c r="DQ189" s="619">
        <v>0</v>
      </c>
      <c r="DR189" s="619">
        <v>0</v>
      </c>
      <c r="DS189" s="619">
        <v>0</v>
      </c>
      <c r="DT189" s="619">
        <v>0</v>
      </c>
      <c r="DU189" s="619">
        <v>0</v>
      </c>
      <c r="DV189" s="619">
        <v>0</v>
      </c>
      <c r="DW189" s="619">
        <v>0</v>
      </c>
      <c r="DX189" s="619">
        <v>0</v>
      </c>
      <c r="DY189" s="619">
        <v>0</v>
      </c>
      <c r="DZ189" s="619">
        <v>0</v>
      </c>
      <c r="EA189" s="619">
        <v>0</v>
      </c>
      <c r="EB189" s="619">
        <v>0</v>
      </c>
      <c r="EC189" s="619">
        <v>0</v>
      </c>
      <c r="ED189" s="619">
        <v>0</v>
      </c>
      <c r="EE189" s="619">
        <v>0</v>
      </c>
      <c r="EF189" s="619">
        <v>0</v>
      </c>
      <c r="EG189" s="619">
        <v>0</v>
      </c>
      <c r="EH189" s="619">
        <v>0</v>
      </c>
      <c r="EI189" s="619">
        <v>0</v>
      </c>
      <c r="EJ189" s="619">
        <v>-78368</v>
      </c>
      <c r="EK189" s="619">
        <v>0</v>
      </c>
      <c r="EL189" s="619">
        <v>-78368</v>
      </c>
      <c r="EM189" s="619">
        <v>0</v>
      </c>
      <c r="EN189" s="619">
        <v>0</v>
      </c>
      <c r="EO189" s="619">
        <v>0</v>
      </c>
      <c r="EP189" s="619">
        <v>0</v>
      </c>
      <c r="EQ189" s="619">
        <v>0</v>
      </c>
      <c r="ER189" s="619">
        <v>0</v>
      </c>
      <c r="ES189" s="619">
        <v>1201514</v>
      </c>
      <c r="ET189" s="619">
        <v>0</v>
      </c>
      <c r="EU189" s="619">
        <v>1201514</v>
      </c>
      <c r="EV189" s="619">
        <v>0</v>
      </c>
      <c r="EW189" s="619">
        <v>0</v>
      </c>
      <c r="EX189" s="619">
        <v>0</v>
      </c>
      <c r="EY189" s="619">
        <v>0</v>
      </c>
      <c r="EZ189" s="619">
        <v>0</v>
      </c>
      <c r="FA189" s="619">
        <v>0</v>
      </c>
      <c r="FB189" s="619">
        <v>0</v>
      </c>
      <c r="FC189" s="619">
        <v>0</v>
      </c>
      <c r="FD189" s="619">
        <v>0</v>
      </c>
      <c r="FE189" s="619">
        <v>-3683</v>
      </c>
      <c r="FF189" s="619">
        <v>0</v>
      </c>
      <c r="FG189" s="619">
        <v>-3683</v>
      </c>
      <c r="FH189" s="619">
        <v>0</v>
      </c>
      <c r="FI189" s="619">
        <v>0</v>
      </c>
      <c r="FJ189" s="619">
        <v>0</v>
      </c>
      <c r="FK189" s="619">
        <v>0</v>
      </c>
      <c r="FL189" s="619">
        <v>0</v>
      </c>
      <c r="FM189" s="619">
        <v>0</v>
      </c>
      <c r="FN189" s="619">
        <v>0</v>
      </c>
      <c r="FO189" s="619">
        <v>0</v>
      </c>
      <c r="FP189" s="619">
        <v>0</v>
      </c>
      <c r="FQ189" s="619">
        <v>-1056457</v>
      </c>
      <c r="FR189" s="619">
        <v>0</v>
      </c>
      <c r="FS189" s="619">
        <v>-1056457</v>
      </c>
      <c r="FT189" s="619">
        <v>1194</v>
      </c>
      <c r="FU189" s="619">
        <v>0</v>
      </c>
      <c r="FV189" s="619">
        <v>1194</v>
      </c>
      <c r="FW189" s="619">
        <v>1194</v>
      </c>
      <c r="FX189" s="619">
        <v>0</v>
      </c>
      <c r="FY189" s="619">
        <v>1194</v>
      </c>
      <c r="FZ189" s="619">
        <v>0</v>
      </c>
      <c r="GA189" s="619">
        <v>0</v>
      </c>
      <c r="GB189" s="619">
        <v>0</v>
      </c>
      <c r="GC189" s="619">
        <v>5490</v>
      </c>
      <c r="GD189" s="619">
        <v>0</v>
      </c>
      <c r="GE189" s="619">
        <v>5490</v>
      </c>
      <c r="GF189" s="619">
        <v>0</v>
      </c>
      <c r="GG189" s="619">
        <v>0</v>
      </c>
      <c r="GH189" s="619">
        <v>0</v>
      </c>
      <c r="GI189" s="619">
        <v>-6451813</v>
      </c>
      <c r="GJ189" s="619">
        <v>0</v>
      </c>
      <c r="GK189" s="619">
        <v>-6451813</v>
      </c>
      <c r="GL189" s="619">
        <v>111418</v>
      </c>
      <c r="GM189" s="619">
        <v>0</v>
      </c>
      <c r="GN189" s="619">
        <v>111418</v>
      </c>
      <c r="GO189" s="619">
        <v>0</v>
      </c>
      <c r="GP189" s="619">
        <v>0</v>
      </c>
      <c r="GQ189" s="619">
        <v>0</v>
      </c>
      <c r="GR189" s="619">
        <v>18630</v>
      </c>
      <c r="GS189" s="619">
        <v>0</v>
      </c>
      <c r="GT189" s="619">
        <v>18630</v>
      </c>
      <c r="GU189" s="619">
        <v>0</v>
      </c>
      <c r="GV189" s="619">
        <v>0</v>
      </c>
      <c r="GW189" s="619">
        <v>0</v>
      </c>
      <c r="GX189" s="619">
        <v>0</v>
      </c>
      <c r="GY189" s="619">
        <v>0</v>
      </c>
      <c r="GZ189" s="619">
        <v>0</v>
      </c>
      <c r="HA189" s="619">
        <v>-6173707</v>
      </c>
      <c r="HB189" s="619">
        <v>0</v>
      </c>
      <c r="HC189" s="619">
        <v>-6173707</v>
      </c>
      <c r="HD189" s="619">
        <v>0</v>
      </c>
      <c r="HE189" s="619">
        <v>0</v>
      </c>
      <c r="HF189" s="619">
        <v>0</v>
      </c>
      <c r="HG189" s="619">
        <v>0</v>
      </c>
      <c r="HH189" s="619">
        <v>0</v>
      </c>
      <c r="HI189" s="619">
        <v>0</v>
      </c>
      <c r="HJ189" s="619">
        <v>0</v>
      </c>
      <c r="HK189" s="619">
        <v>0</v>
      </c>
      <c r="HL189" s="619">
        <v>0</v>
      </c>
      <c r="HM189" s="619">
        <v>132370373</v>
      </c>
      <c r="HN189" s="619">
        <v>0</v>
      </c>
      <c r="HO189" s="619">
        <v>132370373</v>
      </c>
      <c r="HP189" s="619">
        <v>-7573467</v>
      </c>
      <c r="HQ189" s="619">
        <v>0</v>
      </c>
      <c r="HR189" s="619">
        <v>-7573467</v>
      </c>
      <c r="HS189" s="619">
        <v>-12171086</v>
      </c>
      <c r="HT189" s="619">
        <v>0</v>
      </c>
      <c r="HU189" s="619">
        <v>-12171086</v>
      </c>
      <c r="HV189" s="619">
        <v>-4323891</v>
      </c>
      <c r="HW189" s="619">
        <v>0</v>
      </c>
      <c r="HX189" s="619">
        <v>-4323891</v>
      </c>
      <c r="HY189" s="619">
        <v>-78368</v>
      </c>
      <c r="HZ189" s="619">
        <v>0</v>
      </c>
      <c r="IA189" s="619">
        <v>-78368</v>
      </c>
      <c r="IB189" s="619">
        <v>-6173707</v>
      </c>
      <c r="IC189" s="619">
        <v>0</v>
      </c>
      <c r="ID189" s="619">
        <v>-6173707</v>
      </c>
      <c r="IE189" s="619">
        <v>0</v>
      </c>
      <c r="IF189" s="619">
        <v>0</v>
      </c>
      <c r="IG189" s="619">
        <v>0</v>
      </c>
      <c r="IH189" s="619">
        <v>-30320519</v>
      </c>
      <c r="II189" s="619">
        <v>0</v>
      </c>
      <c r="IJ189" s="619">
        <v>-30320519</v>
      </c>
      <c r="IK189" s="619">
        <v>102049854</v>
      </c>
      <c r="IL189" s="619">
        <v>0</v>
      </c>
      <c r="IM189" s="619">
        <v>102049854</v>
      </c>
      <c r="IN189" s="620" t="s">
        <v>535</v>
      </c>
      <c r="IO189" s="620" t="s">
        <v>641</v>
      </c>
      <c r="IP189" s="610" t="s">
        <v>535</v>
      </c>
      <c r="IQ189" s="611" t="s">
        <v>499</v>
      </c>
      <c r="IR189" s="611" t="s">
        <v>1095</v>
      </c>
      <c r="IS189" s="610" t="s">
        <v>1432</v>
      </c>
    </row>
    <row r="190" spans="1:253" x14ac:dyDescent="0.25">
      <c r="A190" s="610" t="s">
        <v>3385</v>
      </c>
      <c r="B190" s="617" t="s">
        <v>1096</v>
      </c>
      <c r="C190" s="618" t="s">
        <v>1097</v>
      </c>
      <c r="D190" s="619">
        <v>119762364</v>
      </c>
      <c r="E190" s="619">
        <v>617862</v>
      </c>
      <c r="F190" s="619">
        <v>120380226</v>
      </c>
      <c r="G190" s="619">
        <v>-3709860</v>
      </c>
      <c r="H190" s="619">
        <v>0</v>
      </c>
      <c r="I190" s="619">
        <v>-3709860</v>
      </c>
      <c r="J190" s="619">
        <v>-5755439</v>
      </c>
      <c r="K190" s="619">
        <v>0</v>
      </c>
      <c r="L190" s="619">
        <v>-5755439</v>
      </c>
      <c r="M190" s="619">
        <v>66657</v>
      </c>
      <c r="N190" s="619">
        <v>0</v>
      </c>
      <c r="O190" s="619">
        <v>66657</v>
      </c>
      <c r="P190" s="619">
        <v>516643</v>
      </c>
      <c r="Q190" s="619">
        <v>0</v>
      </c>
      <c r="R190" s="619">
        <v>516643</v>
      </c>
      <c r="S190" s="619">
        <v>-5172139</v>
      </c>
      <c r="T190" s="619">
        <v>0</v>
      </c>
      <c r="U190" s="619">
        <v>-5172139</v>
      </c>
      <c r="V190" s="619">
        <v>-8002216</v>
      </c>
      <c r="W190" s="619">
        <v>0</v>
      </c>
      <c r="X190" s="619">
        <v>-8002216</v>
      </c>
      <c r="Y190" s="619">
        <v>-1735</v>
      </c>
      <c r="Z190" s="619">
        <v>0</v>
      </c>
      <c r="AA190" s="619">
        <v>-1735</v>
      </c>
      <c r="AB190" s="619">
        <v>-308194</v>
      </c>
      <c r="AC190" s="619">
        <v>0</v>
      </c>
      <c r="AD190" s="619">
        <v>-308194</v>
      </c>
      <c r="AE190" s="619">
        <v>-1215</v>
      </c>
      <c r="AF190" s="619">
        <v>0</v>
      </c>
      <c r="AG190" s="619">
        <v>-1215</v>
      </c>
      <c r="AH190" s="619">
        <v>0</v>
      </c>
      <c r="AI190" s="619">
        <v>0</v>
      </c>
      <c r="AJ190" s="619">
        <v>0</v>
      </c>
      <c r="AK190" s="619">
        <v>-9050</v>
      </c>
      <c r="AL190" s="619">
        <v>0</v>
      </c>
      <c r="AM190" s="619">
        <v>-9050</v>
      </c>
      <c r="AN190" s="619">
        <v>0</v>
      </c>
      <c r="AO190" s="619">
        <v>0</v>
      </c>
      <c r="AP190" s="619">
        <v>0</v>
      </c>
      <c r="AQ190" s="619">
        <v>-297929</v>
      </c>
      <c r="AR190" s="619">
        <v>0</v>
      </c>
      <c r="AS190" s="619">
        <v>-297929</v>
      </c>
      <c r="AT190" s="619">
        <v>0</v>
      </c>
      <c r="AU190" s="619">
        <v>0</v>
      </c>
      <c r="AV190" s="619">
        <v>0</v>
      </c>
      <c r="AW190" s="619">
        <v>2274159</v>
      </c>
      <c r="AX190" s="619">
        <v>0</v>
      </c>
      <c r="AY190" s="619">
        <v>2274159</v>
      </c>
      <c r="AZ190" s="619">
        <v>-85576</v>
      </c>
      <c r="BA190" s="619">
        <v>0</v>
      </c>
      <c r="BB190" s="619">
        <v>-85576</v>
      </c>
      <c r="BC190" s="619">
        <v>-11934782</v>
      </c>
      <c r="BD190" s="619">
        <v>0</v>
      </c>
      <c r="BE190" s="619">
        <v>-11934782</v>
      </c>
      <c r="BF190" s="619">
        <v>84323</v>
      </c>
      <c r="BG190" s="619">
        <v>0</v>
      </c>
      <c r="BH190" s="619">
        <v>84323</v>
      </c>
      <c r="BI190" s="619">
        <v>-12423</v>
      </c>
      <c r="BJ190" s="619">
        <v>0</v>
      </c>
      <c r="BK190" s="619">
        <v>-12423</v>
      </c>
      <c r="BL190" s="619">
        <v>0</v>
      </c>
      <c r="BM190" s="619">
        <v>0</v>
      </c>
      <c r="BN190" s="619">
        <v>0</v>
      </c>
      <c r="BO190" s="619">
        <v>0</v>
      </c>
      <c r="BP190" s="619">
        <v>0</v>
      </c>
      <c r="BQ190" s="619">
        <v>0</v>
      </c>
      <c r="BR190" s="619">
        <v>0</v>
      </c>
      <c r="BS190" s="619">
        <v>0</v>
      </c>
      <c r="BT190" s="619">
        <v>0</v>
      </c>
      <c r="BU190" s="619">
        <v>0</v>
      </c>
      <c r="BV190" s="619">
        <v>0</v>
      </c>
      <c r="BW190" s="619">
        <v>0</v>
      </c>
      <c r="BX190" s="619">
        <v>-44248</v>
      </c>
      <c r="BY190" s="619">
        <v>0</v>
      </c>
      <c r="BZ190" s="619">
        <v>-44248</v>
      </c>
      <c r="CA190" s="619">
        <v>0</v>
      </c>
      <c r="CB190" s="619">
        <v>0</v>
      </c>
      <c r="CC190" s="619">
        <v>0</v>
      </c>
      <c r="CD190" s="619">
        <v>-18028957</v>
      </c>
      <c r="CE190" s="619">
        <v>0</v>
      </c>
      <c r="CF190" s="619">
        <v>-18028957</v>
      </c>
      <c r="CG190" s="619">
        <v>-37186</v>
      </c>
      <c r="CH190" s="619">
        <v>0</v>
      </c>
      <c r="CI190" s="619">
        <v>-37186</v>
      </c>
      <c r="CJ190" s="619">
        <v>59658</v>
      </c>
      <c r="CK190" s="619">
        <v>0</v>
      </c>
      <c r="CL190" s="619">
        <v>59658</v>
      </c>
      <c r="CM190" s="619">
        <v>-3393701</v>
      </c>
      <c r="CN190" s="619">
        <v>0</v>
      </c>
      <c r="CO190" s="619">
        <v>-3393701</v>
      </c>
      <c r="CP190" s="619">
        <v>-92166</v>
      </c>
      <c r="CQ190" s="619">
        <v>0</v>
      </c>
      <c r="CR190" s="619">
        <v>-92166</v>
      </c>
      <c r="CS190" s="619">
        <v>-3463395</v>
      </c>
      <c r="CT190" s="619">
        <v>0</v>
      </c>
      <c r="CU190" s="619">
        <v>-3463395</v>
      </c>
      <c r="CV190" s="619">
        <v>0</v>
      </c>
      <c r="CW190" s="619">
        <v>0</v>
      </c>
      <c r="CX190" s="619">
        <v>0</v>
      </c>
      <c r="CY190" s="619">
        <v>0</v>
      </c>
      <c r="CZ190" s="619">
        <v>0</v>
      </c>
      <c r="DA190" s="619">
        <v>0</v>
      </c>
      <c r="DB190" s="619">
        <v>0</v>
      </c>
      <c r="DC190" s="619">
        <v>0</v>
      </c>
      <c r="DD190" s="619">
        <v>0</v>
      </c>
      <c r="DE190" s="619">
        <v>0</v>
      </c>
      <c r="DF190" s="619">
        <v>0</v>
      </c>
      <c r="DG190" s="619">
        <v>0</v>
      </c>
      <c r="DH190" s="619">
        <v>0</v>
      </c>
      <c r="DI190" s="619">
        <v>0</v>
      </c>
      <c r="DJ190" s="619">
        <v>0</v>
      </c>
      <c r="DK190" s="619">
        <v>0</v>
      </c>
      <c r="DL190" s="619">
        <v>0</v>
      </c>
      <c r="DM190" s="619">
        <v>0</v>
      </c>
      <c r="DN190" s="619">
        <v>0</v>
      </c>
      <c r="DO190" s="619">
        <v>0</v>
      </c>
      <c r="DP190" s="619">
        <v>0</v>
      </c>
      <c r="DQ190" s="619">
        <v>0</v>
      </c>
      <c r="DR190" s="619">
        <v>0</v>
      </c>
      <c r="DS190" s="619">
        <v>0</v>
      </c>
      <c r="DT190" s="619">
        <v>0</v>
      </c>
      <c r="DU190" s="619">
        <v>0</v>
      </c>
      <c r="DV190" s="619">
        <v>0</v>
      </c>
      <c r="DW190" s="619">
        <v>0</v>
      </c>
      <c r="DX190" s="619">
        <v>0</v>
      </c>
      <c r="DY190" s="619">
        <v>0</v>
      </c>
      <c r="DZ190" s="619">
        <v>-14749</v>
      </c>
      <c r="EA190" s="619">
        <v>-70461</v>
      </c>
      <c r="EB190" s="619">
        <v>-85210</v>
      </c>
      <c r="EC190" s="619">
        <v>-727</v>
      </c>
      <c r="ED190" s="619">
        <v>0</v>
      </c>
      <c r="EE190" s="619">
        <v>-727</v>
      </c>
      <c r="EF190" s="619">
        <v>-70461</v>
      </c>
      <c r="EG190" s="619">
        <v>0</v>
      </c>
      <c r="EH190" s="619">
        <v>0</v>
      </c>
      <c r="EI190" s="619">
        <v>0</v>
      </c>
      <c r="EJ190" s="619">
        <v>-15476</v>
      </c>
      <c r="EK190" s="619">
        <v>-70461</v>
      </c>
      <c r="EL190" s="619">
        <v>-85937</v>
      </c>
      <c r="EM190" s="619">
        <v>0</v>
      </c>
      <c r="EN190" s="619">
        <v>0</v>
      </c>
      <c r="EO190" s="619">
        <v>0</v>
      </c>
      <c r="EP190" s="619">
        <v>0</v>
      </c>
      <c r="EQ190" s="619">
        <v>0</v>
      </c>
      <c r="ER190" s="619">
        <v>0</v>
      </c>
      <c r="ES190" s="619">
        <v>0</v>
      </c>
      <c r="ET190" s="619">
        <v>0</v>
      </c>
      <c r="EU190" s="619">
        <v>0</v>
      </c>
      <c r="EV190" s="619">
        <v>0</v>
      </c>
      <c r="EW190" s="619">
        <v>0</v>
      </c>
      <c r="EX190" s="619">
        <v>0</v>
      </c>
      <c r="EY190" s="619">
        <v>0</v>
      </c>
      <c r="EZ190" s="619">
        <v>0</v>
      </c>
      <c r="FA190" s="619">
        <v>0</v>
      </c>
      <c r="FB190" s="619">
        <v>0</v>
      </c>
      <c r="FC190" s="619">
        <v>0</v>
      </c>
      <c r="FD190" s="619">
        <v>0</v>
      </c>
      <c r="FE190" s="619">
        <v>0</v>
      </c>
      <c r="FF190" s="619">
        <v>0</v>
      </c>
      <c r="FG190" s="619">
        <v>0</v>
      </c>
      <c r="FH190" s="619">
        <v>0</v>
      </c>
      <c r="FI190" s="619">
        <v>0</v>
      </c>
      <c r="FJ190" s="619">
        <v>0</v>
      </c>
      <c r="FK190" s="619">
        <v>0</v>
      </c>
      <c r="FL190" s="619">
        <v>0</v>
      </c>
      <c r="FM190" s="619">
        <v>0</v>
      </c>
      <c r="FN190" s="619">
        <v>0</v>
      </c>
      <c r="FO190" s="619">
        <v>0</v>
      </c>
      <c r="FP190" s="619">
        <v>0</v>
      </c>
      <c r="FQ190" s="619">
        <v>-1250511</v>
      </c>
      <c r="FR190" s="619">
        <v>0</v>
      </c>
      <c r="FS190" s="619">
        <v>-1250511</v>
      </c>
      <c r="FT190" s="619">
        <v>0</v>
      </c>
      <c r="FU190" s="619">
        <v>0</v>
      </c>
      <c r="FV190" s="619">
        <v>0</v>
      </c>
      <c r="FW190" s="619">
        <v>0</v>
      </c>
      <c r="FX190" s="619">
        <v>0</v>
      </c>
      <c r="FY190" s="619">
        <v>0</v>
      </c>
      <c r="FZ190" s="619">
        <v>0</v>
      </c>
      <c r="GA190" s="619">
        <v>0</v>
      </c>
      <c r="GB190" s="619">
        <v>0</v>
      </c>
      <c r="GC190" s="619">
        <v>0</v>
      </c>
      <c r="GD190" s="619">
        <v>0</v>
      </c>
      <c r="GE190" s="619">
        <v>0</v>
      </c>
      <c r="GF190" s="619">
        <v>0</v>
      </c>
      <c r="GG190" s="619">
        <v>0</v>
      </c>
      <c r="GH190" s="619">
        <v>0</v>
      </c>
      <c r="GI190" s="619">
        <v>-8720043</v>
      </c>
      <c r="GJ190" s="619">
        <v>0</v>
      </c>
      <c r="GK190" s="619">
        <v>-8720043</v>
      </c>
      <c r="GL190" s="619">
        <v>1126928</v>
      </c>
      <c r="GM190" s="619">
        <v>0</v>
      </c>
      <c r="GN190" s="619">
        <v>1126928</v>
      </c>
      <c r="GO190" s="619">
        <v>0</v>
      </c>
      <c r="GP190" s="619">
        <v>0</v>
      </c>
      <c r="GQ190" s="619">
        <v>0</v>
      </c>
      <c r="GR190" s="619">
        <v>0</v>
      </c>
      <c r="GS190" s="619">
        <v>0</v>
      </c>
      <c r="GT190" s="619">
        <v>0</v>
      </c>
      <c r="GU190" s="619">
        <v>0</v>
      </c>
      <c r="GV190" s="619">
        <v>0</v>
      </c>
      <c r="GW190" s="619">
        <v>0</v>
      </c>
      <c r="GX190" s="619">
        <v>0</v>
      </c>
      <c r="GY190" s="619">
        <v>0</v>
      </c>
      <c r="GZ190" s="619">
        <v>0</v>
      </c>
      <c r="HA190" s="619">
        <v>-8843626</v>
      </c>
      <c r="HB190" s="619">
        <v>0</v>
      </c>
      <c r="HC190" s="619">
        <v>-8843626</v>
      </c>
      <c r="HD190" s="619">
        <v>-47319</v>
      </c>
      <c r="HE190" s="619">
        <v>0</v>
      </c>
      <c r="HF190" s="619">
        <v>-47319</v>
      </c>
      <c r="HG190" s="619">
        <v>-17494</v>
      </c>
      <c r="HH190" s="619">
        <v>0</v>
      </c>
      <c r="HI190" s="619">
        <v>-17494</v>
      </c>
      <c r="HJ190" s="619">
        <v>-64813</v>
      </c>
      <c r="HK190" s="619">
        <v>0</v>
      </c>
      <c r="HL190" s="619">
        <v>-64813</v>
      </c>
      <c r="HM190" s="619">
        <v>116052504</v>
      </c>
      <c r="HN190" s="619">
        <v>617862</v>
      </c>
      <c r="HO190" s="619">
        <v>116670366</v>
      </c>
      <c r="HP190" s="619">
        <v>-5172139</v>
      </c>
      <c r="HQ190" s="619">
        <v>0</v>
      </c>
      <c r="HR190" s="619">
        <v>-5172139</v>
      </c>
      <c r="HS190" s="619">
        <v>-18028957</v>
      </c>
      <c r="HT190" s="619">
        <v>0</v>
      </c>
      <c r="HU190" s="619">
        <v>-18028957</v>
      </c>
      <c r="HV190" s="619">
        <v>-3463395</v>
      </c>
      <c r="HW190" s="619">
        <v>0</v>
      </c>
      <c r="HX190" s="619">
        <v>-3463395</v>
      </c>
      <c r="HY190" s="619">
        <v>-15476</v>
      </c>
      <c r="HZ190" s="619">
        <v>-70461</v>
      </c>
      <c r="IA190" s="619">
        <v>-85937</v>
      </c>
      <c r="IB190" s="619">
        <v>-8843626</v>
      </c>
      <c r="IC190" s="619">
        <v>0</v>
      </c>
      <c r="ID190" s="619">
        <v>-8843626</v>
      </c>
      <c r="IE190" s="619">
        <v>-64813</v>
      </c>
      <c r="IF190" s="619">
        <v>0</v>
      </c>
      <c r="IG190" s="619">
        <v>-64813</v>
      </c>
      <c r="IH190" s="619">
        <v>-35588406</v>
      </c>
      <c r="II190" s="619">
        <v>-70461</v>
      </c>
      <c r="IJ190" s="619">
        <v>-35658867</v>
      </c>
      <c r="IK190" s="619">
        <v>80464098</v>
      </c>
      <c r="IL190" s="619">
        <v>547401</v>
      </c>
      <c r="IM190" s="619">
        <v>81011499</v>
      </c>
      <c r="IN190" s="620" t="s">
        <v>535</v>
      </c>
      <c r="IO190" s="620" t="s">
        <v>758</v>
      </c>
      <c r="IP190" s="610" t="s">
        <v>535</v>
      </c>
      <c r="IQ190" s="611" t="s">
        <v>536</v>
      </c>
      <c r="IR190" s="611" t="s">
        <v>1098</v>
      </c>
      <c r="IS190" s="610" t="s">
        <v>1432</v>
      </c>
    </row>
    <row r="191" spans="1:253" x14ac:dyDescent="0.25">
      <c r="A191" s="610" t="s">
        <v>3385</v>
      </c>
      <c r="B191" s="617" t="s">
        <v>1099</v>
      </c>
      <c r="C191" s="618" t="s">
        <v>1100</v>
      </c>
      <c r="D191" s="619">
        <v>114465098</v>
      </c>
      <c r="E191" s="619">
        <v>0</v>
      </c>
      <c r="F191" s="619">
        <v>114465098</v>
      </c>
      <c r="G191" s="619">
        <v>-9980135</v>
      </c>
      <c r="H191" s="619">
        <v>0</v>
      </c>
      <c r="I191" s="619">
        <v>-9980135</v>
      </c>
      <c r="J191" s="619">
        <v>-7284943</v>
      </c>
      <c r="K191" s="619">
        <v>0</v>
      </c>
      <c r="L191" s="619">
        <v>-7284943</v>
      </c>
      <c r="M191" s="619">
        <v>755662</v>
      </c>
      <c r="N191" s="619">
        <v>0</v>
      </c>
      <c r="O191" s="619">
        <v>755662</v>
      </c>
      <c r="P191" s="619">
        <v>124003</v>
      </c>
      <c r="Q191" s="619">
        <v>0</v>
      </c>
      <c r="R191" s="619">
        <v>124003</v>
      </c>
      <c r="S191" s="619">
        <v>-6405278</v>
      </c>
      <c r="T191" s="619">
        <v>0</v>
      </c>
      <c r="U191" s="619">
        <v>-6405278</v>
      </c>
      <c r="V191" s="619">
        <v>-6433668</v>
      </c>
      <c r="W191" s="619">
        <v>0</v>
      </c>
      <c r="X191" s="619">
        <v>-6433668</v>
      </c>
      <c r="Y191" s="619">
        <v>0</v>
      </c>
      <c r="Z191" s="619">
        <v>0</v>
      </c>
      <c r="AA191" s="619">
        <v>0</v>
      </c>
      <c r="AB191" s="619">
        <v>-293547</v>
      </c>
      <c r="AC191" s="619">
        <v>0</v>
      </c>
      <c r="AD191" s="619">
        <v>-293547</v>
      </c>
      <c r="AE191" s="619">
        <v>0</v>
      </c>
      <c r="AF191" s="619">
        <v>0</v>
      </c>
      <c r="AG191" s="619">
        <v>0</v>
      </c>
      <c r="AH191" s="619">
        <v>0</v>
      </c>
      <c r="AI191" s="619">
        <v>0</v>
      </c>
      <c r="AJ191" s="619">
        <v>0</v>
      </c>
      <c r="AK191" s="619">
        <v>0</v>
      </c>
      <c r="AL191" s="619">
        <v>0</v>
      </c>
      <c r="AM191" s="619">
        <v>0</v>
      </c>
      <c r="AN191" s="619">
        <v>0</v>
      </c>
      <c r="AO191" s="619">
        <v>0</v>
      </c>
      <c r="AP191" s="619">
        <v>0</v>
      </c>
      <c r="AQ191" s="619">
        <v>-293547</v>
      </c>
      <c r="AR191" s="619">
        <v>0</v>
      </c>
      <c r="AS191" s="619">
        <v>-293547</v>
      </c>
      <c r="AT191" s="619">
        <v>0</v>
      </c>
      <c r="AU191" s="619">
        <v>0</v>
      </c>
      <c r="AV191" s="619">
        <v>0</v>
      </c>
      <c r="AW191" s="619">
        <v>2274607</v>
      </c>
      <c r="AX191" s="619">
        <v>0</v>
      </c>
      <c r="AY191" s="619">
        <v>2274607</v>
      </c>
      <c r="AZ191" s="619">
        <v>-186266</v>
      </c>
      <c r="BA191" s="619">
        <v>0</v>
      </c>
      <c r="BB191" s="619">
        <v>-186266</v>
      </c>
      <c r="BC191" s="619">
        <v>-9215717</v>
      </c>
      <c r="BD191" s="619">
        <v>0</v>
      </c>
      <c r="BE191" s="619">
        <v>-9215717</v>
      </c>
      <c r="BF191" s="619">
        <v>1476401</v>
      </c>
      <c r="BG191" s="619">
        <v>0</v>
      </c>
      <c r="BH191" s="619">
        <v>1476401</v>
      </c>
      <c r="BI191" s="619">
        <v>-37196</v>
      </c>
      <c r="BJ191" s="619">
        <v>0</v>
      </c>
      <c r="BK191" s="619">
        <v>-37196</v>
      </c>
      <c r="BL191" s="619">
        <v>0</v>
      </c>
      <c r="BM191" s="619">
        <v>0</v>
      </c>
      <c r="BN191" s="619">
        <v>0</v>
      </c>
      <c r="BO191" s="619">
        <v>0</v>
      </c>
      <c r="BP191" s="619">
        <v>0</v>
      </c>
      <c r="BQ191" s="619">
        <v>0</v>
      </c>
      <c r="BR191" s="619">
        <v>0</v>
      </c>
      <c r="BS191" s="619">
        <v>0</v>
      </c>
      <c r="BT191" s="619">
        <v>0</v>
      </c>
      <c r="BU191" s="619">
        <v>0</v>
      </c>
      <c r="BV191" s="619">
        <v>0</v>
      </c>
      <c r="BW191" s="619">
        <v>0</v>
      </c>
      <c r="BX191" s="619">
        <v>-46723</v>
      </c>
      <c r="BY191" s="619">
        <v>0</v>
      </c>
      <c r="BZ191" s="619">
        <v>-46723</v>
      </c>
      <c r="CA191" s="619">
        <v>0</v>
      </c>
      <c r="CB191" s="619">
        <v>0</v>
      </c>
      <c r="CC191" s="619">
        <v>0</v>
      </c>
      <c r="CD191" s="619">
        <v>-12462109</v>
      </c>
      <c r="CE191" s="619">
        <v>0</v>
      </c>
      <c r="CF191" s="619">
        <v>-12462109</v>
      </c>
      <c r="CG191" s="619">
        <v>0</v>
      </c>
      <c r="CH191" s="619">
        <v>0</v>
      </c>
      <c r="CI191" s="619">
        <v>0</v>
      </c>
      <c r="CJ191" s="619">
        <v>12880</v>
      </c>
      <c r="CK191" s="619">
        <v>0</v>
      </c>
      <c r="CL191" s="619">
        <v>12880</v>
      </c>
      <c r="CM191" s="619">
        <v>-2570417</v>
      </c>
      <c r="CN191" s="619">
        <v>0</v>
      </c>
      <c r="CO191" s="619">
        <v>-2570417</v>
      </c>
      <c r="CP191" s="619">
        <v>-81154</v>
      </c>
      <c r="CQ191" s="619">
        <v>0</v>
      </c>
      <c r="CR191" s="619">
        <v>-81154</v>
      </c>
      <c r="CS191" s="619">
        <v>-2638691</v>
      </c>
      <c r="CT191" s="619">
        <v>0</v>
      </c>
      <c r="CU191" s="619">
        <v>-2638691</v>
      </c>
      <c r="CV191" s="619">
        <v>-221173</v>
      </c>
      <c r="CW191" s="619">
        <v>0</v>
      </c>
      <c r="CX191" s="619">
        <v>-221173</v>
      </c>
      <c r="CY191" s="619">
        <v>714552</v>
      </c>
      <c r="CZ191" s="619">
        <v>0</v>
      </c>
      <c r="DA191" s="619">
        <v>714552</v>
      </c>
      <c r="DB191" s="619">
        <v>0</v>
      </c>
      <c r="DC191" s="619">
        <v>0</v>
      </c>
      <c r="DD191" s="619">
        <v>0</v>
      </c>
      <c r="DE191" s="619">
        <v>0</v>
      </c>
      <c r="DF191" s="619">
        <v>0</v>
      </c>
      <c r="DG191" s="619">
        <v>0</v>
      </c>
      <c r="DH191" s="619">
        <v>0</v>
      </c>
      <c r="DI191" s="619">
        <v>0</v>
      </c>
      <c r="DJ191" s="619">
        <v>0</v>
      </c>
      <c r="DK191" s="619">
        <v>0</v>
      </c>
      <c r="DL191" s="619">
        <v>0</v>
      </c>
      <c r="DM191" s="619">
        <v>0</v>
      </c>
      <c r="DN191" s="619">
        <v>0</v>
      </c>
      <c r="DO191" s="619">
        <v>0</v>
      </c>
      <c r="DP191" s="619">
        <v>0</v>
      </c>
      <c r="DQ191" s="619">
        <v>0</v>
      </c>
      <c r="DR191" s="619">
        <v>0</v>
      </c>
      <c r="DS191" s="619">
        <v>0</v>
      </c>
      <c r="DT191" s="619">
        <v>0</v>
      </c>
      <c r="DU191" s="619">
        <v>0</v>
      </c>
      <c r="DV191" s="619">
        <v>0</v>
      </c>
      <c r="DW191" s="619">
        <v>0</v>
      </c>
      <c r="DX191" s="619">
        <v>0</v>
      </c>
      <c r="DY191" s="619">
        <v>0</v>
      </c>
      <c r="DZ191" s="619">
        <v>0</v>
      </c>
      <c r="EA191" s="619">
        <v>0</v>
      </c>
      <c r="EB191" s="619">
        <v>0</v>
      </c>
      <c r="EC191" s="619">
        <v>0</v>
      </c>
      <c r="ED191" s="619">
        <v>0</v>
      </c>
      <c r="EE191" s="619">
        <v>0</v>
      </c>
      <c r="EF191" s="619">
        <v>0</v>
      </c>
      <c r="EG191" s="619">
        <v>0</v>
      </c>
      <c r="EH191" s="619">
        <v>0</v>
      </c>
      <c r="EI191" s="619">
        <v>0</v>
      </c>
      <c r="EJ191" s="619">
        <v>493379</v>
      </c>
      <c r="EK191" s="619">
        <v>0</v>
      </c>
      <c r="EL191" s="619">
        <v>493379</v>
      </c>
      <c r="EM191" s="619">
        <v>0</v>
      </c>
      <c r="EN191" s="619">
        <v>0</v>
      </c>
      <c r="EO191" s="619">
        <v>0</v>
      </c>
      <c r="EP191" s="619">
        <v>0</v>
      </c>
      <c r="EQ191" s="619">
        <v>0</v>
      </c>
      <c r="ER191" s="619">
        <v>0</v>
      </c>
      <c r="ES191" s="619">
        <v>0</v>
      </c>
      <c r="ET191" s="619">
        <v>0</v>
      </c>
      <c r="EU191" s="619">
        <v>0</v>
      </c>
      <c r="EV191" s="619">
        <v>0</v>
      </c>
      <c r="EW191" s="619">
        <v>0</v>
      </c>
      <c r="EX191" s="619">
        <v>0</v>
      </c>
      <c r="EY191" s="619">
        <v>0</v>
      </c>
      <c r="EZ191" s="619">
        <v>0</v>
      </c>
      <c r="FA191" s="619">
        <v>0</v>
      </c>
      <c r="FB191" s="619">
        <v>0</v>
      </c>
      <c r="FC191" s="619">
        <v>0</v>
      </c>
      <c r="FD191" s="619">
        <v>0</v>
      </c>
      <c r="FE191" s="619">
        <v>0</v>
      </c>
      <c r="FF191" s="619">
        <v>0</v>
      </c>
      <c r="FG191" s="619">
        <v>0</v>
      </c>
      <c r="FH191" s="619">
        <v>0</v>
      </c>
      <c r="FI191" s="619">
        <v>0</v>
      </c>
      <c r="FJ191" s="619">
        <v>0</v>
      </c>
      <c r="FK191" s="619">
        <v>0</v>
      </c>
      <c r="FL191" s="619">
        <v>0</v>
      </c>
      <c r="FM191" s="619">
        <v>0</v>
      </c>
      <c r="FN191" s="619">
        <v>0</v>
      </c>
      <c r="FO191" s="619">
        <v>0</v>
      </c>
      <c r="FP191" s="619">
        <v>0</v>
      </c>
      <c r="FQ191" s="619">
        <v>-729275</v>
      </c>
      <c r="FR191" s="619">
        <v>0</v>
      </c>
      <c r="FS191" s="619">
        <v>-729275</v>
      </c>
      <c r="FT191" s="619">
        <v>0</v>
      </c>
      <c r="FU191" s="619">
        <v>0</v>
      </c>
      <c r="FV191" s="619">
        <v>0</v>
      </c>
      <c r="FW191" s="619">
        <v>0</v>
      </c>
      <c r="FX191" s="619">
        <v>0</v>
      </c>
      <c r="FY191" s="619">
        <v>0</v>
      </c>
      <c r="FZ191" s="619">
        <v>0</v>
      </c>
      <c r="GA191" s="619">
        <v>0</v>
      </c>
      <c r="GB191" s="619">
        <v>0</v>
      </c>
      <c r="GC191" s="619">
        <v>0</v>
      </c>
      <c r="GD191" s="619">
        <v>0</v>
      </c>
      <c r="GE191" s="619">
        <v>0</v>
      </c>
      <c r="GF191" s="619">
        <v>0</v>
      </c>
      <c r="GG191" s="619">
        <v>0</v>
      </c>
      <c r="GH191" s="619">
        <v>0</v>
      </c>
      <c r="GI191" s="619">
        <v>-8226432</v>
      </c>
      <c r="GJ191" s="619">
        <v>0</v>
      </c>
      <c r="GK191" s="619">
        <v>-8226432</v>
      </c>
      <c r="GL191" s="619">
        <v>1143453</v>
      </c>
      <c r="GM191" s="619">
        <v>0</v>
      </c>
      <c r="GN191" s="619">
        <v>1143453</v>
      </c>
      <c r="GO191" s="619">
        <v>0</v>
      </c>
      <c r="GP191" s="619">
        <v>0</v>
      </c>
      <c r="GQ191" s="619">
        <v>0</v>
      </c>
      <c r="GR191" s="619">
        <v>48766</v>
      </c>
      <c r="GS191" s="619">
        <v>0</v>
      </c>
      <c r="GT191" s="619">
        <v>48766</v>
      </c>
      <c r="GU191" s="619">
        <v>0</v>
      </c>
      <c r="GV191" s="619">
        <v>0</v>
      </c>
      <c r="GW191" s="619">
        <v>0</v>
      </c>
      <c r="GX191" s="619">
        <v>0</v>
      </c>
      <c r="GY191" s="619">
        <v>0</v>
      </c>
      <c r="GZ191" s="619">
        <v>0</v>
      </c>
      <c r="HA191" s="619">
        <v>-7763488</v>
      </c>
      <c r="HB191" s="619">
        <v>0</v>
      </c>
      <c r="HC191" s="619">
        <v>-7763488</v>
      </c>
      <c r="HD191" s="619">
        <v>0</v>
      </c>
      <c r="HE191" s="619">
        <v>0</v>
      </c>
      <c r="HF191" s="619">
        <v>0</v>
      </c>
      <c r="HG191" s="619">
        <v>0</v>
      </c>
      <c r="HH191" s="619">
        <v>0</v>
      </c>
      <c r="HI191" s="619">
        <v>0</v>
      </c>
      <c r="HJ191" s="619">
        <v>0</v>
      </c>
      <c r="HK191" s="619">
        <v>0</v>
      </c>
      <c r="HL191" s="619">
        <v>0</v>
      </c>
      <c r="HM191" s="619">
        <v>104484963</v>
      </c>
      <c r="HN191" s="619">
        <v>0</v>
      </c>
      <c r="HO191" s="619">
        <v>104484963</v>
      </c>
      <c r="HP191" s="619">
        <v>-6405278</v>
      </c>
      <c r="HQ191" s="619">
        <v>0</v>
      </c>
      <c r="HR191" s="619">
        <v>-6405278</v>
      </c>
      <c r="HS191" s="619">
        <v>-12462109</v>
      </c>
      <c r="HT191" s="619">
        <v>0</v>
      </c>
      <c r="HU191" s="619">
        <v>-12462109</v>
      </c>
      <c r="HV191" s="619">
        <v>-2638691</v>
      </c>
      <c r="HW191" s="619">
        <v>0</v>
      </c>
      <c r="HX191" s="619">
        <v>-2638691</v>
      </c>
      <c r="HY191" s="619">
        <v>493379</v>
      </c>
      <c r="HZ191" s="619">
        <v>0</v>
      </c>
      <c r="IA191" s="619">
        <v>493379</v>
      </c>
      <c r="IB191" s="619">
        <v>-7763488</v>
      </c>
      <c r="IC191" s="619">
        <v>0</v>
      </c>
      <c r="ID191" s="619">
        <v>-7763488</v>
      </c>
      <c r="IE191" s="619">
        <v>0</v>
      </c>
      <c r="IF191" s="619">
        <v>0</v>
      </c>
      <c r="IG191" s="619">
        <v>0</v>
      </c>
      <c r="IH191" s="619">
        <v>-28776187</v>
      </c>
      <c r="II191" s="619">
        <v>0</v>
      </c>
      <c r="IJ191" s="619">
        <v>-28776187</v>
      </c>
      <c r="IK191" s="619">
        <v>75708776</v>
      </c>
      <c r="IL191" s="619">
        <v>0</v>
      </c>
      <c r="IM191" s="619">
        <v>75708776</v>
      </c>
      <c r="IN191" s="620" t="s">
        <v>535</v>
      </c>
      <c r="IO191" s="620" t="s">
        <v>526</v>
      </c>
      <c r="IP191" s="610" t="s">
        <v>535</v>
      </c>
      <c r="IQ191" s="611" t="s">
        <v>475</v>
      </c>
      <c r="IR191" s="611" t="s">
        <v>1101</v>
      </c>
      <c r="IS191" s="610" t="s">
        <v>1432</v>
      </c>
    </row>
    <row r="192" spans="1:253" x14ac:dyDescent="0.25">
      <c r="A192" s="610" t="s">
        <v>3385</v>
      </c>
      <c r="B192" s="617" t="s">
        <v>1102</v>
      </c>
      <c r="C192" s="618" t="s">
        <v>1103</v>
      </c>
      <c r="D192" s="619">
        <v>75680923</v>
      </c>
      <c r="E192" s="619">
        <v>0</v>
      </c>
      <c r="F192" s="619">
        <v>75680923</v>
      </c>
      <c r="G192" s="619">
        <v>-6993189</v>
      </c>
      <c r="H192" s="619">
        <v>0</v>
      </c>
      <c r="I192" s="619">
        <v>-6993189</v>
      </c>
      <c r="J192" s="619">
        <v>-3542227</v>
      </c>
      <c r="K192" s="619">
        <v>0</v>
      </c>
      <c r="L192" s="619">
        <v>-3542227</v>
      </c>
      <c r="M192" s="619">
        <v>815437</v>
      </c>
      <c r="N192" s="619">
        <v>0</v>
      </c>
      <c r="O192" s="619">
        <v>815437</v>
      </c>
      <c r="P192" s="619">
        <v>446949</v>
      </c>
      <c r="Q192" s="619">
        <v>0</v>
      </c>
      <c r="R192" s="619">
        <v>446949</v>
      </c>
      <c r="S192" s="619">
        <v>-2279841</v>
      </c>
      <c r="T192" s="619">
        <v>0</v>
      </c>
      <c r="U192" s="619">
        <v>-2279841</v>
      </c>
      <c r="V192" s="619">
        <v>-6096842</v>
      </c>
      <c r="W192" s="619">
        <v>0</v>
      </c>
      <c r="X192" s="619">
        <v>-6096842</v>
      </c>
      <c r="Y192" s="619">
        <v>0</v>
      </c>
      <c r="Z192" s="619">
        <v>0</v>
      </c>
      <c r="AA192" s="619">
        <v>0</v>
      </c>
      <c r="AB192" s="619">
        <v>-246519</v>
      </c>
      <c r="AC192" s="619">
        <v>0</v>
      </c>
      <c r="AD192" s="619">
        <v>-246519</v>
      </c>
      <c r="AE192" s="619">
        <v>0</v>
      </c>
      <c r="AF192" s="619">
        <v>0</v>
      </c>
      <c r="AG192" s="619">
        <v>0</v>
      </c>
      <c r="AH192" s="619">
        <v>0</v>
      </c>
      <c r="AI192" s="619">
        <v>0</v>
      </c>
      <c r="AJ192" s="619">
        <v>0</v>
      </c>
      <c r="AK192" s="619">
        <v>-1474</v>
      </c>
      <c r="AL192" s="619">
        <v>0</v>
      </c>
      <c r="AM192" s="619">
        <v>-1474</v>
      </c>
      <c r="AN192" s="619">
        <v>0</v>
      </c>
      <c r="AO192" s="619">
        <v>0</v>
      </c>
      <c r="AP192" s="619">
        <v>0</v>
      </c>
      <c r="AQ192" s="619">
        <v>-245045</v>
      </c>
      <c r="AR192" s="619">
        <v>0</v>
      </c>
      <c r="AS192" s="619">
        <v>-245045</v>
      </c>
      <c r="AT192" s="619">
        <v>0</v>
      </c>
      <c r="AU192" s="619">
        <v>0</v>
      </c>
      <c r="AV192" s="619">
        <v>0</v>
      </c>
      <c r="AW192" s="619">
        <v>1402767</v>
      </c>
      <c r="AX192" s="619">
        <v>0</v>
      </c>
      <c r="AY192" s="619">
        <v>1402767</v>
      </c>
      <c r="AZ192" s="619">
        <v>-184570</v>
      </c>
      <c r="BA192" s="619">
        <v>0</v>
      </c>
      <c r="BB192" s="619">
        <v>-184570</v>
      </c>
      <c r="BC192" s="619">
        <v>-6828702</v>
      </c>
      <c r="BD192" s="619">
        <v>0</v>
      </c>
      <c r="BE192" s="619">
        <v>-6828702</v>
      </c>
      <c r="BF192" s="619">
        <v>1636146</v>
      </c>
      <c r="BG192" s="619">
        <v>0</v>
      </c>
      <c r="BH192" s="619">
        <v>1636146</v>
      </c>
      <c r="BI192" s="619">
        <v>-56558</v>
      </c>
      <c r="BJ192" s="619">
        <v>0</v>
      </c>
      <c r="BK192" s="619">
        <v>-56558</v>
      </c>
      <c r="BL192" s="619">
        <v>0</v>
      </c>
      <c r="BM192" s="619">
        <v>0</v>
      </c>
      <c r="BN192" s="619">
        <v>0</v>
      </c>
      <c r="BO192" s="619">
        <v>-1461</v>
      </c>
      <c r="BP192" s="619">
        <v>0</v>
      </c>
      <c r="BQ192" s="619">
        <v>-1461</v>
      </c>
      <c r="BR192" s="619">
        <v>0</v>
      </c>
      <c r="BS192" s="619">
        <v>0</v>
      </c>
      <c r="BT192" s="619">
        <v>0</v>
      </c>
      <c r="BU192" s="619">
        <v>0</v>
      </c>
      <c r="BV192" s="619">
        <v>0</v>
      </c>
      <c r="BW192" s="619">
        <v>0</v>
      </c>
      <c r="BX192" s="619">
        <v>-1</v>
      </c>
      <c r="BY192" s="619">
        <v>0</v>
      </c>
      <c r="BZ192" s="619">
        <v>-1</v>
      </c>
      <c r="CA192" s="619">
        <v>0</v>
      </c>
      <c r="CB192" s="619">
        <v>0</v>
      </c>
      <c r="CC192" s="619">
        <v>0</v>
      </c>
      <c r="CD192" s="619">
        <v>-10375740</v>
      </c>
      <c r="CE192" s="619">
        <v>0</v>
      </c>
      <c r="CF192" s="619">
        <v>-10375740</v>
      </c>
      <c r="CG192" s="619">
        <v>0</v>
      </c>
      <c r="CH192" s="619">
        <v>0</v>
      </c>
      <c r="CI192" s="619">
        <v>0</v>
      </c>
      <c r="CJ192" s="619">
        <v>198483</v>
      </c>
      <c r="CK192" s="619">
        <v>0</v>
      </c>
      <c r="CL192" s="619">
        <v>198483</v>
      </c>
      <c r="CM192" s="619">
        <v>-2994745</v>
      </c>
      <c r="CN192" s="619">
        <v>0</v>
      </c>
      <c r="CO192" s="619">
        <v>-2994745</v>
      </c>
      <c r="CP192" s="619">
        <v>-76940</v>
      </c>
      <c r="CQ192" s="619">
        <v>0</v>
      </c>
      <c r="CR192" s="619">
        <v>-76940</v>
      </c>
      <c r="CS192" s="619">
        <v>-2873202</v>
      </c>
      <c r="CT192" s="619">
        <v>0</v>
      </c>
      <c r="CU192" s="619">
        <v>-2873202</v>
      </c>
      <c r="CV192" s="619">
        <v>-96874</v>
      </c>
      <c r="CW192" s="619">
        <v>0</v>
      </c>
      <c r="CX192" s="619">
        <v>-96874</v>
      </c>
      <c r="CY192" s="619">
        <v>-10193</v>
      </c>
      <c r="CZ192" s="619">
        <v>0</v>
      </c>
      <c r="DA192" s="619">
        <v>-10193</v>
      </c>
      <c r="DB192" s="619">
        <v>-49748</v>
      </c>
      <c r="DC192" s="619">
        <v>0</v>
      </c>
      <c r="DD192" s="619">
        <v>-49748</v>
      </c>
      <c r="DE192" s="619">
        <v>-1291</v>
      </c>
      <c r="DF192" s="619">
        <v>0</v>
      </c>
      <c r="DG192" s="619">
        <v>-1291</v>
      </c>
      <c r="DH192" s="619">
        <v>-326</v>
      </c>
      <c r="DI192" s="619">
        <v>0</v>
      </c>
      <c r="DJ192" s="619">
        <v>-326</v>
      </c>
      <c r="DK192" s="619">
        <v>0</v>
      </c>
      <c r="DL192" s="619">
        <v>0</v>
      </c>
      <c r="DM192" s="619">
        <v>0</v>
      </c>
      <c r="DN192" s="619">
        <v>0</v>
      </c>
      <c r="DO192" s="619">
        <v>0</v>
      </c>
      <c r="DP192" s="619">
        <v>0</v>
      </c>
      <c r="DQ192" s="619">
        <v>0</v>
      </c>
      <c r="DR192" s="619">
        <v>0</v>
      </c>
      <c r="DS192" s="619">
        <v>0</v>
      </c>
      <c r="DT192" s="619">
        <v>0</v>
      </c>
      <c r="DU192" s="619">
        <v>0</v>
      </c>
      <c r="DV192" s="619">
        <v>0</v>
      </c>
      <c r="DW192" s="619">
        <v>0</v>
      </c>
      <c r="DX192" s="619">
        <v>0</v>
      </c>
      <c r="DY192" s="619">
        <v>0</v>
      </c>
      <c r="DZ192" s="619">
        <v>0</v>
      </c>
      <c r="EA192" s="619">
        <v>0</v>
      </c>
      <c r="EB192" s="619">
        <v>0</v>
      </c>
      <c r="EC192" s="619">
        <v>0</v>
      </c>
      <c r="ED192" s="619">
        <v>0</v>
      </c>
      <c r="EE192" s="619">
        <v>0</v>
      </c>
      <c r="EF192" s="619">
        <v>0</v>
      </c>
      <c r="EG192" s="619">
        <v>0</v>
      </c>
      <c r="EH192" s="619">
        <v>0</v>
      </c>
      <c r="EI192" s="619">
        <v>0</v>
      </c>
      <c r="EJ192" s="619">
        <v>-158432</v>
      </c>
      <c r="EK192" s="619">
        <v>0</v>
      </c>
      <c r="EL192" s="619">
        <v>-158432</v>
      </c>
      <c r="EM192" s="619">
        <v>0</v>
      </c>
      <c r="EN192" s="619">
        <v>0</v>
      </c>
      <c r="EO192" s="619">
        <v>0</v>
      </c>
      <c r="EP192" s="619">
        <v>0</v>
      </c>
      <c r="EQ192" s="619">
        <v>0</v>
      </c>
      <c r="ER192" s="619">
        <v>0</v>
      </c>
      <c r="ES192" s="619">
        <v>0</v>
      </c>
      <c r="ET192" s="619">
        <v>0</v>
      </c>
      <c r="EU192" s="619">
        <v>0</v>
      </c>
      <c r="EV192" s="619">
        <v>0</v>
      </c>
      <c r="EW192" s="619">
        <v>0</v>
      </c>
      <c r="EX192" s="619">
        <v>0</v>
      </c>
      <c r="EY192" s="619">
        <v>0</v>
      </c>
      <c r="EZ192" s="619">
        <v>0</v>
      </c>
      <c r="FA192" s="619">
        <v>0</v>
      </c>
      <c r="FB192" s="619">
        <v>0</v>
      </c>
      <c r="FC192" s="619">
        <v>0</v>
      </c>
      <c r="FD192" s="619">
        <v>0</v>
      </c>
      <c r="FE192" s="619">
        <v>-1461</v>
      </c>
      <c r="FF192" s="619">
        <v>0</v>
      </c>
      <c r="FG192" s="619">
        <v>-1461</v>
      </c>
      <c r="FH192" s="619">
        <v>0</v>
      </c>
      <c r="FI192" s="619">
        <v>0</v>
      </c>
      <c r="FJ192" s="619">
        <v>0</v>
      </c>
      <c r="FK192" s="619">
        <v>-1500</v>
      </c>
      <c r="FL192" s="619">
        <v>0</v>
      </c>
      <c r="FM192" s="619">
        <v>-1500</v>
      </c>
      <c r="FN192" s="619">
        <v>0</v>
      </c>
      <c r="FO192" s="619">
        <v>0</v>
      </c>
      <c r="FP192" s="619">
        <v>0</v>
      </c>
      <c r="FQ192" s="619">
        <v>-451941</v>
      </c>
      <c r="FR192" s="619">
        <v>0</v>
      </c>
      <c r="FS192" s="619">
        <v>-451941</v>
      </c>
      <c r="FT192" s="619">
        <v>1077</v>
      </c>
      <c r="FU192" s="619">
        <v>0</v>
      </c>
      <c r="FV192" s="619">
        <v>1077</v>
      </c>
      <c r="FW192" s="619">
        <v>1077</v>
      </c>
      <c r="FX192" s="619">
        <v>0</v>
      </c>
      <c r="FY192" s="619">
        <v>1077</v>
      </c>
      <c r="FZ192" s="619">
        <v>0</v>
      </c>
      <c r="GA192" s="619">
        <v>0</v>
      </c>
      <c r="GB192" s="619">
        <v>0</v>
      </c>
      <c r="GC192" s="619">
        <v>-319</v>
      </c>
      <c r="GD192" s="619">
        <v>0</v>
      </c>
      <c r="GE192" s="619">
        <v>-319</v>
      </c>
      <c r="GF192" s="619">
        <v>2000</v>
      </c>
      <c r="GG192" s="619">
        <v>0</v>
      </c>
      <c r="GH192" s="619">
        <v>2000</v>
      </c>
      <c r="GI192" s="619">
        <v>-6065647</v>
      </c>
      <c r="GJ192" s="619">
        <v>0</v>
      </c>
      <c r="GK192" s="619">
        <v>-6065647</v>
      </c>
      <c r="GL192" s="619">
        <v>348604</v>
      </c>
      <c r="GM192" s="619">
        <v>0</v>
      </c>
      <c r="GN192" s="619">
        <v>348604</v>
      </c>
      <c r="GO192" s="619">
        <v>29246</v>
      </c>
      <c r="GP192" s="619">
        <v>0</v>
      </c>
      <c r="GQ192" s="619">
        <v>29246</v>
      </c>
      <c r="GR192" s="619">
        <v>57894</v>
      </c>
      <c r="GS192" s="619">
        <v>0</v>
      </c>
      <c r="GT192" s="619">
        <v>57894</v>
      </c>
      <c r="GU192" s="619">
        <v>0</v>
      </c>
      <c r="GV192" s="619">
        <v>0</v>
      </c>
      <c r="GW192" s="619">
        <v>0</v>
      </c>
      <c r="GX192" s="619">
        <v>0</v>
      </c>
      <c r="GY192" s="619">
        <v>0</v>
      </c>
      <c r="GZ192" s="619">
        <v>0</v>
      </c>
      <c r="HA192" s="619">
        <v>-6082047</v>
      </c>
      <c r="HB192" s="619">
        <v>0</v>
      </c>
      <c r="HC192" s="619">
        <v>-6082047</v>
      </c>
      <c r="HD192" s="619">
        <v>0</v>
      </c>
      <c r="HE192" s="619">
        <v>0</v>
      </c>
      <c r="HF192" s="619">
        <v>0</v>
      </c>
      <c r="HG192" s="619">
        <v>0</v>
      </c>
      <c r="HH192" s="619">
        <v>0</v>
      </c>
      <c r="HI192" s="619">
        <v>0</v>
      </c>
      <c r="HJ192" s="619">
        <v>0</v>
      </c>
      <c r="HK192" s="619">
        <v>0</v>
      </c>
      <c r="HL192" s="619">
        <v>0</v>
      </c>
      <c r="HM192" s="619">
        <v>68687734</v>
      </c>
      <c r="HN192" s="619">
        <v>0</v>
      </c>
      <c r="HO192" s="619">
        <v>68687734</v>
      </c>
      <c r="HP192" s="619">
        <v>-2279841</v>
      </c>
      <c r="HQ192" s="619">
        <v>0</v>
      </c>
      <c r="HR192" s="619">
        <v>-2279841</v>
      </c>
      <c r="HS192" s="619">
        <v>-10375740</v>
      </c>
      <c r="HT192" s="619">
        <v>0</v>
      </c>
      <c r="HU192" s="619">
        <v>-10375740</v>
      </c>
      <c r="HV192" s="619">
        <v>-2873202</v>
      </c>
      <c r="HW192" s="619">
        <v>0</v>
      </c>
      <c r="HX192" s="619">
        <v>-2873202</v>
      </c>
      <c r="HY192" s="619">
        <v>-158432</v>
      </c>
      <c r="HZ192" s="619">
        <v>0</v>
      </c>
      <c r="IA192" s="619">
        <v>-158432</v>
      </c>
      <c r="IB192" s="619">
        <v>-6082047</v>
      </c>
      <c r="IC192" s="619">
        <v>0</v>
      </c>
      <c r="ID192" s="619">
        <v>-6082047</v>
      </c>
      <c r="IE192" s="619">
        <v>0</v>
      </c>
      <c r="IF192" s="619">
        <v>0</v>
      </c>
      <c r="IG192" s="619">
        <v>0</v>
      </c>
      <c r="IH192" s="619">
        <v>-21769262</v>
      </c>
      <c r="II192" s="619">
        <v>0</v>
      </c>
      <c r="IJ192" s="619">
        <v>-21769262</v>
      </c>
      <c r="IK192" s="619">
        <v>46918472</v>
      </c>
      <c r="IL192" s="619">
        <v>0</v>
      </c>
      <c r="IM192" s="619">
        <v>46918472</v>
      </c>
      <c r="IN192" s="620" t="s">
        <v>630</v>
      </c>
      <c r="IO192" s="620" t="s">
        <v>557</v>
      </c>
      <c r="IP192" s="610" t="s">
        <v>474</v>
      </c>
      <c r="IQ192" s="611" t="s">
        <v>558</v>
      </c>
      <c r="IR192" s="611" t="s">
        <v>1104</v>
      </c>
      <c r="IS192" s="610" t="s">
        <v>1432</v>
      </c>
    </row>
    <row r="193" spans="1:253" x14ac:dyDescent="0.25">
      <c r="A193" s="610" t="s">
        <v>3385</v>
      </c>
      <c r="B193" s="617" t="s">
        <v>1105</v>
      </c>
      <c r="C193" s="618" t="s">
        <v>1106</v>
      </c>
      <c r="D193" s="619">
        <v>170389110</v>
      </c>
      <c r="E193" s="619">
        <v>0</v>
      </c>
      <c r="F193" s="619">
        <v>170389110</v>
      </c>
      <c r="G193" s="619">
        <v>-5401609</v>
      </c>
      <c r="H193" s="619">
        <v>0</v>
      </c>
      <c r="I193" s="619">
        <v>-5401609</v>
      </c>
      <c r="J193" s="619">
        <v>-7644020</v>
      </c>
      <c r="K193" s="619">
        <v>0</v>
      </c>
      <c r="L193" s="619">
        <v>-7644020</v>
      </c>
      <c r="M193" s="619">
        <v>302029</v>
      </c>
      <c r="N193" s="619">
        <v>0</v>
      </c>
      <c r="O193" s="619">
        <v>302029</v>
      </c>
      <c r="P193" s="619">
        <v>-96338</v>
      </c>
      <c r="Q193" s="619">
        <v>0</v>
      </c>
      <c r="R193" s="619">
        <v>-96338</v>
      </c>
      <c r="S193" s="619">
        <v>-7438329</v>
      </c>
      <c r="T193" s="619">
        <v>0</v>
      </c>
      <c r="U193" s="619">
        <v>-7438329</v>
      </c>
      <c r="V193" s="619">
        <v>-3347145</v>
      </c>
      <c r="W193" s="619">
        <v>0</v>
      </c>
      <c r="X193" s="619">
        <v>-3347145</v>
      </c>
      <c r="Y193" s="619">
        <v>-18736</v>
      </c>
      <c r="Z193" s="619">
        <v>0</v>
      </c>
      <c r="AA193" s="619">
        <v>-18736</v>
      </c>
      <c r="AB193" s="619">
        <v>-166292</v>
      </c>
      <c r="AC193" s="619">
        <v>0</v>
      </c>
      <c r="AD193" s="619">
        <v>-166292</v>
      </c>
      <c r="AE193" s="619">
        <v>0</v>
      </c>
      <c r="AF193" s="619">
        <v>0</v>
      </c>
      <c r="AG193" s="619">
        <v>0</v>
      </c>
      <c r="AH193" s="619">
        <v>0</v>
      </c>
      <c r="AI193" s="619">
        <v>0</v>
      </c>
      <c r="AJ193" s="619">
        <v>0</v>
      </c>
      <c r="AK193" s="619">
        <v>0</v>
      </c>
      <c r="AL193" s="619">
        <v>0</v>
      </c>
      <c r="AM193" s="619">
        <v>0</v>
      </c>
      <c r="AN193" s="619">
        <v>0</v>
      </c>
      <c r="AO193" s="619">
        <v>0</v>
      </c>
      <c r="AP193" s="619">
        <v>0</v>
      </c>
      <c r="AQ193" s="619">
        <v>-166292</v>
      </c>
      <c r="AR193" s="619">
        <v>0</v>
      </c>
      <c r="AS193" s="619">
        <v>-166292</v>
      </c>
      <c r="AT193" s="619">
        <v>-22726</v>
      </c>
      <c r="AU193" s="619">
        <v>0</v>
      </c>
      <c r="AV193" s="619">
        <v>-22726</v>
      </c>
      <c r="AW193" s="619">
        <v>3791178</v>
      </c>
      <c r="AX193" s="619">
        <v>0</v>
      </c>
      <c r="AY193" s="619">
        <v>3791178</v>
      </c>
      <c r="AZ193" s="619">
        <v>-146412</v>
      </c>
      <c r="BA193" s="619">
        <v>0</v>
      </c>
      <c r="BB193" s="619">
        <v>-146412</v>
      </c>
      <c r="BC193" s="619">
        <v>-6324939</v>
      </c>
      <c r="BD193" s="619">
        <v>0</v>
      </c>
      <c r="BE193" s="619">
        <v>-6324939</v>
      </c>
      <c r="BF193" s="619">
        <v>646652</v>
      </c>
      <c r="BG193" s="619">
        <v>0</v>
      </c>
      <c r="BH193" s="619">
        <v>646652</v>
      </c>
      <c r="BI193" s="619">
        <v>-7045</v>
      </c>
      <c r="BJ193" s="619">
        <v>0</v>
      </c>
      <c r="BK193" s="619">
        <v>-7045</v>
      </c>
      <c r="BL193" s="619">
        <v>0</v>
      </c>
      <c r="BM193" s="619">
        <v>0</v>
      </c>
      <c r="BN193" s="619">
        <v>0</v>
      </c>
      <c r="BO193" s="619">
        <v>0</v>
      </c>
      <c r="BP193" s="619">
        <v>0</v>
      </c>
      <c r="BQ193" s="619">
        <v>0</v>
      </c>
      <c r="BR193" s="619">
        <v>0</v>
      </c>
      <c r="BS193" s="619">
        <v>0</v>
      </c>
      <c r="BT193" s="619">
        <v>0</v>
      </c>
      <c r="BU193" s="619">
        <v>0</v>
      </c>
      <c r="BV193" s="619">
        <v>0</v>
      </c>
      <c r="BW193" s="619">
        <v>0</v>
      </c>
      <c r="BX193" s="619">
        <v>0</v>
      </c>
      <c r="BY193" s="619">
        <v>0</v>
      </c>
      <c r="BZ193" s="619">
        <v>0</v>
      </c>
      <c r="CA193" s="619">
        <v>0</v>
      </c>
      <c r="CB193" s="619">
        <v>0</v>
      </c>
      <c r="CC193" s="619">
        <v>0</v>
      </c>
      <c r="CD193" s="619">
        <v>-5554003</v>
      </c>
      <c r="CE193" s="619">
        <v>0</v>
      </c>
      <c r="CF193" s="619">
        <v>-5554003</v>
      </c>
      <c r="CG193" s="619">
        <v>-74732</v>
      </c>
      <c r="CH193" s="619">
        <v>0</v>
      </c>
      <c r="CI193" s="619">
        <v>-74732</v>
      </c>
      <c r="CJ193" s="619">
        <v>-221731</v>
      </c>
      <c r="CK193" s="619">
        <v>0</v>
      </c>
      <c r="CL193" s="619">
        <v>-221731</v>
      </c>
      <c r="CM193" s="619">
        <v>-8707846</v>
      </c>
      <c r="CN193" s="619">
        <v>0</v>
      </c>
      <c r="CO193" s="619">
        <v>-8707846</v>
      </c>
      <c r="CP193" s="619">
        <v>-413421</v>
      </c>
      <c r="CQ193" s="619">
        <v>0</v>
      </c>
      <c r="CR193" s="619">
        <v>-413421</v>
      </c>
      <c r="CS193" s="619">
        <v>-9417730</v>
      </c>
      <c r="CT193" s="619">
        <v>0</v>
      </c>
      <c r="CU193" s="619">
        <v>-9417730</v>
      </c>
      <c r="CV193" s="619">
        <v>0</v>
      </c>
      <c r="CW193" s="619">
        <v>0</v>
      </c>
      <c r="CX193" s="619">
        <v>0</v>
      </c>
      <c r="CY193" s="619">
        <v>0</v>
      </c>
      <c r="CZ193" s="619">
        <v>0</v>
      </c>
      <c r="DA193" s="619">
        <v>0</v>
      </c>
      <c r="DB193" s="619">
        <v>0</v>
      </c>
      <c r="DC193" s="619">
        <v>0</v>
      </c>
      <c r="DD193" s="619">
        <v>0</v>
      </c>
      <c r="DE193" s="619">
        <v>0</v>
      </c>
      <c r="DF193" s="619">
        <v>0</v>
      </c>
      <c r="DG193" s="619">
        <v>0</v>
      </c>
      <c r="DH193" s="619">
        <v>0</v>
      </c>
      <c r="DI193" s="619">
        <v>0</v>
      </c>
      <c r="DJ193" s="619">
        <v>0</v>
      </c>
      <c r="DK193" s="619">
        <v>0</v>
      </c>
      <c r="DL193" s="619">
        <v>0</v>
      </c>
      <c r="DM193" s="619">
        <v>0</v>
      </c>
      <c r="DN193" s="619">
        <v>0</v>
      </c>
      <c r="DO193" s="619">
        <v>0</v>
      </c>
      <c r="DP193" s="619">
        <v>0</v>
      </c>
      <c r="DQ193" s="619">
        <v>0</v>
      </c>
      <c r="DR193" s="619">
        <v>0</v>
      </c>
      <c r="DS193" s="619">
        <v>0</v>
      </c>
      <c r="DT193" s="619">
        <v>0</v>
      </c>
      <c r="DU193" s="619">
        <v>0</v>
      </c>
      <c r="DV193" s="619">
        <v>0</v>
      </c>
      <c r="DW193" s="619">
        <v>0</v>
      </c>
      <c r="DX193" s="619">
        <v>0</v>
      </c>
      <c r="DY193" s="619">
        <v>0</v>
      </c>
      <c r="DZ193" s="619">
        <v>0</v>
      </c>
      <c r="EA193" s="619">
        <v>0</v>
      </c>
      <c r="EB193" s="619">
        <v>0</v>
      </c>
      <c r="EC193" s="619">
        <v>0</v>
      </c>
      <c r="ED193" s="619">
        <v>0</v>
      </c>
      <c r="EE193" s="619">
        <v>0</v>
      </c>
      <c r="EF193" s="619">
        <v>0</v>
      </c>
      <c r="EG193" s="619">
        <v>0</v>
      </c>
      <c r="EH193" s="619">
        <v>0</v>
      </c>
      <c r="EI193" s="619">
        <v>0</v>
      </c>
      <c r="EJ193" s="619">
        <v>0</v>
      </c>
      <c r="EK193" s="619">
        <v>0</v>
      </c>
      <c r="EL193" s="619">
        <v>0</v>
      </c>
      <c r="EM193" s="619">
        <v>0</v>
      </c>
      <c r="EN193" s="619">
        <v>0</v>
      </c>
      <c r="EO193" s="619">
        <v>0</v>
      </c>
      <c r="EP193" s="619">
        <v>0</v>
      </c>
      <c r="EQ193" s="619">
        <v>0</v>
      </c>
      <c r="ER193" s="619">
        <v>0</v>
      </c>
      <c r="ES193" s="619">
        <v>0</v>
      </c>
      <c r="ET193" s="619">
        <v>0</v>
      </c>
      <c r="EU193" s="619">
        <v>0</v>
      </c>
      <c r="EV193" s="619">
        <v>0</v>
      </c>
      <c r="EW193" s="619">
        <v>0</v>
      </c>
      <c r="EX193" s="619">
        <v>0</v>
      </c>
      <c r="EY193" s="619">
        <v>0</v>
      </c>
      <c r="EZ193" s="619">
        <v>0</v>
      </c>
      <c r="FA193" s="619">
        <v>0</v>
      </c>
      <c r="FB193" s="619">
        <v>0</v>
      </c>
      <c r="FC193" s="619">
        <v>0</v>
      </c>
      <c r="FD193" s="619">
        <v>0</v>
      </c>
      <c r="FE193" s="619">
        <v>0</v>
      </c>
      <c r="FF193" s="619">
        <v>0</v>
      </c>
      <c r="FG193" s="619">
        <v>0</v>
      </c>
      <c r="FH193" s="619">
        <v>0</v>
      </c>
      <c r="FI193" s="619">
        <v>0</v>
      </c>
      <c r="FJ193" s="619">
        <v>0</v>
      </c>
      <c r="FK193" s="619">
        <v>0</v>
      </c>
      <c r="FL193" s="619">
        <v>0</v>
      </c>
      <c r="FM193" s="619">
        <v>0</v>
      </c>
      <c r="FN193" s="619">
        <v>0</v>
      </c>
      <c r="FO193" s="619">
        <v>0</v>
      </c>
      <c r="FP193" s="619">
        <v>0</v>
      </c>
      <c r="FQ193" s="619">
        <v>-1060139</v>
      </c>
      <c r="FR193" s="619">
        <v>0</v>
      </c>
      <c r="FS193" s="619">
        <v>-1060139</v>
      </c>
      <c r="FT193" s="619">
        <v>10794</v>
      </c>
      <c r="FU193" s="619">
        <v>0</v>
      </c>
      <c r="FV193" s="619">
        <v>10794</v>
      </c>
      <c r="FW193" s="619">
        <v>10105</v>
      </c>
      <c r="FX193" s="619">
        <v>0</v>
      </c>
      <c r="FY193" s="619">
        <v>10105</v>
      </c>
      <c r="FZ193" s="619">
        <v>689</v>
      </c>
      <c r="GA193" s="619">
        <v>0</v>
      </c>
      <c r="GB193" s="619">
        <v>689</v>
      </c>
      <c r="GC193" s="619">
        <v>1156</v>
      </c>
      <c r="GD193" s="619">
        <v>0</v>
      </c>
      <c r="GE193" s="619">
        <v>1156</v>
      </c>
      <c r="GF193" s="619">
        <v>0</v>
      </c>
      <c r="GG193" s="619">
        <v>0</v>
      </c>
      <c r="GH193" s="619">
        <v>0</v>
      </c>
      <c r="GI193" s="619">
        <v>-11426270</v>
      </c>
      <c r="GJ193" s="619">
        <v>0</v>
      </c>
      <c r="GK193" s="619">
        <v>-11426270</v>
      </c>
      <c r="GL193" s="619">
        <v>644847</v>
      </c>
      <c r="GM193" s="619">
        <v>0</v>
      </c>
      <c r="GN193" s="619">
        <v>644847</v>
      </c>
      <c r="GO193" s="619">
        <v>6828</v>
      </c>
      <c r="GP193" s="619">
        <v>0</v>
      </c>
      <c r="GQ193" s="619">
        <v>6828</v>
      </c>
      <c r="GR193" s="619">
        <v>76744</v>
      </c>
      <c r="GS193" s="619">
        <v>0</v>
      </c>
      <c r="GT193" s="619">
        <v>76744</v>
      </c>
      <c r="GU193" s="619">
        <v>0</v>
      </c>
      <c r="GV193" s="619">
        <v>0</v>
      </c>
      <c r="GW193" s="619">
        <v>0</v>
      </c>
      <c r="GX193" s="619">
        <v>0</v>
      </c>
      <c r="GY193" s="619">
        <v>0</v>
      </c>
      <c r="GZ193" s="619">
        <v>0</v>
      </c>
      <c r="HA193" s="619">
        <v>-11746040</v>
      </c>
      <c r="HB193" s="619">
        <v>0</v>
      </c>
      <c r="HC193" s="619">
        <v>-11746040</v>
      </c>
      <c r="HD193" s="619">
        <v>-23163</v>
      </c>
      <c r="HE193" s="619">
        <v>0</v>
      </c>
      <c r="HF193" s="619">
        <v>-23163</v>
      </c>
      <c r="HG193" s="619">
        <v>0</v>
      </c>
      <c r="HH193" s="619">
        <v>0</v>
      </c>
      <c r="HI193" s="619">
        <v>0</v>
      </c>
      <c r="HJ193" s="619">
        <v>-23163</v>
      </c>
      <c r="HK193" s="619">
        <v>0</v>
      </c>
      <c r="HL193" s="619">
        <v>-23163</v>
      </c>
      <c r="HM193" s="619">
        <v>164987501</v>
      </c>
      <c r="HN193" s="619">
        <v>0</v>
      </c>
      <c r="HO193" s="619">
        <v>164987501</v>
      </c>
      <c r="HP193" s="619">
        <v>-7438329</v>
      </c>
      <c r="HQ193" s="619">
        <v>0</v>
      </c>
      <c r="HR193" s="619">
        <v>-7438329</v>
      </c>
      <c r="HS193" s="619">
        <v>-5554003</v>
      </c>
      <c r="HT193" s="619">
        <v>0</v>
      </c>
      <c r="HU193" s="619">
        <v>-5554003</v>
      </c>
      <c r="HV193" s="619">
        <v>-9417730</v>
      </c>
      <c r="HW193" s="619">
        <v>0</v>
      </c>
      <c r="HX193" s="619">
        <v>-9417730</v>
      </c>
      <c r="HY193" s="619">
        <v>0</v>
      </c>
      <c r="HZ193" s="619">
        <v>0</v>
      </c>
      <c r="IA193" s="619">
        <v>0</v>
      </c>
      <c r="IB193" s="619">
        <v>-11746040</v>
      </c>
      <c r="IC193" s="619">
        <v>0</v>
      </c>
      <c r="ID193" s="619">
        <v>-11746040</v>
      </c>
      <c r="IE193" s="619">
        <v>-23163</v>
      </c>
      <c r="IF193" s="619">
        <v>0</v>
      </c>
      <c r="IG193" s="619">
        <v>-23163</v>
      </c>
      <c r="IH193" s="619">
        <v>-34179265</v>
      </c>
      <c r="II193" s="619">
        <v>0</v>
      </c>
      <c r="IJ193" s="619">
        <v>-34179265</v>
      </c>
      <c r="IK193" s="619">
        <v>130808236</v>
      </c>
      <c r="IL193" s="619">
        <v>0</v>
      </c>
      <c r="IM193" s="619">
        <v>130808236</v>
      </c>
      <c r="IN193" s="620" t="s">
        <v>535</v>
      </c>
      <c r="IO193" s="620" t="s">
        <v>580</v>
      </c>
      <c r="IP193" s="610" t="s">
        <v>535</v>
      </c>
      <c r="IQ193" s="611" t="s">
        <v>475</v>
      </c>
      <c r="IR193" s="611" t="s">
        <v>1107</v>
      </c>
      <c r="IS193" s="610" t="s">
        <v>1432</v>
      </c>
    </row>
    <row r="194" spans="1:253" x14ac:dyDescent="0.25">
      <c r="A194" s="610" t="s">
        <v>3385</v>
      </c>
      <c r="B194" s="617" t="s">
        <v>1108</v>
      </c>
      <c r="C194" s="618" t="s">
        <v>1109</v>
      </c>
      <c r="D194" s="619">
        <v>85519289</v>
      </c>
      <c r="E194" s="619">
        <v>0</v>
      </c>
      <c r="F194" s="619">
        <v>85519289</v>
      </c>
      <c r="G194" s="619">
        <v>-1541818</v>
      </c>
      <c r="H194" s="619">
        <v>0</v>
      </c>
      <c r="I194" s="619">
        <v>-1541818</v>
      </c>
      <c r="J194" s="619">
        <v>-5210877</v>
      </c>
      <c r="K194" s="619">
        <v>0</v>
      </c>
      <c r="L194" s="619">
        <v>-5210877</v>
      </c>
      <c r="M194" s="619">
        <v>146448</v>
      </c>
      <c r="N194" s="619">
        <v>0</v>
      </c>
      <c r="O194" s="619">
        <v>146448</v>
      </c>
      <c r="P194" s="619">
        <v>432747</v>
      </c>
      <c r="Q194" s="619">
        <v>0</v>
      </c>
      <c r="R194" s="619">
        <v>432747</v>
      </c>
      <c r="S194" s="619">
        <v>-4631682</v>
      </c>
      <c r="T194" s="619">
        <v>0</v>
      </c>
      <c r="U194" s="619">
        <v>-4631682</v>
      </c>
      <c r="V194" s="619">
        <v>-6885040</v>
      </c>
      <c r="W194" s="619">
        <v>0</v>
      </c>
      <c r="X194" s="619">
        <v>-6885040</v>
      </c>
      <c r="Y194" s="619">
        <v>-5450</v>
      </c>
      <c r="Z194" s="619">
        <v>0</v>
      </c>
      <c r="AA194" s="619">
        <v>-5450</v>
      </c>
      <c r="AB194" s="619">
        <v>-64813</v>
      </c>
      <c r="AC194" s="619">
        <v>0</v>
      </c>
      <c r="AD194" s="619">
        <v>-64813</v>
      </c>
      <c r="AE194" s="619">
        <v>0</v>
      </c>
      <c r="AF194" s="619">
        <v>0</v>
      </c>
      <c r="AG194" s="619">
        <v>0</v>
      </c>
      <c r="AH194" s="619">
        <v>0</v>
      </c>
      <c r="AI194" s="619">
        <v>0</v>
      </c>
      <c r="AJ194" s="619">
        <v>0</v>
      </c>
      <c r="AK194" s="619">
        <v>566</v>
      </c>
      <c r="AL194" s="619">
        <v>0</v>
      </c>
      <c r="AM194" s="619">
        <v>566</v>
      </c>
      <c r="AN194" s="619">
        <v>0</v>
      </c>
      <c r="AO194" s="619">
        <v>0</v>
      </c>
      <c r="AP194" s="619">
        <v>0</v>
      </c>
      <c r="AQ194" s="619">
        <v>-65379</v>
      </c>
      <c r="AR194" s="619">
        <v>0</v>
      </c>
      <c r="AS194" s="619">
        <v>-65379</v>
      </c>
      <c r="AT194" s="619">
        <v>-10717</v>
      </c>
      <c r="AU194" s="619">
        <v>0</v>
      </c>
      <c r="AV194" s="619">
        <v>-10717</v>
      </c>
      <c r="AW194" s="619">
        <v>1307735</v>
      </c>
      <c r="AX194" s="619">
        <v>0</v>
      </c>
      <c r="AY194" s="619">
        <v>1307735</v>
      </c>
      <c r="AZ194" s="619">
        <v>13778</v>
      </c>
      <c r="BA194" s="619">
        <v>0</v>
      </c>
      <c r="BB194" s="619">
        <v>13778</v>
      </c>
      <c r="BC194" s="619">
        <v>-6813897</v>
      </c>
      <c r="BD194" s="619">
        <v>0</v>
      </c>
      <c r="BE194" s="619">
        <v>-6813897</v>
      </c>
      <c r="BF194" s="619">
        <v>-110063</v>
      </c>
      <c r="BG194" s="619">
        <v>0</v>
      </c>
      <c r="BH194" s="619">
        <v>-110063</v>
      </c>
      <c r="BI194" s="619">
        <v>-116897</v>
      </c>
      <c r="BJ194" s="619">
        <v>0</v>
      </c>
      <c r="BK194" s="619">
        <v>-116897</v>
      </c>
      <c r="BL194" s="619">
        <v>0</v>
      </c>
      <c r="BM194" s="619">
        <v>0</v>
      </c>
      <c r="BN194" s="619">
        <v>0</v>
      </c>
      <c r="BO194" s="619">
        <v>0</v>
      </c>
      <c r="BP194" s="619">
        <v>0</v>
      </c>
      <c r="BQ194" s="619">
        <v>0</v>
      </c>
      <c r="BR194" s="619">
        <v>0</v>
      </c>
      <c r="BS194" s="619">
        <v>0</v>
      </c>
      <c r="BT194" s="619">
        <v>0</v>
      </c>
      <c r="BU194" s="619">
        <v>0</v>
      </c>
      <c r="BV194" s="619">
        <v>0</v>
      </c>
      <c r="BW194" s="619">
        <v>0</v>
      </c>
      <c r="BX194" s="619">
        <v>0</v>
      </c>
      <c r="BY194" s="619">
        <v>0</v>
      </c>
      <c r="BZ194" s="619">
        <v>0</v>
      </c>
      <c r="CA194" s="619">
        <v>0</v>
      </c>
      <c r="CB194" s="619">
        <v>0</v>
      </c>
      <c r="CC194" s="619">
        <v>0</v>
      </c>
      <c r="CD194" s="619">
        <v>-12669197</v>
      </c>
      <c r="CE194" s="619">
        <v>0</v>
      </c>
      <c r="CF194" s="619">
        <v>-12669197</v>
      </c>
      <c r="CG194" s="619">
        <v>0</v>
      </c>
      <c r="CH194" s="619">
        <v>0</v>
      </c>
      <c r="CI194" s="619">
        <v>0</v>
      </c>
      <c r="CJ194" s="619">
        <v>-2365</v>
      </c>
      <c r="CK194" s="619">
        <v>0</v>
      </c>
      <c r="CL194" s="619">
        <v>-2365</v>
      </c>
      <c r="CM194" s="619">
        <v>-1445758</v>
      </c>
      <c r="CN194" s="619">
        <v>0</v>
      </c>
      <c r="CO194" s="619">
        <v>-1445758</v>
      </c>
      <c r="CP194" s="619">
        <v>27728</v>
      </c>
      <c r="CQ194" s="619">
        <v>0</v>
      </c>
      <c r="CR194" s="619">
        <v>27728</v>
      </c>
      <c r="CS194" s="619">
        <v>-1420395</v>
      </c>
      <c r="CT194" s="619">
        <v>0</v>
      </c>
      <c r="CU194" s="619">
        <v>-1420395</v>
      </c>
      <c r="CV194" s="619">
        <v>-193386</v>
      </c>
      <c r="CW194" s="619">
        <v>0</v>
      </c>
      <c r="CX194" s="619">
        <v>-193386</v>
      </c>
      <c r="CY194" s="619">
        <v>0</v>
      </c>
      <c r="CZ194" s="619">
        <v>0</v>
      </c>
      <c r="DA194" s="619">
        <v>0</v>
      </c>
      <c r="DB194" s="619">
        <v>-6454</v>
      </c>
      <c r="DC194" s="619">
        <v>0</v>
      </c>
      <c r="DD194" s="619">
        <v>-6454</v>
      </c>
      <c r="DE194" s="619">
        <v>3495</v>
      </c>
      <c r="DF194" s="619">
        <v>0</v>
      </c>
      <c r="DG194" s="619">
        <v>3495</v>
      </c>
      <c r="DH194" s="619">
        <v>0</v>
      </c>
      <c r="DI194" s="619">
        <v>0</v>
      </c>
      <c r="DJ194" s="619">
        <v>0</v>
      </c>
      <c r="DK194" s="619">
        <v>0</v>
      </c>
      <c r="DL194" s="619">
        <v>0</v>
      </c>
      <c r="DM194" s="619">
        <v>0</v>
      </c>
      <c r="DN194" s="619">
        <v>0</v>
      </c>
      <c r="DO194" s="619">
        <v>0</v>
      </c>
      <c r="DP194" s="619">
        <v>0</v>
      </c>
      <c r="DQ194" s="619">
        <v>0</v>
      </c>
      <c r="DR194" s="619">
        <v>0</v>
      </c>
      <c r="DS194" s="619">
        <v>0</v>
      </c>
      <c r="DT194" s="619">
        <v>0</v>
      </c>
      <c r="DU194" s="619">
        <v>0</v>
      </c>
      <c r="DV194" s="619">
        <v>0</v>
      </c>
      <c r="DW194" s="619">
        <v>0</v>
      </c>
      <c r="DX194" s="619">
        <v>0</v>
      </c>
      <c r="DY194" s="619">
        <v>0</v>
      </c>
      <c r="DZ194" s="619">
        <v>0</v>
      </c>
      <c r="EA194" s="619">
        <v>0</v>
      </c>
      <c r="EB194" s="619">
        <v>0</v>
      </c>
      <c r="EC194" s="619">
        <v>0</v>
      </c>
      <c r="ED194" s="619">
        <v>0</v>
      </c>
      <c r="EE194" s="619">
        <v>0</v>
      </c>
      <c r="EF194" s="619">
        <v>0</v>
      </c>
      <c r="EG194" s="619">
        <v>0</v>
      </c>
      <c r="EH194" s="619">
        <v>0</v>
      </c>
      <c r="EI194" s="619">
        <v>0</v>
      </c>
      <c r="EJ194" s="619">
        <v>-196345</v>
      </c>
      <c r="EK194" s="619">
        <v>0</v>
      </c>
      <c r="EL194" s="619">
        <v>-196345</v>
      </c>
      <c r="EM194" s="619">
        <v>0</v>
      </c>
      <c r="EN194" s="619">
        <v>0</v>
      </c>
      <c r="EO194" s="619">
        <v>0</v>
      </c>
      <c r="EP194" s="619">
        <v>0</v>
      </c>
      <c r="EQ194" s="619">
        <v>0</v>
      </c>
      <c r="ER194" s="619">
        <v>0</v>
      </c>
      <c r="ES194" s="619">
        <v>-3210</v>
      </c>
      <c r="ET194" s="619">
        <v>0</v>
      </c>
      <c r="EU194" s="619">
        <v>-3210</v>
      </c>
      <c r="EV194" s="619">
        <v>0</v>
      </c>
      <c r="EW194" s="619">
        <v>0</v>
      </c>
      <c r="EX194" s="619">
        <v>0</v>
      </c>
      <c r="EY194" s="619">
        <v>0</v>
      </c>
      <c r="EZ194" s="619">
        <v>0</v>
      </c>
      <c r="FA194" s="619">
        <v>0</v>
      </c>
      <c r="FB194" s="619">
        <v>0</v>
      </c>
      <c r="FC194" s="619">
        <v>0</v>
      </c>
      <c r="FD194" s="619">
        <v>0</v>
      </c>
      <c r="FE194" s="619">
        <v>0</v>
      </c>
      <c r="FF194" s="619">
        <v>0</v>
      </c>
      <c r="FG194" s="619">
        <v>0</v>
      </c>
      <c r="FH194" s="619">
        <v>0</v>
      </c>
      <c r="FI194" s="619">
        <v>0</v>
      </c>
      <c r="FJ194" s="619">
        <v>0</v>
      </c>
      <c r="FK194" s="619">
        <v>0</v>
      </c>
      <c r="FL194" s="619">
        <v>0</v>
      </c>
      <c r="FM194" s="619">
        <v>0</v>
      </c>
      <c r="FN194" s="619">
        <v>0</v>
      </c>
      <c r="FO194" s="619">
        <v>0</v>
      </c>
      <c r="FP194" s="619">
        <v>0</v>
      </c>
      <c r="FQ194" s="619">
        <v>-1607279</v>
      </c>
      <c r="FR194" s="619">
        <v>0</v>
      </c>
      <c r="FS194" s="619">
        <v>-1607279</v>
      </c>
      <c r="FT194" s="619">
        <v>5663</v>
      </c>
      <c r="FU194" s="619">
        <v>0</v>
      </c>
      <c r="FV194" s="619">
        <v>5663</v>
      </c>
      <c r="FW194" s="619">
        <v>0</v>
      </c>
      <c r="FX194" s="619">
        <v>0</v>
      </c>
      <c r="FY194" s="619">
        <v>0</v>
      </c>
      <c r="FZ194" s="619">
        <v>5663</v>
      </c>
      <c r="GA194" s="619">
        <v>0</v>
      </c>
      <c r="GB194" s="619">
        <v>5663</v>
      </c>
      <c r="GC194" s="619">
        <v>0</v>
      </c>
      <c r="GD194" s="619">
        <v>0</v>
      </c>
      <c r="GE194" s="619">
        <v>0</v>
      </c>
      <c r="GF194" s="619">
        <v>0</v>
      </c>
      <c r="GG194" s="619">
        <v>0</v>
      </c>
      <c r="GH194" s="619">
        <v>0</v>
      </c>
      <c r="GI194" s="619">
        <v>-12972678</v>
      </c>
      <c r="GJ194" s="619">
        <v>0</v>
      </c>
      <c r="GK194" s="619">
        <v>-12972678</v>
      </c>
      <c r="GL194" s="619">
        <v>112266</v>
      </c>
      <c r="GM194" s="619">
        <v>0</v>
      </c>
      <c r="GN194" s="619">
        <v>112266</v>
      </c>
      <c r="GO194" s="619">
        <v>-21581</v>
      </c>
      <c r="GP194" s="619">
        <v>0</v>
      </c>
      <c r="GQ194" s="619">
        <v>-21581</v>
      </c>
      <c r="GR194" s="619">
        <v>-11981</v>
      </c>
      <c r="GS194" s="619">
        <v>0</v>
      </c>
      <c r="GT194" s="619">
        <v>-11981</v>
      </c>
      <c r="GU194" s="619">
        <v>0</v>
      </c>
      <c r="GV194" s="619">
        <v>0</v>
      </c>
      <c r="GW194" s="619">
        <v>0</v>
      </c>
      <c r="GX194" s="619">
        <v>0</v>
      </c>
      <c r="GY194" s="619">
        <v>0</v>
      </c>
      <c r="GZ194" s="619">
        <v>0</v>
      </c>
      <c r="HA194" s="619">
        <v>-14498800</v>
      </c>
      <c r="HB194" s="619">
        <v>0</v>
      </c>
      <c r="HC194" s="619">
        <v>-14498800</v>
      </c>
      <c r="HD194" s="619">
        <v>0</v>
      </c>
      <c r="HE194" s="619">
        <v>0</v>
      </c>
      <c r="HF194" s="619">
        <v>0</v>
      </c>
      <c r="HG194" s="619">
        <v>0</v>
      </c>
      <c r="HH194" s="619">
        <v>0</v>
      </c>
      <c r="HI194" s="619">
        <v>0</v>
      </c>
      <c r="HJ194" s="619">
        <v>0</v>
      </c>
      <c r="HK194" s="619">
        <v>0</v>
      </c>
      <c r="HL194" s="619">
        <v>0</v>
      </c>
      <c r="HM194" s="619">
        <v>83977471</v>
      </c>
      <c r="HN194" s="619">
        <v>0</v>
      </c>
      <c r="HO194" s="619">
        <v>83977471</v>
      </c>
      <c r="HP194" s="619">
        <v>-4631682</v>
      </c>
      <c r="HQ194" s="619">
        <v>0</v>
      </c>
      <c r="HR194" s="619">
        <v>-4631682</v>
      </c>
      <c r="HS194" s="619">
        <v>-12669197</v>
      </c>
      <c r="HT194" s="619">
        <v>0</v>
      </c>
      <c r="HU194" s="619">
        <v>-12669197</v>
      </c>
      <c r="HV194" s="619">
        <v>-1420395</v>
      </c>
      <c r="HW194" s="619">
        <v>0</v>
      </c>
      <c r="HX194" s="619">
        <v>-1420395</v>
      </c>
      <c r="HY194" s="619">
        <v>-196345</v>
      </c>
      <c r="HZ194" s="619">
        <v>0</v>
      </c>
      <c r="IA194" s="619">
        <v>-196345</v>
      </c>
      <c r="IB194" s="619">
        <v>-14498800</v>
      </c>
      <c r="IC194" s="619">
        <v>0</v>
      </c>
      <c r="ID194" s="619">
        <v>-14498800</v>
      </c>
      <c r="IE194" s="619">
        <v>0</v>
      </c>
      <c r="IF194" s="619">
        <v>0</v>
      </c>
      <c r="IG194" s="619">
        <v>0</v>
      </c>
      <c r="IH194" s="619">
        <v>-33416419</v>
      </c>
      <c r="II194" s="619">
        <v>0</v>
      </c>
      <c r="IJ194" s="619">
        <v>-33416419</v>
      </c>
      <c r="IK194" s="619">
        <v>50561052</v>
      </c>
      <c r="IL194" s="619">
        <v>0</v>
      </c>
      <c r="IM194" s="619">
        <v>50561052</v>
      </c>
      <c r="IN194" s="620" t="s">
        <v>503</v>
      </c>
      <c r="IO194" s="620" t="s">
        <v>504</v>
      </c>
      <c r="IP194" s="610" t="s">
        <v>505</v>
      </c>
      <c r="IQ194" s="611" t="s">
        <v>506</v>
      </c>
      <c r="IR194" s="611" t="s">
        <v>1110</v>
      </c>
      <c r="IS194" s="610" t="s">
        <v>1432</v>
      </c>
    </row>
    <row r="195" spans="1:253" x14ac:dyDescent="0.25">
      <c r="A195" s="610" t="s">
        <v>3385</v>
      </c>
      <c r="B195" s="617" t="s">
        <v>1111</v>
      </c>
      <c r="C195" s="618" t="s">
        <v>1112</v>
      </c>
      <c r="D195" s="619">
        <v>42986297</v>
      </c>
      <c r="E195" s="619">
        <v>12218584</v>
      </c>
      <c r="F195" s="619">
        <v>55204881</v>
      </c>
      <c r="G195" s="619">
        <v>-630681</v>
      </c>
      <c r="H195" s="619">
        <v>14240</v>
      </c>
      <c r="I195" s="619">
        <v>-616441</v>
      </c>
      <c r="J195" s="619">
        <v>-2683523</v>
      </c>
      <c r="K195" s="619">
        <v>-1137751</v>
      </c>
      <c r="L195" s="619">
        <v>-3821274</v>
      </c>
      <c r="M195" s="619">
        <v>62803</v>
      </c>
      <c r="N195" s="619">
        <v>0</v>
      </c>
      <c r="O195" s="619">
        <v>62803</v>
      </c>
      <c r="P195" s="619">
        <v>113904</v>
      </c>
      <c r="Q195" s="619">
        <v>-1293</v>
      </c>
      <c r="R195" s="619">
        <v>112611</v>
      </c>
      <c r="S195" s="619">
        <v>-2506816</v>
      </c>
      <c r="T195" s="619">
        <v>-1139044</v>
      </c>
      <c r="U195" s="619">
        <v>-3645860</v>
      </c>
      <c r="V195" s="619">
        <v>-4235695</v>
      </c>
      <c r="W195" s="619">
        <v>-155883</v>
      </c>
      <c r="X195" s="619">
        <v>-4391578</v>
      </c>
      <c r="Y195" s="619">
        <v>-28496</v>
      </c>
      <c r="Z195" s="619">
        <v>-5177</v>
      </c>
      <c r="AA195" s="619">
        <v>-33673</v>
      </c>
      <c r="AB195" s="619">
        <v>-220735</v>
      </c>
      <c r="AC195" s="619">
        <v>2942</v>
      </c>
      <c r="AD195" s="619">
        <v>-217793</v>
      </c>
      <c r="AE195" s="619">
        <v>0</v>
      </c>
      <c r="AF195" s="619">
        <v>0</v>
      </c>
      <c r="AG195" s="619">
        <v>0</v>
      </c>
      <c r="AH195" s="619">
        <v>0</v>
      </c>
      <c r="AI195" s="619">
        <v>0</v>
      </c>
      <c r="AJ195" s="619">
        <v>0</v>
      </c>
      <c r="AK195" s="619">
        <v>-2202</v>
      </c>
      <c r="AL195" s="619">
        <v>9</v>
      </c>
      <c r="AM195" s="619">
        <v>-2193</v>
      </c>
      <c r="AN195" s="619">
        <v>0</v>
      </c>
      <c r="AO195" s="619">
        <v>0</v>
      </c>
      <c r="AP195" s="619">
        <v>0</v>
      </c>
      <c r="AQ195" s="619">
        <v>-218533</v>
      </c>
      <c r="AR195" s="619">
        <v>2933</v>
      </c>
      <c r="AS195" s="619">
        <v>-215600</v>
      </c>
      <c r="AT195" s="619">
        <v>-13478</v>
      </c>
      <c r="AU195" s="619">
        <v>0</v>
      </c>
      <c r="AV195" s="619">
        <v>-13478</v>
      </c>
      <c r="AW195" s="619">
        <v>785274</v>
      </c>
      <c r="AX195" s="619">
        <v>304065</v>
      </c>
      <c r="AY195" s="619">
        <v>1089339</v>
      </c>
      <c r="AZ195" s="619">
        <v>2792</v>
      </c>
      <c r="BA195" s="619">
        <v>1994</v>
      </c>
      <c r="BB195" s="619">
        <v>4786</v>
      </c>
      <c r="BC195" s="619">
        <v>-3797512</v>
      </c>
      <c r="BD195" s="619">
        <v>-937</v>
      </c>
      <c r="BE195" s="619">
        <v>-3798449</v>
      </c>
      <c r="BF195" s="619">
        <v>7100</v>
      </c>
      <c r="BG195" s="619">
        <v>0</v>
      </c>
      <c r="BH195" s="619">
        <v>7100</v>
      </c>
      <c r="BI195" s="619">
        <v>-65514</v>
      </c>
      <c r="BJ195" s="619">
        <v>-607</v>
      </c>
      <c r="BK195" s="619">
        <v>-66121</v>
      </c>
      <c r="BL195" s="619">
        <v>0</v>
      </c>
      <c r="BM195" s="619">
        <v>0</v>
      </c>
      <c r="BN195" s="619">
        <v>0</v>
      </c>
      <c r="BO195" s="619">
        <v>-2403</v>
      </c>
      <c r="BP195" s="619">
        <v>0</v>
      </c>
      <c r="BQ195" s="619">
        <v>-2403</v>
      </c>
      <c r="BR195" s="619">
        <v>0</v>
      </c>
      <c r="BS195" s="619">
        <v>0</v>
      </c>
      <c r="BT195" s="619">
        <v>0</v>
      </c>
      <c r="BU195" s="619">
        <v>0</v>
      </c>
      <c r="BV195" s="619">
        <v>0</v>
      </c>
      <c r="BW195" s="619">
        <v>0</v>
      </c>
      <c r="BX195" s="619">
        <v>-17454</v>
      </c>
      <c r="BY195" s="619">
        <v>0</v>
      </c>
      <c r="BZ195" s="619">
        <v>-17454</v>
      </c>
      <c r="CA195" s="619">
        <v>0</v>
      </c>
      <c r="CB195" s="619">
        <v>0</v>
      </c>
      <c r="CC195" s="619">
        <v>0</v>
      </c>
      <c r="CD195" s="619">
        <v>-7544147</v>
      </c>
      <c r="CE195" s="619">
        <v>151574</v>
      </c>
      <c r="CF195" s="619">
        <v>-7392573</v>
      </c>
      <c r="CG195" s="619">
        <v>0</v>
      </c>
      <c r="CH195" s="619">
        <v>0</v>
      </c>
      <c r="CI195" s="619">
        <v>0</v>
      </c>
      <c r="CJ195" s="619">
        <v>0</v>
      </c>
      <c r="CK195" s="619">
        <v>-13063</v>
      </c>
      <c r="CL195" s="619">
        <v>-13063</v>
      </c>
      <c r="CM195" s="619">
        <v>-945982</v>
      </c>
      <c r="CN195" s="619">
        <v>-410861</v>
      </c>
      <c r="CO195" s="619">
        <v>-1356843</v>
      </c>
      <c r="CP195" s="619">
        <v>-64967</v>
      </c>
      <c r="CQ195" s="619">
        <v>23974</v>
      </c>
      <c r="CR195" s="619">
        <v>-40993</v>
      </c>
      <c r="CS195" s="619">
        <v>-1010949</v>
      </c>
      <c r="CT195" s="619">
        <v>-399950</v>
      </c>
      <c r="CU195" s="619">
        <v>-1410899</v>
      </c>
      <c r="CV195" s="619">
        <v>-123830</v>
      </c>
      <c r="CW195" s="619">
        <v>0</v>
      </c>
      <c r="CX195" s="619">
        <v>-123830</v>
      </c>
      <c r="CY195" s="619">
        <v>-250</v>
      </c>
      <c r="CZ195" s="619">
        <v>0</v>
      </c>
      <c r="DA195" s="619">
        <v>-250</v>
      </c>
      <c r="DB195" s="619">
        <v>-95043</v>
      </c>
      <c r="DC195" s="619">
        <v>0</v>
      </c>
      <c r="DD195" s="619">
        <v>-95043</v>
      </c>
      <c r="DE195" s="619">
        <v>0</v>
      </c>
      <c r="DF195" s="619">
        <v>0</v>
      </c>
      <c r="DG195" s="619">
        <v>0</v>
      </c>
      <c r="DH195" s="619">
        <v>0</v>
      </c>
      <c r="DI195" s="619">
        <v>0</v>
      </c>
      <c r="DJ195" s="619">
        <v>0</v>
      </c>
      <c r="DK195" s="619">
        <v>0</v>
      </c>
      <c r="DL195" s="619">
        <v>0</v>
      </c>
      <c r="DM195" s="619">
        <v>0</v>
      </c>
      <c r="DN195" s="619">
        <v>-1991</v>
      </c>
      <c r="DO195" s="619">
        <v>0</v>
      </c>
      <c r="DP195" s="619">
        <v>-1991</v>
      </c>
      <c r="DQ195" s="619">
        <v>0</v>
      </c>
      <c r="DR195" s="619">
        <v>0</v>
      </c>
      <c r="DS195" s="619">
        <v>0</v>
      </c>
      <c r="DT195" s="619">
        <v>0</v>
      </c>
      <c r="DU195" s="619">
        <v>0</v>
      </c>
      <c r="DV195" s="619">
        <v>0</v>
      </c>
      <c r="DW195" s="619">
        <v>0</v>
      </c>
      <c r="DX195" s="619">
        <v>0</v>
      </c>
      <c r="DY195" s="619">
        <v>0</v>
      </c>
      <c r="DZ195" s="619">
        <v>0</v>
      </c>
      <c r="EA195" s="619">
        <v>0</v>
      </c>
      <c r="EB195" s="619">
        <v>0</v>
      </c>
      <c r="EC195" s="619">
        <v>0</v>
      </c>
      <c r="ED195" s="619">
        <v>0</v>
      </c>
      <c r="EE195" s="619">
        <v>0</v>
      </c>
      <c r="EF195" s="619">
        <v>0</v>
      </c>
      <c r="EG195" s="619">
        <v>0</v>
      </c>
      <c r="EH195" s="619">
        <v>0</v>
      </c>
      <c r="EI195" s="619">
        <v>0</v>
      </c>
      <c r="EJ195" s="619">
        <v>-221114</v>
      </c>
      <c r="EK195" s="619">
        <v>0</v>
      </c>
      <c r="EL195" s="619">
        <v>-221114</v>
      </c>
      <c r="EM195" s="619">
        <v>0</v>
      </c>
      <c r="EN195" s="619">
        <v>0</v>
      </c>
      <c r="EO195" s="619">
        <v>0</v>
      </c>
      <c r="EP195" s="619">
        <v>0</v>
      </c>
      <c r="EQ195" s="619">
        <v>0</v>
      </c>
      <c r="ER195" s="619">
        <v>0</v>
      </c>
      <c r="ES195" s="619">
        <v>300059</v>
      </c>
      <c r="ET195" s="619">
        <v>0</v>
      </c>
      <c r="EU195" s="619">
        <v>300059</v>
      </c>
      <c r="EV195" s="619">
        <v>0</v>
      </c>
      <c r="EW195" s="619">
        <v>0</v>
      </c>
      <c r="EX195" s="619">
        <v>0</v>
      </c>
      <c r="EY195" s="619">
        <v>0</v>
      </c>
      <c r="EZ195" s="619">
        <v>0</v>
      </c>
      <c r="FA195" s="619">
        <v>0</v>
      </c>
      <c r="FB195" s="619">
        <v>0</v>
      </c>
      <c r="FC195" s="619">
        <v>0</v>
      </c>
      <c r="FD195" s="619">
        <v>0</v>
      </c>
      <c r="FE195" s="619">
        <v>0</v>
      </c>
      <c r="FF195" s="619">
        <v>0</v>
      </c>
      <c r="FG195" s="619">
        <v>0</v>
      </c>
      <c r="FH195" s="619">
        <v>0</v>
      </c>
      <c r="FI195" s="619">
        <v>0</v>
      </c>
      <c r="FJ195" s="619">
        <v>0</v>
      </c>
      <c r="FK195" s="619">
        <v>0</v>
      </c>
      <c r="FL195" s="619">
        <v>0</v>
      </c>
      <c r="FM195" s="619">
        <v>0</v>
      </c>
      <c r="FN195" s="619">
        <v>0</v>
      </c>
      <c r="FO195" s="619">
        <v>0</v>
      </c>
      <c r="FP195" s="619">
        <v>0</v>
      </c>
      <c r="FQ195" s="619">
        <v>-317008</v>
      </c>
      <c r="FR195" s="619">
        <v>-31053</v>
      </c>
      <c r="FS195" s="619">
        <v>-348061</v>
      </c>
      <c r="FT195" s="619">
        <v>0</v>
      </c>
      <c r="FU195" s="619">
        <v>0</v>
      </c>
      <c r="FV195" s="619">
        <v>0</v>
      </c>
      <c r="FW195" s="619">
        <v>0</v>
      </c>
      <c r="FX195" s="619">
        <v>0</v>
      </c>
      <c r="FY195" s="619">
        <v>0</v>
      </c>
      <c r="FZ195" s="619">
        <v>0</v>
      </c>
      <c r="GA195" s="619">
        <v>0</v>
      </c>
      <c r="GB195" s="619">
        <v>0</v>
      </c>
      <c r="GC195" s="619">
        <v>1526</v>
      </c>
      <c r="GD195" s="619">
        <v>0</v>
      </c>
      <c r="GE195" s="619">
        <v>1526</v>
      </c>
      <c r="GF195" s="619">
        <v>0</v>
      </c>
      <c r="GG195" s="619">
        <v>0</v>
      </c>
      <c r="GH195" s="619">
        <v>0</v>
      </c>
      <c r="GI195" s="619">
        <v>-2123289</v>
      </c>
      <c r="GJ195" s="619">
        <v>-8457</v>
      </c>
      <c r="GK195" s="619">
        <v>-2131746</v>
      </c>
      <c r="GL195" s="619">
        <v>88515</v>
      </c>
      <c r="GM195" s="619">
        <v>0</v>
      </c>
      <c r="GN195" s="619">
        <v>88515</v>
      </c>
      <c r="GO195" s="619">
        <v>0</v>
      </c>
      <c r="GP195" s="619">
        <v>0</v>
      </c>
      <c r="GQ195" s="619">
        <v>0</v>
      </c>
      <c r="GR195" s="619">
        <v>-6811</v>
      </c>
      <c r="GS195" s="619">
        <v>0</v>
      </c>
      <c r="GT195" s="619">
        <v>-6811</v>
      </c>
      <c r="GU195" s="619">
        <v>0</v>
      </c>
      <c r="GV195" s="619">
        <v>0</v>
      </c>
      <c r="GW195" s="619">
        <v>0</v>
      </c>
      <c r="GX195" s="619">
        <v>0</v>
      </c>
      <c r="GY195" s="619">
        <v>0</v>
      </c>
      <c r="GZ195" s="619">
        <v>0</v>
      </c>
      <c r="HA195" s="619">
        <v>-2057008</v>
      </c>
      <c r="HB195" s="619">
        <v>-39510</v>
      </c>
      <c r="HC195" s="619">
        <v>-2096518</v>
      </c>
      <c r="HD195" s="619">
        <v>0</v>
      </c>
      <c r="HE195" s="619">
        <v>0</v>
      </c>
      <c r="HF195" s="619">
        <v>0</v>
      </c>
      <c r="HG195" s="619">
        <v>0</v>
      </c>
      <c r="HH195" s="619">
        <v>0</v>
      </c>
      <c r="HI195" s="619">
        <v>0</v>
      </c>
      <c r="HJ195" s="619">
        <v>0</v>
      </c>
      <c r="HK195" s="619">
        <v>0</v>
      </c>
      <c r="HL195" s="619">
        <v>0</v>
      </c>
      <c r="HM195" s="619">
        <v>42355616</v>
      </c>
      <c r="HN195" s="619">
        <v>12232824</v>
      </c>
      <c r="HO195" s="619">
        <v>54588440</v>
      </c>
      <c r="HP195" s="619">
        <v>-2506816</v>
      </c>
      <c r="HQ195" s="619">
        <v>-1139044</v>
      </c>
      <c r="HR195" s="619">
        <v>-3645860</v>
      </c>
      <c r="HS195" s="619">
        <v>-7544147</v>
      </c>
      <c r="HT195" s="619">
        <v>151574</v>
      </c>
      <c r="HU195" s="619">
        <v>-7392573</v>
      </c>
      <c r="HV195" s="619">
        <v>-1010949</v>
      </c>
      <c r="HW195" s="619">
        <v>-399950</v>
      </c>
      <c r="HX195" s="619">
        <v>-1410899</v>
      </c>
      <c r="HY195" s="619">
        <v>-221114</v>
      </c>
      <c r="HZ195" s="619">
        <v>0</v>
      </c>
      <c r="IA195" s="619">
        <v>-221114</v>
      </c>
      <c r="IB195" s="619">
        <v>-2057008</v>
      </c>
      <c r="IC195" s="619">
        <v>-39510</v>
      </c>
      <c r="ID195" s="619">
        <v>-2096518</v>
      </c>
      <c r="IE195" s="619">
        <v>0</v>
      </c>
      <c r="IF195" s="619">
        <v>0</v>
      </c>
      <c r="IG195" s="619">
        <v>0</v>
      </c>
      <c r="IH195" s="619">
        <v>-13340034</v>
      </c>
      <c r="II195" s="619">
        <v>-1426930</v>
      </c>
      <c r="IJ195" s="619">
        <v>-14766964</v>
      </c>
      <c r="IK195" s="619">
        <v>29015582</v>
      </c>
      <c r="IL195" s="619">
        <v>10805894</v>
      </c>
      <c r="IM195" s="619">
        <v>39821476</v>
      </c>
      <c r="IN195" s="620" t="s">
        <v>535</v>
      </c>
      <c r="IO195" s="620" t="s">
        <v>871</v>
      </c>
      <c r="IP195" s="610" t="s">
        <v>535</v>
      </c>
      <c r="IQ195" s="611" t="s">
        <v>723</v>
      </c>
      <c r="IR195" s="611" t="s">
        <v>1113</v>
      </c>
      <c r="IS195" s="610" t="s">
        <v>1432</v>
      </c>
    </row>
    <row r="196" spans="1:253" x14ac:dyDescent="0.25">
      <c r="A196" s="610" t="s">
        <v>3386</v>
      </c>
      <c r="B196" s="617" t="s">
        <v>1114</v>
      </c>
      <c r="C196" s="618" t="s">
        <v>1115</v>
      </c>
      <c r="D196" s="619">
        <v>45781753</v>
      </c>
      <c r="E196" s="619">
        <v>0</v>
      </c>
      <c r="F196" s="619">
        <v>45781753</v>
      </c>
      <c r="G196" s="619">
        <v>-2912790</v>
      </c>
      <c r="H196" s="619">
        <v>0</v>
      </c>
      <c r="I196" s="619">
        <v>-2912790</v>
      </c>
      <c r="J196" s="619">
        <v>-3495683</v>
      </c>
      <c r="K196" s="619">
        <v>0</v>
      </c>
      <c r="L196" s="619">
        <v>-3495683</v>
      </c>
      <c r="M196" s="619">
        <v>26868</v>
      </c>
      <c r="N196" s="619">
        <v>0</v>
      </c>
      <c r="O196" s="619">
        <v>26868</v>
      </c>
      <c r="P196" s="619">
        <v>383713</v>
      </c>
      <c r="Q196" s="619">
        <v>0</v>
      </c>
      <c r="R196" s="619">
        <v>383713</v>
      </c>
      <c r="S196" s="619">
        <v>-3085102</v>
      </c>
      <c r="T196" s="619">
        <v>0</v>
      </c>
      <c r="U196" s="619">
        <v>-3085102</v>
      </c>
      <c r="V196" s="619">
        <v>-2749438</v>
      </c>
      <c r="W196" s="619">
        <v>0</v>
      </c>
      <c r="X196" s="619">
        <v>-2749438</v>
      </c>
      <c r="Y196" s="619">
        <v>-4161</v>
      </c>
      <c r="Z196" s="619">
        <v>0</v>
      </c>
      <c r="AA196" s="619">
        <v>-4161</v>
      </c>
      <c r="AB196" s="619">
        <v>-124272</v>
      </c>
      <c r="AC196" s="619">
        <v>0</v>
      </c>
      <c r="AD196" s="619">
        <v>-124272</v>
      </c>
      <c r="AE196" s="619">
        <v>0</v>
      </c>
      <c r="AF196" s="619">
        <v>0</v>
      </c>
      <c r="AG196" s="619">
        <v>0</v>
      </c>
      <c r="AH196" s="619">
        <v>0</v>
      </c>
      <c r="AI196" s="619">
        <v>0</v>
      </c>
      <c r="AJ196" s="619">
        <v>0</v>
      </c>
      <c r="AK196" s="619">
        <v>-169</v>
      </c>
      <c r="AL196" s="619">
        <v>0</v>
      </c>
      <c r="AM196" s="619">
        <v>-169</v>
      </c>
      <c r="AN196" s="619">
        <v>0</v>
      </c>
      <c r="AO196" s="619">
        <v>0</v>
      </c>
      <c r="AP196" s="619">
        <v>0</v>
      </c>
      <c r="AQ196" s="619">
        <v>-124103</v>
      </c>
      <c r="AR196" s="619">
        <v>0</v>
      </c>
      <c r="AS196" s="619">
        <v>-124103</v>
      </c>
      <c r="AT196" s="619">
        <v>0</v>
      </c>
      <c r="AU196" s="619">
        <v>0</v>
      </c>
      <c r="AV196" s="619">
        <v>0</v>
      </c>
      <c r="AW196" s="619">
        <v>876156</v>
      </c>
      <c r="AX196" s="619">
        <v>0</v>
      </c>
      <c r="AY196" s="619">
        <v>876156</v>
      </c>
      <c r="AZ196" s="619">
        <v>-80509</v>
      </c>
      <c r="BA196" s="619">
        <v>0</v>
      </c>
      <c r="BB196" s="619">
        <v>-80509</v>
      </c>
      <c r="BC196" s="619">
        <v>-1664110</v>
      </c>
      <c r="BD196" s="619">
        <v>0</v>
      </c>
      <c r="BE196" s="619">
        <v>-1664110</v>
      </c>
      <c r="BF196" s="619">
        <v>26282</v>
      </c>
      <c r="BG196" s="619">
        <v>0</v>
      </c>
      <c r="BH196" s="619">
        <v>26282</v>
      </c>
      <c r="BI196" s="619">
        <v>-16867</v>
      </c>
      <c r="BJ196" s="619">
        <v>0</v>
      </c>
      <c r="BK196" s="619">
        <v>-16867</v>
      </c>
      <c r="BL196" s="619">
        <v>0</v>
      </c>
      <c r="BM196" s="619">
        <v>0</v>
      </c>
      <c r="BN196" s="619">
        <v>0</v>
      </c>
      <c r="BO196" s="619">
        <v>-1766</v>
      </c>
      <c r="BP196" s="619">
        <v>0</v>
      </c>
      <c r="BQ196" s="619">
        <v>-1766</v>
      </c>
      <c r="BR196" s="619">
        <v>0</v>
      </c>
      <c r="BS196" s="619">
        <v>0</v>
      </c>
      <c r="BT196" s="619">
        <v>0</v>
      </c>
      <c r="BU196" s="619">
        <v>0</v>
      </c>
      <c r="BV196" s="619">
        <v>0</v>
      </c>
      <c r="BW196" s="619">
        <v>0</v>
      </c>
      <c r="BX196" s="619">
        <v>-2</v>
      </c>
      <c r="BY196" s="619">
        <v>0</v>
      </c>
      <c r="BZ196" s="619">
        <v>-2</v>
      </c>
      <c r="CA196" s="619">
        <v>0</v>
      </c>
      <c r="CB196" s="619">
        <v>0</v>
      </c>
      <c r="CC196" s="619">
        <v>0</v>
      </c>
      <c r="CD196" s="619">
        <v>-3734526</v>
      </c>
      <c r="CE196" s="619">
        <v>0</v>
      </c>
      <c r="CF196" s="619">
        <v>-3734526</v>
      </c>
      <c r="CG196" s="619">
        <v>0</v>
      </c>
      <c r="CH196" s="619">
        <v>0</v>
      </c>
      <c r="CI196" s="619">
        <v>0</v>
      </c>
      <c r="CJ196" s="619">
        <v>510</v>
      </c>
      <c r="CK196" s="619">
        <v>0</v>
      </c>
      <c r="CL196" s="619">
        <v>510</v>
      </c>
      <c r="CM196" s="619">
        <v>-1234486</v>
      </c>
      <c r="CN196" s="619">
        <v>0</v>
      </c>
      <c r="CO196" s="619">
        <v>-1234486</v>
      </c>
      <c r="CP196" s="619">
        <v>-82620</v>
      </c>
      <c r="CQ196" s="619">
        <v>0</v>
      </c>
      <c r="CR196" s="619">
        <v>-82620</v>
      </c>
      <c r="CS196" s="619">
        <v>-1316596</v>
      </c>
      <c r="CT196" s="619">
        <v>0</v>
      </c>
      <c r="CU196" s="619">
        <v>-1316596</v>
      </c>
      <c r="CV196" s="619">
        <v>-32866</v>
      </c>
      <c r="CW196" s="619">
        <v>0</v>
      </c>
      <c r="CX196" s="619">
        <v>-32866</v>
      </c>
      <c r="CY196" s="619">
        <v>2451</v>
      </c>
      <c r="CZ196" s="619">
        <v>0</v>
      </c>
      <c r="DA196" s="619">
        <v>2451</v>
      </c>
      <c r="DB196" s="619">
        <v>-258680</v>
      </c>
      <c r="DC196" s="619">
        <v>0</v>
      </c>
      <c r="DD196" s="619">
        <v>-258680</v>
      </c>
      <c r="DE196" s="619">
        <v>144980</v>
      </c>
      <c r="DF196" s="619">
        <v>0</v>
      </c>
      <c r="DG196" s="619">
        <v>144980</v>
      </c>
      <c r="DH196" s="619">
        <v>0</v>
      </c>
      <c r="DI196" s="619">
        <v>0</v>
      </c>
      <c r="DJ196" s="619">
        <v>0</v>
      </c>
      <c r="DK196" s="619">
        <v>0</v>
      </c>
      <c r="DL196" s="619">
        <v>0</v>
      </c>
      <c r="DM196" s="619">
        <v>0</v>
      </c>
      <c r="DN196" s="619">
        <v>0</v>
      </c>
      <c r="DO196" s="619">
        <v>0</v>
      </c>
      <c r="DP196" s="619">
        <v>0</v>
      </c>
      <c r="DQ196" s="619">
        <v>0</v>
      </c>
      <c r="DR196" s="619">
        <v>0</v>
      </c>
      <c r="DS196" s="619">
        <v>0</v>
      </c>
      <c r="DT196" s="619">
        <v>0</v>
      </c>
      <c r="DU196" s="619">
        <v>0</v>
      </c>
      <c r="DV196" s="619">
        <v>0</v>
      </c>
      <c r="DW196" s="619">
        <v>0</v>
      </c>
      <c r="DX196" s="619">
        <v>0</v>
      </c>
      <c r="DY196" s="619">
        <v>0</v>
      </c>
      <c r="DZ196" s="619">
        <v>0</v>
      </c>
      <c r="EA196" s="619">
        <v>0</v>
      </c>
      <c r="EB196" s="619">
        <v>0</v>
      </c>
      <c r="EC196" s="619">
        <v>0</v>
      </c>
      <c r="ED196" s="619">
        <v>0</v>
      </c>
      <c r="EE196" s="619">
        <v>0</v>
      </c>
      <c r="EF196" s="619">
        <v>0</v>
      </c>
      <c r="EG196" s="619">
        <v>0</v>
      </c>
      <c r="EH196" s="619">
        <v>0</v>
      </c>
      <c r="EI196" s="619">
        <v>0</v>
      </c>
      <c r="EJ196" s="619">
        <v>-144115</v>
      </c>
      <c r="EK196" s="619">
        <v>0</v>
      </c>
      <c r="EL196" s="619">
        <v>-144115</v>
      </c>
      <c r="EM196" s="619">
        <v>0</v>
      </c>
      <c r="EN196" s="619">
        <v>0</v>
      </c>
      <c r="EO196" s="619">
        <v>0</v>
      </c>
      <c r="EP196" s="619">
        <v>0</v>
      </c>
      <c r="EQ196" s="619">
        <v>0</v>
      </c>
      <c r="ER196" s="619">
        <v>0</v>
      </c>
      <c r="ES196" s="619">
        <v>-2529</v>
      </c>
      <c r="ET196" s="619">
        <v>0</v>
      </c>
      <c r="EU196" s="619">
        <v>-2529</v>
      </c>
      <c r="EV196" s="619">
        <v>-22383</v>
      </c>
      <c r="EW196" s="619">
        <v>0</v>
      </c>
      <c r="EX196" s="619">
        <v>-22383</v>
      </c>
      <c r="EY196" s="619">
        <v>0</v>
      </c>
      <c r="EZ196" s="619">
        <v>0</v>
      </c>
      <c r="FA196" s="619">
        <v>0</v>
      </c>
      <c r="FB196" s="619">
        <v>0</v>
      </c>
      <c r="FC196" s="619">
        <v>0</v>
      </c>
      <c r="FD196" s="619">
        <v>0</v>
      </c>
      <c r="FE196" s="619">
        <v>-1766</v>
      </c>
      <c r="FF196" s="619">
        <v>0</v>
      </c>
      <c r="FG196" s="619">
        <v>-1766</v>
      </c>
      <c r="FH196" s="619">
        <v>0</v>
      </c>
      <c r="FI196" s="619">
        <v>0</v>
      </c>
      <c r="FJ196" s="619">
        <v>0</v>
      </c>
      <c r="FK196" s="619">
        <v>-1500</v>
      </c>
      <c r="FL196" s="619">
        <v>0</v>
      </c>
      <c r="FM196" s="619">
        <v>-1500</v>
      </c>
      <c r="FN196" s="619">
        <v>0</v>
      </c>
      <c r="FO196" s="619">
        <v>0</v>
      </c>
      <c r="FP196" s="619">
        <v>0</v>
      </c>
      <c r="FQ196" s="619">
        <v>-386875</v>
      </c>
      <c r="FR196" s="619">
        <v>0</v>
      </c>
      <c r="FS196" s="619">
        <v>-386875</v>
      </c>
      <c r="FT196" s="619">
        <v>0</v>
      </c>
      <c r="FU196" s="619">
        <v>0</v>
      </c>
      <c r="FV196" s="619">
        <v>0</v>
      </c>
      <c r="FW196" s="619">
        <v>0</v>
      </c>
      <c r="FX196" s="619">
        <v>0</v>
      </c>
      <c r="FY196" s="619">
        <v>0</v>
      </c>
      <c r="FZ196" s="619">
        <v>0</v>
      </c>
      <c r="GA196" s="619">
        <v>0</v>
      </c>
      <c r="GB196" s="619">
        <v>0</v>
      </c>
      <c r="GC196" s="619">
        <v>916</v>
      </c>
      <c r="GD196" s="619">
        <v>0</v>
      </c>
      <c r="GE196" s="619">
        <v>916</v>
      </c>
      <c r="GF196" s="619">
        <v>0</v>
      </c>
      <c r="GG196" s="619">
        <v>0</v>
      </c>
      <c r="GH196" s="619">
        <v>0</v>
      </c>
      <c r="GI196" s="619">
        <v>-2364599</v>
      </c>
      <c r="GJ196" s="619">
        <v>0</v>
      </c>
      <c r="GK196" s="619">
        <v>-2364599</v>
      </c>
      <c r="GL196" s="619">
        <v>576049</v>
      </c>
      <c r="GM196" s="619">
        <v>0</v>
      </c>
      <c r="GN196" s="619">
        <v>576049</v>
      </c>
      <c r="GO196" s="619">
        <v>0</v>
      </c>
      <c r="GP196" s="619">
        <v>0</v>
      </c>
      <c r="GQ196" s="619">
        <v>0</v>
      </c>
      <c r="GR196" s="619">
        <v>3571</v>
      </c>
      <c r="GS196" s="619">
        <v>0</v>
      </c>
      <c r="GT196" s="619">
        <v>3571</v>
      </c>
      <c r="GU196" s="619">
        <v>0</v>
      </c>
      <c r="GV196" s="619">
        <v>0</v>
      </c>
      <c r="GW196" s="619">
        <v>0</v>
      </c>
      <c r="GX196" s="619">
        <v>0</v>
      </c>
      <c r="GY196" s="619">
        <v>0</v>
      </c>
      <c r="GZ196" s="619">
        <v>0</v>
      </c>
      <c r="HA196" s="619">
        <v>-2199116</v>
      </c>
      <c r="HB196" s="619">
        <v>0</v>
      </c>
      <c r="HC196" s="619">
        <v>-2199116</v>
      </c>
      <c r="HD196" s="619">
        <v>0</v>
      </c>
      <c r="HE196" s="619">
        <v>0</v>
      </c>
      <c r="HF196" s="619">
        <v>0</v>
      </c>
      <c r="HG196" s="619">
        <v>0</v>
      </c>
      <c r="HH196" s="619">
        <v>0</v>
      </c>
      <c r="HI196" s="619">
        <v>0</v>
      </c>
      <c r="HJ196" s="619">
        <v>0</v>
      </c>
      <c r="HK196" s="619">
        <v>0</v>
      </c>
      <c r="HL196" s="619">
        <v>0</v>
      </c>
      <c r="HM196" s="619">
        <v>42868963</v>
      </c>
      <c r="HN196" s="619">
        <v>0</v>
      </c>
      <c r="HO196" s="619">
        <v>42868963</v>
      </c>
      <c r="HP196" s="619">
        <v>-3085102</v>
      </c>
      <c r="HQ196" s="619">
        <v>0</v>
      </c>
      <c r="HR196" s="619">
        <v>-3085102</v>
      </c>
      <c r="HS196" s="619">
        <v>-3734526</v>
      </c>
      <c r="HT196" s="619">
        <v>0</v>
      </c>
      <c r="HU196" s="619">
        <v>-3734526</v>
      </c>
      <c r="HV196" s="619">
        <v>-1316596</v>
      </c>
      <c r="HW196" s="619">
        <v>0</v>
      </c>
      <c r="HX196" s="619">
        <v>-1316596</v>
      </c>
      <c r="HY196" s="619">
        <v>-144115</v>
      </c>
      <c r="HZ196" s="619">
        <v>0</v>
      </c>
      <c r="IA196" s="619">
        <v>-144115</v>
      </c>
      <c r="IB196" s="619">
        <v>-2199116</v>
      </c>
      <c r="IC196" s="619">
        <v>0</v>
      </c>
      <c r="ID196" s="619">
        <v>-2199116</v>
      </c>
      <c r="IE196" s="619">
        <v>0</v>
      </c>
      <c r="IF196" s="619">
        <v>0</v>
      </c>
      <c r="IG196" s="619">
        <v>0</v>
      </c>
      <c r="IH196" s="619">
        <v>-10479455</v>
      </c>
      <c r="II196" s="619">
        <v>0</v>
      </c>
      <c r="IJ196" s="619">
        <v>-10479455</v>
      </c>
      <c r="IK196" s="619">
        <v>32389508</v>
      </c>
      <c r="IL196" s="619">
        <v>0</v>
      </c>
      <c r="IM196" s="619">
        <v>32389508</v>
      </c>
      <c r="IN196" s="620" t="s">
        <v>614</v>
      </c>
      <c r="IO196" s="620" t="s">
        <v>615</v>
      </c>
      <c r="IP196" s="610" t="s">
        <v>474</v>
      </c>
      <c r="IQ196" s="611" t="s">
        <v>548</v>
      </c>
      <c r="IR196" s="611" t="s">
        <v>1116</v>
      </c>
      <c r="IS196" s="610" t="s">
        <v>1432</v>
      </c>
    </row>
    <row r="197" spans="1:253" x14ac:dyDescent="0.25">
      <c r="A197" s="610" t="s">
        <v>3385</v>
      </c>
      <c r="B197" s="617" t="s">
        <v>1117</v>
      </c>
      <c r="C197" s="618" t="s">
        <v>1118</v>
      </c>
      <c r="D197" s="619">
        <v>69996963</v>
      </c>
      <c r="E197" s="619">
        <v>0</v>
      </c>
      <c r="F197" s="619">
        <v>69996963</v>
      </c>
      <c r="G197" s="619">
        <v>-1527337</v>
      </c>
      <c r="H197" s="619">
        <v>0</v>
      </c>
      <c r="I197" s="619">
        <v>-1527337</v>
      </c>
      <c r="J197" s="619">
        <v>-1908766</v>
      </c>
      <c r="K197" s="619">
        <v>0</v>
      </c>
      <c r="L197" s="619">
        <v>-1908766</v>
      </c>
      <c r="M197" s="619">
        <v>43097</v>
      </c>
      <c r="N197" s="619">
        <v>0</v>
      </c>
      <c r="O197" s="619">
        <v>43097</v>
      </c>
      <c r="P197" s="619">
        <v>68947</v>
      </c>
      <c r="Q197" s="619">
        <v>0</v>
      </c>
      <c r="R197" s="619">
        <v>68947</v>
      </c>
      <c r="S197" s="619">
        <v>-1796722</v>
      </c>
      <c r="T197" s="619">
        <v>0</v>
      </c>
      <c r="U197" s="619">
        <v>-1796722</v>
      </c>
      <c r="V197" s="619">
        <v>-3525679</v>
      </c>
      <c r="W197" s="619">
        <v>0</v>
      </c>
      <c r="X197" s="619">
        <v>-3525679</v>
      </c>
      <c r="Y197" s="619">
        <v>-12095</v>
      </c>
      <c r="Z197" s="619">
        <v>0</v>
      </c>
      <c r="AA197" s="619">
        <v>-12095</v>
      </c>
      <c r="AB197" s="619">
        <v>-53899</v>
      </c>
      <c r="AC197" s="619">
        <v>0</v>
      </c>
      <c r="AD197" s="619">
        <v>-53899</v>
      </c>
      <c r="AE197" s="619">
        <v>0</v>
      </c>
      <c r="AF197" s="619">
        <v>0</v>
      </c>
      <c r="AG197" s="619">
        <v>0</v>
      </c>
      <c r="AH197" s="619">
        <v>0</v>
      </c>
      <c r="AI197" s="619">
        <v>0</v>
      </c>
      <c r="AJ197" s="619">
        <v>0</v>
      </c>
      <c r="AK197" s="619">
        <v>-1925</v>
      </c>
      <c r="AL197" s="619">
        <v>0</v>
      </c>
      <c r="AM197" s="619">
        <v>-1925</v>
      </c>
      <c r="AN197" s="619">
        <v>0</v>
      </c>
      <c r="AO197" s="619">
        <v>0</v>
      </c>
      <c r="AP197" s="619">
        <v>0</v>
      </c>
      <c r="AQ197" s="619">
        <v>-51974</v>
      </c>
      <c r="AR197" s="619">
        <v>0</v>
      </c>
      <c r="AS197" s="619">
        <v>-51974</v>
      </c>
      <c r="AT197" s="619">
        <v>-2821</v>
      </c>
      <c r="AU197" s="619">
        <v>0</v>
      </c>
      <c r="AV197" s="619">
        <v>-2821</v>
      </c>
      <c r="AW197" s="619">
        <v>1357488</v>
      </c>
      <c r="AX197" s="619">
        <v>0</v>
      </c>
      <c r="AY197" s="619">
        <v>1357488</v>
      </c>
      <c r="AZ197" s="619">
        <v>35911</v>
      </c>
      <c r="BA197" s="619">
        <v>0</v>
      </c>
      <c r="BB197" s="619">
        <v>35911</v>
      </c>
      <c r="BC197" s="619">
        <v>-4834284</v>
      </c>
      <c r="BD197" s="619">
        <v>0</v>
      </c>
      <c r="BE197" s="619">
        <v>-4834284</v>
      </c>
      <c r="BF197" s="619">
        <v>-60715</v>
      </c>
      <c r="BG197" s="619">
        <v>0</v>
      </c>
      <c r="BH197" s="619">
        <v>-60715</v>
      </c>
      <c r="BI197" s="619">
        <v>-59910</v>
      </c>
      <c r="BJ197" s="619">
        <v>0</v>
      </c>
      <c r="BK197" s="619">
        <v>-59910</v>
      </c>
      <c r="BL197" s="619">
        <v>0</v>
      </c>
      <c r="BM197" s="619">
        <v>0</v>
      </c>
      <c r="BN197" s="619">
        <v>0</v>
      </c>
      <c r="BO197" s="619">
        <v>0</v>
      </c>
      <c r="BP197" s="619">
        <v>0</v>
      </c>
      <c r="BQ197" s="619">
        <v>0</v>
      </c>
      <c r="BR197" s="619">
        <v>0</v>
      </c>
      <c r="BS197" s="619">
        <v>0</v>
      </c>
      <c r="BT197" s="619">
        <v>0</v>
      </c>
      <c r="BU197" s="619">
        <v>0</v>
      </c>
      <c r="BV197" s="619">
        <v>0</v>
      </c>
      <c r="BW197" s="619">
        <v>0</v>
      </c>
      <c r="BX197" s="619">
        <v>-8656</v>
      </c>
      <c r="BY197" s="619">
        <v>0</v>
      </c>
      <c r="BZ197" s="619">
        <v>-8656</v>
      </c>
      <c r="CA197" s="619">
        <v>0</v>
      </c>
      <c r="CB197" s="619">
        <v>0</v>
      </c>
      <c r="CC197" s="619">
        <v>0</v>
      </c>
      <c r="CD197" s="619">
        <v>-7149744</v>
      </c>
      <c r="CE197" s="619">
        <v>0</v>
      </c>
      <c r="CF197" s="619">
        <v>-7149744</v>
      </c>
      <c r="CG197" s="619">
        <v>-97571</v>
      </c>
      <c r="CH197" s="619">
        <v>0</v>
      </c>
      <c r="CI197" s="619">
        <v>-97571</v>
      </c>
      <c r="CJ197" s="619">
        <v>116163</v>
      </c>
      <c r="CK197" s="619">
        <v>0</v>
      </c>
      <c r="CL197" s="619">
        <v>116163</v>
      </c>
      <c r="CM197" s="619">
        <v>-4333207</v>
      </c>
      <c r="CN197" s="619">
        <v>0</v>
      </c>
      <c r="CO197" s="619">
        <v>-4333207</v>
      </c>
      <c r="CP197" s="619">
        <v>-114291</v>
      </c>
      <c r="CQ197" s="619">
        <v>0</v>
      </c>
      <c r="CR197" s="619">
        <v>-114291</v>
      </c>
      <c r="CS197" s="619">
        <v>-4428906</v>
      </c>
      <c r="CT197" s="619">
        <v>0</v>
      </c>
      <c r="CU197" s="619">
        <v>-4428906</v>
      </c>
      <c r="CV197" s="619">
        <v>-51980</v>
      </c>
      <c r="CW197" s="619">
        <v>0</v>
      </c>
      <c r="CX197" s="619">
        <v>-51980</v>
      </c>
      <c r="CY197" s="619">
        <v>-11</v>
      </c>
      <c r="CZ197" s="619">
        <v>0</v>
      </c>
      <c r="DA197" s="619">
        <v>-11</v>
      </c>
      <c r="DB197" s="619">
        <v>0</v>
      </c>
      <c r="DC197" s="619">
        <v>0</v>
      </c>
      <c r="DD197" s="619">
        <v>0</v>
      </c>
      <c r="DE197" s="619">
        <v>0</v>
      </c>
      <c r="DF197" s="619">
        <v>0</v>
      </c>
      <c r="DG197" s="619">
        <v>0</v>
      </c>
      <c r="DH197" s="619">
        <v>-259</v>
      </c>
      <c r="DI197" s="619">
        <v>0</v>
      </c>
      <c r="DJ197" s="619">
        <v>-259</v>
      </c>
      <c r="DK197" s="619">
        <v>0</v>
      </c>
      <c r="DL197" s="619">
        <v>0</v>
      </c>
      <c r="DM197" s="619">
        <v>0</v>
      </c>
      <c r="DN197" s="619">
        <v>0</v>
      </c>
      <c r="DO197" s="619">
        <v>0</v>
      </c>
      <c r="DP197" s="619">
        <v>0</v>
      </c>
      <c r="DQ197" s="619">
        <v>0</v>
      </c>
      <c r="DR197" s="619">
        <v>0</v>
      </c>
      <c r="DS197" s="619">
        <v>0</v>
      </c>
      <c r="DT197" s="619">
        <v>0</v>
      </c>
      <c r="DU197" s="619">
        <v>0</v>
      </c>
      <c r="DV197" s="619">
        <v>0</v>
      </c>
      <c r="DW197" s="619">
        <v>0</v>
      </c>
      <c r="DX197" s="619">
        <v>0</v>
      </c>
      <c r="DY197" s="619">
        <v>0</v>
      </c>
      <c r="DZ197" s="619">
        <v>0</v>
      </c>
      <c r="EA197" s="619">
        <v>0</v>
      </c>
      <c r="EB197" s="619">
        <v>0</v>
      </c>
      <c r="EC197" s="619">
        <v>0</v>
      </c>
      <c r="ED197" s="619">
        <v>0</v>
      </c>
      <c r="EE197" s="619">
        <v>0</v>
      </c>
      <c r="EF197" s="619">
        <v>0</v>
      </c>
      <c r="EG197" s="619">
        <v>0</v>
      </c>
      <c r="EH197" s="619">
        <v>0</v>
      </c>
      <c r="EI197" s="619">
        <v>0</v>
      </c>
      <c r="EJ197" s="619">
        <v>-52250</v>
      </c>
      <c r="EK197" s="619">
        <v>0</v>
      </c>
      <c r="EL197" s="619">
        <v>-52250</v>
      </c>
      <c r="EM197" s="619">
        <v>0</v>
      </c>
      <c r="EN197" s="619">
        <v>0</v>
      </c>
      <c r="EO197" s="619">
        <v>0</v>
      </c>
      <c r="EP197" s="619">
        <v>0</v>
      </c>
      <c r="EQ197" s="619">
        <v>0</v>
      </c>
      <c r="ER197" s="619">
        <v>0</v>
      </c>
      <c r="ES197" s="619">
        <v>0</v>
      </c>
      <c r="ET197" s="619">
        <v>0</v>
      </c>
      <c r="EU197" s="619">
        <v>0</v>
      </c>
      <c r="EV197" s="619">
        <v>0</v>
      </c>
      <c r="EW197" s="619">
        <v>0</v>
      </c>
      <c r="EX197" s="619">
        <v>0</v>
      </c>
      <c r="EY197" s="619">
        <v>0</v>
      </c>
      <c r="EZ197" s="619">
        <v>0</v>
      </c>
      <c r="FA197" s="619">
        <v>0</v>
      </c>
      <c r="FB197" s="619">
        <v>0</v>
      </c>
      <c r="FC197" s="619">
        <v>0</v>
      </c>
      <c r="FD197" s="619">
        <v>0</v>
      </c>
      <c r="FE197" s="619">
        <v>0</v>
      </c>
      <c r="FF197" s="619">
        <v>0</v>
      </c>
      <c r="FG197" s="619">
        <v>0</v>
      </c>
      <c r="FH197" s="619">
        <v>0</v>
      </c>
      <c r="FI197" s="619">
        <v>0</v>
      </c>
      <c r="FJ197" s="619">
        <v>0</v>
      </c>
      <c r="FK197" s="619">
        <v>0</v>
      </c>
      <c r="FL197" s="619">
        <v>0</v>
      </c>
      <c r="FM197" s="619">
        <v>0</v>
      </c>
      <c r="FN197" s="619">
        <v>0</v>
      </c>
      <c r="FO197" s="619">
        <v>0</v>
      </c>
      <c r="FP197" s="619">
        <v>0</v>
      </c>
      <c r="FQ197" s="619">
        <v>-364606</v>
      </c>
      <c r="FR197" s="619">
        <v>0</v>
      </c>
      <c r="FS197" s="619">
        <v>-364606</v>
      </c>
      <c r="FT197" s="619">
        <v>7099</v>
      </c>
      <c r="FU197" s="619">
        <v>0</v>
      </c>
      <c r="FV197" s="619">
        <v>7099</v>
      </c>
      <c r="FW197" s="619">
        <v>0</v>
      </c>
      <c r="FX197" s="619">
        <v>0</v>
      </c>
      <c r="FY197" s="619">
        <v>0</v>
      </c>
      <c r="FZ197" s="619">
        <v>7099</v>
      </c>
      <c r="GA197" s="619">
        <v>0</v>
      </c>
      <c r="GB197" s="619">
        <v>7099</v>
      </c>
      <c r="GC197" s="619">
        <v>0</v>
      </c>
      <c r="GD197" s="619">
        <v>0</v>
      </c>
      <c r="GE197" s="619">
        <v>0</v>
      </c>
      <c r="GF197" s="619">
        <v>0</v>
      </c>
      <c r="GG197" s="619">
        <v>0</v>
      </c>
      <c r="GH197" s="619">
        <v>0</v>
      </c>
      <c r="GI197" s="619">
        <v>-4473037</v>
      </c>
      <c r="GJ197" s="619">
        <v>0</v>
      </c>
      <c r="GK197" s="619">
        <v>-4473037</v>
      </c>
      <c r="GL197" s="619">
        <v>132147</v>
      </c>
      <c r="GM197" s="619">
        <v>0</v>
      </c>
      <c r="GN197" s="619">
        <v>132147</v>
      </c>
      <c r="GO197" s="619">
        <v>172</v>
      </c>
      <c r="GP197" s="619">
        <v>0</v>
      </c>
      <c r="GQ197" s="619">
        <v>172</v>
      </c>
      <c r="GR197" s="619">
        <v>0</v>
      </c>
      <c r="GS197" s="619">
        <v>0</v>
      </c>
      <c r="GT197" s="619">
        <v>0</v>
      </c>
      <c r="GU197" s="619">
        <v>0</v>
      </c>
      <c r="GV197" s="619">
        <v>0</v>
      </c>
      <c r="GW197" s="619">
        <v>0</v>
      </c>
      <c r="GX197" s="619">
        <v>0</v>
      </c>
      <c r="GY197" s="619">
        <v>0</v>
      </c>
      <c r="GZ197" s="619">
        <v>0</v>
      </c>
      <c r="HA197" s="619">
        <v>-4698225</v>
      </c>
      <c r="HB197" s="619">
        <v>0</v>
      </c>
      <c r="HC197" s="619">
        <v>-4698225</v>
      </c>
      <c r="HD197" s="619">
        <v>0</v>
      </c>
      <c r="HE197" s="619">
        <v>0</v>
      </c>
      <c r="HF197" s="619">
        <v>0</v>
      </c>
      <c r="HG197" s="619">
        <v>0</v>
      </c>
      <c r="HH197" s="619">
        <v>0</v>
      </c>
      <c r="HI197" s="619">
        <v>0</v>
      </c>
      <c r="HJ197" s="619">
        <v>0</v>
      </c>
      <c r="HK197" s="619">
        <v>0</v>
      </c>
      <c r="HL197" s="619">
        <v>0</v>
      </c>
      <c r="HM197" s="619">
        <v>68469626</v>
      </c>
      <c r="HN197" s="619">
        <v>0</v>
      </c>
      <c r="HO197" s="619">
        <v>68469626</v>
      </c>
      <c r="HP197" s="619">
        <v>-1796722</v>
      </c>
      <c r="HQ197" s="619">
        <v>0</v>
      </c>
      <c r="HR197" s="619">
        <v>-1796722</v>
      </c>
      <c r="HS197" s="619">
        <v>-7149744</v>
      </c>
      <c r="HT197" s="619">
        <v>0</v>
      </c>
      <c r="HU197" s="619">
        <v>-7149744</v>
      </c>
      <c r="HV197" s="619">
        <v>-4428906</v>
      </c>
      <c r="HW197" s="619">
        <v>0</v>
      </c>
      <c r="HX197" s="619">
        <v>-4428906</v>
      </c>
      <c r="HY197" s="619">
        <v>-52250</v>
      </c>
      <c r="HZ197" s="619">
        <v>0</v>
      </c>
      <c r="IA197" s="619">
        <v>-52250</v>
      </c>
      <c r="IB197" s="619">
        <v>-4698225</v>
      </c>
      <c r="IC197" s="619">
        <v>0</v>
      </c>
      <c r="ID197" s="619">
        <v>-4698225</v>
      </c>
      <c r="IE197" s="619">
        <v>0</v>
      </c>
      <c r="IF197" s="619">
        <v>0</v>
      </c>
      <c r="IG197" s="619">
        <v>0</v>
      </c>
      <c r="IH197" s="619">
        <v>-18125847</v>
      </c>
      <c r="II197" s="619">
        <v>0</v>
      </c>
      <c r="IJ197" s="619">
        <v>-18125847</v>
      </c>
      <c r="IK197" s="619">
        <v>50343779</v>
      </c>
      <c r="IL197" s="619">
        <v>0</v>
      </c>
      <c r="IM197" s="619">
        <v>50343779</v>
      </c>
      <c r="IN197" s="620" t="s">
        <v>788</v>
      </c>
      <c r="IO197" s="620" t="s">
        <v>473</v>
      </c>
      <c r="IP197" s="610" t="s">
        <v>474</v>
      </c>
      <c r="IQ197" s="611" t="s">
        <v>475</v>
      </c>
      <c r="IR197" s="611" t="s">
        <v>1119</v>
      </c>
      <c r="IS197" s="610" t="s">
        <v>1432</v>
      </c>
    </row>
    <row r="198" spans="1:253" x14ac:dyDescent="0.25">
      <c r="A198" s="610" t="s">
        <v>3385</v>
      </c>
      <c r="B198" s="617" t="s">
        <v>1120</v>
      </c>
      <c r="C198" s="618" t="s">
        <v>1121</v>
      </c>
      <c r="D198" s="619">
        <v>22520065</v>
      </c>
      <c r="E198" s="619">
        <v>2379232</v>
      </c>
      <c r="F198" s="619">
        <v>24899297</v>
      </c>
      <c r="G198" s="619">
        <v>-967221</v>
      </c>
      <c r="H198" s="619">
        <v>0</v>
      </c>
      <c r="I198" s="619">
        <v>-967221</v>
      </c>
      <c r="J198" s="619">
        <v>-1962394</v>
      </c>
      <c r="K198" s="619">
        <v>-18463</v>
      </c>
      <c r="L198" s="619">
        <v>-1980857</v>
      </c>
      <c r="M198" s="619">
        <v>66854</v>
      </c>
      <c r="N198" s="619">
        <v>0</v>
      </c>
      <c r="O198" s="619">
        <v>66854</v>
      </c>
      <c r="P198" s="619">
        <v>40925</v>
      </c>
      <c r="Q198" s="619">
        <v>0</v>
      </c>
      <c r="R198" s="619">
        <v>40925</v>
      </c>
      <c r="S198" s="619">
        <v>-1854615</v>
      </c>
      <c r="T198" s="619">
        <v>-18463</v>
      </c>
      <c r="U198" s="619">
        <v>-1873078</v>
      </c>
      <c r="V198" s="619">
        <v>-3400330</v>
      </c>
      <c r="W198" s="619">
        <v>0</v>
      </c>
      <c r="X198" s="619">
        <v>-3400330</v>
      </c>
      <c r="Y198" s="619">
        <v>-17156</v>
      </c>
      <c r="Z198" s="619">
        <v>0</v>
      </c>
      <c r="AA198" s="619">
        <v>-17156</v>
      </c>
      <c r="AB198" s="619">
        <v>-37357</v>
      </c>
      <c r="AC198" s="619">
        <v>0</v>
      </c>
      <c r="AD198" s="619">
        <v>-37357</v>
      </c>
      <c r="AE198" s="619">
        <v>0</v>
      </c>
      <c r="AF198" s="619">
        <v>0</v>
      </c>
      <c r="AG198" s="619">
        <v>0</v>
      </c>
      <c r="AH198" s="619">
        <v>0</v>
      </c>
      <c r="AI198" s="619">
        <v>0</v>
      </c>
      <c r="AJ198" s="619">
        <v>0</v>
      </c>
      <c r="AK198" s="619">
        <v>27</v>
      </c>
      <c r="AL198" s="619">
        <v>0</v>
      </c>
      <c r="AM198" s="619">
        <v>27</v>
      </c>
      <c r="AN198" s="619">
        <v>0</v>
      </c>
      <c r="AO198" s="619">
        <v>0</v>
      </c>
      <c r="AP198" s="619">
        <v>0</v>
      </c>
      <c r="AQ198" s="619">
        <v>-37384</v>
      </c>
      <c r="AR198" s="619">
        <v>0</v>
      </c>
      <c r="AS198" s="619">
        <v>-37384</v>
      </c>
      <c r="AT198" s="619">
        <v>-2838</v>
      </c>
      <c r="AU198" s="619">
        <v>0</v>
      </c>
      <c r="AV198" s="619">
        <v>-2838</v>
      </c>
      <c r="AW198" s="619">
        <v>334989</v>
      </c>
      <c r="AX198" s="619">
        <v>62465</v>
      </c>
      <c r="AY198" s="619">
        <v>397454</v>
      </c>
      <c r="AZ198" s="619">
        <v>-5519</v>
      </c>
      <c r="BA198" s="619">
        <v>0</v>
      </c>
      <c r="BB198" s="619">
        <v>-5519</v>
      </c>
      <c r="BC198" s="619">
        <v>-1267435</v>
      </c>
      <c r="BD198" s="619">
        <v>0</v>
      </c>
      <c r="BE198" s="619">
        <v>-1267435</v>
      </c>
      <c r="BF198" s="619">
        <v>-79311</v>
      </c>
      <c r="BG198" s="619">
        <v>0</v>
      </c>
      <c r="BH198" s="619">
        <v>-79311</v>
      </c>
      <c r="BI198" s="619">
        <v>-52349</v>
      </c>
      <c r="BJ198" s="619">
        <v>0</v>
      </c>
      <c r="BK198" s="619">
        <v>-52349</v>
      </c>
      <c r="BL198" s="619">
        <v>21084</v>
      </c>
      <c r="BM198" s="619">
        <v>0</v>
      </c>
      <c r="BN198" s="619">
        <v>21084</v>
      </c>
      <c r="BO198" s="619">
        <v>-20737</v>
      </c>
      <c r="BP198" s="619">
        <v>0</v>
      </c>
      <c r="BQ198" s="619">
        <v>-20737</v>
      </c>
      <c r="BR198" s="619">
        <v>1560</v>
      </c>
      <c r="BS198" s="619">
        <v>0</v>
      </c>
      <c r="BT198" s="619">
        <v>1560</v>
      </c>
      <c r="BU198" s="619">
        <v>0</v>
      </c>
      <c r="BV198" s="619">
        <v>0</v>
      </c>
      <c r="BW198" s="619">
        <v>0</v>
      </c>
      <c r="BX198" s="619">
        <v>-18352</v>
      </c>
      <c r="BY198" s="619">
        <v>0</v>
      </c>
      <c r="BZ198" s="619">
        <v>-18352</v>
      </c>
      <c r="CA198" s="619">
        <v>0</v>
      </c>
      <c r="CB198" s="619">
        <v>0</v>
      </c>
      <c r="CC198" s="619">
        <v>0</v>
      </c>
      <c r="CD198" s="619">
        <v>-4523757</v>
      </c>
      <c r="CE198" s="619">
        <v>62465</v>
      </c>
      <c r="CF198" s="619">
        <v>-4461292</v>
      </c>
      <c r="CG198" s="619">
        <v>0</v>
      </c>
      <c r="CH198" s="619">
        <v>0</v>
      </c>
      <c r="CI198" s="619">
        <v>0</v>
      </c>
      <c r="CJ198" s="619">
        <v>0</v>
      </c>
      <c r="CK198" s="619">
        <v>0</v>
      </c>
      <c r="CL198" s="619">
        <v>0</v>
      </c>
      <c r="CM198" s="619">
        <v>-428711</v>
      </c>
      <c r="CN198" s="619">
        <v>0</v>
      </c>
      <c r="CO198" s="619">
        <v>-428711</v>
      </c>
      <c r="CP198" s="619">
        <v>-7710</v>
      </c>
      <c r="CQ198" s="619">
        <v>0</v>
      </c>
      <c r="CR198" s="619">
        <v>-7710</v>
      </c>
      <c r="CS198" s="619">
        <v>-436421</v>
      </c>
      <c r="CT198" s="619">
        <v>0</v>
      </c>
      <c r="CU198" s="619">
        <v>-436421</v>
      </c>
      <c r="CV198" s="619">
        <v>-36593</v>
      </c>
      <c r="CW198" s="619">
        <v>0</v>
      </c>
      <c r="CX198" s="619">
        <v>-36593</v>
      </c>
      <c r="CY198" s="619">
        <v>0</v>
      </c>
      <c r="CZ198" s="619">
        <v>0</v>
      </c>
      <c r="DA198" s="619">
        <v>0</v>
      </c>
      <c r="DB198" s="619">
        <v>-170</v>
      </c>
      <c r="DC198" s="619">
        <v>0</v>
      </c>
      <c r="DD198" s="619">
        <v>-170</v>
      </c>
      <c r="DE198" s="619">
        <v>0</v>
      </c>
      <c r="DF198" s="619">
        <v>0</v>
      </c>
      <c r="DG198" s="619">
        <v>0</v>
      </c>
      <c r="DH198" s="619">
        <v>0</v>
      </c>
      <c r="DI198" s="619">
        <v>0</v>
      </c>
      <c r="DJ198" s="619">
        <v>0</v>
      </c>
      <c r="DK198" s="619">
        <v>0</v>
      </c>
      <c r="DL198" s="619">
        <v>0</v>
      </c>
      <c r="DM198" s="619">
        <v>0</v>
      </c>
      <c r="DN198" s="619">
        <v>0</v>
      </c>
      <c r="DO198" s="619">
        <v>0</v>
      </c>
      <c r="DP198" s="619">
        <v>0</v>
      </c>
      <c r="DQ198" s="619">
        <v>0</v>
      </c>
      <c r="DR198" s="619">
        <v>0</v>
      </c>
      <c r="DS198" s="619">
        <v>0</v>
      </c>
      <c r="DT198" s="619">
        <v>0</v>
      </c>
      <c r="DU198" s="619">
        <v>0</v>
      </c>
      <c r="DV198" s="619">
        <v>0</v>
      </c>
      <c r="DW198" s="619">
        <v>0</v>
      </c>
      <c r="DX198" s="619">
        <v>0</v>
      </c>
      <c r="DY198" s="619">
        <v>0</v>
      </c>
      <c r="DZ198" s="619">
        <v>0</v>
      </c>
      <c r="EA198" s="619">
        <v>0</v>
      </c>
      <c r="EB198" s="619">
        <v>0</v>
      </c>
      <c r="EC198" s="619">
        <v>0</v>
      </c>
      <c r="ED198" s="619">
        <v>0</v>
      </c>
      <c r="EE198" s="619">
        <v>0</v>
      </c>
      <c r="EF198" s="619">
        <v>0</v>
      </c>
      <c r="EG198" s="619">
        <v>0</v>
      </c>
      <c r="EH198" s="619">
        <v>0</v>
      </c>
      <c r="EI198" s="619">
        <v>0</v>
      </c>
      <c r="EJ198" s="619">
        <v>-36763</v>
      </c>
      <c r="EK198" s="619">
        <v>0</v>
      </c>
      <c r="EL198" s="619">
        <v>-36763</v>
      </c>
      <c r="EM198" s="619">
        <v>0</v>
      </c>
      <c r="EN198" s="619">
        <v>0</v>
      </c>
      <c r="EO198" s="619">
        <v>0</v>
      </c>
      <c r="EP198" s="619">
        <v>0</v>
      </c>
      <c r="EQ198" s="619">
        <v>0</v>
      </c>
      <c r="ER198" s="619">
        <v>0</v>
      </c>
      <c r="ES198" s="619">
        <v>0</v>
      </c>
      <c r="ET198" s="619">
        <v>0</v>
      </c>
      <c r="EU198" s="619">
        <v>0</v>
      </c>
      <c r="EV198" s="619">
        <v>0</v>
      </c>
      <c r="EW198" s="619">
        <v>0</v>
      </c>
      <c r="EX198" s="619">
        <v>0</v>
      </c>
      <c r="EY198" s="619">
        <v>0</v>
      </c>
      <c r="EZ198" s="619">
        <v>0</v>
      </c>
      <c r="FA198" s="619">
        <v>0</v>
      </c>
      <c r="FB198" s="619">
        <v>0</v>
      </c>
      <c r="FC198" s="619">
        <v>0</v>
      </c>
      <c r="FD198" s="619">
        <v>0</v>
      </c>
      <c r="FE198" s="619">
        <v>-20737</v>
      </c>
      <c r="FF198" s="619">
        <v>0</v>
      </c>
      <c r="FG198" s="619">
        <v>-20737</v>
      </c>
      <c r="FH198" s="619">
        <v>1560</v>
      </c>
      <c r="FI198" s="619">
        <v>0</v>
      </c>
      <c r="FJ198" s="619">
        <v>1560</v>
      </c>
      <c r="FK198" s="619">
        <v>0</v>
      </c>
      <c r="FL198" s="619">
        <v>0</v>
      </c>
      <c r="FM198" s="619">
        <v>0</v>
      </c>
      <c r="FN198" s="619">
        <v>0</v>
      </c>
      <c r="FO198" s="619">
        <v>0</v>
      </c>
      <c r="FP198" s="619">
        <v>0</v>
      </c>
      <c r="FQ198" s="619">
        <v>-407965</v>
      </c>
      <c r="FR198" s="619">
        <v>0</v>
      </c>
      <c r="FS198" s="619">
        <v>-407965</v>
      </c>
      <c r="FT198" s="619">
        <v>22</v>
      </c>
      <c r="FU198" s="619">
        <v>0</v>
      </c>
      <c r="FV198" s="619">
        <v>22</v>
      </c>
      <c r="FW198" s="619">
        <v>22</v>
      </c>
      <c r="FX198" s="619">
        <v>0</v>
      </c>
      <c r="FY198" s="619">
        <v>22</v>
      </c>
      <c r="FZ198" s="619">
        <v>0</v>
      </c>
      <c r="GA198" s="619">
        <v>0</v>
      </c>
      <c r="GB198" s="619">
        <v>0</v>
      </c>
      <c r="GC198" s="619">
        <v>0</v>
      </c>
      <c r="GD198" s="619">
        <v>0</v>
      </c>
      <c r="GE198" s="619">
        <v>0</v>
      </c>
      <c r="GF198" s="619">
        <v>0</v>
      </c>
      <c r="GG198" s="619">
        <v>0</v>
      </c>
      <c r="GH198" s="619">
        <v>0</v>
      </c>
      <c r="GI198" s="619">
        <v>-2860925</v>
      </c>
      <c r="GJ198" s="619">
        <v>0</v>
      </c>
      <c r="GK198" s="619">
        <v>-2860925</v>
      </c>
      <c r="GL198" s="619">
        <v>96851</v>
      </c>
      <c r="GM198" s="619">
        <v>0</v>
      </c>
      <c r="GN198" s="619">
        <v>96851</v>
      </c>
      <c r="GO198" s="619">
        <v>0</v>
      </c>
      <c r="GP198" s="619">
        <v>0</v>
      </c>
      <c r="GQ198" s="619">
        <v>0</v>
      </c>
      <c r="GR198" s="619">
        <v>-5171</v>
      </c>
      <c r="GS198" s="619">
        <v>0</v>
      </c>
      <c r="GT198" s="619">
        <v>-5171</v>
      </c>
      <c r="GU198" s="619">
        <v>0</v>
      </c>
      <c r="GV198" s="619">
        <v>0</v>
      </c>
      <c r="GW198" s="619">
        <v>0</v>
      </c>
      <c r="GX198" s="619">
        <v>0</v>
      </c>
      <c r="GY198" s="619">
        <v>0</v>
      </c>
      <c r="GZ198" s="619">
        <v>0</v>
      </c>
      <c r="HA198" s="619">
        <v>-3196365</v>
      </c>
      <c r="HB198" s="619">
        <v>0</v>
      </c>
      <c r="HC198" s="619">
        <v>-3196365</v>
      </c>
      <c r="HD198" s="619">
        <v>0</v>
      </c>
      <c r="HE198" s="619">
        <v>0</v>
      </c>
      <c r="HF198" s="619">
        <v>0</v>
      </c>
      <c r="HG198" s="619">
        <v>0</v>
      </c>
      <c r="HH198" s="619">
        <v>0</v>
      </c>
      <c r="HI198" s="619">
        <v>0</v>
      </c>
      <c r="HJ198" s="619">
        <v>0</v>
      </c>
      <c r="HK198" s="619">
        <v>0</v>
      </c>
      <c r="HL198" s="619">
        <v>0</v>
      </c>
      <c r="HM198" s="619">
        <v>21552844</v>
      </c>
      <c r="HN198" s="619">
        <v>2379232</v>
      </c>
      <c r="HO198" s="619">
        <v>23932076</v>
      </c>
      <c r="HP198" s="619">
        <v>-1854615</v>
      </c>
      <c r="HQ198" s="619">
        <v>-18463</v>
      </c>
      <c r="HR198" s="619">
        <v>-1873078</v>
      </c>
      <c r="HS198" s="619">
        <v>-4523757</v>
      </c>
      <c r="HT198" s="619">
        <v>62465</v>
      </c>
      <c r="HU198" s="619">
        <v>-4461292</v>
      </c>
      <c r="HV198" s="619">
        <v>-436421</v>
      </c>
      <c r="HW198" s="619">
        <v>0</v>
      </c>
      <c r="HX198" s="619">
        <v>-436421</v>
      </c>
      <c r="HY198" s="619">
        <v>-36763</v>
      </c>
      <c r="HZ198" s="619">
        <v>0</v>
      </c>
      <c r="IA198" s="619">
        <v>-36763</v>
      </c>
      <c r="IB198" s="619">
        <v>-3196365</v>
      </c>
      <c r="IC198" s="619">
        <v>0</v>
      </c>
      <c r="ID198" s="619">
        <v>-3196365</v>
      </c>
      <c r="IE198" s="619">
        <v>0</v>
      </c>
      <c r="IF198" s="619">
        <v>0</v>
      </c>
      <c r="IG198" s="619">
        <v>0</v>
      </c>
      <c r="IH198" s="619">
        <v>-10047921</v>
      </c>
      <c r="II198" s="619">
        <v>44002</v>
      </c>
      <c r="IJ198" s="619">
        <v>-10003919</v>
      </c>
      <c r="IK198" s="619">
        <v>11504923</v>
      </c>
      <c r="IL198" s="619">
        <v>2423234</v>
      </c>
      <c r="IM198" s="619">
        <v>13928157</v>
      </c>
      <c r="IN198" s="620" t="s">
        <v>630</v>
      </c>
      <c r="IO198" s="620" t="s">
        <v>557</v>
      </c>
      <c r="IP198" s="610" t="s">
        <v>474</v>
      </c>
      <c r="IQ198" s="611" t="s">
        <v>558</v>
      </c>
      <c r="IR198" s="611" t="s">
        <v>1122</v>
      </c>
      <c r="IS198" s="610" t="s">
        <v>1432</v>
      </c>
    </row>
    <row r="199" spans="1:253" x14ac:dyDescent="0.25">
      <c r="A199" s="610" t="s">
        <v>3385</v>
      </c>
      <c r="B199" s="617" t="s">
        <v>1123</v>
      </c>
      <c r="C199" s="618" t="s">
        <v>1124</v>
      </c>
      <c r="D199" s="619">
        <v>114202607</v>
      </c>
      <c r="E199" s="619">
        <v>0</v>
      </c>
      <c r="F199" s="619">
        <v>114202607</v>
      </c>
      <c r="G199" s="619">
        <v>-3901280</v>
      </c>
      <c r="H199" s="619">
        <v>0</v>
      </c>
      <c r="I199" s="619">
        <v>-3901280</v>
      </c>
      <c r="J199" s="619">
        <v>-5350239</v>
      </c>
      <c r="K199" s="619">
        <v>0</v>
      </c>
      <c r="L199" s="619">
        <v>-5350239</v>
      </c>
      <c r="M199" s="619">
        <v>-66401</v>
      </c>
      <c r="N199" s="619">
        <v>0</v>
      </c>
      <c r="O199" s="619">
        <v>-66401</v>
      </c>
      <c r="P199" s="619">
        <v>-85049</v>
      </c>
      <c r="Q199" s="619">
        <v>0</v>
      </c>
      <c r="R199" s="619">
        <v>-85049</v>
      </c>
      <c r="S199" s="619">
        <v>-5501689</v>
      </c>
      <c r="T199" s="619">
        <v>0</v>
      </c>
      <c r="U199" s="619">
        <v>-5501689</v>
      </c>
      <c r="V199" s="619">
        <v>-4826860</v>
      </c>
      <c r="W199" s="619">
        <v>0</v>
      </c>
      <c r="X199" s="619">
        <v>-4826860</v>
      </c>
      <c r="Y199" s="619">
        <v>-10317</v>
      </c>
      <c r="Z199" s="619">
        <v>0</v>
      </c>
      <c r="AA199" s="619">
        <v>-10317</v>
      </c>
      <c r="AB199" s="619">
        <v>-317474</v>
      </c>
      <c r="AC199" s="619">
        <v>0</v>
      </c>
      <c r="AD199" s="619">
        <v>-317474</v>
      </c>
      <c r="AE199" s="619">
        <v>0</v>
      </c>
      <c r="AF199" s="619">
        <v>0</v>
      </c>
      <c r="AG199" s="619">
        <v>0</v>
      </c>
      <c r="AH199" s="619">
        <v>0</v>
      </c>
      <c r="AI199" s="619">
        <v>0</v>
      </c>
      <c r="AJ199" s="619">
        <v>0</v>
      </c>
      <c r="AK199" s="619">
        <v>0</v>
      </c>
      <c r="AL199" s="619">
        <v>0</v>
      </c>
      <c r="AM199" s="619">
        <v>0</v>
      </c>
      <c r="AN199" s="619">
        <v>0</v>
      </c>
      <c r="AO199" s="619">
        <v>0</v>
      </c>
      <c r="AP199" s="619">
        <v>0</v>
      </c>
      <c r="AQ199" s="619">
        <v>-317474</v>
      </c>
      <c r="AR199" s="619">
        <v>0</v>
      </c>
      <c r="AS199" s="619">
        <v>-317474</v>
      </c>
      <c r="AT199" s="619">
        <v>-4525</v>
      </c>
      <c r="AU199" s="619">
        <v>0</v>
      </c>
      <c r="AV199" s="619">
        <v>-4525</v>
      </c>
      <c r="AW199" s="619">
        <v>2146365</v>
      </c>
      <c r="AX199" s="619">
        <v>0</v>
      </c>
      <c r="AY199" s="619">
        <v>2146365</v>
      </c>
      <c r="AZ199" s="619">
        <v>-15639</v>
      </c>
      <c r="BA199" s="619">
        <v>0</v>
      </c>
      <c r="BB199" s="619">
        <v>-15639</v>
      </c>
      <c r="BC199" s="619">
        <v>-12754718</v>
      </c>
      <c r="BD199" s="619">
        <v>0</v>
      </c>
      <c r="BE199" s="619">
        <v>-12754718</v>
      </c>
      <c r="BF199" s="619">
        <v>389303</v>
      </c>
      <c r="BG199" s="619">
        <v>0</v>
      </c>
      <c r="BH199" s="619">
        <v>389303</v>
      </c>
      <c r="BI199" s="619">
        <v>-83320</v>
      </c>
      <c r="BJ199" s="619">
        <v>0</v>
      </c>
      <c r="BK199" s="619">
        <v>-83320</v>
      </c>
      <c r="BL199" s="619">
        <v>0</v>
      </c>
      <c r="BM199" s="619">
        <v>0</v>
      </c>
      <c r="BN199" s="619">
        <v>0</v>
      </c>
      <c r="BO199" s="619">
        <v>0</v>
      </c>
      <c r="BP199" s="619">
        <v>0</v>
      </c>
      <c r="BQ199" s="619">
        <v>0</v>
      </c>
      <c r="BR199" s="619">
        <v>0</v>
      </c>
      <c r="BS199" s="619">
        <v>0</v>
      </c>
      <c r="BT199" s="619">
        <v>0</v>
      </c>
      <c r="BU199" s="619">
        <v>0</v>
      </c>
      <c r="BV199" s="619">
        <v>0</v>
      </c>
      <c r="BW199" s="619">
        <v>0</v>
      </c>
      <c r="BX199" s="619">
        <v>0</v>
      </c>
      <c r="BY199" s="619">
        <v>0</v>
      </c>
      <c r="BZ199" s="619">
        <v>0</v>
      </c>
      <c r="CA199" s="619">
        <v>0</v>
      </c>
      <c r="CB199" s="619">
        <v>0</v>
      </c>
      <c r="CC199" s="619">
        <v>0</v>
      </c>
      <c r="CD199" s="619">
        <v>-15462343</v>
      </c>
      <c r="CE199" s="619">
        <v>0</v>
      </c>
      <c r="CF199" s="619">
        <v>-15462343</v>
      </c>
      <c r="CG199" s="619">
        <v>0</v>
      </c>
      <c r="CH199" s="619">
        <v>0</v>
      </c>
      <c r="CI199" s="619">
        <v>0</v>
      </c>
      <c r="CJ199" s="619">
        <v>0</v>
      </c>
      <c r="CK199" s="619">
        <v>0</v>
      </c>
      <c r="CL199" s="619">
        <v>0</v>
      </c>
      <c r="CM199" s="619">
        <v>-3631338</v>
      </c>
      <c r="CN199" s="619">
        <v>0</v>
      </c>
      <c r="CO199" s="619">
        <v>-3631338</v>
      </c>
      <c r="CP199" s="619">
        <v>-48582</v>
      </c>
      <c r="CQ199" s="619">
        <v>0</v>
      </c>
      <c r="CR199" s="619">
        <v>-48582</v>
      </c>
      <c r="CS199" s="619">
        <v>-3679920</v>
      </c>
      <c r="CT199" s="619">
        <v>0</v>
      </c>
      <c r="CU199" s="619">
        <v>-3679920</v>
      </c>
      <c r="CV199" s="619">
        <v>-134525</v>
      </c>
      <c r="CW199" s="619">
        <v>0</v>
      </c>
      <c r="CX199" s="619">
        <v>-134525</v>
      </c>
      <c r="CY199" s="619">
        <v>-1471</v>
      </c>
      <c r="CZ199" s="619">
        <v>0</v>
      </c>
      <c r="DA199" s="619">
        <v>-1471</v>
      </c>
      <c r="DB199" s="619">
        <v>-42023</v>
      </c>
      <c r="DC199" s="619">
        <v>0</v>
      </c>
      <c r="DD199" s="619">
        <v>-42023</v>
      </c>
      <c r="DE199" s="619">
        <v>-46752</v>
      </c>
      <c r="DF199" s="619">
        <v>0</v>
      </c>
      <c r="DG199" s="619">
        <v>-46752</v>
      </c>
      <c r="DH199" s="619">
        <v>-7212</v>
      </c>
      <c r="DI199" s="619">
        <v>0</v>
      </c>
      <c r="DJ199" s="619">
        <v>-7212</v>
      </c>
      <c r="DK199" s="619">
        <v>0</v>
      </c>
      <c r="DL199" s="619">
        <v>0</v>
      </c>
      <c r="DM199" s="619">
        <v>0</v>
      </c>
      <c r="DN199" s="619">
        <v>0</v>
      </c>
      <c r="DO199" s="619">
        <v>0</v>
      </c>
      <c r="DP199" s="619">
        <v>0</v>
      </c>
      <c r="DQ199" s="619">
        <v>0</v>
      </c>
      <c r="DR199" s="619">
        <v>0</v>
      </c>
      <c r="DS199" s="619">
        <v>0</v>
      </c>
      <c r="DT199" s="619">
        <v>0</v>
      </c>
      <c r="DU199" s="619">
        <v>0</v>
      </c>
      <c r="DV199" s="619">
        <v>0</v>
      </c>
      <c r="DW199" s="619">
        <v>0</v>
      </c>
      <c r="DX199" s="619">
        <v>0</v>
      </c>
      <c r="DY199" s="619">
        <v>0</v>
      </c>
      <c r="DZ199" s="619">
        <v>0</v>
      </c>
      <c r="EA199" s="619">
        <v>0</v>
      </c>
      <c r="EB199" s="619">
        <v>0</v>
      </c>
      <c r="EC199" s="619">
        <v>45695</v>
      </c>
      <c r="ED199" s="619">
        <v>0</v>
      </c>
      <c r="EE199" s="619">
        <v>45695</v>
      </c>
      <c r="EF199" s="619">
        <v>0</v>
      </c>
      <c r="EG199" s="619">
        <v>0</v>
      </c>
      <c r="EH199" s="619">
        <v>0</v>
      </c>
      <c r="EI199" s="619">
        <v>0</v>
      </c>
      <c r="EJ199" s="619">
        <v>-186288</v>
      </c>
      <c r="EK199" s="619">
        <v>0</v>
      </c>
      <c r="EL199" s="619">
        <v>-186288</v>
      </c>
      <c r="EM199" s="619">
        <v>0</v>
      </c>
      <c r="EN199" s="619">
        <v>0</v>
      </c>
      <c r="EO199" s="619">
        <v>0</v>
      </c>
      <c r="EP199" s="619">
        <v>0</v>
      </c>
      <c r="EQ199" s="619">
        <v>0</v>
      </c>
      <c r="ER199" s="619">
        <v>0</v>
      </c>
      <c r="ES199" s="619">
        <v>246529</v>
      </c>
      <c r="ET199" s="619">
        <v>0</v>
      </c>
      <c r="EU199" s="619">
        <v>246529</v>
      </c>
      <c r="EV199" s="619">
        <v>0</v>
      </c>
      <c r="EW199" s="619">
        <v>0</v>
      </c>
      <c r="EX199" s="619">
        <v>0</v>
      </c>
      <c r="EY199" s="619">
        <v>0</v>
      </c>
      <c r="EZ199" s="619">
        <v>0</v>
      </c>
      <c r="FA199" s="619">
        <v>0</v>
      </c>
      <c r="FB199" s="619">
        <v>0</v>
      </c>
      <c r="FC199" s="619">
        <v>0</v>
      </c>
      <c r="FD199" s="619">
        <v>0</v>
      </c>
      <c r="FE199" s="619">
        <v>0</v>
      </c>
      <c r="FF199" s="619">
        <v>0</v>
      </c>
      <c r="FG199" s="619">
        <v>0</v>
      </c>
      <c r="FH199" s="619">
        <v>0</v>
      </c>
      <c r="FI199" s="619">
        <v>0</v>
      </c>
      <c r="FJ199" s="619">
        <v>0</v>
      </c>
      <c r="FK199" s="619">
        <v>0</v>
      </c>
      <c r="FL199" s="619">
        <v>0</v>
      </c>
      <c r="FM199" s="619">
        <v>0</v>
      </c>
      <c r="FN199" s="619">
        <v>0</v>
      </c>
      <c r="FO199" s="619">
        <v>0</v>
      </c>
      <c r="FP199" s="619">
        <v>0</v>
      </c>
      <c r="FQ199" s="619">
        <v>-792021</v>
      </c>
      <c r="FR199" s="619">
        <v>0</v>
      </c>
      <c r="FS199" s="619">
        <v>-792021</v>
      </c>
      <c r="FT199" s="619">
        <v>0</v>
      </c>
      <c r="FU199" s="619">
        <v>0</v>
      </c>
      <c r="FV199" s="619">
        <v>0</v>
      </c>
      <c r="FW199" s="619">
        <v>0</v>
      </c>
      <c r="FX199" s="619">
        <v>0</v>
      </c>
      <c r="FY199" s="619">
        <v>0</v>
      </c>
      <c r="FZ199" s="619">
        <v>0</v>
      </c>
      <c r="GA199" s="619">
        <v>0</v>
      </c>
      <c r="GB199" s="619">
        <v>0</v>
      </c>
      <c r="GC199" s="619">
        <v>1605</v>
      </c>
      <c r="GD199" s="619">
        <v>0</v>
      </c>
      <c r="GE199" s="619">
        <v>1605</v>
      </c>
      <c r="GF199" s="619">
        <v>0</v>
      </c>
      <c r="GG199" s="619">
        <v>0</v>
      </c>
      <c r="GH199" s="619">
        <v>0</v>
      </c>
      <c r="GI199" s="619">
        <v>-13431067</v>
      </c>
      <c r="GJ199" s="619">
        <v>0</v>
      </c>
      <c r="GK199" s="619">
        <v>-13431067</v>
      </c>
      <c r="GL199" s="619">
        <v>0</v>
      </c>
      <c r="GM199" s="619">
        <v>0</v>
      </c>
      <c r="GN199" s="619">
        <v>0</v>
      </c>
      <c r="GO199" s="619">
        <v>30627</v>
      </c>
      <c r="GP199" s="619">
        <v>0</v>
      </c>
      <c r="GQ199" s="619">
        <v>30627</v>
      </c>
      <c r="GR199" s="619">
        <v>29027</v>
      </c>
      <c r="GS199" s="619">
        <v>0</v>
      </c>
      <c r="GT199" s="619">
        <v>29027</v>
      </c>
      <c r="GU199" s="619">
        <v>0</v>
      </c>
      <c r="GV199" s="619">
        <v>0</v>
      </c>
      <c r="GW199" s="619">
        <v>0</v>
      </c>
      <c r="GX199" s="619">
        <v>0</v>
      </c>
      <c r="GY199" s="619">
        <v>0</v>
      </c>
      <c r="GZ199" s="619">
        <v>0</v>
      </c>
      <c r="HA199" s="619">
        <v>-13915300</v>
      </c>
      <c r="HB199" s="619">
        <v>0</v>
      </c>
      <c r="HC199" s="619">
        <v>-13915300</v>
      </c>
      <c r="HD199" s="619">
        <v>0</v>
      </c>
      <c r="HE199" s="619">
        <v>0</v>
      </c>
      <c r="HF199" s="619">
        <v>0</v>
      </c>
      <c r="HG199" s="619">
        <v>0</v>
      </c>
      <c r="HH199" s="619">
        <v>0</v>
      </c>
      <c r="HI199" s="619">
        <v>0</v>
      </c>
      <c r="HJ199" s="619">
        <v>0</v>
      </c>
      <c r="HK199" s="619">
        <v>0</v>
      </c>
      <c r="HL199" s="619">
        <v>0</v>
      </c>
      <c r="HM199" s="619">
        <v>110301327</v>
      </c>
      <c r="HN199" s="619">
        <v>0</v>
      </c>
      <c r="HO199" s="619">
        <v>110301327</v>
      </c>
      <c r="HP199" s="619">
        <v>-5501689</v>
      </c>
      <c r="HQ199" s="619">
        <v>0</v>
      </c>
      <c r="HR199" s="619">
        <v>-5501689</v>
      </c>
      <c r="HS199" s="619">
        <v>-15462343</v>
      </c>
      <c r="HT199" s="619">
        <v>0</v>
      </c>
      <c r="HU199" s="619">
        <v>-15462343</v>
      </c>
      <c r="HV199" s="619">
        <v>-3679920</v>
      </c>
      <c r="HW199" s="619">
        <v>0</v>
      </c>
      <c r="HX199" s="619">
        <v>-3679920</v>
      </c>
      <c r="HY199" s="619">
        <v>-186288</v>
      </c>
      <c r="HZ199" s="619">
        <v>0</v>
      </c>
      <c r="IA199" s="619">
        <v>-186288</v>
      </c>
      <c r="IB199" s="619">
        <v>-13915300</v>
      </c>
      <c r="IC199" s="619">
        <v>0</v>
      </c>
      <c r="ID199" s="619">
        <v>-13915300</v>
      </c>
      <c r="IE199" s="619">
        <v>0</v>
      </c>
      <c r="IF199" s="619">
        <v>0</v>
      </c>
      <c r="IG199" s="619">
        <v>0</v>
      </c>
      <c r="IH199" s="619">
        <v>-38745540</v>
      </c>
      <c r="II199" s="619">
        <v>0</v>
      </c>
      <c r="IJ199" s="619">
        <v>-38745540</v>
      </c>
      <c r="IK199" s="619">
        <v>71555787</v>
      </c>
      <c r="IL199" s="619">
        <v>0</v>
      </c>
      <c r="IM199" s="619">
        <v>71555787</v>
      </c>
      <c r="IN199" s="620" t="s">
        <v>503</v>
      </c>
      <c r="IO199" s="620" t="s">
        <v>504</v>
      </c>
      <c r="IP199" s="610" t="s">
        <v>505</v>
      </c>
      <c r="IQ199" s="611" t="s">
        <v>506</v>
      </c>
      <c r="IR199" s="611" t="s">
        <v>1125</v>
      </c>
      <c r="IS199" s="610" t="s">
        <v>1432</v>
      </c>
    </row>
    <row r="200" spans="1:253" x14ac:dyDescent="0.25">
      <c r="A200" s="610" t="s">
        <v>3385</v>
      </c>
      <c r="B200" s="617" t="s">
        <v>1126</v>
      </c>
      <c r="C200" s="618" t="s">
        <v>1127</v>
      </c>
      <c r="D200" s="619">
        <v>99156203</v>
      </c>
      <c r="E200" s="619">
        <v>0</v>
      </c>
      <c r="F200" s="619">
        <v>99156203</v>
      </c>
      <c r="G200" s="619">
        <v>-4656227</v>
      </c>
      <c r="H200" s="619">
        <v>0</v>
      </c>
      <c r="I200" s="619">
        <v>-4656227</v>
      </c>
      <c r="J200" s="619">
        <v>-5913315</v>
      </c>
      <c r="K200" s="619">
        <v>0</v>
      </c>
      <c r="L200" s="619">
        <v>-5913315</v>
      </c>
      <c r="M200" s="619">
        <v>133437</v>
      </c>
      <c r="N200" s="619">
        <v>0</v>
      </c>
      <c r="O200" s="619">
        <v>133437</v>
      </c>
      <c r="P200" s="619">
        <v>647565</v>
      </c>
      <c r="Q200" s="619">
        <v>0</v>
      </c>
      <c r="R200" s="619">
        <v>647565</v>
      </c>
      <c r="S200" s="619">
        <v>-5132313</v>
      </c>
      <c r="T200" s="619">
        <v>0</v>
      </c>
      <c r="U200" s="619">
        <v>-5132313</v>
      </c>
      <c r="V200" s="619">
        <v>-9117805</v>
      </c>
      <c r="W200" s="619">
        <v>0</v>
      </c>
      <c r="X200" s="619">
        <v>-9117805</v>
      </c>
      <c r="Y200" s="619">
        <v>0</v>
      </c>
      <c r="Z200" s="619">
        <v>0</v>
      </c>
      <c r="AA200" s="619">
        <v>0</v>
      </c>
      <c r="AB200" s="619">
        <v>-260717</v>
      </c>
      <c r="AC200" s="619">
        <v>0</v>
      </c>
      <c r="AD200" s="619">
        <v>-260717</v>
      </c>
      <c r="AE200" s="619">
        <v>461</v>
      </c>
      <c r="AF200" s="619">
        <v>0</v>
      </c>
      <c r="AG200" s="619">
        <v>461</v>
      </c>
      <c r="AH200" s="619">
        <v>0</v>
      </c>
      <c r="AI200" s="619">
        <v>0</v>
      </c>
      <c r="AJ200" s="619">
        <v>0</v>
      </c>
      <c r="AK200" s="619">
        <v>5826</v>
      </c>
      <c r="AL200" s="619">
        <v>0</v>
      </c>
      <c r="AM200" s="619">
        <v>5826</v>
      </c>
      <c r="AN200" s="619">
        <v>0</v>
      </c>
      <c r="AO200" s="619">
        <v>0</v>
      </c>
      <c r="AP200" s="619">
        <v>0</v>
      </c>
      <c r="AQ200" s="619">
        <v>-267004</v>
      </c>
      <c r="AR200" s="619">
        <v>0</v>
      </c>
      <c r="AS200" s="619">
        <v>-267004</v>
      </c>
      <c r="AT200" s="619">
        <v>0</v>
      </c>
      <c r="AU200" s="619">
        <v>0</v>
      </c>
      <c r="AV200" s="619">
        <v>0</v>
      </c>
      <c r="AW200" s="619">
        <v>1863493</v>
      </c>
      <c r="AX200" s="619">
        <v>0</v>
      </c>
      <c r="AY200" s="619">
        <v>1863493</v>
      </c>
      <c r="AZ200" s="619">
        <v>-114925</v>
      </c>
      <c r="BA200" s="619">
        <v>0</v>
      </c>
      <c r="BB200" s="619">
        <v>-114925</v>
      </c>
      <c r="BC200" s="619">
        <v>-4827241</v>
      </c>
      <c r="BD200" s="619">
        <v>0</v>
      </c>
      <c r="BE200" s="619">
        <v>-4827241</v>
      </c>
      <c r="BF200" s="619">
        <v>568376</v>
      </c>
      <c r="BG200" s="619">
        <v>0</v>
      </c>
      <c r="BH200" s="619">
        <v>568376</v>
      </c>
      <c r="BI200" s="619">
        <v>-58706</v>
      </c>
      <c r="BJ200" s="619">
        <v>0</v>
      </c>
      <c r="BK200" s="619">
        <v>-58706</v>
      </c>
      <c r="BL200" s="619">
        <v>0</v>
      </c>
      <c r="BM200" s="619">
        <v>0</v>
      </c>
      <c r="BN200" s="619">
        <v>0</v>
      </c>
      <c r="BO200" s="619">
        <v>0</v>
      </c>
      <c r="BP200" s="619">
        <v>0</v>
      </c>
      <c r="BQ200" s="619">
        <v>0</v>
      </c>
      <c r="BR200" s="619">
        <v>0</v>
      </c>
      <c r="BS200" s="619">
        <v>0</v>
      </c>
      <c r="BT200" s="619">
        <v>0</v>
      </c>
      <c r="BU200" s="619">
        <v>0</v>
      </c>
      <c r="BV200" s="619">
        <v>0</v>
      </c>
      <c r="BW200" s="619">
        <v>0</v>
      </c>
      <c r="BX200" s="619">
        <v>0</v>
      </c>
      <c r="BY200" s="619">
        <v>0</v>
      </c>
      <c r="BZ200" s="619">
        <v>0</v>
      </c>
      <c r="CA200" s="619">
        <v>0</v>
      </c>
      <c r="CB200" s="619">
        <v>0</v>
      </c>
      <c r="CC200" s="619">
        <v>0</v>
      </c>
      <c r="CD200" s="619">
        <v>-11947525</v>
      </c>
      <c r="CE200" s="619">
        <v>0</v>
      </c>
      <c r="CF200" s="619">
        <v>-11947525</v>
      </c>
      <c r="CG200" s="619">
        <v>-79354</v>
      </c>
      <c r="CH200" s="619">
        <v>0</v>
      </c>
      <c r="CI200" s="619">
        <v>-79354</v>
      </c>
      <c r="CJ200" s="619">
        <v>17366</v>
      </c>
      <c r="CK200" s="619">
        <v>0</v>
      </c>
      <c r="CL200" s="619">
        <v>17366</v>
      </c>
      <c r="CM200" s="619">
        <v>-3111280</v>
      </c>
      <c r="CN200" s="619">
        <v>0</v>
      </c>
      <c r="CO200" s="619">
        <v>-3111280</v>
      </c>
      <c r="CP200" s="619">
        <v>146367</v>
      </c>
      <c r="CQ200" s="619">
        <v>0</v>
      </c>
      <c r="CR200" s="619">
        <v>146367</v>
      </c>
      <c r="CS200" s="619">
        <v>-3026901</v>
      </c>
      <c r="CT200" s="619">
        <v>0</v>
      </c>
      <c r="CU200" s="619">
        <v>-3026901</v>
      </c>
      <c r="CV200" s="619">
        <v>-39547</v>
      </c>
      <c r="CW200" s="619">
        <v>0</v>
      </c>
      <c r="CX200" s="619">
        <v>-39547</v>
      </c>
      <c r="CY200" s="619">
        <v>42656</v>
      </c>
      <c r="CZ200" s="619">
        <v>0</v>
      </c>
      <c r="DA200" s="619">
        <v>42656</v>
      </c>
      <c r="DB200" s="619">
        <v>-26103</v>
      </c>
      <c r="DC200" s="619">
        <v>0</v>
      </c>
      <c r="DD200" s="619">
        <v>-26103</v>
      </c>
      <c r="DE200" s="619">
        <v>24771</v>
      </c>
      <c r="DF200" s="619">
        <v>0</v>
      </c>
      <c r="DG200" s="619">
        <v>24771</v>
      </c>
      <c r="DH200" s="619">
        <v>-3524</v>
      </c>
      <c r="DI200" s="619">
        <v>0</v>
      </c>
      <c r="DJ200" s="619">
        <v>-3524</v>
      </c>
      <c r="DK200" s="619">
        <v>0</v>
      </c>
      <c r="DL200" s="619">
        <v>0</v>
      </c>
      <c r="DM200" s="619">
        <v>0</v>
      </c>
      <c r="DN200" s="619">
        <v>0</v>
      </c>
      <c r="DO200" s="619">
        <v>0</v>
      </c>
      <c r="DP200" s="619">
        <v>0</v>
      </c>
      <c r="DQ200" s="619">
        <v>0</v>
      </c>
      <c r="DR200" s="619">
        <v>0</v>
      </c>
      <c r="DS200" s="619">
        <v>0</v>
      </c>
      <c r="DT200" s="619">
        <v>0</v>
      </c>
      <c r="DU200" s="619">
        <v>0</v>
      </c>
      <c r="DV200" s="619">
        <v>0</v>
      </c>
      <c r="DW200" s="619">
        <v>0</v>
      </c>
      <c r="DX200" s="619">
        <v>0</v>
      </c>
      <c r="DY200" s="619">
        <v>0</v>
      </c>
      <c r="DZ200" s="619">
        <v>-351792</v>
      </c>
      <c r="EA200" s="619">
        <v>0</v>
      </c>
      <c r="EB200" s="619">
        <v>-351792</v>
      </c>
      <c r="EC200" s="619">
        <v>-210</v>
      </c>
      <c r="ED200" s="619">
        <v>0</v>
      </c>
      <c r="EE200" s="619">
        <v>-210</v>
      </c>
      <c r="EF200" s="619">
        <v>0</v>
      </c>
      <c r="EG200" s="619">
        <v>0</v>
      </c>
      <c r="EH200" s="619">
        <v>0</v>
      </c>
      <c r="EI200" s="619">
        <v>0</v>
      </c>
      <c r="EJ200" s="619">
        <v>-353749</v>
      </c>
      <c r="EK200" s="619">
        <v>0</v>
      </c>
      <c r="EL200" s="619">
        <v>-353749</v>
      </c>
      <c r="EM200" s="619">
        <v>0</v>
      </c>
      <c r="EN200" s="619">
        <v>0</v>
      </c>
      <c r="EO200" s="619">
        <v>0</v>
      </c>
      <c r="EP200" s="619">
        <v>0</v>
      </c>
      <c r="EQ200" s="619">
        <v>0</v>
      </c>
      <c r="ER200" s="619">
        <v>0</v>
      </c>
      <c r="ES200" s="619">
        <v>1500</v>
      </c>
      <c r="ET200" s="619">
        <v>0</v>
      </c>
      <c r="EU200" s="619">
        <v>1500</v>
      </c>
      <c r="EV200" s="619">
        <v>0</v>
      </c>
      <c r="EW200" s="619">
        <v>0</v>
      </c>
      <c r="EX200" s="619">
        <v>0</v>
      </c>
      <c r="EY200" s="619">
        <v>0</v>
      </c>
      <c r="EZ200" s="619">
        <v>0</v>
      </c>
      <c r="FA200" s="619">
        <v>0</v>
      </c>
      <c r="FB200" s="619">
        <v>0</v>
      </c>
      <c r="FC200" s="619">
        <v>0</v>
      </c>
      <c r="FD200" s="619">
        <v>0</v>
      </c>
      <c r="FE200" s="619">
        <v>0</v>
      </c>
      <c r="FF200" s="619">
        <v>0</v>
      </c>
      <c r="FG200" s="619">
        <v>0</v>
      </c>
      <c r="FH200" s="619">
        <v>0</v>
      </c>
      <c r="FI200" s="619">
        <v>0</v>
      </c>
      <c r="FJ200" s="619">
        <v>0</v>
      </c>
      <c r="FK200" s="619">
        <v>0</v>
      </c>
      <c r="FL200" s="619">
        <v>0</v>
      </c>
      <c r="FM200" s="619">
        <v>0</v>
      </c>
      <c r="FN200" s="619">
        <v>0</v>
      </c>
      <c r="FO200" s="619">
        <v>0</v>
      </c>
      <c r="FP200" s="619">
        <v>0</v>
      </c>
      <c r="FQ200" s="619">
        <v>-791792</v>
      </c>
      <c r="FR200" s="619">
        <v>0</v>
      </c>
      <c r="FS200" s="619">
        <v>-791792</v>
      </c>
      <c r="FT200" s="619">
        <v>0</v>
      </c>
      <c r="FU200" s="619">
        <v>0</v>
      </c>
      <c r="FV200" s="619">
        <v>0</v>
      </c>
      <c r="FW200" s="619">
        <v>0</v>
      </c>
      <c r="FX200" s="619">
        <v>0</v>
      </c>
      <c r="FY200" s="619">
        <v>0</v>
      </c>
      <c r="FZ200" s="619">
        <v>0</v>
      </c>
      <c r="GA200" s="619">
        <v>0</v>
      </c>
      <c r="GB200" s="619">
        <v>0</v>
      </c>
      <c r="GC200" s="619">
        <v>0</v>
      </c>
      <c r="GD200" s="619">
        <v>0</v>
      </c>
      <c r="GE200" s="619">
        <v>0</v>
      </c>
      <c r="GF200" s="619">
        <v>0</v>
      </c>
      <c r="GG200" s="619">
        <v>0</v>
      </c>
      <c r="GH200" s="619">
        <v>0</v>
      </c>
      <c r="GI200" s="619">
        <v>-3508539</v>
      </c>
      <c r="GJ200" s="619">
        <v>0</v>
      </c>
      <c r="GK200" s="619">
        <v>-3508539</v>
      </c>
      <c r="GL200" s="619">
        <v>326278</v>
      </c>
      <c r="GM200" s="619">
        <v>0</v>
      </c>
      <c r="GN200" s="619">
        <v>326278</v>
      </c>
      <c r="GO200" s="619">
        <v>0</v>
      </c>
      <c r="GP200" s="619">
        <v>0</v>
      </c>
      <c r="GQ200" s="619">
        <v>0</v>
      </c>
      <c r="GR200" s="619">
        <v>9808</v>
      </c>
      <c r="GS200" s="619">
        <v>0</v>
      </c>
      <c r="GT200" s="619">
        <v>9808</v>
      </c>
      <c r="GU200" s="619">
        <v>0</v>
      </c>
      <c r="GV200" s="619">
        <v>0</v>
      </c>
      <c r="GW200" s="619">
        <v>0</v>
      </c>
      <c r="GX200" s="619">
        <v>0</v>
      </c>
      <c r="GY200" s="619">
        <v>0</v>
      </c>
      <c r="GZ200" s="619">
        <v>0</v>
      </c>
      <c r="HA200" s="619">
        <v>-3962745</v>
      </c>
      <c r="HB200" s="619">
        <v>0</v>
      </c>
      <c r="HC200" s="619">
        <v>-3962745</v>
      </c>
      <c r="HD200" s="619">
        <v>0</v>
      </c>
      <c r="HE200" s="619">
        <v>0</v>
      </c>
      <c r="HF200" s="619">
        <v>0</v>
      </c>
      <c r="HG200" s="619">
        <v>0</v>
      </c>
      <c r="HH200" s="619">
        <v>0</v>
      </c>
      <c r="HI200" s="619">
        <v>0</v>
      </c>
      <c r="HJ200" s="619">
        <v>0</v>
      </c>
      <c r="HK200" s="619">
        <v>0</v>
      </c>
      <c r="HL200" s="619">
        <v>0</v>
      </c>
      <c r="HM200" s="619">
        <v>94499976</v>
      </c>
      <c r="HN200" s="619">
        <v>0</v>
      </c>
      <c r="HO200" s="619">
        <v>94499976</v>
      </c>
      <c r="HP200" s="619">
        <v>-5132313</v>
      </c>
      <c r="HQ200" s="619">
        <v>0</v>
      </c>
      <c r="HR200" s="619">
        <v>-5132313</v>
      </c>
      <c r="HS200" s="619">
        <v>-11947525</v>
      </c>
      <c r="HT200" s="619">
        <v>0</v>
      </c>
      <c r="HU200" s="619">
        <v>-11947525</v>
      </c>
      <c r="HV200" s="619">
        <v>-3026901</v>
      </c>
      <c r="HW200" s="619">
        <v>0</v>
      </c>
      <c r="HX200" s="619">
        <v>-3026901</v>
      </c>
      <c r="HY200" s="619">
        <v>-353749</v>
      </c>
      <c r="HZ200" s="619">
        <v>0</v>
      </c>
      <c r="IA200" s="619">
        <v>-353749</v>
      </c>
      <c r="IB200" s="619">
        <v>-3962745</v>
      </c>
      <c r="IC200" s="619">
        <v>0</v>
      </c>
      <c r="ID200" s="619">
        <v>-3962745</v>
      </c>
      <c r="IE200" s="619">
        <v>0</v>
      </c>
      <c r="IF200" s="619">
        <v>0</v>
      </c>
      <c r="IG200" s="619">
        <v>0</v>
      </c>
      <c r="IH200" s="619">
        <v>-24423233</v>
      </c>
      <c r="II200" s="619">
        <v>0</v>
      </c>
      <c r="IJ200" s="619">
        <v>-24423233</v>
      </c>
      <c r="IK200" s="619">
        <v>70076743</v>
      </c>
      <c r="IL200" s="619">
        <v>0</v>
      </c>
      <c r="IM200" s="619">
        <v>70076743</v>
      </c>
      <c r="IN200" s="620" t="s">
        <v>513</v>
      </c>
      <c r="IO200" s="620" t="s">
        <v>568</v>
      </c>
      <c r="IP200" s="610" t="s">
        <v>515</v>
      </c>
      <c r="IQ200" s="611" t="s">
        <v>558</v>
      </c>
      <c r="IR200" s="611" t="s">
        <v>1128</v>
      </c>
      <c r="IS200" s="610" t="s">
        <v>1432</v>
      </c>
    </row>
    <row r="201" spans="1:253" x14ac:dyDescent="0.25">
      <c r="A201" s="610" t="s">
        <v>3385</v>
      </c>
      <c r="B201" s="617" t="s">
        <v>1129</v>
      </c>
      <c r="C201" s="618" t="s">
        <v>1130</v>
      </c>
      <c r="D201" s="619">
        <v>28164324</v>
      </c>
      <c r="E201" s="619">
        <v>0</v>
      </c>
      <c r="F201" s="619">
        <v>28164324</v>
      </c>
      <c r="G201" s="619">
        <v>-284605</v>
      </c>
      <c r="H201" s="619">
        <v>0</v>
      </c>
      <c r="I201" s="619">
        <v>-284605</v>
      </c>
      <c r="J201" s="619">
        <v>-2560900</v>
      </c>
      <c r="K201" s="619">
        <v>0</v>
      </c>
      <c r="L201" s="619">
        <v>-2560900</v>
      </c>
      <c r="M201" s="619">
        <v>2837</v>
      </c>
      <c r="N201" s="619">
        <v>0</v>
      </c>
      <c r="O201" s="619">
        <v>2837</v>
      </c>
      <c r="P201" s="619">
        <v>7958</v>
      </c>
      <c r="Q201" s="619">
        <v>0</v>
      </c>
      <c r="R201" s="619">
        <v>7958</v>
      </c>
      <c r="S201" s="619">
        <v>-2550105</v>
      </c>
      <c r="T201" s="619">
        <v>0</v>
      </c>
      <c r="U201" s="619">
        <v>-2550105</v>
      </c>
      <c r="V201" s="619">
        <v>-3665807</v>
      </c>
      <c r="W201" s="619">
        <v>0</v>
      </c>
      <c r="X201" s="619">
        <v>-3665807</v>
      </c>
      <c r="Y201" s="619">
        <v>-9083</v>
      </c>
      <c r="Z201" s="619">
        <v>0</v>
      </c>
      <c r="AA201" s="619">
        <v>-9083</v>
      </c>
      <c r="AB201" s="619">
        <v>-119470</v>
      </c>
      <c r="AC201" s="619">
        <v>0</v>
      </c>
      <c r="AD201" s="619">
        <v>-119470</v>
      </c>
      <c r="AE201" s="619">
        <v>0</v>
      </c>
      <c r="AF201" s="619">
        <v>0</v>
      </c>
      <c r="AG201" s="619">
        <v>0</v>
      </c>
      <c r="AH201" s="619">
        <v>0</v>
      </c>
      <c r="AI201" s="619">
        <v>0</v>
      </c>
      <c r="AJ201" s="619">
        <v>0</v>
      </c>
      <c r="AK201" s="619">
        <v>0</v>
      </c>
      <c r="AL201" s="619">
        <v>0</v>
      </c>
      <c r="AM201" s="619">
        <v>0</v>
      </c>
      <c r="AN201" s="619">
        <v>0</v>
      </c>
      <c r="AO201" s="619">
        <v>0</v>
      </c>
      <c r="AP201" s="619">
        <v>0</v>
      </c>
      <c r="AQ201" s="619">
        <v>-119470</v>
      </c>
      <c r="AR201" s="619">
        <v>0</v>
      </c>
      <c r="AS201" s="619">
        <v>-119470</v>
      </c>
      <c r="AT201" s="619">
        <v>-10804</v>
      </c>
      <c r="AU201" s="619">
        <v>0</v>
      </c>
      <c r="AV201" s="619">
        <v>-10804</v>
      </c>
      <c r="AW201" s="619">
        <v>412663</v>
      </c>
      <c r="AX201" s="619">
        <v>0</v>
      </c>
      <c r="AY201" s="619">
        <v>412663</v>
      </c>
      <c r="AZ201" s="619">
        <v>-7200</v>
      </c>
      <c r="BA201" s="619">
        <v>0</v>
      </c>
      <c r="BB201" s="619">
        <v>-7200</v>
      </c>
      <c r="BC201" s="619">
        <v>-1848709</v>
      </c>
      <c r="BD201" s="619">
        <v>0</v>
      </c>
      <c r="BE201" s="619">
        <v>-1848709</v>
      </c>
      <c r="BF201" s="619">
        <v>-14119</v>
      </c>
      <c r="BG201" s="619">
        <v>0</v>
      </c>
      <c r="BH201" s="619">
        <v>-14119</v>
      </c>
      <c r="BI201" s="619">
        <v>-6826</v>
      </c>
      <c r="BJ201" s="619">
        <v>0</v>
      </c>
      <c r="BK201" s="619">
        <v>-6826</v>
      </c>
      <c r="BL201" s="619">
        <v>-68</v>
      </c>
      <c r="BM201" s="619">
        <v>0</v>
      </c>
      <c r="BN201" s="619">
        <v>-68</v>
      </c>
      <c r="BO201" s="619">
        <v>0</v>
      </c>
      <c r="BP201" s="619">
        <v>0</v>
      </c>
      <c r="BQ201" s="619">
        <v>0</v>
      </c>
      <c r="BR201" s="619">
        <v>0</v>
      </c>
      <c r="BS201" s="619">
        <v>0</v>
      </c>
      <c r="BT201" s="619">
        <v>0</v>
      </c>
      <c r="BU201" s="619">
        <v>0</v>
      </c>
      <c r="BV201" s="619">
        <v>0</v>
      </c>
      <c r="BW201" s="619">
        <v>0</v>
      </c>
      <c r="BX201" s="619">
        <v>-5159</v>
      </c>
      <c r="BY201" s="619">
        <v>0</v>
      </c>
      <c r="BZ201" s="619">
        <v>-5159</v>
      </c>
      <c r="CA201" s="619">
        <v>0</v>
      </c>
      <c r="CB201" s="619">
        <v>0</v>
      </c>
      <c r="CC201" s="619">
        <v>0</v>
      </c>
      <c r="CD201" s="619">
        <v>-5254695</v>
      </c>
      <c r="CE201" s="619">
        <v>0</v>
      </c>
      <c r="CF201" s="619">
        <v>-5254695</v>
      </c>
      <c r="CG201" s="619">
        <v>-14692</v>
      </c>
      <c r="CH201" s="619">
        <v>0</v>
      </c>
      <c r="CI201" s="619">
        <v>-14692</v>
      </c>
      <c r="CJ201" s="619">
        <v>-3827</v>
      </c>
      <c r="CK201" s="619">
        <v>0</v>
      </c>
      <c r="CL201" s="619">
        <v>-3827</v>
      </c>
      <c r="CM201" s="619">
        <v>-650953</v>
      </c>
      <c r="CN201" s="619">
        <v>0</v>
      </c>
      <c r="CO201" s="619">
        <v>-650953</v>
      </c>
      <c r="CP201" s="619">
        <v>66598</v>
      </c>
      <c r="CQ201" s="619">
        <v>0</v>
      </c>
      <c r="CR201" s="619">
        <v>66598</v>
      </c>
      <c r="CS201" s="619">
        <v>-602874</v>
      </c>
      <c r="CT201" s="619">
        <v>0</v>
      </c>
      <c r="CU201" s="619">
        <v>-602874</v>
      </c>
      <c r="CV201" s="619">
        <v>-3493</v>
      </c>
      <c r="CW201" s="619">
        <v>0</v>
      </c>
      <c r="CX201" s="619">
        <v>-3493</v>
      </c>
      <c r="CY201" s="619">
        <v>0</v>
      </c>
      <c r="CZ201" s="619">
        <v>0</v>
      </c>
      <c r="DA201" s="619">
        <v>0</v>
      </c>
      <c r="DB201" s="619">
        <v>0</v>
      </c>
      <c r="DC201" s="619">
        <v>0</v>
      </c>
      <c r="DD201" s="619">
        <v>0</v>
      </c>
      <c r="DE201" s="619">
        <v>0</v>
      </c>
      <c r="DF201" s="619">
        <v>0</v>
      </c>
      <c r="DG201" s="619">
        <v>0</v>
      </c>
      <c r="DH201" s="619">
        <v>0</v>
      </c>
      <c r="DI201" s="619">
        <v>0</v>
      </c>
      <c r="DJ201" s="619">
        <v>0</v>
      </c>
      <c r="DK201" s="619">
        <v>0</v>
      </c>
      <c r="DL201" s="619">
        <v>0</v>
      </c>
      <c r="DM201" s="619">
        <v>0</v>
      </c>
      <c r="DN201" s="619">
        <v>0</v>
      </c>
      <c r="DO201" s="619">
        <v>0</v>
      </c>
      <c r="DP201" s="619">
        <v>0</v>
      </c>
      <c r="DQ201" s="619">
        <v>0</v>
      </c>
      <c r="DR201" s="619">
        <v>0</v>
      </c>
      <c r="DS201" s="619">
        <v>0</v>
      </c>
      <c r="DT201" s="619">
        <v>0</v>
      </c>
      <c r="DU201" s="619">
        <v>0</v>
      </c>
      <c r="DV201" s="619">
        <v>0</v>
      </c>
      <c r="DW201" s="619">
        <v>0</v>
      </c>
      <c r="DX201" s="619">
        <v>0</v>
      </c>
      <c r="DY201" s="619">
        <v>0</v>
      </c>
      <c r="DZ201" s="619">
        <v>0</v>
      </c>
      <c r="EA201" s="619">
        <v>0</v>
      </c>
      <c r="EB201" s="619">
        <v>0</v>
      </c>
      <c r="EC201" s="619">
        <v>0</v>
      </c>
      <c r="ED201" s="619">
        <v>0</v>
      </c>
      <c r="EE201" s="619">
        <v>0</v>
      </c>
      <c r="EF201" s="619">
        <v>0</v>
      </c>
      <c r="EG201" s="619">
        <v>0</v>
      </c>
      <c r="EH201" s="619">
        <v>0</v>
      </c>
      <c r="EI201" s="619">
        <v>0</v>
      </c>
      <c r="EJ201" s="619">
        <v>-3493</v>
      </c>
      <c r="EK201" s="619">
        <v>0</v>
      </c>
      <c r="EL201" s="619">
        <v>-3493</v>
      </c>
      <c r="EM201" s="619">
        <v>0</v>
      </c>
      <c r="EN201" s="619">
        <v>0</v>
      </c>
      <c r="EO201" s="619">
        <v>0</v>
      </c>
      <c r="EP201" s="619">
        <v>0</v>
      </c>
      <c r="EQ201" s="619">
        <v>0</v>
      </c>
      <c r="ER201" s="619">
        <v>0</v>
      </c>
      <c r="ES201" s="619">
        <v>0</v>
      </c>
      <c r="ET201" s="619">
        <v>0</v>
      </c>
      <c r="EU201" s="619">
        <v>0</v>
      </c>
      <c r="EV201" s="619">
        <v>0</v>
      </c>
      <c r="EW201" s="619">
        <v>0</v>
      </c>
      <c r="EX201" s="619">
        <v>0</v>
      </c>
      <c r="EY201" s="619">
        <v>0</v>
      </c>
      <c r="EZ201" s="619">
        <v>0</v>
      </c>
      <c r="FA201" s="619">
        <v>0</v>
      </c>
      <c r="FB201" s="619">
        <v>0</v>
      </c>
      <c r="FC201" s="619">
        <v>0</v>
      </c>
      <c r="FD201" s="619">
        <v>0</v>
      </c>
      <c r="FE201" s="619">
        <v>0</v>
      </c>
      <c r="FF201" s="619">
        <v>0</v>
      </c>
      <c r="FG201" s="619">
        <v>0</v>
      </c>
      <c r="FH201" s="619">
        <v>0</v>
      </c>
      <c r="FI201" s="619">
        <v>0</v>
      </c>
      <c r="FJ201" s="619">
        <v>0</v>
      </c>
      <c r="FK201" s="619">
        <v>0</v>
      </c>
      <c r="FL201" s="619">
        <v>0</v>
      </c>
      <c r="FM201" s="619">
        <v>0</v>
      </c>
      <c r="FN201" s="619">
        <v>0</v>
      </c>
      <c r="FO201" s="619">
        <v>0</v>
      </c>
      <c r="FP201" s="619">
        <v>0</v>
      </c>
      <c r="FQ201" s="619">
        <v>-608793</v>
      </c>
      <c r="FR201" s="619">
        <v>0</v>
      </c>
      <c r="FS201" s="619">
        <v>-608793</v>
      </c>
      <c r="FT201" s="619">
        <v>246</v>
      </c>
      <c r="FU201" s="619">
        <v>0</v>
      </c>
      <c r="FV201" s="619">
        <v>246</v>
      </c>
      <c r="FW201" s="619">
        <v>246</v>
      </c>
      <c r="FX201" s="619">
        <v>0</v>
      </c>
      <c r="FY201" s="619">
        <v>246</v>
      </c>
      <c r="FZ201" s="619">
        <v>0</v>
      </c>
      <c r="GA201" s="619">
        <v>0</v>
      </c>
      <c r="GB201" s="619">
        <v>0</v>
      </c>
      <c r="GC201" s="619">
        <v>1217</v>
      </c>
      <c r="GD201" s="619">
        <v>0</v>
      </c>
      <c r="GE201" s="619">
        <v>1217</v>
      </c>
      <c r="GF201" s="619">
        <v>0</v>
      </c>
      <c r="GG201" s="619">
        <v>0</v>
      </c>
      <c r="GH201" s="619">
        <v>0</v>
      </c>
      <c r="GI201" s="619">
        <v>-2300216</v>
      </c>
      <c r="GJ201" s="619">
        <v>0</v>
      </c>
      <c r="GK201" s="619">
        <v>-2300216</v>
      </c>
      <c r="GL201" s="619">
        <v>13138</v>
      </c>
      <c r="GM201" s="619">
        <v>0</v>
      </c>
      <c r="GN201" s="619">
        <v>13138</v>
      </c>
      <c r="GO201" s="619">
        <v>0</v>
      </c>
      <c r="GP201" s="619">
        <v>0</v>
      </c>
      <c r="GQ201" s="619">
        <v>0</v>
      </c>
      <c r="GR201" s="619">
        <v>1084</v>
      </c>
      <c r="GS201" s="619">
        <v>0</v>
      </c>
      <c r="GT201" s="619">
        <v>1084</v>
      </c>
      <c r="GU201" s="619">
        <v>0</v>
      </c>
      <c r="GV201" s="619">
        <v>0</v>
      </c>
      <c r="GW201" s="619">
        <v>0</v>
      </c>
      <c r="GX201" s="619">
        <v>0</v>
      </c>
      <c r="GY201" s="619">
        <v>0</v>
      </c>
      <c r="GZ201" s="619">
        <v>0</v>
      </c>
      <c r="HA201" s="619">
        <v>-2893324</v>
      </c>
      <c r="HB201" s="619">
        <v>0</v>
      </c>
      <c r="HC201" s="619">
        <v>-2893324</v>
      </c>
      <c r="HD201" s="619">
        <v>0</v>
      </c>
      <c r="HE201" s="619">
        <v>0</v>
      </c>
      <c r="HF201" s="619">
        <v>0</v>
      </c>
      <c r="HG201" s="619">
        <v>0</v>
      </c>
      <c r="HH201" s="619">
        <v>0</v>
      </c>
      <c r="HI201" s="619">
        <v>0</v>
      </c>
      <c r="HJ201" s="619">
        <v>0</v>
      </c>
      <c r="HK201" s="619">
        <v>0</v>
      </c>
      <c r="HL201" s="619">
        <v>0</v>
      </c>
      <c r="HM201" s="619">
        <v>27879719</v>
      </c>
      <c r="HN201" s="619">
        <v>0</v>
      </c>
      <c r="HO201" s="619">
        <v>27879719</v>
      </c>
      <c r="HP201" s="619">
        <v>-2550105</v>
      </c>
      <c r="HQ201" s="619">
        <v>0</v>
      </c>
      <c r="HR201" s="619">
        <v>-2550105</v>
      </c>
      <c r="HS201" s="619">
        <v>-5254695</v>
      </c>
      <c r="HT201" s="619">
        <v>0</v>
      </c>
      <c r="HU201" s="619">
        <v>-5254695</v>
      </c>
      <c r="HV201" s="619">
        <v>-602874</v>
      </c>
      <c r="HW201" s="619">
        <v>0</v>
      </c>
      <c r="HX201" s="619">
        <v>-602874</v>
      </c>
      <c r="HY201" s="619">
        <v>-3493</v>
      </c>
      <c r="HZ201" s="619">
        <v>0</v>
      </c>
      <c r="IA201" s="619">
        <v>-3493</v>
      </c>
      <c r="IB201" s="619">
        <v>-2893324</v>
      </c>
      <c r="IC201" s="619">
        <v>0</v>
      </c>
      <c r="ID201" s="619">
        <v>-2893324</v>
      </c>
      <c r="IE201" s="619">
        <v>0</v>
      </c>
      <c r="IF201" s="619">
        <v>0</v>
      </c>
      <c r="IG201" s="619">
        <v>0</v>
      </c>
      <c r="IH201" s="619">
        <v>-11304491</v>
      </c>
      <c r="II201" s="619">
        <v>0</v>
      </c>
      <c r="IJ201" s="619">
        <v>-11304491</v>
      </c>
      <c r="IK201" s="619">
        <v>16575228</v>
      </c>
      <c r="IL201" s="619">
        <v>0</v>
      </c>
      <c r="IM201" s="619">
        <v>16575228</v>
      </c>
      <c r="IN201" s="620" t="s">
        <v>520</v>
      </c>
      <c r="IO201" s="620" t="s">
        <v>521</v>
      </c>
      <c r="IP201" s="610" t="s">
        <v>474</v>
      </c>
      <c r="IQ201" s="611" t="s">
        <v>499</v>
      </c>
      <c r="IR201" s="611" t="s">
        <v>1131</v>
      </c>
      <c r="IS201" s="610" t="s">
        <v>1432</v>
      </c>
    </row>
    <row r="202" spans="1:253" x14ac:dyDescent="0.25">
      <c r="A202" s="610" t="s">
        <v>3386</v>
      </c>
      <c r="B202" s="617" t="s">
        <v>1132</v>
      </c>
      <c r="C202" s="618" t="s">
        <v>1133</v>
      </c>
      <c r="D202" s="619">
        <v>20727078</v>
      </c>
      <c r="E202" s="619">
        <v>0</v>
      </c>
      <c r="F202" s="619">
        <v>20727078</v>
      </c>
      <c r="G202" s="619">
        <v>-755095</v>
      </c>
      <c r="H202" s="619">
        <v>0</v>
      </c>
      <c r="I202" s="619">
        <v>-755095</v>
      </c>
      <c r="J202" s="619">
        <v>-1798241</v>
      </c>
      <c r="K202" s="619">
        <v>0</v>
      </c>
      <c r="L202" s="619">
        <v>-1798241</v>
      </c>
      <c r="M202" s="619">
        <v>19374</v>
      </c>
      <c r="N202" s="619">
        <v>0</v>
      </c>
      <c r="O202" s="619">
        <v>19374</v>
      </c>
      <c r="P202" s="619">
        <v>116118</v>
      </c>
      <c r="Q202" s="619">
        <v>0</v>
      </c>
      <c r="R202" s="619">
        <v>116118</v>
      </c>
      <c r="S202" s="619">
        <v>-1662749</v>
      </c>
      <c r="T202" s="619">
        <v>0</v>
      </c>
      <c r="U202" s="619">
        <v>-1662749</v>
      </c>
      <c r="V202" s="619">
        <v>-3395779</v>
      </c>
      <c r="W202" s="619">
        <v>0</v>
      </c>
      <c r="X202" s="619">
        <v>-3395779</v>
      </c>
      <c r="Y202" s="619">
        <v>-12557</v>
      </c>
      <c r="Z202" s="619">
        <v>0</v>
      </c>
      <c r="AA202" s="619">
        <v>-12557</v>
      </c>
      <c r="AB202" s="619">
        <v>26170</v>
      </c>
      <c r="AC202" s="619">
        <v>0</v>
      </c>
      <c r="AD202" s="619">
        <v>26170</v>
      </c>
      <c r="AE202" s="619">
        <v>0</v>
      </c>
      <c r="AF202" s="619">
        <v>0</v>
      </c>
      <c r="AG202" s="619">
        <v>0</v>
      </c>
      <c r="AH202" s="619">
        <v>0</v>
      </c>
      <c r="AI202" s="619">
        <v>0</v>
      </c>
      <c r="AJ202" s="619">
        <v>0</v>
      </c>
      <c r="AK202" s="619">
        <v>-2548</v>
      </c>
      <c r="AL202" s="619">
        <v>0</v>
      </c>
      <c r="AM202" s="619">
        <v>-2548</v>
      </c>
      <c r="AN202" s="619">
        <v>0</v>
      </c>
      <c r="AO202" s="619">
        <v>0</v>
      </c>
      <c r="AP202" s="619">
        <v>0</v>
      </c>
      <c r="AQ202" s="619">
        <v>28718</v>
      </c>
      <c r="AR202" s="619">
        <v>0</v>
      </c>
      <c r="AS202" s="619">
        <v>28718</v>
      </c>
      <c r="AT202" s="619">
        <v>-11595</v>
      </c>
      <c r="AU202" s="619">
        <v>0</v>
      </c>
      <c r="AV202" s="619">
        <v>-11595</v>
      </c>
      <c r="AW202" s="619">
        <v>302146</v>
      </c>
      <c r="AX202" s="619">
        <v>0</v>
      </c>
      <c r="AY202" s="619">
        <v>302146</v>
      </c>
      <c r="AZ202" s="619">
        <v>-11276</v>
      </c>
      <c r="BA202" s="619">
        <v>0</v>
      </c>
      <c r="BB202" s="619">
        <v>-11276</v>
      </c>
      <c r="BC202" s="619">
        <v>-721000</v>
      </c>
      <c r="BD202" s="619">
        <v>0</v>
      </c>
      <c r="BE202" s="619">
        <v>-721000</v>
      </c>
      <c r="BF202" s="619">
        <v>46050</v>
      </c>
      <c r="BG202" s="619">
        <v>0</v>
      </c>
      <c r="BH202" s="619">
        <v>46050</v>
      </c>
      <c r="BI202" s="619">
        <v>-47352</v>
      </c>
      <c r="BJ202" s="619">
        <v>0</v>
      </c>
      <c r="BK202" s="619">
        <v>-47352</v>
      </c>
      <c r="BL202" s="619">
        <v>0</v>
      </c>
      <c r="BM202" s="619">
        <v>0</v>
      </c>
      <c r="BN202" s="619">
        <v>0</v>
      </c>
      <c r="BO202" s="619">
        <v>0</v>
      </c>
      <c r="BP202" s="619">
        <v>0</v>
      </c>
      <c r="BQ202" s="619">
        <v>0</v>
      </c>
      <c r="BR202" s="619">
        <v>0</v>
      </c>
      <c r="BS202" s="619">
        <v>0</v>
      </c>
      <c r="BT202" s="619">
        <v>0</v>
      </c>
      <c r="BU202" s="619">
        <v>0</v>
      </c>
      <c r="BV202" s="619">
        <v>0</v>
      </c>
      <c r="BW202" s="619">
        <v>0</v>
      </c>
      <c r="BX202" s="619">
        <v>-4931</v>
      </c>
      <c r="BY202" s="619">
        <v>0</v>
      </c>
      <c r="BZ202" s="619">
        <v>-4931</v>
      </c>
      <c r="CA202" s="619">
        <v>0</v>
      </c>
      <c r="CB202" s="619">
        <v>0</v>
      </c>
      <c r="CC202" s="619">
        <v>0</v>
      </c>
      <c r="CD202" s="619">
        <v>-3805972</v>
      </c>
      <c r="CE202" s="619">
        <v>0</v>
      </c>
      <c r="CF202" s="619">
        <v>-3805972</v>
      </c>
      <c r="CG202" s="619">
        <v>-1416</v>
      </c>
      <c r="CH202" s="619">
        <v>0</v>
      </c>
      <c r="CI202" s="619">
        <v>-1416</v>
      </c>
      <c r="CJ202" s="619">
        <v>19141</v>
      </c>
      <c r="CK202" s="619">
        <v>0</v>
      </c>
      <c r="CL202" s="619">
        <v>19141</v>
      </c>
      <c r="CM202" s="619">
        <v>-623447</v>
      </c>
      <c r="CN202" s="619">
        <v>0</v>
      </c>
      <c r="CO202" s="619">
        <v>-623447</v>
      </c>
      <c r="CP202" s="619">
        <v>-20835</v>
      </c>
      <c r="CQ202" s="619">
        <v>0</v>
      </c>
      <c r="CR202" s="619">
        <v>-20835</v>
      </c>
      <c r="CS202" s="619">
        <v>-626557</v>
      </c>
      <c r="CT202" s="619">
        <v>0</v>
      </c>
      <c r="CU202" s="619">
        <v>-626557</v>
      </c>
      <c r="CV202" s="619">
        <v>-68494</v>
      </c>
      <c r="CW202" s="619">
        <v>0</v>
      </c>
      <c r="CX202" s="619">
        <v>-68494</v>
      </c>
      <c r="CY202" s="619">
        <v>-738</v>
      </c>
      <c r="CZ202" s="619">
        <v>0</v>
      </c>
      <c r="DA202" s="619">
        <v>-738</v>
      </c>
      <c r="DB202" s="619">
        <v>-23276</v>
      </c>
      <c r="DC202" s="619">
        <v>0</v>
      </c>
      <c r="DD202" s="619">
        <v>-23276</v>
      </c>
      <c r="DE202" s="619">
        <v>0</v>
      </c>
      <c r="DF202" s="619">
        <v>0</v>
      </c>
      <c r="DG202" s="619">
        <v>0</v>
      </c>
      <c r="DH202" s="619">
        <v>-2955</v>
      </c>
      <c r="DI202" s="619">
        <v>0</v>
      </c>
      <c r="DJ202" s="619">
        <v>-2955</v>
      </c>
      <c r="DK202" s="619">
        <v>0</v>
      </c>
      <c r="DL202" s="619">
        <v>0</v>
      </c>
      <c r="DM202" s="619">
        <v>0</v>
      </c>
      <c r="DN202" s="619">
        <v>0</v>
      </c>
      <c r="DO202" s="619">
        <v>0</v>
      </c>
      <c r="DP202" s="619">
        <v>0</v>
      </c>
      <c r="DQ202" s="619">
        <v>0</v>
      </c>
      <c r="DR202" s="619">
        <v>0</v>
      </c>
      <c r="DS202" s="619">
        <v>0</v>
      </c>
      <c r="DT202" s="619">
        <v>0</v>
      </c>
      <c r="DU202" s="619">
        <v>0</v>
      </c>
      <c r="DV202" s="619">
        <v>0</v>
      </c>
      <c r="DW202" s="619">
        <v>0</v>
      </c>
      <c r="DX202" s="619">
        <v>0</v>
      </c>
      <c r="DY202" s="619">
        <v>0</v>
      </c>
      <c r="DZ202" s="619">
        <v>0</v>
      </c>
      <c r="EA202" s="619">
        <v>0</v>
      </c>
      <c r="EB202" s="619">
        <v>0</v>
      </c>
      <c r="EC202" s="619">
        <v>0</v>
      </c>
      <c r="ED202" s="619">
        <v>0</v>
      </c>
      <c r="EE202" s="619">
        <v>0</v>
      </c>
      <c r="EF202" s="619">
        <v>0</v>
      </c>
      <c r="EG202" s="619">
        <v>0</v>
      </c>
      <c r="EH202" s="619">
        <v>0</v>
      </c>
      <c r="EI202" s="619">
        <v>0</v>
      </c>
      <c r="EJ202" s="619">
        <v>-95463</v>
      </c>
      <c r="EK202" s="619">
        <v>0</v>
      </c>
      <c r="EL202" s="619">
        <v>-95463</v>
      </c>
      <c r="EM202" s="619">
        <v>0</v>
      </c>
      <c r="EN202" s="619">
        <v>0</v>
      </c>
      <c r="EO202" s="619">
        <v>0</v>
      </c>
      <c r="EP202" s="619">
        <v>0</v>
      </c>
      <c r="EQ202" s="619">
        <v>0</v>
      </c>
      <c r="ER202" s="619">
        <v>0</v>
      </c>
      <c r="ES202" s="619">
        <v>0</v>
      </c>
      <c r="ET202" s="619">
        <v>0</v>
      </c>
      <c r="EU202" s="619">
        <v>0</v>
      </c>
      <c r="EV202" s="619">
        <v>0</v>
      </c>
      <c r="EW202" s="619">
        <v>0</v>
      </c>
      <c r="EX202" s="619">
        <v>0</v>
      </c>
      <c r="EY202" s="619">
        <v>0</v>
      </c>
      <c r="EZ202" s="619">
        <v>0</v>
      </c>
      <c r="FA202" s="619">
        <v>0</v>
      </c>
      <c r="FB202" s="619">
        <v>0</v>
      </c>
      <c r="FC202" s="619">
        <v>0</v>
      </c>
      <c r="FD202" s="619">
        <v>0</v>
      </c>
      <c r="FE202" s="619">
        <v>0</v>
      </c>
      <c r="FF202" s="619">
        <v>0</v>
      </c>
      <c r="FG202" s="619">
        <v>0</v>
      </c>
      <c r="FH202" s="619">
        <v>0</v>
      </c>
      <c r="FI202" s="619">
        <v>0</v>
      </c>
      <c r="FJ202" s="619">
        <v>0</v>
      </c>
      <c r="FK202" s="619">
        <v>0</v>
      </c>
      <c r="FL202" s="619">
        <v>0</v>
      </c>
      <c r="FM202" s="619">
        <v>0</v>
      </c>
      <c r="FN202" s="619">
        <v>0</v>
      </c>
      <c r="FO202" s="619">
        <v>0</v>
      </c>
      <c r="FP202" s="619">
        <v>0</v>
      </c>
      <c r="FQ202" s="619">
        <v>-297142</v>
      </c>
      <c r="FR202" s="619">
        <v>0</v>
      </c>
      <c r="FS202" s="619">
        <v>-297142</v>
      </c>
      <c r="FT202" s="619">
        <v>0</v>
      </c>
      <c r="FU202" s="619">
        <v>0</v>
      </c>
      <c r="FV202" s="619">
        <v>0</v>
      </c>
      <c r="FW202" s="619">
        <v>0</v>
      </c>
      <c r="FX202" s="619">
        <v>0</v>
      </c>
      <c r="FY202" s="619">
        <v>0</v>
      </c>
      <c r="FZ202" s="619">
        <v>0</v>
      </c>
      <c r="GA202" s="619">
        <v>0</v>
      </c>
      <c r="GB202" s="619">
        <v>0</v>
      </c>
      <c r="GC202" s="619">
        <v>0</v>
      </c>
      <c r="GD202" s="619">
        <v>0</v>
      </c>
      <c r="GE202" s="619">
        <v>0</v>
      </c>
      <c r="GF202" s="619">
        <v>0</v>
      </c>
      <c r="GG202" s="619">
        <v>0</v>
      </c>
      <c r="GH202" s="619">
        <v>0</v>
      </c>
      <c r="GI202" s="619">
        <v>-878750</v>
      </c>
      <c r="GJ202" s="619">
        <v>0</v>
      </c>
      <c r="GK202" s="619">
        <v>-878750</v>
      </c>
      <c r="GL202" s="619">
        <v>12349</v>
      </c>
      <c r="GM202" s="619">
        <v>0</v>
      </c>
      <c r="GN202" s="619">
        <v>12349</v>
      </c>
      <c r="GO202" s="619">
        <v>0</v>
      </c>
      <c r="GP202" s="619">
        <v>0</v>
      </c>
      <c r="GQ202" s="619">
        <v>0</v>
      </c>
      <c r="GR202" s="619">
        <v>428</v>
      </c>
      <c r="GS202" s="619">
        <v>0</v>
      </c>
      <c r="GT202" s="619">
        <v>428</v>
      </c>
      <c r="GU202" s="619">
        <v>0</v>
      </c>
      <c r="GV202" s="619">
        <v>0</v>
      </c>
      <c r="GW202" s="619">
        <v>0</v>
      </c>
      <c r="GX202" s="619">
        <v>0</v>
      </c>
      <c r="GY202" s="619">
        <v>0</v>
      </c>
      <c r="GZ202" s="619">
        <v>0</v>
      </c>
      <c r="HA202" s="619">
        <v>-1163115</v>
      </c>
      <c r="HB202" s="619">
        <v>0</v>
      </c>
      <c r="HC202" s="619">
        <v>-1163115</v>
      </c>
      <c r="HD202" s="619">
        <v>0</v>
      </c>
      <c r="HE202" s="619">
        <v>0</v>
      </c>
      <c r="HF202" s="619">
        <v>0</v>
      </c>
      <c r="HG202" s="619">
        <v>0</v>
      </c>
      <c r="HH202" s="619">
        <v>0</v>
      </c>
      <c r="HI202" s="619">
        <v>0</v>
      </c>
      <c r="HJ202" s="619">
        <v>0</v>
      </c>
      <c r="HK202" s="619">
        <v>0</v>
      </c>
      <c r="HL202" s="619">
        <v>0</v>
      </c>
      <c r="HM202" s="619">
        <v>19971983</v>
      </c>
      <c r="HN202" s="619">
        <v>0</v>
      </c>
      <c r="HO202" s="619">
        <v>19971983</v>
      </c>
      <c r="HP202" s="619">
        <v>-1662749</v>
      </c>
      <c r="HQ202" s="619">
        <v>0</v>
      </c>
      <c r="HR202" s="619">
        <v>-1662749</v>
      </c>
      <c r="HS202" s="619">
        <v>-3805972</v>
      </c>
      <c r="HT202" s="619">
        <v>0</v>
      </c>
      <c r="HU202" s="619">
        <v>-3805972</v>
      </c>
      <c r="HV202" s="619">
        <v>-626557</v>
      </c>
      <c r="HW202" s="619">
        <v>0</v>
      </c>
      <c r="HX202" s="619">
        <v>-626557</v>
      </c>
      <c r="HY202" s="619">
        <v>-95463</v>
      </c>
      <c r="HZ202" s="619">
        <v>0</v>
      </c>
      <c r="IA202" s="619">
        <v>-95463</v>
      </c>
      <c r="IB202" s="619">
        <v>-1163115</v>
      </c>
      <c r="IC202" s="619">
        <v>0</v>
      </c>
      <c r="ID202" s="619">
        <v>-1163115</v>
      </c>
      <c r="IE202" s="619">
        <v>0</v>
      </c>
      <c r="IF202" s="619">
        <v>0</v>
      </c>
      <c r="IG202" s="619">
        <v>0</v>
      </c>
      <c r="IH202" s="619">
        <v>-7353856</v>
      </c>
      <c r="II202" s="619">
        <v>0</v>
      </c>
      <c r="IJ202" s="619">
        <v>-7353856</v>
      </c>
      <c r="IK202" s="619">
        <v>12618127</v>
      </c>
      <c r="IL202" s="619">
        <v>0</v>
      </c>
      <c r="IM202" s="619">
        <v>12618127</v>
      </c>
      <c r="IN202" s="620" t="s">
        <v>630</v>
      </c>
      <c r="IO202" s="620" t="s">
        <v>557</v>
      </c>
      <c r="IP202" s="610" t="s">
        <v>474</v>
      </c>
      <c r="IQ202" s="611" t="s">
        <v>558</v>
      </c>
      <c r="IR202" s="611" t="s">
        <v>1134</v>
      </c>
      <c r="IS202" s="610" t="s">
        <v>1432</v>
      </c>
    </row>
    <row r="203" spans="1:253" x14ac:dyDescent="0.25">
      <c r="A203" s="610" t="s">
        <v>3385</v>
      </c>
      <c r="B203" s="617" t="s">
        <v>1135</v>
      </c>
      <c r="C203" s="618" t="s">
        <v>1136</v>
      </c>
      <c r="D203" s="619">
        <v>30416272</v>
      </c>
      <c r="E203" s="619">
        <v>0</v>
      </c>
      <c r="F203" s="619">
        <v>30416272</v>
      </c>
      <c r="G203" s="619">
        <v>-144863</v>
      </c>
      <c r="H203" s="619">
        <v>0</v>
      </c>
      <c r="I203" s="619">
        <v>-144863</v>
      </c>
      <c r="J203" s="619">
        <v>-2151876</v>
      </c>
      <c r="K203" s="619">
        <v>0</v>
      </c>
      <c r="L203" s="619">
        <v>-2151876</v>
      </c>
      <c r="M203" s="619">
        <v>-880</v>
      </c>
      <c r="N203" s="619">
        <v>0</v>
      </c>
      <c r="O203" s="619">
        <v>-880</v>
      </c>
      <c r="P203" s="619">
        <v>26640</v>
      </c>
      <c r="Q203" s="619">
        <v>0</v>
      </c>
      <c r="R203" s="619">
        <v>26640</v>
      </c>
      <c r="S203" s="619">
        <v>-2126116</v>
      </c>
      <c r="T203" s="619">
        <v>0</v>
      </c>
      <c r="U203" s="619">
        <v>-2126116</v>
      </c>
      <c r="V203" s="619">
        <v>-5276904</v>
      </c>
      <c r="W203" s="619">
        <v>0</v>
      </c>
      <c r="X203" s="619">
        <v>-5276904</v>
      </c>
      <c r="Y203" s="619">
        <v>0</v>
      </c>
      <c r="Z203" s="619">
        <v>0</v>
      </c>
      <c r="AA203" s="619">
        <v>0</v>
      </c>
      <c r="AB203" s="619">
        <v>-286280</v>
      </c>
      <c r="AC203" s="619">
        <v>0</v>
      </c>
      <c r="AD203" s="619">
        <v>-286280</v>
      </c>
      <c r="AE203" s="619">
        <v>0</v>
      </c>
      <c r="AF203" s="619">
        <v>0</v>
      </c>
      <c r="AG203" s="619">
        <v>0</v>
      </c>
      <c r="AH203" s="619">
        <v>0</v>
      </c>
      <c r="AI203" s="619">
        <v>0</v>
      </c>
      <c r="AJ203" s="619">
        <v>0</v>
      </c>
      <c r="AK203" s="619">
        <v>-1435</v>
      </c>
      <c r="AL203" s="619">
        <v>0</v>
      </c>
      <c r="AM203" s="619">
        <v>-1435</v>
      </c>
      <c r="AN203" s="619">
        <v>0</v>
      </c>
      <c r="AO203" s="619">
        <v>0</v>
      </c>
      <c r="AP203" s="619">
        <v>0</v>
      </c>
      <c r="AQ203" s="619">
        <v>-284845</v>
      </c>
      <c r="AR203" s="619">
        <v>0</v>
      </c>
      <c r="AS203" s="619">
        <v>-284845</v>
      </c>
      <c r="AT203" s="619">
        <v>0</v>
      </c>
      <c r="AU203" s="619">
        <v>0</v>
      </c>
      <c r="AV203" s="619">
        <v>0</v>
      </c>
      <c r="AW203" s="619">
        <v>416683</v>
      </c>
      <c r="AX203" s="619">
        <v>0</v>
      </c>
      <c r="AY203" s="619">
        <v>416683</v>
      </c>
      <c r="AZ203" s="619">
        <v>-14395</v>
      </c>
      <c r="BA203" s="619">
        <v>0</v>
      </c>
      <c r="BB203" s="619">
        <v>-14395</v>
      </c>
      <c r="BC203" s="619">
        <v>-2719541</v>
      </c>
      <c r="BD203" s="619">
        <v>0</v>
      </c>
      <c r="BE203" s="619">
        <v>-2719541</v>
      </c>
      <c r="BF203" s="619">
        <v>368907</v>
      </c>
      <c r="BG203" s="619">
        <v>0</v>
      </c>
      <c r="BH203" s="619">
        <v>368907</v>
      </c>
      <c r="BI203" s="619">
        <v>-61928</v>
      </c>
      <c r="BJ203" s="619">
        <v>0</v>
      </c>
      <c r="BK203" s="619">
        <v>-61928</v>
      </c>
      <c r="BL203" s="619">
        <v>0</v>
      </c>
      <c r="BM203" s="619">
        <v>0</v>
      </c>
      <c r="BN203" s="619">
        <v>0</v>
      </c>
      <c r="BO203" s="619">
        <v>-19788</v>
      </c>
      <c r="BP203" s="619">
        <v>0</v>
      </c>
      <c r="BQ203" s="619">
        <v>-19788</v>
      </c>
      <c r="BR203" s="619">
        <v>0</v>
      </c>
      <c r="BS203" s="619">
        <v>0</v>
      </c>
      <c r="BT203" s="619">
        <v>0</v>
      </c>
      <c r="BU203" s="619">
        <v>0</v>
      </c>
      <c r="BV203" s="619">
        <v>0</v>
      </c>
      <c r="BW203" s="619">
        <v>0</v>
      </c>
      <c r="BX203" s="619">
        <v>-43445</v>
      </c>
      <c r="BY203" s="619">
        <v>0</v>
      </c>
      <c r="BZ203" s="619">
        <v>-43445</v>
      </c>
      <c r="CA203" s="619">
        <v>0</v>
      </c>
      <c r="CB203" s="619">
        <v>0</v>
      </c>
      <c r="CC203" s="619">
        <v>0</v>
      </c>
      <c r="CD203" s="619">
        <v>-7636691</v>
      </c>
      <c r="CE203" s="619">
        <v>0</v>
      </c>
      <c r="CF203" s="619">
        <v>-7636691</v>
      </c>
      <c r="CG203" s="619">
        <v>-86410</v>
      </c>
      <c r="CH203" s="619">
        <v>0</v>
      </c>
      <c r="CI203" s="619">
        <v>-86410</v>
      </c>
      <c r="CJ203" s="619">
        <v>71</v>
      </c>
      <c r="CK203" s="619">
        <v>0</v>
      </c>
      <c r="CL203" s="619">
        <v>71</v>
      </c>
      <c r="CM203" s="619">
        <v>-538118</v>
      </c>
      <c r="CN203" s="619">
        <v>0</v>
      </c>
      <c r="CO203" s="619">
        <v>-538118</v>
      </c>
      <c r="CP203" s="619">
        <v>45109</v>
      </c>
      <c r="CQ203" s="619">
        <v>0</v>
      </c>
      <c r="CR203" s="619">
        <v>45109</v>
      </c>
      <c r="CS203" s="619">
        <v>-579348</v>
      </c>
      <c r="CT203" s="619">
        <v>0</v>
      </c>
      <c r="CU203" s="619">
        <v>-579348</v>
      </c>
      <c r="CV203" s="619">
        <v>-67662</v>
      </c>
      <c r="CW203" s="619">
        <v>0</v>
      </c>
      <c r="CX203" s="619">
        <v>-67662</v>
      </c>
      <c r="CY203" s="619">
        <v>-138</v>
      </c>
      <c r="CZ203" s="619">
        <v>0</v>
      </c>
      <c r="DA203" s="619">
        <v>-138</v>
      </c>
      <c r="DB203" s="619">
        <v>-5501</v>
      </c>
      <c r="DC203" s="619">
        <v>0</v>
      </c>
      <c r="DD203" s="619">
        <v>-5501</v>
      </c>
      <c r="DE203" s="619">
        <v>-5240</v>
      </c>
      <c r="DF203" s="619">
        <v>0</v>
      </c>
      <c r="DG203" s="619">
        <v>-5240</v>
      </c>
      <c r="DH203" s="619">
        <v>-1492</v>
      </c>
      <c r="DI203" s="619">
        <v>0</v>
      </c>
      <c r="DJ203" s="619">
        <v>-1492</v>
      </c>
      <c r="DK203" s="619">
        <v>0</v>
      </c>
      <c r="DL203" s="619">
        <v>0</v>
      </c>
      <c r="DM203" s="619">
        <v>0</v>
      </c>
      <c r="DN203" s="619">
        <v>0</v>
      </c>
      <c r="DO203" s="619">
        <v>0</v>
      </c>
      <c r="DP203" s="619">
        <v>0</v>
      </c>
      <c r="DQ203" s="619">
        <v>0</v>
      </c>
      <c r="DR203" s="619">
        <v>0</v>
      </c>
      <c r="DS203" s="619">
        <v>0</v>
      </c>
      <c r="DT203" s="619">
        <v>0</v>
      </c>
      <c r="DU203" s="619">
        <v>0</v>
      </c>
      <c r="DV203" s="619">
        <v>0</v>
      </c>
      <c r="DW203" s="619">
        <v>0</v>
      </c>
      <c r="DX203" s="619">
        <v>0</v>
      </c>
      <c r="DY203" s="619">
        <v>0</v>
      </c>
      <c r="DZ203" s="619">
        <v>0</v>
      </c>
      <c r="EA203" s="619">
        <v>0</v>
      </c>
      <c r="EB203" s="619">
        <v>0</v>
      </c>
      <c r="EC203" s="619">
        <v>0</v>
      </c>
      <c r="ED203" s="619">
        <v>0</v>
      </c>
      <c r="EE203" s="619">
        <v>0</v>
      </c>
      <c r="EF203" s="619">
        <v>0</v>
      </c>
      <c r="EG203" s="619">
        <v>0</v>
      </c>
      <c r="EH203" s="619">
        <v>0</v>
      </c>
      <c r="EI203" s="619">
        <v>0</v>
      </c>
      <c r="EJ203" s="619">
        <v>-80033</v>
      </c>
      <c r="EK203" s="619">
        <v>0</v>
      </c>
      <c r="EL203" s="619">
        <v>-80033</v>
      </c>
      <c r="EM203" s="619">
        <v>0</v>
      </c>
      <c r="EN203" s="619">
        <v>0</v>
      </c>
      <c r="EO203" s="619">
        <v>0</v>
      </c>
      <c r="EP203" s="619">
        <v>0</v>
      </c>
      <c r="EQ203" s="619">
        <v>0</v>
      </c>
      <c r="ER203" s="619">
        <v>0</v>
      </c>
      <c r="ES203" s="619">
        <v>0</v>
      </c>
      <c r="ET203" s="619">
        <v>0</v>
      </c>
      <c r="EU203" s="619">
        <v>0</v>
      </c>
      <c r="EV203" s="619">
        <v>0</v>
      </c>
      <c r="EW203" s="619">
        <v>0</v>
      </c>
      <c r="EX203" s="619">
        <v>0</v>
      </c>
      <c r="EY203" s="619">
        <v>0</v>
      </c>
      <c r="EZ203" s="619">
        <v>0</v>
      </c>
      <c r="FA203" s="619">
        <v>0</v>
      </c>
      <c r="FB203" s="619">
        <v>0</v>
      </c>
      <c r="FC203" s="619">
        <v>0</v>
      </c>
      <c r="FD203" s="619">
        <v>0</v>
      </c>
      <c r="FE203" s="619">
        <v>-19788</v>
      </c>
      <c r="FF203" s="619">
        <v>0</v>
      </c>
      <c r="FG203" s="619">
        <v>-19788</v>
      </c>
      <c r="FH203" s="619">
        <v>0</v>
      </c>
      <c r="FI203" s="619">
        <v>0</v>
      </c>
      <c r="FJ203" s="619">
        <v>0</v>
      </c>
      <c r="FK203" s="619">
        <v>0</v>
      </c>
      <c r="FL203" s="619">
        <v>0</v>
      </c>
      <c r="FM203" s="619">
        <v>0</v>
      </c>
      <c r="FN203" s="619">
        <v>0</v>
      </c>
      <c r="FO203" s="619">
        <v>0</v>
      </c>
      <c r="FP203" s="619">
        <v>0</v>
      </c>
      <c r="FQ203" s="619">
        <v>-389079</v>
      </c>
      <c r="FR203" s="619">
        <v>0</v>
      </c>
      <c r="FS203" s="619">
        <v>-389079</v>
      </c>
      <c r="FT203" s="619">
        <v>0</v>
      </c>
      <c r="FU203" s="619">
        <v>0</v>
      </c>
      <c r="FV203" s="619">
        <v>0</v>
      </c>
      <c r="FW203" s="619">
        <v>0</v>
      </c>
      <c r="FX203" s="619">
        <v>0</v>
      </c>
      <c r="FY203" s="619">
        <v>0</v>
      </c>
      <c r="FZ203" s="619">
        <v>0</v>
      </c>
      <c r="GA203" s="619">
        <v>0</v>
      </c>
      <c r="GB203" s="619">
        <v>0</v>
      </c>
      <c r="GC203" s="619">
        <v>0</v>
      </c>
      <c r="GD203" s="619">
        <v>0</v>
      </c>
      <c r="GE203" s="619">
        <v>0</v>
      </c>
      <c r="GF203" s="619">
        <v>0</v>
      </c>
      <c r="GG203" s="619">
        <v>0</v>
      </c>
      <c r="GH203" s="619">
        <v>0</v>
      </c>
      <c r="GI203" s="619">
        <v>-2792647</v>
      </c>
      <c r="GJ203" s="619">
        <v>0</v>
      </c>
      <c r="GK203" s="619">
        <v>-2792647</v>
      </c>
      <c r="GL203" s="619">
        <v>-31809</v>
      </c>
      <c r="GM203" s="619">
        <v>0</v>
      </c>
      <c r="GN203" s="619">
        <v>-31809</v>
      </c>
      <c r="GO203" s="619">
        <v>0</v>
      </c>
      <c r="GP203" s="619">
        <v>0</v>
      </c>
      <c r="GQ203" s="619">
        <v>0</v>
      </c>
      <c r="GR203" s="619">
        <v>0</v>
      </c>
      <c r="GS203" s="619">
        <v>0</v>
      </c>
      <c r="GT203" s="619">
        <v>0</v>
      </c>
      <c r="GU203" s="619">
        <v>0</v>
      </c>
      <c r="GV203" s="619">
        <v>0</v>
      </c>
      <c r="GW203" s="619">
        <v>0</v>
      </c>
      <c r="GX203" s="619">
        <v>0</v>
      </c>
      <c r="GY203" s="619">
        <v>0</v>
      </c>
      <c r="GZ203" s="619">
        <v>0</v>
      </c>
      <c r="HA203" s="619">
        <v>-3233323</v>
      </c>
      <c r="HB203" s="619">
        <v>0</v>
      </c>
      <c r="HC203" s="619">
        <v>-3233323</v>
      </c>
      <c r="HD203" s="619">
        <v>0</v>
      </c>
      <c r="HE203" s="619">
        <v>0</v>
      </c>
      <c r="HF203" s="619">
        <v>0</v>
      </c>
      <c r="HG203" s="619">
        <v>0</v>
      </c>
      <c r="HH203" s="619">
        <v>0</v>
      </c>
      <c r="HI203" s="619">
        <v>0</v>
      </c>
      <c r="HJ203" s="619">
        <v>0</v>
      </c>
      <c r="HK203" s="619">
        <v>0</v>
      </c>
      <c r="HL203" s="619">
        <v>0</v>
      </c>
      <c r="HM203" s="619">
        <v>30271409</v>
      </c>
      <c r="HN203" s="619">
        <v>0</v>
      </c>
      <c r="HO203" s="619">
        <v>30271409</v>
      </c>
      <c r="HP203" s="619">
        <v>-2126116</v>
      </c>
      <c r="HQ203" s="619">
        <v>0</v>
      </c>
      <c r="HR203" s="619">
        <v>-2126116</v>
      </c>
      <c r="HS203" s="619">
        <v>-7636691</v>
      </c>
      <c r="HT203" s="619">
        <v>0</v>
      </c>
      <c r="HU203" s="619">
        <v>-7636691</v>
      </c>
      <c r="HV203" s="619">
        <v>-579348</v>
      </c>
      <c r="HW203" s="619">
        <v>0</v>
      </c>
      <c r="HX203" s="619">
        <v>-579348</v>
      </c>
      <c r="HY203" s="619">
        <v>-80033</v>
      </c>
      <c r="HZ203" s="619">
        <v>0</v>
      </c>
      <c r="IA203" s="619">
        <v>-80033</v>
      </c>
      <c r="IB203" s="619">
        <v>-3233323</v>
      </c>
      <c r="IC203" s="619">
        <v>0</v>
      </c>
      <c r="ID203" s="619">
        <v>-3233323</v>
      </c>
      <c r="IE203" s="619">
        <v>0</v>
      </c>
      <c r="IF203" s="619">
        <v>0</v>
      </c>
      <c r="IG203" s="619">
        <v>0</v>
      </c>
      <c r="IH203" s="619">
        <v>-13655511</v>
      </c>
      <c r="II203" s="619">
        <v>0</v>
      </c>
      <c r="IJ203" s="619">
        <v>-13655511</v>
      </c>
      <c r="IK203" s="619">
        <v>16615898</v>
      </c>
      <c r="IL203" s="619">
        <v>0</v>
      </c>
      <c r="IM203" s="619">
        <v>16615898</v>
      </c>
      <c r="IN203" s="620" t="s">
        <v>781</v>
      </c>
      <c r="IO203" s="620" t="s">
        <v>601</v>
      </c>
      <c r="IP203" s="610" t="s">
        <v>474</v>
      </c>
      <c r="IQ203" s="611" t="s">
        <v>475</v>
      </c>
      <c r="IR203" s="611" t="s">
        <v>1137</v>
      </c>
      <c r="IS203" s="610" t="s">
        <v>3368</v>
      </c>
    </row>
    <row r="204" spans="1:253" x14ac:dyDescent="0.25">
      <c r="A204" s="610" t="s">
        <v>3385</v>
      </c>
      <c r="B204" s="617" t="s">
        <v>1138</v>
      </c>
      <c r="C204" s="618" t="s">
        <v>1139</v>
      </c>
      <c r="D204" s="619">
        <v>101512008</v>
      </c>
      <c r="E204" s="619">
        <v>1516162</v>
      </c>
      <c r="F204" s="619">
        <v>103028170</v>
      </c>
      <c r="G204" s="619">
        <v>-3588530</v>
      </c>
      <c r="H204" s="619">
        <v>0</v>
      </c>
      <c r="I204" s="619">
        <v>-3588530</v>
      </c>
      <c r="J204" s="619">
        <v>-3869937</v>
      </c>
      <c r="K204" s="619">
        <v>-50743</v>
      </c>
      <c r="L204" s="619">
        <v>-3920680</v>
      </c>
      <c r="M204" s="619">
        <v>75064</v>
      </c>
      <c r="N204" s="619">
        <v>0</v>
      </c>
      <c r="O204" s="619">
        <v>75064</v>
      </c>
      <c r="P204" s="619">
        <v>275550</v>
      </c>
      <c r="Q204" s="619">
        <v>0</v>
      </c>
      <c r="R204" s="619">
        <v>275550</v>
      </c>
      <c r="S204" s="619">
        <v>-3519323</v>
      </c>
      <c r="T204" s="619">
        <v>-50743</v>
      </c>
      <c r="U204" s="619">
        <v>-3570066</v>
      </c>
      <c r="V204" s="619">
        <v>-9287228</v>
      </c>
      <c r="W204" s="619">
        <v>-14150</v>
      </c>
      <c r="X204" s="619">
        <v>-9301378</v>
      </c>
      <c r="Y204" s="619">
        <v>-27955</v>
      </c>
      <c r="Z204" s="619">
        <v>0</v>
      </c>
      <c r="AA204" s="619">
        <v>-27955</v>
      </c>
      <c r="AB204" s="619">
        <v>98918</v>
      </c>
      <c r="AC204" s="619">
        <v>0</v>
      </c>
      <c r="AD204" s="619">
        <v>98918</v>
      </c>
      <c r="AE204" s="619">
        <v>0</v>
      </c>
      <c r="AF204" s="619">
        <v>0</v>
      </c>
      <c r="AG204" s="619">
        <v>0</v>
      </c>
      <c r="AH204" s="619">
        <v>0</v>
      </c>
      <c r="AI204" s="619">
        <v>0</v>
      </c>
      <c r="AJ204" s="619">
        <v>0</v>
      </c>
      <c r="AK204" s="619">
        <v>9172</v>
      </c>
      <c r="AL204" s="619">
        <v>0</v>
      </c>
      <c r="AM204" s="619">
        <v>9172</v>
      </c>
      <c r="AN204" s="619">
        <v>6729</v>
      </c>
      <c r="AO204" s="619">
        <v>0</v>
      </c>
      <c r="AP204" s="619">
        <v>6729</v>
      </c>
      <c r="AQ204" s="619">
        <v>89747</v>
      </c>
      <c r="AR204" s="619">
        <v>0</v>
      </c>
      <c r="AS204" s="619">
        <v>89747</v>
      </c>
      <c r="AT204" s="619">
        <v>15137</v>
      </c>
      <c r="AU204" s="619">
        <v>0</v>
      </c>
      <c r="AV204" s="619">
        <v>15137</v>
      </c>
      <c r="AW204" s="619">
        <v>1885536</v>
      </c>
      <c r="AX204" s="619">
        <v>24576</v>
      </c>
      <c r="AY204" s="619">
        <v>1910112</v>
      </c>
      <c r="AZ204" s="619">
        <v>-36526</v>
      </c>
      <c r="BA204" s="619">
        <v>10</v>
      </c>
      <c r="BB204" s="619">
        <v>-36516</v>
      </c>
      <c r="BC204" s="619">
        <v>-6262554</v>
      </c>
      <c r="BD204" s="619">
        <v>-149504</v>
      </c>
      <c r="BE204" s="619">
        <v>-6412058</v>
      </c>
      <c r="BF204" s="619">
        <v>467888</v>
      </c>
      <c r="BG204" s="619">
        <v>0</v>
      </c>
      <c r="BH204" s="619">
        <v>467888</v>
      </c>
      <c r="BI204" s="619">
        <v>-17396</v>
      </c>
      <c r="BJ204" s="619">
        <v>0</v>
      </c>
      <c r="BK204" s="619">
        <v>-17396</v>
      </c>
      <c r="BL204" s="619">
        <v>-310</v>
      </c>
      <c r="BM204" s="619">
        <v>0</v>
      </c>
      <c r="BN204" s="619">
        <v>-310</v>
      </c>
      <c r="BO204" s="619">
        <v>-5957</v>
      </c>
      <c r="BP204" s="619">
        <v>0</v>
      </c>
      <c r="BQ204" s="619">
        <v>-5957</v>
      </c>
      <c r="BR204" s="619">
        <v>-4838</v>
      </c>
      <c r="BS204" s="619">
        <v>0</v>
      </c>
      <c r="BT204" s="619">
        <v>-4838</v>
      </c>
      <c r="BU204" s="619">
        <v>0</v>
      </c>
      <c r="BV204" s="619">
        <v>0</v>
      </c>
      <c r="BW204" s="619">
        <v>0</v>
      </c>
      <c r="BX204" s="619">
        <v>-9677</v>
      </c>
      <c r="BY204" s="619">
        <v>0</v>
      </c>
      <c r="BZ204" s="619">
        <v>-9677</v>
      </c>
      <c r="CA204" s="619">
        <v>0</v>
      </c>
      <c r="CB204" s="619">
        <v>0</v>
      </c>
      <c r="CC204" s="619">
        <v>0</v>
      </c>
      <c r="CD204" s="619">
        <v>-13172144</v>
      </c>
      <c r="CE204" s="619">
        <v>-139068</v>
      </c>
      <c r="CF204" s="619">
        <v>-13311212</v>
      </c>
      <c r="CG204" s="619">
        <v>0</v>
      </c>
      <c r="CH204" s="619">
        <v>0</v>
      </c>
      <c r="CI204" s="619">
        <v>0</v>
      </c>
      <c r="CJ204" s="619">
        <v>0</v>
      </c>
      <c r="CK204" s="619">
        <v>0</v>
      </c>
      <c r="CL204" s="619">
        <v>0</v>
      </c>
      <c r="CM204" s="619">
        <v>-1865660</v>
      </c>
      <c r="CN204" s="619">
        <v>-15260</v>
      </c>
      <c r="CO204" s="619">
        <v>-1880920</v>
      </c>
      <c r="CP204" s="619">
        <v>-344368</v>
      </c>
      <c r="CQ204" s="619">
        <v>-2843</v>
      </c>
      <c r="CR204" s="619">
        <v>-347211</v>
      </c>
      <c r="CS204" s="619">
        <v>-2210028</v>
      </c>
      <c r="CT204" s="619">
        <v>-18103</v>
      </c>
      <c r="CU204" s="619">
        <v>-2228131</v>
      </c>
      <c r="CV204" s="619">
        <v>-124810</v>
      </c>
      <c r="CW204" s="619">
        <v>0</v>
      </c>
      <c r="CX204" s="619">
        <v>-124810</v>
      </c>
      <c r="CY204" s="619">
        <v>-8150</v>
      </c>
      <c r="CZ204" s="619">
        <v>0</v>
      </c>
      <c r="DA204" s="619">
        <v>-8150</v>
      </c>
      <c r="DB204" s="619">
        <v>-737883</v>
      </c>
      <c r="DC204" s="619">
        <v>0</v>
      </c>
      <c r="DD204" s="619">
        <v>-737883</v>
      </c>
      <c r="DE204" s="619">
        <v>-26675</v>
      </c>
      <c r="DF204" s="619">
        <v>0</v>
      </c>
      <c r="DG204" s="619">
        <v>-26675</v>
      </c>
      <c r="DH204" s="619">
        <v>-4349</v>
      </c>
      <c r="DI204" s="619">
        <v>0</v>
      </c>
      <c r="DJ204" s="619">
        <v>-4349</v>
      </c>
      <c r="DK204" s="619">
        <v>-78</v>
      </c>
      <c r="DL204" s="619">
        <v>0</v>
      </c>
      <c r="DM204" s="619">
        <v>-78</v>
      </c>
      <c r="DN204" s="619">
        <v>0</v>
      </c>
      <c r="DO204" s="619">
        <v>0</v>
      </c>
      <c r="DP204" s="619">
        <v>0</v>
      </c>
      <c r="DQ204" s="619">
        <v>0</v>
      </c>
      <c r="DR204" s="619">
        <v>0</v>
      </c>
      <c r="DS204" s="619">
        <v>0</v>
      </c>
      <c r="DT204" s="619">
        <v>0</v>
      </c>
      <c r="DU204" s="619">
        <v>0</v>
      </c>
      <c r="DV204" s="619">
        <v>0</v>
      </c>
      <c r="DW204" s="619">
        <v>0</v>
      </c>
      <c r="DX204" s="619">
        <v>0</v>
      </c>
      <c r="DY204" s="619">
        <v>0</v>
      </c>
      <c r="DZ204" s="619">
        <v>0</v>
      </c>
      <c r="EA204" s="619">
        <v>0</v>
      </c>
      <c r="EB204" s="619">
        <v>0</v>
      </c>
      <c r="EC204" s="619">
        <v>0</v>
      </c>
      <c r="ED204" s="619">
        <v>0</v>
      </c>
      <c r="EE204" s="619">
        <v>0</v>
      </c>
      <c r="EF204" s="619">
        <v>0</v>
      </c>
      <c r="EG204" s="619">
        <v>0</v>
      </c>
      <c r="EH204" s="619">
        <v>0</v>
      </c>
      <c r="EI204" s="619">
        <v>0</v>
      </c>
      <c r="EJ204" s="619">
        <v>-901945</v>
      </c>
      <c r="EK204" s="619">
        <v>0</v>
      </c>
      <c r="EL204" s="619">
        <v>-901945</v>
      </c>
      <c r="EM204" s="619">
        <v>0</v>
      </c>
      <c r="EN204" s="619">
        <v>0</v>
      </c>
      <c r="EO204" s="619">
        <v>0</v>
      </c>
      <c r="EP204" s="619">
        <v>0</v>
      </c>
      <c r="EQ204" s="619">
        <v>0</v>
      </c>
      <c r="ER204" s="619">
        <v>0</v>
      </c>
      <c r="ES204" s="619">
        <v>0</v>
      </c>
      <c r="ET204" s="619">
        <v>0</v>
      </c>
      <c r="EU204" s="619">
        <v>0</v>
      </c>
      <c r="EV204" s="619">
        <v>-19795</v>
      </c>
      <c r="EW204" s="619">
        <v>0</v>
      </c>
      <c r="EX204" s="619">
        <v>-19795</v>
      </c>
      <c r="EY204" s="619">
        <v>0</v>
      </c>
      <c r="EZ204" s="619">
        <v>0</v>
      </c>
      <c r="FA204" s="619">
        <v>0</v>
      </c>
      <c r="FB204" s="619">
        <v>0</v>
      </c>
      <c r="FC204" s="619">
        <v>0</v>
      </c>
      <c r="FD204" s="619">
        <v>0</v>
      </c>
      <c r="FE204" s="619">
        <v>-4256</v>
      </c>
      <c r="FF204" s="619">
        <v>0</v>
      </c>
      <c r="FG204" s="619">
        <v>-4256</v>
      </c>
      <c r="FH204" s="619">
        <v>-3</v>
      </c>
      <c r="FI204" s="619">
        <v>0</v>
      </c>
      <c r="FJ204" s="619">
        <v>-3</v>
      </c>
      <c r="FK204" s="619">
        <v>-1389</v>
      </c>
      <c r="FL204" s="619">
        <v>0</v>
      </c>
      <c r="FM204" s="619">
        <v>-1389</v>
      </c>
      <c r="FN204" s="619">
        <v>0</v>
      </c>
      <c r="FO204" s="619">
        <v>0</v>
      </c>
      <c r="FP204" s="619">
        <v>0</v>
      </c>
      <c r="FQ204" s="619">
        <v>-697310</v>
      </c>
      <c r="FR204" s="619">
        <v>-5962</v>
      </c>
      <c r="FS204" s="619">
        <v>-703272</v>
      </c>
      <c r="FT204" s="619">
        <v>-15135</v>
      </c>
      <c r="FU204" s="619">
        <v>0</v>
      </c>
      <c r="FV204" s="619">
        <v>-15135</v>
      </c>
      <c r="FW204" s="619">
        <v>-15135</v>
      </c>
      <c r="FX204" s="619">
        <v>0</v>
      </c>
      <c r="FY204" s="619">
        <v>-15135</v>
      </c>
      <c r="FZ204" s="619">
        <v>0</v>
      </c>
      <c r="GA204" s="619">
        <v>0</v>
      </c>
      <c r="GB204" s="619">
        <v>0</v>
      </c>
      <c r="GC204" s="619">
        <v>0</v>
      </c>
      <c r="GD204" s="619">
        <v>0</v>
      </c>
      <c r="GE204" s="619">
        <v>0</v>
      </c>
      <c r="GF204" s="619">
        <v>6000</v>
      </c>
      <c r="GG204" s="619">
        <v>0</v>
      </c>
      <c r="GH204" s="619">
        <v>6000</v>
      </c>
      <c r="GI204" s="619">
        <v>-4418134</v>
      </c>
      <c r="GJ204" s="619">
        <v>0</v>
      </c>
      <c r="GK204" s="619">
        <v>-4418134</v>
      </c>
      <c r="GL204" s="619">
        <v>300247</v>
      </c>
      <c r="GM204" s="619">
        <v>0</v>
      </c>
      <c r="GN204" s="619">
        <v>300247</v>
      </c>
      <c r="GO204" s="619">
        <v>0</v>
      </c>
      <c r="GP204" s="619">
        <v>0</v>
      </c>
      <c r="GQ204" s="619">
        <v>0</v>
      </c>
      <c r="GR204" s="619">
        <v>39588</v>
      </c>
      <c r="GS204" s="619">
        <v>0</v>
      </c>
      <c r="GT204" s="619">
        <v>39588</v>
      </c>
      <c r="GU204" s="619">
        <v>0</v>
      </c>
      <c r="GV204" s="619">
        <v>0</v>
      </c>
      <c r="GW204" s="619">
        <v>0</v>
      </c>
      <c r="GX204" s="619">
        <v>0</v>
      </c>
      <c r="GY204" s="619">
        <v>0</v>
      </c>
      <c r="GZ204" s="619">
        <v>0</v>
      </c>
      <c r="HA204" s="619">
        <v>-4810187</v>
      </c>
      <c r="HB204" s="619">
        <v>-5962</v>
      </c>
      <c r="HC204" s="619">
        <v>-4816149</v>
      </c>
      <c r="HD204" s="619">
        <v>0</v>
      </c>
      <c r="HE204" s="619">
        <v>0</v>
      </c>
      <c r="HF204" s="619">
        <v>0</v>
      </c>
      <c r="HG204" s="619">
        <v>0</v>
      </c>
      <c r="HH204" s="619">
        <v>0</v>
      </c>
      <c r="HI204" s="619">
        <v>0</v>
      </c>
      <c r="HJ204" s="619">
        <v>0</v>
      </c>
      <c r="HK204" s="619">
        <v>0</v>
      </c>
      <c r="HL204" s="619">
        <v>0</v>
      </c>
      <c r="HM204" s="619">
        <v>97923478</v>
      </c>
      <c r="HN204" s="619">
        <v>1516162</v>
      </c>
      <c r="HO204" s="619">
        <v>99439640</v>
      </c>
      <c r="HP204" s="619">
        <v>-3519323</v>
      </c>
      <c r="HQ204" s="619">
        <v>-50743</v>
      </c>
      <c r="HR204" s="619">
        <v>-3570066</v>
      </c>
      <c r="HS204" s="619">
        <v>-13172144</v>
      </c>
      <c r="HT204" s="619">
        <v>-139068</v>
      </c>
      <c r="HU204" s="619">
        <v>-13311212</v>
      </c>
      <c r="HV204" s="619">
        <v>-2210028</v>
      </c>
      <c r="HW204" s="619">
        <v>-18103</v>
      </c>
      <c r="HX204" s="619">
        <v>-2228131</v>
      </c>
      <c r="HY204" s="619">
        <v>-901945</v>
      </c>
      <c r="HZ204" s="619">
        <v>0</v>
      </c>
      <c r="IA204" s="619">
        <v>-901945</v>
      </c>
      <c r="IB204" s="619">
        <v>-4810187</v>
      </c>
      <c r="IC204" s="619">
        <v>-5962</v>
      </c>
      <c r="ID204" s="619">
        <v>-4816149</v>
      </c>
      <c r="IE204" s="619">
        <v>0</v>
      </c>
      <c r="IF204" s="619">
        <v>0</v>
      </c>
      <c r="IG204" s="619">
        <v>0</v>
      </c>
      <c r="IH204" s="619">
        <v>-24613627</v>
      </c>
      <c r="II204" s="619">
        <v>-213876</v>
      </c>
      <c r="IJ204" s="619">
        <v>-24827503</v>
      </c>
      <c r="IK204" s="619">
        <v>73309851</v>
      </c>
      <c r="IL204" s="619">
        <v>1302286</v>
      </c>
      <c r="IM204" s="619">
        <v>74612137</v>
      </c>
      <c r="IN204" s="620" t="s">
        <v>513</v>
      </c>
      <c r="IO204" s="620" t="s">
        <v>514</v>
      </c>
      <c r="IP204" s="610" t="s">
        <v>515</v>
      </c>
      <c r="IQ204" s="611" t="s">
        <v>516</v>
      </c>
      <c r="IR204" s="611" t="s">
        <v>1140</v>
      </c>
      <c r="IS204" s="610" t="s">
        <v>1432</v>
      </c>
    </row>
    <row r="205" spans="1:253" x14ac:dyDescent="0.25">
      <c r="A205" s="610" t="s">
        <v>3385</v>
      </c>
      <c r="B205" s="617" t="s">
        <v>1141</v>
      </c>
      <c r="C205" s="618" t="s">
        <v>1142</v>
      </c>
      <c r="D205" s="619">
        <v>72064480</v>
      </c>
      <c r="E205" s="619">
        <v>0</v>
      </c>
      <c r="F205" s="619">
        <v>72064480</v>
      </c>
      <c r="G205" s="619">
        <v>-2549107</v>
      </c>
      <c r="H205" s="619">
        <v>0</v>
      </c>
      <c r="I205" s="619">
        <v>-2549107</v>
      </c>
      <c r="J205" s="619">
        <v>-2585180</v>
      </c>
      <c r="K205" s="619">
        <v>0</v>
      </c>
      <c r="L205" s="619">
        <v>-2585180</v>
      </c>
      <c r="M205" s="619">
        <v>8470</v>
      </c>
      <c r="N205" s="619">
        <v>0</v>
      </c>
      <c r="O205" s="619">
        <v>8470</v>
      </c>
      <c r="P205" s="619">
        <v>-132198</v>
      </c>
      <c r="Q205" s="619">
        <v>0</v>
      </c>
      <c r="R205" s="619">
        <v>-132198</v>
      </c>
      <c r="S205" s="619">
        <v>-2708908</v>
      </c>
      <c r="T205" s="619">
        <v>0</v>
      </c>
      <c r="U205" s="619">
        <v>-2708908</v>
      </c>
      <c r="V205" s="619">
        <v>-3095493</v>
      </c>
      <c r="W205" s="619">
        <v>0</v>
      </c>
      <c r="X205" s="619">
        <v>-3095493</v>
      </c>
      <c r="Y205" s="619">
        <v>0</v>
      </c>
      <c r="Z205" s="619">
        <v>0</v>
      </c>
      <c r="AA205" s="619">
        <v>0</v>
      </c>
      <c r="AB205" s="619">
        <v>-140441</v>
      </c>
      <c r="AC205" s="619">
        <v>0</v>
      </c>
      <c r="AD205" s="619">
        <v>-140441</v>
      </c>
      <c r="AE205" s="619">
        <v>0</v>
      </c>
      <c r="AF205" s="619">
        <v>0</v>
      </c>
      <c r="AG205" s="619">
        <v>0</v>
      </c>
      <c r="AH205" s="619">
        <v>0</v>
      </c>
      <c r="AI205" s="619">
        <v>0</v>
      </c>
      <c r="AJ205" s="619">
        <v>0</v>
      </c>
      <c r="AK205" s="619">
        <v>0</v>
      </c>
      <c r="AL205" s="619">
        <v>0</v>
      </c>
      <c r="AM205" s="619">
        <v>0</v>
      </c>
      <c r="AN205" s="619">
        <v>0</v>
      </c>
      <c r="AO205" s="619">
        <v>0</v>
      </c>
      <c r="AP205" s="619">
        <v>0</v>
      </c>
      <c r="AQ205" s="619">
        <v>-140441</v>
      </c>
      <c r="AR205" s="619">
        <v>0</v>
      </c>
      <c r="AS205" s="619">
        <v>-140441</v>
      </c>
      <c r="AT205" s="619">
        <v>0</v>
      </c>
      <c r="AU205" s="619">
        <v>0</v>
      </c>
      <c r="AV205" s="619">
        <v>0</v>
      </c>
      <c r="AW205" s="619">
        <v>1525361</v>
      </c>
      <c r="AX205" s="619">
        <v>0</v>
      </c>
      <c r="AY205" s="619">
        <v>1525361</v>
      </c>
      <c r="AZ205" s="619">
        <v>-63575</v>
      </c>
      <c r="BA205" s="619">
        <v>0</v>
      </c>
      <c r="BB205" s="619">
        <v>-63575</v>
      </c>
      <c r="BC205" s="619">
        <v>-4214215</v>
      </c>
      <c r="BD205" s="619">
        <v>0</v>
      </c>
      <c r="BE205" s="619">
        <v>-4214215</v>
      </c>
      <c r="BF205" s="619">
        <v>358019</v>
      </c>
      <c r="BG205" s="619">
        <v>0</v>
      </c>
      <c r="BH205" s="619">
        <v>358019</v>
      </c>
      <c r="BI205" s="619">
        <v>-79950</v>
      </c>
      <c r="BJ205" s="619">
        <v>0</v>
      </c>
      <c r="BK205" s="619">
        <v>-79950</v>
      </c>
      <c r="BL205" s="619">
        <v>0</v>
      </c>
      <c r="BM205" s="619">
        <v>0</v>
      </c>
      <c r="BN205" s="619">
        <v>0</v>
      </c>
      <c r="BO205" s="619">
        <v>-5303</v>
      </c>
      <c r="BP205" s="619">
        <v>0</v>
      </c>
      <c r="BQ205" s="619">
        <v>-5303</v>
      </c>
      <c r="BR205" s="619">
        <v>0</v>
      </c>
      <c r="BS205" s="619">
        <v>0</v>
      </c>
      <c r="BT205" s="619">
        <v>0</v>
      </c>
      <c r="BU205" s="619">
        <v>0</v>
      </c>
      <c r="BV205" s="619">
        <v>0</v>
      </c>
      <c r="BW205" s="619">
        <v>0</v>
      </c>
      <c r="BX205" s="619">
        <v>-3892</v>
      </c>
      <c r="BY205" s="619">
        <v>0</v>
      </c>
      <c r="BZ205" s="619">
        <v>-3892</v>
      </c>
      <c r="CA205" s="619">
        <v>0</v>
      </c>
      <c r="CB205" s="619">
        <v>0</v>
      </c>
      <c r="CC205" s="619">
        <v>0</v>
      </c>
      <c r="CD205" s="619">
        <v>-5719489</v>
      </c>
      <c r="CE205" s="619">
        <v>0</v>
      </c>
      <c r="CF205" s="619">
        <v>-5719489</v>
      </c>
      <c r="CG205" s="619">
        <v>-28487</v>
      </c>
      <c r="CH205" s="619">
        <v>0</v>
      </c>
      <c r="CI205" s="619">
        <v>-28487</v>
      </c>
      <c r="CJ205" s="619">
        <v>50071</v>
      </c>
      <c r="CK205" s="619">
        <v>0</v>
      </c>
      <c r="CL205" s="619">
        <v>50071</v>
      </c>
      <c r="CM205" s="619">
        <v>-1877978</v>
      </c>
      <c r="CN205" s="619">
        <v>0</v>
      </c>
      <c r="CO205" s="619">
        <v>-1877978</v>
      </c>
      <c r="CP205" s="619">
        <v>-61057</v>
      </c>
      <c r="CQ205" s="619">
        <v>0</v>
      </c>
      <c r="CR205" s="619">
        <v>-61057</v>
      </c>
      <c r="CS205" s="619">
        <v>-1917451</v>
      </c>
      <c r="CT205" s="619">
        <v>0</v>
      </c>
      <c r="CU205" s="619">
        <v>-1917451</v>
      </c>
      <c r="CV205" s="619">
        <v>-122438</v>
      </c>
      <c r="CW205" s="619">
        <v>0</v>
      </c>
      <c r="CX205" s="619">
        <v>-122438</v>
      </c>
      <c r="CY205" s="619">
        <v>-1586</v>
      </c>
      <c r="CZ205" s="619">
        <v>0</v>
      </c>
      <c r="DA205" s="619">
        <v>-1586</v>
      </c>
      <c r="DB205" s="619">
        <v>0</v>
      </c>
      <c r="DC205" s="619">
        <v>0</v>
      </c>
      <c r="DD205" s="619">
        <v>0</v>
      </c>
      <c r="DE205" s="619">
        <v>0</v>
      </c>
      <c r="DF205" s="619">
        <v>0</v>
      </c>
      <c r="DG205" s="619">
        <v>0</v>
      </c>
      <c r="DH205" s="619">
        <v>0</v>
      </c>
      <c r="DI205" s="619">
        <v>0</v>
      </c>
      <c r="DJ205" s="619">
        <v>0</v>
      </c>
      <c r="DK205" s="619">
        <v>0</v>
      </c>
      <c r="DL205" s="619">
        <v>0</v>
      </c>
      <c r="DM205" s="619">
        <v>0</v>
      </c>
      <c r="DN205" s="619">
        <v>0</v>
      </c>
      <c r="DO205" s="619">
        <v>0</v>
      </c>
      <c r="DP205" s="619">
        <v>0</v>
      </c>
      <c r="DQ205" s="619">
        <v>0</v>
      </c>
      <c r="DR205" s="619">
        <v>0</v>
      </c>
      <c r="DS205" s="619">
        <v>0</v>
      </c>
      <c r="DT205" s="619">
        <v>0</v>
      </c>
      <c r="DU205" s="619">
        <v>0</v>
      </c>
      <c r="DV205" s="619">
        <v>0</v>
      </c>
      <c r="DW205" s="619">
        <v>0</v>
      </c>
      <c r="DX205" s="619">
        <v>0</v>
      </c>
      <c r="DY205" s="619">
        <v>0</v>
      </c>
      <c r="DZ205" s="619">
        <v>0</v>
      </c>
      <c r="EA205" s="619">
        <v>0</v>
      </c>
      <c r="EB205" s="619">
        <v>0</v>
      </c>
      <c r="EC205" s="619">
        <v>0</v>
      </c>
      <c r="ED205" s="619">
        <v>0</v>
      </c>
      <c r="EE205" s="619">
        <v>0</v>
      </c>
      <c r="EF205" s="619">
        <v>0</v>
      </c>
      <c r="EG205" s="619">
        <v>0</v>
      </c>
      <c r="EH205" s="619">
        <v>0</v>
      </c>
      <c r="EI205" s="619">
        <v>0</v>
      </c>
      <c r="EJ205" s="619">
        <v>-124024</v>
      </c>
      <c r="EK205" s="619">
        <v>0</v>
      </c>
      <c r="EL205" s="619">
        <v>-124024</v>
      </c>
      <c r="EM205" s="619">
        <v>0</v>
      </c>
      <c r="EN205" s="619">
        <v>0</v>
      </c>
      <c r="EO205" s="619">
        <v>0</v>
      </c>
      <c r="EP205" s="619">
        <v>0</v>
      </c>
      <c r="EQ205" s="619">
        <v>0</v>
      </c>
      <c r="ER205" s="619">
        <v>0</v>
      </c>
      <c r="ES205" s="619">
        <v>0</v>
      </c>
      <c r="ET205" s="619">
        <v>0</v>
      </c>
      <c r="EU205" s="619">
        <v>0</v>
      </c>
      <c r="EV205" s="619">
        <v>0</v>
      </c>
      <c r="EW205" s="619">
        <v>0</v>
      </c>
      <c r="EX205" s="619">
        <v>0</v>
      </c>
      <c r="EY205" s="619">
        <v>0</v>
      </c>
      <c r="EZ205" s="619">
        <v>0</v>
      </c>
      <c r="FA205" s="619">
        <v>0</v>
      </c>
      <c r="FB205" s="619">
        <v>0</v>
      </c>
      <c r="FC205" s="619">
        <v>0</v>
      </c>
      <c r="FD205" s="619">
        <v>0</v>
      </c>
      <c r="FE205" s="619">
        <v>-5303</v>
      </c>
      <c r="FF205" s="619">
        <v>0</v>
      </c>
      <c r="FG205" s="619">
        <v>-5303</v>
      </c>
      <c r="FH205" s="619">
        <v>0</v>
      </c>
      <c r="FI205" s="619">
        <v>0</v>
      </c>
      <c r="FJ205" s="619">
        <v>0</v>
      </c>
      <c r="FK205" s="619">
        <v>0</v>
      </c>
      <c r="FL205" s="619">
        <v>0</v>
      </c>
      <c r="FM205" s="619">
        <v>0</v>
      </c>
      <c r="FN205" s="619">
        <v>0</v>
      </c>
      <c r="FO205" s="619">
        <v>0</v>
      </c>
      <c r="FP205" s="619">
        <v>0</v>
      </c>
      <c r="FQ205" s="619">
        <v>-352524</v>
      </c>
      <c r="FR205" s="619">
        <v>0</v>
      </c>
      <c r="FS205" s="619">
        <v>-352524</v>
      </c>
      <c r="FT205" s="619">
        <v>0</v>
      </c>
      <c r="FU205" s="619">
        <v>0</v>
      </c>
      <c r="FV205" s="619">
        <v>0</v>
      </c>
      <c r="FW205" s="619">
        <v>0</v>
      </c>
      <c r="FX205" s="619">
        <v>0</v>
      </c>
      <c r="FY205" s="619">
        <v>0</v>
      </c>
      <c r="FZ205" s="619">
        <v>0</v>
      </c>
      <c r="GA205" s="619">
        <v>0</v>
      </c>
      <c r="GB205" s="619">
        <v>0</v>
      </c>
      <c r="GC205" s="619">
        <v>378</v>
      </c>
      <c r="GD205" s="619">
        <v>0</v>
      </c>
      <c r="GE205" s="619">
        <v>378</v>
      </c>
      <c r="GF205" s="619">
        <v>0</v>
      </c>
      <c r="GG205" s="619">
        <v>0</v>
      </c>
      <c r="GH205" s="619">
        <v>0</v>
      </c>
      <c r="GI205" s="619">
        <v>-2425101</v>
      </c>
      <c r="GJ205" s="619">
        <v>0</v>
      </c>
      <c r="GK205" s="619">
        <v>-2425101</v>
      </c>
      <c r="GL205" s="619">
        <v>231620</v>
      </c>
      <c r="GM205" s="619">
        <v>0</v>
      </c>
      <c r="GN205" s="619">
        <v>231620</v>
      </c>
      <c r="GO205" s="619">
        <v>0</v>
      </c>
      <c r="GP205" s="619">
        <v>0</v>
      </c>
      <c r="GQ205" s="619">
        <v>0</v>
      </c>
      <c r="GR205" s="619">
        <v>44110</v>
      </c>
      <c r="GS205" s="619">
        <v>0</v>
      </c>
      <c r="GT205" s="619">
        <v>44110</v>
      </c>
      <c r="GU205" s="619">
        <v>0</v>
      </c>
      <c r="GV205" s="619">
        <v>0</v>
      </c>
      <c r="GW205" s="619">
        <v>0</v>
      </c>
      <c r="GX205" s="619">
        <v>0</v>
      </c>
      <c r="GY205" s="619">
        <v>0</v>
      </c>
      <c r="GZ205" s="619">
        <v>0</v>
      </c>
      <c r="HA205" s="619">
        <v>-2506820</v>
      </c>
      <c r="HB205" s="619">
        <v>0</v>
      </c>
      <c r="HC205" s="619">
        <v>-2506820</v>
      </c>
      <c r="HD205" s="619">
        <v>0</v>
      </c>
      <c r="HE205" s="619">
        <v>0</v>
      </c>
      <c r="HF205" s="619">
        <v>0</v>
      </c>
      <c r="HG205" s="619">
        <v>0</v>
      </c>
      <c r="HH205" s="619">
        <v>0</v>
      </c>
      <c r="HI205" s="619">
        <v>0</v>
      </c>
      <c r="HJ205" s="619">
        <v>0</v>
      </c>
      <c r="HK205" s="619">
        <v>0</v>
      </c>
      <c r="HL205" s="619">
        <v>0</v>
      </c>
      <c r="HM205" s="619">
        <v>69515373</v>
      </c>
      <c r="HN205" s="619">
        <v>0</v>
      </c>
      <c r="HO205" s="619">
        <v>69515373</v>
      </c>
      <c r="HP205" s="619">
        <v>-2708908</v>
      </c>
      <c r="HQ205" s="619">
        <v>0</v>
      </c>
      <c r="HR205" s="619">
        <v>-2708908</v>
      </c>
      <c r="HS205" s="619">
        <v>-5719489</v>
      </c>
      <c r="HT205" s="619">
        <v>0</v>
      </c>
      <c r="HU205" s="619">
        <v>-5719489</v>
      </c>
      <c r="HV205" s="619">
        <v>-1917451</v>
      </c>
      <c r="HW205" s="619">
        <v>0</v>
      </c>
      <c r="HX205" s="619">
        <v>-1917451</v>
      </c>
      <c r="HY205" s="619">
        <v>-124024</v>
      </c>
      <c r="HZ205" s="619">
        <v>0</v>
      </c>
      <c r="IA205" s="619">
        <v>-124024</v>
      </c>
      <c r="IB205" s="619">
        <v>-2506820</v>
      </c>
      <c r="IC205" s="619">
        <v>0</v>
      </c>
      <c r="ID205" s="619">
        <v>-2506820</v>
      </c>
      <c r="IE205" s="619">
        <v>0</v>
      </c>
      <c r="IF205" s="619">
        <v>0</v>
      </c>
      <c r="IG205" s="619">
        <v>0</v>
      </c>
      <c r="IH205" s="619">
        <v>-12976692</v>
      </c>
      <c r="II205" s="619">
        <v>0</v>
      </c>
      <c r="IJ205" s="619">
        <v>-12976692</v>
      </c>
      <c r="IK205" s="619">
        <v>56538681</v>
      </c>
      <c r="IL205" s="619">
        <v>0</v>
      </c>
      <c r="IM205" s="619">
        <v>56538681</v>
      </c>
      <c r="IN205" s="620" t="s">
        <v>1060</v>
      </c>
      <c r="IO205" s="620" t="s">
        <v>473</v>
      </c>
      <c r="IP205" s="610" t="s">
        <v>474</v>
      </c>
      <c r="IQ205" s="611" t="s">
        <v>548</v>
      </c>
      <c r="IR205" s="611" t="s">
        <v>1143</v>
      </c>
      <c r="IS205" s="610" t="s">
        <v>3368</v>
      </c>
    </row>
    <row r="206" spans="1:253" x14ac:dyDescent="0.25">
      <c r="A206" s="610" t="s">
        <v>3386</v>
      </c>
      <c r="B206" s="617" t="s">
        <v>1144</v>
      </c>
      <c r="C206" s="618" t="s">
        <v>1145</v>
      </c>
      <c r="D206" s="619">
        <v>72783807</v>
      </c>
      <c r="E206" s="619">
        <v>1022241</v>
      </c>
      <c r="F206" s="619">
        <v>73806048</v>
      </c>
      <c r="G206" s="619">
        <v>-6774791</v>
      </c>
      <c r="H206" s="619">
        <v>34555</v>
      </c>
      <c r="I206" s="619">
        <v>-6740236</v>
      </c>
      <c r="J206" s="619">
        <v>-2253403</v>
      </c>
      <c r="K206" s="619">
        <v>-100854</v>
      </c>
      <c r="L206" s="619">
        <v>-2354257</v>
      </c>
      <c r="M206" s="619">
        <v>125680</v>
      </c>
      <c r="N206" s="619">
        <v>0</v>
      </c>
      <c r="O206" s="619">
        <v>125680</v>
      </c>
      <c r="P206" s="619">
        <v>106128</v>
      </c>
      <c r="Q206" s="619">
        <v>0</v>
      </c>
      <c r="R206" s="619">
        <v>106128</v>
      </c>
      <c r="S206" s="619">
        <v>-2021595</v>
      </c>
      <c r="T206" s="619">
        <v>-100854</v>
      </c>
      <c r="U206" s="619">
        <v>-2122449</v>
      </c>
      <c r="V206" s="619">
        <v>-2476944</v>
      </c>
      <c r="W206" s="619">
        <v>0</v>
      </c>
      <c r="X206" s="619">
        <v>-2476944</v>
      </c>
      <c r="Y206" s="619">
        <v>0</v>
      </c>
      <c r="Z206" s="619">
        <v>0</v>
      </c>
      <c r="AA206" s="619">
        <v>0</v>
      </c>
      <c r="AB206" s="619">
        <v>16062</v>
      </c>
      <c r="AC206" s="619">
        <v>0</v>
      </c>
      <c r="AD206" s="619">
        <v>16062</v>
      </c>
      <c r="AE206" s="619">
        <v>0</v>
      </c>
      <c r="AF206" s="619">
        <v>0</v>
      </c>
      <c r="AG206" s="619">
        <v>0</v>
      </c>
      <c r="AH206" s="619">
        <v>0</v>
      </c>
      <c r="AI206" s="619">
        <v>0</v>
      </c>
      <c r="AJ206" s="619">
        <v>0</v>
      </c>
      <c r="AK206" s="619">
        <v>0</v>
      </c>
      <c r="AL206" s="619">
        <v>0</v>
      </c>
      <c r="AM206" s="619">
        <v>0</v>
      </c>
      <c r="AN206" s="619">
        <v>0</v>
      </c>
      <c r="AO206" s="619">
        <v>0</v>
      </c>
      <c r="AP206" s="619">
        <v>0</v>
      </c>
      <c r="AQ206" s="619">
        <v>16062</v>
      </c>
      <c r="AR206" s="619">
        <v>0</v>
      </c>
      <c r="AS206" s="619">
        <v>16062</v>
      </c>
      <c r="AT206" s="619">
        <v>0</v>
      </c>
      <c r="AU206" s="619">
        <v>0</v>
      </c>
      <c r="AV206" s="619">
        <v>0</v>
      </c>
      <c r="AW206" s="619">
        <v>1590993</v>
      </c>
      <c r="AX206" s="619">
        <v>22152</v>
      </c>
      <c r="AY206" s="619">
        <v>1613145</v>
      </c>
      <c r="AZ206" s="619">
        <v>-147590</v>
      </c>
      <c r="BA206" s="619">
        <v>0</v>
      </c>
      <c r="BB206" s="619">
        <v>-147590</v>
      </c>
      <c r="BC206" s="619">
        <v>-5308641</v>
      </c>
      <c r="BD206" s="619">
        <v>0</v>
      </c>
      <c r="BE206" s="619">
        <v>-5308641</v>
      </c>
      <c r="BF206" s="619">
        <v>812662</v>
      </c>
      <c r="BG206" s="619">
        <v>0</v>
      </c>
      <c r="BH206" s="619">
        <v>812662</v>
      </c>
      <c r="BI206" s="619">
        <v>-48615</v>
      </c>
      <c r="BJ206" s="619">
        <v>0</v>
      </c>
      <c r="BK206" s="619">
        <v>-48615</v>
      </c>
      <c r="BL206" s="619">
        <v>0</v>
      </c>
      <c r="BM206" s="619">
        <v>0</v>
      </c>
      <c r="BN206" s="619">
        <v>0</v>
      </c>
      <c r="BO206" s="619">
        <v>0</v>
      </c>
      <c r="BP206" s="619">
        <v>0</v>
      </c>
      <c r="BQ206" s="619">
        <v>0</v>
      </c>
      <c r="BR206" s="619">
        <v>0</v>
      </c>
      <c r="BS206" s="619">
        <v>0</v>
      </c>
      <c r="BT206" s="619">
        <v>0</v>
      </c>
      <c r="BU206" s="619">
        <v>0</v>
      </c>
      <c r="BV206" s="619">
        <v>0</v>
      </c>
      <c r="BW206" s="619">
        <v>0</v>
      </c>
      <c r="BX206" s="619">
        <v>0</v>
      </c>
      <c r="BY206" s="619">
        <v>0</v>
      </c>
      <c r="BZ206" s="619">
        <v>0</v>
      </c>
      <c r="CA206" s="619">
        <v>0</v>
      </c>
      <c r="CB206" s="619">
        <v>0</v>
      </c>
      <c r="CC206" s="619">
        <v>0</v>
      </c>
      <c r="CD206" s="619">
        <v>-5562073</v>
      </c>
      <c r="CE206" s="619">
        <v>22152</v>
      </c>
      <c r="CF206" s="619">
        <v>-5539921</v>
      </c>
      <c r="CG206" s="619">
        <v>-236679</v>
      </c>
      <c r="CH206" s="619">
        <v>0</v>
      </c>
      <c r="CI206" s="619">
        <v>-236679</v>
      </c>
      <c r="CJ206" s="619">
        <v>6387</v>
      </c>
      <c r="CK206" s="619">
        <v>0</v>
      </c>
      <c r="CL206" s="619">
        <v>6387</v>
      </c>
      <c r="CM206" s="619">
        <v>-4989410</v>
      </c>
      <c r="CN206" s="619">
        <v>0</v>
      </c>
      <c r="CO206" s="619">
        <v>-4989410</v>
      </c>
      <c r="CP206" s="619">
        <v>-175180</v>
      </c>
      <c r="CQ206" s="619">
        <v>0</v>
      </c>
      <c r="CR206" s="619">
        <v>-175180</v>
      </c>
      <c r="CS206" s="619">
        <v>-5394882</v>
      </c>
      <c r="CT206" s="619">
        <v>0</v>
      </c>
      <c r="CU206" s="619">
        <v>-5394882</v>
      </c>
      <c r="CV206" s="619">
        <v>-82006</v>
      </c>
      <c r="CW206" s="619">
        <v>0</v>
      </c>
      <c r="CX206" s="619">
        <v>-82006</v>
      </c>
      <c r="CY206" s="619">
        <v>3727</v>
      </c>
      <c r="CZ206" s="619">
        <v>0</v>
      </c>
      <c r="DA206" s="619">
        <v>3727</v>
      </c>
      <c r="DB206" s="619">
        <v>0</v>
      </c>
      <c r="DC206" s="619">
        <v>0</v>
      </c>
      <c r="DD206" s="619">
        <v>0</v>
      </c>
      <c r="DE206" s="619">
        <v>0</v>
      </c>
      <c r="DF206" s="619">
        <v>0</v>
      </c>
      <c r="DG206" s="619">
        <v>0</v>
      </c>
      <c r="DH206" s="619">
        <v>0</v>
      </c>
      <c r="DI206" s="619">
        <v>0</v>
      </c>
      <c r="DJ206" s="619">
        <v>0</v>
      </c>
      <c r="DK206" s="619">
        <v>0</v>
      </c>
      <c r="DL206" s="619">
        <v>0</v>
      </c>
      <c r="DM206" s="619">
        <v>0</v>
      </c>
      <c r="DN206" s="619">
        <v>0</v>
      </c>
      <c r="DO206" s="619">
        <v>0</v>
      </c>
      <c r="DP206" s="619">
        <v>0</v>
      </c>
      <c r="DQ206" s="619">
        <v>0</v>
      </c>
      <c r="DR206" s="619">
        <v>0</v>
      </c>
      <c r="DS206" s="619">
        <v>0</v>
      </c>
      <c r="DT206" s="619">
        <v>0</v>
      </c>
      <c r="DU206" s="619">
        <v>0</v>
      </c>
      <c r="DV206" s="619">
        <v>0</v>
      </c>
      <c r="DW206" s="619">
        <v>0</v>
      </c>
      <c r="DX206" s="619">
        <v>0</v>
      </c>
      <c r="DY206" s="619">
        <v>0</v>
      </c>
      <c r="DZ206" s="619">
        <v>0</v>
      </c>
      <c r="EA206" s="619">
        <v>0</v>
      </c>
      <c r="EB206" s="619">
        <v>0</v>
      </c>
      <c r="EC206" s="619">
        <v>0</v>
      </c>
      <c r="ED206" s="619">
        <v>0</v>
      </c>
      <c r="EE206" s="619">
        <v>0</v>
      </c>
      <c r="EF206" s="619">
        <v>0</v>
      </c>
      <c r="EG206" s="619">
        <v>0</v>
      </c>
      <c r="EH206" s="619">
        <v>0</v>
      </c>
      <c r="EI206" s="619">
        <v>0</v>
      </c>
      <c r="EJ206" s="619">
        <v>-78279</v>
      </c>
      <c r="EK206" s="619">
        <v>0</v>
      </c>
      <c r="EL206" s="619">
        <v>-78279</v>
      </c>
      <c r="EM206" s="619">
        <v>0</v>
      </c>
      <c r="EN206" s="619">
        <v>0</v>
      </c>
      <c r="EO206" s="619">
        <v>0</v>
      </c>
      <c r="EP206" s="619">
        <v>0</v>
      </c>
      <c r="EQ206" s="619">
        <v>0</v>
      </c>
      <c r="ER206" s="619">
        <v>0</v>
      </c>
      <c r="ES206" s="619">
        <v>0</v>
      </c>
      <c r="ET206" s="619">
        <v>0</v>
      </c>
      <c r="EU206" s="619">
        <v>0</v>
      </c>
      <c r="EV206" s="619">
        <v>0</v>
      </c>
      <c r="EW206" s="619">
        <v>0</v>
      </c>
      <c r="EX206" s="619">
        <v>0</v>
      </c>
      <c r="EY206" s="619">
        <v>0</v>
      </c>
      <c r="EZ206" s="619">
        <v>0</v>
      </c>
      <c r="FA206" s="619">
        <v>0</v>
      </c>
      <c r="FB206" s="619">
        <v>0</v>
      </c>
      <c r="FC206" s="619">
        <v>0</v>
      </c>
      <c r="FD206" s="619">
        <v>0</v>
      </c>
      <c r="FE206" s="619">
        <v>0</v>
      </c>
      <c r="FF206" s="619">
        <v>0</v>
      </c>
      <c r="FG206" s="619">
        <v>0</v>
      </c>
      <c r="FH206" s="619">
        <v>0</v>
      </c>
      <c r="FI206" s="619">
        <v>0</v>
      </c>
      <c r="FJ206" s="619">
        <v>0</v>
      </c>
      <c r="FK206" s="619">
        <v>0</v>
      </c>
      <c r="FL206" s="619">
        <v>0</v>
      </c>
      <c r="FM206" s="619">
        <v>0</v>
      </c>
      <c r="FN206" s="619">
        <v>0</v>
      </c>
      <c r="FO206" s="619">
        <v>0</v>
      </c>
      <c r="FP206" s="619">
        <v>0</v>
      </c>
      <c r="FQ206" s="619">
        <v>-324149</v>
      </c>
      <c r="FR206" s="619">
        <v>0</v>
      </c>
      <c r="FS206" s="619">
        <v>-324149</v>
      </c>
      <c r="FT206" s="619">
        <v>29534</v>
      </c>
      <c r="FU206" s="619">
        <v>0</v>
      </c>
      <c r="FV206" s="619">
        <v>29534</v>
      </c>
      <c r="FW206" s="619">
        <v>10864</v>
      </c>
      <c r="FX206" s="619">
        <v>0</v>
      </c>
      <c r="FY206" s="619">
        <v>10864</v>
      </c>
      <c r="FZ206" s="619">
        <v>18670</v>
      </c>
      <c r="GA206" s="619">
        <v>0</v>
      </c>
      <c r="GB206" s="619">
        <v>18670</v>
      </c>
      <c r="GC206" s="619">
        <v>106</v>
      </c>
      <c r="GD206" s="619">
        <v>0</v>
      </c>
      <c r="GE206" s="619">
        <v>106</v>
      </c>
      <c r="GF206" s="619">
        <v>0</v>
      </c>
      <c r="GG206" s="619">
        <v>0</v>
      </c>
      <c r="GH206" s="619">
        <v>0</v>
      </c>
      <c r="GI206" s="619">
        <v>-3106552</v>
      </c>
      <c r="GJ206" s="619">
        <v>0</v>
      </c>
      <c r="GK206" s="619">
        <v>-3106552</v>
      </c>
      <c r="GL206" s="619">
        <v>89555</v>
      </c>
      <c r="GM206" s="619">
        <v>0</v>
      </c>
      <c r="GN206" s="619">
        <v>89555</v>
      </c>
      <c r="GO206" s="619">
        <v>0</v>
      </c>
      <c r="GP206" s="619">
        <v>0</v>
      </c>
      <c r="GQ206" s="619">
        <v>0</v>
      </c>
      <c r="GR206" s="619">
        <v>0</v>
      </c>
      <c r="GS206" s="619">
        <v>0</v>
      </c>
      <c r="GT206" s="619">
        <v>0</v>
      </c>
      <c r="GU206" s="619">
        <v>0</v>
      </c>
      <c r="GV206" s="619">
        <v>0</v>
      </c>
      <c r="GW206" s="619">
        <v>0</v>
      </c>
      <c r="GX206" s="619">
        <v>0</v>
      </c>
      <c r="GY206" s="619">
        <v>0</v>
      </c>
      <c r="GZ206" s="619">
        <v>0</v>
      </c>
      <c r="HA206" s="619">
        <v>-3311506</v>
      </c>
      <c r="HB206" s="619">
        <v>0</v>
      </c>
      <c r="HC206" s="619">
        <v>-3311506</v>
      </c>
      <c r="HD206" s="619">
        <v>0</v>
      </c>
      <c r="HE206" s="619">
        <v>0</v>
      </c>
      <c r="HF206" s="619">
        <v>0</v>
      </c>
      <c r="HG206" s="619">
        <v>0</v>
      </c>
      <c r="HH206" s="619">
        <v>0</v>
      </c>
      <c r="HI206" s="619">
        <v>0</v>
      </c>
      <c r="HJ206" s="619">
        <v>0</v>
      </c>
      <c r="HK206" s="619">
        <v>0</v>
      </c>
      <c r="HL206" s="619">
        <v>0</v>
      </c>
      <c r="HM206" s="619">
        <v>66009016</v>
      </c>
      <c r="HN206" s="619">
        <v>1056796</v>
      </c>
      <c r="HO206" s="619">
        <v>67065812</v>
      </c>
      <c r="HP206" s="619">
        <v>-2021595</v>
      </c>
      <c r="HQ206" s="619">
        <v>-100854</v>
      </c>
      <c r="HR206" s="619">
        <v>-2122449</v>
      </c>
      <c r="HS206" s="619">
        <v>-5562073</v>
      </c>
      <c r="HT206" s="619">
        <v>22152</v>
      </c>
      <c r="HU206" s="619">
        <v>-5539921</v>
      </c>
      <c r="HV206" s="619">
        <v>-5394882</v>
      </c>
      <c r="HW206" s="619">
        <v>0</v>
      </c>
      <c r="HX206" s="619">
        <v>-5394882</v>
      </c>
      <c r="HY206" s="619">
        <v>-78279</v>
      </c>
      <c r="HZ206" s="619">
        <v>0</v>
      </c>
      <c r="IA206" s="619">
        <v>-78279</v>
      </c>
      <c r="IB206" s="619">
        <v>-3311506</v>
      </c>
      <c r="IC206" s="619">
        <v>0</v>
      </c>
      <c r="ID206" s="619">
        <v>-3311506</v>
      </c>
      <c r="IE206" s="619">
        <v>0</v>
      </c>
      <c r="IF206" s="619">
        <v>0</v>
      </c>
      <c r="IG206" s="619">
        <v>0</v>
      </c>
      <c r="IH206" s="619">
        <v>-16368335</v>
      </c>
      <c r="II206" s="619">
        <v>-78702</v>
      </c>
      <c r="IJ206" s="619">
        <v>-16447037</v>
      </c>
      <c r="IK206" s="619">
        <v>49640681</v>
      </c>
      <c r="IL206" s="619">
        <v>978094</v>
      </c>
      <c r="IM206" s="619">
        <v>50618775</v>
      </c>
      <c r="IN206" s="620" t="s">
        <v>788</v>
      </c>
      <c r="IO206" s="620" t="s">
        <v>473</v>
      </c>
      <c r="IP206" s="610" t="s">
        <v>474</v>
      </c>
      <c r="IQ206" s="611" t="s">
        <v>475</v>
      </c>
      <c r="IR206" s="611" t="s">
        <v>1146</v>
      </c>
      <c r="IS206" s="610" t="s">
        <v>1432</v>
      </c>
    </row>
    <row r="207" spans="1:253" x14ac:dyDescent="0.25">
      <c r="A207" s="610" t="s">
        <v>3385</v>
      </c>
      <c r="B207" s="617" t="s">
        <v>1147</v>
      </c>
      <c r="C207" s="618" t="s">
        <v>1148</v>
      </c>
      <c r="D207" s="619">
        <v>40936496</v>
      </c>
      <c r="E207" s="619">
        <v>0</v>
      </c>
      <c r="F207" s="619">
        <v>40936496</v>
      </c>
      <c r="G207" s="619">
        <v>-2516642</v>
      </c>
      <c r="H207" s="619">
        <v>0</v>
      </c>
      <c r="I207" s="619">
        <v>-2516642</v>
      </c>
      <c r="J207" s="619">
        <v>-3256757</v>
      </c>
      <c r="K207" s="619">
        <v>0</v>
      </c>
      <c r="L207" s="619">
        <v>-3256757</v>
      </c>
      <c r="M207" s="619">
        <v>37490</v>
      </c>
      <c r="N207" s="619">
        <v>0</v>
      </c>
      <c r="O207" s="619">
        <v>37490</v>
      </c>
      <c r="P207" s="619">
        <v>402947</v>
      </c>
      <c r="Q207" s="619">
        <v>0</v>
      </c>
      <c r="R207" s="619">
        <v>402947</v>
      </c>
      <c r="S207" s="619">
        <v>-2816320</v>
      </c>
      <c r="T207" s="619">
        <v>0</v>
      </c>
      <c r="U207" s="619">
        <v>-2816320</v>
      </c>
      <c r="V207" s="619">
        <v>-3361428</v>
      </c>
      <c r="W207" s="619">
        <v>0</v>
      </c>
      <c r="X207" s="619">
        <v>-3361428</v>
      </c>
      <c r="Y207" s="619">
        <v>-5547</v>
      </c>
      <c r="Z207" s="619">
        <v>0</v>
      </c>
      <c r="AA207" s="619">
        <v>-5547</v>
      </c>
      <c r="AB207" s="619">
        <v>-138754</v>
      </c>
      <c r="AC207" s="619">
        <v>0</v>
      </c>
      <c r="AD207" s="619">
        <v>-138754</v>
      </c>
      <c r="AE207" s="619">
        <v>0</v>
      </c>
      <c r="AF207" s="619">
        <v>0</v>
      </c>
      <c r="AG207" s="619">
        <v>0</v>
      </c>
      <c r="AH207" s="619">
        <v>0</v>
      </c>
      <c r="AI207" s="619">
        <v>0</v>
      </c>
      <c r="AJ207" s="619">
        <v>0</v>
      </c>
      <c r="AK207" s="619">
        <v>0</v>
      </c>
      <c r="AL207" s="619">
        <v>0</v>
      </c>
      <c r="AM207" s="619">
        <v>0</v>
      </c>
      <c r="AN207" s="619">
        <v>0</v>
      </c>
      <c r="AO207" s="619">
        <v>0</v>
      </c>
      <c r="AP207" s="619">
        <v>0</v>
      </c>
      <c r="AQ207" s="619">
        <v>-138754</v>
      </c>
      <c r="AR207" s="619">
        <v>0</v>
      </c>
      <c r="AS207" s="619">
        <v>-138754</v>
      </c>
      <c r="AT207" s="619">
        <v>-3593</v>
      </c>
      <c r="AU207" s="619">
        <v>0</v>
      </c>
      <c r="AV207" s="619">
        <v>-3593</v>
      </c>
      <c r="AW207" s="619">
        <v>710338</v>
      </c>
      <c r="AX207" s="619">
        <v>0</v>
      </c>
      <c r="AY207" s="619">
        <v>710338</v>
      </c>
      <c r="AZ207" s="619">
        <v>-65300</v>
      </c>
      <c r="BA207" s="619">
        <v>0</v>
      </c>
      <c r="BB207" s="619">
        <v>-65300</v>
      </c>
      <c r="BC207" s="619">
        <v>-3575075</v>
      </c>
      <c r="BD207" s="619">
        <v>0</v>
      </c>
      <c r="BE207" s="619">
        <v>-3575075</v>
      </c>
      <c r="BF207" s="619">
        <v>-63161</v>
      </c>
      <c r="BG207" s="619">
        <v>0</v>
      </c>
      <c r="BH207" s="619">
        <v>-63161</v>
      </c>
      <c r="BI207" s="619">
        <v>-80676</v>
      </c>
      <c r="BJ207" s="619">
        <v>0</v>
      </c>
      <c r="BK207" s="619">
        <v>-80676</v>
      </c>
      <c r="BL207" s="619">
        <v>0</v>
      </c>
      <c r="BM207" s="619">
        <v>0</v>
      </c>
      <c r="BN207" s="619">
        <v>0</v>
      </c>
      <c r="BO207" s="619">
        <v>-9049</v>
      </c>
      <c r="BP207" s="619">
        <v>0</v>
      </c>
      <c r="BQ207" s="619">
        <v>-9049</v>
      </c>
      <c r="BR207" s="619">
        <v>0</v>
      </c>
      <c r="BS207" s="619">
        <v>0</v>
      </c>
      <c r="BT207" s="619">
        <v>0</v>
      </c>
      <c r="BU207" s="619">
        <v>0</v>
      </c>
      <c r="BV207" s="619">
        <v>0</v>
      </c>
      <c r="BW207" s="619">
        <v>0</v>
      </c>
      <c r="BX207" s="619">
        <v>-4582</v>
      </c>
      <c r="BY207" s="619">
        <v>0</v>
      </c>
      <c r="BZ207" s="619">
        <v>-4582</v>
      </c>
      <c r="CA207" s="619">
        <v>0</v>
      </c>
      <c r="CB207" s="619">
        <v>0</v>
      </c>
      <c r="CC207" s="619">
        <v>0</v>
      </c>
      <c r="CD207" s="619">
        <v>-6587687</v>
      </c>
      <c r="CE207" s="619">
        <v>0</v>
      </c>
      <c r="CF207" s="619">
        <v>-6587687</v>
      </c>
      <c r="CG207" s="619">
        <v>0</v>
      </c>
      <c r="CH207" s="619">
        <v>0</v>
      </c>
      <c r="CI207" s="619">
        <v>0</v>
      </c>
      <c r="CJ207" s="619">
        <v>0</v>
      </c>
      <c r="CK207" s="619">
        <v>0</v>
      </c>
      <c r="CL207" s="619">
        <v>0</v>
      </c>
      <c r="CM207" s="619">
        <v>-315413</v>
      </c>
      <c r="CN207" s="619">
        <v>0</v>
      </c>
      <c r="CO207" s="619">
        <v>-315413</v>
      </c>
      <c r="CP207" s="619">
        <v>87182</v>
      </c>
      <c r="CQ207" s="619">
        <v>0</v>
      </c>
      <c r="CR207" s="619">
        <v>87182</v>
      </c>
      <c r="CS207" s="619">
        <v>-228231</v>
      </c>
      <c r="CT207" s="619">
        <v>0</v>
      </c>
      <c r="CU207" s="619">
        <v>-228231</v>
      </c>
      <c r="CV207" s="619">
        <v>-14257</v>
      </c>
      <c r="CW207" s="619">
        <v>0</v>
      </c>
      <c r="CX207" s="619">
        <v>-14257</v>
      </c>
      <c r="CY207" s="619">
        <v>1890</v>
      </c>
      <c r="CZ207" s="619">
        <v>0</v>
      </c>
      <c r="DA207" s="619">
        <v>1890</v>
      </c>
      <c r="DB207" s="619">
        <v>-461502</v>
      </c>
      <c r="DC207" s="619">
        <v>0</v>
      </c>
      <c r="DD207" s="619">
        <v>-461502</v>
      </c>
      <c r="DE207" s="619">
        <v>0</v>
      </c>
      <c r="DF207" s="619">
        <v>0</v>
      </c>
      <c r="DG207" s="619">
        <v>0</v>
      </c>
      <c r="DH207" s="619">
        <v>-153</v>
      </c>
      <c r="DI207" s="619">
        <v>0</v>
      </c>
      <c r="DJ207" s="619">
        <v>-153</v>
      </c>
      <c r="DK207" s="619">
        <v>0</v>
      </c>
      <c r="DL207" s="619">
        <v>0</v>
      </c>
      <c r="DM207" s="619">
        <v>0</v>
      </c>
      <c r="DN207" s="619">
        <v>0</v>
      </c>
      <c r="DO207" s="619">
        <v>0</v>
      </c>
      <c r="DP207" s="619">
        <v>0</v>
      </c>
      <c r="DQ207" s="619">
        <v>0</v>
      </c>
      <c r="DR207" s="619">
        <v>0</v>
      </c>
      <c r="DS207" s="619">
        <v>0</v>
      </c>
      <c r="DT207" s="619">
        <v>0</v>
      </c>
      <c r="DU207" s="619">
        <v>0</v>
      </c>
      <c r="DV207" s="619">
        <v>0</v>
      </c>
      <c r="DW207" s="619">
        <v>0</v>
      </c>
      <c r="DX207" s="619">
        <v>0</v>
      </c>
      <c r="DY207" s="619">
        <v>0</v>
      </c>
      <c r="DZ207" s="619">
        <v>0</v>
      </c>
      <c r="EA207" s="619">
        <v>0</v>
      </c>
      <c r="EB207" s="619">
        <v>0</v>
      </c>
      <c r="EC207" s="619">
        <v>0</v>
      </c>
      <c r="ED207" s="619">
        <v>0</v>
      </c>
      <c r="EE207" s="619">
        <v>0</v>
      </c>
      <c r="EF207" s="619">
        <v>0</v>
      </c>
      <c r="EG207" s="619">
        <v>0</v>
      </c>
      <c r="EH207" s="619">
        <v>0</v>
      </c>
      <c r="EI207" s="619">
        <v>0</v>
      </c>
      <c r="EJ207" s="619">
        <v>-474022</v>
      </c>
      <c r="EK207" s="619">
        <v>0</v>
      </c>
      <c r="EL207" s="619">
        <v>-474022</v>
      </c>
      <c r="EM207" s="619">
        <v>0</v>
      </c>
      <c r="EN207" s="619">
        <v>0</v>
      </c>
      <c r="EO207" s="619">
        <v>0</v>
      </c>
      <c r="EP207" s="619">
        <v>0</v>
      </c>
      <c r="EQ207" s="619">
        <v>0</v>
      </c>
      <c r="ER207" s="619">
        <v>0</v>
      </c>
      <c r="ES207" s="619">
        <v>0</v>
      </c>
      <c r="ET207" s="619">
        <v>0</v>
      </c>
      <c r="EU207" s="619">
        <v>0</v>
      </c>
      <c r="EV207" s="619">
        <v>-22855</v>
      </c>
      <c r="EW207" s="619">
        <v>0</v>
      </c>
      <c r="EX207" s="619">
        <v>-22855</v>
      </c>
      <c r="EY207" s="619">
        <v>0</v>
      </c>
      <c r="EZ207" s="619">
        <v>0</v>
      </c>
      <c r="FA207" s="619">
        <v>0</v>
      </c>
      <c r="FB207" s="619">
        <v>0</v>
      </c>
      <c r="FC207" s="619">
        <v>0</v>
      </c>
      <c r="FD207" s="619">
        <v>0</v>
      </c>
      <c r="FE207" s="619">
        <v>-8516</v>
      </c>
      <c r="FF207" s="619">
        <v>0</v>
      </c>
      <c r="FG207" s="619">
        <v>-8516</v>
      </c>
      <c r="FH207" s="619">
        <v>0</v>
      </c>
      <c r="FI207" s="619">
        <v>0</v>
      </c>
      <c r="FJ207" s="619">
        <v>0</v>
      </c>
      <c r="FK207" s="619">
        <v>0</v>
      </c>
      <c r="FL207" s="619">
        <v>0</v>
      </c>
      <c r="FM207" s="619">
        <v>0</v>
      </c>
      <c r="FN207" s="619">
        <v>0</v>
      </c>
      <c r="FO207" s="619">
        <v>0</v>
      </c>
      <c r="FP207" s="619">
        <v>0</v>
      </c>
      <c r="FQ207" s="619">
        <v>-729271</v>
      </c>
      <c r="FR207" s="619">
        <v>0</v>
      </c>
      <c r="FS207" s="619">
        <v>-729271</v>
      </c>
      <c r="FT207" s="619">
        <v>705</v>
      </c>
      <c r="FU207" s="619">
        <v>0</v>
      </c>
      <c r="FV207" s="619">
        <v>705</v>
      </c>
      <c r="FW207" s="619">
        <v>705</v>
      </c>
      <c r="FX207" s="619">
        <v>0</v>
      </c>
      <c r="FY207" s="619">
        <v>705</v>
      </c>
      <c r="FZ207" s="619">
        <v>0</v>
      </c>
      <c r="GA207" s="619">
        <v>0</v>
      </c>
      <c r="GB207" s="619">
        <v>0</v>
      </c>
      <c r="GC207" s="619">
        <v>52</v>
      </c>
      <c r="GD207" s="619">
        <v>0</v>
      </c>
      <c r="GE207" s="619">
        <v>52</v>
      </c>
      <c r="GF207" s="619">
        <v>0</v>
      </c>
      <c r="GG207" s="619">
        <v>0</v>
      </c>
      <c r="GH207" s="619">
        <v>0</v>
      </c>
      <c r="GI207" s="619">
        <v>-2363379</v>
      </c>
      <c r="GJ207" s="619">
        <v>0</v>
      </c>
      <c r="GK207" s="619">
        <v>-2363379</v>
      </c>
      <c r="GL207" s="619">
        <v>256478</v>
      </c>
      <c r="GM207" s="619">
        <v>0</v>
      </c>
      <c r="GN207" s="619">
        <v>256478</v>
      </c>
      <c r="GO207" s="619">
        <v>-45559</v>
      </c>
      <c r="GP207" s="619">
        <v>0</v>
      </c>
      <c r="GQ207" s="619">
        <v>-45559</v>
      </c>
      <c r="GR207" s="619">
        <v>21075</v>
      </c>
      <c r="GS207" s="619">
        <v>0</v>
      </c>
      <c r="GT207" s="619">
        <v>21075</v>
      </c>
      <c r="GU207" s="619">
        <v>0</v>
      </c>
      <c r="GV207" s="619">
        <v>0</v>
      </c>
      <c r="GW207" s="619">
        <v>0</v>
      </c>
      <c r="GX207" s="619">
        <v>0</v>
      </c>
      <c r="GY207" s="619">
        <v>0</v>
      </c>
      <c r="GZ207" s="619">
        <v>0</v>
      </c>
      <c r="HA207" s="619">
        <v>-2891270</v>
      </c>
      <c r="HB207" s="619">
        <v>0</v>
      </c>
      <c r="HC207" s="619">
        <v>-2891270</v>
      </c>
      <c r="HD207" s="619">
        <v>0</v>
      </c>
      <c r="HE207" s="619">
        <v>0</v>
      </c>
      <c r="HF207" s="619">
        <v>0</v>
      </c>
      <c r="HG207" s="619">
        <v>0</v>
      </c>
      <c r="HH207" s="619">
        <v>0</v>
      </c>
      <c r="HI207" s="619">
        <v>0</v>
      </c>
      <c r="HJ207" s="619">
        <v>0</v>
      </c>
      <c r="HK207" s="619">
        <v>0</v>
      </c>
      <c r="HL207" s="619">
        <v>0</v>
      </c>
      <c r="HM207" s="619">
        <v>38419854</v>
      </c>
      <c r="HN207" s="619">
        <v>0</v>
      </c>
      <c r="HO207" s="619">
        <v>38419854</v>
      </c>
      <c r="HP207" s="619">
        <v>-2816320</v>
      </c>
      <c r="HQ207" s="619">
        <v>0</v>
      </c>
      <c r="HR207" s="619">
        <v>-2816320</v>
      </c>
      <c r="HS207" s="619">
        <v>-6587687</v>
      </c>
      <c r="HT207" s="619">
        <v>0</v>
      </c>
      <c r="HU207" s="619">
        <v>-6587687</v>
      </c>
      <c r="HV207" s="619">
        <v>-228231</v>
      </c>
      <c r="HW207" s="619">
        <v>0</v>
      </c>
      <c r="HX207" s="619">
        <v>-228231</v>
      </c>
      <c r="HY207" s="619">
        <v>-474022</v>
      </c>
      <c r="HZ207" s="619">
        <v>0</v>
      </c>
      <c r="IA207" s="619">
        <v>-474022</v>
      </c>
      <c r="IB207" s="619">
        <v>-2891270</v>
      </c>
      <c r="IC207" s="619">
        <v>0</v>
      </c>
      <c r="ID207" s="619">
        <v>-2891270</v>
      </c>
      <c r="IE207" s="619">
        <v>0</v>
      </c>
      <c r="IF207" s="619">
        <v>0</v>
      </c>
      <c r="IG207" s="619">
        <v>0</v>
      </c>
      <c r="IH207" s="619">
        <v>-12997530</v>
      </c>
      <c r="II207" s="619">
        <v>0</v>
      </c>
      <c r="IJ207" s="619">
        <v>-12997530</v>
      </c>
      <c r="IK207" s="619">
        <v>25422324</v>
      </c>
      <c r="IL207" s="619">
        <v>0</v>
      </c>
      <c r="IM207" s="619">
        <v>25422324</v>
      </c>
      <c r="IN207" s="620" t="s">
        <v>488</v>
      </c>
      <c r="IO207" s="620" t="s">
        <v>489</v>
      </c>
      <c r="IP207" s="610" t="s">
        <v>474</v>
      </c>
      <c r="IQ207" s="611" t="s">
        <v>481</v>
      </c>
      <c r="IR207" s="611" t="s">
        <v>1149</v>
      </c>
      <c r="IS207" s="610" t="s">
        <v>1432</v>
      </c>
    </row>
    <row r="208" spans="1:253" x14ac:dyDescent="0.25">
      <c r="A208" s="610" t="s">
        <v>3385</v>
      </c>
      <c r="B208" s="617" t="s">
        <v>1150</v>
      </c>
      <c r="C208" s="618" t="s">
        <v>1151</v>
      </c>
      <c r="D208" s="619">
        <v>72169273</v>
      </c>
      <c r="E208" s="619">
        <v>0</v>
      </c>
      <c r="F208" s="619">
        <v>72169273</v>
      </c>
      <c r="G208" s="619">
        <v>-2375943</v>
      </c>
      <c r="H208" s="619">
        <v>0</v>
      </c>
      <c r="I208" s="619">
        <v>-2375943</v>
      </c>
      <c r="J208" s="619">
        <v>-8569413</v>
      </c>
      <c r="K208" s="619">
        <v>0</v>
      </c>
      <c r="L208" s="619">
        <v>-8569413</v>
      </c>
      <c r="M208" s="619">
        <v>21112</v>
      </c>
      <c r="N208" s="619">
        <v>0</v>
      </c>
      <c r="O208" s="619">
        <v>21112</v>
      </c>
      <c r="P208" s="619">
        <v>175670</v>
      </c>
      <c r="Q208" s="619">
        <v>0</v>
      </c>
      <c r="R208" s="619">
        <v>175670</v>
      </c>
      <c r="S208" s="619">
        <v>-8372631</v>
      </c>
      <c r="T208" s="619">
        <v>0</v>
      </c>
      <c r="U208" s="619">
        <v>-8372631</v>
      </c>
      <c r="V208" s="619">
        <v>-2376651</v>
      </c>
      <c r="W208" s="619">
        <v>0</v>
      </c>
      <c r="X208" s="619">
        <v>-2376651</v>
      </c>
      <c r="Y208" s="619">
        <v>-10591</v>
      </c>
      <c r="Z208" s="619">
        <v>0</v>
      </c>
      <c r="AA208" s="619">
        <v>-10591</v>
      </c>
      <c r="AB208" s="619">
        <v>-108371</v>
      </c>
      <c r="AC208" s="619">
        <v>0</v>
      </c>
      <c r="AD208" s="619">
        <v>-108371</v>
      </c>
      <c r="AE208" s="619">
        <v>0</v>
      </c>
      <c r="AF208" s="619">
        <v>0</v>
      </c>
      <c r="AG208" s="619">
        <v>0</v>
      </c>
      <c r="AH208" s="619">
        <v>0</v>
      </c>
      <c r="AI208" s="619">
        <v>0</v>
      </c>
      <c r="AJ208" s="619">
        <v>0</v>
      </c>
      <c r="AK208" s="619">
        <v>0</v>
      </c>
      <c r="AL208" s="619">
        <v>0</v>
      </c>
      <c r="AM208" s="619">
        <v>0</v>
      </c>
      <c r="AN208" s="619">
        <v>0</v>
      </c>
      <c r="AO208" s="619">
        <v>0</v>
      </c>
      <c r="AP208" s="619">
        <v>0</v>
      </c>
      <c r="AQ208" s="619">
        <v>-108371</v>
      </c>
      <c r="AR208" s="619">
        <v>0</v>
      </c>
      <c r="AS208" s="619">
        <v>-108371</v>
      </c>
      <c r="AT208" s="619">
        <v>-5298</v>
      </c>
      <c r="AU208" s="619">
        <v>0</v>
      </c>
      <c r="AV208" s="619">
        <v>-5298</v>
      </c>
      <c r="AW208" s="619">
        <v>1563818</v>
      </c>
      <c r="AX208" s="619">
        <v>0</v>
      </c>
      <c r="AY208" s="619">
        <v>1563818</v>
      </c>
      <c r="AZ208" s="619">
        <v>38720</v>
      </c>
      <c r="BA208" s="619">
        <v>0</v>
      </c>
      <c r="BB208" s="619">
        <v>38720</v>
      </c>
      <c r="BC208" s="619">
        <v>-1928610</v>
      </c>
      <c r="BD208" s="619">
        <v>0</v>
      </c>
      <c r="BE208" s="619">
        <v>-1928610</v>
      </c>
      <c r="BF208" s="619">
        <v>359122</v>
      </c>
      <c r="BG208" s="619">
        <v>0</v>
      </c>
      <c r="BH208" s="619">
        <v>359122</v>
      </c>
      <c r="BI208" s="619">
        <v>-22031</v>
      </c>
      <c r="BJ208" s="619">
        <v>0</v>
      </c>
      <c r="BK208" s="619">
        <v>-22031</v>
      </c>
      <c r="BL208" s="619">
        <v>0</v>
      </c>
      <c r="BM208" s="619">
        <v>0</v>
      </c>
      <c r="BN208" s="619">
        <v>0</v>
      </c>
      <c r="BO208" s="619">
        <v>0</v>
      </c>
      <c r="BP208" s="619">
        <v>0</v>
      </c>
      <c r="BQ208" s="619">
        <v>0</v>
      </c>
      <c r="BR208" s="619">
        <v>0</v>
      </c>
      <c r="BS208" s="619">
        <v>0</v>
      </c>
      <c r="BT208" s="619">
        <v>0</v>
      </c>
      <c r="BU208" s="619">
        <v>0</v>
      </c>
      <c r="BV208" s="619">
        <v>0</v>
      </c>
      <c r="BW208" s="619">
        <v>0</v>
      </c>
      <c r="BX208" s="619">
        <v>-5158</v>
      </c>
      <c r="BY208" s="619">
        <v>0</v>
      </c>
      <c r="BZ208" s="619">
        <v>-5158</v>
      </c>
      <c r="CA208" s="619">
        <v>0</v>
      </c>
      <c r="CB208" s="619">
        <v>0</v>
      </c>
      <c r="CC208" s="619">
        <v>0</v>
      </c>
      <c r="CD208" s="619">
        <v>-2479161</v>
      </c>
      <c r="CE208" s="619">
        <v>0</v>
      </c>
      <c r="CF208" s="619">
        <v>-2479161</v>
      </c>
      <c r="CG208" s="619">
        <v>-70159</v>
      </c>
      <c r="CH208" s="619">
        <v>0</v>
      </c>
      <c r="CI208" s="619">
        <v>-70159</v>
      </c>
      <c r="CJ208" s="619">
        <v>-47118</v>
      </c>
      <c r="CK208" s="619">
        <v>0</v>
      </c>
      <c r="CL208" s="619">
        <v>-47118</v>
      </c>
      <c r="CM208" s="619">
        <v>-3051358</v>
      </c>
      <c r="CN208" s="619">
        <v>0</v>
      </c>
      <c r="CO208" s="619">
        <v>-3051358</v>
      </c>
      <c r="CP208" s="619">
        <v>211829</v>
      </c>
      <c r="CQ208" s="619">
        <v>0</v>
      </c>
      <c r="CR208" s="619">
        <v>211829</v>
      </c>
      <c r="CS208" s="619">
        <v>-2956806</v>
      </c>
      <c r="CT208" s="619">
        <v>0</v>
      </c>
      <c r="CU208" s="619">
        <v>-2956806</v>
      </c>
      <c r="CV208" s="619">
        <v>-71145</v>
      </c>
      <c r="CW208" s="619">
        <v>0</v>
      </c>
      <c r="CX208" s="619">
        <v>-71145</v>
      </c>
      <c r="CY208" s="619">
        <v>-4641</v>
      </c>
      <c r="CZ208" s="619">
        <v>0</v>
      </c>
      <c r="DA208" s="619">
        <v>-4641</v>
      </c>
      <c r="DB208" s="619">
        <v>-178103</v>
      </c>
      <c r="DC208" s="619">
        <v>0</v>
      </c>
      <c r="DD208" s="619">
        <v>-178103</v>
      </c>
      <c r="DE208" s="619">
        <v>1240</v>
      </c>
      <c r="DF208" s="619">
        <v>0</v>
      </c>
      <c r="DG208" s="619">
        <v>1240</v>
      </c>
      <c r="DH208" s="619">
        <v>-5508</v>
      </c>
      <c r="DI208" s="619">
        <v>0</v>
      </c>
      <c r="DJ208" s="619">
        <v>-5508</v>
      </c>
      <c r="DK208" s="619">
        <v>0</v>
      </c>
      <c r="DL208" s="619">
        <v>0</v>
      </c>
      <c r="DM208" s="619">
        <v>0</v>
      </c>
      <c r="DN208" s="619">
        <v>0</v>
      </c>
      <c r="DO208" s="619">
        <v>0</v>
      </c>
      <c r="DP208" s="619">
        <v>0</v>
      </c>
      <c r="DQ208" s="619">
        <v>0</v>
      </c>
      <c r="DR208" s="619">
        <v>0</v>
      </c>
      <c r="DS208" s="619">
        <v>0</v>
      </c>
      <c r="DT208" s="619">
        <v>0</v>
      </c>
      <c r="DU208" s="619">
        <v>0</v>
      </c>
      <c r="DV208" s="619">
        <v>0</v>
      </c>
      <c r="DW208" s="619">
        <v>0</v>
      </c>
      <c r="DX208" s="619">
        <v>0</v>
      </c>
      <c r="DY208" s="619">
        <v>0</v>
      </c>
      <c r="DZ208" s="619">
        <v>-53707</v>
      </c>
      <c r="EA208" s="619">
        <v>0</v>
      </c>
      <c r="EB208" s="619">
        <v>-53707</v>
      </c>
      <c r="EC208" s="619">
        <v>-61146</v>
      </c>
      <c r="ED208" s="619">
        <v>0</v>
      </c>
      <c r="EE208" s="619">
        <v>-61146</v>
      </c>
      <c r="EF208" s="619">
        <v>0</v>
      </c>
      <c r="EG208" s="619">
        <v>0</v>
      </c>
      <c r="EH208" s="619">
        <v>0</v>
      </c>
      <c r="EI208" s="619">
        <v>0</v>
      </c>
      <c r="EJ208" s="619">
        <v>-373010</v>
      </c>
      <c r="EK208" s="619">
        <v>0</v>
      </c>
      <c r="EL208" s="619">
        <v>-373010</v>
      </c>
      <c r="EM208" s="619">
        <v>0</v>
      </c>
      <c r="EN208" s="619">
        <v>0</v>
      </c>
      <c r="EO208" s="619">
        <v>0</v>
      </c>
      <c r="EP208" s="619">
        <v>0</v>
      </c>
      <c r="EQ208" s="619">
        <v>0</v>
      </c>
      <c r="ER208" s="619">
        <v>0</v>
      </c>
      <c r="ES208" s="619">
        <v>0</v>
      </c>
      <c r="ET208" s="619">
        <v>0</v>
      </c>
      <c r="EU208" s="619">
        <v>0</v>
      </c>
      <c r="EV208" s="619">
        <v>0</v>
      </c>
      <c r="EW208" s="619">
        <v>0</v>
      </c>
      <c r="EX208" s="619">
        <v>0</v>
      </c>
      <c r="EY208" s="619">
        <v>0</v>
      </c>
      <c r="EZ208" s="619">
        <v>0</v>
      </c>
      <c r="FA208" s="619">
        <v>0</v>
      </c>
      <c r="FB208" s="619">
        <v>0</v>
      </c>
      <c r="FC208" s="619">
        <v>0</v>
      </c>
      <c r="FD208" s="619">
        <v>0</v>
      </c>
      <c r="FE208" s="619">
        <v>0</v>
      </c>
      <c r="FF208" s="619">
        <v>0</v>
      </c>
      <c r="FG208" s="619">
        <v>0</v>
      </c>
      <c r="FH208" s="619">
        <v>0</v>
      </c>
      <c r="FI208" s="619">
        <v>0</v>
      </c>
      <c r="FJ208" s="619">
        <v>0</v>
      </c>
      <c r="FK208" s="619">
        <v>0</v>
      </c>
      <c r="FL208" s="619">
        <v>0</v>
      </c>
      <c r="FM208" s="619">
        <v>0</v>
      </c>
      <c r="FN208" s="619">
        <v>0</v>
      </c>
      <c r="FO208" s="619">
        <v>0</v>
      </c>
      <c r="FP208" s="619">
        <v>0</v>
      </c>
      <c r="FQ208" s="619">
        <v>-255593</v>
      </c>
      <c r="FR208" s="619">
        <v>0</v>
      </c>
      <c r="FS208" s="619">
        <v>-255593</v>
      </c>
      <c r="FT208" s="619">
        <v>-338</v>
      </c>
      <c r="FU208" s="619">
        <v>0</v>
      </c>
      <c r="FV208" s="619">
        <v>-338</v>
      </c>
      <c r="FW208" s="619">
        <v>-338</v>
      </c>
      <c r="FX208" s="619">
        <v>0</v>
      </c>
      <c r="FY208" s="619">
        <v>-338</v>
      </c>
      <c r="FZ208" s="619">
        <v>0</v>
      </c>
      <c r="GA208" s="619">
        <v>0</v>
      </c>
      <c r="GB208" s="619">
        <v>0</v>
      </c>
      <c r="GC208" s="619">
        <v>0</v>
      </c>
      <c r="GD208" s="619">
        <v>0</v>
      </c>
      <c r="GE208" s="619">
        <v>0</v>
      </c>
      <c r="GF208" s="619">
        <v>1971</v>
      </c>
      <c r="GG208" s="619">
        <v>0</v>
      </c>
      <c r="GH208" s="619">
        <v>1971</v>
      </c>
      <c r="GI208" s="619">
        <v>-4593249</v>
      </c>
      <c r="GJ208" s="619">
        <v>0</v>
      </c>
      <c r="GK208" s="619">
        <v>-4593249</v>
      </c>
      <c r="GL208" s="619">
        <v>613328</v>
      </c>
      <c r="GM208" s="619">
        <v>0</v>
      </c>
      <c r="GN208" s="619">
        <v>613328</v>
      </c>
      <c r="GO208" s="619">
        <v>0</v>
      </c>
      <c r="GP208" s="619">
        <v>0</v>
      </c>
      <c r="GQ208" s="619">
        <v>0</v>
      </c>
      <c r="GR208" s="619">
        <v>5483</v>
      </c>
      <c r="GS208" s="619">
        <v>0</v>
      </c>
      <c r="GT208" s="619">
        <v>5483</v>
      </c>
      <c r="GU208" s="619">
        <v>0</v>
      </c>
      <c r="GV208" s="619">
        <v>0</v>
      </c>
      <c r="GW208" s="619">
        <v>0</v>
      </c>
      <c r="GX208" s="619">
        <v>0</v>
      </c>
      <c r="GY208" s="619">
        <v>0</v>
      </c>
      <c r="GZ208" s="619">
        <v>0</v>
      </c>
      <c r="HA208" s="619">
        <v>-4228398</v>
      </c>
      <c r="HB208" s="619">
        <v>0</v>
      </c>
      <c r="HC208" s="619">
        <v>-4228398</v>
      </c>
      <c r="HD208" s="619">
        <v>-7452</v>
      </c>
      <c r="HE208" s="619">
        <v>0</v>
      </c>
      <c r="HF208" s="619">
        <v>-7452</v>
      </c>
      <c r="HG208" s="619">
        <v>-22889</v>
      </c>
      <c r="HH208" s="619">
        <v>0</v>
      </c>
      <c r="HI208" s="619">
        <v>-22889</v>
      </c>
      <c r="HJ208" s="619">
        <v>-30341</v>
      </c>
      <c r="HK208" s="619">
        <v>0</v>
      </c>
      <c r="HL208" s="619">
        <v>-30341</v>
      </c>
      <c r="HM208" s="619">
        <v>69793330</v>
      </c>
      <c r="HN208" s="619">
        <v>0</v>
      </c>
      <c r="HO208" s="619">
        <v>69793330</v>
      </c>
      <c r="HP208" s="619">
        <v>-8372631</v>
      </c>
      <c r="HQ208" s="619">
        <v>0</v>
      </c>
      <c r="HR208" s="619">
        <v>-8372631</v>
      </c>
      <c r="HS208" s="619">
        <v>-2479161</v>
      </c>
      <c r="HT208" s="619">
        <v>0</v>
      </c>
      <c r="HU208" s="619">
        <v>-2479161</v>
      </c>
      <c r="HV208" s="619">
        <v>-2956806</v>
      </c>
      <c r="HW208" s="619">
        <v>0</v>
      </c>
      <c r="HX208" s="619">
        <v>-2956806</v>
      </c>
      <c r="HY208" s="619">
        <v>-373010</v>
      </c>
      <c r="HZ208" s="619">
        <v>0</v>
      </c>
      <c r="IA208" s="619">
        <v>-373010</v>
      </c>
      <c r="IB208" s="619">
        <v>-4228398</v>
      </c>
      <c r="IC208" s="619">
        <v>0</v>
      </c>
      <c r="ID208" s="619">
        <v>-4228398</v>
      </c>
      <c r="IE208" s="619">
        <v>-30341</v>
      </c>
      <c r="IF208" s="619">
        <v>0</v>
      </c>
      <c r="IG208" s="619">
        <v>-30341</v>
      </c>
      <c r="IH208" s="619">
        <v>-18440347</v>
      </c>
      <c r="II208" s="619">
        <v>0</v>
      </c>
      <c r="IJ208" s="619">
        <v>-18440347</v>
      </c>
      <c r="IK208" s="619">
        <v>51352983</v>
      </c>
      <c r="IL208" s="619">
        <v>0</v>
      </c>
      <c r="IM208" s="619">
        <v>51352983</v>
      </c>
      <c r="IN208" s="620" t="s">
        <v>525</v>
      </c>
      <c r="IO208" s="620" t="s">
        <v>526</v>
      </c>
      <c r="IP208" s="610" t="s">
        <v>474</v>
      </c>
      <c r="IQ208" s="611" t="s">
        <v>475</v>
      </c>
      <c r="IR208" s="611" t="s">
        <v>1152</v>
      </c>
      <c r="IS208" s="610" t="s">
        <v>1432</v>
      </c>
    </row>
    <row r="209" spans="1:253" x14ac:dyDescent="0.25">
      <c r="A209" s="610" t="s">
        <v>3385</v>
      </c>
      <c r="B209" s="617" t="s">
        <v>1153</v>
      </c>
      <c r="C209" s="618" t="s">
        <v>1154</v>
      </c>
      <c r="D209" s="619">
        <v>18214424</v>
      </c>
      <c r="E209" s="619">
        <v>0</v>
      </c>
      <c r="F209" s="619">
        <v>18214424</v>
      </c>
      <c r="G209" s="619">
        <v>-594881</v>
      </c>
      <c r="H209" s="619">
        <v>0</v>
      </c>
      <c r="I209" s="619">
        <v>-594881</v>
      </c>
      <c r="J209" s="619">
        <v>-611417</v>
      </c>
      <c r="K209" s="619">
        <v>0</v>
      </c>
      <c r="L209" s="619">
        <v>-611417</v>
      </c>
      <c r="M209" s="619">
        <v>20395</v>
      </c>
      <c r="N209" s="619">
        <v>0</v>
      </c>
      <c r="O209" s="619">
        <v>20395</v>
      </c>
      <c r="P209" s="619">
        <v>15131</v>
      </c>
      <c r="Q209" s="619">
        <v>0</v>
      </c>
      <c r="R209" s="619">
        <v>15131</v>
      </c>
      <c r="S209" s="619">
        <v>-575891</v>
      </c>
      <c r="T209" s="619">
        <v>0</v>
      </c>
      <c r="U209" s="619">
        <v>-575891</v>
      </c>
      <c r="V209" s="619">
        <v>-2075858</v>
      </c>
      <c r="W209" s="619">
        <v>0</v>
      </c>
      <c r="X209" s="619">
        <v>-2075858</v>
      </c>
      <c r="Y209" s="619">
        <v>0</v>
      </c>
      <c r="Z209" s="619">
        <v>0</v>
      </c>
      <c r="AA209" s="619">
        <v>0</v>
      </c>
      <c r="AB209" s="619">
        <v>-47497</v>
      </c>
      <c r="AC209" s="619">
        <v>0</v>
      </c>
      <c r="AD209" s="619">
        <v>-47497</v>
      </c>
      <c r="AE209" s="619">
        <v>0</v>
      </c>
      <c r="AF209" s="619">
        <v>0</v>
      </c>
      <c r="AG209" s="619">
        <v>0</v>
      </c>
      <c r="AH209" s="619">
        <v>0</v>
      </c>
      <c r="AI209" s="619">
        <v>0</v>
      </c>
      <c r="AJ209" s="619">
        <v>0</v>
      </c>
      <c r="AK209" s="619">
        <v>0</v>
      </c>
      <c r="AL209" s="619">
        <v>0</v>
      </c>
      <c r="AM209" s="619">
        <v>0</v>
      </c>
      <c r="AN209" s="619">
        <v>0</v>
      </c>
      <c r="AO209" s="619">
        <v>0</v>
      </c>
      <c r="AP209" s="619">
        <v>0</v>
      </c>
      <c r="AQ209" s="619">
        <v>-47497</v>
      </c>
      <c r="AR209" s="619">
        <v>0</v>
      </c>
      <c r="AS209" s="619">
        <v>-47497</v>
      </c>
      <c r="AT209" s="619">
        <v>0</v>
      </c>
      <c r="AU209" s="619">
        <v>0</v>
      </c>
      <c r="AV209" s="619">
        <v>0</v>
      </c>
      <c r="AW209" s="619">
        <v>306882</v>
      </c>
      <c r="AX209" s="619">
        <v>0</v>
      </c>
      <c r="AY209" s="619">
        <v>306882</v>
      </c>
      <c r="AZ209" s="619">
        <v>-17737</v>
      </c>
      <c r="BA209" s="619">
        <v>0</v>
      </c>
      <c r="BB209" s="619">
        <v>-17737</v>
      </c>
      <c r="BC209" s="619">
        <v>-1848361</v>
      </c>
      <c r="BD209" s="619">
        <v>0</v>
      </c>
      <c r="BE209" s="619">
        <v>-1848361</v>
      </c>
      <c r="BF209" s="619">
        <v>146281</v>
      </c>
      <c r="BG209" s="619">
        <v>0</v>
      </c>
      <c r="BH209" s="619">
        <v>146281</v>
      </c>
      <c r="BI209" s="619">
        <v>-17624</v>
      </c>
      <c r="BJ209" s="619">
        <v>0</v>
      </c>
      <c r="BK209" s="619">
        <v>-17624</v>
      </c>
      <c r="BL209" s="619">
        <v>0</v>
      </c>
      <c r="BM209" s="619">
        <v>0</v>
      </c>
      <c r="BN209" s="619">
        <v>0</v>
      </c>
      <c r="BO209" s="619">
        <v>-7155</v>
      </c>
      <c r="BP209" s="619">
        <v>0</v>
      </c>
      <c r="BQ209" s="619">
        <v>-7155</v>
      </c>
      <c r="BR209" s="619">
        <v>0</v>
      </c>
      <c r="BS209" s="619">
        <v>0</v>
      </c>
      <c r="BT209" s="619">
        <v>0</v>
      </c>
      <c r="BU209" s="619">
        <v>0</v>
      </c>
      <c r="BV209" s="619">
        <v>0</v>
      </c>
      <c r="BW209" s="619">
        <v>0</v>
      </c>
      <c r="BX209" s="619">
        <v>-4315</v>
      </c>
      <c r="BY209" s="619">
        <v>0</v>
      </c>
      <c r="BZ209" s="619">
        <v>-4315</v>
      </c>
      <c r="CA209" s="619">
        <v>538</v>
      </c>
      <c r="CB209" s="619">
        <v>0</v>
      </c>
      <c r="CC209" s="619">
        <v>538</v>
      </c>
      <c r="CD209" s="619">
        <v>-3564846</v>
      </c>
      <c r="CE209" s="619">
        <v>0</v>
      </c>
      <c r="CF209" s="619">
        <v>-3564846</v>
      </c>
      <c r="CG209" s="619">
        <v>0</v>
      </c>
      <c r="CH209" s="619">
        <v>0</v>
      </c>
      <c r="CI209" s="619">
        <v>0</v>
      </c>
      <c r="CJ209" s="619">
        <v>-222</v>
      </c>
      <c r="CK209" s="619">
        <v>0</v>
      </c>
      <c r="CL209" s="619">
        <v>-222</v>
      </c>
      <c r="CM209" s="619">
        <v>-386758</v>
      </c>
      <c r="CN209" s="619">
        <v>0</v>
      </c>
      <c r="CO209" s="619">
        <v>-386758</v>
      </c>
      <c r="CP209" s="619">
        <v>-2929</v>
      </c>
      <c r="CQ209" s="619">
        <v>0</v>
      </c>
      <c r="CR209" s="619">
        <v>-2929</v>
      </c>
      <c r="CS209" s="619">
        <v>-389909</v>
      </c>
      <c r="CT209" s="619">
        <v>0</v>
      </c>
      <c r="CU209" s="619">
        <v>-389909</v>
      </c>
      <c r="CV209" s="619">
        <v>-24968</v>
      </c>
      <c r="CW209" s="619">
        <v>0</v>
      </c>
      <c r="CX209" s="619">
        <v>-24968</v>
      </c>
      <c r="CY209" s="619">
        <v>426</v>
      </c>
      <c r="CZ209" s="619">
        <v>0</v>
      </c>
      <c r="DA209" s="619">
        <v>426</v>
      </c>
      <c r="DB209" s="619">
        <v>-42565</v>
      </c>
      <c r="DC209" s="619">
        <v>0</v>
      </c>
      <c r="DD209" s="619">
        <v>-42565</v>
      </c>
      <c r="DE209" s="619">
        <v>-639</v>
      </c>
      <c r="DF209" s="619">
        <v>0</v>
      </c>
      <c r="DG209" s="619">
        <v>-639</v>
      </c>
      <c r="DH209" s="619">
        <v>-1744</v>
      </c>
      <c r="DI209" s="619">
        <v>0</v>
      </c>
      <c r="DJ209" s="619">
        <v>-1744</v>
      </c>
      <c r="DK209" s="619">
        <v>0</v>
      </c>
      <c r="DL209" s="619">
        <v>0</v>
      </c>
      <c r="DM209" s="619">
        <v>0</v>
      </c>
      <c r="DN209" s="619">
        <v>-7155</v>
      </c>
      <c r="DO209" s="619">
        <v>0</v>
      </c>
      <c r="DP209" s="619">
        <v>-7155</v>
      </c>
      <c r="DQ209" s="619">
        <v>0</v>
      </c>
      <c r="DR209" s="619">
        <v>0</v>
      </c>
      <c r="DS209" s="619">
        <v>0</v>
      </c>
      <c r="DT209" s="619">
        <v>0</v>
      </c>
      <c r="DU209" s="619">
        <v>0</v>
      </c>
      <c r="DV209" s="619">
        <v>0</v>
      </c>
      <c r="DW209" s="619">
        <v>0</v>
      </c>
      <c r="DX209" s="619">
        <v>0</v>
      </c>
      <c r="DY209" s="619">
        <v>0</v>
      </c>
      <c r="DZ209" s="619">
        <v>0</v>
      </c>
      <c r="EA209" s="619">
        <v>0</v>
      </c>
      <c r="EB209" s="619">
        <v>0</v>
      </c>
      <c r="EC209" s="619">
        <v>0</v>
      </c>
      <c r="ED209" s="619">
        <v>0</v>
      </c>
      <c r="EE209" s="619">
        <v>0</v>
      </c>
      <c r="EF209" s="619">
        <v>0</v>
      </c>
      <c r="EG209" s="619">
        <v>0</v>
      </c>
      <c r="EH209" s="619">
        <v>0</v>
      </c>
      <c r="EI209" s="619">
        <v>0</v>
      </c>
      <c r="EJ209" s="619">
        <v>-76645</v>
      </c>
      <c r="EK209" s="619">
        <v>0</v>
      </c>
      <c r="EL209" s="619">
        <v>-76645</v>
      </c>
      <c r="EM209" s="619">
        <v>0</v>
      </c>
      <c r="EN209" s="619">
        <v>0</v>
      </c>
      <c r="EO209" s="619">
        <v>0</v>
      </c>
      <c r="EP209" s="619">
        <v>0</v>
      </c>
      <c r="EQ209" s="619">
        <v>0</v>
      </c>
      <c r="ER209" s="619">
        <v>0</v>
      </c>
      <c r="ES209" s="619">
        <v>0</v>
      </c>
      <c r="ET209" s="619">
        <v>0</v>
      </c>
      <c r="EU209" s="619">
        <v>0</v>
      </c>
      <c r="EV209" s="619">
        <v>0</v>
      </c>
      <c r="EW209" s="619">
        <v>0</v>
      </c>
      <c r="EX209" s="619">
        <v>0</v>
      </c>
      <c r="EY209" s="619">
        <v>0</v>
      </c>
      <c r="EZ209" s="619">
        <v>0</v>
      </c>
      <c r="FA209" s="619">
        <v>0</v>
      </c>
      <c r="FB209" s="619">
        <v>0</v>
      </c>
      <c r="FC209" s="619">
        <v>0</v>
      </c>
      <c r="FD209" s="619">
        <v>0</v>
      </c>
      <c r="FE209" s="619">
        <v>0</v>
      </c>
      <c r="FF209" s="619">
        <v>0</v>
      </c>
      <c r="FG209" s="619">
        <v>0</v>
      </c>
      <c r="FH209" s="619">
        <v>0</v>
      </c>
      <c r="FI209" s="619">
        <v>0</v>
      </c>
      <c r="FJ209" s="619">
        <v>0</v>
      </c>
      <c r="FK209" s="619">
        <v>0</v>
      </c>
      <c r="FL209" s="619">
        <v>0</v>
      </c>
      <c r="FM209" s="619">
        <v>0</v>
      </c>
      <c r="FN209" s="619">
        <v>0</v>
      </c>
      <c r="FO209" s="619">
        <v>0</v>
      </c>
      <c r="FP209" s="619">
        <v>0</v>
      </c>
      <c r="FQ209" s="619">
        <v>-132832</v>
      </c>
      <c r="FR209" s="619">
        <v>0</v>
      </c>
      <c r="FS209" s="619">
        <v>-132832</v>
      </c>
      <c r="FT209" s="619">
        <v>5937</v>
      </c>
      <c r="FU209" s="619">
        <v>0</v>
      </c>
      <c r="FV209" s="619">
        <v>5937</v>
      </c>
      <c r="FW209" s="619">
        <v>5937</v>
      </c>
      <c r="FX209" s="619">
        <v>0</v>
      </c>
      <c r="FY209" s="619">
        <v>5937</v>
      </c>
      <c r="FZ209" s="619">
        <v>0</v>
      </c>
      <c r="GA209" s="619">
        <v>0</v>
      </c>
      <c r="GB209" s="619">
        <v>0</v>
      </c>
      <c r="GC209" s="619">
        <v>114</v>
      </c>
      <c r="GD209" s="619">
        <v>0</v>
      </c>
      <c r="GE209" s="619">
        <v>114</v>
      </c>
      <c r="GF209" s="619">
        <v>0</v>
      </c>
      <c r="GG209" s="619">
        <v>0</v>
      </c>
      <c r="GH209" s="619">
        <v>0</v>
      </c>
      <c r="GI209" s="619">
        <v>-2024057</v>
      </c>
      <c r="GJ209" s="619">
        <v>0</v>
      </c>
      <c r="GK209" s="619">
        <v>-2024057</v>
      </c>
      <c r="GL209" s="619">
        <v>-58045</v>
      </c>
      <c r="GM209" s="619">
        <v>0</v>
      </c>
      <c r="GN209" s="619">
        <v>-58045</v>
      </c>
      <c r="GO209" s="619">
        <v>0</v>
      </c>
      <c r="GP209" s="619">
        <v>0</v>
      </c>
      <c r="GQ209" s="619">
        <v>0</v>
      </c>
      <c r="GR209" s="619">
        <v>0</v>
      </c>
      <c r="GS209" s="619">
        <v>0</v>
      </c>
      <c r="GT209" s="619">
        <v>0</v>
      </c>
      <c r="GU209" s="619">
        <v>0</v>
      </c>
      <c r="GV209" s="619">
        <v>0</v>
      </c>
      <c r="GW209" s="619">
        <v>0</v>
      </c>
      <c r="GX209" s="619">
        <v>0</v>
      </c>
      <c r="GY209" s="619">
        <v>0</v>
      </c>
      <c r="GZ209" s="619">
        <v>0</v>
      </c>
      <c r="HA209" s="619">
        <v>-2208883</v>
      </c>
      <c r="HB209" s="619">
        <v>0</v>
      </c>
      <c r="HC209" s="619">
        <v>-2208883</v>
      </c>
      <c r="HD209" s="619">
        <v>0</v>
      </c>
      <c r="HE209" s="619">
        <v>0</v>
      </c>
      <c r="HF209" s="619">
        <v>0</v>
      </c>
      <c r="HG209" s="619">
        <v>0</v>
      </c>
      <c r="HH209" s="619">
        <v>0</v>
      </c>
      <c r="HI209" s="619">
        <v>0</v>
      </c>
      <c r="HJ209" s="619">
        <v>0</v>
      </c>
      <c r="HK209" s="619">
        <v>0</v>
      </c>
      <c r="HL209" s="619">
        <v>0</v>
      </c>
      <c r="HM209" s="619">
        <v>17619543</v>
      </c>
      <c r="HN209" s="619">
        <v>0</v>
      </c>
      <c r="HO209" s="619">
        <v>17619543</v>
      </c>
      <c r="HP209" s="619">
        <v>-575891</v>
      </c>
      <c r="HQ209" s="619">
        <v>0</v>
      </c>
      <c r="HR209" s="619">
        <v>-575891</v>
      </c>
      <c r="HS209" s="619">
        <v>-3564846</v>
      </c>
      <c r="HT209" s="619">
        <v>0</v>
      </c>
      <c r="HU209" s="619">
        <v>-3564846</v>
      </c>
      <c r="HV209" s="619">
        <v>-389909</v>
      </c>
      <c r="HW209" s="619">
        <v>0</v>
      </c>
      <c r="HX209" s="619">
        <v>-389909</v>
      </c>
      <c r="HY209" s="619">
        <v>-76645</v>
      </c>
      <c r="HZ209" s="619">
        <v>0</v>
      </c>
      <c r="IA209" s="619">
        <v>-76645</v>
      </c>
      <c r="IB209" s="619">
        <v>-2208883</v>
      </c>
      <c r="IC209" s="619">
        <v>0</v>
      </c>
      <c r="ID209" s="619">
        <v>-2208883</v>
      </c>
      <c r="IE209" s="619">
        <v>0</v>
      </c>
      <c r="IF209" s="619">
        <v>0</v>
      </c>
      <c r="IG209" s="619">
        <v>0</v>
      </c>
      <c r="IH209" s="619">
        <v>-6816174</v>
      </c>
      <c r="II209" s="619">
        <v>0</v>
      </c>
      <c r="IJ209" s="619">
        <v>-6816174</v>
      </c>
      <c r="IK209" s="619">
        <v>10803369</v>
      </c>
      <c r="IL209" s="619">
        <v>0</v>
      </c>
      <c r="IM209" s="619">
        <v>10803369</v>
      </c>
      <c r="IN209" s="620" t="s">
        <v>535</v>
      </c>
      <c r="IO209" s="620" t="s">
        <v>553</v>
      </c>
      <c r="IP209" s="610" t="s">
        <v>535</v>
      </c>
      <c r="IQ209" s="611" t="s">
        <v>481</v>
      </c>
      <c r="IR209" s="611" t="s">
        <v>1155</v>
      </c>
      <c r="IS209" s="610" t="s">
        <v>1432</v>
      </c>
    </row>
    <row r="210" spans="1:253" x14ac:dyDescent="0.25">
      <c r="A210" s="610" t="s">
        <v>3385</v>
      </c>
      <c r="B210" s="617" t="s">
        <v>1156</v>
      </c>
      <c r="C210" s="618" t="s">
        <v>1157</v>
      </c>
      <c r="D210" s="619">
        <v>144209612</v>
      </c>
      <c r="E210" s="619">
        <v>0</v>
      </c>
      <c r="F210" s="619">
        <v>144209612</v>
      </c>
      <c r="G210" s="619">
        <v>-9014266</v>
      </c>
      <c r="H210" s="619">
        <v>0</v>
      </c>
      <c r="I210" s="619">
        <v>-9014266</v>
      </c>
      <c r="J210" s="619">
        <v>-11941078</v>
      </c>
      <c r="K210" s="619">
        <v>0</v>
      </c>
      <c r="L210" s="619">
        <v>-11941078</v>
      </c>
      <c r="M210" s="619">
        <v>4911461</v>
      </c>
      <c r="N210" s="619">
        <v>0</v>
      </c>
      <c r="O210" s="619">
        <v>4911461</v>
      </c>
      <c r="P210" s="619">
        <v>-1600718</v>
      </c>
      <c r="Q210" s="619">
        <v>0</v>
      </c>
      <c r="R210" s="619">
        <v>-1600718</v>
      </c>
      <c r="S210" s="619">
        <v>-8630335</v>
      </c>
      <c r="T210" s="619">
        <v>0</v>
      </c>
      <c r="U210" s="619">
        <v>-8630335</v>
      </c>
      <c r="V210" s="619">
        <v>-8872053</v>
      </c>
      <c r="W210" s="619">
        <v>0</v>
      </c>
      <c r="X210" s="619">
        <v>-8872053</v>
      </c>
      <c r="Y210" s="619">
        <v>-20248</v>
      </c>
      <c r="Z210" s="619">
        <v>0</v>
      </c>
      <c r="AA210" s="619">
        <v>-20248</v>
      </c>
      <c r="AB210" s="619">
        <v>-567543</v>
      </c>
      <c r="AC210" s="619">
        <v>0</v>
      </c>
      <c r="AD210" s="619">
        <v>-567543</v>
      </c>
      <c r="AE210" s="619">
        <v>-1246</v>
      </c>
      <c r="AF210" s="619">
        <v>0</v>
      </c>
      <c r="AG210" s="619">
        <v>-1246</v>
      </c>
      <c r="AH210" s="619">
        <v>0</v>
      </c>
      <c r="AI210" s="619">
        <v>0</v>
      </c>
      <c r="AJ210" s="619">
        <v>0</v>
      </c>
      <c r="AK210" s="619">
        <v>-8296</v>
      </c>
      <c r="AL210" s="619">
        <v>0</v>
      </c>
      <c r="AM210" s="619">
        <v>-8296</v>
      </c>
      <c r="AN210" s="619">
        <v>0</v>
      </c>
      <c r="AO210" s="619">
        <v>0</v>
      </c>
      <c r="AP210" s="619">
        <v>0</v>
      </c>
      <c r="AQ210" s="619">
        <v>-558001</v>
      </c>
      <c r="AR210" s="619">
        <v>0</v>
      </c>
      <c r="AS210" s="619">
        <v>-558001</v>
      </c>
      <c r="AT210" s="619">
        <v>-2174</v>
      </c>
      <c r="AU210" s="619">
        <v>0</v>
      </c>
      <c r="AV210" s="619">
        <v>-2174</v>
      </c>
      <c r="AW210" s="619">
        <v>2840666</v>
      </c>
      <c r="AX210" s="619">
        <v>0</v>
      </c>
      <c r="AY210" s="619">
        <v>2840666</v>
      </c>
      <c r="AZ210" s="619">
        <v>195511</v>
      </c>
      <c r="BA210" s="619">
        <v>0</v>
      </c>
      <c r="BB210" s="619">
        <v>195511</v>
      </c>
      <c r="BC210" s="619">
        <v>-9757829</v>
      </c>
      <c r="BD210" s="619">
        <v>0</v>
      </c>
      <c r="BE210" s="619">
        <v>-9757829</v>
      </c>
      <c r="BF210" s="619">
        <v>2840</v>
      </c>
      <c r="BG210" s="619">
        <v>0</v>
      </c>
      <c r="BH210" s="619">
        <v>2840</v>
      </c>
      <c r="BI210" s="619">
        <v>-125116</v>
      </c>
      <c r="BJ210" s="619">
        <v>0</v>
      </c>
      <c r="BK210" s="619">
        <v>-125116</v>
      </c>
      <c r="BL210" s="619">
        <v>0</v>
      </c>
      <c r="BM210" s="619">
        <v>0</v>
      </c>
      <c r="BN210" s="619">
        <v>0</v>
      </c>
      <c r="BO210" s="619">
        <v>0</v>
      </c>
      <c r="BP210" s="619">
        <v>0</v>
      </c>
      <c r="BQ210" s="619">
        <v>0</v>
      </c>
      <c r="BR210" s="619">
        <v>0</v>
      </c>
      <c r="BS210" s="619">
        <v>0</v>
      </c>
      <c r="BT210" s="619">
        <v>0</v>
      </c>
      <c r="BU210" s="619">
        <v>0</v>
      </c>
      <c r="BV210" s="619">
        <v>0</v>
      </c>
      <c r="BW210" s="619">
        <v>0</v>
      </c>
      <c r="BX210" s="619">
        <v>-7885</v>
      </c>
      <c r="BY210" s="619">
        <v>0</v>
      </c>
      <c r="BZ210" s="619">
        <v>-7885</v>
      </c>
      <c r="CA210" s="619">
        <v>0</v>
      </c>
      <c r="CB210" s="619">
        <v>0</v>
      </c>
      <c r="CC210" s="619">
        <v>0</v>
      </c>
      <c r="CD210" s="619">
        <v>-16291409</v>
      </c>
      <c r="CE210" s="619">
        <v>0</v>
      </c>
      <c r="CF210" s="619">
        <v>-16291409</v>
      </c>
      <c r="CG210" s="619">
        <v>0</v>
      </c>
      <c r="CH210" s="619">
        <v>0</v>
      </c>
      <c r="CI210" s="619">
        <v>0</v>
      </c>
      <c r="CJ210" s="619">
        <v>165</v>
      </c>
      <c r="CK210" s="619">
        <v>0</v>
      </c>
      <c r="CL210" s="619">
        <v>165</v>
      </c>
      <c r="CM210" s="619">
        <v>-6500546</v>
      </c>
      <c r="CN210" s="619">
        <v>0</v>
      </c>
      <c r="CO210" s="619">
        <v>-6500546</v>
      </c>
      <c r="CP210" s="619">
        <v>107202</v>
      </c>
      <c r="CQ210" s="619">
        <v>0</v>
      </c>
      <c r="CR210" s="619">
        <v>107202</v>
      </c>
      <c r="CS210" s="619">
        <v>-6393179</v>
      </c>
      <c r="CT210" s="619">
        <v>0</v>
      </c>
      <c r="CU210" s="619">
        <v>-6393179</v>
      </c>
      <c r="CV210" s="619">
        <v>-151680</v>
      </c>
      <c r="CW210" s="619">
        <v>0</v>
      </c>
      <c r="CX210" s="619">
        <v>-151680</v>
      </c>
      <c r="CY210" s="619">
        <v>16587</v>
      </c>
      <c r="CZ210" s="619">
        <v>0</v>
      </c>
      <c r="DA210" s="619">
        <v>16587</v>
      </c>
      <c r="DB210" s="619">
        <v>-54794</v>
      </c>
      <c r="DC210" s="619">
        <v>0</v>
      </c>
      <c r="DD210" s="619">
        <v>-54794</v>
      </c>
      <c r="DE210" s="619">
        <v>9946</v>
      </c>
      <c r="DF210" s="619">
        <v>0</v>
      </c>
      <c r="DG210" s="619">
        <v>9946</v>
      </c>
      <c r="DH210" s="619">
        <v>0</v>
      </c>
      <c r="DI210" s="619">
        <v>0</v>
      </c>
      <c r="DJ210" s="619">
        <v>0</v>
      </c>
      <c r="DK210" s="619">
        <v>0</v>
      </c>
      <c r="DL210" s="619">
        <v>0</v>
      </c>
      <c r="DM210" s="619">
        <v>0</v>
      </c>
      <c r="DN210" s="619">
        <v>0</v>
      </c>
      <c r="DO210" s="619">
        <v>0</v>
      </c>
      <c r="DP210" s="619">
        <v>0</v>
      </c>
      <c r="DQ210" s="619">
        <v>0</v>
      </c>
      <c r="DR210" s="619">
        <v>0</v>
      </c>
      <c r="DS210" s="619">
        <v>0</v>
      </c>
      <c r="DT210" s="619">
        <v>0</v>
      </c>
      <c r="DU210" s="619">
        <v>0</v>
      </c>
      <c r="DV210" s="619">
        <v>0</v>
      </c>
      <c r="DW210" s="619">
        <v>0</v>
      </c>
      <c r="DX210" s="619">
        <v>0</v>
      </c>
      <c r="DY210" s="619">
        <v>0</v>
      </c>
      <c r="DZ210" s="619">
        <v>0</v>
      </c>
      <c r="EA210" s="619">
        <v>0</v>
      </c>
      <c r="EB210" s="619">
        <v>0</v>
      </c>
      <c r="EC210" s="619">
        <v>0</v>
      </c>
      <c r="ED210" s="619">
        <v>0</v>
      </c>
      <c r="EE210" s="619">
        <v>0</v>
      </c>
      <c r="EF210" s="619">
        <v>0</v>
      </c>
      <c r="EG210" s="619">
        <v>0</v>
      </c>
      <c r="EH210" s="619">
        <v>0</v>
      </c>
      <c r="EI210" s="619">
        <v>0</v>
      </c>
      <c r="EJ210" s="619">
        <v>-179941</v>
      </c>
      <c r="EK210" s="619">
        <v>0</v>
      </c>
      <c r="EL210" s="619">
        <v>-179941</v>
      </c>
      <c r="EM210" s="619">
        <v>0</v>
      </c>
      <c r="EN210" s="619">
        <v>0</v>
      </c>
      <c r="EO210" s="619">
        <v>0</v>
      </c>
      <c r="EP210" s="619">
        <v>0</v>
      </c>
      <c r="EQ210" s="619">
        <v>0</v>
      </c>
      <c r="ER210" s="619">
        <v>0</v>
      </c>
      <c r="ES210" s="619">
        <v>-717</v>
      </c>
      <c r="ET210" s="619">
        <v>0</v>
      </c>
      <c r="EU210" s="619">
        <v>-717</v>
      </c>
      <c r="EV210" s="619">
        <v>0</v>
      </c>
      <c r="EW210" s="619">
        <v>0</v>
      </c>
      <c r="EX210" s="619">
        <v>0</v>
      </c>
      <c r="EY210" s="619">
        <v>0</v>
      </c>
      <c r="EZ210" s="619">
        <v>0</v>
      </c>
      <c r="FA210" s="619">
        <v>0</v>
      </c>
      <c r="FB210" s="619">
        <v>0</v>
      </c>
      <c r="FC210" s="619">
        <v>0</v>
      </c>
      <c r="FD210" s="619">
        <v>0</v>
      </c>
      <c r="FE210" s="619">
        <v>0</v>
      </c>
      <c r="FF210" s="619">
        <v>0</v>
      </c>
      <c r="FG210" s="619">
        <v>0</v>
      </c>
      <c r="FH210" s="619">
        <v>0</v>
      </c>
      <c r="FI210" s="619">
        <v>0</v>
      </c>
      <c r="FJ210" s="619">
        <v>0</v>
      </c>
      <c r="FK210" s="619">
        <v>0</v>
      </c>
      <c r="FL210" s="619">
        <v>0</v>
      </c>
      <c r="FM210" s="619">
        <v>0</v>
      </c>
      <c r="FN210" s="619">
        <v>0</v>
      </c>
      <c r="FO210" s="619">
        <v>0</v>
      </c>
      <c r="FP210" s="619">
        <v>0</v>
      </c>
      <c r="FQ210" s="619">
        <v>-1067278</v>
      </c>
      <c r="FR210" s="619">
        <v>0</v>
      </c>
      <c r="FS210" s="619">
        <v>-1067278</v>
      </c>
      <c r="FT210" s="619">
        <v>0</v>
      </c>
      <c r="FU210" s="619">
        <v>0</v>
      </c>
      <c r="FV210" s="619">
        <v>0</v>
      </c>
      <c r="FW210" s="619">
        <v>0</v>
      </c>
      <c r="FX210" s="619">
        <v>0</v>
      </c>
      <c r="FY210" s="619">
        <v>0</v>
      </c>
      <c r="FZ210" s="619">
        <v>0</v>
      </c>
      <c r="GA210" s="619">
        <v>0</v>
      </c>
      <c r="GB210" s="619">
        <v>0</v>
      </c>
      <c r="GC210" s="619">
        <v>72</v>
      </c>
      <c r="GD210" s="619">
        <v>0</v>
      </c>
      <c r="GE210" s="619">
        <v>72</v>
      </c>
      <c r="GF210" s="619">
        <v>1479</v>
      </c>
      <c r="GG210" s="619">
        <v>0</v>
      </c>
      <c r="GH210" s="619">
        <v>1479</v>
      </c>
      <c r="GI210" s="619">
        <v>-6962325</v>
      </c>
      <c r="GJ210" s="619">
        <v>0</v>
      </c>
      <c r="GK210" s="619">
        <v>-6962325</v>
      </c>
      <c r="GL210" s="619">
        <v>438048</v>
      </c>
      <c r="GM210" s="619">
        <v>0</v>
      </c>
      <c r="GN210" s="619">
        <v>438048</v>
      </c>
      <c r="GO210" s="619">
        <v>292</v>
      </c>
      <c r="GP210" s="619">
        <v>0</v>
      </c>
      <c r="GQ210" s="619">
        <v>292</v>
      </c>
      <c r="GR210" s="619">
        <v>91376</v>
      </c>
      <c r="GS210" s="619">
        <v>0</v>
      </c>
      <c r="GT210" s="619">
        <v>91376</v>
      </c>
      <c r="GU210" s="619">
        <v>0</v>
      </c>
      <c r="GV210" s="619">
        <v>0</v>
      </c>
      <c r="GW210" s="619">
        <v>0</v>
      </c>
      <c r="GX210" s="619">
        <v>0</v>
      </c>
      <c r="GY210" s="619">
        <v>0</v>
      </c>
      <c r="GZ210" s="619">
        <v>0</v>
      </c>
      <c r="HA210" s="619">
        <v>-7499053</v>
      </c>
      <c r="HB210" s="619">
        <v>0</v>
      </c>
      <c r="HC210" s="619">
        <v>-7499053</v>
      </c>
      <c r="HD210" s="619">
        <v>0</v>
      </c>
      <c r="HE210" s="619">
        <v>0</v>
      </c>
      <c r="HF210" s="619">
        <v>0</v>
      </c>
      <c r="HG210" s="619">
        <v>-10549</v>
      </c>
      <c r="HH210" s="619">
        <v>0</v>
      </c>
      <c r="HI210" s="619">
        <v>-10549</v>
      </c>
      <c r="HJ210" s="619">
        <v>-10549</v>
      </c>
      <c r="HK210" s="619">
        <v>0</v>
      </c>
      <c r="HL210" s="619">
        <v>-10549</v>
      </c>
      <c r="HM210" s="619">
        <v>135195346</v>
      </c>
      <c r="HN210" s="619">
        <v>0</v>
      </c>
      <c r="HO210" s="619">
        <v>135195346</v>
      </c>
      <c r="HP210" s="619">
        <v>-8630335</v>
      </c>
      <c r="HQ210" s="619">
        <v>0</v>
      </c>
      <c r="HR210" s="619">
        <v>-8630335</v>
      </c>
      <c r="HS210" s="619">
        <v>-16291409</v>
      </c>
      <c r="HT210" s="619">
        <v>0</v>
      </c>
      <c r="HU210" s="619">
        <v>-16291409</v>
      </c>
      <c r="HV210" s="619">
        <v>-6393179</v>
      </c>
      <c r="HW210" s="619">
        <v>0</v>
      </c>
      <c r="HX210" s="619">
        <v>-6393179</v>
      </c>
      <c r="HY210" s="619">
        <v>-179941</v>
      </c>
      <c r="HZ210" s="619">
        <v>0</v>
      </c>
      <c r="IA210" s="619">
        <v>-179941</v>
      </c>
      <c r="IB210" s="619">
        <v>-7499053</v>
      </c>
      <c r="IC210" s="619">
        <v>0</v>
      </c>
      <c r="ID210" s="619">
        <v>-7499053</v>
      </c>
      <c r="IE210" s="619">
        <v>-10549</v>
      </c>
      <c r="IF210" s="619">
        <v>0</v>
      </c>
      <c r="IG210" s="619">
        <v>-10549</v>
      </c>
      <c r="IH210" s="619">
        <v>-39004466</v>
      </c>
      <c r="II210" s="619">
        <v>0</v>
      </c>
      <c r="IJ210" s="619">
        <v>-39004466</v>
      </c>
      <c r="IK210" s="619">
        <v>96190880</v>
      </c>
      <c r="IL210" s="619">
        <v>0</v>
      </c>
      <c r="IM210" s="619">
        <v>96190880</v>
      </c>
      <c r="IN210" s="620" t="s">
        <v>513</v>
      </c>
      <c r="IO210" s="620" t="s">
        <v>568</v>
      </c>
      <c r="IP210" s="610" t="s">
        <v>515</v>
      </c>
      <c r="IQ210" s="611" t="s">
        <v>558</v>
      </c>
      <c r="IR210" s="611" t="s">
        <v>1158</v>
      </c>
      <c r="IS210" s="610" t="s">
        <v>1432</v>
      </c>
    </row>
    <row r="211" spans="1:253" x14ac:dyDescent="0.25">
      <c r="A211" s="610" t="s">
        <v>3385</v>
      </c>
      <c r="B211" s="617" t="s">
        <v>1159</v>
      </c>
      <c r="C211" s="618" t="s">
        <v>1160</v>
      </c>
      <c r="D211" s="619">
        <v>147313161</v>
      </c>
      <c r="E211" s="619">
        <v>0</v>
      </c>
      <c r="F211" s="619">
        <v>147313161</v>
      </c>
      <c r="G211" s="619">
        <v>-7807386</v>
      </c>
      <c r="H211" s="619">
        <v>0</v>
      </c>
      <c r="I211" s="619">
        <v>-7807386</v>
      </c>
      <c r="J211" s="619">
        <v>-11548635</v>
      </c>
      <c r="K211" s="619">
        <v>0</v>
      </c>
      <c r="L211" s="619">
        <v>-11548635</v>
      </c>
      <c r="M211" s="619">
        <v>135507</v>
      </c>
      <c r="N211" s="619">
        <v>0</v>
      </c>
      <c r="O211" s="619">
        <v>135507</v>
      </c>
      <c r="P211" s="619">
        <v>757276</v>
      </c>
      <c r="Q211" s="619">
        <v>0</v>
      </c>
      <c r="R211" s="619">
        <v>757276</v>
      </c>
      <c r="S211" s="619">
        <v>-10655852</v>
      </c>
      <c r="T211" s="619">
        <v>0</v>
      </c>
      <c r="U211" s="619">
        <v>-10655852</v>
      </c>
      <c r="V211" s="619">
        <v>-12136558</v>
      </c>
      <c r="W211" s="619">
        <v>0</v>
      </c>
      <c r="X211" s="619">
        <v>-12136558</v>
      </c>
      <c r="Y211" s="619">
        <v>-48764</v>
      </c>
      <c r="Z211" s="619">
        <v>0</v>
      </c>
      <c r="AA211" s="619">
        <v>-48764</v>
      </c>
      <c r="AB211" s="619">
        <v>-137093</v>
      </c>
      <c r="AC211" s="619">
        <v>0</v>
      </c>
      <c r="AD211" s="619">
        <v>-137093</v>
      </c>
      <c r="AE211" s="619">
        <v>0</v>
      </c>
      <c r="AF211" s="619">
        <v>0</v>
      </c>
      <c r="AG211" s="619">
        <v>0</v>
      </c>
      <c r="AH211" s="619">
        <v>0</v>
      </c>
      <c r="AI211" s="619">
        <v>0</v>
      </c>
      <c r="AJ211" s="619">
        <v>0</v>
      </c>
      <c r="AK211" s="619">
        <v>5226</v>
      </c>
      <c r="AL211" s="619">
        <v>0</v>
      </c>
      <c r="AM211" s="619">
        <v>5226</v>
      </c>
      <c r="AN211" s="619">
        <v>-467</v>
      </c>
      <c r="AO211" s="619">
        <v>0</v>
      </c>
      <c r="AP211" s="619">
        <v>-467</v>
      </c>
      <c r="AQ211" s="619">
        <v>-142319</v>
      </c>
      <c r="AR211" s="619">
        <v>0</v>
      </c>
      <c r="AS211" s="619">
        <v>-142319</v>
      </c>
      <c r="AT211" s="619">
        <v>-9231</v>
      </c>
      <c r="AU211" s="619">
        <v>0</v>
      </c>
      <c r="AV211" s="619">
        <v>-9231</v>
      </c>
      <c r="AW211" s="619">
        <v>2651535</v>
      </c>
      <c r="AX211" s="619">
        <v>0</v>
      </c>
      <c r="AY211" s="619">
        <v>2651535</v>
      </c>
      <c r="AZ211" s="619">
        <v>1601645</v>
      </c>
      <c r="BA211" s="619">
        <v>0</v>
      </c>
      <c r="BB211" s="619">
        <v>1601645</v>
      </c>
      <c r="BC211" s="619">
        <v>-7760445</v>
      </c>
      <c r="BD211" s="619">
        <v>0</v>
      </c>
      <c r="BE211" s="619">
        <v>-7760445</v>
      </c>
      <c r="BF211" s="619">
        <v>72378</v>
      </c>
      <c r="BG211" s="619">
        <v>0</v>
      </c>
      <c r="BH211" s="619">
        <v>72378</v>
      </c>
      <c r="BI211" s="619">
        <v>-79386</v>
      </c>
      <c r="BJ211" s="619">
        <v>0</v>
      </c>
      <c r="BK211" s="619">
        <v>-79386</v>
      </c>
      <c r="BL211" s="619">
        <v>0</v>
      </c>
      <c r="BM211" s="619">
        <v>0</v>
      </c>
      <c r="BN211" s="619">
        <v>0</v>
      </c>
      <c r="BO211" s="619">
        <v>0</v>
      </c>
      <c r="BP211" s="619">
        <v>0</v>
      </c>
      <c r="BQ211" s="619">
        <v>0</v>
      </c>
      <c r="BR211" s="619">
        <v>0</v>
      </c>
      <c r="BS211" s="619">
        <v>0</v>
      </c>
      <c r="BT211" s="619">
        <v>0</v>
      </c>
      <c r="BU211" s="619">
        <v>0</v>
      </c>
      <c r="BV211" s="619">
        <v>0</v>
      </c>
      <c r="BW211" s="619">
        <v>0</v>
      </c>
      <c r="BX211" s="619">
        <v>-7826</v>
      </c>
      <c r="BY211" s="619">
        <v>0</v>
      </c>
      <c r="BZ211" s="619">
        <v>-7826</v>
      </c>
      <c r="CA211" s="619">
        <v>0</v>
      </c>
      <c r="CB211" s="619">
        <v>0</v>
      </c>
      <c r="CC211" s="619">
        <v>0</v>
      </c>
      <c r="CD211" s="619">
        <v>-15795750</v>
      </c>
      <c r="CE211" s="619">
        <v>0</v>
      </c>
      <c r="CF211" s="619">
        <v>-15795750</v>
      </c>
      <c r="CG211" s="619">
        <v>-30194</v>
      </c>
      <c r="CH211" s="619">
        <v>0</v>
      </c>
      <c r="CI211" s="619">
        <v>-30194</v>
      </c>
      <c r="CJ211" s="619">
        <v>16667</v>
      </c>
      <c r="CK211" s="619">
        <v>0</v>
      </c>
      <c r="CL211" s="619">
        <v>16667</v>
      </c>
      <c r="CM211" s="619">
        <v>-3128037</v>
      </c>
      <c r="CN211" s="619">
        <v>0</v>
      </c>
      <c r="CO211" s="619">
        <v>-3128037</v>
      </c>
      <c r="CP211" s="619">
        <v>322707</v>
      </c>
      <c r="CQ211" s="619">
        <v>0</v>
      </c>
      <c r="CR211" s="619">
        <v>322707</v>
      </c>
      <c r="CS211" s="619">
        <v>-2818857</v>
      </c>
      <c r="CT211" s="619">
        <v>0</v>
      </c>
      <c r="CU211" s="619">
        <v>-2818857</v>
      </c>
      <c r="CV211" s="619">
        <v>-575113</v>
      </c>
      <c r="CW211" s="619">
        <v>0</v>
      </c>
      <c r="CX211" s="619">
        <v>-575113</v>
      </c>
      <c r="CY211" s="619">
        <v>-2160</v>
      </c>
      <c r="CZ211" s="619">
        <v>0</v>
      </c>
      <c r="DA211" s="619">
        <v>-2160</v>
      </c>
      <c r="DB211" s="619">
        <v>-380029</v>
      </c>
      <c r="DC211" s="619">
        <v>0</v>
      </c>
      <c r="DD211" s="619">
        <v>-380029</v>
      </c>
      <c r="DE211" s="619">
        <v>0</v>
      </c>
      <c r="DF211" s="619">
        <v>0</v>
      </c>
      <c r="DG211" s="619">
        <v>0</v>
      </c>
      <c r="DH211" s="619">
        <v>-12861</v>
      </c>
      <c r="DI211" s="619">
        <v>0</v>
      </c>
      <c r="DJ211" s="619">
        <v>-12861</v>
      </c>
      <c r="DK211" s="619">
        <v>-728</v>
      </c>
      <c r="DL211" s="619">
        <v>0</v>
      </c>
      <c r="DM211" s="619">
        <v>-728</v>
      </c>
      <c r="DN211" s="619">
        <v>0</v>
      </c>
      <c r="DO211" s="619">
        <v>0</v>
      </c>
      <c r="DP211" s="619">
        <v>0</v>
      </c>
      <c r="DQ211" s="619">
        <v>0</v>
      </c>
      <c r="DR211" s="619">
        <v>0</v>
      </c>
      <c r="DS211" s="619">
        <v>0</v>
      </c>
      <c r="DT211" s="619">
        <v>0</v>
      </c>
      <c r="DU211" s="619">
        <v>0</v>
      </c>
      <c r="DV211" s="619">
        <v>0</v>
      </c>
      <c r="DW211" s="619">
        <v>0</v>
      </c>
      <c r="DX211" s="619">
        <v>0</v>
      </c>
      <c r="DY211" s="619">
        <v>0</v>
      </c>
      <c r="DZ211" s="619">
        <v>0</v>
      </c>
      <c r="EA211" s="619">
        <v>0</v>
      </c>
      <c r="EB211" s="619">
        <v>0</v>
      </c>
      <c r="EC211" s="619">
        <v>0</v>
      </c>
      <c r="ED211" s="619">
        <v>0</v>
      </c>
      <c r="EE211" s="619">
        <v>0</v>
      </c>
      <c r="EF211" s="619">
        <v>0</v>
      </c>
      <c r="EG211" s="619">
        <v>0</v>
      </c>
      <c r="EH211" s="619">
        <v>0</v>
      </c>
      <c r="EI211" s="619">
        <v>0</v>
      </c>
      <c r="EJ211" s="619">
        <v>-970891</v>
      </c>
      <c r="EK211" s="619">
        <v>0</v>
      </c>
      <c r="EL211" s="619">
        <v>-970891</v>
      </c>
      <c r="EM211" s="619">
        <v>0</v>
      </c>
      <c r="EN211" s="619">
        <v>0</v>
      </c>
      <c r="EO211" s="619">
        <v>0</v>
      </c>
      <c r="EP211" s="619">
        <v>0</v>
      </c>
      <c r="EQ211" s="619">
        <v>0</v>
      </c>
      <c r="ER211" s="619">
        <v>0</v>
      </c>
      <c r="ES211" s="619">
        <v>0</v>
      </c>
      <c r="ET211" s="619">
        <v>0</v>
      </c>
      <c r="EU211" s="619">
        <v>0</v>
      </c>
      <c r="EV211" s="619">
        <v>0</v>
      </c>
      <c r="EW211" s="619">
        <v>0</v>
      </c>
      <c r="EX211" s="619">
        <v>0</v>
      </c>
      <c r="EY211" s="619">
        <v>0</v>
      </c>
      <c r="EZ211" s="619">
        <v>0</v>
      </c>
      <c r="FA211" s="619">
        <v>0</v>
      </c>
      <c r="FB211" s="619">
        <v>0</v>
      </c>
      <c r="FC211" s="619">
        <v>0</v>
      </c>
      <c r="FD211" s="619">
        <v>0</v>
      </c>
      <c r="FE211" s="619">
        <v>0</v>
      </c>
      <c r="FF211" s="619">
        <v>0</v>
      </c>
      <c r="FG211" s="619">
        <v>0</v>
      </c>
      <c r="FH211" s="619">
        <v>0</v>
      </c>
      <c r="FI211" s="619">
        <v>0</v>
      </c>
      <c r="FJ211" s="619">
        <v>0</v>
      </c>
      <c r="FK211" s="619">
        <v>0</v>
      </c>
      <c r="FL211" s="619">
        <v>0</v>
      </c>
      <c r="FM211" s="619">
        <v>0</v>
      </c>
      <c r="FN211" s="619">
        <v>0</v>
      </c>
      <c r="FO211" s="619">
        <v>0</v>
      </c>
      <c r="FP211" s="619">
        <v>0</v>
      </c>
      <c r="FQ211" s="619">
        <v>-2082741</v>
      </c>
      <c r="FR211" s="619">
        <v>0</v>
      </c>
      <c r="FS211" s="619">
        <v>-2082741</v>
      </c>
      <c r="FT211" s="619">
        <v>13473</v>
      </c>
      <c r="FU211" s="619">
        <v>0</v>
      </c>
      <c r="FV211" s="619">
        <v>13473</v>
      </c>
      <c r="FW211" s="619">
        <v>990</v>
      </c>
      <c r="FX211" s="619">
        <v>0</v>
      </c>
      <c r="FY211" s="619">
        <v>990</v>
      </c>
      <c r="FZ211" s="619">
        <v>12483</v>
      </c>
      <c r="GA211" s="619">
        <v>0</v>
      </c>
      <c r="GB211" s="619">
        <v>12483</v>
      </c>
      <c r="GC211" s="619">
        <v>46070</v>
      </c>
      <c r="GD211" s="619">
        <v>0</v>
      </c>
      <c r="GE211" s="619">
        <v>46070</v>
      </c>
      <c r="GF211" s="619">
        <v>0</v>
      </c>
      <c r="GG211" s="619">
        <v>0</v>
      </c>
      <c r="GH211" s="619">
        <v>0</v>
      </c>
      <c r="GI211" s="619">
        <v>-5309655</v>
      </c>
      <c r="GJ211" s="619">
        <v>0</v>
      </c>
      <c r="GK211" s="619">
        <v>-5309655</v>
      </c>
      <c r="GL211" s="619">
        <v>515668</v>
      </c>
      <c r="GM211" s="619">
        <v>0</v>
      </c>
      <c r="GN211" s="619">
        <v>515668</v>
      </c>
      <c r="GO211" s="619">
        <v>0</v>
      </c>
      <c r="GP211" s="619">
        <v>0</v>
      </c>
      <c r="GQ211" s="619">
        <v>0</v>
      </c>
      <c r="GR211" s="619">
        <v>67289</v>
      </c>
      <c r="GS211" s="619">
        <v>0</v>
      </c>
      <c r="GT211" s="619">
        <v>67289</v>
      </c>
      <c r="GU211" s="619">
        <v>0</v>
      </c>
      <c r="GV211" s="619">
        <v>0</v>
      </c>
      <c r="GW211" s="619">
        <v>0</v>
      </c>
      <c r="GX211" s="619">
        <v>0</v>
      </c>
      <c r="GY211" s="619">
        <v>0</v>
      </c>
      <c r="GZ211" s="619">
        <v>0</v>
      </c>
      <c r="HA211" s="619">
        <v>-6749896</v>
      </c>
      <c r="HB211" s="619">
        <v>0</v>
      </c>
      <c r="HC211" s="619">
        <v>-6749896</v>
      </c>
      <c r="HD211" s="619">
        <v>0</v>
      </c>
      <c r="HE211" s="619">
        <v>0</v>
      </c>
      <c r="HF211" s="619">
        <v>0</v>
      </c>
      <c r="HG211" s="619">
        <v>0</v>
      </c>
      <c r="HH211" s="619">
        <v>0</v>
      </c>
      <c r="HI211" s="619">
        <v>0</v>
      </c>
      <c r="HJ211" s="619">
        <v>0</v>
      </c>
      <c r="HK211" s="619">
        <v>0</v>
      </c>
      <c r="HL211" s="619">
        <v>0</v>
      </c>
      <c r="HM211" s="619">
        <v>139505775</v>
      </c>
      <c r="HN211" s="619">
        <v>0</v>
      </c>
      <c r="HO211" s="619">
        <v>139505775</v>
      </c>
      <c r="HP211" s="619">
        <v>-10655852</v>
      </c>
      <c r="HQ211" s="619">
        <v>0</v>
      </c>
      <c r="HR211" s="619">
        <v>-10655852</v>
      </c>
      <c r="HS211" s="619">
        <v>-15795750</v>
      </c>
      <c r="HT211" s="619">
        <v>0</v>
      </c>
      <c r="HU211" s="619">
        <v>-15795750</v>
      </c>
      <c r="HV211" s="619">
        <v>-2818857</v>
      </c>
      <c r="HW211" s="619">
        <v>0</v>
      </c>
      <c r="HX211" s="619">
        <v>-2818857</v>
      </c>
      <c r="HY211" s="619">
        <v>-970891</v>
      </c>
      <c r="HZ211" s="619">
        <v>0</v>
      </c>
      <c r="IA211" s="619">
        <v>-970891</v>
      </c>
      <c r="IB211" s="619">
        <v>-6749896</v>
      </c>
      <c r="IC211" s="619">
        <v>0</v>
      </c>
      <c r="ID211" s="619">
        <v>-6749896</v>
      </c>
      <c r="IE211" s="619">
        <v>0</v>
      </c>
      <c r="IF211" s="619">
        <v>0</v>
      </c>
      <c r="IG211" s="619">
        <v>0</v>
      </c>
      <c r="IH211" s="619">
        <v>-36991246</v>
      </c>
      <c r="II211" s="619">
        <v>0</v>
      </c>
      <c r="IJ211" s="619">
        <v>-36991246</v>
      </c>
      <c r="IK211" s="619">
        <v>102514529</v>
      </c>
      <c r="IL211" s="619">
        <v>0</v>
      </c>
      <c r="IM211" s="619">
        <v>102514529</v>
      </c>
      <c r="IN211" s="620" t="s">
        <v>513</v>
      </c>
      <c r="IO211" s="620" t="s">
        <v>547</v>
      </c>
      <c r="IP211" s="610" t="s">
        <v>515</v>
      </c>
      <c r="IQ211" s="611" t="s">
        <v>548</v>
      </c>
      <c r="IR211" s="611" t="s">
        <v>1161</v>
      </c>
      <c r="IS211" s="610" t="s">
        <v>3368</v>
      </c>
    </row>
    <row r="212" spans="1:253" x14ac:dyDescent="0.25">
      <c r="A212" s="610" t="s">
        <v>3385</v>
      </c>
      <c r="B212" s="617" t="s">
        <v>1162</v>
      </c>
      <c r="C212" s="618" t="s">
        <v>1163</v>
      </c>
      <c r="D212" s="619">
        <v>92921382</v>
      </c>
      <c r="E212" s="619">
        <v>0</v>
      </c>
      <c r="F212" s="619">
        <v>92921382</v>
      </c>
      <c r="G212" s="619">
        <v>-8146628</v>
      </c>
      <c r="H212" s="619">
        <v>0</v>
      </c>
      <c r="I212" s="619">
        <v>-8146628</v>
      </c>
      <c r="J212" s="619">
        <v>-4475619</v>
      </c>
      <c r="K212" s="619">
        <v>0</v>
      </c>
      <c r="L212" s="619">
        <v>-4475619</v>
      </c>
      <c r="M212" s="619">
        <v>204038</v>
      </c>
      <c r="N212" s="619">
        <v>0</v>
      </c>
      <c r="O212" s="619">
        <v>204038</v>
      </c>
      <c r="P212" s="619">
        <v>1365072</v>
      </c>
      <c r="Q212" s="619">
        <v>0</v>
      </c>
      <c r="R212" s="619">
        <v>1365072</v>
      </c>
      <c r="S212" s="619">
        <v>-2906509</v>
      </c>
      <c r="T212" s="619">
        <v>0</v>
      </c>
      <c r="U212" s="619">
        <v>-2906509</v>
      </c>
      <c r="V212" s="619">
        <v>-9613463</v>
      </c>
      <c r="W212" s="619">
        <v>0</v>
      </c>
      <c r="X212" s="619">
        <v>-9613463</v>
      </c>
      <c r="Y212" s="619">
        <v>-6755</v>
      </c>
      <c r="Z212" s="619">
        <v>0</v>
      </c>
      <c r="AA212" s="619">
        <v>-6755</v>
      </c>
      <c r="AB212" s="619">
        <v>-110563</v>
      </c>
      <c r="AC212" s="619">
        <v>0</v>
      </c>
      <c r="AD212" s="619">
        <v>-110563</v>
      </c>
      <c r="AE212" s="619">
        <v>0</v>
      </c>
      <c r="AF212" s="619">
        <v>0</v>
      </c>
      <c r="AG212" s="619">
        <v>0</v>
      </c>
      <c r="AH212" s="619">
        <v>0</v>
      </c>
      <c r="AI212" s="619">
        <v>0</v>
      </c>
      <c r="AJ212" s="619">
        <v>0</v>
      </c>
      <c r="AK212" s="619">
        <v>453</v>
      </c>
      <c r="AL212" s="619">
        <v>0</v>
      </c>
      <c r="AM212" s="619">
        <v>453</v>
      </c>
      <c r="AN212" s="619">
        <v>0</v>
      </c>
      <c r="AO212" s="619">
        <v>0</v>
      </c>
      <c r="AP212" s="619">
        <v>0</v>
      </c>
      <c r="AQ212" s="619">
        <v>-111016</v>
      </c>
      <c r="AR212" s="619">
        <v>0</v>
      </c>
      <c r="AS212" s="619">
        <v>-111016</v>
      </c>
      <c r="AT212" s="619">
        <v>2034</v>
      </c>
      <c r="AU212" s="619">
        <v>0</v>
      </c>
      <c r="AV212" s="619">
        <v>2034</v>
      </c>
      <c r="AW212" s="619">
        <v>1603853</v>
      </c>
      <c r="AX212" s="619">
        <v>0</v>
      </c>
      <c r="AY212" s="619">
        <v>1603853</v>
      </c>
      <c r="AZ212" s="619">
        <v>27004</v>
      </c>
      <c r="BA212" s="619">
        <v>0</v>
      </c>
      <c r="BB212" s="619">
        <v>27004</v>
      </c>
      <c r="BC212" s="619">
        <v>-5377596</v>
      </c>
      <c r="BD212" s="619">
        <v>0</v>
      </c>
      <c r="BE212" s="619">
        <v>-5377596</v>
      </c>
      <c r="BF212" s="619">
        <v>419930</v>
      </c>
      <c r="BG212" s="619">
        <v>0</v>
      </c>
      <c r="BH212" s="619">
        <v>419930</v>
      </c>
      <c r="BI212" s="619">
        <v>-33611</v>
      </c>
      <c r="BJ212" s="619">
        <v>0</v>
      </c>
      <c r="BK212" s="619">
        <v>-33611</v>
      </c>
      <c r="BL212" s="619">
        <v>0</v>
      </c>
      <c r="BM212" s="619">
        <v>0</v>
      </c>
      <c r="BN212" s="619">
        <v>0</v>
      </c>
      <c r="BO212" s="619">
        <v>0</v>
      </c>
      <c r="BP212" s="619">
        <v>0</v>
      </c>
      <c r="BQ212" s="619">
        <v>0</v>
      </c>
      <c r="BR212" s="619">
        <v>0</v>
      </c>
      <c r="BS212" s="619">
        <v>0</v>
      </c>
      <c r="BT212" s="619">
        <v>0</v>
      </c>
      <c r="BU212" s="619">
        <v>0</v>
      </c>
      <c r="BV212" s="619">
        <v>0</v>
      </c>
      <c r="BW212" s="619">
        <v>0</v>
      </c>
      <c r="BX212" s="619">
        <v>-16981</v>
      </c>
      <c r="BY212" s="619">
        <v>0</v>
      </c>
      <c r="BZ212" s="619">
        <v>-16981</v>
      </c>
      <c r="CA212" s="619">
        <v>0</v>
      </c>
      <c r="CB212" s="619">
        <v>0</v>
      </c>
      <c r="CC212" s="619">
        <v>0</v>
      </c>
      <c r="CD212" s="619">
        <v>-13101427</v>
      </c>
      <c r="CE212" s="619">
        <v>0</v>
      </c>
      <c r="CF212" s="619">
        <v>-13101427</v>
      </c>
      <c r="CG212" s="619">
        <v>0</v>
      </c>
      <c r="CH212" s="619">
        <v>0</v>
      </c>
      <c r="CI212" s="619">
        <v>0</v>
      </c>
      <c r="CJ212" s="619">
        <v>0</v>
      </c>
      <c r="CK212" s="619">
        <v>0</v>
      </c>
      <c r="CL212" s="619">
        <v>0</v>
      </c>
      <c r="CM212" s="619">
        <v>-3167631</v>
      </c>
      <c r="CN212" s="619">
        <v>0</v>
      </c>
      <c r="CO212" s="619">
        <v>-3167631</v>
      </c>
      <c r="CP212" s="619">
        <v>357146</v>
      </c>
      <c r="CQ212" s="619">
        <v>0</v>
      </c>
      <c r="CR212" s="619">
        <v>357146</v>
      </c>
      <c r="CS212" s="619">
        <v>-2810485</v>
      </c>
      <c r="CT212" s="619">
        <v>0</v>
      </c>
      <c r="CU212" s="619">
        <v>-2810485</v>
      </c>
      <c r="CV212" s="619">
        <v>-258822</v>
      </c>
      <c r="CW212" s="619">
        <v>0</v>
      </c>
      <c r="CX212" s="619">
        <v>-258822</v>
      </c>
      <c r="CY212" s="619">
        <v>4784</v>
      </c>
      <c r="CZ212" s="619">
        <v>0</v>
      </c>
      <c r="DA212" s="619">
        <v>4784</v>
      </c>
      <c r="DB212" s="619">
        <v>-9058</v>
      </c>
      <c r="DC212" s="619">
        <v>0</v>
      </c>
      <c r="DD212" s="619">
        <v>-9058</v>
      </c>
      <c r="DE212" s="619">
        <v>-1778</v>
      </c>
      <c r="DF212" s="619">
        <v>0</v>
      </c>
      <c r="DG212" s="619">
        <v>-1778</v>
      </c>
      <c r="DH212" s="619">
        <v>0</v>
      </c>
      <c r="DI212" s="619">
        <v>0</v>
      </c>
      <c r="DJ212" s="619">
        <v>0</v>
      </c>
      <c r="DK212" s="619">
        <v>0</v>
      </c>
      <c r="DL212" s="619">
        <v>0</v>
      </c>
      <c r="DM212" s="619">
        <v>0</v>
      </c>
      <c r="DN212" s="619">
        <v>0</v>
      </c>
      <c r="DO212" s="619">
        <v>0</v>
      </c>
      <c r="DP212" s="619">
        <v>0</v>
      </c>
      <c r="DQ212" s="619">
        <v>0</v>
      </c>
      <c r="DR212" s="619">
        <v>0</v>
      </c>
      <c r="DS212" s="619">
        <v>0</v>
      </c>
      <c r="DT212" s="619">
        <v>0</v>
      </c>
      <c r="DU212" s="619">
        <v>0</v>
      </c>
      <c r="DV212" s="619">
        <v>0</v>
      </c>
      <c r="DW212" s="619">
        <v>0</v>
      </c>
      <c r="DX212" s="619">
        <v>0</v>
      </c>
      <c r="DY212" s="619">
        <v>0</v>
      </c>
      <c r="DZ212" s="619">
        <v>0</v>
      </c>
      <c r="EA212" s="619">
        <v>0</v>
      </c>
      <c r="EB212" s="619">
        <v>0</v>
      </c>
      <c r="EC212" s="619">
        <v>0</v>
      </c>
      <c r="ED212" s="619">
        <v>0</v>
      </c>
      <c r="EE212" s="619">
        <v>0</v>
      </c>
      <c r="EF212" s="619">
        <v>0</v>
      </c>
      <c r="EG212" s="619">
        <v>0</v>
      </c>
      <c r="EH212" s="619">
        <v>0</v>
      </c>
      <c r="EI212" s="619">
        <v>0</v>
      </c>
      <c r="EJ212" s="619">
        <v>-264874</v>
      </c>
      <c r="EK212" s="619">
        <v>0</v>
      </c>
      <c r="EL212" s="619">
        <v>-264874</v>
      </c>
      <c r="EM212" s="619">
        <v>0</v>
      </c>
      <c r="EN212" s="619">
        <v>0</v>
      </c>
      <c r="EO212" s="619">
        <v>0</v>
      </c>
      <c r="EP212" s="619">
        <v>0</v>
      </c>
      <c r="EQ212" s="619">
        <v>0</v>
      </c>
      <c r="ER212" s="619">
        <v>0</v>
      </c>
      <c r="ES212" s="619">
        <v>0</v>
      </c>
      <c r="ET212" s="619">
        <v>0</v>
      </c>
      <c r="EU212" s="619">
        <v>0</v>
      </c>
      <c r="EV212" s="619">
        <v>0</v>
      </c>
      <c r="EW212" s="619">
        <v>0</v>
      </c>
      <c r="EX212" s="619">
        <v>0</v>
      </c>
      <c r="EY212" s="619">
        <v>0</v>
      </c>
      <c r="EZ212" s="619">
        <v>0</v>
      </c>
      <c r="FA212" s="619">
        <v>0</v>
      </c>
      <c r="FB212" s="619">
        <v>0</v>
      </c>
      <c r="FC212" s="619">
        <v>0</v>
      </c>
      <c r="FD212" s="619">
        <v>0</v>
      </c>
      <c r="FE212" s="619">
        <v>0</v>
      </c>
      <c r="FF212" s="619">
        <v>0</v>
      </c>
      <c r="FG212" s="619">
        <v>0</v>
      </c>
      <c r="FH212" s="619">
        <v>0</v>
      </c>
      <c r="FI212" s="619">
        <v>0</v>
      </c>
      <c r="FJ212" s="619">
        <v>0</v>
      </c>
      <c r="FK212" s="619">
        <v>0</v>
      </c>
      <c r="FL212" s="619">
        <v>0</v>
      </c>
      <c r="FM212" s="619">
        <v>0</v>
      </c>
      <c r="FN212" s="619">
        <v>0</v>
      </c>
      <c r="FO212" s="619">
        <v>0</v>
      </c>
      <c r="FP212" s="619">
        <v>0</v>
      </c>
      <c r="FQ212" s="619">
        <v>-575450</v>
      </c>
      <c r="FR212" s="619">
        <v>0</v>
      </c>
      <c r="FS212" s="619">
        <v>-575450</v>
      </c>
      <c r="FT212" s="619">
        <v>3503</v>
      </c>
      <c r="FU212" s="619">
        <v>0</v>
      </c>
      <c r="FV212" s="619">
        <v>3503</v>
      </c>
      <c r="FW212" s="619">
        <v>3503</v>
      </c>
      <c r="FX212" s="619">
        <v>0</v>
      </c>
      <c r="FY212" s="619">
        <v>3503</v>
      </c>
      <c r="FZ212" s="619">
        <v>0</v>
      </c>
      <c r="GA212" s="619">
        <v>0</v>
      </c>
      <c r="GB212" s="619">
        <v>0</v>
      </c>
      <c r="GC212" s="619">
        <v>6038</v>
      </c>
      <c r="GD212" s="619">
        <v>0</v>
      </c>
      <c r="GE212" s="619">
        <v>6038</v>
      </c>
      <c r="GF212" s="619">
        <v>0</v>
      </c>
      <c r="GG212" s="619">
        <v>0</v>
      </c>
      <c r="GH212" s="619">
        <v>0</v>
      </c>
      <c r="GI212" s="619">
        <v>-6717446</v>
      </c>
      <c r="GJ212" s="619">
        <v>0</v>
      </c>
      <c r="GK212" s="619">
        <v>-6717446</v>
      </c>
      <c r="GL212" s="619">
        <v>1245006</v>
      </c>
      <c r="GM212" s="619">
        <v>0</v>
      </c>
      <c r="GN212" s="619">
        <v>1245006</v>
      </c>
      <c r="GO212" s="619">
        <v>0</v>
      </c>
      <c r="GP212" s="619">
        <v>0</v>
      </c>
      <c r="GQ212" s="619">
        <v>0</v>
      </c>
      <c r="GR212" s="619">
        <v>1397</v>
      </c>
      <c r="GS212" s="619">
        <v>0</v>
      </c>
      <c r="GT212" s="619">
        <v>1397</v>
      </c>
      <c r="GU212" s="619">
        <v>0</v>
      </c>
      <c r="GV212" s="619">
        <v>0</v>
      </c>
      <c r="GW212" s="619">
        <v>0</v>
      </c>
      <c r="GX212" s="619">
        <v>0</v>
      </c>
      <c r="GY212" s="619">
        <v>0</v>
      </c>
      <c r="GZ212" s="619">
        <v>0</v>
      </c>
      <c r="HA212" s="619">
        <v>-6036952</v>
      </c>
      <c r="HB212" s="619">
        <v>0</v>
      </c>
      <c r="HC212" s="619">
        <v>-6036952</v>
      </c>
      <c r="HD212" s="619">
        <v>-664</v>
      </c>
      <c r="HE212" s="619">
        <v>0</v>
      </c>
      <c r="HF212" s="619">
        <v>-664</v>
      </c>
      <c r="HG212" s="619">
        <v>-9429</v>
      </c>
      <c r="HH212" s="619">
        <v>0</v>
      </c>
      <c r="HI212" s="619">
        <v>-9429</v>
      </c>
      <c r="HJ212" s="619">
        <v>-10093</v>
      </c>
      <c r="HK212" s="619">
        <v>0</v>
      </c>
      <c r="HL212" s="619">
        <v>-10093</v>
      </c>
      <c r="HM212" s="619">
        <v>84774754</v>
      </c>
      <c r="HN212" s="619">
        <v>0</v>
      </c>
      <c r="HO212" s="619">
        <v>84774754</v>
      </c>
      <c r="HP212" s="619">
        <v>-2906509</v>
      </c>
      <c r="HQ212" s="619">
        <v>0</v>
      </c>
      <c r="HR212" s="619">
        <v>-2906509</v>
      </c>
      <c r="HS212" s="619">
        <v>-13101427</v>
      </c>
      <c r="HT212" s="619">
        <v>0</v>
      </c>
      <c r="HU212" s="619">
        <v>-13101427</v>
      </c>
      <c r="HV212" s="619">
        <v>-2810485</v>
      </c>
      <c r="HW212" s="619">
        <v>0</v>
      </c>
      <c r="HX212" s="619">
        <v>-2810485</v>
      </c>
      <c r="HY212" s="619">
        <v>-264874</v>
      </c>
      <c r="HZ212" s="619">
        <v>0</v>
      </c>
      <c r="IA212" s="619">
        <v>-264874</v>
      </c>
      <c r="IB212" s="619">
        <v>-6036952</v>
      </c>
      <c r="IC212" s="619">
        <v>0</v>
      </c>
      <c r="ID212" s="619">
        <v>-6036952</v>
      </c>
      <c r="IE212" s="619">
        <v>-10093</v>
      </c>
      <c r="IF212" s="619">
        <v>0</v>
      </c>
      <c r="IG212" s="619">
        <v>-10093</v>
      </c>
      <c r="IH212" s="619">
        <v>-25130340</v>
      </c>
      <c r="II212" s="619">
        <v>0</v>
      </c>
      <c r="IJ212" s="619">
        <v>-25130340</v>
      </c>
      <c r="IK212" s="619">
        <v>59644414</v>
      </c>
      <c r="IL212" s="619">
        <v>0</v>
      </c>
      <c r="IM212" s="619">
        <v>59644414</v>
      </c>
      <c r="IN212" s="620" t="s">
        <v>513</v>
      </c>
      <c r="IO212" s="620" t="s">
        <v>938</v>
      </c>
      <c r="IP212" s="610" t="s">
        <v>515</v>
      </c>
      <c r="IQ212" s="611" t="s">
        <v>558</v>
      </c>
      <c r="IR212" s="611" t="s">
        <v>1164</v>
      </c>
      <c r="IS212" s="610" t="s">
        <v>3368</v>
      </c>
    </row>
    <row r="213" spans="1:253" x14ac:dyDescent="0.25">
      <c r="A213" s="610" t="s">
        <v>3385</v>
      </c>
      <c r="B213" s="617" t="s">
        <v>1165</v>
      </c>
      <c r="C213" s="618" t="s">
        <v>1166</v>
      </c>
      <c r="D213" s="619">
        <v>54376240</v>
      </c>
      <c r="E213" s="619">
        <v>0</v>
      </c>
      <c r="F213" s="619">
        <v>54376240</v>
      </c>
      <c r="G213" s="619">
        <v>-439516</v>
      </c>
      <c r="H213" s="619">
        <v>0</v>
      </c>
      <c r="I213" s="619">
        <v>-439516</v>
      </c>
      <c r="J213" s="619">
        <v>-4425369</v>
      </c>
      <c r="K213" s="619">
        <v>0</v>
      </c>
      <c r="L213" s="619">
        <v>-4425369</v>
      </c>
      <c r="M213" s="619">
        <v>27625</v>
      </c>
      <c r="N213" s="619">
        <v>0</v>
      </c>
      <c r="O213" s="619">
        <v>27625</v>
      </c>
      <c r="P213" s="619">
        <v>54490</v>
      </c>
      <c r="Q213" s="619">
        <v>0</v>
      </c>
      <c r="R213" s="619">
        <v>54490</v>
      </c>
      <c r="S213" s="619">
        <v>-4343254</v>
      </c>
      <c r="T213" s="619">
        <v>0</v>
      </c>
      <c r="U213" s="619">
        <v>-4343254</v>
      </c>
      <c r="V213" s="619">
        <v>-4322724</v>
      </c>
      <c r="W213" s="619">
        <v>0</v>
      </c>
      <c r="X213" s="619">
        <v>-4322724</v>
      </c>
      <c r="Y213" s="619">
        <v>-5137</v>
      </c>
      <c r="Z213" s="619">
        <v>0</v>
      </c>
      <c r="AA213" s="619">
        <v>-5137</v>
      </c>
      <c r="AB213" s="619">
        <v>-551516</v>
      </c>
      <c r="AC213" s="619">
        <v>0</v>
      </c>
      <c r="AD213" s="619">
        <v>-551516</v>
      </c>
      <c r="AE213" s="619">
        <v>0</v>
      </c>
      <c r="AF213" s="619">
        <v>0</v>
      </c>
      <c r="AG213" s="619">
        <v>0</v>
      </c>
      <c r="AH213" s="619">
        <v>0</v>
      </c>
      <c r="AI213" s="619">
        <v>0</v>
      </c>
      <c r="AJ213" s="619">
        <v>0</v>
      </c>
      <c r="AK213" s="619">
        <v>0</v>
      </c>
      <c r="AL213" s="619">
        <v>0</v>
      </c>
      <c r="AM213" s="619">
        <v>0</v>
      </c>
      <c r="AN213" s="619">
        <v>0</v>
      </c>
      <c r="AO213" s="619">
        <v>0</v>
      </c>
      <c r="AP213" s="619">
        <v>0</v>
      </c>
      <c r="AQ213" s="619">
        <v>-551516</v>
      </c>
      <c r="AR213" s="619">
        <v>0</v>
      </c>
      <c r="AS213" s="619">
        <v>-551516</v>
      </c>
      <c r="AT213" s="619">
        <v>1270</v>
      </c>
      <c r="AU213" s="619">
        <v>0</v>
      </c>
      <c r="AV213" s="619">
        <v>1270</v>
      </c>
      <c r="AW213" s="619">
        <v>887589</v>
      </c>
      <c r="AX213" s="619">
        <v>0</v>
      </c>
      <c r="AY213" s="619">
        <v>887589</v>
      </c>
      <c r="AZ213" s="619">
        <v>-24429</v>
      </c>
      <c r="BA213" s="619">
        <v>0</v>
      </c>
      <c r="BB213" s="619">
        <v>-24429</v>
      </c>
      <c r="BC213" s="619">
        <v>-3907233</v>
      </c>
      <c r="BD213" s="619">
        <v>0</v>
      </c>
      <c r="BE213" s="619">
        <v>-3907233</v>
      </c>
      <c r="BF213" s="619">
        <v>173984</v>
      </c>
      <c r="BG213" s="619">
        <v>0</v>
      </c>
      <c r="BH213" s="619">
        <v>173984</v>
      </c>
      <c r="BI213" s="619">
        <v>-104125</v>
      </c>
      <c r="BJ213" s="619">
        <v>0</v>
      </c>
      <c r="BK213" s="619">
        <v>-104125</v>
      </c>
      <c r="BL213" s="619">
        <v>0</v>
      </c>
      <c r="BM213" s="619">
        <v>0</v>
      </c>
      <c r="BN213" s="619">
        <v>0</v>
      </c>
      <c r="BO213" s="619">
        <v>-9739</v>
      </c>
      <c r="BP213" s="619">
        <v>0</v>
      </c>
      <c r="BQ213" s="619">
        <v>-9739</v>
      </c>
      <c r="BR213" s="619">
        <v>4818</v>
      </c>
      <c r="BS213" s="619">
        <v>0</v>
      </c>
      <c r="BT213" s="619">
        <v>4818</v>
      </c>
      <c r="BU213" s="619">
        <v>0</v>
      </c>
      <c r="BV213" s="619">
        <v>0</v>
      </c>
      <c r="BW213" s="619">
        <v>0</v>
      </c>
      <c r="BX213" s="619">
        <v>-7053</v>
      </c>
      <c r="BY213" s="619">
        <v>0</v>
      </c>
      <c r="BZ213" s="619">
        <v>-7053</v>
      </c>
      <c r="CA213" s="619">
        <v>0</v>
      </c>
      <c r="CB213" s="619">
        <v>0</v>
      </c>
      <c r="CC213" s="619">
        <v>0</v>
      </c>
      <c r="CD213" s="619">
        <v>-7860428</v>
      </c>
      <c r="CE213" s="619">
        <v>0</v>
      </c>
      <c r="CF213" s="619">
        <v>-7860428</v>
      </c>
      <c r="CG213" s="619">
        <v>0</v>
      </c>
      <c r="CH213" s="619">
        <v>0</v>
      </c>
      <c r="CI213" s="619">
        <v>0</v>
      </c>
      <c r="CJ213" s="619">
        <v>-48851</v>
      </c>
      <c r="CK213" s="619">
        <v>0</v>
      </c>
      <c r="CL213" s="619">
        <v>-48851</v>
      </c>
      <c r="CM213" s="619">
        <v>-1414677</v>
      </c>
      <c r="CN213" s="619">
        <v>0</v>
      </c>
      <c r="CO213" s="619">
        <v>-1414677</v>
      </c>
      <c r="CP213" s="619">
        <v>131248</v>
      </c>
      <c r="CQ213" s="619">
        <v>0</v>
      </c>
      <c r="CR213" s="619">
        <v>131248</v>
      </c>
      <c r="CS213" s="619">
        <v>-1332280</v>
      </c>
      <c r="CT213" s="619">
        <v>0</v>
      </c>
      <c r="CU213" s="619">
        <v>-1332280</v>
      </c>
      <c r="CV213" s="619">
        <v>-144259</v>
      </c>
      <c r="CW213" s="619">
        <v>0</v>
      </c>
      <c r="CX213" s="619">
        <v>-144259</v>
      </c>
      <c r="CY213" s="619">
        <v>2030</v>
      </c>
      <c r="CZ213" s="619">
        <v>0</v>
      </c>
      <c r="DA213" s="619">
        <v>2030</v>
      </c>
      <c r="DB213" s="619">
        <v>-55795</v>
      </c>
      <c r="DC213" s="619">
        <v>0</v>
      </c>
      <c r="DD213" s="619">
        <v>-55795</v>
      </c>
      <c r="DE213" s="619">
        <v>0</v>
      </c>
      <c r="DF213" s="619">
        <v>0</v>
      </c>
      <c r="DG213" s="619">
        <v>0</v>
      </c>
      <c r="DH213" s="619">
        <v>0</v>
      </c>
      <c r="DI213" s="619">
        <v>0</v>
      </c>
      <c r="DJ213" s="619">
        <v>0</v>
      </c>
      <c r="DK213" s="619">
        <v>0</v>
      </c>
      <c r="DL213" s="619">
        <v>0</v>
      </c>
      <c r="DM213" s="619">
        <v>0</v>
      </c>
      <c r="DN213" s="619">
        <v>0</v>
      </c>
      <c r="DO213" s="619">
        <v>0</v>
      </c>
      <c r="DP213" s="619">
        <v>0</v>
      </c>
      <c r="DQ213" s="619">
        <v>0</v>
      </c>
      <c r="DR213" s="619">
        <v>0</v>
      </c>
      <c r="DS213" s="619">
        <v>0</v>
      </c>
      <c r="DT213" s="619">
        <v>0</v>
      </c>
      <c r="DU213" s="619">
        <v>0</v>
      </c>
      <c r="DV213" s="619">
        <v>0</v>
      </c>
      <c r="DW213" s="619">
        <v>0</v>
      </c>
      <c r="DX213" s="619">
        <v>0</v>
      </c>
      <c r="DY213" s="619">
        <v>0</v>
      </c>
      <c r="DZ213" s="619">
        <v>0</v>
      </c>
      <c r="EA213" s="619">
        <v>0</v>
      </c>
      <c r="EB213" s="619">
        <v>0</v>
      </c>
      <c r="EC213" s="619">
        <v>0</v>
      </c>
      <c r="ED213" s="619">
        <v>0</v>
      </c>
      <c r="EE213" s="619">
        <v>0</v>
      </c>
      <c r="EF213" s="619">
        <v>0</v>
      </c>
      <c r="EG213" s="619">
        <v>0</v>
      </c>
      <c r="EH213" s="619">
        <v>0</v>
      </c>
      <c r="EI213" s="619">
        <v>0</v>
      </c>
      <c r="EJ213" s="619">
        <v>-198024</v>
      </c>
      <c r="EK213" s="619">
        <v>0</v>
      </c>
      <c r="EL213" s="619">
        <v>-198024</v>
      </c>
      <c r="EM213" s="619">
        <v>0</v>
      </c>
      <c r="EN213" s="619">
        <v>0</v>
      </c>
      <c r="EO213" s="619">
        <v>0</v>
      </c>
      <c r="EP213" s="619">
        <v>0</v>
      </c>
      <c r="EQ213" s="619">
        <v>0</v>
      </c>
      <c r="ER213" s="619">
        <v>0</v>
      </c>
      <c r="ES213" s="619">
        <v>0</v>
      </c>
      <c r="ET213" s="619">
        <v>0</v>
      </c>
      <c r="EU213" s="619">
        <v>0</v>
      </c>
      <c r="EV213" s="619">
        <v>0</v>
      </c>
      <c r="EW213" s="619">
        <v>0</v>
      </c>
      <c r="EX213" s="619">
        <v>0</v>
      </c>
      <c r="EY213" s="619">
        <v>0</v>
      </c>
      <c r="EZ213" s="619">
        <v>0</v>
      </c>
      <c r="FA213" s="619">
        <v>0</v>
      </c>
      <c r="FB213" s="619">
        <v>0</v>
      </c>
      <c r="FC213" s="619">
        <v>0</v>
      </c>
      <c r="FD213" s="619">
        <v>0</v>
      </c>
      <c r="FE213" s="619">
        <v>-6731</v>
      </c>
      <c r="FF213" s="619">
        <v>0</v>
      </c>
      <c r="FG213" s="619">
        <v>-6731</v>
      </c>
      <c r="FH213" s="619">
        <v>4818</v>
      </c>
      <c r="FI213" s="619">
        <v>0</v>
      </c>
      <c r="FJ213" s="619">
        <v>4818</v>
      </c>
      <c r="FK213" s="619">
        <v>0</v>
      </c>
      <c r="FL213" s="619">
        <v>0</v>
      </c>
      <c r="FM213" s="619">
        <v>0</v>
      </c>
      <c r="FN213" s="619">
        <v>0</v>
      </c>
      <c r="FO213" s="619">
        <v>0</v>
      </c>
      <c r="FP213" s="619">
        <v>0</v>
      </c>
      <c r="FQ213" s="619">
        <v>-1033148</v>
      </c>
      <c r="FR213" s="619">
        <v>0</v>
      </c>
      <c r="FS213" s="619">
        <v>-1033148</v>
      </c>
      <c r="FT213" s="619">
        <v>5960</v>
      </c>
      <c r="FU213" s="619">
        <v>0</v>
      </c>
      <c r="FV213" s="619">
        <v>5960</v>
      </c>
      <c r="FW213" s="619">
        <v>5302</v>
      </c>
      <c r="FX213" s="619">
        <v>0</v>
      </c>
      <c r="FY213" s="619">
        <v>5302</v>
      </c>
      <c r="FZ213" s="619">
        <v>658</v>
      </c>
      <c r="GA213" s="619">
        <v>0</v>
      </c>
      <c r="GB213" s="619">
        <v>658</v>
      </c>
      <c r="GC213" s="619">
        <v>170</v>
      </c>
      <c r="GD213" s="619">
        <v>0</v>
      </c>
      <c r="GE213" s="619">
        <v>170</v>
      </c>
      <c r="GF213" s="619">
        <v>0</v>
      </c>
      <c r="GG213" s="619">
        <v>0</v>
      </c>
      <c r="GH213" s="619">
        <v>0</v>
      </c>
      <c r="GI213" s="619">
        <v>-3689955</v>
      </c>
      <c r="GJ213" s="619">
        <v>0</v>
      </c>
      <c r="GK213" s="619">
        <v>-3689955</v>
      </c>
      <c r="GL213" s="619">
        <v>-826</v>
      </c>
      <c r="GM213" s="619">
        <v>0</v>
      </c>
      <c r="GN213" s="619">
        <v>-826</v>
      </c>
      <c r="GO213" s="619">
        <v>0</v>
      </c>
      <c r="GP213" s="619">
        <v>0</v>
      </c>
      <c r="GQ213" s="619">
        <v>0</v>
      </c>
      <c r="GR213" s="619">
        <v>17191</v>
      </c>
      <c r="GS213" s="619">
        <v>0</v>
      </c>
      <c r="GT213" s="619">
        <v>17191</v>
      </c>
      <c r="GU213" s="619">
        <v>0</v>
      </c>
      <c r="GV213" s="619">
        <v>0</v>
      </c>
      <c r="GW213" s="619">
        <v>0</v>
      </c>
      <c r="GX213" s="619">
        <v>0</v>
      </c>
      <c r="GY213" s="619">
        <v>0</v>
      </c>
      <c r="GZ213" s="619">
        <v>0</v>
      </c>
      <c r="HA213" s="619">
        <v>-4702521</v>
      </c>
      <c r="HB213" s="619">
        <v>0</v>
      </c>
      <c r="HC213" s="619">
        <v>-4702521</v>
      </c>
      <c r="HD213" s="619">
        <v>0</v>
      </c>
      <c r="HE213" s="619">
        <v>0</v>
      </c>
      <c r="HF213" s="619">
        <v>0</v>
      </c>
      <c r="HG213" s="619">
        <v>0</v>
      </c>
      <c r="HH213" s="619">
        <v>0</v>
      </c>
      <c r="HI213" s="619">
        <v>0</v>
      </c>
      <c r="HJ213" s="619">
        <v>0</v>
      </c>
      <c r="HK213" s="619">
        <v>0</v>
      </c>
      <c r="HL213" s="619">
        <v>0</v>
      </c>
      <c r="HM213" s="619">
        <v>53936724</v>
      </c>
      <c r="HN213" s="619">
        <v>0</v>
      </c>
      <c r="HO213" s="619">
        <v>53936724</v>
      </c>
      <c r="HP213" s="619">
        <v>-4343254</v>
      </c>
      <c r="HQ213" s="619">
        <v>0</v>
      </c>
      <c r="HR213" s="619">
        <v>-4343254</v>
      </c>
      <c r="HS213" s="619">
        <v>-7860428</v>
      </c>
      <c r="HT213" s="619">
        <v>0</v>
      </c>
      <c r="HU213" s="619">
        <v>-7860428</v>
      </c>
      <c r="HV213" s="619">
        <v>-1332280</v>
      </c>
      <c r="HW213" s="619">
        <v>0</v>
      </c>
      <c r="HX213" s="619">
        <v>-1332280</v>
      </c>
      <c r="HY213" s="619">
        <v>-198024</v>
      </c>
      <c r="HZ213" s="619">
        <v>0</v>
      </c>
      <c r="IA213" s="619">
        <v>-198024</v>
      </c>
      <c r="IB213" s="619">
        <v>-4702521</v>
      </c>
      <c r="IC213" s="619">
        <v>0</v>
      </c>
      <c r="ID213" s="619">
        <v>-4702521</v>
      </c>
      <c r="IE213" s="619">
        <v>0</v>
      </c>
      <c r="IF213" s="619">
        <v>0</v>
      </c>
      <c r="IG213" s="619">
        <v>0</v>
      </c>
      <c r="IH213" s="619">
        <v>-18436507</v>
      </c>
      <c r="II213" s="619">
        <v>0</v>
      </c>
      <c r="IJ213" s="619">
        <v>-18436507</v>
      </c>
      <c r="IK213" s="619">
        <v>35500217</v>
      </c>
      <c r="IL213" s="619">
        <v>0</v>
      </c>
      <c r="IM213" s="619">
        <v>35500217</v>
      </c>
      <c r="IN213" s="620" t="s">
        <v>493</v>
      </c>
      <c r="IO213" s="620" t="s">
        <v>494</v>
      </c>
      <c r="IP213" s="610" t="s">
        <v>474</v>
      </c>
      <c r="IQ213" s="611" t="s">
        <v>475</v>
      </c>
      <c r="IR213" s="611" t="s">
        <v>1167</v>
      </c>
      <c r="IS213" s="610" t="s">
        <v>1432</v>
      </c>
    </row>
    <row r="214" spans="1:253" x14ac:dyDescent="0.25">
      <c r="A214" s="610" t="s">
        <v>3385</v>
      </c>
      <c r="B214" s="617" t="s">
        <v>1168</v>
      </c>
      <c r="C214" s="618" t="s">
        <v>1169</v>
      </c>
      <c r="D214" s="619">
        <v>260669104</v>
      </c>
      <c r="E214" s="619">
        <v>6879356</v>
      </c>
      <c r="F214" s="619">
        <v>267548460</v>
      </c>
      <c r="G214" s="619">
        <v>-18005643</v>
      </c>
      <c r="H214" s="619">
        <v>-231407</v>
      </c>
      <c r="I214" s="619">
        <v>-18237050</v>
      </c>
      <c r="J214" s="619">
        <v>-11047679</v>
      </c>
      <c r="K214" s="619">
        <v>-349802</v>
      </c>
      <c r="L214" s="619">
        <v>-11397481</v>
      </c>
      <c r="M214" s="619">
        <v>108305</v>
      </c>
      <c r="N214" s="619">
        <v>0</v>
      </c>
      <c r="O214" s="619">
        <v>108305</v>
      </c>
      <c r="P214" s="619">
        <v>1846781</v>
      </c>
      <c r="Q214" s="619">
        <v>-6209</v>
      </c>
      <c r="R214" s="619">
        <v>1840572</v>
      </c>
      <c r="S214" s="619">
        <v>-9092593</v>
      </c>
      <c r="T214" s="619">
        <v>-356011</v>
      </c>
      <c r="U214" s="619">
        <v>-9448604</v>
      </c>
      <c r="V214" s="619">
        <v>-18840926</v>
      </c>
      <c r="W214" s="619">
        <v>0</v>
      </c>
      <c r="X214" s="619">
        <v>-18840926</v>
      </c>
      <c r="Y214" s="619">
        <v>-67469</v>
      </c>
      <c r="Z214" s="619">
        <v>0</v>
      </c>
      <c r="AA214" s="619">
        <v>-67469</v>
      </c>
      <c r="AB214" s="619">
        <v>-728860</v>
      </c>
      <c r="AC214" s="619">
        <v>-422</v>
      </c>
      <c r="AD214" s="619">
        <v>-729282</v>
      </c>
      <c r="AE214" s="619">
        <v>0</v>
      </c>
      <c r="AF214" s="619">
        <v>0</v>
      </c>
      <c r="AG214" s="619">
        <v>0</v>
      </c>
      <c r="AH214" s="619">
        <v>0</v>
      </c>
      <c r="AI214" s="619">
        <v>0</v>
      </c>
      <c r="AJ214" s="619">
        <v>0</v>
      </c>
      <c r="AK214" s="619">
        <v>-5780</v>
      </c>
      <c r="AL214" s="619">
        <v>0</v>
      </c>
      <c r="AM214" s="619">
        <v>-5780</v>
      </c>
      <c r="AN214" s="619">
        <v>-1632</v>
      </c>
      <c r="AO214" s="619">
        <v>0</v>
      </c>
      <c r="AP214" s="619">
        <v>-1632</v>
      </c>
      <c r="AQ214" s="619">
        <v>-723080</v>
      </c>
      <c r="AR214" s="619">
        <v>-422</v>
      </c>
      <c r="AS214" s="619">
        <v>-723502</v>
      </c>
      <c r="AT214" s="619">
        <v>-13822</v>
      </c>
      <c r="AU214" s="619">
        <v>0</v>
      </c>
      <c r="AV214" s="619">
        <v>-13822</v>
      </c>
      <c r="AW214" s="619">
        <v>4939689</v>
      </c>
      <c r="AX214" s="619">
        <v>179976</v>
      </c>
      <c r="AY214" s="619">
        <v>5119665</v>
      </c>
      <c r="AZ214" s="619">
        <v>116901</v>
      </c>
      <c r="BA214" s="619">
        <v>0</v>
      </c>
      <c r="BB214" s="619">
        <v>116901</v>
      </c>
      <c r="BC214" s="619">
        <v>-25142973</v>
      </c>
      <c r="BD214" s="619">
        <v>0</v>
      </c>
      <c r="BE214" s="619">
        <v>-25142973</v>
      </c>
      <c r="BF214" s="619">
        <v>4428644</v>
      </c>
      <c r="BG214" s="619">
        <v>0</v>
      </c>
      <c r="BH214" s="619">
        <v>4428644</v>
      </c>
      <c r="BI214" s="619">
        <v>-29903</v>
      </c>
      <c r="BJ214" s="619">
        <v>0</v>
      </c>
      <c r="BK214" s="619">
        <v>-29903</v>
      </c>
      <c r="BL214" s="619">
        <v>33</v>
      </c>
      <c r="BM214" s="619">
        <v>0</v>
      </c>
      <c r="BN214" s="619">
        <v>33</v>
      </c>
      <c r="BO214" s="619">
        <v>0</v>
      </c>
      <c r="BP214" s="619">
        <v>0</v>
      </c>
      <c r="BQ214" s="619">
        <v>0</v>
      </c>
      <c r="BR214" s="619">
        <v>0</v>
      </c>
      <c r="BS214" s="619">
        <v>0</v>
      </c>
      <c r="BT214" s="619">
        <v>0</v>
      </c>
      <c r="BU214" s="619">
        <v>0</v>
      </c>
      <c r="BV214" s="619">
        <v>0</v>
      </c>
      <c r="BW214" s="619">
        <v>0</v>
      </c>
      <c r="BX214" s="619">
        <v>-7444</v>
      </c>
      <c r="BY214" s="619">
        <v>0</v>
      </c>
      <c r="BZ214" s="619">
        <v>-7444</v>
      </c>
      <c r="CA214" s="619">
        <v>0</v>
      </c>
      <c r="CB214" s="619">
        <v>0</v>
      </c>
      <c r="CC214" s="619">
        <v>0</v>
      </c>
      <c r="CD214" s="619">
        <v>-35264839</v>
      </c>
      <c r="CE214" s="619">
        <v>179554</v>
      </c>
      <c r="CF214" s="619">
        <v>-35085285</v>
      </c>
      <c r="CG214" s="619">
        <v>0</v>
      </c>
      <c r="CH214" s="619">
        <v>0</v>
      </c>
      <c r="CI214" s="619">
        <v>0</v>
      </c>
      <c r="CJ214" s="619">
        <v>2499</v>
      </c>
      <c r="CK214" s="619">
        <v>0</v>
      </c>
      <c r="CL214" s="619">
        <v>2499</v>
      </c>
      <c r="CM214" s="619">
        <v>-6021169</v>
      </c>
      <c r="CN214" s="619">
        <v>-1006953</v>
      </c>
      <c r="CO214" s="619">
        <v>-7028122</v>
      </c>
      <c r="CP214" s="619">
        <v>1129441</v>
      </c>
      <c r="CQ214" s="619">
        <v>-1711</v>
      </c>
      <c r="CR214" s="619">
        <v>1127730</v>
      </c>
      <c r="CS214" s="619">
        <v>-4889229</v>
      </c>
      <c r="CT214" s="619">
        <v>-1008664</v>
      </c>
      <c r="CU214" s="619">
        <v>-5897893</v>
      </c>
      <c r="CV214" s="619">
        <v>-3393</v>
      </c>
      <c r="CW214" s="619">
        <v>0</v>
      </c>
      <c r="CX214" s="619">
        <v>-3393</v>
      </c>
      <c r="CY214" s="619">
        <v>2219</v>
      </c>
      <c r="CZ214" s="619">
        <v>0</v>
      </c>
      <c r="DA214" s="619">
        <v>2219</v>
      </c>
      <c r="DB214" s="619">
        <v>-337439</v>
      </c>
      <c r="DC214" s="619">
        <v>0</v>
      </c>
      <c r="DD214" s="619">
        <v>-337439</v>
      </c>
      <c r="DE214" s="619">
        <v>24820</v>
      </c>
      <c r="DF214" s="619">
        <v>0</v>
      </c>
      <c r="DG214" s="619">
        <v>24820</v>
      </c>
      <c r="DH214" s="619">
        <v>0</v>
      </c>
      <c r="DI214" s="619">
        <v>0</v>
      </c>
      <c r="DJ214" s="619">
        <v>0</v>
      </c>
      <c r="DK214" s="619">
        <v>0</v>
      </c>
      <c r="DL214" s="619">
        <v>0</v>
      </c>
      <c r="DM214" s="619">
        <v>0</v>
      </c>
      <c r="DN214" s="619">
        <v>0</v>
      </c>
      <c r="DO214" s="619">
        <v>0</v>
      </c>
      <c r="DP214" s="619">
        <v>0</v>
      </c>
      <c r="DQ214" s="619">
        <v>0</v>
      </c>
      <c r="DR214" s="619">
        <v>0</v>
      </c>
      <c r="DS214" s="619">
        <v>0</v>
      </c>
      <c r="DT214" s="619">
        <v>0</v>
      </c>
      <c r="DU214" s="619">
        <v>0</v>
      </c>
      <c r="DV214" s="619">
        <v>0</v>
      </c>
      <c r="DW214" s="619">
        <v>0</v>
      </c>
      <c r="DX214" s="619">
        <v>0</v>
      </c>
      <c r="DY214" s="619">
        <v>0</v>
      </c>
      <c r="DZ214" s="619">
        <v>0</v>
      </c>
      <c r="EA214" s="619">
        <v>0</v>
      </c>
      <c r="EB214" s="619">
        <v>0</v>
      </c>
      <c r="EC214" s="619">
        <v>0</v>
      </c>
      <c r="ED214" s="619">
        <v>0</v>
      </c>
      <c r="EE214" s="619">
        <v>0</v>
      </c>
      <c r="EF214" s="619">
        <v>0</v>
      </c>
      <c r="EG214" s="619">
        <v>0</v>
      </c>
      <c r="EH214" s="619">
        <v>0</v>
      </c>
      <c r="EI214" s="619">
        <v>0</v>
      </c>
      <c r="EJ214" s="619">
        <v>-313793</v>
      </c>
      <c r="EK214" s="619">
        <v>0</v>
      </c>
      <c r="EL214" s="619">
        <v>-313793</v>
      </c>
      <c r="EM214" s="619">
        <v>0</v>
      </c>
      <c r="EN214" s="619">
        <v>0</v>
      </c>
      <c r="EO214" s="619">
        <v>0</v>
      </c>
      <c r="EP214" s="619">
        <v>0</v>
      </c>
      <c r="EQ214" s="619">
        <v>0</v>
      </c>
      <c r="ER214" s="619">
        <v>0</v>
      </c>
      <c r="ES214" s="619">
        <v>0</v>
      </c>
      <c r="ET214" s="619">
        <v>0</v>
      </c>
      <c r="EU214" s="619">
        <v>0</v>
      </c>
      <c r="EV214" s="619">
        <v>0</v>
      </c>
      <c r="EW214" s="619">
        <v>0</v>
      </c>
      <c r="EX214" s="619">
        <v>0</v>
      </c>
      <c r="EY214" s="619">
        <v>-11339</v>
      </c>
      <c r="EZ214" s="619">
        <v>0</v>
      </c>
      <c r="FA214" s="619">
        <v>-11339</v>
      </c>
      <c r="FB214" s="619">
        <v>0</v>
      </c>
      <c r="FC214" s="619">
        <v>0</v>
      </c>
      <c r="FD214" s="619">
        <v>0</v>
      </c>
      <c r="FE214" s="619">
        <v>0</v>
      </c>
      <c r="FF214" s="619">
        <v>0</v>
      </c>
      <c r="FG214" s="619">
        <v>0</v>
      </c>
      <c r="FH214" s="619">
        <v>0</v>
      </c>
      <c r="FI214" s="619">
        <v>0</v>
      </c>
      <c r="FJ214" s="619">
        <v>0</v>
      </c>
      <c r="FK214" s="619">
        <v>-600</v>
      </c>
      <c r="FL214" s="619">
        <v>0</v>
      </c>
      <c r="FM214" s="619">
        <v>-600</v>
      </c>
      <c r="FN214" s="619">
        <v>0</v>
      </c>
      <c r="FO214" s="619">
        <v>0</v>
      </c>
      <c r="FP214" s="619">
        <v>0</v>
      </c>
      <c r="FQ214" s="619">
        <v>-1607027</v>
      </c>
      <c r="FR214" s="619">
        <v>0</v>
      </c>
      <c r="FS214" s="619">
        <v>-1607027</v>
      </c>
      <c r="FT214" s="619">
        <v>3462</v>
      </c>
      <c r="FU214" s="619">
        <v>0</v>
      </c>
      <c r="FV214" s="619">
        <v>3462</v>
      </c>
      <c r="FW214" s="619">
        <v>2220</v>
      </c>
      <c r="FX214" s="619">
        <v>0</v>
      </c>
      <c r="FY214" s="619">
        <v>2220</v>
      </c>
      <c r="FZ214" s="619">
        <v>1242</v>
      </c>
      <c r="GA214" s="619">
        <v>0</v>
      </c>
      <c r="GB214" s="619">
        <v>1242</v>
      </c>
      <c r="GC214" s="619">
        <v>0</v>
      </c>
      <c r="GD214" s="619">
        <v>0</v>
      </c>
      <c r="GE214" s="619">
        <v>0</v>
      </c>
      <c r="GF214" s="619">
        <v>0</v>
      </c>
      <c r="GG214" s="619">
        <v>0</v>
      </c>
      <c r="GH214" s="619">
        <v>0</v>
      </c>
      <c r="GI214" s="619">
        <v>-12510368</v>
      </c>
      <c r="GJ214" s="619">
        <v>-66607</v>
      </c>
      <c r="GK214" s="619">
        <v>-12576975</v>
      </c>
      <c r="GL214" s="619">
        <v>1187209</v>
      </c>
      <c r="GM214" s="619">
        <v>54272</v>
      </c>
      <c r="GN214" s="619">
        <v>1241481</v>
      </c>
      <c r="GO214" s="619">
        <v>1669</v>
      </c>
      <c r="GP214" s="619">
        <v>0</v>
      </c>
      <c r="GQ214" s="619">
        <v>1669</v>
      </c>
      <c r="GR214" s="619">
        <v>46182</v>
      </c>
      <c r="GS214" s="619">
        <v>0</v>
      </c>
      <c r="GT214" s="619">
        <v>46182</v>
      </c>
      <c r="GU214" s="619">
        <v>0</v>
      </c>
      <c r="GV214" s="619">
        <v>0</v>
      </c>
      <c r="GW214" s="619">
        <v>0</v>
      </c>
      <c r="GX214" s="619">
        <v>0</v>
      </c>
      <c r="GY214" s="619">
        <v>0</v>
      </c>
      <c r="GZ214" s="619">
        <v>0</v>
      </c>
      <c r="HA214" s="619">
        <v>-12890812</v>
      </c>
      <c r="HB214" s="619">
        <v>-12335</v>
      </c>
      <c r="HC214" s="619">
        <v>-12903147</v>
      </c>
      <c r="HD214" s="619">
        <v>0</v>
      </c>
      <c r="HE214" s="619">
        <v>0</v>
      </c>
      <c r="HF214" s="619">
        <v>0</v>
      </c>
      <c r="HG214" s="619">
        <v>0</v>
      </c>
      <c r="HH214" s="619">
        <v>0</v>
      </c>
      <c r="HI214" s="619">
        <v>0</v>
      </c>
      <c r="HJ214" s="619">
        <v>0</v>
      </c>
      <c r="HK214" s="619">
        <v>0</v>
      </c>
      <c r="HL214" s="619">
        <v>0</v>
      </c>
      <c r="HM214" s="619">
        <v>242663461</v>
      </c>
      <c r="HN214" s="619">
        <v>6647949</v>
      </c>
      <c r="HO214" s="619">
        <v>249311410</v>
      </c>
      <c r="HP214" s="619">
        <v>-9092593</v>
      </c>
      <c r="HQ214" s="619">
        <v>-356011</v>
      </c>
      <c r="HR214" s="619">
        <v>-9448604</v>
      </c>
      <c r="HS214" s="619">
        <v>-35264839</v>
      </c>
      <c r="HT214" s="619">
        <v>179554</v>
      </c>
      <c r="HU214" s="619">
        <v>-35085285</v>
      </c>
      <c r="HV214" s="619">
        <v>-4889229</v>
      </c>
      <c r="HW214" s="619">
        <v>-1008664</v>
      </c>
      <c r="HX214" s="619">
        <v>-5897893</v>
      </c>
      <c r="HY214" s="619">
        <v>-313793</v>
      </c>
      <c r="HZ214" s="619">
        <v>0</v>
      </c>
      <c r="IA214" s="619">
        <v>-313793</v>
      </c>
      <c r="IB214" s="619">
        <v>-12890812</v>
      </c>
      <c r="IC214" s="619">
        <v>-12335</v>
      </c>
      <c r="ID214" s="619">
        <v>-12903147</v>
      </c>
      <c r="IE214" s="619">
        <v>0</v>
      </c>
      <c r="IF214" s="619">
        <v>0</v>
      </c>
      <c r="IG214" s="619">
        <v>0</v>
      </c>
      <c r="IH214" s="619">
        <v>-62451266</v>
      </c>
      <c r="II214" s="619">
        <v>-1197456</v>
      </c>
      <c r="IJ214" s="619">
        <v>-63648722</v>
      </c>
      <c r="IK214" s="619">
        <v>180212195</v>
      </c>
      <c r="IL214" s="619">
        <v>5450493</v>
      </c>
      <c r="IM214" s="619">
        <v>185662688</v>
      </c>
      <c r="IN214" s="620" t="s">
        <v>513</v>
      </c>
      <c r="IO214" s="620" t="s">
        <v>514</v>
      </c>
      <c r="IP214" s="610" t="s">
        <v>515</v>
      </c>
      <c r="IQ214" s="611" t="s">
        <v>516</v>
      </c>
      <c r="IR214" s="611" t="s">
        <v>1170</v>
      </c>
      <c r="IS214" s="610" t="s">
        <v>1432</v>
      </c>
    </row>
    <row r="215" spans="1:253" x14ac:dyDescent="0.25">
      <c r="A215" s="610" t="s">
        <v>3385</v>
      </c>
      <c r="B215" s="617" t="s">
        <v>1171</v>
      </c>
      <c r="C215" s="618" t="s">
        <v>1172</v>
      </c>
      <c r="D215" s="619">
        <v>124929308</v>
      </c>
      <c r="E215" s="619">
        <v>0</v>
      </c>
      <c r="F215" s="619">
        <v>124929308</v>
      </c>
      <c r="G215" s="619">
        <v>-8373542</v>
      </c>
      <c r="H215" s="619">
        <v>0</v>
      </c>
      <c r="I215" s="619">
        <v>-8373542</v>
      </c>
      <c r="J215" s="619">
        <v>-7171922</v>
      </c>
      <c r="K215" s="619">
        <v>0</v>
      </c>
      <c r="L215" s="619">
        <v>-7171922</v>
      </c>
      <c r="M215" s="619">
        <v>201790</v>
      </c>
      <c r="N215" s="619">
        <v>0</v>
      </c>
      <c r="O215" s="619">
        <v>201790</v>
      </c>
      <c r="P215" s="619">
        <v>273219</v>
      </c>
      <c r="Q215" s="619">
        <v>0</v>
      </c>
      <c r="R215" s="619">
        <v>273219</v>
      </c>
      <c r="S215" s="619">
        <v>-6696913</v>
      </c>
      <c r="T215" s="619">
        <v>0</v>
      </c>
      <c r="U215" s="619">
        <v>-6696913</v>
      </c>
      <c r="V215" s="619">
        <v>-14752938</v>
      </c>
      <c r="W215" s="619">
        <v>0</v>
      </c>
      <c r="X215" s="619">
        <v>-14752938</v>
      </c>
      <c r="Y215" s="619">
        <v>-83964</v>
      </c>
      <c r="Z215" s="619">
        <v>0</v>
      </c>
      <c r="AA215" s="619">
        <v>-83964</v>
      </c>
      <c r="AB215" s="619">
        <v>-572930</v>
      </c>
      <c r="AC215" s="619">
        <v>0</v>
      </c>
      <c r="AD215" s="619">
        <v>-572930</v>
      </c>
      <c r="AE215" s="619">
        <v>0</v>
      </c>
      <c r="AF215" s="619">
        <v>0</v>
      </c>
      <c r="AG215" s="619">
        <v>0</v>
      </c>
      <c r="AH215" s="619">
        <v>0</v>
      </c>
      <c r="AI215" s="619">
        <v>0</v>
      </c>
      <c r="AJ215" s="619">
        <v>0</v>
      </c>
      <c r="AK215" s="619">
        <v>-2665</v>
      </c>
      <c r="AL215" s="619">
        <v>0</v>
      </c>
      <c r="AM215" s="619">
        <v>-2665</v>
      </c>
      <c r="AN215" s="619">
        <v>0</v>
      </c>
      <c r="AO215" s="619">
        <v>0</v>
      </c>
      <c r="AP215" s="619">
        <v>0</v>
      </c>
      <c r="AQ215" s="619">
        <v>-570265</v>
      </c>
      <c r="AR215" s="619">
        <v>0</v>
      </c>
      <c r="AS215" s="619">
        <v>-570265</v>
      </c>
      <c r="AT215" s="619">
        <v>-17690</v>
      </c>
      <c r="AU215" s="619">
        <v>0</v>
      </c>
      <c r="AV215" s="619">
        <v>-17690</v>
      </c>
      <c r="AW215" s="619">
        <v>1943662</v>
      </c>
      <c r="AX215" s="619">
        <v>0</v>
      </c>
      <c r="AY215" s="619">
        <v>1943662</v>
      </c>
      <c r="AZ215" s="619">
        <v>-110073</v>
      </c>
      <c r="BA215" s="619">
        <v>0</v>
      </c>
      <c r="BB215" s="619">
        <v>-110073</v>
      </c>
      <c r="BC215" s="619">
        <v>-9634752</v>
      </c>
      <c r="BD215" s="619">
        <v>0</v>
      </c>
      <c r="BE215" s="619">
        <v>-9634752</v>
      </c>
      <c r="BF215" s="619">
        <v>692494</v>
      </c>
      <c r="BG215" s="619">
        <v>0</v>
      </c>
      <c r="BH215" s="619">
        <v>692494</v>
      </c>
      <c r="BI215" s="619">
        <v>-253343</v>
      </c>
      <c r="BJ215" s="619">
        <v>0</v>
      </c>
      <c r="BK215" s="619">
        <v>-253343</v>
      </c>
      <c r="BL215" s="619">
        <v>-2853</v>
      </c>
      <c r="BM215" s="619">
        <v>0</v>
      </c>
      <c r="BN215" s="619">
        <v>-2853</v>
      </c>
      <c r="BO215" s="619">
        <v>-18806</v>
      </c>
      <c r="BP215" s="619">
        <v>0</v>
      </c>
      <c r="BQ215" s="619">
        <v>-18806</v>
      </c>
      <c r="BR215" s="619">
        <v>0</v>
      </c>
      <c r="BS215" s="619">
        <v>0</v>
      </c>
      <c r="BT215" s="619">
        <v>0</v>
      </c>
      <c r="BU215" s="619">
        <v>0</v>
      </c>
      <c r="BV215" s="619">
        <v>0</v>
      </c>
      <c r="BW215" s="619">
        <v>0</v>
      </c>
      <c r="BX215" s="619">
        <v>-35849</v>
      </c>
      <c r="BY215" s="619">
        <v>0</v>
      </c>
      <c r="BZ215" s="619">
        <v>-35849</v>
      </c>
      <c r="CA215" s="619">
        <v>-27</v>
      </c>
      <c r="CB215" s="619">
        <v>0</v>
      </c>
      <c r="CC215" s="619">
        <v>-27</v>
      </c>
      <c r="CD215" s="619">
        <v>-22745415</v>
      </c>
      <c r="CE215" s="619">
        <v>0</v>
      </c>
      <c r="CF215" s="619">
        <v>-22745415</v>
      </c>
      <c r="CG215" s="619">
        <v>0</v>
      </c>
      <c r="CH215" s="619">
        <v>0</v>
      </c>
      <c r="CI215" s="619">
        <v>0</v>
      </c>
      <c r="CJ215" s="619">
        <v>18187</v>
      </c>
      <c r="CK215" s="619">
        <v>0</v>
      </c>
      <c r="CL215" s="619">
        <v>18187</v>
      </c>
      <c r="CM215" s="619">
        <v>-2672877</v>
      </c>
      <c r="CN215" s="619">
        <v>0</v>
      </c>
      <c r="CO215" s="619">
        <v>-2672877</v>
      </c>
      <c r="CP215" s="619">
        <v>68990</v>
      </c>
      <c r="CQ215" s="619">
        <v>0</v>
      </c>
      <c r="CR215" s="619">
        <v>68990</v>
      </c>
      <c r="CS215" s="619">
        <v>-2585700</v>
      </c>
      <c r="CT215" s="619">
        <v>0</v>
      </c>
      <c r="CU215" s="619">
        <v>-2585700</v>
      </c>
      <c r="CV215" s="619">
        <v>-660544</v>
      </c>
      <c r="CW215" s="619">
        <v>0</v>
      </c>
      <c r="CX215" s="619">
        <v>-660544</v>
      </c>
      <c r="CY215" s="619">
        <v>-8839</v>
      </c>
      <c r="CZ215" s="619">
        <v>0</v>
      </c>
      <c r="DA215" s="619">
        <v>-8839</v>
      </c>
      <c r="DB215" s="619">
        <v>-67893</v>
      </c>
      <c r="DC215" s="619">
        <v>0</v>
      </c>
      <c r="DD215" s="619">
        <v>-67893</v>
      </c>
      <c r="DE215" s="619">
        <v>-1728</v>
      </c>
      <c r="DF215" s="619">
        <v>0</v>
      </c>
      <c r="DG215" s="619">
        <v>-1728</v>
      </c>
      <c r="DH215" s="619">
        <v>-36756</v>
      </c>
      <c r="DI215" s="619">
        <v>0</v>
      </c>
      <c r="DJ215" s="619">
        <v>-36756</v>
      </c>
      <c r="DK215" s="619">
        <v>0</v>
      </c>
      <c r="DL215" s="619">
        <v>0</v>
      </c>
      <c r="DM215" s="619">
        <v>0</v>
      </c>
      <c r="DN215" s="619">
        <v>0</v>
      </c>
      <c r="DO215" s="619">
        <v>0</v>
      </c>
      <c r="DP215" s="619">
        <v>0</v>
      </c>
      <c r="DQ215" s="619">
        <v>0</v>
      </c>
      <c r="DR215" s="619">
        <v>0</v>
      </c>
      <c r="DS215" s="619">
        <v>0</v>
      </c>
      <c r="DT215" s="619">
        <v>0</v>
      </c>
      <c r="DU215" s="619">
        <v>0</v>
      </c>
      <c r="DV215" s="619">
        <v>0</v>
      </c>
      <c r="DW215" s="619">
        <v>0</v>
      </c>
      <c r="DX215" s="619">
        <v>0</v>
      </c>
      <c r="DY215" s="619">
        <v>0</v>
      </c>
      <c r="DZ215" s="619">
        <v>0</v>
      </c>
      <c r="EA215" s="619">
        <v>0</v>
      </c>
      <c r="EB215" s="619">
        <v>0</v>
      </c>
      <c r="EC215" s="619">
        <v>0</v>
      </c>
      <c r="ED215" s="619">
        <v>0</v>
      </c>
      <c r="EE215" s="619">
        <v>0</v>
      </c>
      <c r="EF215" s="619">
        <v>0</v>
      </c>
      <c r="EG215" s="619">
        <v>0</v>
      </c>
      <c r="EH215" s="619">
        <v>0</v>
      </c>
      <c r="EI215" s="619">
        <v>0</v>
      </c>
      <c r="EJ215" s="619">
        <v>-775760</v>
      </c>
      <c r="EK215" s="619">
        <v>0</v>
      </c>
      <c r="EL215" s="619">
        <v>-775760</v>
      </c>
      <c r="EM215" s="619">
        <v>0</v>
      </c>
      <c r="EN215" s="619">
        <v>0</v>
      </c>
      <c r="EO215" s="619">
        <v>0</v>
      </c>
      <c r="EP215" s="619">
        <v>0</v>
      </c>
      <c r="EQ215" s="619">
        <v>0</v>
      </c>
      <c r="ER215" s="619">
        <v>0</v>
      </c>
      <c r="ES215" s="619">
        <v>0</v>
      </c>
      <c r="ET215" s="619">
        <v>0</v>
      </c>
      <c r="EU215" s="619">
        <v>0</v>
      </c>
      <c r="EV215" s="619">
        <v>-9281</v>
      </c>
      <c r="EW215" s="619">
        <v>0</v>
      </c>
      <c r="EX215" s="619">
        <v>-9281</v>
      </c>
      <c r="EY215" s="619">
        <v>0</v>
      </c>
      <c r="EZ215" s="619">
        <v>0</v>
      </c>
      <c r="FA215" s="619">
        <v>0</v>
      </c>
      <c r="FB215" s="619">
        <v>0</v>
      </c>
      <c r="FC215" s="619">
        <v>0</v>
      </c>
      <c r="FD215" s="619">
        <v>0</v>
      </c>
      <c r="FE215" s="619">
        <v>-18806</v>
      </c>
      <c r="FF215" s="619">
        <v>0</v>
      </c>
      <c r="FG215" s="619">
        <v>-18806</v>
      </c>
      <c r="FH215" s="619">
        <v>0</v>
      </c>
      <c r="FI215" s="619">
        <v>0</v>
      </c>
      <c r="FJ215" s="619">
        <v>0</v>
      </c>
      <c r="FK215" s="619">
        <v>0</v>
      </c>
      <c r="FL215" s="619">
        <v>0</v>
      </c>
      <c r="FM215" s="619">
        <v>0</v>
      </c>
      <c r="FN215" s="619">
        <v>0</v>
      </c>
      <c r="FO215" s="619">
        <v>0</v>
      </c>
      <c r="FP215" s="619">
        <v>0</v>
      </c>
      <c r="FQ215" s="619">
        <v>-1453233</v>
      </c>
      <c r="FR215" s="619">
        <v>0</v>
      </c>
      <c r="FS215" s="619">
        <v>-1453233</v>
      </c>
      <c r="FT215" s="619">
        <v>1885</v>
      </c>
      <c r="FU215" s="619">
        <v>0</v>
      </c>
      <c r="FV215" s="619">
        <v>1885</v>
      </c>
      <c r="FW215" s="619">
        <v>939</v>
      </c>
      <c r="FX215" s="619">
        <v>0</v>
      </c>
      <c r="FY215" s="619">
        <v>939</v>
      </c>
      <c r="FZ215" s="619">
        <v>946</v>
      </c>
      <c r="GA215" s="619">
        <v>0</v>
      </c>
      <c r="GB215" s="619">
        <v>946</v>
      </c>
      <c r="GC215" s="619">
        <v>1569</v>
      </c>
      <c r="GD215" s="619">
        <v>0</v>
      </c>
      <c r="GE215" s="619">
        <v>1569</v>
      </c>
      <c r="GF215" s="619">
        <v>0</v>
      </c>
      <c r="GG215" s="619">
        <v>0</v>
      </c>
      <c r="GH215" s="619">
        <v>0</v>
      </c>
      <c r="GI215" s="619">
        <v>-13292668</v>
      </c>
      <c r="GJ215" s="619">
        <v>0</v>
      </c>
      <c r="GK215" s="619">
        <v>-13292668</v>
      </c>
      <c r="GL215" s="619">
        <v>1260351</v>
      </c>
      <c r="GM215" s="619">
        <v>0</v>
      </c>
      <c r="GN215" s="619">
        <v>1260351</v>
      </c>
      <c r="GO215" s="619">
        <v>0</v>
      </c>
      <c r="GP215" s="619">
        <v>0</v>
      </c>
      <c r="GQ215" s="619">
        <v>0</v>
      </c>
      <c r="GR215" s="619">
        <v>45756</v>
      </c>
      <c r="GS215" s="619">
        <v>0</v>
      </c>
      <c r="GT215" s="619">
        <v>45756</v>
      </c>
      <c r="GU215" s="619">
        <v>0</v>
      </c>
      <c r="GV215" s="619">
        <v>0</v>
      </c>
      <c r="GW215" s="619">
        <v>0</v>
      </c>
      <c r="GX215" s="619">
        <v>0</v>
      </c>
      <c r="GY215" s="619">
        <v>0</v>
      </c>
      <c r="GZ215" s="619">
        <v>0</v>
      </c>
      <c r="HA215" s="619">
        <v>-13464427</v>
      </c>
      <c r="HB215" s="619">
        <v>0</v>
      </c>
      <c r="HC215" s="619">
        <v>-13464427</v>
      </c>
      <c r="HD215" s="619">
        <v>0</v>
      </c>
      <c r="HE215" s="619">
        <v>0</v>
      </c>
      <c r="HF215" s="619">
        <v>0</v>
      </c>
      <c r="HG215" s="619">
        <v>0</v>
      </c>
      <c r="HH215" s="619">
        <v>0</v>
      </c>
      <c r="HI215" s="619">
        <v>0</v>
      </c>
      <c r="HJ215" s="619">
        <v>0</v>
      </c>
      <c r="HK215" s="619">
        <v>0</v>
      </c>
      <c r="HL215" s="619">
        <v>0</v>
      </c>
      <c r="HM215" s="619">
        <v>116555766</v>
      </c>
      <c r="HN215" s="619">
        <v>0</v>
      </c>
      <c r="HO215" s="619">
        <v>116555766</v>
      </c>
      <c r="HP215" s="619">
        <v>-6696913</v>
      </c>
      <c r="HQ215" s="619">
        <v>0</v>
      </c>
      <c r="HR215" s="619">
        <v>-6696913</v>
      </c>
      <c r="HS215" s="619">
        <v>-22745415</v>
      </c>
      <c r="HT215" s="619">
        <v>0</v>
      </c>
      <c r="HU215" s="619">
        <v>-22745415</v>
      </c>
      <c r="HV215" s="619">
        <v>-2585700</v>
      </c>
      <c r="HW215" s="619">
        <v>0</v>
      </c>
      <c r="HX215" s="619">
        <v>-2585700</v>
      </c>
      <c r="HY215" s="619">
        <v>-775760</v>
      </c>
      <c r="HZ215" s="619">
        <v>0</v>
      </c>
      <c r="IA215" s="619">
        <v>-775760</v>
      </c>
      <c r="IB215" s="619">
        <v>-13464427</v>
      </c>
      <c r="IC215" s="619">
        <v>0</v>
      </c>
      <c r="ID215" s="619">
        <v>-13464427</v>
      </c>
      <c r="IE215" s="619">
        <v>0</v>
      </c>
      <c r="IF215" s="619">
        <v>0</v>
      </c>
      <c r="IG215" s="619">
        <v>0</v>
      </c>
      <c r="IH215" s="619">
        <v>-46268215</v>
      </c>
      <c r="II215" s="619">
        <v>0</v>
      </c>
      <c r="IJ215" s="619">
        <v>-46268215</v>
      </c>
      <c r="IK215" s="619">
        <v>70287551</v>
      </c>
      <c r="IL215" s="619">
        <v>0</v>
      </c>
      <c r="IM215" s="619">
        <v>70287551</v>
      </c>
      <c r="IN215" s="620" t="s">
        <v>535</v>
      </c>
      <c r="IO215" s="620" t="s">
        <v>1173</v>
      </c>
      <c r="IP215" s="610" t="s">
        <v>535</v>
      </c>
      <c r="IQ215" s="611" t="s">
        <v>548</v>
      </c>
      <c r="IR215" s="611" t="s">
        <v>1174</v>
      </c>
      <c r="IS215" s="610" t="s">
        <v>1432</v>
      </c>
    </row>
    <row r="216" spans="1:253" x14ac:dyDescent="0.25">
      <c r="A216" s="610" t="s">
        <v>3386</v>
      </c>
      <c r="B216" s="617" t="s">
        <v>1175</v>
      </c>
      <c r="C216" s="618" t="s">
        <v>1176</v>
      </c>
      <c r="D216" s="619">
        <v>130423526</v>
      </c>
      <c r="E216" s="619">
        <v>0</v>
      </c>
      <c r="F216" s="619">
        <v>130423526</v>
      </c>
      <c r="G216" s="619">
        <v>-4249729</v>
      </c>
      <c r="H216" s="619">
        <v>0</v>
      </c>
      <c r="I216" s="619">
        <v>-4249729</v>
      </c>
      <c r="J216" s="619">
        <v>-7930625</v>
      </c>
      <c r="K216" s="619">
        <v>0</v>
      </c>
      <c r="L216" s="619">
        <v>-7930625</v>
      </c>
      <c r="M216" s="619">
        <v>217235</v>
      </c>
      <c r="N216" s="619">
        <v>0</v>
      </c>
      <c r="O216" s="619">
        <v>217235</v>
      </c>
      <c r="P216" s="619">
        <v>685064</v>
      </c>
      <c r="Q216" s="619">
        <v>0</v>
      </c>
      <c r="R216" s="619">
        <v>685064</v>
      </c>
      <c r="S216" s="619">
        <v>-7028326</v>
      </c>
      <c r="T216" s="619">
        <v>0</v>
      </c>
      <c r="U216" s="619">
        <v>-7028326</v>
      </c>
      <c r="V216" s="619">
        <v>-2597147</v>
      </c>
      <c r="W216" s="619">
        <v>0</v>
      </c>
      <c r="X216" s="619">
        <v>-2597147</v>
      </c>
      <c r="Y216" s="619">
        <v>0</v>
      </c>
      <c r="Z216" s="619">
        <v>0</v>
      </c>
      <c r="AA216" s="619">
        <v>0</v>
      </c>
      <c r="AB216" s="619">
        <v>235722</v>
      </c>
      <c r="AC216" s="619">
        <v>0</v>
      </c>
      <c r="AD216" s="619">
        <v>235722</v>
      </c>
      <c r="AE216" s="619">
        <v>0</v>
      </c>
      <c r="AF216" s="619">
        <v>0</v>
      </c>
      <c r="AG216" s="619">
        <v>0</v>
      </c>
      <c r="AH216" s="619">
        <v>0</v>
      </c>
      <c r="AI216" s="619">
        <v>0</v>
      </c>
      <c r="AJ216" s="619">
        <v>0</v>
      </c>
      <c r="AK216" s="619">
        <v>0</v>
      </c>
      <c r="AL216" s="619">
        <v>0</v>
      </c>
      <c r="AM216" s="619">
        <v>0</v>
      </c>
      <c r="AN216" s="619">
        <v>0</v>
      </c>
      <c r="AO216" s="619">
        <v>0</v>
      </c>
      <c r="AP216" s="619">
        <v>0</v>
      </c>
      <c r="AQ216" s="619">
        <v>235722</v>
      </c>
      <c r="AR216" s="619">
        <v>0</v>
      </c>
      <c r="AS216" s="619">
        <v>235722</v>
      </c>
      <c r="AT216" s="619">
        <v>0</v>
      </c>
      <c r="AU216" s="619">
        <v>0</v>
      </c>
      <c r="AV216" s="619">
        <v>0</v>
      </c>
      <c r="AW216" s="619">
        <v>2976351</v>
      </c>
      <c r="AX216" s="619">
        <v>0</v>
      </c>
      <c r="AY216" s="619">
        <v>2976351</v>
      </c>
      <c r="AZ216" s="619">
        <v>-63157</v>
      </c>
      <c r="BA216" s="619">
        <v>0</v>
      </c>
      <c r="BB216" s="619">
        <v>-63157</v>
      </c>
      <c r="BC216" s="619">
        <v>-6712272</v>
      </c>
      <c r="BD216" s="619">
        <v>0</v>
      </c>
      <c r="BE216" s="619">
        <v>-6712272</v>
      </c>
      <c r="BF216" s="619">
        <v>-23579</v>
      </c>
      <c r="BG216" s="619">
        <v>0</v>
      </c>
      <c r="BH216" s="619">
        <v>-23579</v>
      </c>
      <c r="BI216" s="619">
        <v>0</v>
      </c>
      <c r="BJ216" s="619">
        <v>0</v>
      </c>
      <c r="BK216" s="619">
        <v>0</v>
      </c>
      <c r="BL216" s="619">
        <v>0</v>
      </c>
      <c r="BM216" s="619">
        <v>0</v>
      </c>
      <c r="BN216" s="619">
        <v>0</v>
      </c>
      <c r="BO216" s="619">
        <v>0</v>
      </c>
      <c r="BP216" s="619">
        <v>0</v>
      </c>
      <c r="BQ216" s="619">
        <v>0</v>
      </c>
      <c r="BR216" s="619">
        <v>0</v>
      </c>
      <c r="BS216" s="619">
        <v>0</v>
      </c>
      <c r="BT216" s="619">
        <v>0</v>
      </c>
      <c r="BU216" s="619">
        <v>0</v>
      </c>
      <c r="BV216" s="619">
        <v>0</v>
      </c>
      <c r="BW216" s="619">
        <v>0</v>
      </c>
      <c r="BX216" s="619">
        <v>0</v>
      </c>
      <c r="BY216" s="619">
        <v>0</v>
      </c>
      <c r="BZ216" s="619">
        <v>0</v>
      </c>
      <c r="CA216" s="619">
        <v>0</v>
      </c>
      <c r="CB216" s="619">
        <v>0</v>
      </c>
      <c r="CC216" s="619">
        <v>0</v>
      </c>
      <c r="CD216" s="619">
        <v>-6184082</v>
      </c>
      <c r="CE216" s="619">
        <v>0</v>
      </c>
      <c r="CF216" s="619">
        <v>-6184082</v>
      </c>
      <c r="CG216" s="619">
        <v>-122548</v>
      </c>
      <c r="CH216" s="619">
        <v>0</v>
      </c>
      <c r="CI216" s="619">
        <v>-122548</v>
      </c>
      <c r="CJ216" s="619">
        <v>-10952</v>
      </c>
      <c r="CK216" s="619">
        <v>0</v>
      </c>
      <c r="CL216" s="619">
        <v>-10952</v>
      </c>
      <c r="CM216" s="619">
        <v>-3521835</v>
      </c>
      <c r="CN216" s="619">
        <v>0</v>
      </c>
      <c r="CO216" s="619">
        <v>-3521835</v>
      </c>
      <c r="CP216" s="619">
        <v>753548</v>
      </c>
      <c r="CQ216" s="619">
        <v>0</v>
      </c>
      <c r="CR216" s="619">
        <v>753548</v>
      </c>
      <c r="CS216" s="619">
        <v>-2901787</v>
      </c>
      <c r="CT216" s="619">
        <v>0</v>
      </c>
      <c r="CU216" s="619">
        <v>-2901787</v>
      </c>
      <c r="CV216" s="619">
        <v>-172358</v>
      </c>
      <c r="CW216" s="619">
        <v>0</v>
      </c>
      <c r="CX216" s="619">
        <v>-172358</v>
      </c>
      <c r="CY216" s="619">
        <v>-6274</v>
      </c>
      <c r="CZ216" s="619">
        <v>0</v>
      </c>
      <c r="DA216" s="619">
        <v>-6274</v>
      </c>
      <c r="DB216" s="619">
        <v>-138019</v>
      </c>
      <c r="DC216" s="619">
        <v>0</v>
      </c>
      <c r="DD216" s="619">
        <v>-138019</v>
      </c>
      <c r="DE216" s="619">
        <v>1675</v>
      </c>
      <c r="DF216" s="619">
        <v>0</v>
      </c>
      <c r="DG216" s="619">
        <v>1675</v>
      </c>
      <c r="DH216" s="619">
        <v>0</v>
      </c>
      <c r="DI216" s="619">
        <v>0</v>
      </c>
      <c r="DJ216" s="619">
        <v>0</v>
      </c>
      <c r="DK216" s="619">
        <v>0</v>
      </c>
      <c r="DL216" s="619">
        <v>0</v>
      </c>
      <c r="DM216" s="619">
        <v>0</v>
      </c>
      <c r="DN216" s="619">
        <v>0</v>
      </c>
      <c r="DO216" s="619">
        <v>0</v>
      </c>
      <c r="DP216" s="619">
        <v>0</v>
      </c>
      <c r="DQ216" s="619">
        <v>0</v>
      </c>
      <c r="DR216" s="619">
        <v>0</v>
      </c>
      <c r="DS216" s="619">
        <v>0</v>
      </c>
      <c r="DT216" s="619">
        <v>0</v>
      </c>
      <c r="DU216" s="619">
        <v>0</v>
      </c>
      <c r="DV216" s="619">
        <v>0</v>
      </c>
      <c r="DW216" s="619">
        <v>0</v>
      </c>
      <c r="DX216" s="619">
        <v>0</v>
      </c>
      <c r="DY216" s="619">
        <v>0</v>
      </c>
      <c r="DZ216" s="619">
        <v>0</v>
      </c>
      <c r="EA216" s="619">
        <v>0</v>
      </c>
      <c r="EB216" s="619">
        <v>0</v>
      </c>
      <c r="EC216" s="619">
        <v>0</v>
      </c>
      <c r="ED216" s="619">
        <v>0</v>
      </c>
      <c r="EE216" s="619">
        <v>0</v>
      </c>
      <c r="EF216" s="619">
        <v>0</v>
      </c>
      <c r="EG216" s="619">
        <v>0</v>
      </c>
      <c r="EH216" s="619">
        <v>0</v>
      </c>
      <c r="EI216" s="619">
        <v>0</v>
      </c>
      <c r="EJ216" s="619">
        <v>-314976</v>
      </c>
      <c r="EK216" s="619">
        <v>0</v>
      </c>
      <c r="EL216" s="619">
        <v>-314976</v>
      </c>
      <c r="EM216" s="619">
        <v>0</v>
      </c>
      <c r="EN216" s="619">
        <v>0</v>
      </c>
      <c r="EO216" s="619">
        <v>0</v>
      </c>
      <c r="EP216" s="619">
        <v>0</v>
      </c>
      <c r="EQ216" s="619">
        <v>0</v>
      </c>
      <c r="ER216" s="619">
        <v>0</v>
      </c>
      <c r="ES216" s="619">
        <v>0</v>
      </c>
      <c r="ET216" s="619">
        <v>0</v>
      </c>
      <c r="EU216" s="619">
        <v>0</v>
      </c>
      <c r="EV216" s="619">
        <v>0</v>
      </c>
      <c r="EW216" s="619">
        <v>0</v>
      </c>
      <c r="EX216" s="619">
        <v>0</v>
      </c>
      <c r="EY216" s="619">
        <v>0</v>
      </c>
      <c r="EZ216" s="619">
        <v>0</v>
      </c>
      <c r="FA216" s="619">
        <v>0</v>
      </c>
      <c r="FB216" s="619">
        <v>0</v>
      </c>
      <c r="FC216" s="619">
        <v>0</v>
      </c>
      <c r="FD216" s="619">
        <v>0</v>
      </c>
      <c r="FE216" s="619">
        <v>0</v>
      </c>
      <c r="FF216" s="619">
        <v>0</v>
      </c>
      <c r="FG216" s="619">
        <v>0</v>
      </c>
      <c r="FH216" s="619">
        <v>0</v>
      </c>
      <c r="FI216" s="619">
        <v>0</v>
      </c>
      <c r="FJ216" s="619">
        <v>0</v>
      </c>
      <c r="FK216" s="619">
        <v>0</v>
      </c>
      <c r="FL216" s="619">
        <v>0</v>
      </c>
      <c r="FM216" s="619">
        <v>0</v>
      </c>
      <c r="FN216" s="619">
        <v>0</v>
      </c>
      <c r="FO216" s="619">
        <v>0</v>
      </c>
      <c r="FP216" s="619">
        <v>0</v>
      </c>
      <c r="FQ216" s="619">
        <v>-605409</v>
      </c>
      <c r="FR216" s="619">
        <v>0</v>
      </c>
      <c r="FS216" s="619">
        <v>-605409</v>
      </c>
      <c r="FT216" s="619">
        <v>1746</v>
      </c>
      <c r="FU216" s="619">
        <v>0</v>
      </c>
      <c r="FV216" s="619">
        <v>1746</v>
      </c>
      <c r="FW216" s="619">
        <v>0</v>
      </c>
      <c r="FX216" s="619">
        <v>0</v>
      </c>
      <c r="FY216" s="619">
        <v>0</v>
      </c>
      <c r="FZ216" s="619">
        <v>1746</v>
      </c>
      <c r="GA216" s="619">
        <v>0</v>
      </c>
      <c r="GB216" s="619">
        <v>1746</v>
      </c>
      <c r="GC216" s="619">
        <v>0</v>
      </c>
      <c r="GD216" s="619">
        <v>0</v>
      </c>
      <c r="GE216" s="619">
        <v>0</v>
      </c>
      <c r="GF216" s="619">
        <v>0</v>
      </c>
      <c r="GG216" s="619">
        <v>0</v>
      </c>
      <c r="GH216" s="619">
        <v>0</v>
      </c>
      <c r="GI216" s="619">
        <v>-7212698</v>
      </c>
      <c r="GJ216" s="619">
        <v>0</v>
      </c>
      <c r="GK216" s="619">
        <v>-7212698</v>
      </c>
      <c r="GL216" s="619">
        <v>0</v>
      </c>
      <c r="GM216" s="619">
        <v>0</v>
      </c>
      <c r="GN216" s="619">
        <v>0</v>
      </c>
      <c r="GO216" s="619">
        <v>0</v>
      </c>
      <c r="GP216" s="619">
        <v>0</v>
      </c>
      <c r="GQ216" s="619">
        <v>0</v>
      </c>
      <c r="GR216" s="619">
        <v>0</v>
      </c>
      <c r="GS216" s="619">
        <v>0</v>
      </c>
      <c r="GT216" s="619">
        <v>0</v>
      </c>
      <c r="GU216" s="619">
        <v>0</v>
      </c>
      <c r="GV216" s="619">
        <v>0</v>
      </c>
      <c r="GW216" s="619">
        <v>0</v>
      </c>
      <c r="GX216" s="619">
        <v>0</v>
      </c>
      <c r="GY216" s="619">
        <v>0</v>
      </c>
      <c r="GZ216" s="619">
        <v>0</v>
      </c>
      <c r="HA216" s="619">
        <v>-7816361</v>
      </c>
      <c r="HB216" s="619">
        <v>0</v>
      </c>
      <c r="HC216" s="619">
        <v>-7816361</v>
      </c>
      <c r="HD216" s="619">
        <v>0</v>
      </c>
      <c r="HE216" s="619">
        <v>0</v>
      </c>
      <c r="HF216" s="619">
        <v>0</v>
      </c>
      <c r="HG216" s="619">
        <v>0</v>
      </c>
      <c r="HH216" s="619">
        <v>0</v>
      </c>
      <c r="HI216" s="619">
        <v>0</v>
      </c>
      <c r="HJ216" s="619">
        <v>0</v>
      </c>
      <c r="HK216" s="619">
        <v>0</v>
      </c>
      <c r="HL216" s="619">
        <v>0</v>
      </c>
      <c r="HM216" s="619">
        <v>126173797</v>
      </c>
      <c r="HN216" s="619">
        <v>0</v>
      </c>
      <c r="HO216" s="619">
        <v>126173797</v>
      </c>
      <c r="HP216" s="619">
        <v>-7028326</v>
      </c>
      <c r="HQ216" s="619">
        <v>0</v>
      </c>
      <c r="HR216" s="619">
        <v>-7028326</v>
      </c>
      <c r="HS216" s="619">
        <v>-6184082</v>
      </c>
      <c r="HT216" s="619">
        <v>0</v>
      </c>
      <c r="HU216" s="619">
        <v>-6184082</v>
      </c>
      <c r="HV216" s="619">
        <v>-2901787</v>
      </c>
      <c r="HW216" s="619">
        <v>0</v>
      </c>
      <c r="HX216" s="619">
        <v>-2901787</v>
      </c>
      <c r="HY216" s="619">
        <v>-314976</v>
      </c>
      <c r="HZ216" s="619">
        <v>0</v>
      </c>
      <c r="IA216" s="619">
        <v>-314976</v>
      </c>
      <c r="IB216" s="619">
        <v>-7816361</v>
      </c>
      <c r="IC216" s="619">
        <v>0</v>
      </c>
      <c r="ID216" s="619">
        <v>-7816361</v>
      </c>
      <c r="IE216" s="619">
        <v>0</v>
      </c>
      <c r="IF216" s="619">
        <v>0</v>
      </c>
      <c r="IG216" s="619">
        <v>0</v>
      </c>
      <c r="IH216" s="619">
        <v>-24245532</v>
      </c>
      <c r="II216" s="619">
        <v>0</v>
      </c>
      <c r="IJ216" s="619">
        <v>-24245532</v>
      </c>
      <c r="IK216" s="619">
        <v>101928265</v>
      </c>
      <c r="IL216" s="619">
        <v>0</v>
      </c>
      <c r="IM216" s="619">
        <v>101928265</v>
      </c>
      <c r="IN216" s="620" t="s">
        <v>535</v>
      </c>
      <c r="IO216" s="620" t="s">
        <v>580</v>
      </c>
      <c r="IP216" s="610" t="s">
        <v>535</v>
      </c>
      <c r="IQ216" s="611" t="s">
        <v>475</v>
      </c>
      <c r="IR216" s="611" t="s">
        <v>1177</v>
      </c>
      <c r="IS216" s="610" t="s">
        <v>3368</v>
      </c>
    </row>
    <row r="217" spans="1:253" x14ac:dyDescent="0.25">
      <c r="A217" s="610" t="s">
        <v>3385</v>
      </c>
      <c r="B217" s="617" t="s">
        <v>1178</v>
      </c>
      <c r="C217" s="618" t="s">
        <v>1179</v>
      </c>
      <c r="D217" s="619">
        <v>138264903</v>
      </c>
      <c r="E217" s="619">
        <v>0</v>
      </c>
      <c r="F217" s="619">
        <v>138264903</v>
      </c>
      <c r="G217" s="619">
        <v>-13642906</v>
      </c>
      <c r="H217" s="619">
        <v>0</v>
      </c>
      <c r="I217" s="619">
        <v>-13642906</v>
      </c>
      <c r="J217" s="619">
        <v>-5668353</v>
      </c>
      <c r="K217" s="619">
        <v>0</v>
      </c>
      <c r="L217" s="619">
        <v>-5668353</v>
      </c>
      <c r="M217" s="619">
        <v>454718</v>
      </c>
      <c r="N217" s="619">
        <v>0</v>
      </c>
      <c r="O217" s="619">
        <v>454718</v>
      </c>
      <c r="P217" s="619">
        <v>1386666</v>
      </c>
      <c r="Q217" s="619">
        <v>0</v>
      </c>
      <c r="R217" s="619">
        <v>1386666</v>
      </c>
      <c r="S217" s="619">
        <v>-3826969</v>
      </c>
      <c r="T217" s="619">
        <v>0</v>
      </c>
      <c r="U217" s="619">
        <v>-3826969</v>
      </c>
      <c r="V217" s="619">
        <v>-4081178</v>
      </c>
      <c r="W217" s="619">
        <v>0</v>
      </c>
      <c r="X217" s="619">
        <v>-4081178</v>
      </c>
      <c r="Y217" s="619">
        <v>0</v>
      </c>
      <c r="Z217" s="619">
        <v>0</v>
      </c>
      <c r="AA217" s="619">
        <v>0</v>
      </c>
      <c r="AB217" s="619">
        <v>-209786</v>
      </c>
      <c r="AC217" s="619">
        <v>0</v>
      </c>
      <c r="AD217" s="619">
        <v>-209786</v>
      </c>
      <c r="AE217" s="619">
        <v>0</v>
      </c>
      <c r="AF217" s="619">
        <v>0</v>
      </c>
      <c r="AG217" s="619">
        <v>0</v>
      </c>
      <c r="AH217" s="619">
        <v>0</v>
      </c>
      <c r="AI217" s="619">
        <v>0</v>
      </c>
      <c r="AJ217" s="619">
        <v>0</v>
      </c>
      <c r="AK217" s="619">
        <v>0</v>
      </c>
      <c r="AL217" s="619">
        <v>0</v>
      </c>
      <c r="AM217" s="619">
        <v>0</v>
      </c>
      <c r="AN217" s="619">
        <v>0</v>
      </c>
      <c r="AO217" s="619">
        <v>0</v>
      </c>
      <c r="AP217" s="619">
        <v>0</v>
      </c>
      <c r="AQ217" s="619">
        <v>-209786</v>
      </c>
      <c r="AR217" s="619">
        <v>0</v>
      </c>
      <c r="AS217" s="619">
        <v>-209786</v>
      </c>
      <c r="AT217" s="619">
        <v>0</v>
      </c>
      <c r="AU217" s="619">
        <v>0</v>
      </c>
      <c r="AV217" s="619">
        <v>0</v>
      </c>
      <c r="AW217" s="619">
        <v>2977931</v>
      </c>
      <c r="AX217" s="619">
        <v>0</v>
      </c>
      <c r="AY217" s="619">
        <v>2977931</v>
      </c>
      <c r="AZ217" s="619">
        <v>-199155</v>
      </c>
      <c r="BA217" s="619">
        <v>0</v>
      </c>
      <c r="BB217" s="619">
        <v>-199155</v>
      </c>
      <c r="BC217" s="619">
        <v>-6065042</v>
      </c>
      <c r="BD217" s="619">
        <v>0</v>
      </c>
      <c r="BE217" s="619">
        <v>-6065042</v>
      </c>
      <c r="BF217" s="619">
        <v>603519</v>
      </c>
      <c r="BG217" s="619">
        <v>0</v>
      </c>
      <c r="BH217" s="619">
        <v>603519</v>
      </c>
      <c r="BI217" s="619">
        <v>-116621</v>
      </c>
      <c r="BJ217" s="619">
        <v>0</v>
      </c>
      <c r="BK217" s="619">
        <v>-116621</v>
      </c>
      <c r="BL217" s="619">
        <v>-3683</v>
      </c>
      <c r="BM217" s="619">
        <v>0</v>
      </c>
      <c r="BN217" s="619">
        <v>-3683</v>
      </c>
      <c r="BO217" s="619">
        <v>0</v>
      </c>
      <c r="BP217" s="619">
        <v>0</v>
      </c>
      <c r="BQ217" s="619">
        <v>0</v>
      </c>
      <c r="BR217" s="619">
        <v>0</v>
      </c>
      <c r="BS217" s="619">
        <v>0</v>
      </c>
      <c r="BT217" s="619">
        <v>0</v>
      </c>
      <c r="BU217" s="619">
        <v>0</v>
      </c>
      <c r="BV217" s="619">
        <v>0</v>
      </c>
      <c r="BW217" s="619">
        <v>0</v>
      </c>
      <c r="BX217" s="619">
        <v>0</v>
      </c>
      <c r="BY217" s="619">
        <v>0</v>
      </c>
      <c r="BZ217" s="619">
        <v>0</v>
      </c>
      <c r="CA217" s="619">
        <v>0</v>
      </c>
      <c r="CB217" s="619">
        <v>0</v>
      </c>
      <c r="CC217" s="619">
        <v>0</v>
      </c>
      <c r="CD217" s="619">
        <v>-7094015</v>
      </c>
      <c r="CE217" s="619">
        <v>0</v>
      </c>
      <c r="CF217" s="619">
        <v>-7094015</v>
      </c>
      <c r="CG217" s="619">
        <v>0</v>
      </c>
      <c r="CH217" s="619">
        <v>0</v>
      </c>
      <c r="CI217" s="619">
        <v>0</v>
      </c>
      <c r="CJ217" s="619">
        <v>107096</v>
      </c>
      <c r="CK217" s="619">
        <v>0</v>
      </c>
      <c r="CL217" s="619">
        <v>107096</v>
      </c>
      <c r="CM217" s="619">
        <v>-2778437</v>
      </c>
      <c r="CN217" s="619">
        <v>0</v>
      </c>
      <c r="CO217" s="619">
        <v>-2778437</v>
      </c>
      <c r="CP217" s="619">
        <v>-23271</v>
      </c>
      <c r="CQ217" s="619">
        <v>0</v>
      </c>
      <c r="CR217" s="619">
        <v>-23271</v>
      </c>
      <c r="CS217" s="619">
        <v>-2694612</v>
      </c>
      <c r="CT217" s="619">
        <v>0</v>
      </c>
      <c r="CU217" s="619">
        <v>-2694612</v>
      </c>
      <c r="CV217" s="619">
        <v>-15987</v>
      </c>
      <c r="CW217" s="619">
        <v>0</v>
      </c>
      <c r="CX217" s="619">
        <v>-15987</v>
      </c>
      <c r="CY217" s="619">
        <v>-2551</v>
      </c>
      <c r="CZ217" s="619">
        <v>0</v>
      </c>
      <c r="DA217" s="619">
        <v>-2551</v>
      </c>
      <c r="DB217" s="619">
        <v>-6448</v>
      </c>
      <c r="DC217" s="619">
        <v>0</v>
      </c>
      <c r="DD217" s="619">
        <v>-6448</v>
      </c>
      <c r="DE217" s="619">
        <v>-6631</v>
      </c>
      <c r="DF217" s="619">
        <v>0</v>
      </c>
      <c r="DG217" s="619">
        <v>-6631</v>
      </c>
      <c r="DH217" s="619">
        <v>0</v>
      </c>
      <c r="DI217" s="619">
        <v>0</v>
      </c>
      <c r="DJ217" s="619">
        <v>0</v>
      </c>
      <c r="DK217" s="619">
        <v>0</v>
      </c>
      <c r="DL217" s="619">
        <v>0</v>
      </c>
      <c r="DM217" s="619">
        <v>0</v>
      </c>
      <c r="DN217" s="619">
        <v>0</v>
      </c>
      <c r="DO217" s="619">
        <v>0</v>
      </c>
      <c r="DP217" s="619">
        <v>0</v>
      </c>
      <c r="DQ217" s="619">
        <v>0</v>
      </c>
      <c r="DR217" s="619">
        <v>0</v>
      </c>
      <c r="DS217" s="619">
        <v>0</v>
      </c>
      <c r="DT217" s="619">
        <v>0</v>
      </c>
      <c r="DU217" s="619">
        <v>0</v>
      </c>
      <c r="DV217" s="619">
        <v>0</v>
      </c>
      <c r="DW217" s="619">
        <v>0</v>
      </c>
      <c r="DX217" s="619">
        <v>0</v>
      </c>
      <c r="DY217" s="619">
        <v>0</v>
      </c>
      <c r="DZ217" s="619">
        <v>0</v>
      </c>
      <c r="EA217" s="619">
        <v>0</v>
      </c>
      <c r="EB217" s="619">
        <v>0</v>
      </c>
      <c r="EC217" s="619">
        <v>0</v>
      </c>
      <c r="ED217" s="619">
        <v>0</v>
      </c>
      <c r="EE217" s="619">
        <v>0</v>
      </c>
      <c r="EF217" s="619">
        <v>0</v>
      </c>
      <c r="EG217" s="619">
        <v>0</v>
      </c>
      <c r="EH217" s="619">
        <v>0</v>
      </c>
      <c r="EI217" s="619">
        <v>0</v>
      </c>
      <c r="EJ217" s="619">
        <v>-31617</v>
      </c>
      <c r="EK217" s="619">
        <v>0</v>
      </c>
      <c r="EL217" s="619">
        <v>-31617</v>
      </c>
      <c r="EM217" s="619">
        <v>0</v>
      </c>
      <c r="EN217" s="619">
        <v>0</v>
      </c>
      <c r="EO217" s="619">
        <v>0</v>
      </c>
      <c r="EP217" s="619">
        <v>0</v>
      </c>
      <c r="EQ217" s="619">
        <v>0</v>
      </c>
      <c r="ER217" s="619">
        <v>0</v>
      </c>
      <c r="ES217" s="619">
        <v>0</v>
      </c>
      <c r="ET217" s="619">
        <v>0</v>
      </c>
      <c r="EU217" s="619">
        <v>0</v>
      </c>
      <c r="EV217" s="619">
        <v>0</v>
      </c>
      <c r="EW217" s="619">
        <v>0</v>
      </c>
      <c r="EX217" s="619">
        <v>0</v>
      </c>
      <c r="EY217" s="619">
        <v>0</v>
      </c>
      <c r="EZ217" s="619">
        <v>0</v>
      </c>
      <c r="FA217" s="619">
        <v>0</v>
      </c>
      <c r="FB217" s="619">
        <v>0</v>
      </c>
      <c r="FC217" s="619">
        <v>0</v>
      </c>
      <c r="FD217" s="619">
        <v>0</v>
      </c>
      <c r="FE217" s="619">
        <v>0</v>
      </c>
      <c r="FF217" s="619">
        <v>0</v>
      </c>
      <c r="FG217" s="619">
        <v>0</v>
      </c>
      <c r="FH217" s="619">
        <v>0</v>
      </c>
      <c r="FI217" s="619">
        <v>0</v>
      </c>
      <c r="FJ217" s="619">
        <v>0</v>
      </c>
      <c r="FK217" s="619">
        <v>0</v>
      </c>
      <c r="FL217" s="619">
        <v>0</v>
      </c>
      <c r="FM217" s="619">
        <v>0</v>
      </c>
      <c r="FN217" s="619">
        <v>0</v>
      </c>
      <c r="FO217" s="619">
        <v>0</v>
      </c>
      <c r="FP217" s="619">
        <v>0</v>
      </c>
      <c r="FQ217" s="619">
        <v>-515217</v>
      </c>
      <c r="FR217" s="619">
        <v>0</v>
      </c>
      <c r="FS217" s="619">
        <v>-515217</v>
      </c>
      <c r="FT217" s="619">
        <v>22</v>
      </c>
      <c r="FU217" s="619">
        <v>0</v>
      </c>
      <c r="FV217" s="619">
        <v>22</v>
      </c>
      <c r="FW217" s="619">
        <v>22</v>
      </c>
      <c r="FX217" s="619">
        <v>0</v>
      </c>
      <c r="FY217" s="619">
        <v>22</v>
      </c>
      <c r="FZ217" s="619">
        <v>0</v>
      </c>
      <c r="GA217" s="619">
        <v>0</v>
      </c>
      <c r="GB217" s="619">
        <v>0</v>
      </c>
      <c r="GC217" s="619">
        <v>0</v>
      </c>
      <c r="GD217" s="619">
        <v>0</v>
      </c>
      <c r="GE217" s="619">
        <v>0</v>
      </c>
      <c r="GF217" s="619">
        <v>0</v>
      </c>
      <c r="GG217" s="619">
        <v>0</v>
      </c>
      <c r="GH217" s="619">
        <v>0</v>
      </c>
      <c r="GI217" s="619">
        <v>-5819537</v>
      </c>
      <c r="GJ217" s="619">
        <v>0</v>
      </c>
      <c r="GK217" s="619">
        <v>-5819537</v>
      </c>
      <c r="GL217" s="619">
        <v>1547685</v>
      </c>
      <c r="GM217" s="619">
        <v>0</v>
      </c>
      <c r="GN217" s="619">
        <v>1547685</v>
      </c>
      <c r="GO217" s="619">
        <v>0</v>
      </c>
      <c r="GP217" s="619">
        <v>0</v>
      </c>
      <c r="GQ217" s="619">
        <v>0</v>
      </c>
      <c r="GR217" s="619">
        <v>6748</v>
      </c>
      <c r="GS217" s="619">
        <v>0</v>
      </c>
      <c r="GT217" s="619">
        <v>6748</v>
      </c>
      <c r="GU217" s="619">
        <v>0</v>
      </c>
      <c r="GV217" s="619">
        <v>0</v>
      </c>
      <c r="GW217" s="619">
        <v>0</v>
      </c>
      <c r="GX217" s="619">
        <v>0</v>
      </c>
      <c r="GY217" s="619">
        <v>0</v>
      </c>
      <c r="GZ217" s="619">
        <v>0</v>
      </c>
      <c r="HA217" s="619">
        <v>-4780299</v>
      </c>
      <c r="HB217" s="619">
        <v>0</v>
      </c>
      <c r="HC217" s="619">
        <v>-4780299</v>
      </c>
      <c r="HD217" s="619">
        <v>-13320</v>
      </c>
      <c r="HE217" s="619">
        <v>0</v>
      </c>
      <c r="HF217" s="619">
        <v>-13320</v>
      </c>
      <c r="HG217" s="619">
        <v>0</v>
      </c>
      <c r="HH217" s="619">
        <v>0</v>
      </c>
      <c r="HI217" s="619">
        <v>0</v>
      </c>
      <c r="HJ217" s="619">
        <v>-13320</v>
      </c>
      <c r="HK217" s="619">
        <v>0</v>
      </c>
      <c r="HL217" s="619">
        <v>-13320</v>
      </c>
      <c r="HM217" s="619">
        <v>124621997</v>
      </c>
      <c r="HN217" s="619">
        <v>0</v>
      </c>
      <c r="HO217" s="619">
        <v>124621997</v>
      </c>
      <c r="HP217" s="619">
        <v>-3826969</v>
      </c>
      <c r="HQ217" s="619">
        <v>0</v>
      </c>
      <c r="HR217" s="619">
        <v>-3826969</v>
      </c>
      <c r="HS217" s="619">
        <v>-7094015</v>
      </c>
      <c r="HT217" s="619">
        <v>0</v>
      </c>
      <c r="HU217" s="619">
        <v>-7094015</v>
      </c>
      <c r="HV217" s="619">
        <v>-2694612</v>
      </c>
      <c r="HW217" s="619">
        <v>0</v>
      </c>
      <c r="HX217" s="619">
        <v>-2694612</v>
      </c>
      <c r="HY217" s="619">
        <v>-31617</v>
      </c>
      <c r="HZ217" s="619">
        <v>0</v>
      </c>
      <c r="IA217" s="619">
        <v>-31617</v>
      </c>
      <c r="IB217" s="619">
        <v>-4780299</v>
      </c>
      <c r="IC217" s="619">
        <v>0</v>
      </c>
      <c r="ID217" s="619">
        <v>-4780299</v>
      </c>
      <c r="IE217" s="619">
        <v>-13320</v>
      </c>
      <c r="IF217" s="619">
        <v>0</v>
      </c>
      <c r="IG217" s="619">
        <v>-13320</v>
      </c>
      <c r="IH217" s="619">
        <v>-18440832</v>
      </c>
      <c r="II217" s="619">
        <v>0</v>
      </c>
      <c r="IJ217" s="619">
        <v>-18440832</v>
      </c>
      <c r="IK217" s="619">
        <v>106181165</v>
      </c>
      <c r="IL217" s="619">
        <v>0</v>
      </c>
      <c r="IM217" s="619">
        <v>106181165</v>
      </c>
      <c r="IN217" s="620" t="s">
        <v>513</v>
      </c>
      <c r="IO217" s="620" t="s">
        <v>547</v>
      </c>
      <c r="IP217" s="610" t="s">
        <v>515</v>
      </c>
      <c r="IQ217" s="611" t="s">
        <v>548</v>
      </c>
      <c r="IR217" s="611" t="s">
        <v>1180</v>
      </c>
      <c r="IS217" s="610" t="s">
        <v>1432</v>
      </c>
    </row>
    <row r="218" spans="1:253" x14ac:dyDescent="0.25">
      <c r="A218" s="610" t="s">
        <v>3385</v>
      </c>
      <c r="B218" s="617" t="s">
        <v>1181</v>
      </c>
      <c r="C218" s="618" t="s">
        <v>1182</v>
      </c>
      <c r="D218" s="619">
        <v>250649250</v>
      </c>
      <c r="E218" s="619">
        <v>31820</v>
      </c>
      <c r="F218" s="619">
        <v>250681070</v>
      </c>
      <c r="G218" s="619">
        <v>-11412913</v>
      </c>
      <c r="H218" s="619">
        <v>0</v>
      </c>
      <c r="I218" s="619">
        <v>-11412913</v>
      </c>
      <c r="J218" s="619">
        <v>-14217419</v>
      </c>
      <c r="K218" s="619">
        <v>-4965</v>
      </c>
      <c r="L218" s="619">
        <v>-14222384</v>
      </c>
      <c r="M218" s="619">
        <v>43156</v>
      </c>
      <c r="N218" s="619">
        <v>0</v>
      </c>
      <c r="O218" s="619">
        <v>43156</v>
      </c>
      <c r="P218" s="619">
        <v>1302620</v>
      </c>
      <c r="Q218" s="619">
        <v>0</v>
      </c>
      <c r="R218" s="619">
        <v>1302620</v>
      </c>
      <c r="S218" s="619">
        <v>-12871643</v>
      </c>
      <c r="T218" s="619">
        <v>-4965</v>
      </c>
      <c r="U218" s="619">
        <v>-12876608</v>
      </c>
      <c r="V218" s="619">
        <v>-24459735</v>
      </c>
      <c r="W218" s="619">
        <v>-4940</v>
      </c>
      <c r="X218" s="619">
        <v>-24464675</v>
      </c>
      <c r="Y218" s="619">
        <v>-16991</v>
      </c>
      <c r="Z218" s="619">
        <v>0</v>
      </c>
      <c r="AA218" s="619">
        <v>-16991</v>
      </c>
      <c r="AB218" s="619">
        <v>-765920</v>
      </c>
      <c r="AC218" s="619">
        <v>0</v>
      </c>
      <c r="AD218" s="619">
        <v>-765920</v>
      </c>
      <c r="AE218" s="619">
        <v>1237</v>
      </c>
      <c r="AF218" s="619">
        <v>0</v>
      </c>
      <c r="AG218" s="619">
        <v>1237</v>
      </c>
      <c r="AH218" s="619">
        <v>0</v>
      </c>
      <c r="AI218" s="619">
        <v>0</v>
      </c>
      <c r="AJ218" s="619">
        <v>0</v>
      </c>
      <c r="AK218" s="619">
        <v>-15810</v>
      </c>
      <c r="AL218" s="619">
        <v>0</v>
      </c>
      <c r="AM218" s="619">
        <v>-15810</v>
      </c>
      <c r="AN218" s="619">
        <v>0</v>
      </c>
      <c r="AO218" s="619">
        <v>0</v>
      </c>
      <c r="AP218" s="619">
        <v>0</v>
      </c>
      <c r="AQ218" s="619">
        <v>-751347</v>
      </c>
      <c r="AR218" s="619">
        <v>0</v>
      </c>
      <c r="AS218" s="619">
        <v>-751347</v>
      </c>
      <c r="AT218" s="619">
        <v>-20544</v>
      </c>
      <c r="AU218" s="619">
        <v>0</v>
      </c>
      <c r="AV218" s="619">
        <v>-20544</v>
      </c>
      <c r="AW218" s="619">
        <v>4208470</v>
      </c>
      <c r="AX218" s="619">
        <v>0</v>
      </c>
      <c r="AY218" s="619">
        <v>4208470</v>
      </c>
      <c r="AZ218" s="619">
        <v>-253412</v>
      </c>
      <c r="BA218" s="619">
        <v>0</v>
      </c>
      <c r="BB218" s="619">
        <v>-253412</v>
      </c>
      <c r="BC218" s="619">
        <v>-17415221</v>
      </c>
      <c r="BD218" s="619">
        <v>0</v>
      </c>
      <c r="BE218" s="619">
        <v>-17415221</v>
      </c>
      <c r="BF218" s="619">
        <v>2237698</v>
      </c>
      <c r="BG218" s="619">
        <v>0</v>
      </c>
      <c r="BH218" s="619">
        <v>2237698</v>
      </c>
      <c r="BI218" s="619">
        <v>-246124</v>
      </c>
      <c r="BJ218" s="619">
        <v>0</v>
      </c>
      <c r="BK218" s="619">
        <v>-246124</v>
      </c>
      <c r="BL218" s="619">
        <v>58510</v>
      </c>
      <c r="BM218" s="619">
        <v>0</v>
      </c>
      <c r="BN218" s="619">
        <v>58510</v>
      </c>
      <c r="BO218" s="619">
        <v>-141727</v>
      </c>
      <c r="BP218" s="619">
        <v>0</v>
      </c>
      <c r="BQ218" s="619">
        <v>-141727</v>
      </c>
      <c r="BR218" s="619">
        <v>-2200</v>
      </c>
      <c r="BS218" s="619">
        <v>0</v>
      </c>
      <c r="BT218" s="619">
        <v>-2200</v>
      </c>
      <c r="BU218" s="619">
        <v>0</v>
      </c>
      <c r="BV218" s="619">
        <v>0</v>
      </c>
      <c r="BW218" s="619">
        <v>0</v>
      </c>
      <c r="BX218" s="619">
        <v>-73046</v>
      </c>
      <c r="BY218" s="619">
        <v>0</v>
      </c>
      <c r="BZ218" s="619">
        <v>-73046</v>
      </c>
      <c r="CA218" s="619">
        <v>-2573</v>
      </c>
      <c r="CB218" s="619">
        <v>0</v>
      </c>
      <c r="CC218" s="619">
        <v>-2573</v>
      </c>
      <c r="CD218" s="619">
        <v>-36855280</v>
      </c>
      <c r="CE218" s="619">
        <v>-4940</v>
      </c>
      <c r="CF218" s="619">
        <v>-36860220</v>
      </c>
      <c r="CG218" s="619">
        <v>-27588</v>
      </c>
      <c r="CH218" s="619">
        <v>0</v>
      </c>
      <c r="CI218" s="619">
        <v>-27588</v>
      </c>
      <c r="CJ218" s="619">
        <v>-9771</v>
      </c>
      <c r="CK218" s="619">
        <v>0</v>
      </c>
      <c r="CL218" s="619">
        <v>-9771</v>
      </c>
      <c r="CM218" s="619">
        <v>-5946029</v>
      </c>
      <c r="CN218" s="619">
        <v>0</v>
      </c>
      <c r="CO218" s="619">
        <v>-5946029</v>
      </c>
      <c r="CP218" s="619">
        <v>-519137</v>
      </c>
      <c r="CQ218" s="619">
        <v>0</v>
      </c>
      <c r="CR218" s="619">
        <v>-519137</v>
      </c>
      <c r="CS218" s="619">
        <v>-6502525</v>
      </c>
      <c r="CT218" s="619">
        <v>0</v>
      </c>
      <c r="CU218" s="619">
        <v>-6502525</v>
      </c>
      <c r="CV218" s="619">
        <v>-589191</v>
      </c>
      <c r="CW218" s="619">
        <v>0</v>
      </c>
      <c r="CX218" s="619">
        <v>-589191</v>
      </c>
      <c r="CY218" s="619">
        <v>917</v>
      </c>
      <c r="CZ218" s="619">
        <v>0</v>
      </c>
      <c r="DA218" s="619">
        <v>917</v>
      </c>
      <c r="DB218" s="619">
        <v>-191967</v>
      </c>
      <c r="DC218" s="619">
        <v>0</v>
      </c>
      <c r="DD218" s="619">
        <v>-191967</v>
      </c>
      <c r="DE218" s="619">
        <v>97666</v>
      </c>
      <c r="DF218" s="619">
        <v>0</v>
      </c>
      <c r="DG218" s="619">
        <v>97666</v>
      </c>
      <c r="DH218" s="619">
        <v>-12719</v>
      </c>
      <c r="DI218" s="619">
        <v>0</v>
      </c>
      <c r="DJ218" s="619">
        <v>-12719</v>
      </c>
      <c r="DK218" s="619">
        <v>7270</v>
      </c>
      <c r="DL218" s="619">
        <v>0</v>
      </c>
      <c r="DM218" s="619">
        <v>7270</v>
      </c>
      <c r="DN218" s="619">
        <v>0</v>
      </c>
      <c r="DO218" s="619">
        <v>0</v>
      </c>
      <c r="DP218" s="619">
        <v>0</v>
      </c>
      <c r="DQ218" s="619">
        <v>671</v>
      </c>
      <c r="DR218" s="619">
        <v>0</v>
      </c>
      <c r="DS218" s="619">
        <v>671</v>
      </c>
      <c r="DT218" s="619">
        <v>-12990</v>
      </c>
      <c r="DU218" s="619">
        <v>0</v>
      </c>
      <c r="DV218" s="619">
        <v>-12990</v>
      </c>
      <c r="DW218" s="619">
        <v>1230</v>
      </c>
      <c r="DX218" s="619">
        <v>0</v>
      </c>
      <c r="DY218" s="619">
        <v>1230</v>
      </c>
      <c r="DZ218" s="619">
        <v>-789</v>
      </c>
      <c r="EA218" s="619">
        <v>0</v>
      </c>
      <c r="EB218" s="619">
        <v>-789</v>
      </c>
      <c r="EC218" s="619">
        <v>-73449</v>
      </c>
      <c r="ED218" s="619">
        <v>0</v>
      </c>
      <c r="EE218" s="619">
        <v>-73449</v>
      </c>
      <c r="EF218" s="619">
        <v>0</v>
      </c>
      <c r="EG218" s="619">
        <v>0</v>
      </c>
      <c r="EH218" s="619">
        <v>0</v>
      </c>
      <c r="EI218" s="619">
        <v>0</v>
      </c>
      <c r="EJ218" s="619">
        <v>-773351</v>
      </c>
      <c r="EK218" s="619">
        <v>0</v>
      </c>
      <c r="EL218" s="619">
        <v>-773351</v>
      </c>
      <c r="EM218" s="619">
        <v>0</v>
      </c>
      <c r="EN218" s="619">
        <v>0</v>
      </c>
      <c r="EO218" s="619">
        <v>0</v>
      </c>
      <c r="EP218" s="619">
        <v>0</v>
      </c>
      <c r="EQ218" s="619">
        <v>0</v>
      </c>
      <c r="ER218" s="619">
        <v>0</v>
      </c>
      <c r="ES218" s="619">
        <v>-330000</v>
      </c>
      <c r="ET218" s="619">
        <v>0</v>
      </c>
      <c r="EU218" s="619">
        <v>-330000</v>
      </c>
      <c r="EV218" s="619">
        <v>-604</v>
      </c>
      <c r="EW218" s="619">
        <v>0</v>
      </c>
      <c r="EX218" s="619">
        <v>-604</v>
      </c>
      <c r="EY218" s="619">
        <v>0</v>
      </c>
      <c r="EZ218" s="619">
        <v>0</v>
      </c>
      <c r="FA218" s="619">
        <v>0</v>
      </c>
      <c r="FB218" s="619">
        <v>0</v>
      </c>
      <c r="FC218" s="619">
        <v>0</v>
      </c>
      <c r="FD218" s="619">
        <v>0</v>
      </c>
      <c r="FE218" s="619">
        <v>-132291</v>
      </c>
      <c r="FF218" s="619">
        <v>0</v>
      </c>
      <c r="FG218" s="619">
        <v>-132291</v>
      </c>
      <c r="FH218" s="619">
        <v>-4491</v>
      </c>
      <c r="FI218" s="619">
        <v>0</v>
      </c>
      <c r="FJ218" s="619">
        <v>-4491</v>
      </c>
      <c r="FK218" s="619">
        <v>-1500</v>
      </c>
      <c r="FL218" s="619">
        <v>0</v>
      </c>
      <c r="FM218" s="619">
        <v>-1500</v>
      </c>
      <c r="FN218" s="619">
        <v>0</v>
      </c>
      <c r="FO218" s="619">
        <v>0</v>
      </c>
      <c r="FP218" s="619">
        <v>0</v>
      </c>
      <c r="FQ218" s="619">
        <v>-2564675</v>
      </c>
      <c r="FR218" s="619">
        <v>0</v>
      </c>
      <c r="FS218" s="619">
        <v>-2564675</v>
      </c>
      <c r="FT218" s="619">
        <v>-6404</v>
      </c>
      <c r="FU218" s="619">
        <v>0</v>
      </c>
      <c r="FV218" s="619">
        <v>-6404</v>
      </c>
      <c r="FW218" s="619">
        <v>-6404</v>
      </c>
      <c r="FX218" s="619">
        <v>0</v>
      </c>
      <c r="FY218" s="619">
        <v>-6404</v>
      </c>
      <c r="FZ218" s="619">
        <v>0</v>
      </c>
      <c r="GA218" s="619">
        <v>0</v>
      </c>
      <c r="GB218" s="619">
        <v>0</v>
      </c>
      <c r="GC218" s="619">
        <v>48745</v>
      </c>
      <c r="GD218" s="619">
        <v>0</v>
      </c>
      <c r="GE218" s="619">
        <v>48745</v>
      </c>
      <c r="GF218" s="619">
        <v>-1992</v>
      </c>
      <c r="GG218" s="619">
        <v>0</v>
      </c>
      <c r="GH218" s="619">
        <v>-1992</v>
      </c>
      <c r="GI218" s="619">
        <v>-20904705</v>
      </c>
      <c r="GJ218" s="619">
        <v>0</v>
      </c>
      <c r="GK218" s="619">
        <v>-20904705</v>
      </c>
      <c r="GL218" s="619">
        <v>1329536</v>
      </c>
      <c r="GM218" s="619">
        <v>0</v>
      </c>
      <c r="GN218" s="619">
        <v>1329536</v>
      </c>
      <c r="GO218" s="619">
        <v>31561</v>
      </c>
      <c r="GP218" s="619">
        <v>0</v>
      </c>
      <c r="GQ218" s="619">
        <v>31561</v>
      </c>
      <c r="GR218" s="619">
        <v>169291</v>
      </c>
      <c r="GS218" s="619">
        <v>0</v>
      </c>
      <c r="GT218" s="619">
        <v>169291</v>
      </c>
      <c r="GU218" s="619">
        <v>0</v>
      </c>
      <c r="GV218" s="619">
        <v>0</v>
      </c>
      <c r="GW218" s="619">
        <v>0</v>
      </c>
      <c r="GX218" s="619">
        <v>0</v>
      </c>
      <c r="GY218" s="619">
        <v>0</v>
      </c>
      <c r="GZ218" s="619">
        <v>0</v>
      </c>
      <c r="HA218" s="619">
        <v>-22367529</v>
      </c>
      <c r="HB218" s="619">
        <v>0</v>
      </c>
      <c r="HC218" s="619">
        <v>-22367529</v>
      </c>
      <c r="HD218" s="619">
        <v>0</v>
      </c>
      <c r="HE218" s="619">
        <v>0</v>
      </c>
      <c r="HF218" s="619">
        <v>0</v>
      </c>
      <c r="HG218" s="619">
        <v>-82739</v>
      </c>
      <c r="HH218" s="619">
        <v>0</v>
      </c>
      <c r="HI218" s="619">
        <v>-82739</v>
      </c>
      <c r="HJ218" s="619">
        <v>-82739</v>
      </c>
      <c r="HK218" s="619">
        <v>0</v>
      </c>
      <c r="HL218" s="619">
        <v>-82739</v>
      </c>
      <c r="HM218" s="619">
        <v>239236337</v>
      </c>
      <c r="HN218" s="619">
        <v>31820</v>
      </c>
      <c r="HO218" s="619">
        <v>239268157</v>
      </c>
      <c r="HP218" s="619">
        <v>-12871643</v>
      </c>
      <c r="HQ218" s="619">
        <v>-4965</v>
      </c>
      <c r="HR218" s="619">
        <v>-12876608</v>
      </c>
      <c r="HS218" s="619">
        <v>-36855280</v>
      </c>
      <c r="HT218" s="619">
        <v>-4940</v>
      </c>
      <c r="HU218" s="619">
        <v>-36860220</v>
      </c>
      <c r="HV218" s="619">
        <v>-6502525</v>
      </c>
      <c r="HW218" s="619">
        <v>0</v>
      </c>
      <c r="HX218" s="619">
        <v>-6502525</v>
      </c>
      <c r="HY218" s="619">
        <v>-773351</v>
      </c>
      <c r="HZ218" s="619">
        <v>0</v>
      </c>
      <c r="IA218" s="619">
        <v>-773351</v>
      </c>
      <c r="IB218" s="619">
        <v>-22367529</v>
      </c>
      <c r="IC218" s="619">
        <v>0</v>
      </c>
      <c r="ID218" s="619">
        <v>-22367529</v>
      </c>
      <c r="IE218" s="619">
        <v>-82739</v>
      </c>
      <c r="IF218" s="619">
        <v>0</v>
      </c>
      <c r="IG218" s="619">
        <v>-82739</v>
      </c>
      <c r="IH218" s="619">
        <v>-79453067</v>
      </c>
      <c r="II218" s="619">
        <v>-9905</v>
      </c>
      <c r="IJ218" s="619">
        <v>-79462972</v>
      </c>
      <c r="IK218" s="619">
        <v>159783270</v>
      </c>
      <c r="IL218" s="619">
        <v>21915</v>
      </c>
      <c r="IM218" s="619">
        <v>159805185</v>
      </c>
      <c r="IN218" s="620" t="s">
        <v>535</v>
      </c>
      <c r="IO218" s="620" t="s">
        <v>758</v>
      </c>
      <c r="IP218" s="610" t="s">
        <v>535</v>
      </c>
      <c r="IQ218" s="611" t="s">
        <v>536</v>
      </c>
      <c r="IR218" s="611" t="s">
        <v>1183</v>
      </c>
      <c r="IS218" s="610" t="s">
        <v>3368</v>
      </c>
    </row>
    <row r="219" spans="1:253" x14ac:dyDescent="0.25">
      <c r="A219" s="610" t="s">
        <v>3385</v>
      </c>
      <c r="B219" s="617" t="s">
        <v>1184</v>
      </c>
      <c r="C219" s="618" t="s">
        <v>1185</v>
      </c>
      <c r="D219" s="619">
        <v>140154772</v>
      </c>
      <c r="E219" s="619">
        <v>1494755</v>
      </c>
      <c r="F219" s="619">
        <v>141649527</v>
      </c>
      <c r="G219" s="619">
        <v>-2877319</v>
      </c>
      <c r="H219" s="619">
        <v>-161370</v>
      </c>
      <c r="I219" s="619">
        <v>-3038689</v>
      </c>
      <c r="J219" s="619">
        <v>-11115802</v>
      </c>
      <c r="K219" s="619">
        <v>-163872</v>
      </c>
      <c r="L219" s="619">
        <v>-11279674</v>
      </c>
      <c r="M219" s="619">
        <v>61336</v>
      </c>
      <c r="N219" s="619">
        <v>0</v>
      </c>
      <c r="O219" s="619">
        <v>61336</v>
      </c>
      <c r="P219" s="619">
        <v>176404</v>
      </c>
      <c r="Q219" s="619">
        <v>0</v>
      </c>
      <c r="R219" s="619">
        <v>176404</v>
      </c>
      <c r="S219" s="619">
        <v>-10878062</v>
      </c>
      <c r="T219" s="619">
        <v>-163872</v>
      </c>
      <c r="U219" s="619">
        <v>-11041934</v>
      </c>
      <c r="V219" s="619">
        <v>-4468047</v>
      </c>
      <c r="W219" s="619">
        <v>0</v>
      </c>
      <c r="X219" s="619">
        <v>-4468047</v>
      </c>
      <c r="Y219" s="619">
        <v>-8411</v>
      </c>
      <c r="Z219" s="619">
        <v>0</v>
      </c>
      <c r="AA219" s="619">
        <v>-8411</v>
      </c>
      <c r="AB219" s="619">
        <v>-71365</v>
      </c>
      <c r="AC219" s="619">
        <v>0</v>
      </c>
      <c r="AD219" s="619">
        <v>-71365</v>
      </c>
      <c r="AE219" s="619">
        <v>0</v>
      </c>
      <c r="AF219" s="619">
        <v>0</v>
      </c>
      <c r="AG219" s="619">
        <v>0</v>
      </c>
      <c r="AH219" s="619">
        <v>0</v>
      </c>
      <c r="AI219" s="619">
        <v>0</v>
      </c>
      <c r="AJ219" s="619">
        <v>0</v>
      </c>
      <c r="AK219" s="619">
        <v>0</v>
      </c>
      <c r="AL219" s="619">
        <v>0</v>
      </c>
      <c r="AM219" s="619">
        <v>0</v>
      </c>
      <c r="AN219" s="619">
        <v>0</v>
      </c>
      <c r="AO219" s="619">
        <v>0</v>
      </c>
      <c r="AP219" s="619">
        <v>0</v>
      </c>
      <c r="AQ219" s="619">
        <v>-71365</v>
      </c>
      <c r="AR219" s="619">
        <v>0</v>
      </c>
      <c r="AS219" s="619">
        <v>-71365</v>
      </c>
      <c r="AT219" s="619">
        <v>-243</v>
      </c>
      <c r="AU219" s="619">
        <v>0</v>
      </c>
      <c r="AV219" s="619">
        <v>-243</v>
      </c>
      <c r="AW219" s="619">
        <v>2969720</v>
      </c>
      <c r="AX219" s="619">
        <v>38941</v>
      </c>
      <c r="AY219" s="619">
        <v>3008661</v>
      </c>
      <c r="AZ219" s="619">
        <v>-94557</v>
      </c>
      <c r="BA219" s="619">
        <v>-5401</v>
      </c>
      <c r="BB219" s="619">
        <v>-99958</v>
      </c>
      <c r="BC219" s="619">
        <v>-12676557</v>
      </c>
      <c r="BD219" s="619">
        <v>-19774</v>
      </c>
      <c r="BE219" s="619">
        <v>-12696331</v>
      </c>
      <c r="BF219" s="619">
        <v>199134</v>
      </c>
      <c r="BG219" s="619">
        <v>0</v>
      </c>
      <c r="BH219" s="619">
        <v>199134</v>
      </c>
      <c r="BI219" s="619">
        <v>-23869</v>
      </c>
      <c r="BJ219" s="619">
        <v>0</v>
      </c>
      <c r="BK219" s="619">
        <v>-23869</v>
      </c>
      <c r="BL219" s="619">
        <v>0</v>
      </c>
      <c r="BM219" s="619">
        <v>0</v>
      </c>
      <c r="BN219" s="619">
        <v>0</v>
      </c>
      <c r="BO219" s="619">
        <v>-26923</v>
      </c>
      <c r="BP219" s="619">
        <v>0</v>
      </c>
      <c r="BQ219" s="619">
        <v>-26923</v>
      </c>
      <c r="BR219" s="619">
        <v>3727</v>
      </c>
      <c r="BS219" s="619">
        <v>0</v>
      </c>
      <c r="BT219" s="619">
        <v>3727</v>
      </c>
      <c r="BU219" s="619">
        <v>0</v>
      </c>
      <c r="BV219" s="619">
        <v>0</v>
      </c>
      <c r="BW219" s="619">
        <v>0</v>
      </c>
      <c r="BX219" s="619">
        <v>-501</v>
      </c>
      <c r="BY219" s="619">
        <v>0</v>
      </c>
      <c r="BZ219" s="619">
        <v>-501</v>
      </c>
      <c r="CA219" s="619">
        <v>-1153</v>
      </c>
      <c r="CB219" s="619">
        <v>0</v>
      </c>
      <c r="CC219" s="619">
        <v>-1153</v>
      </c>
      <c r="CD219" s="619">
        <v>-14190391</v>
      </c>
      <c r="CE219" s="619">
        <v>13766</v>
      </c>
      <c r="CF219" s="619">
        <v>-14176625</v>
      </c>
      <c r="CG219" s="619">
        <v>0</v>
      </c>
      <c r="CH219" s="619">
        <v>0</v>
      </c>
      <c r="CI219" s="619">
        <v>0</v>
      </c>
      <c r="CJ219" s="619">
        <v>0</v>
      </c>
      <c r="CK219" s="619">
        <v>0</v>
      </c>
      <c r="CL219" s="619">
        <v>0</v>
      </c>
      <c r="CM219" s="619">
        <v>-4686577</v>
      </c>
      <c r="CN219" s="619">
        <v>-9156</v>
      </c>
      <c r="CO219" s="619">
        <v>-4695733</v>
      </c>
      <c r="CP219" s="619">
        <v>-108430</v>
      </c>
      <c r="CQ219" s="619">
        <v>-8408</v>
      </c>
      <c r="CR219" s="619">
        <v>-116838</v>
      </c>
      <c r="CS219" s="619">
        <v>-4795007</v>
      </c>
      <c r="CT219" s="619">
        <v>-17564</v>
      </c>
      <c r="CU219" s="619">
        <v>-4812571</v>
      </c>
      <c r="CV219" s="619">
        <v>-137967</v>
      </c>
      <c r="CW219" s="619">
        <v>0</v>
      </c>
      <c r="CX219" s="619">
        <v>-137967</v>
      </c>
      <c r="CY219" s="619">
        <v>574</v>
      </c>
      <c r="CZ219" s="619">
        <v>0</v>
      </c>
      <c r="DA219" s="619">
        <v>574</v>
      </c>
      <c r="DB219" s="619">
        <v>-79638</v>
      </c>
      <c r="DC219" s="619">
        <v>0</v>
      </c>
      <c r="DD219" s="619">
        <v>-79638</v>
      </c>
      <c r="DE219" s="619">
        <v>-172</v>
      </c>
      <c r="DF219" s="619">
        <v>0</v>
      </c>
      <c r="DG219" s="619">
        <v>-172</v>
      </c>
      <c r="DH219" s="619">
        <v>0</v>
      </c>
      <c r="DI219" s="619">
        <v>0</v>
      </c>
      <c r="DJ219" s="619">
        <v>0</v>
      </c>
      <c r="DK219" s="619">
        <v>-3716</v>
      </c>
      <c r="DL219" s="619">
        <v>0</v>
      </c>
      <c r="DM219" s="619">
        <v>-3716</v>
      </c>
      <c r="DN219" s="619">
        <v>-3716</v>
      </c>
      <c r="DO219" s="619">
        <v>0</v>
      </c>
      <c r="DP219" s="619">
        <v>-3716</v>
      </c>
      <c r="DQ219" s="619">
        <v>0</v>
      </c>
      <c r="DR219" s="619">
        <v>0</v>
      </c>
      <c r="DS219" s="619">
        <v>0</v>
      </c>
      <c r="DT219" s="619">
        <v>-32036</v>
      </c>
      <c r="DU219" s="619">
        <v>0</v>
      </c>
      <c r="DV219" s="619">
        <v>-32036</v>
      </c>
      <c r="DW219" s="619">
        <v>3727</v>
      </c>
      <c r="DX219" s="619">
        <v>0</v>
      </c>
      <c r="DY219" s="619">
        <v>3727</v>
      </c>
      <c r="DZ219" s="619">
        <v>0</v>
      </c>
      <c r="EA219" s="619">
        <v>-184558</v>
      </c>
      <c r="EB219" s="619">
        <v>-184558</v>
      </c>
      <c r="EC219" s="619">
        <v>0</v>
      </c>
      <c r="ED219" s="619">
        <v>144</v>
      </c>
      <c r="EE219" s="619">
        <v>144</v>
      </c>
      <c r="EF219" s="619">
        <v>0</v>
      </c>
      <c r="EG219" s="619">
        <v>0</v>
      </c>
      <c r="EH219" s="619">
        <v>0</v>
      </c>
      <c r="EI219" s="619">
        <v>0</v>
      </c>
      <c r="EJ219" s="619">
        <v>-252944</v>
      </c>
      <c r="EK219" s="619">
        <v>-184414</v>
      </c>
      <c r="EL219" s="619">
        <v>-437358</v>
      </c>
      <c r="EM219" s="619">
        <v>0</v>
      </c>
      <c r="EN219" s="619">
        <v>0</v>
      </c>
      <c r="EO219" s="619">
        <v>0</v>
      </c>
      <c r="EP219" s="619">
        <v>0</v>
      </c>
      <c r="EQ219" s="619">
        <v>0</v>
      </c>
      <c r="ER219" s="619">
        <v>0</v>
      </c>
      <c r="ES219" s="619">
        <v>0</v>
      </c>
      <c r="ET219" s="619">
        <v>0</v>
      </c>
      <c r="EU219" s="619">
        <v>0</v>
      </c>
      <c r="EV219" s="619">
        <v>0</v>
      </c>
      <c r="EW219" s="619">
        <v>0</v>
      </c>
      <c r="EX219" s="619">
        <v>0</v>
      </c>
      <c r="EY219" s="619">
        <v>0</v>
      </c>
      <c r="EZ219" s="619">
        <v>0</v>
      </c>
      <c r="FA219" s="619">
        <v>0</v>
      </c>
      <c r="FB219" s="619">
        <v>0</v>
      </c>
      <c r="FC219" s="619">
        <v>0</v>
      </c>
      <c r="FD219" s="619">
        <v>0</v>
      </c>
      <c r="FE219" s="619">
        <v>-26923</v>
      </c>
      <c r="FF219" s="619">
        <v>0</v>
      </c>
      <c r="FG219" s="619">
        <v>-26923</v>
      </c>
      <c r="FH219" s="619">
        <v>3727</v>
      </c>
      <c r="FI219" s="619">
        <v>0</v>
      </c>
      <c r="FJ219" s="619">
        <v>3727</v>
      </c>
      <c r="FK219" s="619">
        <v>0</v>
      </c>
      <c r="FL219" s="619">
        <v>0</v>
      </c>
      <c r="FM219" s="619">
        <v>0</v>
      </c>
      <c r="FN219" s="619">
        <v>0</v>
      </c>
      <c r="FO219" s="619">
        <v>0</v>
      </c>
      <c r="FP219" s="619">
        <v>0</v>
      </c>
      <c r="FQ219" s="619">
        <v>-663483</v>
      </c>
      <c r="FR219" s="619">
        <v>0</v>
      </c>
      <c r="FS219" s="619">
        <v>-663483</v>
      </c>
      <c r="FT219" s="619">
        <v>5329</v>
      </c>
      <c r="FU219" s="619">
        <v>0</v>
      </c>
      <c r="FV219" s="619">
        <v>5329</v>
      </c>
      <c r="FW219" s="619">
        <v>0</v>
      </c>
      <c r="FX219" s="619">
        <v>0</v>
      </c>
      <c r="FY219" s="619">
        <v>0</v>
      </c>
      <c r="FZ219" s="619">
        <v>5329</v>
      </c>
      <c r="GA219" s="619">
        <v>0</v>
      </c>
      <c r="GB219" s="619">
        <v>5329</v>
      </c>
      <c r="GC219" s="619">
        <v>3374</v>
      </c>
      <c r="GD219" s="619">
        <v>0</v>
      </c>
      <c r="GE219" s="619">
        <v>3374</v>
      </c>
      <c r="GF219" s="619">
        <v>0</v>
      </c>
      <c r="GG219" s="619">
        <v>0</v>
      </c>
      <c r="GH219" s="619">
        <v>0</v>
      </c>
      <c r="GI219" s="619">
        <v>-3320236</v>
      </c>
      <c r="GJ219" s="619">
        <v>0</v>
      </c>
      <c r="GK219" s="619">
        <v>-3320236</v>
      </c>
      <c r="GL219" s="619">
        <v>51411</v>
      </c>
      <c r="GM219" s="619">
        <v>0</v>
      </c>
      <c r="GN219" s="619">
        <v>51411</v>
      </c>
      <c r="GO219" s="619">
        <v>0</v>
      </c>
      <c r="GP219" s="619">
        <v>0</v>
      </c>
      <c r="GQ219" s="619">
        <v>0</v>
      </c>
      <c r="GR219" s="619">
        <v>524</v>
      </c>
      <c r="GS219" s="619">
        <v>0</v>
      </c>
      <c r="GT219" s="619">
        <v>524</v>
      </c>
      <c r="GU219" s="619">
        <v>0</v>
      </c>
      <c r="GV219" s="619">
        <v>0</v>
      </c>
      <c r="GW219" s="619">
        <v>0</v>
      </c>
      <c r="GX219" s="619">
        <v>0</v>
      </c>
      <c r="GY219" s="619">
        <v>0</v>
      </c>
      <c r="GZ219" s="619">
        <v>0</v>
      </c>
      <c r="HA219" s="619">
        <v>-3946277</v>
      </c>
      <c r="HB219" s="619">
        <v>0</v>
      </c>
      <c r="HC219" s="619">
        <v>-3946277</v>
      </c>
      <c r="HD219" s="619">
        <v>-20000</v>
      </c>
      <c r="HE219" s="619">
        <v>0</v>
      </c>
      <c r="HF219" s="619">
        <v>-20000</v>
      </c>
      <c r="HG219" s="619">
        <v>0</v>
      </c>
      <c r="HH219" s="619">
        <v>0</v>
      </c>
      <c r="HI219" s="619">
        <v>0</v>
      </c>
      <c r="HJ219" s="619">
        <v>-20000</v>
      </c>
      <c r="HK219" s="619">
        <v>0</v>
      </c>
      <c r="HL219" s="619">
        <v>-20000</v>
      </c>
      <c r="HM219" s="619">
        <v>137277453</v>
      </c>
      <c r="HN219" s="619">
        <v>1333385</v>
      </c>
      <c r="HO219" s="619">
        <v>138610838</v>
      </c>
      <c r="HP219" s="619">
        <v>-10878062</v>
      </c>
      <c r="HQ219" s="619">
        <v>-163872</v>
      </c>
      <c r="HR219" s="619">
        <v>-11041934</v>
      </c>
      <c r="HS219" s="619">
        <v>-14190391</v>
      </c>
      <c r="HT219" s="619">
        <v>13766</v>
      </c>
      <c r="HU219" s="619">
        <v>-14176625</v>
      </c>
      <c r="HV219" s="619">
        <v>-4795007</v>
      </c>
      <c r="HW219" s="619">
        <v>-17564</v>
      </c>
      <c r="HX219" s="619">
        <v>-4812571</v>
      </c>
      <c r="HY219" s="619">
        <v>-252944</v>
      </c>
      <c r="HZ219" s="619">
        <v>-184414</v>
      </c>
      <c r="IA219" s="619">
        <v>-437358</v>
      </c>
      <c r="IB219" s="619">
        <v>-3946277</v>
      </c>
      <c r="IC219" s="619">
        <v>0</v>
      </c>
      <c r="ID219" s="619">
        <v>-3946277</v>
      </c>
      <c r="IE219" s="619">
        <v>-20000</v>
      </c>
      <c r="IF219" s="619">
        <v>0</v>
      </c>
      <c r="IG219" s="619">
        <v>-20000</v>
      </c>
      <c r="IH219" s="619">
        <v>-34082681</v>
      </c>
      <c r="II219" s="619">
        <v>-352084</v>
      </c>
      <c r="IJ219" s="619">
        <v>-34434765</v>
      </c>
      <c r="IK219" s="619">
        <v>103194772</v>
      </c>
      <c r="IL219" s="619">
        <v>981301</v>
      </c>
      <c r="IM219" s="619">
        <v>104176073</v>
      </c>
      <c r="IN219" s="620" t="s">
        <v>640</v>
      </c>
      <c r="IO219" s="620" t="s">
        <v>641</v>
      </c>
      <c r="IP219" s="610" t="s">
        <v>474</v>
      </c>
      <c r="IQ219" s="611" t="s">
        <v>499</v>
      </c>
      <c r="IR219" s="611" t="s">
        <v>1186</v>
      </c>
      <c r="IS219" s="610" t="s">
        <v>1432</v>
      </c>
    </row>
    <row r="220" spans="1:253" x14ac:dyDescent="0.25">
      <c r="A220" s="610" t="s">
        <v>3385</v>
      </c>
      <c r="B220" s="617" t="s">
        <v>1187</v>
      </c>
      <c r="C220" s="618" t="s">
        <v>1188</v>
      </c>
      <c r="D220" s="619">
        <v>37441840</v>
      </c>
      <c r="E220" s="619">
        <v>22330</v>
      </c>
      <c r="F220" s="619">
        <v>37464170</v>
      </c>
      <c r="G220" s="619">
        <v>-868167</v>
      </c>
      <c r="H220" s="619">
        <v>0</v>
      </c>
      <c r="I220" s="619">
        <v>-868167</v>
      </c>
      <c r="J220" s="619">
        <v>-1517631</v>
      </c>
      <c r="K220" s="619">
        <v>0</v>
      </c>
      <c r="L220" s="619">
        <v>-1517631</v>
      </c>
      <c r="M220" s="619">
        <v>44886</v>
      </c>
      <c r="N220" s="619">
        <v>0</v>
      </c>
      <c r="O220" s="619">
        <v>44886</v>
      </c>
      <c r="P220" s="619">
        <v>3781</v>
      </c>
      <c r="Q220" s="619">
        <v>0</v>
      </c>
      <c r="R220" s="619">
        <v>3781</v>
      </c>
      <c r="S220" s="619">
        <v>-1468964</v>
      </c>
      <c r="T220" s="619">
        <v>0</v>
      </c>
      <c r="U220" s="619">
        <v>-1468964</v>
      </c>
      <c r="V220" s="619">
        <v>-2953093</v>
      </c>
      <c r="W220" s="619">
        <v>0</v>
      </c>
      <c r="X220" s="619">
        <v>-2953093</v>
      </c>
      <c r="Y220" s="619">
        <v>-1984</v>
      </c>
      <c r="Z220" s="619">
        <v>0</v>
      </c>
      <c r="AA220" s="619">
        <v>-1984</v>
      </c>
      <c r="AB220" s="619">
        <v>-124938</v>
      </c>
      <c r="AC220" s="619">
        <v>0</v>
      </c>
      <c r="AD220" s="619">
        <v>-124938</v>
      </c>
      <c r="AE220" s="619">
        <v>0</v>
      </c>
      <c r="AF220" s="619">
        <v>0</v>
      </c>
      <c r="AG220" s="619">
        <v>0</v>
      </c>
      <c r="AH220" s="619">
        <v>0</v>
      </c>
      <c r="AI220" s="619">
        <v>0</v>
      </c>
      <c r="AJ220" s="619">
        <v>0</v>
      </c>
      <c r="AK220" s="619">
        <v>0</v>
      </c>
      <c r="AL220" s="619">
        <v>0</v>
      </c>
      <c r="AM220" s="619">
        <v>0</v>
      </c>
      <c r="AN220" s="619">
        <v>0</v>
      </c>
      <c r="AO220" s="619">
        <v>0</v>
      </c>
      <c r="AP220" s="619">
        <v>0</v>
      </c>
      <c r="AQ220" s="619">
        <v>-124938</v>
      </c>
      <c r="AR220" s="619">
        <v>0</v>
      </c>
      <c r="AS220" s="619">
        <v>-124938</v>
      </c>
      <c r="AT220" s="619">
        <v>-212</v>
      </c>
      <c r="AU220" s="619">
        <v>0</v>
      </c>
      <c r="AV220" s="619">
        <v>-212</v>
      </c>
      <c r="AW220" s="619">
        <v>722039</v>
      </c>
      <c r="AX220" s="619">
        <v>0</v>
      </c>
      <c r="AY220" s="619">
        <v>722039</v>
      </c>
      <c r="AZ220" s="619">
        <v>-25776</v>
      </c>
      <c r="BA220" s="619">
        <v>0</v>
      </c>
      <c r="BB220" s="619">
        <v>-25776</v>
      </c>
      <c r="BC220" s="619">
        <v>-2050857</v>
      </c>
      <c r="BD220" s="619">
        <v>0</v>
      </c>
      <c r="BE220" s="619">
        <v>-2050857</v>
      </c>
      <c r="BF220" s="619">
        <v>-45687</v>
      </c>
      <c r="BG220" s="619">
        <v>0</v>
      </c>
      <c r="BH220" s="619">
        <v>-45687</v>
      </c>
      <c r="BI220" s="619">
        <v>-32405</v>
      </c>
      <c r="BJ220" s="619">
        <v>0</v>
      </c>
      <c r="BK220" s="619">
        <v>-32405</v>
      </c>
      <c r="BL220" s="619">
        <v>0</v>
      </c>
      <c r="BM220" s="619">
        <v>0</v>
      </c>
      <c r="BN220" s="619">
        <v>0</v>
      </c>
      <c r="BO220" s="619">
        <v>-19028</v>
      </c>
      <c r="BP220" s="619">
        <v>0</v>
      </c>
      <c r="BQ220" s="619">
        <v>-19028</v>
      </c>
      <c r="BR220" s="619">
        <v>891</v>
      </c>
      <c r="BS220" s="619">
        <v>0</v>
      </c>
      <c r="BT220" s="619">
        <v>891</v>
      </c>
      <c r="BU220" s="619">
        <v>0</v>
      </c>
      <c r="BV220" s="619">
        <v>0</v>
      </c>
      <c r="BW220" s="619">
        <v>0</v>
      </c>
      <c r="BX220" s="619">
        <v>-9165</v>
      </c>
      <c r="BY220" s="619">
        <v>0</v>
      </c>
      <c r="BZ220" s="619">
        <v>-9165</v>
      </c>
      <c r="CA220" s="619">
        <v>0</v>
      </c>
      <c r="CB220" s="619">
        <v>0</v>
      </c>
      <c r="CC220" s="619">
        <v>0</v>
      </c>
      <c r="CD220" s="619">
        <v>-4538019</v>
      </c>
      <c r="CE220" s="619">
        <v>0</v>
      </c>
      <c r="CF220" s="619">
        <v>-4538019</v>
      </c>
      <c r="CG220" s="619">
        <v>-340966</v>
      </c>
      <c r="CH220" s="619">
        <v>0</v>
      </c>
      <c r="CI220" s="619">
        <v>-340966</v>
      </c>
      <c r="CJ220" s="619">
        <v>71393</v>
      </c>
      <c r="CK220" s="619">
        <v>0</v>
      </c>
      <c r="CL220" s="619">
        <v>71393</v>
      </c>
      <c r="CM220" s="619">
        <v>-801521</v>
      </c>
      <c r="CN220" s="619">
        <v>0</v>
      </c>
      <c r="CO220" s="619">
        <v>-801521</v>
      </c>
      <c r="CP220" s="619">
        <v>147430</v>
      </c>
      <c r="CQ220" s="619">
        <v>0</v>
      </c>
      <c r="CR220" s="619">
        <v>147430</v>
      </c>
      <c r="CS220" s="619">
        <v>-923664</v>
      </c>
      <c r="CT220" s="619">
        <v>0</v>
      </c>
      <c r="CU220" s="619">
        <v>-923664</v>
      </c>
      <c r="CV220" s="619">
        <v>-13574</v>
      </c>
      <c r="CW220" s="619">
        <v>0</v>
      </c>
      <c r="CX220" s="619">
        <v>-13574</v>
      </c>
      <c r="CY220" s="619">
        <v>1401</v>
      </c>
      <c r="CZ220" s="619">
        <v>0</v>
      </c>
      <c r="DA220" s="619">
        <v>1401</v>
      </c>
      <c r="DB220" s="619">
        <v>0</v>
      </c>
      <c r="DC220" s="619">
        <v>0</v>
      </c>
      <c r="DD220" s="619">
        <v>0</v>
      </c>
      <c r="DE220" s="619">
        <v>0</v>
      </c>
      <c r="DF220" s="619">
        <v>0</v>
      </c>
      <c r="DG220" s="619">
        <v>0</v>
      </c>
      <c r="DH220" s="619">
        <v>0</v>
      </c>
      <c r="DI220" s="619">
        <v>0</v>
      </c>
      <c r="DJ220" s="619">
        <v>0</v>
      </c>
      <c r="DK220" s="619">
        <v>0</v>
      </c>
      <c r="DL220" s="619">
        <v>0</v>
      </c>
      <c r="DM220" s="619">
        <v>0</v>
      </c>
      <c r="DN220" s="619">
        <v>0</v>
      </c>
      <c r="DO220" s="619">
        <v>0</v>
      </c>
      <c r="DP220" s="619">
        <v>0</v>
      </c>
      <c r="DQ220" s="619">
        <v>0</v>
      </c>
      <c r="DR220" s="619">
        <v>0</v>
      </c>
      <c r="DS220" s="619">
        <v>0</v>
      </c>
      <c r="DT220" s="619">
        <v>0</v>
      </c>
      <c r="DU220" s="619">
        <v>0</v>
      </c>
      <c r="DV220" s="619">
        <v>0</v>
      </c>
      <c r="DW220" s="619">
        <v>0</v>
      </c>
      <c r="DX220" s="619">
        <v>0</v>
      </c>
      <c r="DY220" s="619">
        <v>0</v>
      </c>
      <c r="DZ220" s="619">
        <v>0</v>
      </c>
      <c r="EA220" s="619">
        <v>0</v>
      </c>
      <c r="EB220" s="619">
        <v>0</v>
      </c>
      <c r="EC220" s="619">
        <v>0</v>
      </c>
      <c r="ED220" s="619">
        <v>0</v>
      </c>
      <c r="EE220" s="619">
        <v>0</v>
      </c>
      <c r="EF220" s="619">
        <v>0</v>
      </c>
      <c r="EG220" s="619">
        <v>0</v>
      </c>
      <c r="EH220" s="619">
        <v>0</v>
      </c>
      <c r="EI220" s="619">
        <v>0</v>
      </c>
      <c r="EJ220" s="619">
        <v>-12173</v>
      </c>
      <c r="EK220" s="619">
        <v>0</v>
      </c>
      <c r="EL220" s="619">
        <v>-12173</v>
      </c>
      <c r="EM220" s="619">
        <v>0</v>
      </c>
      <c r="EN220" s="619">
        <v>0</v>
      </c>
      <c r="EO220" s="619">
        <v>0</v>
      </c>
      <c r="EP220" s="619">
        <v>0</v>
      </c>
      <c r="EQ220" s="619">
        <v>0</v>
      </c>
      <c r="ER220" s="619">
        <v>0</v>
      </c>
      <c r="ES220" s="619">
        <v>0</v>
      </c>
      <c r="ET220" s="619">
        <v>0</v>
      </c>
      <c r="EU220" s="619">
        <v>0</v>
      </c>
      <c r="EV220" s="619">
        <v>-34597</v>
      </c>
      <c r="EW220" s="619">
        <v>0</v>
      </c>
      <c r="EX220" s="619">
        <v>-34597</v>
      </c>
      <c r="EY220" s="619">
        <v>0</v>
      </c>
      <c r="EZ220" s="619">
        <v>0</v>
      </c>
      <c r="FA220" s="619">
        <v>0</v>
      </c>
      <c r="FB220" s="619">
        <v>0</v>
      </c>
      <c r="FC220" s="619">
        <v>0</v>
      </c>
      <c r="FD220" s="619">
        <v>0</v>
      </c>
      <c r="FE220" s="619">
        <v>-19401</v>
      </c>
      <c r="FF220" s="619">
        <v>0</v>
      </c>
      <c r="FG220" s="619">
        <v>-19401</v>
      </c>
      <c r="FH220" s="619">
        <v>799</v>
      </c>
      <c r="FI220" s="619">
        <v>0</v>
      </c>
      <c r="FJ220" s="619">
        <v>799</v>
      </c>
      <c r="FK220" s="619">
        <v>0</v>
      </c>
      <c r="FL220" s="619">
        <v>0</v>
      </c>
      <c r="FM220" s="619">
        <v>0</v>
      </c>
      <c r="FN220" s="619">
        <v>0</v>
      </c>
      <c r="FO220" s="619">
        <v>0</v>
      </c>
      <c r="FP220" s="619">
        <v>0</v>
      </c>
      <c r="FQ220" s="619">
        <v>-270126</v>
      </c>
      <c r="FR220" s="619">
        <v>0</v>
      </c>
      <c r="FS220" s="619">
        <v>-270126</v>
      </c>
      <c r="FT220" s="619">
        <v>363</v>
      </c>
      <c r="FU220" s="619">
        <v>0</v>
      </c>
      <c r="FV220" s="619">
        <v>363</v>
      </c>
      <c r="FW220" s="619">
        <v>363</v>
      </c>
      <c r="FX220" s="619">
        <v>0</v>
      </c>
      <c r="FY220" s="619">
        <v>363</v>
      </c>
      <c r="FZ220" s="619">
        <v>0</v>
      </c>
      <c r="GA220" s="619">
        <v>0</v>
      </c>
      <c r="GB220" s="619">
        <v>0</v>
      </c>
      <c r="GC220" s="619">
        <v>-220</v>
      </c>
      <c r="GD220" s="619">
        <v>0</v>
      </c>
      <c r="GE220" s="619">
        <v>-220</v>
      </c>
      <c r="GF220" s="619">
        <v>0</v>
      </c>
      <c r="GG220" s="619">
        <v>0</v>
      </c>
      <c r="GH220" s="619">
        <v>0</v>
      </c>
      <c r="GI220" s="619">
        <v>-1987970</v>
      </c>
      <c r="GJ220" s="619">
        <v>0</v>
      </c>
      <c r="GK220" s="619">
        <v>-1987970</v>
      </c>
      <c r="GL220" s="619">
        <v>-38751</v>
      </c>
      <c r="GM220" s="619">
        <v>0</v>
      </c>
      <c r="GN220" s="619">
        <v>-38751</v>
      </c>
      <c r="GO220" s="619">
        <v>1440</v>
      </c>
      <c r="GP220" s="619">
        <v>0</v>
      </c>
      <c r="GQ220" s="619">
        <v>1440</v>
      </c>
      <c r="GR220" s="619">
        <v>4890</v>
      </c>
      <c r="GS220" s="619">
        <v>0</v>
      </c>
      <c r="GT220" s="619">
        <v>4890</v>
      </c>
      <c r="GU220" s="619">
        <v>0</v>
      </c>
      <c r="GV220" s="619">
        <v>0</v>
      </c>
      <c r="GW220" s="619">
        <v>0</v>
      </c>
      <c r="GX220" s="619">
        <v>0</v>
      </c>
      <c r="GY220" s="619">
        <v>0</v>
      </c>
      <c r="GZ220" s="619">
        <v>0</v>
      </c>
      <c r="HA220" s="619">
        <v>-2343573</v>
      </c>
      <c r="HB220" s="619">
        <v>0</v>
      </c>
      <c r="HC220" s="619">
        <v>-2343573</v>
      </c>
      <c r="HD220" s="619">
        <v>0</v>
      </c>
      <c r="HE220" s="619">
        <v>0</v>
      </c>
      <c r="HF220" s="619">
        <v>0</v>
      </c>
      <c r="HG220" s="619">
        <v>0</v>
      </c>
      <c r="HH220" s="619">
        <v>0</v>
      </c>
      <c r="HI220" s="619">
        <v>0</v>
      </c>
      <c r="HJ220" s="619">
        <v>0</v>
      </c>
      <c r="HK220" s="619">
        <v>0</v>
      </c>
      <c r="HL220" s="619">
        <v>0</v>
      </c>
      <c r="HM220" s="619">
        <v>36573673</v>
      </c>
      <c r="HN220" s="619">
        <v>22330</v>
      </c>
      <c r="HO220" s="619">
        <v>36596003</v>
      </c>
      <c r="HP220" s="619">
        <v>-1468964</v>
      </c>
      <c r="HQ220" s="619">
        <v>0</v>
      </c>
      <c r="HR220" s="619">
        <v>-1468964</v>
      </c>
      <c r="HS220" s="619">
        <v>-4538019</v>
      </c>
      <c r="HT220" s="619">
        <v>0</v>
      </c>
      <c r="HU220" s="619">
        <v>-4538019</v>
      </c>
      <c r="HV220" s="619">
        <v>-923664</v>
      </c>
      <c r="HW220" s="619">
        <v>0</v>
      </c>
      <c r="HX220" s="619">
        <v>-923664</v>
      </c>
      <c r="HY220" s="619">
        <v>-12173</v>
      </c>
      <c r="HZ220" s="619">
        <v>0</v>
      </c>
      <c r="IA220" s="619">
        <v>-12173</v>
      </c>
      <c r="IB220" s="619">
        <v>-2343573</v>
      </c>
      <c r="IC220" s="619">
        <v>0</v>
      </c>
      <c r="ID220" s="619">
        <v>-2343573</v>
      </c>
      <c r="IE220" s="619">
        <v>0</v>
      </c>
      <c r="IF220" s="619">
        <v>0</v>
      </c>
      <c r="IG220" s="619">
        <v>0</v>
      </c>
      <c r="IH220" s="619">
        <v>-9286393</v>
      </c>
      <c r="II220" s="619">
        <v>0</v>
      </c>
      <c r="IJ220" s="619">
        <v>-9286393</v>
      </c>
      <c r="IK220" s="619">
        <v>27287280</v>
      </c>
      <c r="IL220" s="619">
        <v>22330</v>
      </c>
      <c r="IM220" s="619">
        <v>27309610</v>
      </c>
      <c r="IN220" s="620" t="s">
        <v>479</v>
      </c>
      <c r="IO220" s="620" t="s">
        <v>480</v>
      </c>
      <c r="IP220" s="610" t="s">
        <v>474</v>
      </c>
      <c r="IQ220" s="611" t="s">
        <v>481</v>
      </c>
      <c r="IR220" s="611" t="s">
        <v>1189</v>
      </c>
      <c r="IS220" s="610" t="s">
        <v>1432</v>
      </c>
    </row>
    <row r="221" spans="1:253" x14ac:dyDescent="0.25">
      <c r="A221" s="610" t="s">
        <v>3385</v>
      </c>
      <c r="B221" s="617" t="s">
        <v>1190</v>
      </c>
      <c r="C221" s="618" t="s">
        <v>1191</v>
      </c>
      <c r="D221" s="619">
        <v>160445408</v>
      </c>
      <c r="E221" s="619">
        <v>25802486</v>
      </c>
      <c r="F221" s="619">
        <v>186247894</v>
      </c>
      <c r="G221" s="619">
        <v>-7379482</v>
      </c>
      <c r="H221" s="619">
        <v>161273</v>
      </c>
      <c r="I221" s="619">
        <v>-7218209</v>
      </c>
      <c r="J221" s="619">
        <v>-9189200</v>
      </c>
      <c r="K221" s="619">
        <v>-181633</v>
      </c>
      <c r="L221" s="619">
        <v>-9370833</v>
      </c>
      <c r="M221" s="619">
        <v>66767</v>
      </c>
      <c r="N221" s="619">
        <v>0</v>
      </c>
      <c r="O221" s="619">
        <v>66767</v>
      </c>
      <c r="P221" s="619">
        <v>712714</v>
      </c>
      <c r="Q221" s="619">
        <v>0</v>
      </c>
      <c r="R221" s="619">
        <v>712714</v>
      </c>
      <c r="S221" s="619">
        <v>-8409719</v>
      </c>
      <c r="T221" s="619">
        <v>-181633</v>
      </c>
      <c r="U221" s="619">
        <v>-8591352</v>
      </c>
      <c r="V221" s="619">
        <v>-6610252</v>
      </c>
      <c r="W221" s="619">
        <v>-29667</v>
      </c>
      <c r="X221" s="619">
        <v>-6639918</v>
      </c>
      <c r="Y221" s="619">
        <v>-23828</v>
      </c>
      <c r="Z221" s="619">
        <v>0</v>
      </c>
      <c r="AA221" s="619">
        <v>-23828</v>
      </c>
      <c r="AB221" s="619">
        <v>-334514</v>
      </c>
      <c r="AC221" s="619">
        <v>-3833</v>
      </c>
      <c r="AD221" s="619">
        <v>-338347</v>
      </c>
      <c r="AE221" s="619">
        <v>0</v>
      </c>
      <c r="AF221" s="619">
        <v>0</v>
      </c>
      <c r="AG221" s="619">
        <v>0</v>
      </c>
      <c r="AH221" s="619">
        <v>0</v>
      </c>
      <c r="AI221" s="619">
        <v>0</v>
      </c>
      <c r="AJ221" s="619">
        <v>0</v>
      </c>
      <c r="AK221" s="619">
        <v>-21309</v>
      </c>
      <c r="AL221" s="619">
        <v>0</v>
      </c>
      <c r="AM221" s="619">
        <v>-21309</v>
      </c>
      <c r="AN221" s="619">
        <v>-1866</v>
      </c>
      <c r="AO221" s="619">
        <v>0</v>
      </c>
      <c r="AP221" s="619">
        <v>-1866</v>
      </c>
      <c r="AQ221" s="619">
        <v>-313205</v>
      </c>
      <c r="AR221" s="619">
        <v>-3833</v>
      </c>
      <c r="AS221" s="619">
        <v>-317038</v>
      </c>
      <c r="AT221" s="619">
        <v>-12846</v>
      </c>
      <c r="AU221" s="619">
        <v>0</v>
      </c>
      <c r="AV221" s="619">
        <v>-12846</v>
      </c>
      <c r="AW221" s="619">
        <v>3457178</v>
      </c>
      <c r="AX221" s="619">
        <v>657189</v>
      </c>
      <c r="AY221" s="619">
        <v>4114367</v>
      </c>
      <c r="AZ221" s="619">
        <v>-116860</v>
      </c>
      <c r="BA221" s="619">
        <v>3548</v>
      </c>
      <c r="BB221" s="619">
        <v>-113312</v>
      </c>
      <c r="BC221" s="619">
        <v>-10627304</v>
      </c>
      <c r="BD221" s="619">
        <v>-240968</v>
      </c>
      <c r="BE221" s="619">
        <v>-10868272</v>
      </c>
      <c r="BF221" s="619">
        <v>433374</v>
      </c>
      <c r="BG221" s="619">
        <v>-7454</v>
      </c>
      <c r="BH221" s="619">
        <v>425921</v>
      </c>
      <c r="BI221" s="619">
        <v>-100226</v>
      </c>
      <c r="BJ221" s="619">
        <v>0</v>
      </c>
      <c r="BK221" s="619">
        <v>-100226</v>
      </c>
      <c r="BL221" s="619">
        <v>0</v>
      </c>
      <c r="BM221" s="619">
        <v>0</v>
      </c>
      <c r="BN221" s="619">
        <v>0</v>
      </c>
      <c r="BO221" s="619">
        <v>-18063</v>
      </c>
      <c r="BP221" s="619">
        <v>0</v>
      </c>
      <c r="BQ221" s="619">
        <v>-18063</v>
      </c>
      <c r="BR221" s="619">
        <v>869</v>
      </c>
      <c r="BS221" s="619">
        <v>0</v>
      </c>
      <c r="BT221" s="619">
        <v>869</v>
      </c>
      <c r="BU221" s="619">
        <v>0</v>
      </c>
      <c r="BV221" s="619">
        <v>0</v>
      </c>
      <c r="BW221" s="619">
        <v>0</v>
      </c>
      <c r="BX221" s="619">
        <v>-14829</v>
      </c>
      <c r="BY221" s="619">
        <v>0</v>
      </c>
      <c r="BZ221" s="619">
        <v>-14829</v>
      </c>
      <c r="CA221" s="619">
        <v>0</v>
      </c>
      <c r="CB221" s="619">
        <v>0</v>
      </c>
      <c r="CC221" s="619">
        <v>0</v>
      </c>
      <c r="CD221" s="619">
        <v>-13930626</v>
      </c>
      <c r="CE221" s="619">
        <v>378815</v>
      </c>
      <c r="CF221" s="619">
        <v>-13551811</v>
      </c>
      <c r="CG221" s="619">
        <v>-4167</v>
      </c>
      <c r="CH221" s="619">
        <v>0</v>
      </c>
      <c r="CI221" s="619">
        <v>-4167</v>
      </c>
      <c r="CJ221" s="619">
        <v>-17381</v>
      </c>
      <c r="CK221" s="619">
        <v>0</v>
      </c>
      <c r="CL221" s="619">
        <v>-17381</v>
      </c>
      <c r="CM221" s="619">
        <v>-3195779</v>
      </c>
      <c r="CN221" s="619">
        <v>-63696</v>
      </c>
      <c r="CO221" s="619">
        <v>-3259475</v>
      </c>
      <c r="CP221" s="619">
        <v>-309524</v>
      </c>
      <c r="CQ221" s="619">
        <v>21296</v>
      </c>
      <c r="CR221" s="619">
        <v>-288228</v>
      </c>
      <c r="CS221" s="619">
        <v>-3526851</v>
      </c>
      <c r="CT221" s="619">
        <v>-42400</v>
      </c>
      <c r="CU221" s="619">
        <v>-3569251</v>
      </c>
      <c r="CV221" s="619">
        <v>-91711</v>
      </c>
      <c r="CW221" s="619">
        <v>0</v>
      </c>
      <c r="CX221" s="619">
        <v>-91711</v>
      </c>
      <c r="CY221" s="619">
        <v>2511</v>
      </c>
      <c r="CZ221" s="619">
        <v>0</v>
      </c>
      <c r="DA221" s="619">
        <v>2511</v>
      </c>
      <c r="DB221" s="619">
        <v>-32556</v>
      </c>
      <c r="DC221" s="619">
        <v>0</v>
      </c>
      <c r="DD221" s="619">
        <v>-32556</v>
      </c>
      <c r="DE221" s="619">
        <v>26229</v>
      </c>
      <c r="DF221" s="619">
        <v>0</v>
      </c>
      <c r="DG221" s="619">
        <v>26229</v>
      </c>
      <c r="DH221" s="619">
        <v>0</v>
      </c>
      <c r="DI221" s="619">
        <v>0</v>
      </c>
      <c r="DJ221" s="619">
        <v>0</v>
      </c>
      <c r="DK221" s="619">
        <v>0</v>
      </c>
      <c r="DL221" s="619">
        <v>0</v>
      </c>
      <c r="DM221" s="619">
        <v>0</v>
      </c>
      <c r="DN221" s="619">
        <v>-5208</v>
      </c>
      <c r="DO221" s="619">
        <v>0</v>
      </c>
      <c r="DP221" s="619">
        <v>-5208</v>
      </c>
      <c r="DQ221" s="619">
        <v>-1699</v>
      </c>
      <c r="DR221" s="619">
        <v>0</v>
      </c>
      <c r="DS221" s="619">
        <v>-1699</v>
      </c>
      <c r="DT221" s="619">
        <v>0</v>
      </c>
      <c r="DU221" s="619">
        <v>0</v>
      </c>
      <c r="DV221" s="619">
        <v>0</v>
      </c>
      <c r="DW221" s="619">
        <v>0</v>
      </c>
      <c r="DX221" s="619">
        <v>0</v>
      </c>
      <c r="DY221" s="619">
        <v>0</v>
      </c>
      <c r="DZ221" s="619">
        <v>-29797</v>
      </c>
      <c r="EA221" s="619">
        <v>-5000</v>
      </c>
      <c r="EB221" s="619">
        <v>-34797</v>
      </c>
      <c r="EC221" s="619">
        <v>0</v>
      </c>
      <c r="ED221" s="619">
        <v>0</v>
      </c>
      <c r="EE221" s="619">
        <v>0</v>
      </c>
      <c r="EF221" s="619">
        <v>0</v>
      </c>
      <c r="EG221" s="619">
        <v>0</v>
      </c>
      <c r="EH221" s="619">
        <v>0</v>
      </c>
      <c r="EI221" s="619">
        <v>0</v>
      </c>
      <c r="EJ221" s="619">
        <v>-132231</v>
      </c>
      <c r="EK221" s="619">
        <v>-5000</v>
      </c>
      <c r="EL221" s="619">
        <v>-137231</v>
      </c>
      <c r="EM221" s="619">
        <v>0</v>
      </c>
      <c r="EN221" s="619">
        <v>0</v>
      </c>
      <c r="EO221" s="619">
        <v>0</v>
      </c>
      <c r="EP221" s="619">
        <v>0</v>
      </c>
      <c r="EQ221" s="619">
        <v>0</v>
      </c>
      <c r="ER221" s="619">
        <v>0</v>
      </c>
      <c r="ES221" s="619">
        <v>0</v>
      </c>
      <c r="ET221" s="619">
        <v>0</v>
      </c>
      <c r="EU221" s="619">
        <v>0</v>
      </c>
      <c r="EV221" s="619">
        <v>0</v>
      </c>
      <c r="EW221" s="619">
        <v>0</v>
      </c>
      <c r="EX221" s="619">
        <v>0</v>
      </c>
      <c r="EY221" s="619">
        <v>0</v>
      </c>
      <c r="EZ221" s="619">
        <v>0</v>
      </c>
      <c r="FA221" s="619">
        <v>0</v>
      </c>
      <c r="FB221" s="619">
        <v>0</v>
      </c>
      <c r="FC221" s="619">
        <v>0</v>
      </c>
      <c r="FD221" s="619">
        <v>0</v>
      </c>
      <c r="FE221" s="619">
        <v>-18063</v>
      </c>
      <c r="FF221" s="619">
        <v>0</v>
      </c>
      <c r="FG221" s="619">
        <v>-18063</v>
      </c>
      <c r="FH221" s="619">
        <v>830</v>
      </c>
      <c r="FI221" s="619">
        <v>0</v>
      </c>
      <c r="FJ221" s="619">
        <v>830</v>
      </c>
      <c r="FK221" s="619">
        <v>0</v>
      </c>
      <c r="FL221" s="619">
        <v>0</v>
      </c>
      <c r="FM221" s="619">
        <v>0</v>
      </c>
      <c r="FN221" s="619">
        <v>0</v>
      </c>
      <c r="FO221" s="619">
        <v>0</v>
      </c>
      <c r="FP221" s="619">
        <v>0</v>
      </c>
      <c r="FQ221" s="619">
        <v>-1051784</v>
      </c>
      <c r="FR221" s="619">
        <v>-3041</v>
      </c>
      <c r="FS221" s="619">
        <v>-1054825</v>
      </c>
      <c r="FT221" s="619">
        <v>0</v>
      </c>
      <c r="FU221" s="619">
        <v>0</v>
      </c>
      <c r="FV221" s="619">
        <v>0</v>
      </c>
      <c r="FW221" s="619">
        <v>0</v>
      </c>
      <c r="FX221" s="619">
        <v>0</v>
      </c>
      <c r="FY221" s="619">
        <v>0</v>
      </c>
      <c r="FZ221" s="619">
        <v>0</v>
      </c>
      <c r="GA221" s="619">
        <v>0</v>
      </c>
      <c r="GB221" s="619">
        <v>0</v>
      </c>
      <c r="GC221" s="619">
        <v>0</v>
      </c>
      <c r="GD221" s="619">
        <v>0</v>
      </c>
      <c r="GE221" s="619">
        <v>0</v>
      </c>
      <c r="GF221" s="619">
        <v>0</v>
      </c>
      <c r="GG221" s="619">
        <v>0</v>
      </c>
      <c r="GH221" s="619">
        <v>0</v>
      </c>
      <c r="GI221" s="619">
        <v>-5693145</v>
      </c>
      <c r="GJ221" s="619">
        <v>-68328</v>
      </c>
      <c r="GK221" s="619">
        <v>-5761473</v>
      </c>
      <c r="GL221" s="619">
        <v>546607</v>
      </c>
      <c r="GM221" s="619">
        <v>282</v>
      </c>
      <c r="GN221" s="619">
        <v>546889</v>
      </c>
      <c r="GO221" s="619">
        <v>0</v>
      </c>
      <c r="GP221" s="619">
        <v>0</v>
      </c>
      <c r="GQ221" s="619">
        <v>0</v>
      </c>
      <c r="GR221" s="619">
        <v>0</v>
      </c>
      <c r="GS221" s="619">
        <v>0</v>
      </c>
      <c r="GT221" s="619">
        <v>0</v>
      </c>
      <c r="GU221" s="619">
        <v>0</v>
      </c>
      <c r="GV221" s="619">
        <v>0</v>
      </c>
      <c r="GW221" s="619">
        <v>0</v>
      </c>
      <c r="GX221" s="619">
        <v>0</v>
      </c>
      <c r="GY221" s="619">
        <v>0</v>
      </c>
      <c r="GZ221" s="619">
        <v>0</v>
      </c>
      <c r="HA221" s="619">
        <v>-6215555</v>
      </c>
      <c r="HB221" s="619">
        <v>-71086</v>
      </c>
      <c r="HC221" s="619">
        <v>-6286641</v>
      </c>
      <c r="HD221" s="619">
        <v>0</v>
      </c>
      <c r="HE221" s="619">
        <v>0</v>
      </c>
      <c r="HF221" s="619">
        <v>0</v>
      </c>
      <c r="HG221" s="619">
        <v>-26</v>
      </c>
      <c r="HH221" s="619">
        <v>0</v>
      </c>
      <c r="HI221" s="619">
        <v>-26</v>
      </c>
      <c r="HJ221" s="619">
        <v>-26</v>
      </c>
      <c r="HK221" s="619">
        <v>0</v>
      </c>
      <c r="HL221" s="619">
        <v>-26</v>
      </c>
      <c r="HM221" s="619">
        <v>153065926</v>
      </c>
      <c r="HN221" s="619">
        <v>25963759</v>
      </c>
      <c r="HO221" s="619">
        <v>179029685</v>
      </c>
      <c r="HP221" s="619">
        <v>-8409719</v>
      </c>
      <c r="HQ221" s="619">
        <v>-181633</v>
      </c>
      <c r="HR221" s="619">
        <v>-8591352</v>
      </c>
      <c r="HS221" s="619">
        <v>-13930626</v>
      </c>
      <c r="HT221" s="619">
        <v>378815</v>
      </c>
      <c r="HU221" s="619">
        <v>-13551811</v>
      </c>
      <c r="HV221" s="619">
        <v>-3526851</v>
      </c>
      <c r="HW221" s="619">
        <v>-42400</v>
      </c>
      <c r="HX221" s="619">
        <v>-3569251</v>
      </c>
      <c r="HY221" s="619">
        <v>-132231</v>
      </c>
      <c r="HZ221" s="619">
        <v>-5000</v>
      </c>
      <c r="IA221" s="619">
        <v>-137231</v>
      </c>
      <c r="IB221" s="619">
        <v>-6215555</v>
      </c>
      <c r="IC221" s="619">
        <v>-71086</v>
      </c>
      <c r="ID221" s="619">
        <v>-6286641</v>
      </c>
      <c r="IE221" s="619">
        <v>-26</v>
      </c>
      <c r="IF221" s="619">
        <v>0</v>
      </c>
      <c r="IG221" s="619">
        <v>-26</v>
      </c>
      <c r="IH221" s="619">
        <v>-32215008</v>
      </c>
      <c r="II221" s="619">
        <v>78696</v>
      </c>
      <c r="IJ221" s="619">
        <v>-32136312</v>
      </c>
      <c r="IK221" s="619">
        <v>120850918</v>
      </c>
      <c r="IL221" s="619">
        <v>26042455</v>
      </c>
      <c r="IM221" s="619">
        <v>146893373</v>
      </c>
      <c r="IN221" s="620" t="s">
        <v>533</v>
      </c>
      <c r="IO221" s="620" t="s">
        <v>534</v>
      </c>
      <c r="IP221" s="610" t="s">
        <v>535</v>
      </c>
      <c r="IQ221" s="611" t="s">
        <v>536</v>
      </c>
      <c r="IR221" s="611" t="s">
        <v>1192</v>
      </c>
      <c r="IS221" s="610" t="s">
        <v>1432</v>
      </c>
    </row>
    <row r="222" spans="1:253" x14ac:dyDescent="0.25">
      <c r="A222" s="610" t="s">
        <v>3385</v>
      </c>
      <c r="B222" s="617" t="s">
        <v>1193</v>
      </c>
      <c r="C222" s="618" t="s">
        <v>1194</v>
      </c>
      <c r="D222" s="619">
        <v>47183471</v>
      </c>
      <c r="E222" s="619">
        <v>0</v>
      </c>
      <c r="F222" s="619">
        <v>47183471</v>
      </c>
      <c r="G222" s="619">
        <v>738341</v>
      </c>
      <c r="H222" s="619">
        <v>0</v>
      </c>
      <c r="I222" s="619">
        <v>738341</v>
      </c>
      <c r="J222" s="619">
        <v>-2679931</v>
      </c>
      <c r="K222" s="619">
        <v>0</v>
      </c>
      <c r="L222" s="619">
        <v>-2679931</v>
      </c>
      <c r="M222" s="619">
        <v>3833</v>
      </c>
      <c r="N222" s="619">
        <v>0</v>
      </c>
      <c r="O222" s="619">
        <v>3833</v>
      </c>
      <c r="P222" s="619">
        <v>10170</v>
      </c>
      <c r="Q222" s="619">
        <v>0</v>
      </c>
      <c r="R222" s="619">
        <v>10170</v>
      </c>
      <c r="S222" s="619">
        <v>-2665928</v>
      </c>
      <c r="T222" s="619">
        <v>0</v>
      </c>
      <c r="U222" s="619">
        <v>-2665928</v>
      </c>
      <c r="V222" s="619">
        <v>-8004099</v>
      </c>
      <c r="W222" s="619">
        <v>0</v>
      </c>
      <c r="X222" s="619">
        <v>-8004099</v>
      </c>
      <c r="Y222" s="619">
        <v>0</v>
      </c>
      <c r="Z222" s="619">
        <v>0</v>
      </c>
      <c r="AA222" s="619">
        <v>0</v>
      </c>
      <c r="AB222" s="619">
        <v>-408091</v>
      </c>
      <c r="AC222" s="619">
        <v>0</v>
      </c>
      <c r="AD222" s="619">
        <v>-408091</v>
      </c>
      <c r="AE222" s="619">
        <v>0</v>
      </c>
      <c r="AF222" s="619">
        <v>0</v>
      </c>
      <c r="AG222" s="619">
        <v>0</v>
      </c>
      <c r="AH222" s="619">
        <v>0</v>
      </c>
      <c r="AI222" s="619">
        <v>0</v>
      </c>
      <c r="AJ222" s="619">
        <v>0</v>
      </c>
      <c r="AK222" s="619">
        <v>309</v>
      </c>
      <c r="AL222" s="619">
        <v>0</v>
      </c>
      <c r="AM222" s="619">
        <v>309</v>
      </c>
      <c r="AN222" s="619">
        <v>0</v>
      </c>
      <c r="AO222" s="619">
        <v>0</v>
      </c>
      <c r="AP222" s="619">
        <v>0</v>
      </c>
      <c r="AQ222" s="619">
        <v>-408400</v>
      </c>
      <c r="AR222" s="619">
        <v>0</v>
      </c>
      <c r="AS222" s="619">
        <v>-408400</v>
      </c>
      <c r="AT222" s="619">
        <v>0</v>
      </c>
      <c r="AU222" s="619">
        <v>0</v>
      </c>
      <c r="AV222" s="619">
        <v>0</v>
      </c>
      <c r="AW222" s="619">
        <v>644483</v>
      </c>
      <c r="AX222" s="619">
        <v>0</v>
      </c>
      <c r="AY222" s="619">
        <v>644483</v>
      </c>
      <c r="AZ222" s="619">
        <v>26711</v>
      </c>
      <c r="BA222" s="619">
        <v>0</v>
      </c>
      <c r="BB222" s="619">
        <v>26711</v>
      </c>
      <c r="BC222" s="619">
        <v>-3023773</v>
      </c>
      <c r="BD222" s="619">
        <v>0</v>
      </c>
      <c r="BE222" s="619">
        <v>-3023773</v>
      </c>
      <c r="BF222" s="619">
        <v>-2651</v>
      </c>
      <c r="BG222" s="619">
        <v>0</v>
      </c>
      <c r="BH222" s="619">
        <v>-2651</v>
      </c>
      <c r="BI222" s="619">
        <v>-137538</v>
      </c>
      <c r="BJ222" s="619">
        <v>0</v>
      </c>
      <c r="BK222" s="619">
        <v>-137538</v>
      </c>
      <c r="BL222" s="619">
        <v>-22514</v>
      </c>
      <c r="BM222" s="619">
        <v>0</v>
      </c>
      <c r="BN222" s="619">
        <v>-22514</v>
      </c>
      <c r="BO222" s="619">
        <v>-25102</v>
      </c>
      <c r="BP222" s="619">
        <v>0</v>
      </c>
      <c r="BQ222" s="619">
        <v>-25102</v>
      </c>
      <c r="BR222" s="619">
        <v>1439</v>
      </c>
      <c r="BS222" s="619">
        <v>0</v>
      </c>
      <c r="BT222" s="619">
        <v>1439</v>
      </c>
      <c r="BU222" s="619">
        <v>0</v>
      </c>
      <c r="BV222" s="619">
        <v>0</v>
      </c>
      <c r="BW222" s="619">
        <v>0</v>
      </c>
      <c r="BX222" s="619">
        <v>-48339</v>
      </c>
      <c r="BY222" s="619">
        <v>0</v>
      </c>
      <c r="BZ222" s="619">
        <v>-48339</v>
      </c>
      <c r="CA222" s="619">
        <v>0</v>
      </c>
      <c r="CB222" s="619">
        <v>0</v>
      </c>
      <c r="CC222" s="619">
        <v>0</v>
      </c>
      <c r="CD222" s="619">
        <v>-10999474</v>
      </c>
      <c r="CE222" s="619">
        <v>0</v>
      </c>
      <c r="CF222" s="619">
        <v>-10999474</v>
      </c>
      <c r="CG222" s="619">
        <v>-804738</v>
      </c>
      <c r="CH222" s="619">
        <v>0</v>
      </c>
      <c r="CI222" s="619">
        <v>-804738</v>
      </c>
      <c r="CJ222" s="619">
        <v>-830172</v>
      </c>
      <c r="CK222" s="619">
        <v>0</v>
      </c>
      <c r="CL222" s="619">
        <v>-830172</v>
      </c>
      <c r="CM222" s="619">
        <v>-827926</v>
      </c>
      <c r="CN222" s="619">
        <v>0</v>
      </c>
      <c r="CO222" s="619">
        <v>-827926</v>
      </c>
      <c r="CP222" s="619">
        <v>-128045</v>
      </c>
      <c r="CQ222" s="619">
        <v>0</v>
      </c>
      <c r="CR222" s="619">
        <v>-128045</v>
      </c>
      <c r="CS222" s="619">
        <v>-2590881</v>
      </c>
      <c r="CT222" s="619">
        <v>0</v>
      </c>
      <c r="CU222" s="619">
        <v>-2590881</v>
      </c>
      <c r="CV222" s="619">
        <v>-113332</v>
      </c>
      <c r="CW222" s="619">
        <v>0</v>
      </c>
      <c r="CX222" s="619">
        <v>-113332</v>
      </c>
      <c r="CY222" s="619">
        <v>-229</v>
      </c>
      <c r="CZ222" s="619">
        <v>0</v>
      </c>
      <c r="DA222" s="619">
        <v>-229</v>
      </c>
      <c r="DB222" s="619">
        <v>-886</v>
      </c>
      <c r="DC222" s="619">
        <v>0</v>
      </c>
      <c r="DD222" s="619">
        <v>-886</v>
      </c>
      <c r="DE222" s="619">
        <v>-1918</v>
      </c>
      <c r="DF222" s="619">
        <v>0</v>
      </c>
      <c r="DG222" s="619">
        <v>-1918</v>
      </c>
      <c r="DH222" s="619">
        <v>-11878</v>
      </c>
      <c r="DI222" s="619">
        <v>0</v>
      </c>
      <c r="DJ222" s="619">
        <v>-11878</v>
      </c>
      <c r="DK222" s="619">
        <v>0</v>
      </c>
      <c r="DL222" s="619">
        <v>0</v>
      </c>
      <c r="DM222" s="619">
        <v>0</v>
      </c>
      <c r="DN222" s="619">
        <v>0</v>
      </c>
      <c r="DO222" s="619">
        <v>0</v>
      </c>
      <c r="DP222" s="619">
        <v>0</v>
      </c>
      <c r="DQ222" s="619">
        <v>0</v>
      </c>
      <c r="DR222" s="619">
        <v>0</v>
      </c>
      <c r="DS222" s="619">
        <v>0</v>
      </c>
      <c r="DT222" s="619">
        <v>0</v>
      </c>
      <c r="DU222" s="619">
        <v>0</v>
      </c>
      <c r="DV222" s="619">
        <v>0</v>
      </c>
      <c r="DW222" s="619">
        <v>0</v>
      </c>
      <c r="DX222" s="619">
        <v>0</v>
      </c>
      <c r="DY222" s="619">
        <v>0</v>
      </c>
      <c r="DZ222" s="619">
        <v>0</v>
      </c>
      <c r="EA222" s="619">
        <v>0</v>
      </c>
      <c r="EB222" s="619">
        <v>0</v>
      </c>
      <c r="EC222" s="619">
        <v>0</v>
      </c>
      <c r="ED222" s="619">
        <v>0</v>
      </c>
      <c r="EE222" s="619">
        <v>0</v>
      </c>
      <c r="EF222" s="619">
        <v>0</v>
      </c>
      <c r="EG222" s="619">
        <v>0</v>
      </c>
      <c r="EH222" s="619">
        <v>0</v>
      </c>
      <c r="EI222" s="619">
        <v>0</v>
      </c>
      <c r="EJ222" s="619">
        <v>-128243</v>
      </c>
      <c r="EK222" s="619">
        <v>0</v>
      </c>
      <c r="EL222" s="619">
        <v>-128243</v>
      </c>
      <c r="EM222" s="619">
        <v>0</v>
      </c>
      <c r="EN222" s="619">
        <v>0</v>
      </c>
      <c r="EO222" s="619">
        <v>0</v>
      </c>
      <c r="EP222" s="619">
        <v>0</v>
      </c>
      <c r="EQ222" s="619">
        <v>0</v>
      </c>
      <c r="ER222" s="619">
        <v>0</v>
      </c>
      <c r="ES222" s="619">
        <v>0</v>
      </c>
      <c r="ET222" s="619">
        <v>0</v>
      </c>
      <c r="EU222" s="619">
        <v>0</v>
      </c>
      <c r="EV222" s="619">
        <v>0</v>
      </c>
      <c r="EW222" s="619">
        <v>0</v>
      </c>
      <c r="EX222" s="619">
        <v>0</v>
      </c>
      <c r="EY222" s="619">
        <v>0</v>
      </c>
      <c r="EZ222" s="619">
        <v>0</v>
      </c>
      <c r="FA222" s="619">
        <v>0</v>
      </c>
      <c r="FB222" s="619">
        <v>0</v>
      </c>
      <c r="FC222" s="619">
        <v>0</v>
      </c>
      <c r="FD222" s="619">
        <v>0</v>
      </c>
      <c r="FE222" s="619">
        <v>-25102</v>
      </c>
      <c r="FF222" s="619">
        <v>0</v>
      </c>
      <c r="FG222" s="619">
        <v>-25102</v>
      </c>
      <c r="FH222" s="619">
        <v>1439</v>
      </c>
      <c r="FI222" s="619">
        <v>0</v>
      </c>
      <c r="FJ222" s="619">
        <v>1439</v>
      </c>
      <c r="FK222" s="619">
        <v>-553</v>
      </c>
      <c r="FL222" s="619">
        <v>0</v>
      </c>
      <c r="FM222" s="619">
        <v>-553</v>
      </c>
      <c r="FN222" s="619">
        <v>0</v>
      </c>
      <c r="FO222" s="619">
        <v>0</v>
      </c>
      <c r="FP222" s="619">
        <v>0</v>
      </c>
      <c r="FQ222" s="619">
        <v>-392491</v>
      </c>
      <c r="FR222" s="619">
        <v>0</v>
      </c>
      <c r="FS222" s="619">
        <v>-392491</v>
      </c>
      <c r="FT222" s="619">
        <v>396</v>
      </c>
      <c r="FU222" s="619">
        <v>0</v>
      </c>
      <c r="FV222" s="619">
        <v>396</v>
      </c>
      <c r="FW222" s="619">
        <v>396</v>
      </c>
      <c r="FX222" s="619">
        <v>0</v>
      </c>
      <c r="FY222" s="619">
        <v>396</v>
      </c>
      <c r="FZ222" s="619">
        <v>0</v>
      </c>
      <c r="GA222" s="619">
        <v>0</v>
      </c>
      <c r="GB222" s="619">
        <v>0</v>
      </c>
      <c r="GC222" s="619">
        <v>2605</v>
      </c>
      <c r="GD222" s="619">
        <v>0</v>
      </c>
      <c r="GE222" s="619">
        <v>2605</v>
      </c>
      <c r="GF222" s="619">
        <v>0</v>
      </c>
      <c r="GG222" s="619">
        <v>0</v>
      </c>
      <c r="GH222" s="619">
        <v>0</v>
      </c>
      <c r="GI222" s="619">
        <v>-6105800</v>
      </c>
      <c r="GJ222" s="619">
        <v>0</v>
      </c>
      <c r="GK222" s="619">
        <v>-6105800</v>
      </c>
      <c r="GL222" s="619">
        <v>113399</v>
      </c>
      <c r="GM222" s="619">
        <v>0</v>
      </c>
      <c r="GN222" s="619">
        <v>113399</v>
      </c>
      <c r="GO222" s="619">
        <v>2930</v>
      </c>
      <c r="GP222" s="619">
        <v>0</v>
      </c>
      <c r="GQ222" s="619">
        <v>2930</v>
      </c>
      <c r="GR222" s="619">
        <v>42594</v>
      </c>
      <c r="GS222" s="619">
        <v>0</v>
      </c>
      <c r="GT222" s="619">
        <v>42594</v>
      </c>
      <c r="GU222" s="619">
        <v>0</v>
      </c>
      <c r="GV222" s="619">
        <v>0</v>
      </c>
      <c r="GW222" s="619">
        <v>0</v>
      </c>
      <c r="GX222" s="619">
        <v>0</v>
      </c>
      <c r="GY222" s="619">
        <v>0</v>
      </c>
      <c r="GZ222" s="619">
        <v>0</v>
      </c>
      <c r="HA222" s="619">
        <v>-6360583</v>
      </c>
      <c r="HB222" s="619">
        <v>0</v>
      </c>
      <c r="HC222" s="619">
        <v>-6360583</v>
      </c>
      <c r="HD222" s="619">
        <v>-349</v>
      </c>
      <c r="HE222" s="619">
        <v>0</v>
      </c>
      <c r="HF222" s="619">
        <v>-349</v>
      </c>
      <c r="HG222" s="619">
        <v>0</v>
      </c>
      <c r="HH222" s="619">
        <v>0</v>
      </c>
      <c r="HI222" s="619">
        <v>0</v>
      </c>
      <c r="HJ222" s="619">
        <v>-349</v>
      </c>
      <c r="HK222" s="619">
        <v>0</v>
      </c>
      <c r="HL222" s="619">
        <v>-349</v>
      </c>
      <c r="HM222" s="619">
        <v>47921812</v>
      </c>
      <c r="HN222" s="619">
        <v>0</v>
      </c>
      <c r="HO222" s="619">
        <v>47921812</v>
      </c>
      <c r="HP222" s="619">
        <v>-2665928</v>
      </c>
      <c r="HQ222" s="619">
        <v>0</v>
      </c>
      <c r="HR222" s="619">
        <v>-2665928</v>
      </c>
      <c r="HS222" s="619">
        <v>-10999474</v>
      </c>
      <c r="HT222" s="619">
        <v>0</v>
      </c>
      <c r="HU222" s="619">
        <v>-10999474</v>
      </c>
      <c r="HV222" s="619">
        <v>-2590881</v>
      </c>
      <c r="HW222" s="619">
        <v>0</v>
      </c>
      <c r="HX222" s="619">
        <v>-2590881</v>
      </c>
      <c r="HY222" s="619">
        <v>-128243</v>
      </c>
      <c r="HZ222" s="619">
        <v>0</v>
      </c>
      <c r="IA222" s="619">
        <v>-128243</v>
      </c>
      <c r="IB222" s="619">
        <v>-6360583</v>
      </c>
      <c r="IC222" s="619">
        <v>0</v>
      </c>
      <c r="ID222" s="619">
        <v>-6360583</v>
      </c>
      <c r="IE222" s="619">
        <v>-349</v>
      </c>
      <c r="IF222" s="619">
        <v>0</v>
      </c>
      <c r="IG222" s="619">
        <v>-349</v>
      </c>
      <c r="IH222" s="619">
        <v>-22745458</v>
      </c>
      <c r="II222" s="619">
        <v>0</v>
      </c>
      <c r="IJ222" s="619">
        <v>-22745458</v>
      </c>
      <c r="IK222" s="619">
        <v>25176354</v>
      </c>
      <c r="IL222" s="619">
        <v>0</v>
      </c>
      <c r="IM222" s="619">
        <v>25176354</v>
      </c>
      <c r="IN222" s="620" t="s">
        <v>757</v>
      </c>
      <c r="IO222" s="620" t="s">
        <v>758</v>
      </c>
      <c r="IP222" s="610" t="s">
        <v>474</v>
      </c>
      <c r="IQ222" s="611" t="s">
        <v>536</v>
      </c>
      <c r="IR222" s="611" t="s">
        <v>1195</v>
      </c>
      <c r="IS222" s="610" t="s">
        <v>1432</v>
      </c>
    </row>
    <row r="223" spans="1:253" x14ac:dyDescent="0.25">
      <c r="A223" s="610" t="s">
        <v>3385</v>
      </c>
      <c r="B223" s="617" t="s">
        <v>1196</v>
      </c>
      <c r="C223" s="618" t="s">
        <v>1197</v>
      </c>
      <c r="D223" s="619">
        <v>32779282</v>
      </c>
      <c r="E223" s="619">
        <v>0</v>
      </c>
      <c r="F223" s="619">
        <v>32779282</v>
      </c>
      <c r="G223" s="619">
        <v>405040</v>
      </c>
      <c r="H223" s="619">
        <v>0</v>
      </c>
      <c r="I223" s="619">
        <v>405040</v>
      </c>
      <c r="J223" s="619">
        <v>-1473273</v>
      </c>
      <c r="K223" s="619">
        <v>0</v>
      </c>
      <c r="L223" s="619">
        <v>-1473273</v>
      </c>
      <c r="M223" s="619">
        <v>34195</v>
      </c>
      <c r="N223" s="619">
        <v>0</v>
      </c>
      <c r="O223" s="619">
        <v>34195</v>
      </c>
      <c r="P223" s="619">
        <v>19257</v>
      </c>
      <c r="Q223" s="619">
        <v>0</v>
      </c>
      <c r="R223" s="619">
        <v>19257</v>
      </c>
      <c r="S223" s="619">
        <v>-1419821</v>
      </c>
      <c r="T223" s="619">
        <v>0</v>
      </c>
      <c r="U223" s="619">
        <v>-1419821</v>
      </c>
      <c r="V223" s="619">
        <v>-3256005</v>
      </c>
      <c r="W223" s="619">
        <v>0</v>
      </c>
      <c r="X223" s="619">
        <v>-3256005</v>
      </c>
      <c r="Y223" s="619">
        <v>-2558</v>
      </c>
      <c r="Z223" s="619">
        <v>0</v>
      </c>
      <c r="AA223" s="619">
        <v>-2558</v>
      </c>
      <c r="AB223" s="619">
        <v>-228577</v>
      </c>
      <c r="AC223" s="619">
        <v>0</v>
      </c>
      <c r="AD223" s="619">
        <v>-228577</v>
      </c>
      <c r="AE223" s="619">
        <v>60</v>
      </c>
      <c r="AF223" s="619">
        <v>0</v>
      </c>
      <c r="AG223" s="619">
        <v>60</v>
      </c>
      <c r="AH223" s="619">
        <v>0</v>
      </c>
      <c r="AI223" s="619">
        <v>0</v>
      </c>
      <c r="AJ223" s="619">
        <v>0</v>
      </c>
      <c r="AK223" s="619">
        <v>-2448</v>
      </c>
      <c r="AL223" s="619">
        <v>0</v>
      </c>
      <c r="AM223" s="619">
        <v>-2448</v>
      </c>
      <c r="AN223" s="619">
        <v>0</v>
      </c>
      <c r="AO223" s="619">
        <v>0</v>
      </c>
      <c r="AP223" s="619">
        <v>0</v>
      </c>
      <c r="AQ223" s="619">
        <v>-226189</v>
      </c>
      <c r="AR223" s="619">
        <v>0</v>
      </c>
      <c r="AS223" s="619">
        <v>-226189</v>
      </c>
      <c r="AT223" s="619">
        <v>0</v>
      </c>
      <c r="AU223" s="619">
        <v>0</v>
      </c>
      <c r="AV223" s="619">
        <v>0</v>
      </c>
      <c r="AW223" s="619">
        <v>560830</v>
      </c>
      <c r="AX223" s="619">
        <v>0</v>
      </c>
      <c r="AY223" s="619">
        <v>560830</v>
      </c>
      <c r="AZ223" s="619">
        <v>7301</v>
      </c>
      <c r="BA223" s="619">
        <v>0</v>
      </c>
      <c r="BB223" s="619">
        <v>7301</v>
      </c>
      <c r="BC223" s="619">
        <v>-1617230</v>
      </c>
      <c r="BD223" s="619">
        <v>0</v>
      </c>
      <c r="BE223" s="619">
        <v>-1617230</v>
      </c>
      <c r="BF223" s="619">
        <v>24510</v>
      </c>
      <c r="BG223" s="619">
        <v>0</v>
      </c>
      <c r="BH223" s="619">
        <v>24510</v>
      </c>
      <c r="BI223" s="619">
        <v>-57230</v>
      </c>
      <c r="BJ223" s="619">
        <v>0</v>
      </c>
      <c r="BK223" s="619">
        <v>-57230</v>
      </c>
      <c r="BL223" s="619">
        <v>0</v>
      </c>
      <c r="BM223" s="619">
        <v>0</v>
      </c>
      <c r="BN223" s="619">
        <v>0</v>
      </c>
      <c r="BO223" s="619">
        <v>-19386</v>
      </c>
      <c r="BP223" s="619">
        <v>0</v>
      </c>
      <c r="BQ223" s="619">
        <v>-19386</v>
      </c>
      <c r="BR223" s="619">
        <v>2163</v>
      </c>
      <c r="BS223" s="619">
        <v>0</v>
      </c>
      <c r="BT223" s="619">
        <v>2163</v>
      </c>
      <c r="BU223" s="619">
        <v>0</v>
      </c>
      <c r="BV223" s="619">
        <v>0</v>
      </c>
      <c r="BW223" s="619">
        <v>0</v>
      </c>
      <c r="BX223" s="619">
        <v>-15743</v>
      </c>
      <c r="BY223" s="619">
        <v>0</v>
      </c>
      <c r="BZ223" s="619">
        <v>-15743</v>
      </c>
      <c r="CA223" s="619">
        <v>0</v>
      </c>
      <c r="CB223" s="619">
        <v>0</v>
      </c>
      <c r="CC223" s="619">
        <v>0</v>
      </c>
      <c r="CD223" s="619">
        <v>-4599367</v>
      </c>
      <c r="CE223" s="619">
        <v>0</v>
      </c>
      <c r="CF223" s="619">
        <v>-4599367</v>
      </c>
      <c r="CG223" s="619">
        <v>0</v>
      </c>
      <c r="CH223" s="619">
        <v>0</v>
      </c>
      <c r="CI223" s="619">
        <v>0</v>
      </c>
      <c r="CJ223" s="619">
        <v>-125798</v>
      </c>
      <c r="CK223" s="619">
        <v>0</v>
      </c>
      <c r="CL223" s="619">
        <v>-125798</v>
      </c>
      <c r="CM223" s="619">
        <v>-322567</v>
      </c>
      <c r="CN223" s="619">
        <v>0</v>
      </c>
      <c r="CO223" s="619">
        <v>-322567</v>
      </c>
      <c r="CP223" s="619">
        <v>-245308</v>
      </c>
      <c r="CQ223" s="619">
        <v>0</v>
      </c>
      <c r="CR223" s="619">
        <v>-245308</v>
      </c>
      <c r="CS223" s="619">
        <v>-693673</v>
      </c>
      <c r="CT223" s="619">
        <v>0</v>
      </c>
      <c r="CU223" s="619">
        <v>-693673</v>
      </c>
      <c r="CV223" s="619">
        <v>-73005</v>
      </c>
      <c r="CW223" s="619">
        <v>0</v>
      </c>
      <c r="CX223" s="619">
        <v>-73005</v>
      </c>
      <c r="CY223" s="619">
        <v>926</v>
      </c>
      <c r="CZ223" s="619">
        <v>0</v>
      </c>
      <c r="DA223" s="619">
        <v>926</v>
      </c>
      <c r="DB223" s="619">
        <v>-190998</v>
      </c>
      <c r="DC223" s="619">
        <v>0</v>
      </c>
      <c r="DD223" s="619">
        <v>-190998</v>
      </c>
      <c r="DE223" s="619">
        <v>0</v>
      </c>
      <c r="DF223" s="619">
        <v>0</v>
      </c>
      <c r="DG223" s="619">
        <v>0</v>
      </c>
      <c r="DH223" s="619">
        <v>-7343</v>
      </c>
      <c r="DI223" s="619">
        <v>0</v>
      </c>
      <c r="DJ223" s="619">
        <v>-7343</v>
      </c>
      <c r="DK223" s="619">
        <v>0</v>
      </c>
      <c r="DL223" s="619">
        <v>0</v>
      </c>
      <c r="DM223" s="619">
        <v>0</v>
      </c>
      <c r="DN223" s="619">
        <v>0</v>
      </c>
      <c r="DO223" s="619">
        <v>0</v>
      </c>
      <c r="DP223" s="619">
        <v>0</v>
      </c>
      <c r="DQ223" s="619">
        <v>0</v>
      </c>
      <c r="DR223" s="619">
        <v>0</v>
      </c>
      <c r="DS223" s="619">
        <v>0</v>
      </c>
      <c r="DT223" s="619">
        <v>0</v>
      </c>
      <c r="DU223" s="619">
        <v>0</v>
      </c>
      <c r="DV223" s="619">
        <v>0</v>
      </c>
      <c r="DW223" s="619">
        <v>0</v>
      </c>
      <c r="DX223" s="619">
        <v>0</v>
      </c>
      <c r="DY223" s="619">
        <v>0</v>
      </c>
      <c r="DZ223" s="619">
        <v>0</v>
      </c>
      <c r="EA223" s="619">
        <v>0</v>
      </c>
      <c r="EB223" s="619">
        <v>0</v>
      </c>
      <c r="EC223" s="619">
        <v>0</v>
      </c>
      <c r="ED223" s="619">
        <v>0</v>
      </c>
      <c r="EE223" s="619">
        <v>0</v>
      </c>
      <c r="EF223" s="619">
        <v>0</v>
      </c>
      <c r="EG223" s="619">
        <v>0</v>
      </c>
      <c r="EH223" s="619">
        <v>0</v>
      </c>
      <c r="EI223" s="619">
        <v>0</v>
      </c>
      <c r="EJ223" s="619">
        <v>-270420</v>
      </c>
      <c r="EK223" s="619">
        <v>0</v>
      </c>
      <c r="EL223" s="619">
        <v>-270420</v>
      </c>
      <c r="EM223" s="619">
        <v>0</v>
      </c>
      <c r="EN223" s="619">
        <v>0</v>
      </c>
      <c r="EO223" s="619">
        <v>0</v>
      </c>
      <c r="EP223" s="619">
        <v>0</v>
      </c>
      <c r="EQ223" s="619">
        <v>0</v>
      </c>
      <c r="ER223" s="619">
        <v>0</v>
      </c>
      <c r="ES223" s="619">
        <v>0</v>
      </c>
      <c r="ET223" s="619">
        <v>0</v>
      </c>
      <c r="EU223" s="619">
        <v>0</v>
      </c>
      <c r="EV223" s="619">
        <v>0</v>
      </c>
      <c r="EW223" s="619">
        <v>0</v>
      </c>
      <c r="EX223" s="619">
        <v>0</v>
      </c>
      <c r="EY223" s="619">
        <v>0</v>
      </c>
      <c r="EZ223" s="619">
        <v>0</v>
      </c>
      <c r="FA223" s="619">
        <v>0</v>
      </c>
      <c r="FB223" s="619">
        <v>0</v>
      </c>
      <c r="FC223" s="619">
        <v>0</v>
      </c>
      <c r="FD223" s="619">
        <v>0</v>
      </c>
      <c r="FE223" s="619">
        <v>-19386</v>
      </c>
      <c r="FF223" s="619">
        <v>0</v>
      </c>
      <c r="FG223" s="619">
        <v>-19386</v>
      </c>
      <c r="FH223" s="619">
        <v>2163</v>
      </c>
      <c r="FI223" s="619">
        <v>0</v>
      </c>
      <c r="FJ223" s="619">
        <v>2163</v>
      </c>
      <c r="FK223" s="619">
        <v>-1500</v>
      </c>
      <c r="FL223" s="619">
        <v>0</v>
      </c>
      <c r="FM223" s="619">
        <v>-1500</v>
      </c>
      <c r="FN223" s="619">
        <v>0</v>
      </c>
      <c r="FO223" s="619">
        <v>0</v>
      </c>
      <c r="FP223" s="619">
        <v>0</v>
      </c>
      <c r="FQ223" s="619">
        <v>-244287</v>
      </c>
      <c r="FR223" s="619">
        <v>0</v>
      </c>
      <c r="FS223" s="619">
        <v>-244287</v>
      </c>
      <c r="FT223" s="619">
        <v>-11573</v>
      </c>
      <c r="FU223" s="619">
        <v>0</v>
      </c>
      <c r="FV223" s="619">
        <v>-11573</v>
      </c>
      <c r="FW223" s="619">
        <v>-11573</v>
      </c>
      <c r="FX223" s="619">
        <v>0</v>
      </c>
      <c r="FY223" s="619">
        <v>-11573</v>
      </c>
      <c r="FZ223" s="619">
        <v>0</v>
      </c>
      <c r="GA223" s="619">
        <v>0</v>
      </c>
      <c r="GB223" s="619">
        <v>0</v>
      </c>
      <c r="GC223" s="619">
        <v>0</v>
      </c>
      <c r="GD223" s="619">
        <v>0</v>
      </c>
      <c r="GE223" s="619">
        <v>0</v>
      </c>
      <c r="GF223" s="619">
        <v>0</v>
      </c>
      <c r="GG223" s="619">
        <v>0</v>
      </c>
      <c r="GH223" s="619">
        <v>0</v>
      </c>
      <c r="GI223" s="619">
        <v>-1959113</v>
      </c>
      <c r="GJ223" s="619">
        <v>0</v>
      </c>
      <c r="GK223" s="619">
        <v>-1959113</v>
      </c>
      <c r="GL223" s="619">
        <v>13234</v>
      </c>
      <c r="GM223" s="619">
        <v>0</v>
      </c>
      <c r="GN223" s="619">
        <v>13234</v>
      </c>
      <c r="GO223" s="619">
        <v>0</v>
      </c>
      <c r="GP223" s="619">
        <v>0</v>
      </c>
      <c r="GQ223" s="619">
        <v>0</v>
      </c>
      <c r="GR223" s="619">
        <v>5739</v>
      </c>
      <c r="GS223" s="619">
        <v>0</v>
      </c>
      <c r="GT223" s="619">
        <v>5739</v>
      </c>
      <c r="GU223" s="619">
        <v>0</v>
      </c>
      <c r="GV223" s="619">
        <v>0</v>
      </c>
      <c r="GW223" s="619">
        <v>0</v>
      </c>
      <c r="GX223" s="619">
        <v>0</v>
      </c>
      <c r="GY223" s="619">
        <v>0</v>
      </c>
      <c r="GZ223" s="619">
        <v>0</v>
      </c>
      <c r="HA223" s="619">
        <v>-2214723</v>
      </c>
      <c r="HB223" s="619">
        <v>0</v>
      </c>
      <c r="HC223" s="619">
        <v>-2214723</v>
      </c>
      <c r="HD223" s="619">
        <v>-6582</v>
      </c>
      <c r="HE223" s="619">
        <v>0</v>
      </c>
      <c r="HF223" s="619">
        <v>-6582</v>
      </c>
      <c r="HG223" s="619">
        <v>0</v>
      </c>
      <c r="HH223" s="619">
        <v>0</v>
      </c>
      <c r="HI223" s="619">
        <v>0</v>
      </c>
      <c r="HJ223" s="619">
        <v>-6582</v>
      </c>
      <c r="HK223" s="619">
        <v>0</v>
      </c>
      <c r="HL223" s="619">
        <v>-6582</v>
      </c>
      <c r="HM223" s="619">
        <v>33184322</v>
      </c>
      <c r="HN223" s="619">
        <v>0</v>
      </c>
      <c r="HO223" s="619">
        <v>33184322</v>
      </c>
      <c r="HP223" s="619">
        <v>-1419821</v>
      </c>
      <c r="HQ223" s="619">
        <v>0</v>
      </c>
      <c r="HR223" s="619">
        <v>-1419821</v>
      </c>
      <c r="HS223" s="619">
        <v>-4599367</v>
      </c>
      <c r="HT223" s="619">
        <v>0</v>
      </c>
      <c r="HU223" s="619">
        <v>-4599367</v>
      </c>
      <c r="HV223" s="619">
        <v>-693673</v>
      </c>
      <c r="HW223" s="619">
        <v>0</v>
      </c>
      <c r="HX223" s="619">
        <v>-693673</v>
      </c>
      <c r="HY223" s="619">
        <v>-270420</v>
      </c>
      <c r="HZ223" s="619">
        <v>0</v>
      </c>
      <c r="IA223" s="619">
        <v>-270420</v>
      </c>
      <c r="IB223" s="619">
        <v>-2214723</v>
      </c>
      <c r="IC223" s="619">
        <v>0</v>
      </c>
      <c r="ID223" s="619">
        <v>-2214723</v>
      </c>
      <c r="IE223" s="619">
        <v>-6582</v>
      </c>
      <c r="IF223" s="619">
        <v>0</v>
      </c>
      <c r="IG223" s="619">
        <v>-6582</v>
      </c>
      <c r="IH223" s="619">
        <v>-9204586</v>
      </c>
      <c r="II223" s="619">
        <v>0</v>
      </c>
      <c r="IJ223" s="619">
        <v>-9204586</v>
      </c>
      <c r="IK223" s="619">
        <v>23979736</v>
      </c>
      <c r="IL223" s="619">
        <v>0</v>
      </c>
      <c r="IM223" s="619">
        <v>23979736</v>
      </c>
      <c r="IN223" s="620" t="s">
        <v>572</v>
      </c>
      <c r="IO223" s="620" t="s">
        <v>473</v>
      </c>
      <c r="IP223" s="610" t="s">
        <v>474</v>
      </c>
      <c r="IQ223" s="611" t="s">
        <v>481</v>
      </c>
      <c r="IR223" s="611" t="s">
        <v>1198</v>
      </c>
      <c r="IS223" s="610" t="s">
        <v>1432</v>
      </c>
    </row>
    <row r="224" spans="1:253" x14ac:dyDescent="0.25">
      <c r="A224" s="610" t="s">
        <v>3385</v>
      </c>
      <c r="B224" s="617" t="s">
        <v>1199</v>
      </c>
      <c r="C224" s="618" t="s">
        <v>1200</v>
      </c>
      <c r="D224" s="619">
        <v>56938034</v>
      </c>
      <c r="E224" s="619">
        <v>0</v>
      </c>
      <c r="F224" s="619">
        <v>56938034</v>
      </c>
      <c r="G224" s="619">
        <v>-2140428</v>
      </c>
      <c r="H224" s="619">
        <v>0</v>
      </c>
      <c r="I224" s="619">
        <v>-2140428</v>
      </c>
      <c r="J224" s="619">
        <v>-1915391</v>
      </c>
      <c r="K224" s="619">
        <v>0</v>
      </c>
      <c r="L224" s="619">
        <v>-1915391</v>
      </c>
      <c r="M224" s="619">
        <v>69326</v>
      </c>
      <c r="N224" s="619">
        <v>0</v>
      </c>
      <c r="O224" s="619">
        <v>69326</v>
      </c>
      <c r="P224" s="619">
        <v>296243</v>
      </c>
      <c r="Q224" s="619">
        <v>0</v>
      </c>
      <c r="R224" s="619">
        <v>296243</v>
      </c>
      <c r="S224" s="619">
        <v>-1549822</v>
      </c>
      <c r="T224" s="619">
        <v>0</v>
      </c>
      <c r="U224" s="619">
        <v>-1549822</v>
      </c>
      <c r="V224" s="619">
        <v>-5006497</v>
      </c>
      <c r="W224" s="619">
        <v>0</v>
      </c>
      <c r="X224" s="619">
        <v>-5006497</v>
      </c>
      <c r="Y224" s="619">
        <v>-23921</v>
      </c>
      <c r="Z224" s="619">
        <v>0</v>
      </c>
      <c r="AA224" s="619">
        <v>-23921</v>
      </c>
      <c r="AB224" s="619">
        <v>-81350</v>
      </c>
      <c r="AC224" s="619">
        <v>0</v>
      </c>
      <c r="AD224" s="619">
        <v>-81350</v>
      </c>
      <c r="AE224" s="619">
        <v>0</v>
      </c>
      <c r="AF224" s="619">
        <v>0</v>
      </c>
      <c r="AG224" s="619">
        <v>0</v>
      </c>
      <c r="AH224" s="619">
        <v>0</v>
      </c>
      <c r="AI224" s="619">
        <v>0</v>
      </c>
      <c r="AJ224" s="619">
        <v>0</v>
      </c>
      <c r="AK224" s="619">
        <v>0</v>
      </c>
      <c r="AL224" s="619">
        <v>0</v>
      </c>
      <c r="AM224" s="619">
        <v>0</v>
      </c>
      <c r="AN224" s="619">
        <v>0</v>
      </c>
      <c r="AO224" s="619">
        <v>0</v>
      </c>
      <c r="AP224" s="619">
        <v>0</v>
      </c>
      <c r="AQ224" s="619">
        <v>-81350</v>
      </c>
      <c r="AR224" s="619">
        <v>0</v>
      </c>
      <c r="AS224" s="619">
        <v>-81350</v>
      </c>
      <c r="AT224" s="619">
        <v>-23921</v>
      </c>
      <c r="AU224" s="619">
        <v>0</v>
      </c>
      <c r="AV224" s="619">
        <v>-23921</v>
      </c>
      <c r="AW224" s="619">
        <v>959725</v>
      </c>
      <c r="AX224" s="619">
        <v>0</v>
      </c>
      <c r="AY224" s="619">
        <v>959725</v>
      </c>
      <c r="AZ224" s="619">
        <v>-35796</v>
      </c>
      <c r="BA224" s="619">
        <v>0</v>
      </c>
      <c r="BB224" s="619">
        <v>-35796</v>
      </c>
      <c r="BC224" s="619">
        <v>-4021796</v>
      </c>
      <c r="BD224" s="619">
        <v>0</v>
      </c>
      <c r="BE224" s="619">
        <v>-4021796</v>
      </c>
      <c r="BF224" s="619">
        <v>156256</v>
      </c>
      <c r="BG224" s="619">
        <v>0</v>
      </c>
      <c r="BH224" s="619">
        <v>156256</v>
      </c>
      <c r="BI224" s="619">
        <v>-151347</v>
      </c>
      <c r="BJ224" s="619">
        <v>0</v>
      </c>
      <c r="BK224" s="619">
        <v>-151347</v>
      </c>
      <c r="BL224" s="619">
        <v>0</v>
      </c>
      <c r="BM224" s="619">
        <v>0</v>
      </c>
      <c r="BN224" s="619">
        <v>0</v>
      </c>
      <c r="BO224" s="619">
        <v>-37297</v>
      </c>
      <c r="BP224" s="619">
        <v>0</v>
      </c>
      <c r="BQ224" s="619">
        <v>-37297</v>
      </c>
      <c r="BR224" s="619">
        <v>0</v>
      </c>
      <c r="BS224" s="619">
        <v>0</v>
      </c>
      <c r="BT224" s="619">
        <v>0</v>
      </c>
      <c r="BU224" s="619">
        <v>0</v>
      </c>
      <c r="BV224" s="619">
        <v>0</v>
      </c>
      <c r="BW224" s="619">
        <v>0</v>
      </c>
      <c r="BX224" s="619">
        <v>-9905</v>
      </c>
      <c r="BY224" s="619">
        <v>0</v>
      </c>
      <c r="BZ224" s="619">
        <v>-9905</v>
      </c>
      <c r="CA224" s="619">
        <v>0</v>
      </c>
      <c r="CB224" s="619">
        <v>0</v>
      </c>
      <c r="CC224" s="619">
        <v>0</v>
      </c>
      <c r="CD224" s="619">
        <v>-8228007</v>
      </c>
      <c r="CE224" s="619">
        <v>0</v>
      </c>
      <c r="CF224" s="619">
        <v>-8228007</v>
      </c>
      <c r="CG224" s="619">
        <v>0</v>
      </c>
      <c r="CH224" s="619">
        <v>0</v>
      </c>
      <c r="CI224" s="619">
        <v>0</v>
      </c>
      <c r="CJ224" s="619">
        <v>0</v>
      </c>
      <c r="CK224" s="619">
        <v>0</v>
      </c>
      <c r="CL224" s="619">
        <v>0</v>
      </c>
      <c r="CM224" s="619">
        <v>-2238726</v>
      </c>
      <c r="CN224" s="619">
        <v>0</v>
      </c>
      <c r="CO224" s="619">
        <v>-2238726</v>
      </c>
      <c r="CP224" s="619">
        <v>-474750</v>
      </c>
      <c r="CQ224" s="619">
        <v>0</v>
      </c>
      <c r="CR224" s="619">
        <v>-474750</v>
      </c>
      <c r="CS224" s="619">
        <v>-2713476</v>
      </c>
      <c r="CT224" s="619">
        <v>0</v>
      </c>
      <c r="CU224" s="619">
        <v>-2713476</v>
      </c>
      <c r="CV224" s="619">
        <v>-28919</v>
      </c>
      <c r="CW224" s="619">
        <v>0</v>
      </c>
      <c r="CX224" s="619">
        <v>-28919</v>
      </c>
      <c r="CY224" s="619">
        <v>0</v>
      </c>
      <c r="CZ224" s="619">
        <v>0</v>
      </c>
      <c r="DA224" s="619">
        <v>0</v>
      </c>
      <c r="DB224" s="619">
        <v>-201400</v>
      </c>
      <c r="DC224" s="619">
        <v>0</v>
      </c>
      <c r="DD224" s="619">
        <v>-201400</v>
      </c>
      <c r="DE224" s="619">
        <v>0</v>
      </c>
      <c r="DF224" s="619">
        <v>0</v>
      </c>
      <c r="DG224" s="619">
        <v>0</v>
      </c>
      <c r="DH224" s="619">
        <v>-1505</v>
      </c>
      <c r="DI224" s="619">
        <v>0</v>
      </c>
      <c r="DJ224" s="619">
        <v>-1505</v>
      </c>
      <c r="DK224" s="619">
        <v>0</v>
      </c>
      <c r="DL224" s="619">
        <v>0</v>
      </c>
      <c r="DM224" s="619">
        <v>0</v>
      </c>
      <c r="DN224" s="619">
        <v>0</v>
      </c>
      <c r="DO224" s="619">
        <v>0</v>
      </c>
      <c r="DP224" s="619">
        <v>0</v>
      </c>
      <c r="DQ224" s="619">
        <v>0</v>
      </c>
      <c r="DR224" s="619">
        <v>0</v>
      </c>
      <c r="DS224" s="619">
        <v>0</v>
      </c>
      <c r="DT224" s="619">
        <v>-31028</v>
      </c>
      <c r="DU224" s="619">
        <v>0</v>
      </c>
      <c r="DV224" s="619">
        <v>-31028</v>
      </c>
      <c r="DW224" s="619">
        <v>0</v>
      </c>
      <c r="DX224" s="619">
        <v>0</v>
      </c>
      <c r="DY224" s="619">
        <v>0</v>
      </c>
      <c r="DZ224" s="619">
        <v>0</v>
      </c>
      <c r="EA224" s="619">
        <v>0</v>
      </c>
      <c r="EB224" s="619">
        <v>0</v>
      </c>
      <c r="EC224" s="619">
        <v>0</v>
      </c>
      <c r="ED224" s="619">
        <v>0</v>
      </c>
      <c r="EE224" s="619">
        <v>0</v>
      </c>
      <c r="EF224" s="619">
        <v>0</v>
      </c>
      <c r="EG224" s="619">
        <v>0</v>
      </c>
      <c r="EH224" s="619">
        <v>0</v>
      </c>
      <c r="EI224" s="619">
        <v>0</v>
      </c>
      <c r="EJ224" s="619">
        <v>-262852</v>
      </c>
      <c r="EK224" s="619">
        <v>0</v>
      </c>
      <c r="EL224" s="619">
        <v>-262852</v>
      </c>
      <c r="EM224" s="619">
        <v>0</v>
      </c>
      <c r="EN224" s="619">
        <v>0</v>
      </c>
      <c r="EO224" s="619">
        <v>0</v>
      </c>
      <c r="EP224" s="619">
        <v>0</v>
      </c>
      <c r="EQ224" s="619">
        <v>0</v>
      </c>
      <c r="ER224" s="619">
        <v>0</v>
      </c>
      <c r="ES224" s="619">
        <v>0</v>
      </c>
      <c r="ET224" s="619">
        <v>0</v>
      </c>
      <c r="EU224" s="619">
        <v>0</v>
      </c>
      <c r="EV224" s="619">
        <v>-33927</v>
      </c>
      <c r="EW224" s="619">
        <v>0</v>
      </c>
      <c r="EX224" s="619">
        <v>-33927</v>
      </c>
      <c r="EY224" s="619">
        <v>0</v>
      </c>
      <c r="EZ224" s="619">
        <v>0</v>
      </c>
      <c r="FA224" s="619">
        <v>0</v>
      </c>
      <c r="FB224" s="619">
        <v>0</v>
      </c>
      <c r="FC224" s="619">
        <v>0</v>
      </c>
      <c r="FD224" s="619">
        <v>0</v>
      </c>
      <c r="FE224" s="619">
        <v>-37297</v>
      </c>
      <c r="FF224" s="619">
        <v>0</v>
      </c>
      <c r="FG224" s="619">
        <v>-37297</v>
      </c>
      <c r="FH224" s="619">
        <v>189</v>
      </c>
      <c r="FI224" s="619">
        <v>0</v>
      </c>
      <c r="FJ224" s="619">
        <v>189</v>
      </c>
      <c r="FK224" s="619">
        <v>-2717</v>
      </c>
      <c r="FL224" s="619">
        <v>0</v>
      </c>
      <c r="FM224" s="619">
        <v>-2717</v>
      </c>
      <c r="FN224" s="619">
        <v>0</v>
      </c>
      <c r="FO224" s="619">
        <v>0</v>
      </c>
      <c r="FP224" s="619">
        <v>0</v>
      </c>
      <c r="FQ224" s="619">
        <v>-333690</v>
      </c>
      <c r="FR224" s="619">
        <v>0</v>
      </c>
      <c r="FS224" s="619">
        <v>-333690</v>
      </c>
      <c r="FT224" s="619">
        <v>0</v>
      </c>
      <c r="FU224" s="619">
        <v>0</v>
      </c>
      <c r="FV224" s="619">
        <v>0</v>
      </c>
      <c r="FW224" s="619">
        <v>0</v>
      </c>
      <c r="FX224" s="619">
        <v>0</v>
      </c>
      <c r="FY224" s="619">
        <v>0</v>
      </c>
      <c r="FZ224" s="619">
        <v>0</v>
      </c>
      <c r="GA224" s="619">
        <v>0</v>
      </c>
      <c r="GB224" s="619">
        <v>0</v>
      </c>
      <c r="GC224" s="619">
        <v>0</v>
      </c>
      <c r="GD224" s="619">
        <v>0</v>
      </c>
      <c r="GE224" s="619">
        <v>0</v>
      </c>
      <c r="GF224" s="619">
        <v>0</v>
      </c>
      <c r="GG224" s="619">
        <v>0</v>
      </c>
      <c r="GH224" s="619">
        <v>0</v>
      </c>
      <c r="GI224" s="619">
        <v>-3625161</v>
      </c>
      <c r="GJ224" s="619">
        <v>0</v>
      </c>
      <c r="GK224" s="619">
        <v>-3625161</v>
      </c>
      <c r="GL224" s="619">
        <v>170042</v>
      </c>
      <c r="GM224" s="619">
        <v>0</v>
      </c>
      <c r="GN224" s="619">
        <v>170042</v>
      </c>
      <c r="GO224" s="619">
        <v>0</v>
      </c>
      <c r="GP224" s="619">
        <v>0</v>
      </c>
      <c r="GQ224" s="619">
        <v>0</v>
      </c>
      <c r="GR224" s="619">
        <v>0</v>
      </c>
      <c r="GS224" s="619">
        <v>0</v>
      </c>
      <c r="GT224" s="619">
        <v>0</v>
      </c>
      <c r="GU224" s="619">
        <v>0</v>
      </c>
      <c r="GV224" s="619">
        <v>0</v>
      </c>
      <c r="GW224" s="619">
        <v>0</v>
      </c>
      <c r="GX224" s="619">
        <v>0</v>
      </c>
      <c r="GY224" s="619">
        <v>0</v>
      </c>
      <c r="GZ224" s="619">
        <v>0</v>
      </c>
      <c r="HA224" s="619">
        <v>-3862561</v>
      </c>
      <c r="HB224" s="619">
        <v>0</v>
      </c>
      <c r="HC224" s="619">
        <v>-3862561</v>
      </c>
      <c r="HD224" s="619">
        <v>0</v>
      </c>
      <c r="HE224" s="619">
        <v>0</v>
      </c>
      <c r="HF224" s="619">
        <v>0</v>
      </c>
      <c r="HG224" s="619">
        <v>0</v>
      </c>
      <c r="HH224" s="619">
        <v>0</v>
      </c>
      <c r="HI224" s="619">
        <v>0</v>
      </c>
      <c r="HJ224" s="619">
        <v>0</v>
      </c>
      <c r="HK224" s="619">
        <v>0</v>
      </c>
      <c r="HL224" s="619">
        <v>0</v>
      </c>
      <c r="HM224" s="619">
        <v>54797606</v>
      </c>
      <c r="HN224" s="619">
        <v>0</v>
      </c>
      <c r="HO224" s="619">
        <v>54797606</v>
      </c>
      <c r="HP224" s="619">
        <v>-1549822</v>
      </c>
      <c r="HQ224" s="619">
        <v>0</v>
      </c>
      <c r="HR224" s="619">
        <v>-1549822</v>
      </c>
      <c r="HS224" s="619">
        <v>-8228007</v>
      </c>
      <c r="HT224" s="619">
        <v>0</v>
      </c>
      <c r="HU224" s="619">
        <v>-8228007</v>
      </c>
      <c r="HV224" s="619">
        <v>-2713476</v>
      </c>
      <c r="HW224" s="619">
        <v>0</v>
      </c>
      <c r="HX224" s="619">
        <v>-2713476</v>
      </c>
      <c r="HY224" s="619">
        <v>-262852</v>
      </c>
      <c r="HZ224" s="619">
        <v>0</v>
      </c>
      <c r="IA224" s="619">
        <v>-262852</v>
      </c>
      <c r="IB224" s="619">
        <v>-3862561</v>
      </c>
      <c r="IC224" s="619">
        <v>0</v>
      </c>
      <c r="ID224" s="619">
        <v>-3862561</v>
      </c>
      <c r="IE224" s="619">
        <v>0</v>
      </c>
      <c r="IF224" s="619">
        <v>0</v>
      </c>
      <c r="IG224" s="619">
        <v>0</v>
      </c>
      <c r="IH224" s="619">
        <v>-16616718</v>
      </c>
      <c r="II224" s="619">
        <v>0</v>
      </c>
      <c r="IJ224" s="619">
        <v>-16616718</v>
      </c>
      <c r="IK224" s="619">
        <v>38180888</v>
      </c>
      <c r="IL224" s="619">
        <v>0</v>
      </c>
      <c r="IM224" s="619">
        <v>38180888</v>
      </c>
      <c r="IN224" s="620" t="s">
        <v>572</v>
      </c>
      <c r="IO224" s="620" t="s">
        <v>473</v>
      </c>
      <c r="IP224" s="610" t="s">
        <v>474</v>
      </c>
      <c r="IQ224" s="611" t="s">
        <v>481</v>
      </c>
      <c r="IR224" s="611" t="s">
        <v>1201</v>
      </c>
      <c r="IS224" s="610" t="s">
        <v>3368</v>
      </c>
    </row>
    <row r="225" spans="1:253" x14ac:dyDescent="0.25">
      <c r="A225" s="610" t="s">
        <v>3385</v>
      </c>
      <c r="B225" s="617" t="s">
        <v>1202</v>
      </c>
      <c r="C225" s="618" t="s">
        <v>1203</v>
      </c>
      <c r="D225" s="619">
        <v>47868041</v>
      </c>
      <c r="E225" s="619">
        <v>1350667</v>
      </c>
      <c r="F225" s="619">
        <v>49218708</v>
      </c>
      <c r="G225" s="619">
        <v>-476893</v>
      </c>
      <c r="H225" s="619">
        <v>-11736</v>
      </c>
      <c r="I225" s="619">
        <v>-488629</v>
      </c>
      <c r="J225" s="619">
        <v>-2745325</v>
      </c>
      <c r="K225" s="619">
        <v>-32217</v>
      </c>
      <c r="L225" s="619">
        <v>-2777542</v>
      </c>
      <c r="M225" s="619">
        <v>27654</v>
      </c>
      <c r="N225" s="619">
        <v>0</v>
      </c>
      <c r="O225" s="619">
        <v>27654</v>
      </c>
      <c r="P225" s="619">
        <v>37029</v>
      </c>
      <c r="Q225" s="619">
        <v>5748</v>
      </c>
      <c r="R225" s="619">
        <v>42777</v>
      </c>
      <c r="S225" s="619">
        <v>-2680642</v>
      </c>
      <c r="T225" s="619">
        <v>-26469</v>
      </c>
      <c r="U225" s="619">
        <v>-2707111</v>
      </c>
      <c r="V225" s="619">
        <v>-4834560</v>
      </c>
      <c r="W225" s="619">
        <v>-5198</v>
      </c>
      <c r="X225" s="619">
        <v>-4839758</v>
      </c>
      <c r="Y225" s="619">
        <v>0</v>
      </c>
      <c r="Z225" s="619">
        <v>0</v>
      </c>
      <c r="AA225" s="619">
        <v>0</v>
      </c>
      <c r="AB225" s="619">
        <v>-36420</v>
      </c>
      <c r="AC225" s="619">
        <v>0</v>
      </c>
      <c r="AD225" s="619">
        <v>-36420</v>
      </c>
      <c r="AE225" s="619">
        <v>3533</v>
      </c>
      <c r="AF225" s="619">
        <v>0</v>
      </c>
      <c r="AG225" s="619">
        <v>3533</v>
      </c>
      <c r="AH225" s="619">
        <v>0</v>
      </c>
      <c r="AI225" s="619">
        <v>0</v>
      </c>
      <c r="AJ225" s="619">
        <v>0</v>
      </c>
      <c r="AK225" s="619">
        <v>0</v>
      </c>
      <c r="AL225" s="619">
        <v>0</v>
      </c>
      <c r="AM225" s="619">
        <v>0</v>
      </c>
      <c r="AN225" s="619">
        <v>0</v>
      </c>
      <c r="AO225" s="619">
        <v>0</v>
      </c>
      <c r="AP225" s="619">
        <v>0</v>
      </c>
      <c r="AQ225" s="619">
        <v>-39953</v>
      </c>
      <c r="AR225" s="619">
        <v>0</v>
      </c>
      <c r="AS225" s="619">
        <v>-39953</v>
      </c>
      <c r="AT225" s="619">
        <v>0</v>
      </c>
      <c r="AU225" s="619">
        <v>0</v>
      </c>
      <c r="AV225" s="619">
        <v>0</v>
      </c>
      <c r="AW225" s="619">
        <v>820932</v>
      </c>
      <c r="AX225" s="619">
        <v>31012</v>
      </c>
      <c r="AY225" s="619">
        <v>851943</v>
      </c>
      <c r="AZ225" s="619">
        <v>-9600</v>
      </c>
      <c r="BA225" s="619">
        <v>-312</v>
      </c>
      <c r="BB225" s="619">
        <v>-9912</v>
      </c>
      <c r="BC225" s="619">
        <v>-4902562</v>
      </c>
      <c r="BD225" s="619">
        <v>-416403</v>
      </c>
      <c r="BE225" s="619">
        <v>-5318965</v>
      </c>
      <c r="BF225" s="619">
        <v>15102</v>
      </c>
      <c r="BG225" s="619">
        <v>0</v>
      </c>
      <c r="BH225" s="619">
        <v>15102</v>
      </c>
      <c r="BI225" s="619">
        <v>-83257</v>
      </c>
      <c r="BJ225" s="619">
        <v>0</v>
      </c>
      <c r="BK225" s="619">
        <v>-83257</v>
      </c>
      <c r="BL225" s="619">
        <v>0</v>
      </c>
      <c r="BM225" s="619">
        <v>0</v>
      </c>
      <c r="BN225" s="619">
        <v>0</v>
      </c>
      <c r="BO225" s="619">
        <v>-48014</v>
      </c>
      <c r="BP225" s="619">
        <v>0</v>
      </c>
      <c r="BQ225" s="619">
        <v>-48014</v>
      </c>
      <c r="BR225" s="619">
        <v>1152</v>
      </c>
      <c r="BS225" s="619">
        <v>0</v>
      </c>
      <c r="BT225" s="619">
        <v>1152</v>
      </c>
      <c r="BU225" s="619">
        <v>0</v>
      </c>
      <c r="BV225" s="619">
        <v>0</v>
      </c>
      <c r="BW225" s="619">
        <v>0</v>
      </c>
      <c r="BX225" s="619">
        <v>-12863</v>
      </c>
      <c r="BY225" s="619">
        <v>0</v>
      </c>
      <c r="BZ225" s="619">
        <v>-12863</v>
      </c>
      <c r="CA225" s="619">
        <v>0</v>
      </c>
      <c r="CB225" s="619">
        <v>0</v>
      </c>
      <c r="CC225" s="619">
        <v>0</v>
      </c>
      <c r="CD225" s="619">
        <v>-9090090</v>
      </c>
      <c r="CE225" s="619">
        <v>-390901</v>
      </c>
      <c r="CF225" s="619">
        <v>-9480991</v>
      </c>
      <c r="CG225" s="619">
        <v>-1214</v>
      </c>
      <c r="CH225" s="619">
        <v>0</v>
      </c>
      <c r="CI225" s="619">
        <v>-1214</v>
      </c>
      <c r="CJ225" s="619">
        <v>0</v>
      </c>
      <c r="CK225" s="619">
        <v>0</v>
      </c>
      <c r="CL225" s="619">
        <v>0</v>
      </c>
      <c r="CM225" s="619">
        <v>-771004</v>
      </c>
      <c r="CN225" s="619">
        <v>-6725</v>
      </c>
      <c r="CO225" s="619">
        <v>-777730</v>
      </c>
      <c r="CP225" s="619">
        <v>-5206</v>
      </c>
      <c r="CQ225" s="619">
        <v>0</v>
      </c>
      <c r="CR225" s="619">
        <v>-5206</v>
      </c>
      <c r="CS225" s="619">
        <v>-777424</v>
      </c>
      <c r="CT225" s="619">
        <v>-6725</v>
      </c>
      <c r="CU225" s="619">
        <v>-784149</v>
      </c>
      <c r="CV225" s="619">
        <v>-121447</v>
      </c>
      <c r="CW225" s="619">
        <v>0</v>
      </c>
      <c r="CX225" s="619">
        <v>-121447</v>
      </c>
      <c r="CY225" s="619">
        <v>-36</v>
      </c>
      <c r="CZ225" s="619">
        <v>0</v>
      </c>
      <c r="DA225" s="619">
        <v>-36</v>
      </c>
      <c r="DB225" s="619">
        <v>-127913</v>
      </c>
      <c r="DC225" s="619">
        <v>0</v>
      </c>
      <c r="DD225" s="619">
        <v>-127913</v>
      </c>
      <c r="DE225" s="619">
        <v>0</v>
      </c>
      <c r="DF225" s="619">
        <v>0</v>
      </c>
      <c r="DG225" s="619">
        <v>0</v>
      </c>
      <c r="DH225" s="619">
        <v>-4358</v>
      </c>
      <c r="DI225" s="619">
        <v>0</v>
      </c>
      <c r="DJ225" s="619">
        <v>-4358</v>
      </c>
      <c r="DK225" s="619">
        <v>0</v>
      </c>
      <c r="DL225" s="619">
        <v>0</v>
      </c>
      <c r="DM225" s="619">
        <v>0</v>
      </c>
      <c r="DN225" s="619">
        <v>0</v>
      </c>
      <c r="DO225" s="619">
        <v>0</v>
      </c>
      <c r="DP225" s="619">
        <v>0</v>
      </c>
      <c r="DQ225" s="619">
        <v>1152</v>
      </c>
      <c r="DR225" s="619">
        <v>0</v>
      </c>
      <c r="DS225" s="619">
        <v>1152</v>
      </c>
      <c r="DT225" s="619">
        <v>-16691</v>
      </c>
      <c r="DU225" s="619">
        <v>0</v>
      </c>
      <c r="DV225" s="619">
        <v>-16691</v>
      </c>
      <c r="DW225" s="619">
        <v>0</v>
      </c>
      <c r="DX225" s="619">
        <v>0</v>
      </c>
      <c r="DY225" s="619">
        <v>0</v>
      </c>
      <c r="DZ225" s="619">
        <v>-44905</v>
      </c>
      <c r="EA225" s="619">
        <v>-362788</v>
      </c>
      <c r="EB225" s="619">
        <v>-407693</v>
      </c>
      <c r="EC225" s="619">
        <v>92</v>
      </c>
      <c r="ED225" s="619">
        <v>0</v>
      </c>
      <c r="EE225" s="619">
        <v>92</v>
      </c>
      <c r="EF225" s="619">
        <v>-362788</v>
      </c>
      <c r="EG225" s="619">
        <v>0</v>
      </c>
      <c r="EH225" s="619">
        <v>0</v>
      </c>
      <c r="EI225" s="619">
        <v>0</v>
      </c>
      <c r="EJ225" s="619">
        <v>-314107</v>
      </c>
      <c r="EK225" s="619">
        <v>-362788</v>
      </c>
      <c r="EL225" s="619">
        <v>-676895</v>
      </c>
      <c r="EM225" s="619">
        <v>0</v>
      </c>
      <c r="EN225" s="619">
        <v>0</v>
      </c>
      <c r="EO225" s="619">
        <v>0</v>
      </c>
      <c r="EP225" s="619">
        <v>0</v>
      </c>
      <c r="EQ225" s="619">
        <v>0</v>
      </c>
      <c r="ER225" s="619">
        <v>0</v>
      </c>
      <c r="ES225" s="619">
        <v>0</v>
      </c>
      <c r="ET225" s="619">
        <v>0</v>
      </c>
      <c r="EU225" s="619">
        <v>0</v>
      </c>
      <c r="EV225" s="619">
        <v>-1975</v>
      </c>
      <c r="EW225" s="619">
        <v>0</v>
      </c>
      <c r="EX225" s="619">
        <v>-1975</v>
      </c>
      <c r="EY225" s="619">
        <v>0</v>
      </c>
      <c r="EZ225" s="619">
        <v>0</v>
      </c>
      <c r="FA225" s="619">
        <v>0</v>
      </c>
      <c r="FB225" s="619">
        <v>0</v>
      </c>
      <c r="FC225" s="619">
        <v>0</v>
      </c>
      <c r="FD225" s="619">
        <v>0</v>
      </c>
      <c r="FE225" s="619">
        <v>-64705</v>
      </c>
      <c r="FF225" s="619">
        <v>0</v>
      </c>
      <c r="FG225" s="619">
        <v>-64705</v>
      </c>
      <c r="FH225" s="619">
        <v>0</v>
      </c>
      <c r="FI225" s="619">
        <v>0</v>
      </c>
      <c r="FJ225" s="619">
        <v>0</v>
      </c>
      <c r="FK225" s="619">
        <v>0</v>
      </c>
      <c r="FL225" s="619">
        <v>0</v>
      </c>
      <c r="FM225" s="619">
        <v>0</v>
      </c>
      <c r="FN225" s="619">
        <v>0</v>
      </c>
      <c r="FO225" s="619">
        <v>0</v>
      </c>
      <c r="FP225" s="619">
        <v>0</v>
      </c>
      <c r="FQ225" s="619">
        <v>-365267</v>
      </c>
      <c r="FR225" s="619">
        <v>0</v>
      </c>
      <c r="FS225" s="619">
        <v>-365267</v>
      </c>
      <c r="FT225" s="619">
        <v>0</v>
      </c>
      <c r="FU225" s="619">
        <v>0</v>
      </c>
      <c r="FV225" s="619">
        <v>0</v>
      </c>
      <c r="FW225" s="619">
        <v>0</v>
      </c>
      <c r="FX225" s="619">
        <v>0</v>
      </c>
      <c r="FY225" s="619">
        <v>0</v>
      </c>
      <c r="FZ225" s="619">
        <v>0</v>
      </c>
      <c r="GA225" s="619">
        <v>0</v>
      </c>
      <c r="GB225" s="619">
        <v>0</v>
      </c>
      <c r="GC225" s="619">
        <v>0</v>
      </c>
      <c r="GD225" s="619">
        <v>0</v>
      </c>
      <c r="GE225" s="619">
        <v>0</v>
      </c>
      <c r="GF225" s="619">
        <v>0</v>
      </c>
      <c r="GG225" s="619">
        <v>0</v>
      </c>
      <c r="GH225" s="619">
        <v>0</v>
      </c>
      <c r="GI225" s="619">
        <v>-3346750</v>
      </c>
      <c r="GJ225" s="619">
        <v>-33355</v>
      </c>
      <c r="GK225" s="619">
        <v>-3380105</v>
      </c>
      <c r="GL225" s="619">
        <v>24038</v>
      </c>
      <c r="GM225" s="619">
        <v>0</v>
      </c>
      <c r="GN225" s="619">
        <v>24038</v>
      </c>
      <c r="GO225" s="619">
        <v>0</v>
      </c>
      <c r="GP225" s="619">
        <v>0</v>
      </c>
      <c r="GQ225" s="619">
        <v>0</v>
      </c>
      <c r="GR225" s="619">
        <v>8256</v>
      </c>
      <c r="GS225" s="619">
        <v>0</v>
      </c>
      <c r="GT225" s="619">
        <v>8256</v>
      </c>
      <c r="GU225" s="619">
        <v>0</v>
      </c>
      <c r="GV225" s="619">
        <v>0</v>
      </c>
      <c r="GW225" s="619">
        <v>0</v>
      </c>
      <c r="GX225" s="619">
        <v>0</v>
      </c>
      <c r="GY225" s="619">
        <v>0</v>
      </c>
      <c r="GZ225" s="619">
        <v>0</v>
      </c>
      <c r="HA225" s="619">
        <v>-3746402</v>
      </c>
      <c r="HB225" s="619">
        <v>-33355</v>
      </c>
      <c r="HC225" s="619">
        <v>-3779757</v>
      </c>
      <c r="HD225" s="619">
        <v>0</v>
      </c>
      <c r="HE225" s="619">
        <v>0</v>
      </c>
      <c r="HF225" s="619">
        <v>0</v>
      </c>
      <c r="HG225" s="619">
        <v>0</v>
      </c>
      <c r="HH225" s="619">
        <v>0</v>
      </c>
      <c r="HI225" s="619">
        <v>0</v>
      </c>
      <c r="HJ225" s="619">
        <v>0</v>
      </c>
      <c r="HK225" s="619">
        <v>0</v>
      </c>
      <c r="HL225" s="619">
        <v>0</v>
      </c>
      <c r="HM225" s="619">
        <v>47391148</v>
      </c>
      <c r="HN225" s="619">
        <v>1338931</v>
      </c>
      <c r="HO225" s="619">
        <v>48730079</v>
      </c>
      <c r="HP225" s="619">
        <v>-2680642</v>
      </c>
      <c r="HQ225" s="619">
        <v>-26469</v>
      </c>
      <c r="HR225" s="619">
        <v>-2707111</v>
      </c>
      <c r="HS225" s="619">
        <v>-9090090</v>
      </c>
      <c r="HT225" s="619">
        <v>-390901</v>
      </c>
      <c r="HU225" s="619">
        <v>-9480991</v>
      </c>
      <c r="HV225" s="619">
        <v>-777424</v>
      </c>
      <c r="HW225" s="619">
        <v>-6725</v>
      </c>
      <c r="HX225" s="619">
        <v>-784149</v>
      </c>
      <c r="HY225" s="619">
        <v>-314107</v>
      </c>
      <c r="HZ225" s="619">
        <v>-362788</v>
      </c>
      <c r="IA225" s="619">
        <v>-676895</v>
      </c>
      <c r="IB225" s="619">
        <v>-3746402</v>
      </c>
      <c r="IC225" s="619">
        <v>-33355</v>
      </c>
      <c r="ID225" s="619">
        <v>-3779757</v>
      </c>
      <c r="IE225" s="619">
        <v>0</v>
      </c>
      <c r="IF225" s="619">
        <v>0</v>
      </c>
      <c r="IG225" s="619">
        <v>0</v>
      </c>
      <c r="IH225" s="619">
        <v>-16608665</v>
      </c>
      <c r="II225" s="619">
        <v>-820238</v>
      </c>
      <c r="IJ225" s="619">
        <v>-17428903</v>
      </c>
      <c r="IK225" s="619">
        <v>30782483</v>
      </c>
      <c r="IL225" s="619">
        <v>518693</v>
      </c>
      <c r="IM225" s="619">
        <v>31301176</v>
      </c>
      <c r="IN225" s="620" t="s">
        <v>591</v>
      </c>
      <c r="IO225" s="620" t="s">
        <v>473</v>
      </c>
      <c r="IP225" s="610" t="s">
        <v>474</v>
      </c>
      <c r="IQ225" s="611" t="s">
        <v>499</v>
      </c>
      <c r="IR225" s="611" t="s">
        <v>1204</v>
      </c>
      <c r="IS225" s="610" t="s">
        <v>3368</v>
      </c>
    </row>
    <row r="226" spans="1:253" x14ac:dyDescent="0.25">
      <c r="A226" s="610" t="s">
        <v>3386</v>
      </c>
      <c r="B226" s="617" t="s">
        <v>1205</v>
      </c>
      <c r="C226" s="618" t="s">
        <v>1206</v>
      </c>
      <c r="D226" s="619">
        <v>68524528</v>
      </c>
      <c r="E226" s="619">
        <v>300149</v>
      </c>
      <c r="F226" s="619">
        <v>68824677</v>
      </c>
      <c r="G226" s="619">
        <v>-3388475</v>
      </c>
      <c r="H226" s="619">
        <v>0</v>
      </c>
      <c r="I226" s="619">
        <v>-3388475</v>
      </c>
      <c r="J226" s="619">
        <v>-4194994</v>
      </c>
      <c r="K226" s="619">
        <v>0</v>
      </c>
      <c r="L226" s="619">
        <v>-4194994</v>
      </c>
      <c r="M226" s="619">
        <v>133891</v>
      </c>
      <c r="N226" s="619">
        <v>0</v>
      </c>
      <c r="O226" s="619">
        <v>133891</v>
      </c>
      <c r="P226" s="619">
        <v>1314409</v>
      </c>
      <c r="Q226" s="619">
        <v>0</v>
      </c>
      <c r="R226" s="619">
        <v>1314409</v>
      </c>
      <c r="S226" s="619">
        <v>-2746694</v>
      </c>
      <c r="T226" s="619">
        <v>0</v>
      </c>
      <c r="U226" s="619">
        <v>-2746694</v>
      </c>
      <c r="V226" s="619">
        <v>-4239159</v>
      </c>
      <c r="W226" s="619">
        <v>0</v>
      </c>
      <c r="X226" s="619">
        <v>-4239159</v>
      </c>
      <c r="Y226" s="619">
        <v>0</v>
      </c>
      <c r="Z226" s="619">
        <v>0</v>
      </c>
      <c r="AA226" s="619">
        <v>0</v>
      </c>
      <c r="AB226" s="619">
        <v>-470324</v>
      </c>
      <c r="AC226" s="619">
        <v>0</v>
      </c>
      <c r="AD226" s="619">
        <v>-470324</v>
      </c>
      <c r="AE226" s="619">
        <v>4174</v>
      </c>
      <c r="AF226" s="619">
        <v>0</v>
      </c>
      <c r="AG226" s="619">
        <v>4174</v>
      </c>
      <c r="AH226" s="619">
        <v>0</v>
      </c>
      <c r="AI226" s="619">
        <v>0</v>
      </c>
      <c r="AJ226" s="619">
        <v>0</v>
      </c>
      <c r="AK226" s="619">
        <v>709</v>
      </c>
      <c r="AL226" s="619">
        <v>0</v>
      </c>
      <c r="AM226" s="619">
        <v>709</v>
      </c>
      <c r="AN226" s="619">
        <v>0</v>
      </c>
      <c r="AO226" s="619">
        <v>0</v>
      </c>
      <c r="AP226" s="619">
        <v>0</v>
      </c>
      <c r="AQ226" s="619">
        <v>-475207</v>
      </c>
      <c r="AR226" s="619">
        <v>0</v>
      </c>
      <c r="AS226" s="619">
        <v>-475207</v>
      </c>
      <c r="AT226" s="619">
        <v>0</v>
      </c>
      <c r="AU226" s="619">
        <v>0</v>
      </c>
      <c r="AV226" s="619">
        <v>0</v>
      </c>
      <c r="AW226" s="619">
        <v>1226812</v>
      </c>
      <c r="AX226" s="619">
        <v>7820</v>
      </c>
      <c r="AY226" s="619">
        <v>1234632</v>
      </c>
      <c r="AZ226" s="619">
        <v>-121187</v>
      </c>
      <c r="BA226" s="619">
        <v>0</v>
      </c>
      <c r="BB226" s="619">
        <v>-121187</v>
      </c>
      <c r="BC226" s="619">
        <v>-5575053</v>
      </c>
      <c r="BD226" s="619">
        <v>0</v>
      </c>
      <c r="BE226" s="619">
        <v>-5575053</v>
      </c>
      <c r="BF226" s="619">
        <v>1493613</v>
      </c>
      <c r="BG226" s="619">
        <v>0</v>
      </c>
      <c r="BH226" s="619">
        <v>1493613</v>
      </c>
      <c r="BI226" s="619">
        <v>-68539</v>
      </c>
      <c r="BJ226" s="619">
        <v>0</v>
      </c>
      <c r="BK226" s="619">
        <v>-68539</v>
      </c>
      <c r="BL226" s="619">
        <v>0</v>
      </c>
      <c r="BM226" s="619">
        <v>0</v>
      </c>
      <c r="BN226" s="619">
        <v>0</v>
      </c>
      <c r="BO226" s="619">
        <v>-33376</v>
      </c>
      <c r="BP226" s="619">
        <v>0</v>
      </c>
      <c r="BQ226" s="619">
        <v>-33376</v>
      </c>
      <c r="BR226" s="619">
        <v>0</v>
      </c>
      <c r="BS226" s="619">
        <v>0</v>
      </c>
      <c r="BT226" s="619">
        <v>0</v>
      </c>
      <c r="BU226" s="619">
        <v>0</v>
      </c>
      <c r="BV226" s="619">
        <v>0</v>
      </c>
      <c r="BW226" s="619">
        <v>0</v>
      </c>
      <c r="BX226" s="619">
        <v>-12399</v>
      </c>
      <c r="BY226" s="619">
        <v>0</v>
      </c>
      <c r="BZ226" s="619">
        <v>-12399</v>
      </c>
      <c r="CA226" s="619">
        <v>0</v>
      </c>
      <c r="CB226" s="619">
        <v>0</v>
      </c>
      <c r="CC226" s="619">
        <v>0</v>
      </c>
      <c r="CD226" s="619">
        <v>-7799612</v>
      </c>
      <c r="CE226" s="619">
        <v>7820</v>
      </c>
      <c r="CF226" s="619">
        <v>-7791792</v>
      </c>
      <c r="CG226" s="619">
        <v>0</v>
      </c>
      <c r="CH226" s="619">
        <v>0</v>
      </c>
      <c r="CI226" s="619">
        <v>0</v>
      </c>
      <c r="CJ226" s="619">
        <v>0</v>
      </c>
      <c r="CK226" s="619">
        <v>0</v>
      </c>
      <c r="CL226" s="619">
        <v>0</v>
      </c>
      <c r="CM226" s="619">
        <v>-1461051</v>
      </c>
      <c r="CN226" s="619">
        <v>-76160</v>
      </c>
      <c r="CO226" s="619">
        <v>-1537211</v>
      </c>
      <c r="CP226" s="619">
        <v>37505</v>
      </c>
      <c r="CQ226" s="619">
        <v>0</v>
      </c>
      <c r="CR226" s="619">
        <v>37505</v>
      </c>
      <c r="CS226" s="619">
        <v>-1423546</v>
      </c>
      <c r="CT226" s="619">
        <v>-76160</v>
      </c>
      <c r="CU226" s="619">
        <v>-1499706</v>
      </c>
      <c r="CV226" s="619">
        <v>-196306</v>
      </c>
      <c r="CW226" s="619">
        <v>0</v>
      </c>
      <c r="CX226" s="619">
        <v>-196306</v>
      </c>
      <c r="CY226" s="619">
        <v>33026</v>
      </c>
      <c r="CZ226" s="619">
        <v>0</v>
      </c>
      <c r="DA226" s="619">
        <v>33026</v>
      </c>
      <c r="DB226" s="619">
        <v>-16682</v>
      </c>
      <c r="DC226" s="619">
        <v>0</v>
      </c>
      <c r="DD226" s="619">
        <v>-16682</v>
      </c>
      <c r="DE226" s="619">
        <v>-1258</v>
      </c>
      <c r="DF226" s="619">
        <v>0</v>
      </c>
      <c r="DG226" s="619">
        <v>-1258</v>
      </c>
      <c r="DH226" s="619">
        <v>-8567</v>
      </c>
      <c r="DI226" s="619">
        <v>0</v>
      </c>
      <c r="DJ226" s="619">
        <v>-8567</v>
      </c>
      <c r="DK226" s="619">
        <v>0</v>
      </c>
      <c r="DL226" s="619">
        <v>0</v>
      </c>
      <c r="DM226" s="619">
        <v>0</v>
      </c>
      <c r="DN226" s="619">
        <v>0</v>
      </c>
      <c r="DO226" s="619">
        <v>0</v>
      </c>
      <c r="DP226" s="619">
        <v>0</v>
      </c>
      <c r="DQ226" s="619">
        <v>0</v>
      </c>
      <c r="DR226" s="619">
        <v>0</v>
      </c>
      <c r="DS226" s="619">
        <v>0</v>
      </c>
      <c r="DT226" s="619">
        <v>0</v>
      </c>
      <c r="DU226" s="619">
        <v>0</v>
      </c>
      <c r="DV226" s="619">
        <v>0</v>
      </c>
      <c r="DW226" s="619">
        <v>0</v>
      </c>
      <c r="DX226" s="619">
        <v>0</v>
      </c>
      <c r="DY226" s="619">
        <v>0</v>
      </c>
      <c r="DZ226" s="619">
        <v>0</v>
      </c>
      <c r="EA226" s="619">
        <v>0</v>
      </c>
      <c r="EB226" s="619">
        <v>0</v>
      </c>
      <c r="EC226" s="619">
        <v>0</v>
      </c>
      <c r="ED226" s="619">
        <v>0</v>
      </c>
      <c r="EE226" s="619">
        <v>0</v>
      </c>
      <c r="EF226" s="619">
        <v>0</v>
      </c>
      <c r="EG226" s="619">
        <v>0</v>
      </c>
      <c r="EH226" s="619">
        <v>0</v>
      </c>
      <c r="EI226" s="619">
        <v>0</v>
      </c>
      <c r="EJ226" s="619">
        <v>-189787</v>
      </c>
      <c r="EK226" s="619">
        <v>0</v>
      </c>
      <c r="EL226" s="619">
        <v>-189787</v>
      </c>
      <c r="EM226" s="619">
        <v>0</v>
      </c>
      <c r="EN226" s="619">
        <v>0</v>
      </c>
      <c r="EO226" s="619">
        <v>0</v>
      </c>
      <c r="EP226" s="619">
        <v>0</v>
      </c>
      <c r="EQ226" s="619">
        <v>0</v>
      </c>
      <c r="ER226" s="619">
        <v>0</v>
      </c>
      <c r="ES226" s="619">
        <v>70</v>
      </c>
      <c r="ET226" s="619">
        <v>0</v>
      </c>
      <c r="EU226" s="619">
        <v>70</v>
      </c>
      <c r="EV226" s="619">
        <v>0</v>
      </c>
      <c r="EW226" s="619">
        <v>0</v>
      </c>
      <c r="EX226" s="619">
        <v>0</v>
      </c>
      <c r="EY226" s="619">
        <v>0</v>
      </c>
      <c r="EZ226" s="619">
        <v>0</v>
      </c>
      <c r="FA226" s="619">
        <v>0</v>
      </c>
      <c r="FB226" s="619">
        <v>0</v>
      </c>
      <c r="FC226" s="619">
        <v>0</v>
      </c>
      <c r="FD226" s="619">
        <v>0</v>
      </c>
      <c r="FE226" s="619">
        <v>-15676</v>
      </c>
      <c r="FF226" s="619">
        <v>0</v>
      </c>
      <c r="FG226" s="619">
        <v>-15676</v>
      </c>
      <c r="FH226" s="619">
        <v>0</v>
      </c>
      <c r="FI226" s="619">
        <v>0</v>
      </c>
      <c r="FJ226" s="619">
        <v>0</v>
      </c>
      <c r="FK226" s="619">
        <v>0</v>
      </c>
      <c r="FL226" s="619">
        <v>0</v>
      </c>
      <c r="FM226" s="619">
        <v>0</v>
      </c>
      <c r="FN226" s="619">
        <v>0</v>
      </c>
      <c r="FO226" s="619">
        <v>0</v>
      </c>
      <c r="FP226" s="619">
        <v>0</v>
      </c>
      <c r="FQ226" s="619">
        <v>-823916</v>
      </c>
      <c r="FR226" s="619">
        <v>0</v>
      </c>
      <c r="FS226" s="619">
        <v>-823916</v>
      </c>
      <c r="FT226" s="619">
        <v>-13408</v>
      </c>
      <c r="FU226" s="619">
        <v>0</v>
      </c>
      <c r="FV226" s="619">
        <v>-13408</v>
      </c>
      <c r="FW226" s="619">
        <v>-13408</v>
      </c>
      <c r="FX226" s="619">
        <v>0</v>
      </c>
      <c r="FY226" s="619">
        <v>-13408</v>
      </c>
      <c r="FZ226" s="619">
        <v>0</v>
      </c>
      <c r="GA226" s="619">
        <v>0</v>
      </c>
      <c r="GB226" s="619">
        <v>0</v>
      </c>
      <c r="GC226" s="619">
        <v>0</v>
      </c>
      <c r="GD226" s="619">
        <v>0</v>
      </c>
      <c r="GE226" s="619">
        <v>0</v>
      </c>
      <c r="GF226" s="619">
        <v>0</v>
      </c>
      <c r="GG226" s="619">
        <v>0</v>
      </c>
      <c r="GH226" s="619">
        <v>0</v>
      </c>
      <c r="GI226" s="619">
        <v>-4219325</v>
      </c>
      <c r="GJ226" s="619">
        <v>0</v>
      </c>
      <c r="GK226" s="619">
        <v>-4219325</v>
      </c>
      <c r="GL226" s="619">
        <v>469660</v>
      </c>
      <c r="GM226" s="619">
        <v>0</v>
      </c>
      <c r="GN226" s="619">
        <v>469660</v>
      </c>
      <c r="GO226" s="619">
        <v>0</v>
      </c>
      <c r="GP226" s="619">
        <v>0</v>
      </c>
      <c r="GQ226" s="619">
        <v>0</v>
      </c>
      <c r="GR226" s="619">
        <v>36736</v>
      </c>
      <c r="GS226" s="619">
        <v>0</v>
      </c>
      <c r="GT226" s="619">
        <v>36736</v>
      </c>
      <c r="GU226" s="619">
        <v>0</v>
      </c>
      <c r="GV226" s="619">
        <v>0</v>
      </c>
      <c r="GW226" s="619">
        <v>0</v>
      </c>
      <c r="GX226" s="619">
        <v>0</v>
      </c>
      <c r="GY226" s="619">
        <v>0</v>
      </c>
      <c r="GZ226" s="619">
        <v>0</v>
      </c>
      <c r="HA226" s="619">
        <v>-4565859</v>
      </c>
      <c r="HB226" s="619">
        <v>0</v>
      </c>
      <c r="HC226" s="619">
        <v>-4565859</v>
      </c>
      <c r="HD226" s="619">
        <v>0</v>
      </c>
      <c r="HE226" s="619">
        <v>0</v>
      </c>
      <c r="HF226" s="619">
        <v>0</v>
      </c>
      <c r="HG226" s="619">
        <v>0</v>
      </c>
      <c r="HH226" s="619">
        <v>0</v>
      </c>
      <c r="HI226" s="619">
        <v>0</v>
      </c>
      <c r="HJ226" s="619">
        <v>0</v>
      </c>
      <c r="HK226" s="619">
        <v>0</v>
      </c>
      <c r="HL226" s="619">
        <v>0</v>
      </c>
      <c r="HM226" s="619">
        <v>65136053</v>
      </c>
      <c r="HN226" s="619">
        <v>300149</v>
      </c>
      <c r="HO226" s="619">
        <v>65436202</v>
      </c>
      <c r="HP226" s="619">
        <v>-2746694</v>
      </c>
      <c r="HQ226" s="619">
        <v>0</v>
      </c>
      <c r="HR226" s="619">
        <v>-2746694</v>
      </c>
      <c r="HS226" s="619">
        <v>-7799612</v>
      </c>
      <c r="HT226" s="619">
        <v>7820</v>
      </c>
      <c r="HU226" s="619">
        <v>-7791792</v>
      </c>
      <c r="HV226" s="619">
        <v>-1423546</v>
      </c>
      <c r="HW226" s="619">
        <v>-76160</v>
      </c>
      <c r="HX226" s="619">
        <v>-1499706</v>
      </c>
      <c r="HY226" s="619">
        <v>-189787</v>
      </c>
      <c r="HZ226" s="619">
        <v>0</v>
      </c>
      <c r="IA226" s="619">
        <v>-189787</v>
      </c>
      <c r="IB226" s="619">
        <v>-4565859</v>
      </c>
      <c r="IC226" s="619">
        <v>0</v>
      </c>
      <c r="ID226" s="619">
        <v>-4565859</v>
      </c>
      <c r="IE226" s="619">
        <v>0</v>
      </c>
      <c r="IF226" s="619">
        <v>0</v>
      </c>
      <c r="IG226" s="619">
        <v>0</v>
      </c>
      <c r="IH226" s="619">
        <v>-16725498</v>
      </c>
      <c r="II226" s="619">
        <v>-68340</v>
      </c>
      <c r="IJ226" s="619">
        <v>-16793838</v>
      </c>
      <c r="IK226" s="619">
        <v>48410555</v>
      </c>
      <c r="IL226" s="619">
        <v>231809</v>
      </c>
      <c r="IM226" s="619">
        <v>48642364</v>
      </c>
      <c r="IN226" s="620" t="s">
        <v>673</v>
      </c>
      <c r="IO226" s="620" t="s">
        <v>473</v>
      </c>
      <c r="IP226" s="610" t="s">
        <v>474</v>
      </c>
      <c r="IQ226" s="611" t="s">
        <v>475</v>
      </c>
      <c r="IR226" s="611" t="s">
        <v>1207</v>
      </c>
      <c r="IS226" s="610" t="s">
        <v>1432</v>
      </c>
    </row>
    <row r="227" spans="1:253" x14ac:dyDescent="0.25">
      <c r="A227" s="610" t="s">
        <v>3385</v>
      </c>
      <c r="B227" s="617" t="s">
        <v>1208</v>
      </c>
      <c r="C227" s="618" t="s">
        <v>1209</v>
      </c>
      <c r="D227" s="619">
        <v>51660920</v>
      </c>
      <c r="E227" s="619">
        <v>193363</v>
      </c>
      <c r="F227" s="619">
        <v>51854283</v>
      </c>
      <c r="G227" s="619">
        <v>-2683043</v>
      </c>
      <c r="H227" s="619">
        <v>0</v>
      </c>
      <c r="I227" s="619">
        <v>-2683043</v>
      </c>
      <c r="J227" s="619">
        <v>-3406244</v>
      </c>
      <c r="K227" s="619">
        <v>0</v>
      </c>
      <c r="L227" s="619">
        <v>-3406244</v>
      </c>
      <c r="M227" s="619">
        <v>87286</v>
      </c>
      <c r="N227" s="619">
        <v>0</v>
      </c>
      <c r="O227" s="619">
        <v>87286</v>
      </c>
      <c r="P227" s="619">
        <v>-56030</v>
      </c>
      <c r="Q227" s="619">
        <v>0</v>
      </c>
      <c r="R227" s="619">
        <v>-56030</v>
      </c>
      <c r="S227" s="619">
        <v>-3374988</v>
      </c>
      <c r="T227" s="619">
        <v>0</v>
      </c>
      <c r="U227" s="619">
        <v>-3374988</v>
      </c>
      <c r="V227" s="619">
        <v>-3926175</v>
      </c>
      <c r="W227" s="619">
        <v>0</v>
      </c>
      <c r="X227" s="619">
        <v>-3926175</v>
      </c>
      <c r="Y227" s="619">
        <v>0</v>
      </c>
      <c r="Z227" s="619">
        <v>0</v>
      </c>
      <c r="AA227" s="619">
        <v>0</v>
      </c>
      <c r="AB227" s="619">
        <v>-247369</v>
      </c>
      <c r="AC227" s="619">
        <v>0</v>
      </c>
      <c r="AD227" s="619">
        <v>-247369</v>
      </c>
      <c r="AE227" s="619">
        <v>0</v>
      </c>
      <c r="AF227" s="619">
        <v>0</v>
      </c>
      <c r="AG227" s="619">
        <v>0</v>
      </c>
      <c r="AH227" s="619">
        <v>0</v>
      </c>
      <c r="AI227" s="619">
        <v>0</v>
      </c>
      <c r="AJ227" s="619">
        <v>0</v>
      </c>
      <c r="AK227" s="619">
        <v>-9710</v>
      </c>
      <c r="AL227" s="619">
        <v>0</v>
      </c>
      <c r="AM227" s="619">
        <v>-9710</v>
      </c>
      <c r="AN227" s="619">
        <v>0</v>
      </c>
      <c r="AO227" s="619">
        <v>0</v>
      </c>
      <c r="AP227" s="619">
        <v>0</v>
      </c>
      <c r="AQ227" s="619">
        <v>-237659</v>
      </c>
      <c r="AR227" s="619">
        <v>0</v>
      </c>
      <c r="AS227" s="619">
        <v>-237659</v>
      </c>
      <c r="AT227" s="619">
        <v>0</v>
      </c>
      <c r="AU227" s="619">
        <v>0</v>
      </c>
      <c r="AV227" s="619">
        <v>0</v>
      </c>
      <c r="AW227" s="619">
        <v>959658</v>
      </c>
      <c r="AX227" s="619">
        <v>5038</v>
      </c>
      <c r="AY227" s="619">
        <v>964696</v>
      </c>
      <c r="AZ227" s="619">
        <v>-77628</v>
      </c>
      <c r="BA227" s="619">
        <v>0</v>
      </c>
      <c r="BB227" s="619">
        <v>-77628</v>
      </c>
      <c r="BC227" s="619">
        <v>-2545961</v>
      </c>
      <c r="BD227" s="619">
        <v>0</v>
      </c>
      <c r="BE227" s="619">
        <v>-2545961</v>
      </c>
      <c r="BF227" s="619">
        <v>348173</v>
      </c>
      <c r="BG227" s="619">
        <v>0</v>
      </c>
      <c r="BH227" s="619">
        <v>348173</v>
      </c>
      <c r="BI227" s="619">
        <v>-15526</v>
      </c>
      <c r="BJ227" s="619">
        <v>0</v>
      </c>
      <c r="BK227" s="619">
        <v>-15526</v>
      </c>
      <c r="BL227" s="619">
        <v>0</v>
      </c>
      <c r="BM227" s="619">
        <v>0</v>
      </c>
      <c r="BN227" s="619">
        <v>0</v>
      </c>
      <c r="BO227" s="619">
        <v>0</v>
      </c>
      <c r="BP227" s="619">
        <v>0</v>
      </c>
      <c r="BQ227" s="619">
        <v>0</v>
      </c>
      <c r="BR227" s="619">
        <v>0</v>
      </c>
      <c r="BS227" s="619">
        <v>0</v>
      </c>
      <c r="BT227" s="619">
        <v>0</v>
      </c>
      <c r="BU227" s="619">
        <v>0</v>
      </c>
      <c r="BV227" s="619">
        <v>0</v>
      </c>
      <c r="BW227" s="619">
        <v>0</v>
      </c>
      <c r="BX227" s="619">
        <v>0</v>
      </c>
      <c r="BY227" s="619">
        <v>0</v>
      </c>
      <c r="BZ227" s="619">
        <v>0</v>
      </c>
      <c r="CA227" s="619">
        <v>0</v>
      </c>
      <c r="CB227" s="619">
        <v>0</v>
      </c>
      <c r="CC227" s="619">
        <v>0</v>
      </c>
      <c r="CD227" s="619">
        <v>-5504828</v>
      </c>
      <c r="CE227" s="619">
        <v>5038</v>
      </c>
      <c r="CF227" s="619">
        <v>-5499790</v>
      </c>
      <c r="CG227" s="619">
        <v>-20196</v>
      </c>
      <c r="CH227" s="619">
        <v>0</v>
      </c>
      <c r="CI227" s="619">
        <v>-20196</v>
      </c>
      <c r="CJ227" s="619">
        <v>-3850</v>
      </c>
      <c r="CK227" s="619">
        <v>0</v>
      </c>
      <c r="CL227" s="619">
        <v>-3850</v>
      </c>
      <c r="CM227" s="619">
        <v>-584215</v>
      </c>
      <c r="CN227" s="619">
        <v>0</v>
      </c>
      <c r="CO227" s="619">
        <v>-584215</v>
      </c>
      <c r="CP227" s="619">
        <v>61284</v>
      </c>
      <c r="CQ227" s="619">
        <v>0</v>
      </c>
      <c r="CR227" s="619">
        <v>61284</v>
      </c>
      <c r="CS227" s="619">
        <v>-546977</v>
      </c>
      <c r="CT227" s="619">
        <v>0</v>
      </c>
      <c r="CU227" s="619">
        <v>-546977</v>
      </c>
      <c r="CV227" s="619">
        <v>-123970</v>
      </c>
      <c r="CW227" s="619">
        <v>0</v>
      </c>
      <c r="CX227" s="619">
        <v>-123970</v>
      </c>
      <c r="CY227" s="619">
        <v>-4354</v>
      </c>
      <c r="CZ227" s="619">
        <v>0</v>
      </c>
      <c r="DA227" s="619">
        <v>-4354</v>
      </c>
      <c r="DB227" s="619">
        <v>-29772</v>
      </c>
      <c r="DC227" s="619">
        <v>0</v>
      </c>
      <c r="DD227" s="619">
        <v>-29772</v>
      </c>
      <c r="DE227" s="619">
        <v>31</v>
      </c>
      <c r="DF227" s="619">
        <v>0</v>
      </c>
      <c r="DG227" s="619">
        <v>31</v>
      </c>
      <c r="DH227" s="619">
        <v>-1151</v>
      </c>
      <c r="DI227" s="619">
        <v>0</v>
      </c>
      <c r="DJ227" s="619">
        <v>-1151</v>
      </c>
      <c r="DK227" s="619">
        <v>0</v>
      </c>
      <c r="DL227" s="619">
        <v>0</v>
      </c>
      <c r="DM227" s="619">
        <v>0</v>
      </c>
      <c r="DN227" s="619">
        <v>0</v>
      </c>
      <c r="DO227" s="619">
        <v>0</v>
      </c>
      <c r="DP227" s="619">
        <v>0</v>
      </c>
      <c r="DQ227" s="619">
        <v>0</v>
      </c>
      <c r="DR227" s="619">
        <v>0</v>
      </c>
      <c r="DS227" s="619">
        <v>0</v>
      </c>
      <c r="DT227" s="619">
        <v>0</v>
      </c>
      <c r="DU227" s="619">
        <v>0</v>
      </c>
      <c r="DV227" s="619">
        <v>0</v>
      </c>
      <c r="DW227" s="619">
        <v>0</v>
      </c>
      <c r="DX227" s="619">
        <v>0</v>
      </c>
      <c r="DY227" s="619">
        <v>0</v>
      </c>
      <c r="DZ227" s="619">
        <v>0</v>
      </c>
      <c r="EA227" s="619">
        <v>0</v>
      </c>
      <c r="EB227" s="619">
        <v>0</v>
      </c>
      <c r="EC227" s="619">
        <v>0</v>
      </c>
      <c r="ED227" s="619">
        <v>0</v>
      </c>
      <c r="EE227" s="619">
        <v>0</v>
      </c>
      <c r="EF227" s="619">
        <v>0</v>
      </c>
      <c r="EG227" s="619">
        <v>0</v>
      </c>
      <c r="EH227" s="619">
        <v>0</v>
      </c>
      <c r="EI227" s="619">
        <v>0</v>
      </c>
      <c r="EJ227" s="619">
        <v>-159216</v>
      </c>
      <c r="EK227" s="619">
        <v>0</v>
      </c>
      <c r="EL227" s="619">
        <v>-159216</v>
      </c>
      <c r="EM227" s="619">
        <v>0</v>
      </c>
      <c r="EN227" s="619">
        <v>0</v>
      </c>
      <c r="EO227" s="619">
        <v>0</v>
      </c>
      <c r="EP227" s="619">
        <v>0</v>
      </c>
      <c r="EQ227" s="619">
        <v>0</v>
      </c>
      <c r="ER227" s="619">
        <v>0</v>
      </c>
      <c r="ES227" s="619">
        <v>0</v>
      </c>
      <c r="ET227" s="619">
        <v>0</v>
      </c>
      <c r="EU227" s="619">
        <v>0</v>
      </c>
      <c r="EV227" s="619">
        <v>0</v>
      </c>
      <c r="EW227" s="619">
        <v>0</v>
      </c>
      <c r="EX227" s="619">
        <v>0</v>
      </c>
      <c r="EY227" s="619">
        <v>0</v>
      </c>
      <c r="EZ227" s="619">
        <v>0</v>
      </c>
      <c r="FA227" s="619">
        <v>0</v>
      </c>
      <c r="FB227" s="619">
        <v>0</v>
      </c>
      <c r="FC227" s="619">
        <v>0</v>
      </c>
      <c r="FD227" s="619">
        <v>0</v>
      </c>
      <c r="FE227" s="619">
        <v>-3406</v>
      </c>
      <c r="FF227" s="619">
        <v>0</v>
      </c>
      <c r="FG227" s="619">
        <v>-3406</v>
      </c>
      <c r="FH227" s="619">
        <v>2115</v>
      </c>
      <c r="FI227" s="619">
        <v>0</v>
      </c>
      <c r="FJ227" s="619">
        <v>2115</v>
      </c>
      <c r="FK227" s="619">
        <v>0</v>
      </c>
      <c r="FL227" s="619">
        <v>0</v>
      </c>
      <c r="FM227" s="619">
        <v>0</v>
      </c>
      <c r="FN227" s="619">
        <v>0</v>
      </c>
      <c r="FO227" s="619">
        <v>0</v>
      </c>
      <c r="FP227" s="619">
        <v>0</v>
      </c>
      <c r="FQ227" s="619">
        <v>-528834</v>
      </c>
      <c r="FR227" s="619">
        <v>0</v>
      </c>
      <c r="FS227" s="619">
        <v>-528834</v>
      </c>
      <c r="FT227" s="619">
        <v>2872</v>
      </c>
      <c r="FU227" s="619">
        <v>0</v>
      </c>
      <c r="FV227" s="619">
        <v>2872</v>
      </c>
      <c r="FW227" s="619">
        <v>2872</v>
      </c>
      <c r="FX227" s="619">
        <v>0</v>
      </c>
      <c r="FY227" s="619">
        <v>2872</v>
      </c>
      <c r="FZ227" s="619">
        <v>0</v>
      </c>
      <c r="GA227" s="619">
        <v>0</v>
      </c>
      <c r="GB227" s="619">
        <v>0</v>
      </c>
      <c r="GC227" s="619">
        <v>0</v>
      </c>
      <c r="GD227" s="619">
        <v>0</v>
      </c>
      <c r="GE227" s="619">
        <v>0</v>
      </c>
      <c r="GF227" s="619">
        <v>-1871</v>
      </c>
      <c r="GG227" s="619">
        <v>0</v>
      </c>
      <c r="GH227" s="619">
        <v>-1871</v>
      </c>
      <c r="GI227" s="619">
        <v>-2673260</v>
      </c>
      <c r="GJ227" s="619">
        <v>0</v>
      </c>
      <c r="GK227" s="619">
        <v>-2673260</v>
      </c>
      <c r="GL227" s="619">
        <v>114694</v>
      </c>
      <c r="GM227" s="619">
        <v>0</v>
      </c>
      <c r="GN227" s="619">
        <v>114694</v>
      </c>
      <c r="GO227" s="619">
        <v>0</v>
      </c>
      <c r="GP227" s="619">
        <v>0</v>
      </c>
      <c r="GQ227" s="619">
        <v>0</v>
      </c>
      <c r="GR227" s="619">
        <v>22208</v>
      </c>
      <c r="GS227" s="619">
        <v>0</v>
      </c>
      <c r="GT227" s="619">
        <v>22208</v>
      </c>
      <c r="GU227" s="619">
        <v>0</v>
      </c>
      <c r="GV227" s="619">
        <v>0</v>
      </c>
      <c r="GW227" s="619">
        <v>0</v>
      </c>
      <c r="GX227" s="619">
        <v>0</v>
      </c>
      <c r="GY227" s="619">
        <v>0</v>
      </c>
      <c r="GZ227" s="619">
        <v>0</v>
      </c>
      <c r="HA227" s="619">
        <v>-3065482</v>
      </c>
      <c r="HB227" s="619">
        <v>0</v>
      </c>
      <c r="HC227" s="619">
        <v>-3065482</v>
      </c>
      <c r="HD227" s="619">
        <v>0</v>
      </c>
      <c r="HE227" s="619">
        <v>0</v>
      </c>
      <c r="HF227" s="619">
        <v>0</v>
      </c>
      <c r="HG227" s="619">
        <v>0</v>
      </c>
      <c r="HH227" s="619">
        <v>0</v>
      </c>
      <c r="HI227" s="619">
        <v>0</v>
      </c>
      <c r="HJ227" s="619">
        <v>0</v>
      </c>
      <c r="HK227" s="619">
        <v>0</v>
      </c>
      <c r="HL227" s="619">
        <v>0</v>
      </c>
      <c r="HM227" s="619">
        <v>48977877</v>
      </c>
      <c r="HN227" s="619">
        <v>193363</v>
      </c>
      <c r="HO227" s="619">
        <v>49171240</v>
      </c>
      <c r="HP227" s="619">
        <v>-3374988</v>
      </c>
      <c r="HQ227" s="619">
        <v>0</v>
      </c>
      <c r="HR227" s="619">
        <v>-3374988</v>
      </c>
      <c r="HS227" s="619">
        <v>-5504828</v>
      </c>
      <c r="HT227" s="619">
        <v>5038</v>
      </c>
      <c r="HU227" s="619">
        <v>-5499790</v>
      </c>
      <c r="HV227" s="619">
        <v>-546977</v>
      </c>
      <c r="HW227" s="619">
        <v>0</v>
      </c>
      <c r="HX227" s="619">
        <v>-546977</v>
      </c>
      <c r="HY227" s="619">
        <v>-159216</v>
      </c>
      <c r="HZ227" s="619">
        <v>0</v>
      </c>
      <c r="IA227" s="619">
        <v>-159216</v>
      </c>
      <c r="IB227" s="619">
        <v>-3065482</v>
      </c>
      <c r="IC227" s="619">
        <v>0</v>
      </c>
      <c r="ID227" s="619">
        <v>-3065482</v>
      </c>
      <c r="IE227" s="619">
        <v>0</v>
      </c>
      <c r="IF227" s="619">
        <v>0</v>
      </c>
      <c r="IG227" s="619">
        <v>0</v>
      </c>
      <c r="IH227" s="619">
        <v>-12651491</v>
      </c>
      <c r="II227" s="619">
        <v>5038</v>
      </c>
      <c r="IJ227" s="619">
        <v>-12646453</v>
      </c>
      <c r="IK227" s="619">
        <v>36326386</v>
      </c>
      <c r="IL227" s="619">
        <v>198401</v>
      </c>
      <c r="IM227" s="619">
        <v>36524787</v>
      </c>
      <c r="IN227" s="620" t="s">
        <v>630</v>
      </c>
      <c r="IO227" s="620" t="s">
        <v>557</v>
      </c>
      <c r="IP227" s="610" t="s">
        <v>474</v>
      </c>
      <c r="IQ227" s="611" t="s">
        <v>558</v>
      </c>
      <c r="IR227" s="611" t="s">
        <v>1210</v>
      </c>
      <c r="IS227" s="610" t="s">
        <v>1432</v>
      </c>
    </row>
    <row r="228" spans="1:253" x14ac:dyDescent="0.25">
      <c r="A228" s="610" t="s">
        <v>3385</v>
      </c>
      <c r="B228" s="617" t="s">
        <v>1211</v>
      </c>
      <c r="C228" s="618" t="s">
        <v>1212</v>
      </c>
      <c r="D228" s="619">
        <v>36077571</v>
      </c>
      <c r="E228" s="619">
        <v>6064347</v>
      </c>
      <c r="F228" s="619">
        <v>42141918</v>
      </c>
      <c r="G228" s="619">
        <v>-1150927</v>
      </c>
      <c r="H228" s="619">
        <v>0</v>
      </c>
      <c r="I228" s="619">
        <v>-1150927</v>
      </c>
      <c r="J228" s="619">
        <v>-2492383</v>
      </c>
      <c r="K228" s="619">
        <v>-64995</v>
      </c>
      <c r="L228" s="619">
        <v>-2557378</v>
      </c>
      <c r="M228" s="619">
        <v>68049</v>
      </c>
      <c r="N228" s="619">
        <v>0</v>
      </c>
      <c r="O228" s="619">
        <v>68049</v>
      </c>
      <c r="P228" s="619">
        <v>65621</v>
      </c>
      <c r="Q228" s="619">
        <v>0</v>
      </c>
      <c r="R228" s="619">
        <v>65621</v>
      </c>
      <c r="S228" s="619">
        <v>-2358713</v>
      </c>
      <c r="T228" s="619">
        <v>-64995</v>
      </c>
      <c r="U228" s="619">
        <v>-2423708</v>
      </c>
      <c r="V228" s="619">
        <v>-3569711</v>
      </c>
      <c r="W228" s="619">
        <v>0</v>
      </c>
      <c r="X228" s="619">
        <v>-3569711</v>
      </c>
      <c r="Y228" s="619">
        <v>0</v>
      </c>
      <c r="Z228" s="619">
        <v>0</v>
      </c>
      <c r="AA228" s="619">
        <v>0</v>
      </c>
      <c r="AB228" s="619">
        <v>-154690</v>
      </c>
      <c r="AC228" s="619">
        <v>0</v>
      </c>
      <c r="AD228" s="619">
        <v>-154690</v>
      </c>
      <c r="AE228" s="619">
        <v>168</v>
      </c>
      <c r="AF228" s="619">
        <v>0</v>
      </c>
      <c r="AG228" s="619">
        <v>168</v>
      </c>
      <c r="AH228" s="619">
        <v>0</v>
      </c>
      <c r="AI228" s="619">
        <v>0</v>
      </c>
      <c r="AJ228" s="619">
        <v>0</v>
      </c>
      <c r="AK228" s="619">
        <v>-48</v>
      </c>
      <c r="AL228" s="619">
        <v>0</v>
      </c>
      <c r="AM228" s="619">
        <v>-48</v>
      </c>
      <c r="AN228" s="619">
        <v>0</v>
      </c>
      <c r="AO228" s="619">
        <v>0</v>
      </c>
      <c r="AP228" s="619">
        <v>0</v>
      </c>
      <c r="AQ228" s="619">
        <v>-154810</v>
      </c>
      <c r="AR228" s="619">
        <v>0</v>
      </c>
      <c r="AS228" s="619">
        <v>-154810</v>
      </c>
      <c r="AT228" s="619">
        <v>0</v>
      </c>
      <c r="AU228" s="619">
        <v>0</v>
      </c>
      <c r="AV228" s="619">
        <v>0</v>
      </c>
      <c r="AW228" s="619">
        <v>633360</v>
      </c>
      <c r="AX228" s="619">
        <v>157989</v>
      </c>
      <c r="AY228" s="619">
        <v>791349</v>
      </c>
      <c r="AZ228" s="619">
        <v>-30769</v>
      </c>
      <c r="BA228" s="619">
        <v>0</v>
      </c>
      <c r="BB228" s="619">
        <v>-30769</v>
      </c>
      <c r="BC228" s="619">
        <v>-1659334</v>
      </c>
      <c r="BD228" s="619">
        <v>0</v>
      </c>
      <c r="BE228" s="619">
        <v>-1659334</v>
      </c>
      <c r="BF228" s="619">
        <v>7620</v>
      </c>
      <c r="BG228" s="619">
        <v>0</v>
      </c>
      <c r="BH228" s="619">
        <v>7620</v>
      </c>
      <c r="BI228" s="619">
        <v>-39003</v>
      </c>
      <c r="BJ228" s="619">
        <v>0</v>
      </c>
      <c r="BK228" s="619">
        <v>-39003</v>
      </c>
      <c r="BL228" s="619">
        <v>0</v>
      </c>
      <c r="BM228" s="619">
        <v>0</v>
      </c>
      <c r="BN228" s="619">
        <v>0</v>
      </c>
      <c r="BO228" s="619">
        <v>-3132</v>
      </c>
      <c r="BP228" s="619">
        <v>0</v>
      </c>
      <c r="BQ228" s="619">
        <v>-3132</v>
      </c>
      <c r="BR228" s="619">
        <v>586</v>
      </c>
      <c r="BS228" s="619">
        <v>0</v>
      </c>
      <c r="BT228" s="619">
        <v>586</v>
      </c>
      <c r="BU228" s="619">
        <v>0</v>
      </c>
      <c r="BV228" s="619">
        <v>0</v>
      </c>
      <c r="BW228" s="619">
        <v>0</v>
      </c>
      <c r="BX228" s="619">
        <v>-3853</v>
      </c>
      <c r="BY228" s="619">
        <v>0</v>
      </c>
      <c r="BZ228" s="619">
        <v>-3853</v>
      </c>
      <c r="CA228" s="619">
        <v>0</v>
      </c>
      <c r="CB228" s="619">
        <v>0</v>
      </c>
      <c r="CC228" s="619">
        <v>0</v>
      </c>
      <c r="CD228" s="619">
        <v>-4818926</v>
      </c>
      <c r="CE228" s="619">
        <v>157989</v>
      </c>
      <c r="CF228" s="619">
        <v>-4660937</v>
      </c>
      <c r="CG228" s="619">
        <v>-192711</v>
      </c>
      <c r="CH228" s="619">
        <v>0</v>
      </c>
      <c r="CI228" s="619">
        <v>-192711</v>
      </c>
      <c r="CJ228" s="619">
        <v>0</v>
      </c>
      <c r="CK228" s="619">
        <v>0</v>
      </c>
      <c r="CL228" s="619">
        <v>0</v>
      </c>
      <c r="CM228" s="619">
        <v>-1123145</v>
      </c>
      <c r="CN228" s="619">
        <v>0</v>
      </c>
      <c r="CO228" s="619">
        <v>-1123145</v>
      </c>
      <c r="CP228" s="619">
        <v>-58623</v>
      </c>
      <c r="CQ228" s="619">
        <v>0</v>
      </c>
      <c r="CR228" s="619">
        <v>-58623</v>
      </c>
      <c r="CS228" s="619">
        <v>-1374479</v>
      </c>
      <c r="CT228" s="619">
        <v>0</v>
      </c>
      <c r="CU228" s="619">
        <v>-1374479</v>
      </c>
      <c r="CV228" s="619">
        <v>-50939</v>
      </c>
      <c r="CW228" s="619">
        <v>0</v>
      </c>
      <c r="CX228" s="619">
        <v>-50939</v>
      </c>
      <c r="CY228" s="619">
        <v>4454</v>
      </c>
      <c r="CZ228" s="619">
        <v>0</v>
      </c>
      <c r="DA228" s="619">
        <v>4454</v>
      </c>
      <c r="DB228" s="619">
        <v>-220404</v>
      </c>
      <c r="DC228" s="619">
        <v>0</v>
      </c>
      <c r="DD228" s="619">
        <v>-220404</v>
      </c>
      <c r="DE228" s="619">
        <v>10</v>
      </c>
      <c r="DF228" s="619">
        <v>0</v>
      </c>
      <c r="DG228" s="619">
        <v>10</v>
      </c>
      <c r="DH228" s="619">
        <v>-8932</v>
      </c>
      <c r="DI228" s="619">
        <v>0</v>
      </c>
      <c r="DJ228" s="619">
        <v>-8932</v>
      </c>
      <c r="DK228" s="619">
        <v>0</v>
      </c>
      <c r="DL228" s="619">
        <v>0</v>
      </c>
      <c r="DM228" s="619">
        <v>0</v>
      </c>
      <c r="DN228" s="619">
        <v>0</v>
      </c>
      <c r="DO228" s="619">
        <v>0</v>
      </c>
      <c r="DP228" s="619">
        <v>0</v>
      </c>
      <c r="DQ228" s="619">
        <v>0</v>
      </c>
      <c r="DR228" s="619">
        <v>0</v>
      </c>
      <c r="DS228" s="619">
        <v>0</v>
      </c>
      <c r="DT228" s="619">
        <v>0</v>
      </c>
      <c r="DU228" s="619">
        <v>0</v>
      </c>
      <c r="DV228" s="619">
        <v>0</v>
      </c>
      <c r="DW228" s="619">
        <v>0</v>
      </c>
      <c r="DX228" s="619">
        <v>0</v>
      </c>
      <c r="DY228" s="619">
        <v>0</v>
      </c>
      <c r="DZ228" s="619">
        <v>0</v>
      </c>
      <c r="EA228" s="619">
        <v>0</v>
      </c>
      <c r="EB228" s="619">
        <v>0</v>
      </c>
      <c r="EC228" s="619">
        <v>0</v>
      </c>
      <c r="ED228" s="619">
        <v>0</v>
      </c>
      <c r="EE228" s="619">
        <v>0</v>
      </c>
      <c r="EF228" s="619">
        <v>0</v>
      </c>
      <c r="EG228" s="619">
        <v>0</v>
      </c>
      <c r="EH228" s="619">
        <v>0</v>
      </c>
      <c r="EI228" s="619">
        <v>0</v>
      </c>
      <c r="EJ228" s="619">
        <v>-275811</v>
      </c>
      <c r="EK228" s="619">
        <v>0</v>
      </c>
      <c r="EL228" s="619">
        <v>-275811</v>
      </c>
      <c r="EM228" s="619">
        <v>0</v>
      </c>
      <c r="EN228" s="619">
        <v>0</v>
      </c>
      <c r="EO228" s="619">
        <v>0</v>
      </c>
      <c r="EP228" s="619">
        <v>0</v>
      </c>
      <c r="EQ228" s="619">
        <v>0</v>
      </c>
      <c r="ER228" s="619">
        <v>0</v>
      </c>
      <c r="ES228" s="619">
        <v>0</v>
      </c>
      <c r="ET228" s="619">
        <v>0</v>
      </c>
      <c r="EU228" s="619">
        <v>0</v>
      </c>
      <c r="EV228" s="619">
        <v>0</v>
      </c>
      <c r="EW228" s="619">
        <v>0</v>
      </c>
      <c r="EX228" s="619">
        <v>0</v>
      </c>
      <c r="EY228" s="619">
        <v>0</v>
      </c>
      <c r="EZ228" s="619">
        <v>0</v>
      </c>
      <c r="FA228" s="619">
        <v>0</v>
      </c>
      <c r="FB228" s="619">
        <v>0</v>
      </c>
      <c r="FC228" s="619">
        <v>0</v>
      </c>
      <c r="FD228" s="619">
        <v>0</v>
      </c>
      <c r="FE228" s="619">
        <v>-2686</v>
      </c>
      <c r="FF228" s="619">
        <v>0</v>
      </c>
      <c r="FG228" s="619">
        <v>-2686</v>
      </c>
      <c r="FH228" s="619">
        <v>-556</v>
      </c>
      <c r="FI228" s="619">
        <v>0</v>
      </c>
      <c r="FJ228" s="619">
        <v>-556</v>
      </c>
      <c r="FK228" s="619">
        <v>0</v>
      </c>
      <c r="FL228" s="619">
        <v>0</v>
      </c>
      <c r="FM228" s="619">
        <v>0</v>
      </c>
      <c r="FN228" s="619">
        <v>0</v>
      </c>
      <c r="FO228" s="619">
        <v>0</v>
      </c>
      <c r="FP228" s="619">
        <v>0</v>
      </c>
      <c r="FQ228" s="619">
        <v>-509302</v>
      </c>
      <c r="FR228" s="619">
        <v>0</v>
      </c>
      <c r="FS228" s="619">
        <v>-509302</v>
      </c>
      <c r="FT228" s="619">
        <v>4829</v>
      </c>
      <c r="FU228" s="619">
        <v>0</v>
      </c>
      <c r="FV228" s="619">
        <v>4829</v>
      </c>
      <c r="FW228" s="619">
        <v>0</v>
      </c>
      <c r="FX228" s="619">
        <v>0</v>
      </c>
      <c r="FY228" s="619">
        <v>0</v>
      </c>
      <c r="FZ228" s="619">
        <v>0</v>
      </c>
      <c r="GA228" s="619">
        <v>0</v>
      </c>
      <c r="GB228" s="619">
        <v>0</v>
      </c>
      <c r="GC228" s="619">
        <v>-51</v>
      </c>
      <c r="GD228" s="619">
        <v>0</v>
      </c>
      <c r="GE228" s="619">
        <v>-51</v>
      </c>
      <c r="GF228" s="619">
        <v>0</v>
      </c>
      <c r="GG228" s="619">
        <v>0</v>
      </c>
      <c r="GH228" s="619">
        <v>0</v>
      </c>
      <c r="GI228" s="619">
        <v>-2827251</v>
      </c>
      <c r="GJ228" s="619">
        <v>0</v>
      </c>
      <c r="GK228" s="619">
        <v>-2827251</v>
      </c>
      <c r="GL228" s="619">
        <v>164236</v>
      </c>
      <c r="GM228" s="619">
        <v>0</v>
      </c>
      <c r="GN228" s="619">
        <v>164236</v>
      </c>
      <c r="GO228" s="619">
        <v>-7927</v>
      </c>
      <c r="GP228" s="619">
        <v>0</v>
      </c>
      <c r="GQ228" s="619">
        <v>-7927</v>
      </c>
      <c r="GR228" s="619">
        <v>3795</v>
      </c>
      <c r="GS228" s="619">
        <v>0</v>
      </c>
      <c r="GT228" s="619">
        <v>3795</v>
      </c>
      <c r="GU228" s="619">
        <v>0</v>
      </c>
      <c r="GV228" s="619">
        <v>0</v>
      </c>
      <c r="GW228" s="619">
        <v>0</v>
      </c>
      <c r="GX228" s="619">
        <v>0</v>
      </c>
      <c r="GY228" s="619">
        <v>0</v>
      </c>
      <c r="GZ228" s="619">
        <v>0</v>
      </c>
      <c r="HA228" s="619">
        <v>-3174912</v>
      </c>
      <c r="HB228" s="619">
        <v>0</v>
      </c>
      <c r="HC228" s="619">
        <v>-3174912</v>
      </c>
      <c r="HD228" s="619">
        <v>0</v>
      </c>
      <c r="HE228" s="619">
        <v>0</v>
      </c>
      <c r="HF228" s="619">
        <v>0</v>
      </c>
      <c r="HG228" s="619">
        <v>0</v>
      </c>
      <c r="HH228" s="619">
        <v>0</v>
      </c>
      <c r="HI228" s="619">
        <v>0</v>
      </c>
      <c r="HJ228" s="619">
        <v>0</v>
      </c>
      <c r="HK228" s="619">
        <v>0</v>
      </c>
      <c r="HL228" s="619">
        <v>0</v>
      </c>
      <c r="HM228" s="619">
        <v>34926644</v>
      </c>
      <c r="HN228" s="619">
        <v>6064347</v>
      </c>
      <c r="HO228" s="619">
        <v>40990991</v>
      </c>
      <c r="HP228" s="619">
        <v>-2358713</v>
      </c>
      <c r="HQ228" s="619">
        <v>-64995</v>
      </c>
      <c r="HR228" s="619">
        <v>-2423708</v>
      </c>
      <c r="HS228" s="619">
        <v>-4818926</v>
      </c>
      <c r="HT228" s="619">
        <v>157989</v>
      </c>
      <c r="HU228" s="619">
        <v>-4660937</v>
      </c>
      <c r="HV228" s="619">
        <v>-1374479</v>
      </c>
      <c r="HW228" s="619">
        <v>0</v>
      </c>
      <c r="HX228" s="619">
        <v>-1374479</v>
      </c>
      <c r="HY228" s="619">
        <v>-275811</v>
      </c>
      <c r="HZ228" s="619">
        <v>0</v>
      </c>
      <c r="IA228" s="619">
        <v>-275811</v>
      </c>
      <c r="IB228" s="619">
        <v>-3174912</v>
      </c>
      <c r="IC228" s="619">
        <v>0</v>
      </c>
      <c r="ID228" s="619">
        <v>-3174912</v>
      </c>
      <c r="IE228" s="619">
        <v>0</v>
      </c>
      <c r="IF228" s="619">
        <v>0</v>
      </c>
      <c r="IG228" s="619">
        <v>0</v>
      </c>
      <c r="IH228" s="619">
        <v>-12002841</v>
      </c>
      <c r="II228" s="619">
        <v>92994</v>
      </c>
      <c r="IJ228" s="619">
        <v>-11909847</v>
      </c>
      <c r="IK228" s="619">
        <v>22923803</v>
      </c>
      <c r="IL228" s="619">
        <v>6157341</v>
      </c>
      <c r="IM228" s="619">
        <v>29081144</v>
      </c>
      <c r="IN228" s="620" t="s">
        <v>649</v>
      </c>
      <c r="IO228" s="620" t="s">
        <v>650</v>
      </c>
      <c r="IP228" s="610" t="s">
        <v>474</v>
      </c>
      <c r="IQ228" s="611" t="s">
        <v>548</v>
      </c>
      <c r="IR228" s="611" t="s">
        <v>1213</v>
      </c>
      <c r="IS228" s="610" t="s">
        <v>1432</v>
      </c>
    </row>
    <row r="229" spans="1:253" x14ac:dyDescent="0.25">
      <c r="A229" s="610" t="s">
        <v>3385</v>
      </c>
      <c r="B229" s="617" t="s">
        <v>1214</v>
      </c>
      <c r="C229" s="618" t="s">
        <v>1215</v>
      </c>
      <c r="D229" s="619">
        <v>39458055</v>
      </c>
      <c r="E229" s="619">
        <v>42643</v>
      </c>
      <c r="F229" s="619">
        <v>39500698</v>
      </c>
      <c r="G229" s="619">
        <v>-1587988</v>
      </c>
      <c r="H229" s="619">
        <v>0</v>
      </c>
      <c r="I229" s="619">
        <v>-1587988</v>
      </c>
      <c r="J229" s="619">
        <v>-1717720</v>
      </c>
      <c r="K229" s="619">
        <v>0</v>
      </c>
      <c r="L229" s="619">
        <v>-1717720</v>
      </c>
      <c r="M229" s="619">
        <v>37683</v>
      </c>
      <c r="N229" s="619">
        <v>0</v>
      </c>
      <c r="O229" s="619">
        <v>37683</v>
      </c>
      <c r="P229" s="619">
        <v>239051</v>
      </c>
      <c r="Q229" s="619">
        <v>0</v>
      </c>
      <c r="R229" s="619">
        <v>239051</v>
      </c>
      <c r="S229" s="619">
        <v>-1440986</v>
      </c>
      <c r="T229" s="619">
        <v>0</v>
      </c>
      <c r="U229" s="619">
        <v>-1440986</v>
      </c>
      <c r="V229" s="619">
        <v>-4560980</v>
      </c>
      <c r="W229" s="619">
        <v>0</v>
      </c>
      <c r="X229" s="619">
        <v>-4560980</v>
      </c>
      <c r="Y229" s="619">
        <v>-18075</v>
      </c>
      <c r="Z229" s="619">
        <v>0</v>
      </c>
      <c r="AA229" s="619">
        <v>-18075</v>
      </c>
      <c r="AB229" s="619">
        <v>-334457</v>
      </c>
      <c r="AC229" s="619">
        <v>0</v>
      </c>
      <c r="AD229" s="619">
        <v>-334457</v>
      </c>
      <c r="AE229" s="619">
        <v>0</v>
      </c>
      <c r="AF229" s="619">
        <v>0</v>
      </c>
      <c r="AG229" s="619">
        <v>0</v>
      </c>
      <c r="AH229" s="619">
        <v>0</v>
      </c>
      <c r="AI229" s="619">
        <v>0</v>
      </c>
      <c r="AJ229" s="619">
        <v>0</v>
      </c>
      <c r="AK229" s="619">
        <v>0</v>
      </c>
      <c r="AL229" s="619">
        <v>0</v>
      </c>
      <c r="AM229" s="619">
        <v>0</v>
      </c>
      <c r="AN229" s="619">
        <v>0</v>
      </c>
      <c r="AO229" s="619">
        <v>0</v>
      </c>
      <c r="AP229" s="619">
        <v>0</v>
      </c>
      <c r="AQ229" s="619">
        <v>-334457</v>
      </c>
      <c r="AR229" s="619">
        <v>0</v>
      </c>
      <c r="AS229" s="619">
        <v>-334457</v>
      </c>
      <c r="AT229" s="619">
        <v>0</v>
      </c>
      <c r="AU229" s="619">
        <v>0</v>
      </c>
      <c r="AV229" s="619">
        <v>0</v>
      </c>
      <c r="AW229" s="619">
        <v>658886</v>
      </c>
      <c r="AX229" s="619">
        <v>0</v>
      </c>
      <c r="AY229" s="619">
        <v>658886</v>
      </c>
      <c r="AZ229" s="619">
        <v>-24827</v>
      </c>
      <c r="BA229" s="619">
        <v>0</v>
      </c>
      <c r="BB229" s="619">
        <v>-24827</v>
      </c>
      <c r="BC229" s="619">
        <v>-2036315</v>
      </c>
      <c r="BD229" s="619">
        <v>0</v>
      </c>
      <c r="BE229" s="619">
        <v>-2036315</v>
      </c>
      <c r="BF229" s="619">
        <v>-56869</v>
      </c>
      <c r="BG229" s="619">
        <v>0</v>
      </c>
      <c r="BH229" s="619">
        <v>-56869</v>
      </c>
      <c r="BI229" s="619">
        <v>-81760</v>
      </c>
      <c r="BJ229" s="619">
        <v>0</v>
      </c>
      <c r="BK229" s="619">
        <v>-81760</v>
      </c>
      <c r="BL229" s="619">
        <v>0</v>
      </c>
      <c r="BM229" s="619">
        <v>0</v>
      </c>
      <c r="BN229" s="619">
        <v>0</v>
      </c>
      <c r="BO229" s="619">
        <v>0</v>
      </c>
      <c r="BP229" s="619">
        <v>0</v>
      </c>
      <c r="BQ229" s="619">
        <v>0</v>
      </c>
      <c r="BR229" s="619">
        <v>0</v>
      </c>
      <c r="BS229" s="619">
        <v>0</v>
      </c>
      <c r="BT229" s="619">
        <v>0</v>
      </c>
      <c r="BU229" s="619">
        <v>0</v>
      </c>
      <c r="BV229" s="619">
        <v>0</v>
      </c>
      <c r="BW229" s="619">
        <v>0</v>
      </c>
      <c r="BX229" s="619">
        <v>0</v>
      </c>
      <c r="BY229" s="619">
        <v>0</v>
      </c>
      <c r="BZ229" s="619">
        <v>0</v>
      </c>
      <c r="CA229" s="619">
        <v>0</v>
      </c>
      <c r="CB229" s="619">
        <v>0</v>
      </c>
      <c r="CC229" s="619">
        <v>0</v>
      </c>
      <c r="CD229" s="619">
        <v>-6436322</v>
      </c>
      <c r="CE229" s="619">
        <v>0</v>
      </c>
      <c r="CF229" s="619">
        <v>-6436322</v>
      </c>
      <c r="CG229" s="619">
        <v>-4710</v>
      </c>
      <c r="CH229" s="619">
        <v>0</v>
      </c>
      <c r="CI229" s="619">
        <v>-4710</v>
      </c>
      <c r="CJ229" s="619">
        <v>0</v>
      </c>
      <c r="CK229" s="619">
        <v>0</v>
      </c>
      <c r="CL229" s="619">
        <v>0</v>
      </c>
      <c r="CM229" s="619">
        <v>-1231634</v>
      </c>
      <c r="CN229" s="619">
        <v>0</v>
      </c>
      <c r="CO229" s="619">
        <v>-1231634</v>
      </c>
      <c r="CP229" s="619">
        <v>284118</v>
      </c>
      <c r="CQ229" s="619">
        <v>0</v>
      </c>
      <c r="CR229" s="619">
        <v>284118</v>
      </c>
      <c r="CS229" s="619">
        <v>-952226</v>
      </c>
      <c r="CT229" s="619">
        <v>0</v>
      </c>
      <c r="CU229" s="619">
        <v>-952226</v>
      </c>
      <c r="CV229" s="619">
        <v>-2697</v>
      </c>
      <c r="CW229" s="619">
        <v>0</v>
      </c>
      <c r="CX229" s="619">
        <v>-2697</v>
      </c>
      <c r="CY229" s="619">
        <v>0</v>
      </c>
      <c r="CZ229" s="619">
        <v>0</v>
      </c>
      <c r="DA229" s="619">
        <v>0</v>
      </c>
      <c r="DB229" s="619">
        <v>-67287</v>
      </c>
      <c r="DC229" s="619">
        <v>0</v>
      </c>
      <c r="DD229" s="619">
        <v>-67287</v>
      </c>
      <c r="DE229" s="619">
        <v>3054</v>
      </c>
      <c r="DF229" s="619">
        <v>0</v>
      </c>
      <c r="DG229" s="619">
        <v>3054</v>
      </c>
      <c r="DH229" s="619">
        <v>0</v>
      </c>
      <c r="DI229" s="619">
        <v>0</v>
      </c>
      <c r="DJ229" s="619">
        <v>0</v>
      </c>
      <c r="DK229" s="619">
        <v>0</v>
      </c>
      <c r="DL229" s="619">
        <v>0</v>
      </c>
      <c r="DM229" s="619">
        <v>0</v>
      </c>
      <c r="DN229" s="619">
        <v>0</v>
      </c>
      <c r="DO229" s="619">
        <v>0</v>
      </c>
      <c r="DP229" s="619">
        <v>0</v>
      </c>
      <c r="DQ229" s="619">
        <v>0</v>
      </c>
      <c r="DR229" s="619">
        <v>0</v>
      </c>
      <c r="DS229" s="619">
        <v>0</v>
      </c>
      <c r="DT229" s="619">
        <v>0</v>
      </c>
      <c r="DU229" s="619">
        <v>0</v>
      </c>
      <c r="DV229" s="619">
        <v>0</v>
      </c>
      <c r="DW229" s="619">
        <v>0</v>
      </c>
      <c r="DX229" s="619">
        <v>0</v>
      </c>
      <c r="DY229" s="619">
        <v>0</v>
      </c>
      <c r="DZ229" s="619">
        <v>0</v>
      </c>
      <c r="EA229" s="619">
        <v>0</v>
      </c>
      <c r="EB229" s="619">
        <v>0</v>
      </c>
      <c r="EC229" s="619">
        <v>0</v>
      </c>
      <c r="ED229" s="619">
        <v>0</v>
      </c>
      <c r="EE229" s="619">
        <v>0</v>
      </c>
      <c r="EF229" s="619">
        <v>0</v>
      </c>
      <c r="EG229" s="619">
        <v>0</v>
      </c>
      <c r="EH229" s="619">
        <v>0</v>
      </c>
      <c r="EI229" s="619">
        <v>0</v>
      </c>
      <c r="EJ229" s="619">
        <v>-66930</v>
      </c>
      <c r="EK229" s="619">
        <v>0</v>
      </c>
      <c r="EL229" s="619">
        <v>-66930</v>
      </c>
      <c r="EM229" s="619">
        <v>0</v>
      </c>
      <c r="EN229" s="619">
        <v>0</v>
      </c>
      <c r="EO229" s="619">
        <v>0</v>
      </c>
      <c r="EP229" s="619">
        <v>0</v>
      </c>
      <c r="EQ229" s="619">
        <v>0</v>
      </c>
      <c r="ER229" s="619">
        <v>0</v>
      </c>
      <c r="ES229" s="619">
        <v>0</v>
      </c>
      <c r="ET229" s="619">
        <v>0</v>
      </c>
      <c r="EU229" s="619">
        <v>0</v>
      </c>
      <c r="EV229" s="619">
        <v>0</v>
      </c>
      <c r="EW229" s="619">
        <v>0</v>
      </c>
      <c r="EX229" s="619">
        <v>0</v>
      </c>
      <c r="EY229" s="619">
        <v>0</v>
      </c>
      <c r="EZ229" s="619">
        <v>0</v>
      </c>
      <c r="FA229" s="619">
        <v>0</v>
      </c>
      <c r="FB229" s="619">
        <v>0</v>
      </c>
      <c r="FC229" s="619">
        <v>0</v>
      </c>
      <c r="FD229" s="619">
        <v>0</v>
      </c>
      <c r="FE229" s="619">
        <v>0</v>
      </c>
      <c r="FF229" s="619">
        <v>0</v>
      </c>
      <c r="FG229" s="619">
        <v>0</v>
      </c>
      <c r="FH229" s="619">
        <v>0</v>
      </c>
      <c r="FI229" s="619">
        <v>0</v>
      </c>
      <c r="FJ229" s="619">
        <v>0</v>
      </c>
      <c r="FK229" s="619">
        <v>0</v>
      </c>
      <c r="FL229" s="619">
        <v>0</v>
      </c>
      <c r="FM229" s="619">
        <v>0</v>
      </c>
      <c r="FN229" s="619">
        <v>0</v>
      </c>
      <c r="FO229" s="619">
        <v>0</v>
      </c>
      <c r="FP229" s="619">
        <v>0</v>
      </c>
      <c r="FQ229" s="619">
        <v>-174339</v>
      </c>
      <c r="FR229" s="619">
        <v>0</v>
      </c>
      <c r="FS229" s="619">
        <v>-174339</v>
      </c>
      <c r="FT229" s="619">
        <v>0</v>
      </c>
      <c r="FU229" s="619">
        <v>0</v>
      </c>
      <c r="FV229" s="619">
        <v>0</v>
      </c>
      <c r="FW229" s="619">
        <v>0</v>
      </c>
      <c r="FX229" s="619">
        <v>0</v>
      </c>
      <c r="FY229" s="619">
        <v>0</v>
      </c>
      <c r="FZ229" s="619">
        <v>0</v>
      </c>
      <c r="GA229" s="619">
        <v>0</v>
      </c>
      <c r="GB229" s="619">
        <v>0</v>
      </c>
      <c r="GC229" s="619">
        <v>0</v>
      </c>
      <c r="GD229" s="619">
        <v>0</v>
      </c>
      <c r="GE229" s="619">
        <v>0</v>
      </c>
      <c r="GF229" s="619">
        <v>0</v>
      </c>
      <c r="GG229" s="619">
        <v>0</v>
      </c>
      <c r="GH229" s="619">
        <v>0</v>
      </c>
      <c r="GI229" s="619">
        <v>-2073175</v>
      </c>
      <c r="GJ229" s="619">
        <v>0</v>
      </c>
      <c r="GK229" s="619">
        <v>-2073175</v>
      </c>
      <c r="GL229" s="619">
        <v>314024</v>
      </c>
      <c r="GM229" s="619">
        <v>0</v>
      </c>
      <c r="GN229" s="619">
        <v>314024</v>
      </c>
      <c r="GO229" s="619">
        <v>0</v>
      </c>
      <c r="GP229" s="619">
        <v>0</v>
      </c>
      <c r="GQ229" s="619">
        <v>0</v>
      </c>
      <c r="GR229" s="619">
        <v>5294</v>
      </c>
      <c r="GS229" s="619">
        <v>0</v>
      </c>
      <c r="GT229" s="619">
        <v>5294</v>
      </c>
      <c r="GU229" s="619">
        <v>0</v>
      </c>
      <c r="GV229" s="619">
        <v>0</v>
      </c>
      <c r="GW229" s="619">
        <v>0</v>
      </c>
      <c r="GX229" s="619">
        <v>0</v>
      </c>
      <c r="GY229" s="619">
        <v>0</v>
      </c>
      <c r="GZ229" s="619">
        <v>0</v>
      </c>
      <c r="HA229" s="619">
        <v>-1928196</v>
      </c>
      <c r="HB229" s="619">
        <v>0</v>
      </c>
      <c r="HC229" s="619">
        <v>-1928196</v>
      </c>
      <c r="HD229" s="619">
        <v>0</v>
      </c>
      <c r="HE229" s="619">
        <v>0</v>
      </c>
      <c r="HF229" s="619">
        <v>0</v>
      </c>
      <c r="HG229" s="619">
        <v>0</v>
      </c>
      <c r="HH229" s="619">
        <v>0</v>
      </c>
      <c r="HI229" s="619">
        <v>0</v>
      </c>
      <c r="HJ229" s="619">
        <v>0</v>
      </c>
      <c r="HK229" s="619">
        <v>0</v>
      </c>
      <c r="HL229" s="619">
        <v>0</v>
      </c>
      <c r="HM229" s="619">
        <v>37870067</v>
      </c>
      <c r="HN229" s="619">
        <v>42643</v>
      </c>
      <c r="HO229" s="619">
        <v>37912710</v>
      </c>
      <c r="HP229" s="619">
        <v>-1440986</v>
      </c>
      <c r="HQ229" s="619">
        <v>0</v>
      </c>
      <c r="HR229" s="619">
        <v>-1440986</v>
      </c>
      <c r="HS229" s="619">
        <v>-6436322</v>
      </c>
      <c r="HT229" s="619">
        <v>0</v>
      </c>
      <c r="HU229" s="619">
        <v>-6436322</v>
      </c>
      <c r="HV229" s="619">
        <v>-952226</v>
      </c>
      <c r="HW229" s="619">
        <v>0</v>
      </c>
      <c r="HX229" s="619">
        <v>-952226</v>
      </c>
      <c r="HY229" s="619">
        <v>-66930</v>
      </c>
      <c r="HZ229" s="619">
        <v>0</v>
      </c>
      <c r="IA229" s="619">
        <v>-66930</v>
      </c>
      <c r="IB229" s="619">
        <v>-1928196</v>
      </c>
      <c r="IC229" s="619">
        <v>0</v>
      </c>
      <c r="ID229" s="619">
        <v>-1928196</v>
      </c>
      <c r="IE229" s="619">
        <v>0</v>
      </c>
      <c r="IF229" s="619">
        <v>0</v>
      </c>
      <c r="IG229" s="619">
        <v>0</v>
      </c>
      <c r="IH229" s="619">
        <v>-10824660</v>
      </c>
      <c r="II229" s="619">
        <v>0</v>
      </c>
      <c r="IJ229" s="619">
        <v>-10824660</v>
      </c>
      <c r="IK229" s="619">
        <v>27045407</v>
      </c>
      <c r="IL229" s="619">
        <v>42643</v>
      </c>
      <c r="IM229" s="619">
        <v>27088050</v>
      </c>
      <c r="IN229" s="620" t="s">
        <v>513</v>
      </c>
      <c r="IO229" s="620" t="s">
        <v>822</v>
      </c>
      <c r="IP229" s="610" t="s">
        <v>515</v>
      </c>
      <c r="IQ229" s="611" t="s">
        <v>723</v>
      </c>
      <c r="IR229" s="611" t="s">
        <v>1216</v>
      </c>
      <c r="IS229" s="610" t="s">
        <v>1432</v>
      </c>
    </row>
    <row r="230" spans="1:253" x14ac:dyDescent="0.25">
      <c r="A230" s="610" t="s">
        <v>3385</v>
      </c>
      <c r="B230" s="617" t="s">
        <v>1217</v>
      </c>
      <c r="C230" s="618" t="s">
        <v>1218</v>
      </c>
      <c r="D230" s="619">
        <v>134657175</v>
      </c>
      <c r="E230" s="619">
        <v>803016</v>
      </c>
      <c r="F230" s="619">
        <v>135460191</v>
      </c>
      <c r="G230" s="619">
        <v>-8715740</v>
      </c>
      <c r="H230" s="619">
        <v>0</v>
      </c>
      <c r="I230" s="619">
        <v>-8715740</v>
      </c>
      <c r="J230" s="619">
        <v>-6948768</v>
      </c>
      <c r="K230" s="619">
        <v>-102401</v>
      </c>
      <c r="L230" s="619">
        <v>-7051169</v>
      </c>
      <c r="M230" s="619">
        <v>379402</v>
      </c>
      <c r="N230" s="619">
        <v>0</v>
      </c>
      <c r="O230" s="619">
        <v>379402</v>
      </c>
      <c r="P230" s="619">
        <v>551194</v>
      </c>
      <c r="Q230" s="619">
        <v>0</v>
      </c>
      <c r="R230" s="619">
        <v>551194</v>
      </c>
      <c r="S230" s="619">
        <v>-6018172</v>
      </c>
      <c r="T230" s="619">
        <v>-102401</v>
      </c>
      <c r="U230" s="619">
        <v>-6120573</v>
      </c>
      <c r="V230" s="619">
        <v>-5769133</v>
      </c>
      <c r="W230" s="619">
        <v>0</v>
      </c>
      <c r="X230" s="619">
        <v>-5769133</v>
      </c>
      <c r="Y230" s="619">
        <v>-14167</v>
      </c>
      <c r="Z230" s="619">
        <v>0</v>
      </c>
      <c r="AA230" s="619">
        <v>-14167</v>
      </c>
      <c r="AB230" s="619">
        <v>-231554</v>
      </c>
      <c r="AC230" s="619">
        <v>0</v>
      </c>
      <c r="AD230" s="619">
        <v>-231554</v>
      </c>
      <c r="AE230" s="619">
        <v>0</v>
      </c>
      <c r="AF230" s="619">
        <v>0</v>
      </c>
      <c r="AG230" s="619">
        <v>0</v>
      </c>
      <c r="AH230" s="619">
        <v>0</v>
      </c>
      <c r="AI230" s="619">
        <v>0</v>
      </c>
      <c r="AJ230" s="619">
        <v>0</v>
      </c>
      <c r="AK230" s="619">
        <v>2284</v>
      </c>
      <c r="AL230" s="619">
        <v>0</v>
      </c>
      <c r="AM230" s="619">
        <v>2284</v>
      </c>
      <c r="AN230" s="619">
        <v>0</v>
      </c>
      <c r="AO230" s="619">
        <v>0</v>
      </c>
      <c r="AP230" s="619">
        <v>0</v>
      </c>
      <c r="AQ230" s="619">
        <v>-233838</v>
      </c>
      <c r="AR230" s="619">
        <v>0</v>
      </c>
      <c r="AS230" s="619">
        <v>-233838</v>
      </c>
      <c r="AT230" s="619">
        <v>2618</v>
      </c>
      <c r="AU230" s="619">
        <v>0</v>
      </c>
      <c r="AV230" s="619">
        <v>2618</v>
      </c>
      <c r="AW230" s="619">
        <v>2788561</v>
      </c>
      <c r="AX230" s="619">
        <v>19701</v>
      </c>
      <c r="AY230" s="619">
        <v>2808262</v>
      </c>
      <c r="AZ230" s="619">
        <v>-236826</v>
      </c>
      <c r="BA230" s="619">
        <v>0</v>
      </c>
      <c r="BB230" s="619">
        <v>-236826</v>
      </c>
      <c r="BC230" s="619">
        <v>-12105860</v>
      </c>
      <c r="BD230" s="619">
        <v>0</v>
      </c>
      <c r="BE230" s="619">
        <v>-12105860</v>
      </c>
      <c r="BF230" s="619">
        <v>471481</v>
      </c>
      <c r="BG230" s="619">
        <v>0</v>
      </c>
      <c r="BH230" s="619">
        <v>471481</v>
      </c>
      <c r="BI230" s="619">
        <v>-50805</v>
      </c>
      <c r="BJ230" s="619">
        <v>0</v>
      </c>
      <c r="BK230" s="619">
        <v>-50805</v>
      </c>
      <c r="BL230" s="619">
        <v>0</v>
      </c>
      <c r="BM230" s="619">
        <v>0</v>
      </c>
      <c r="BN230" s="619">
        <v>0</v>
      </c>
      <c r="BO230" s="619">
        <v>0</v>
      </c>
      <c r="BP230" s="619">
        <v>0</v>
      </c>
      <c r="BQ230" s="619">
        <v>0</v>
      </c>
      <c r="BR230" s="619">
        <v>0</v>
      </c>
      <c r="BS230" s="619">
        <v>0</v>
      </c>
      <c r="BT230" s="619">
        <v>0</v>
      </c>
      <c r="BU230" s="619">
        <v>0</v>
      </c>
      <c r="BV230" s="619">
        <v>0</v>
      </c>
      <c r="BW230" s="619">
        <v>0</v>
      </c>
      <c r="BX230" s="619">
        <v>-5300</v>
      </c>
      <c r="BY230" s="619">
        <v>0</v>
      </c>
      <c r="BZ230" s="619">
        <v>-5300</v>
      </c>
      <c r="CA230" s="619">
        <v>-1843</v>
      </c>
      <c r="CB230" s="619">
        <v>0</v>
      </c>
      <c r="CC230" s="619">
        <v>-1843</v>
      </c>
      <c r="CD230" s="619">
        <v>-15141279</v>
      </c>
      <c r="CE230" s="619">
        <v>19701</v>
      </c>
      <c r="CF230" s="619">
        <v>-15121578</v>
      </c>
      <c r="CG230" s="619">
        <v>0</v>
      </c>
      <c r="CH230" s="619">
        <v>0</v>
      </c>
      <c r="CI230" s="619">
        <v>0</v>
      </c>
      <c r="CJ230" s="619">
        <v>27659</v>
      </c>
      <c r="CK230" s="619">
        <v>0</v>
      </c>
      <c r="CL230" s="619">
        <v>27659</v>
      </c>
      <c r="CM230" s="619">
        <v>-3724582</v>
      </c>
      <c r="CN230" s="619">
        <v>0</v>
      </c>
      <c r="CO230" s="619">
        <v>-3724582</v>
      </c>
      <c r="CP230" s="619">
        <v>-448387</v>
      </c>
      <c r="CQ230" s="619">
        <v>0</v>
      </c>
      <c r="CR230" s="619">
        <v>-448387</v>
      </c>
      <c r="CS230" s="619">
        <v>-4145310</v>
      </c>
      <c r="CT230" s="619">
        <v>0</v>
      </c>
      <c r="CU230" s="619">
        <v>-4145310</v>
      </c>
      <c r="CV230" s="619">
        <v>-590</v>
      </c>
      <c r="CW230" s="619">
        <v>0</v>
      </c>
      <c r="CX230" s="619">
        <v>-590</v>
      </c>
      <c r="CY230" s="619">
        <v>0</v>
      </c>
      <c r="CZ230" s="619">
        <v>0</v>
      </c>
      <c r="DA230" s="619">
        <v>0</v>
      </c>
      <c r="DB230" s="619">
        <v>-99576</v>
      </c>
      <c r="DC230" s="619">
        <v>0</v>
      </c>
      <c r="DD230" s="619">
        <v>-99576</v>
      </c>
      <c r="DE230" s="619">
        <v>393</v>
      </c>
      <c r="DF230" s="619">
        <v>0</v>
      </c>
      <c r="DG230" s="619">
        <v>393</v>
      </c>
      <c r="DH230" s="619">
        <v>0</v>
      </c>
      <c r="DI230" s="619">
        <v>0</v>
      </c>
      <c r="DJ230" s="619">
        <v>0</v>
      </c>
      <c r="DK230" s="619">
        <v>0</v>
      </c>
      <c r="DL230" s="619">
        <v>0</v>
      </c>
      <c r="DM230" s="619">
        <v>0</v>
      </c>
      <c r="DN230" s="619">
        <v>0</v>
      </c>
      <c r="DO230" s="619">
        <v>0</v>
      </c>
      <c r="DP230" s="619">
        <v>0</v>
      </c>
      <c r="DQ230" s="619">
        <v>0</v>
      </c>
      <c r="DR230" s="619">
        <v>0</v>
      </c>
      <c r="DS230" s="619">
        <v>0</v>
      </c>
      <c r="DT230" s="619">
        <v>0</v>
      </c>
      <c r="DU230" s="619">
        <v>0</v>
      </c>
      <c r="DV230" s="619">
        <v>0</v>
      </c>
      <c r="DW230" s="619">
        <v>0</v>
      </c>
      <c r="DX230" s="619">
        <v>0</v>
      </c>
      <c r="DY230" s="619">
        <v>0</v>
      </c>
      <c r="DZ230" s="619">
        <v>0</v>
      </c>
      <c r="EA230" s="619">
        <v>0</v>
      </c>
      <c r="EB230" s="619">
        <v>0</v>
      </c>
      <c r="EC230" s="619">
        <v>112</v>
      </c>
      <c r="ED230" s="619">
        <v>0</v>
      </c>
      <c r="EE230" s="619">
        <v>112</v>
      </c>
      <c r="EF230" s="619">
        <v>0</v>
      </c>
      <c r="EG230" s="619">
        <v>0</v>
      </c>
      <c r="EH230" s="619">
        <v>0</v>
      </c>
      <c r="EI230" s="619">
        <v>0</v>
      </c>
      <c r="EJ230" s="619">
        <v>-99661</v>
      </c>
      <c r="EK230" s="619">
        <v>0</v>
      </c>
      <c r="EL230" s="619">
        <v>-99661</v>
      </c>
      <c r="EM230" s="619">
        <v>0</v>
      </c>
      <c r="EN230" s="619">
        <v>0</v>
      </c>
      <c r="EO230" s="619">
        <v>0</v>
      </c>
      <c r="EP230" s="619">
        <v>0</v>
      </c>
      <c r="EQ230" s="619">
        <v>0</v>
      </c>
      <c r="ER230" s="619">
        <v>0</v>
      </c>
      <c r="ES230" s="619">
        <v>0</v>
      </c>
      <c r="ET230" s="619">
        <v>0</v>
      </c>
      <c r="EU230" s="619">
        <v>0</v>
      </c>
      <c r="EV230" s="619">
        <v>0</v>
      </c>
      <c r="EW230" s="619">
        <v>0</v>
      </c>
      <c r="EX230" s="619">
        <v>0</v>
      </c>
      <c r="EY230" s="619">
        <v>0</v>
      </c>
      <c r="EZ230" s="619">
        <v>0</v>
      </c>
      <c r="FA230" s="619">
        <v>0</v>
      </c>
      <c r="FB230" s="619">
        <v>0</v>
      </c>
      <c r="FC230" s="619">
        <v>0</v>
      </c>
      <c r="FD230" s="619">
        <v>0</v>
      </c>
      <c r="FE230" s="619">
        <v>0</v>
      </c>
      <c r="FF230" s="619">
        <v>0</v>
      </c>
      <c r="FG230" s="619">
        <v>0</v>
      </c>
      <c r="FH230" s="619">
        <v>0</v>
      </c>
      <c r="FI230" s="619">
        <v>0</v>
      </c>
      <c r="FJ230" s="619">
        <v>0</v>
      </c>
      <c r="FK230" s="619">
        <v>0</v>
      </c>
      <c r="FL230" s="619">
        <v>0</v>
      </c>
      <c r="FM230" s="619">
        <v>0</v>
      </c>
      <c r="FN230" s="619">
        <v>0</v>
      </c>
      <c r="FO230" s="619">
        <v>0</v>
      </c>
      <c r="FP230" s="619">
        <v>0</v>
      </c>
      <c r="FQ230" s="619">
        <v>-696613</v>
      </c>
      <c r="FR230" s="619">
        <v>0</v>
      </c>
      <c r="FS230" s="619">
        <v>-696613</v>
      </c>
      <c r="FT230" s="619">
        <v>2617</v>
      </c>
      <c r="FU230" s="619">
        <v>0</v>
      </c>
      <c r="FV230" s="619">
        <v>2617</v>
      </c>
      <c r="FW230" s="619">
        <v>2617</v>
      </c>
      <c r="FX230" s="619">
        <v>0</v>
      </c>
      <c r="FY230" s="619">
        <v>2617</v>
      </c>
      <c r="FZ230" s="619">
        <v>0</v>
      </c>
      <c r="GA230" s="619">
        <v>0</v>
      </c>
      <c r="GB230" s="619">
        <v>0</v>
      </c>
      <c r="GC230" s="619">
        <v>3800</v>
      </c>
      <c r="GD230" s="619">
        <v>0</v>
      </c>
      <c r="GE230" s="619">
        <v>3800</v>
      </c>
      <c r="GF230" s="619">
        <v>0</v>
      </c>
      <c r="GG230" s="619">
        <v>0</v>
      </c>
      <c r="GH230" s="619">
        <v>0</v>
      </c>
      <c r="GI230" s="619">
        <v>-8069329</v>
      </c>
      <c r="GJ230" s="619">
        <v>0</v>
      </c>
      <c r="GK230" s="619">
        <v>-8069329</v>
      </c>
      <c r="GL230" s="619">
        <v>632195</v>
      </c>
      <c r="GM230" s="619">
        <v>0</v>
      </c>
      <c r="GN230" s="619">
        <v>632195</v>
      </c>
      <c r="GO230" s="619">
        <v>3309</v>
      </c>
      <c r="GP230" s="619">
        <v>0</v>
      </c>
      <c r="GQ230" s="619">
        <v>3309</v>
      </c>
      <c r="GR230" s="619">
        <v>324264</v>
      </c>
      <c r="GS230" s="619">
        <v>0</v>
      </c>
      <c r="GT230" s="619">
        <v>324264</v>
      </c>
      <c r="GU230" s="619">
        <v>0</v>
      </c>
      <c r="GV230" s="619">
        <v>0</v>
      </c>
      <c r="GW230" s="619">
        <v>0</v>
      </c>
      <c r="GX230" s="619">
        <v>0</v>
      </c>
      <c r="GY230" s="619">
        <v>0</v>
      </c>
      <c r="GZ230" s="619">
        <v>0</v>
      </c>
      <c r="HA230" s="619">
        <v>-7799757</v>
      </c>
      <c r="HB230" s="619">
        <v>0</v>
      </c>
      <c r="HC230" s="619">
        <v>-7799757</v>
      </c>
      <c r="HD230" s="619">
        <v>-23040</v>
      </c>
      <c r="HE230" s="619">
        <v>0</v>
      </c>
      <c r="HF230" s="619">
        <v>-23040</v>
      </c>
      <c r="HG230" s="619">
        <v>0</v>
      </c>
      <c r="HH230" s="619">
        <v>0</v>
      </c>
      <c r="HI230" s="619">
        <v>0</v>
      </c>
      <c r="HJ230" s="619">
        <v>-23040</v>
      </c>
      <c r="HK230" s="619">
        <v>0</v>
      </c>
      <c r="HL230" s="619">
        <v>-23040</v>
      </c>
      <c r="HM230" s="619">
        <v>125941435</v>
      </c>
      <c r="HN230" s="619">
        <v>803016</v>
      </c>
      <c r="HO230" s="619">
        <v>126744451</v>
      </c>
      <c r="HP230" s="619">
        <v>-6018172</v>
      </c>
      <c r="HQ230" s="619">
        <v>-102401</v>
      </c>
      <c r="HR230" s="619">
        <v>-6120573</v>
      </c>
      <c r="HS230" s="619">
        <v>-15141279</v>
      </c>
      <c r="HT230" s="619">
        <v>19701</v>
      </c>
      <c r="HU230" s="619">
        <v>-15121578</v>
      </c>
      <c r="HV230" s="619">
        <v>-4145310</v>
      </c>
      <c r="HW230" s="619">
        <v>0</v>
      </c>
      <c r="HX230" s="619">
        <v>-4145310</v>
      </c>
      <c r="HY230" s="619">
        <v>-99661</v>
      </c>
      <c r="HZ230" s="619">
        <v>0</v>
      </c>
      <c r="IA230" s="619">
        <v>-99661</v>
      </c>
      <c r="IB230" s="619">
        <v>-7799757</v>
      </c>
      <c r="IC230" s="619">
        <v>0</v>
      </c>
      <c r="ID230" s="619">
        <v>-7799757</v>
      </c>
      <c r="IE230" s="619">
        <v>-23040</v>
      </c>
      <c r="IF230" s="619">
        <v>0</v>
      </c>
      <c r="IG230" s="619">
        <v>-23040</v>
      </c>
      <c r="IH230" s="619">
        <v>-33227219</v>
      </c>
      <c r="II230" s="619">
        <v>-82700</v>
      </c>
      <c r="IJ230" s="619">
        <v>-33309919</v>
      </c>
      <c r="IK230" s="619">
        <v>92714216</v>
      </c>
      <c r="IL230" s="619">
        <v>720316</v>
      </c>
      <c r="IM230" s="619">
        <v>93434532</v>
      </c>
      <c r="IN230" s="620" t="s">
        <v>535</v>
      </c>
      <c r="IO230" s="620" t="s">
        <v>526</v>
      </c>
      <c r="IP230" s="610" t="s">
        <v>535</v>
      </c>
      <c r="IQ230" s="611" t="s">
        <v>475</v>
      </c>
      <c r="IR230" s="611" t="s">
        <v>1219</v>
      </c>
      <c r="IS230" s="610" t="s">
        <v>1432</v>
      </c>
    </row>
    <row r="231" spans="1:253" x14ac:dyDescent="0.25">
      <c r="A231" s="610" t="s">
        <v>3385</v>
      </c>
      <c r="B231" s="617" t="s">
        <v>1220</v>
      </c>
      <c r="C231" s="618" t="s">
        <v>1221</v>
      </c>
      <c r="D231" s="619">
        <v>62782557</v>
      </c>
      <c r="E231" s="619">
        <v>0</v>
      </c>
      <c r="F231" s="619">
        <v>62782557</v>
      </c>
      <c r="G231" s="619">
        <v>-3820858</v>
      </c>
      <c r="H231" s="619">
        <v>0</v>
      </c>
      <c r="I231" s="619">
        <v>-3820858</v>
      </c>
      <c r="J231" s="619">
        <v>-3626838</v>
      </c>
      <c r="K231" s="619">
        <v>0</v>
      </c>
      <c r="L231" s="619">
        <v>-3626838</v>
      </c>
      <c r="M231" s="619">
        <v>277673</v>
      </c>
      <c r="N231" s="619">
        <v>0</v>
      </c>
      <c r="O231" s="619">
        <v>277673</v>
      </c>
      <c r="P231" s="619">
        <v>740440</v>
      </c>
      <c r="Q231" s="619">
        <v>0</v>
      </c>
      <c r="R231" s="619">
        <v>740440</v>
      </c>
      <c r="S231" s="619">
        <v>-2608725</v>
      </c>
      <c r="T231" s="619">
        <v>0</v>
      </c>
      <c r="U231" s="619">
        <v>-2608725</v>
      </c>
      <c r="V231" s="619">
        <v>-7520359</v>
      </c>
      <c r="W231" s="619">
        <v>0</v>
      </c>
      <c r="X231" s="619">
        <v>-7520359</v>
      </c>
      <c r="Y231" s="619">
        <v>-24258</v>
      </c>
      <c r="Z231" s="619">
        <v>0</v>
      </c>
      <c r="AA231" s="619">
        <v>-24258</v>
      </c>
      <c r="AB231" s="619">
        <v>-206410</v>
      </c>
      <c r="AC231" s="619">
        <v>0</v>
      </c>
      <c r="AD231" s="619">
        <v>-206410</v>
      </c>
      <c r="AE231" s="619">
        <v>27</v>
      </c>
      <c r="AF231" s="619">
        <v>0</v>
      </c>
      <c r="AG231" s="619">
        <v>27</v>
      </c>
      <c r="AH231" s="619">
        <v>0</v>
      </c>
      <c r="AI231" s="619">
        <v>0</v>
      </c>
      <c r="AJ231" s="619">
        <v>0</v>
      </c>
      <c r="AK231" s="619">
        <v>0</v>
      </c>
      <c r="AL231" s="619">
        <v>0</v>
      </c>
      <c r="AM231" s="619">
        <v>0</v>
      </c>
      <c r="AN231" s="619">
        <v>0</v>
      </c>
      <c r="AO231" s="619">
        <v>0</v>
      </c>
      <c r="AP231" s="619">
        <v>0</v>
      </c>
      <c r="AQ231" s="619">
        <v>-206437</v>
      </c>
      <c r="AR231" s="619">
        <v>0</v>
      </c>
      <c r="AS231" s="619">
        <v>-206437</v>
      </c>
      <c r="AT231" s="619">
        <v>-11765</v>
      </c>
      <c r="AU231" s="619">
        <v>0</v>
      </c>
      <c r="AV231" s="619">
        <v>-11765</v>
      </c>
      <c r="AW231" s="619">
        <v>995613</v>
      </c>
      <c r="AX231" s="619">
        <v>0</v>
      </c>
      <c r="AY231" s="619">
        <v>995613</v>
      </c>
      <c r="AZ231" s="619">
        <v>-3679</v>
      </c>
      <c r="BA231" s="619">
        <v>0</v>
      </c>
      <c r="BB231" s="619">
        <v>-3679</v>
      </c>
      <c r="BC231" s="619">
        <v>-6004023</v>
      </c>
      <c r="BD231" s="619">
        <v>0</v>
      </c>
      <c r="BE231" s="619">
        <v>-6004023</v>
      </c>
      <c r="BF231" s="619">
        <v>679247</v>
      </c>
      <c r="BG231" s="619">
        <v>0</v>
      </c>
      <c r="BH231" s="619">
        <v>679247</v>
      </c>
      <c r="BI231" s="619">
        <v>-52612</v>
      </c>
      <c r="BJ231" s="619">
        <v>0</v>
      </c>
      <c r="BK231" s="619">
        <v>-52612</v>
      </c>
      <c r="BL231" s="619">
        <v>0</v>
      </c>
      <c r="BM231" s="619">
        <v>0</v>
      </c>
      <c r="BN231" s="619">
        <v>0</v>
      </c>
      <c r="BO231" s="619">
        <v>0</v>
      </c>
      <c r="BP231" s="619">
        <v>0</v>
      </c>
      <c r="BQ231" s="619">
        <v>0</v>
      </c>
      <c r="BR231" s="619">
        <v>0</v>
      </c>
      <c r="BS231" s="619">
        <v>0</v>
      </c>
      <c r="BT231" s="619">
        <v>0</v>
      </c>
      <c r="BU231" s="619">
        <v>0</v>
      </c>
      <c r="BV231" s="619">
        <v>0</v>
      </c>
      <c r="BW231" s="619">
        <v>0</v>
      </c>
      <c r="BX231" s="619">
        <v>-16654</v>
      </c>
      <c r="BY231" s="619">
        <v>0</v>
      </c>
      <c r="BZ231" s="619">
        <v>-16654</v>
      </c>
      <c r="CA231" s="619">
        <v>0</v>
      </c>
      <c r="CB231" s="619">
        <v>0</v>
      </c>
      <c r="CC231" s="619">
        <v>0</v>
      </c>
      <c r="CD231" s="619">
        <v>-12128877</v>
      </c>
      <c r="CE231" s="619">
        <v>0</v>
      </c>
      <c r="CF231" s="619">
        <v>-12128877</v>
      </c>
      <c r="CG231" s="619">
        <v>0</v>
      </c>
      <c r="CH231" s="619">
        <v>0</v>
      </c>
      <c r="CI231" s="619">
        <v>0</v>
      </c>
      <c r="CJ231" s="619">
        <v>-8566</v>
      </c>
      <c r="CK231" s="619">
        <v>0</v>
      </c>
      <c r="CL231" s="619">
        <v>-8566</v>
      </c>
      <c r="CM231" s="619">
        <v>-1729836</v>
      </c>
      <c r="CN231" s="619">
        <v>0</v>
      </c>
      <c r="CO231" s="619">
        <v>-1729836</v>
      </c>
      <c r="CP231" s="619">
        <v>69617</v>
      </c>
      <c r="CQ231" s="619">
        <v>0</v>
      </c>
      <c r="CR231" s="619">
        <v>69617</v>
      </c>
      <c r="CS231" s="619">
        <v>-1668785</v>
      </c>
      <c r="CT231" s="619">
        <v>0</v>
      </c>
      <c r="CU231" s="619">
        <v>-1668785</v>
      </c>
      <c r="CV231" s="619">
        <v>-136221</v>
      </c>
      <c r="CW231" s="619">
        <v>0</v>
      </c>
      <c r="CX231" s="619">
        <v>-136221</v>
      </c>
      <c r="CY231" s="619">
        <v>-541</v>
      </c>
      <c r="CZ231" s="619">
        <v>0</v>
      </c>
      <c r="DA231" s="619">
        <v>-541</v>
      </c>
      <c r="DB231" s="619">
        <v>-36993</v>
      </c>
      <c r="DC231" s="619">
        <v>0</v>
      </c>
      <c r="DD231" s="619">
        <v>-36993</v>
      </c>
      <c r="DE231" s="619">
        <v>29716</v>
      </c>
      <c r="DF231" s="619">
        <v>0</v>
      </c>
      <c r="DG231" s="619">
        <v>29716</v>
      </c>
      <c r="DH231" s="619">
        <v>0</v>
      </c>
      <c r="DI231" s="619">
        <v>0</v>
      </c>
      <c r="DJ231" s="619">
        <v>0</v>
      </c>
      <c r="DK231" s="619">
        <v>0</v>
      </c>
      <c r="DL231" s="619">
        <v>0</v>
      </c>
      <c r="DM231" s="619">
        <v>0</v>
      </c>
      <c r="DN231" s="619">
        <v>0</v>
      </c>
      <c r="DO231" s="619">
        <v>0</v>
      </c>
      <c r="DP231" s="619">
        <v>0</v>
      </c>
      <c r="DQ231" s="619">
        <v>0</v>
      </c>
      <c r="DR231" s="619">
        <v>0</v>
      </c>
      <c r="DS231" s="619">
        <v>0</v>
      </c>
      <c r="DT231" s="619">
        <v>0</v>
      </c>
      <c r="DU231" s="619">
        <v>0</v>
      </c>
      <c r="DV231" s="619">
        <v>0</v>
      </c>
      <c r="DW231" s="619">
        <v>0</v>
      </c>
      <c r="DX231" s="619">
        <v>0</v>
      </c>
      <c r="DY231" s="619">
        <v>0</v>
      </c>
      <c r="DZ231" s="619">
        <v>0</v>
      </c>
      <c r="EA231" s="619">
        <v>0</v>
      </c>
      <c r="EB231" s="619">
        <v>0</v>
      </c>
      <c r="EC231" s="619">
        <v>0</v>
      </c>
      <c r="ED231" s="619">
        <v>0</v>
      </c>
      <c r="EE231" s="619">
        <v>0</v>
      </c>
      <c r="EF231" s="619">
        <v>0</v>
      </c>
      <c r="EG231" s="619">
        <v>0</v>
      </c>
      <c r="EH231" s="619">
        <v>0</v>
      </c>
      <c r="EI231" s="619">
        <v>0</v>
      </c>
      <c r="EJ231" s="619">
        <v>-144039</v>
      </c>
      <c r="EK231" s="619">
        <v>0</v>
      </c>
      <c r="EL231" s="619">
        <v>-144039</v>
      </c>
      <c r="EM231" s="619">
        <v>0</v>
      </c>
      <c r="EN231" s="619">
        <v>0</v>
      </c>
      <c r="EO231" s="619">
        <v>0</v>
      </c>
      <c r="EP231" s="619">
        <v>0</v>
      </c>
      <c r="EQ231" s="619">
        <v>0</v>
      </c>
      <c r="ER231" s="619">
        <v>0</v>
      </c>
      <c r="ES231" s="619">
        <v>0</v>
      </c>
      <c r="ET231" s="619">
        <v>0</v>
      </c>
      <c r="EU231" s="619">
        <v>0</v>
      </c>
      <c r="EV231" s="619">
        <v>0</v>
      </c>
      <c r="EW231" s="619">
        <v>0</v>
      </c>
      <c r="EX231" s="619">
        <v>0</v>
      </c>
      <c r="EY231" s="619">
        <v>0</v>
      </c>
      <c r="EZ231" s="619">
        <v>0</v>
      </c>
      <c r="FA231" s="619">
        <v>0</v>
      </c>
      <c r="FB231" s="619">
        <v>0</v>
      </c>
      <c r="FC231" s="619">
        <v>0</v>
      </c>
      <c r="FD231" s="619">
        <v>0</v>
      </c>
      <c r="FE231" s="619">
        <v>0</v>
      </c>
      <c r="FF231" s="619">
        <v>0</v>
      </c>
      <c r="FG231" s="619">
        <v>0</v>
      </c>
      <c r="FH231" s="619">
        <v>0</v>
      </c>
      <c r="FI231" s="619">
        <v>0</v>
      </c>
      <c r="FJ231" s="619">
        <v>0</v>
      </c>
      <c r="FK231" s="619">
        <v>0</v>
      </c>
      <c r="FL231" s="619">
        <v>0</v>
      </c>
      <c r="FM231" s="619">
        <v>0</v>
      </c>
      <c r="FN231" s="619">
        <v>0</v>
      </c>
      <c r="FO231" s="619">
        <v>0</v>
      </c>
      <c r="FP231" s="619">
        <v>0</v>
      </c>
      <c r="FQ231" s="619">
        <v>-989574</v>
      </c>
      <c r="FR231" s="619">
        <v>0</v>
      </c>
      <c r="FS231" s="619">
        <v>-989574</v>
      </c>
      <c r="FT231" s="619">
        <v>-3415</v>
      </c>
      <c r="FU231" s="619">
        <v>0</v>
      </c>
      <c r="FV231" s="619">
        <v>-3415</v>
      </c>
      <c r="FW231" s="619">
        <v>46</v>
      </c>
      <c r="FX231" s="619">
        <v>0</v>
      </c>
      <c r="FY231" s="619">
        <v>46</v>
      </c>
      <c r="FZ231" s="619">
        <v>-3461</v>
      </c>
      <c r="GA231" s="619">
        <v>0</v>
      </c>
      <c r="GB231" s="619">
        <v>-3461</v>
      </c>
      <c r="GC231" s="619">
        <v>2559</v>
      </c>
      <c r="GD231" s="619">
        <v>0</v>
      </c>
      <c r="GE231" s="619">
        <v>2559</v>
      </c>
      <c r="GF231" s="619">
        <v>0</v>
      </c>
      <c r="GG231" s="619">
        <v>0</v>
      </c>
      <c r="GH231" s="619">
        <v>0</v>
      </c>
      <c r="GI231" s="619">
        <v>-6067942</v>
      </c>
      <c r="GJ231" s="619">
        <v>0</v>
      </c>
      <c r="GK231" s="619">
        <v>-6067942</v>
      </c>
      <c r="GL231" s="619">
        <v>424027</v>
      </c>
      <c r="GM231" s="619">
        <v>0</v>
      </c>
      <c r="GN231" s="619">
        <v>424027</v>
      </c>
      <c r="GO231" s="619">
        <v>-19498</v>
      </c>
      <c r="GP231" s="619">
        <v>0</v>
      </c>
      <c r="GQ231" s="619">
        <v>-19498</v>
      </c>
      <c r="GR231" s="619">
        <v>91726</v>
      </c>
      <c r="GS231" s="619">
        <v>0</v>
      </c>
      <c r="GT231" s="619">
        <v>91726</v>
      </c>
      <c r="GU231" s="619">
        <v>0</v>
      </c>
      <c r="GV231" s="619">
        <v>0</v>
      </c>
      <c r="GW231" s="619">
        <v>0</v>
      </c>
      <c r="GX231" s="619">
        <v>0</v>
      </c>
      <c r="GY231" s="619">
        <v>0</v>
      </c>
      <c r="GZ231" s="619">
        <v>0</v>
      </c>
      <c r="HA231" s="619">
        <v>-6562117</v>
      </c>
      <c r="HB231" s="619">
        <v>0</v>
      </c>
      <c r="HC231" s="619">
        <v>-6562117</v>
      </c>
      <c r="HD231" s="619">
        <v>0</v>
      </c>
      <c r="HE231" s="619">
        <v>0</v>
      </c>
      <c r="HF231" s="619">
        <v>0</v>
      </c>
      <c r="HG231" s="619">
        <v>0</v>
      </c>
      <c r="HH231" s="619">
        <v>0</v>
      </c>
      <c r="HI231" s="619">
        <v>0</v>
      </c>
      <c r="HJ231" s="619">
        <v>0</v>
      </c>
      <c r="HK231" s="619">
        <v>0</v>
      </c>
      <c r="HL231" s="619">
        <v>0</v>
      </c>
      <c r="HM231" s="619">
        <v>58961699</v>
      </c>
      <c r="HN231" s="619">
        <v>0</v>
      </c>
      <c r="HO231" s="619">
        <v>58961699</v>
      </c>
      <c r="HP231" s="619">
        <v>-2608725</v>
      </c>
      <c r="HQ231" s="619">
        <v>0</v>
      </c>
      <c r="HR231" s="619">
        <v>-2608725</v>
      </c>
      <c r="HS231" s="619">
        <v>-12128877</v>
      </c>
      <c r="HT231" s="619">
        <v>0</v>
      </c>
      <c r="HU231" s="619">
        <v>-12128877</v>
      </c>
      <c r="HV231" s="619">
        <v>-1668785</v>
      </c>
      <c r="HW231" s="619">
        <v>0</v>
      </c>
      <c r="HX231" s="619">
        <v>-1668785</v>
      </c>
      <c r="HY231" s="619">
        <v>-144039</v>
      </c>
      <c r="HZ231" s="619">
        <v>0</v>
      </c>
      <c r="IA231" s="619">
        <v>-144039</v>
      </c>
      <c r="IB231" s="619">
        <v>-6562117</v>
      </c>
      <c r="IC231" s="619">
        <v>0</v>
      </c>
      <c r="ID231" s="619">
        <v>-6562117</v>
      </c>
      <c r="IE231" s="619">
        <v>0</v>
      </c>
      <c r="IF231" s="619">
        <v>0</v>
      </c>
      <c r="IG231" s="619">
        <v>0</v>
      </c>
      <c r="IH231" s="619">
        <v>-23112543</v>
      </c>
      <c r="II231" s="619">
        <v>0</v>
      </c>
      <c r="IJ231" s="619">
        <v>-23112543</v>
      </c>
      <c r="IK231" s="619">
        <v>35849156</v>
      </c>
      <c r="IL231" s="619">
        <v>0</v>
      </c>
      <c r="IM231" s="619">
        <v>35849156</v>
      </c>
      <c r="IN231" s="620" t="s">
        <v>535</v>
      </c>
      <c r="IO231" s="620" t="s">
        <v>521</v>
      </c>
      <c r="IP231" s="610" t="s">
        <v>535</v>
      </c>
      <c r="IQ231" s="611" t="s">
        <v>499</v>
      </c>
      <c r="IR231" s="611" t="s">
        <v>1222</v>
      </c>
      <c r="IS231" s="610" t="s">
        <v>1432</v>
      </c>
    </row>
    <row r="232" spans="1:253" x14ac:dyDescent="0.25">
      <c r="A232" s="610" t="s">
        <v>3385</v>
      </c>
      <c r="B232" s="617" t="s">
        <v>1223</v>
      </c>
      <c r="C232" s="618" t="s">
        <v>1224</v>
      </c>
      <c r="D232" s="619">
        <v>408807792</v>
      </c>
      <c r="E232" s="619">
        <v>0</v>
      </c>
      <c r="F232" s="619">
        <v>408807792</v>
      </c>
      <c r="G232" s="619">
        <v>-56243133</v>
      </c>
      <c r="H232" s="619">
        <v>0</v>
      </c>
      <c r="I232" s="619">
        <v>-56243133</v>
      </c>
      <c r="J232" s="619">
        <v>-25068320</v>
      </c>
      <c r="K232" s="619">
        <v>0</v>
      </c>
      <c r="L232" s="619">
        <v>-25068320</v>
      </c>
      <c r="M232" s="619">
        <v>841825</v>
      </c>
      <c r="N232" s="619">
        <v>0</v>
      </c>
      <c r="O232" s="619">
        <v>841825</v>
      </c>
      <c r="P232" s="619">
        <v>0</v>
      </c>
      <c r="Q232" s="619">
        <v>0</v>
      </c>
      <c r="R232" s="619">
        <v>0</v>
      </c>
      <c r="S232" s="619">
        <v>-24226495</v>
      </c>
      <c r="T232" s="619">
        <v>0</v>
      </c>
      <c r="U232" s="619">
        <v>-24226495</v>
      </c>
      <c r="V232" s="619">
        <v>-8824323</v>
      </c>
      <c r="W232" s="619">
        <v>0</v>
      </c>
      <c r="X232" s="619">
        <v>-8824323</v>
      </c>
      <c r="Y232" s="619">
        <v>-38638</v>
      </c>
      <c r="Z232" s="619">
        <v>0</v>
      </c>
      <c r="AA232" s="619">
        <v>-38638</v>
      </c>
      <c r="AB232" s="619">
        <v>-775767</v>
      </c>
      <c r="AC232" s="619">
        <v>0</v>
      </c>
      <c r="AD232" s="619">
        <v>-775767</v>
      </c>
      <c r="AE232" s="619">
        <v>0</v>
      </c>
      <c r="AF232" s="619">
        <v>0</v>
      </c>
      <c r="AG232" s="619">
        <v>0</v>
      </c>
      <c r="AH232" s="619">
        <v>0</v>
      </c>
      <c r="AI232" s="619">
        <v>0</v>
      </c>
      <c r="AJ232" s="619">
        <v>0</v>
      </c>
      <c r="AK232" s="619">
        <v>-10312</v>
      </c>
      <c r="AL232" s="619">
        <v>0</v>
      </c>
      <c r="AM232" s="619">
        <v>-10312</v>
      </c>
      <c r="AN232" s="619">
        <v>0</v>
      </c>
      <c r="AO232" s="619">
        <v>0</v>
      </c>
      <c r="AP232" s="619">
        <v>0</v>
      </c>
      <c r="AQ232" s="619">
        <v>-765455</v>
      </c>
      <c r="AR232" s="619">
        <v>0</v>
      </c>
      <c r="AS232" s="619">
        <v>-765455</v>
      </c>
      <c r="AT232" s="619">
        <v>18763</v>
      </c>
      <c r="AU232" s="619">
        <v>0</v>
      </c>
      <c r="AV232" s="619">
        <v>18763</v>
      </c>
      <c r="AW232" s="619">
        <v>8953699</v>
      </c>
      <c r="AX232" s="619">
        <v>0</v>
      </c>
      <c r="AY232" s="619">
        <v>8953699</v>
      </c>
      <c r="AZ232" s="619">
        <v>-237410</v>
      </c>
      <c r="BA232" s="619">
        <v>0</v>
      </c>
      <c r="BB232" s="619">
        <v>-237410</v>
      </c>
      <c r="BC232" s="619">
        <v>-36428294</v>
      </c>
      <c r="BD232" s="619">
        <v>0</v>
      </c>
      <c r="BE232" s="619">
        <v>-36428294</v>
      </c>
      <c r="BF232" s="619">
        <v>29911387</v>
      </c>
      <c r="BG232" s="619">
        <v>0</v>
      </c>
      <c r="BH232" s="619">
        <v>29911387</v>
      </c>
      <c r="BI232" s="619">
        <v>-25940</v>
      </c>
      <c r="BJ232" s="619">
        <v>0</v>
      </c>
      <c r="BK232" s="619">
        <v>-25940</v>
      </c>
      <c r="BL232" s="619">
        <v>0</v>
      </c>
      <c r="BM232" s="619">
        <v>0</v>
      </c>
      <c r="BN232" s="619">
        <v>0</v>
      </c>
      <c r="BO232" s="619">
        <v>0</v>
      </c>
      <c r="BP232" s="619">
        <v>0</v>
      </c>
      <c r="BQ232" s="619">
        <v>0</v>
      </c>
      <c r="BR232" s="619">
        <v>0</v>
      </c>
      <c r="BS232" s="619">
        <v>0</v>
      </c>
      <c r="BT232" s="619">
        <v>0</v>
      </c>
      <c r="BU232" s="619">
        <v>0</v>
      </c>
      <c r="BV232" s="619">
        <v>0</v>
      </c>
      <c r="BW232" s="619">
        <v>0</v>
      </c>
      <c r="BX232" s="619">
        <v>-9750</v>
      </c>
      <c r="BY232" s="619">
        <v>0</v>
      </c>
      <c r="BZ232" s="619">
        <v>-9750</v>
      </c>
      <c r="CA232" s="619">
        <v>0</v>
      </c>
      <c r="CB232" s="619">
        <v>0</v>
      </c>
      <c r="CC232" s="619">
        <v>0</v>
      </c>
      <c r="CD232" s="619">
        <v>-7436398</v>
      </c>
      <c r="CE232" s="619">
        <v>0</v>
      </c>
      <c r="CF232" s="619">
        <v>-7436398</v>
      </c>
      <c r="CG232" s="619">
        <v>0</v>
      </c>
      <c r="CH232" s="619">
        <v>0</v>
      </c>
      <c r="CI232" s="619">
        <v>0</v>
      </c>
      <c r="CJ232" s="619">
        <v>-125555</v>
      </c>
      <c r="CK232" s="619">
        <v>0</v>
      </c>
      <c r="CL232" s="619">
        <v>-125555</v>
      </c>
      <c r="CM232" s="619">
        <v>-16647282</v>
      </c>
      <c r="CN232" s="619">
        <v>0</v>
      </c>
      <c r="CO232" s="619">
        <v>-16647282</v>
      </c>
      <c r="CP232" s="619">
        <v>-2645343</v>
      </c>
      <c r="CQ232" s="619">
        <v>0</v>
      </c>
      <c r="CR232" s="619">
        <v>-2645343</v>
      </c>
      <c r="CS232" s="619">
        <v>-19418180</v>
      </c>
      <c r="CT232" s="619">
        <v>0</v>
      </c>
      <c r="CU232" s="619">
        <v>-19418180</v>
      </c>
      <c r="CV232" s="619">
        <v>-373771</v>
      </c>
      <c r="CW232" s="619">
        <v>0</v>
      </c>
      <c r="CX232" s="619">
        <v>-373771</v>
      </c>
      <c r="CY232" s="619">
        <v>-14379</v>
      </c>
      <c r="CZ232" s="619">
        <v>0</v>
      </c>
      <c r="DA232" s="619">
        <v>-14379</v>
      </c>
      <c r="DB232" s="619">
        <v>-88485</v>
      </c>
      <c r="DC232" s="619">
        <v>0</v>
      </c>
      <c r="DD232" s="619">
        <v>-88485</v>
      </c>
      <c r="DE232" s="619">
        <v>-25775</v>
      </c>
      <c r="DF232" s="619">
        <v>0</v>
      </c>
      <c r="DG232" s="619">
        <v>-25775</v>
      </c>
      <c r="DH232" s="619">
        <v>0</v>
      </c>
      <c r="DI232" s="619">
        <v>0</v>
      </c>
      <c r="DJ232" s="619">
        <v>0</v>
      </c>
      <c r="DK232" s="619">
        <v>0</v>
      </c>
      <c r="DL232" s="619">
        <v>0</v>
      </c>
      <c r="DM232" s="619">
        <v>0</v>
      </c>
      <c r="DN232" s="619">
        <v>0</v>
      </c>
      <c r="DO232" s="619">
        <v>0</v>
      </c>
      <c r="DP232" s="619">
        <v>0</v>
      </c>
      <c r="DQ232" s="619">
        <v>0</v>
      </c>
      <c r="DR232" s="619">
        <v>0</v>
      </c>
      <c r="DS232" s="619">
        <v>0</v>
      </c>
      <c r="DT232" s="619">
        <v>0</v>
      </c>
      <c r="DU232" s="619">
        <v>0</v>
      </c>
      <c r="DV232" s="619">
        <v>0</v>
      </c>
      <c r="DW232" s="619">
        <v>0</v>
      </c>
      <c r="DX232" s="619">
        <v>0</v>
      </c>
      <c r="DY232" s="619">
        <v>0</v>
      </c>
      <c r="DZ232" s="619">
        <v>0</v>
      </c>
      <c r="EA232" s="619">
        <v>0</v>
      </c>
      <c r="EB232" s="619">
        <v>0</v>
      </c>
      <c r="EC232" s="619">
        <v>715</v>
      </c>
      <c r="ED232" s="619">
        <v>0</v>
      </c>
      <c r="EE232" s="619">
        <v>715</v>
      </c>
      <c r="EF232" s="619">
        <v>0</v>
      </c>
      <c r="EG232" s="619">
        <v>0</v>
      </c>
      <c r="EH232" s="619">
        <v>0</v>
      </c>
      <c r="EI232" s="619">
        <v>0</v>
      </c>
      <c r="EJ232" s="619">
        <v>-501695</v>
      </c>
      <c r="EK232" s="619">
        <v>0</v>
      </c>
      <c r="EL232" s="619">
        <v>-501695</v>
      </c>
      <c r="EM232" s="619">
        <v>0</v>
      </c>
      <c r="EN232" s="619">
        <v>0</v>
      </c>
      <c r="EO232" s="619">
        <v>0</v>
      </c>
      <c r="EP232" s="619">
        <v>0</v>
      </c>
      <c r="EQ232" s="619">
        <v>0</v>
      </c>
      <c r="ER232" s="619">
        <v>0</v>
      </c>
      <c r="ES232" s="619">
        <v>292222</v>
      </c>
      <c r="ET232" s="619">
        <v>0</v>
      </c>
      <c r="EU232" s="619">
        <v>292222</v>
      </c>
      <c r="EV232" s="619">
        <v>0</v>
      </c>
      <c r="EW232" s="619">
        <v>0</v>
      </c>
      <c r="EX232" s="619">
        <v>0</v>
      </c>
      <c r="EY232" s="619">
        <v>0</v>
      </c>
      <c r="EZ232" s="619">
        <v>0</v>
      </c>
      <c r="FA232" s="619">
        <v>0</v>
      </c>
      <c r="FB232" s="619">
        <v>0</v>
      </c>
      <c r="FC232" s="619">
        <v>0</v>
      </c>
      <c r="FD232" s="619">
        <v>0</v>
      </c>
      <c r="FE232" s="619">
        <v>0</v>
      </c>
      <c r="FF232" s="619">
        <v>0</v>
      </c>
      <c r="FG232" s="619">
        <v>0</v>
      </c>
      <c r="FH232" s="619">
        <v>0</v>
      </c>
      <c r="FI232" s="619">
        <v>0</v>
      </c>
      <c r="FJ232" s="619">
        <v>0</v>
      </c>
      <c r="FK232" s="619">
        <v>0</v>
      </c>
      <c r="FL232" s="619">
        <v>0</v>
      </c>
      <c r="FM232" s="619">
        <v>0</v>
      </c>
      <c r="FN232" s="619">
        <v>0</v>
      </c>
      <c r="FO232" s="619">
        <v>0</v>
      </c>
      <c r="FP232" s="619">
        <v>0</v>
      </c>
      <c r="FQ232" s="619">
        <v>-2173596</v>
      </c>
      <c r="FR232" s="619">
        <v>0</v>
      </c>
      <c r="FS232" s="619">
        <v>-2173596</v>
      </c>
      <c r="FT232" s="619">
        <v>22499</v>
      </c>
      <c r="FU232" s="619">
        <v>0</v>
      </c>
      <c r="FV232" s="619">
        <v>22499</v>
      </c>
      <c r="FW232" s="619">
        <v>187</v>
      </c>
      <c r="FX232" s="619">
        <v>0</v>
      </c>
      <c r="FY232" s="619">
        <v>187</v>
      </c>
      <c r="FZ232" s="619">
        <v>22312</v>
      </c>
      <c r="GA232" s="619">
        <v>0</v>
      </c>
      <c r="GB232" s="619">
        <v>22312</v>
      </c>
      <c r="GC232" s="619">
        <v>0</v>
      </c>
      <c r="GD232" s="619">
        <v>0</v>
      </c>
      <c r="GE232" s="619">
        <v>0</v>
      </c>
      <c r="GF232" s="619">
        <v>0</v>
      </c>
      <c r="GG232" s="619">
        <v>0</v>
      </c>
      <c r="GH232" s="619">
        <v>0</v>
      </c>
      <c r="GI232" s="619">
        <v>-18571723</v>
      </c>
      <c r="GJ232" s="619">
        <v>0</v>
      </c>
      <c r="GK232" s="619">
        <v>-18571723</v>
      </c>
      <c r="GL232" s="619">
        <v>2367170</v>
      </c>
      <c r="GM232" s="619">
        <v>0</v>
      </c>
      <c r="GN232" s="619">
        <v>2367170</v>
      </c>
      <c r="GO232" s="619">
        <v>0</v>
      </c>
      <c r="GP232" s="619">
        <v>0</v>
      </c>
      <c r="GQ232" s="619">
        <v>0</v>
      </c>
      <c r="GR232" s="619">
        <v>0</v>
      </c>
      <c r="GS232" s="619">
        <v>0</v>
      </c>
      <c r="GT232" s="619">
        <v>0</v>
      </c>
      <c r="GU232" s="619">
        <v>-19654</v>
      </c>
      <c r="GV232" s="619">
        <v>0</v>
      </c>
      <c r="GW232" s="619">
        <v>-19654</v>
      </c>
      <c r="GX232" s="619">
        <v>-17091</v>
      </c>
      <c r="GY232" s="619">
        <v>0</v>
      </c>
      <c r="GZ232" s="619">
        <v>-17091</v>
      </c>
      <c r="HA232" s="619">
        <v>-18100173</v>
      </c>
      <c r="HB232" s="619">
        <v>0</v>
      </c>
      <c r="HC232" s="619">
        <v>-18100173</v>
      </c>
      <c r="HD232" s="619">
        <v>0</v>
      </c>
      <c r="HE232" s="619">
        <v>0</v>
      </c>
      <c r="HF232" s="619">
        <v>0</v>
      </c>
      <c r="HG232" s="619">
        <v>0</v>
      </c>
      <c r="HH232" s="619">
        <v>0</v>
      </c>
      <c r="HI232" s="619">
        <v>0</v>
      </c>
      <c r="HJ232" s="619">
        <v>0</v>
      </c>
      <c r="HK232" s="619">
        <v>0</v>
      </c>
      <c r="HL232" s="619">
        <v>0</v>
      </c>
      <c r="HM232" s="619">
        <v>352564659</v>
      </c>
      <c r="HN232" s="619">
        <v>0</v>
      </c>
      <c r="HO232" s="619">
        <v>352564659</v>
      </c>
      <c r="HP232" s="619">
        <v>-24226495</v>
      </c>
      <c r="HQ232" s="619">
        <v>0</v>
      </c>
      <c r="HR232" s="619">
        <v>-24226495</v>
      </c>
      <c r="HS232" s="619">
        <v>-7436398</v>
      </c>
      <c r="HT232" s="619">
        <v>0</v>
      </c>
      <c r="HU232" s="619">
        <v>-7436398</v>
      </c>
      <c r="HV232" s="619">
        <v>-19418180</v>
      </c>
      <c r="HW232" s="619">
        <v>0</v>
      </c>
      <c r="HX232" s="619">
        <v>-19418180</v>
      </c>
      <c r="HY232" s="619">
        <v>-501695</v>
      </c>
      <c r="HZ232" s="619">
        <v>0</v>
      </c>
      <c r="IA232" s="619">
        <v>-501695</v>
      </c>
      <c r="IB232" s="619">
        <v>-18100173</v>
      </c>
      <c r="IC232" s="619">
        <v>0</v>
      </c>
      <c r="ID232" s="619">
        <v>-18100173</v>
      </c>
      <c r="IE232" s="619">
        <v>0</v>
      </c>
      <c r="IF232" s="619">
        <v>0</v>
      </c>
      <c r="IG232" s="619">
        <v>0</v>
      </c>
      <c r="IH232" s="619">
        <v>-69682941</v>
      </c>
      <c r="II232" s="619">
        <v>0</v>
      </c>
      <c r="IJ232" s="619">
        <v>-69682941</v>
      </c>
      <c r="IK232" s="619">
        <v>282881718</v>
      </c>
      <c r="IL232" s="619">
        <v>0</v>
      </c>
      <c r="IM232" s="619">
        <v>282881718</v>
      </c>
      <c r="IN232" s="620" t="s">
        <v>503</v>
      </c>
      <c r="IO232" s="620" t="s">
        <v>504</v>
      </c>
      <c r="IP232" s="610" t="s">
        <v>645</v>
      </c>
      <c r="IQ232" s="611" t="s">
        <v>506</v>
      </c>
      <c r="IR232" s="611" t="s">
        <v>1225</v>
      </c>
      <c r="IS232" s="610" t="s">
        <v>1432</v>
      </c>
    </row>
    <row r="233" spans="1:253" x14ac:dyDescent="0.25">
      <c r="A233" s="610" t="s">
        <v>3385</v>
      </c>
      <c r="B233" s="617" t="s">
        <v>1226</v>
      </c>
      <c r="C233" s="618" t="s">
        <v>1227</v>
      </c>
      <c r="D233" s="619">
        <v>64474741</v>
      </c>
      <c r="E233" s="619">
        <v>0</v>
      </c>
      <c r="F233" s="619">
        <v>64474741</v>
      </c>
      <c r="G233" s="619">
        <v>-3885956</v>
      </c>
      <c r="H233" s="619">
        <v>0</v>
      </c>
      <c r="I233" s="619">
        <v>-3885956</v>
      </c>
      <c r="J233" s="619">
        <v>-6786236</v>
      </c>
      <c r="K233" s="619">
        <v>0</v>
      </c>
      <c r="L233" s="619">
        <v>-6786236</v>
      </c>
      <c r="M233" s="619">
        <v>-72506</v>
      </c>
      <c r="N233" s="619">
        <v>0</v>
      </c>
      <c r="O233" s="619">
        <v>-72506</v>
      </c>
      <c r="P233" s="619">
        <v>207589</v>
      </c>
      <c r="Q233" s="619">
        <v>0</v>
      </c>
      <c r="R233" s="619">
        <v>207589</v>
      </c>
      <c r="S233" s="619">
        <v>-6651153</v>
      </c>
      <c r="T233" s="619">
        <v>0</v>
      </c>
      <c r="U233" s="619">
        <v>-6651153</v>
      </c>
      <c r="V233" s="619">
        <v>-2145203</v>
      </c>
      <c r="W233" s="619">
        <v>0</v>
      </c>
      <c r="X233" s="619">
        <v>-2145203</v>
      </c>
      <c r="Y233" s="619">
        <v>0</v>
      </c>
      <c r="Z233" s="619">
        <v>0</v>
      </c>
      <c r="AA233" s="619">
        <v>0</v>
      </c>
      <c r="AB233" s="619">
        <v>-47672</v>
      </c>
      <c r="AC233" s="619">
        <v>0</v>
      </c>
      <c r="AD233" s="619">
        <v>-47672</v>
      </c>
      <c r="AE233" s="619">
        <v>2844</v>
      </c>
      <c r="AF233" s="619">
        <v>0</v>
      </c>
      <c r="AG233" s="619">
        <v>2844</v>
      </c>
      <c r="AH233" s="619">
        <v>0</v>
      </c>
      <c r="AI233" s="619">
        <v>0</v>
      </c>
      <c r="AJ233" s="619">
        <v>0</v>
      </c>
      <c r="AK233" s="619">
        <v>-7508</v>
      </c>
      <c r="AL233" s="619">
        <v>0</v>
      </c>
      <c r="AM233" s="619">
        <v>-7508</v>
      </c>
      <c r="AN233" s="619">
        <v>0</v>
      </c>
      <c r="AO233" s="619">
        <v>0</v>
      </c>
      <c r="AP233" s="619">
        <v>0</v>
      </c>
      <c r="AQ233" s="619">
        <v>-43008</v>
      </c>
      <c r="AR233" s="619">
        <v>0</v>
      </c>
      <c r="AS233" s="619">
        <v>-43008</v>
      </c>
      <c r="AT233" s="619">
        <v>0</v>
      </c>
      <c r="AU233" s="619">
        <v>0</v>
      </c>
      <c r="AV233" s="619">
        <v>0</v>
      </c>
      <c r="AW233" s="619">
        <v>1373138</v>
      </c>
      <c r="AX233" s="619">
        <v>0</v>
      </c>
      <c r="AY233" s="619">
        <v>1373138</v>
      </c>
      <c r="AZ233" s="619">
        <v>-107726</v>
      </c>
      <c r="BA233" s="619">
        <v>0</v>
      </c>
      <c r="BB233" s="619">
        <v>-107726</v>
      </c>
      <c r="BC233" s="619">
        <v>-2757401</v>
      </c>
      <c r="BD233" s="619">
        <v>0</v>
      </c>
      <c r="BE233" s="619">
        <v>-2757401</v>
      </c>
      <c r="BF233" s="619">
        <v>-26348</v>
      </c>
      <c r="BG233" s="619">
        <v>0</v>
      </c>
      <c r="BH233" s="619">
        <v>-26348</v>
      </c>
      <c r="BI233" s="619">
        <v>-19015</v>
      </c>
      <c r="BJ233" s="619">
        <v>0</v>
      </c>
      <c r="BK233" s="619">
        <v>-19015</v>
      </c>
      <c r="BL233" s="619">
        <v>0</v>
      </c>
      <c r="BM233" s="619">
        <v>0</v>
      </c>
      <c r="BN233" s="619">
        <v>0</v>
      </c>
      <c r="BO233" s="619">
        <v>0</v>
      </c>
      <c r="BP233" s="619">
        <v>0</v>
      </c>
      <c r="BQ233" s="619">
        <v>0</v>
      </c>
      <c r="BR233" s="619">
        <v>0</v>
      </c>
      <c r="BS233" s="619">
        <v>0</v>
      </c>
      <c r="BT233" s="619">
        <v>0</v>
      </c>
      <c r="BU233" s="619">
        <v>0</v>
      </c>
      <c r="BV233" s="619">
        <v>0</v>
      </c>
      <c r="BW233" s="619">
        <v>0</v>
      </c>
      <c r="BX233" s="619">
        <v>-2339</v>
      </c>
      <c r="BY233" s="619">
        <v>0</v>
      </c>
      <c r="BZ233" s="619">
        <v>-2339</v>
      </c>
      <c r="CA233" s="619">
        <v>0</v>
      </c>
      <c r="CB233" s="619">
        <v>0</v>
      </c>
      <c r="CC233" s="619">
        <v>0</v>
      </c>
      <c r="CD233" s="619">
        <v>-3732566</v>
      </c>
      <c r="CE233" s="619">
        <v>0</v>
      </c>
      <c r="CF233" s="619">
        <v>-3732566</v>
      </c>
      <c r="CG233" s="619">
        <v>-244737</v>
      </c>
      <c r="CH233" s="619">
        <v>0</v>
      </c>
      <c r="CI233" s="619">
        <v>-244737</v>
      </c>
      <c r="CJ233" s="619">
        <v>2594</v>
      </c>
      <c r="CK233" s="619">
        <v>0</v>
      </c>
      <c r="CL233" s="619">
        <v>2594</v>
      </c>
      <c r="CM233" s="619">
        <v>-1955877</v>
      </c>
      <c r="CN233" s="619">
        <v>0</v>
      </c>
      <c r="CO233" s="619">
        <v>-1955877</v>
      </c>
      <c r="CP233" s="619">
        <v>-63066</v>
      </c>
      <c r="CQ233" s="619">
        <v>0</v>
      </c>
      <c r="CR233" s="619">
        <v>-63066</v>
      </c>
      <c r="CS233" s="619">
        <v>-2261086</v>
      </c>
      <c r="CT233" s="619">
        <v>0</v>
      </c>
      <c r="CU233" s="619">
        <v>-2261086</v>
      </c>
      <c r="CV233" s="619">
        <v>-78694</v>
      </c>
      <c r="CW233" s="619">
        <v>0</v>
      </c>
      <c r="CX233" s="619">
        <v>-78694</v>
      </c>
      <c r="CY233" s="619">
        <v>-13701</v>
      </c>
      <c r="CZ233" s="619">
        <v>0</v>
      </c>
      <c r="DA233" s="619">
        <v>-13701</v>
      </c>
      <c r="DB233" s="619">
        <v>-92284</v>
      </c>
      <c r="DC233" s="619">
        <v>0</v>
      </c>
      <c r="DD233" s="619">
        <v>-92284</v>
      </c>
      <c r="DE233" s="619">
        <v>0</v>
      </c>
      <c r="DF233" s="619">
        <v>0</v>
      </c>
      <c r="DG233" s="619">
        <v>0</v>
      </c>
      <c r="DH233" s="619">
        <v>-4098</v>
      </c>
      <c r="DI233" s="619">
        <v>0</v>
      </c>
      <c r="DJ233" s="619">
        <v>-4098</v>
      </c>
      <c r="DK233" s="619">
        <v>0</v>
      </c>
      <c r="DL233" s="619">
        <v>0</v>
      </c>
      <c r="DM233" s="619">
        <v>0</v>
      </c>
      <c r="DN233" s="619">
        <v>0</v>
      </c>
      <c r="DO233" s="619">
        <v>0</v>
      </c>
      <c r="DP233" s="619">
        <v>0</v>
      </c>
      <c r="DQ233" s="619">
        <v>0</v>
      </c>
      <c r="DR233" s="619">
        <v>0</v>
      </c>
      <c r="DS233" s="619">
        <v>0</v>
      </c>
      <c r="DT233" s="619">
        <v>0</v>
      </c>
      <c r="DU233" s="619">
        <v>0</v>
      </c>
      <c r="DV233" s="619">
        <v>0</v>
      </c>
      <c r="DW233" s="619">
        <v>0</v>
      </c>
      <c r="DX233" s="619">
        <v>0</v>
      </c>
      <c r="DY233" s="619">
        <v>0</v>
      </c>
      <c r="DZ233" s="619">
        <v>0</v>
      </c>
      <c r="EA233" s="619">
        <v>0</v>
      </c>
      <c r="EB233" s="619">
        <v>0</v>
      </c>
      <c r="EC233" s="619">
        <v>0</v>
      </c>
      <c r="ED233" s="619">
        <v>0</v>
      </c>
      <c r="EE233" s="619">
        <v>0</v>
      </c>
      <c r="EF233" s="619">
        <v>0</v>
      </c>
      <c r="EG233" s="619">
        <v>0</v>
      </c>
      <c r="EH233" s="619">
        <v>0</v>
      </c>
      <c r="EI233" s="619">
        <v>0</v>
      </c>
      <c r="EJ233" s="619">
        <v>-188777</v>
      </c>
      <c r="EK233" s="619">
        <v>0</v>
      </c>
      <c r="EL233" s="619">
        <v>-188777</v>
      </c>
      <c r="EM233" s="619">
        <v>0</v>
      </c>
      <c r="EN233" s="619">
        <v>0</v>
      </c>
      <c r="EO233" s="619">
        <v>0</v>
      </c>
      <c r="EP233" s="619">
        <v>0</v>
      </c>
      <c r="EQ233" s="619">
        <v>0</v>
      </c>
      <c r="ER233" s="619">
        <v>0</v>
      </c>
      <c r="ES233" s="619">
        <v>0</v>
      </c>
      <c r="ET233" s="619">
        <v>0</v>
      </c>
      <c r="EU233" s="619">
        <v>0</v>
      </c>
      <c r="EV233" s="619">
        <v>0</v>
      </c>
      <c r="EW233" s="619">
        <v>0</v>
      </c>
      <c r="EX233" s="619">
        <v>0</v>
      </c>
      <c r="EY233" s="619">
        <v>0</v>
      </c>
      <c r="EZ233" s="619">
        <v>0</v>
      </c>
      <c r="FA233" s="619">
        <v>0</v>
      </c>
      <c r="FB233" s="619">
        <v>0</v>
      </c>
      <c r="FC233" s="619">
        <v>0</v>
      </c>
      <c r="FD233" s="619">
        <v>0</v>
      </c>
      <c r="FE233" s="619">
        <v>0</v>
      </c>
      <c r="FF233" s="619">
        <v>0</v>
      </c>
      <c r="FG233" s="619">
        <v>0</v>
      </c>
      <c r="FH233" s="619">
        <v>0</v>
      </c>
      <c r="FI233" s="619">
        <v>0</v>
      </c>
      <c r="FJ233" s="619">
        <v>0</v>
      </c>
      <c r="FK233" s="619">
        <v>0</v>
      </c>
      <c r="FL233" s="619">
        <v>0</v>
      </c>
      <c r="FM233" s="619">
        <v>0</v>
      </c>
      <c r="FN233" s="619">
        <v>0</v>
      </c>
      <c r="FO233" s="619">
        <v>0</v>
      </c>
      <c r="FP233" s="619">
        <v>0</v>
      </c>
      <c r="FQ233" s="619">
        <v>-568585</v>
      </c>
      <c r="FR233" s="619">
        <v>0</v>
      </c>
      <c r="FS233" s="619">
        <v>-568585</v>
      </c>
      <c r="FT233" s="619">
        <v>0</v>
      </c>
      <c r="FU233" s="619">
        <v>0</v>
      </c>
      <c r="FV233" s="619">
        <v>0</v>
      </c>
      <c r="FW233" s="619">
        <v>0</v>
      </c>
      <c r="FX233" s="619">
        <v>0</v>
      </c>
      <c r="FY233" s="619">
        <v>0</v>
      </c>
      <c r="FZ233" s="619">
        <v>0</v>
      </c>
      <c r="GA233" s="619">
        <v>0</v>
      </c>
      <c r="GB233" s="619">
        <v>0</v>
      </c>
      <c r="GC233" s="619">
        <v>54</v>
      </c>
      <c r="GD233" s="619">
        <v>0</v>
      </c>
      <c r="GE233" s="619">
        <v>54</v>
      </c>
      <c r="GF233" s="619">
        <v>0</v>
      </c>
      <c r="GG233" s="619">
        <v>0</v>
      </c>
      <c r="GH233" s="619">
        <v>0</v>
      </c>
      <c r="GI233" s="619">
        <v>-3426597</v>
      </c>
      <c r="GJ233" s="619">
        <v>0</v>
      </c>
      <c r="GK233" s="619">
        <v>-3426597</v>
      </c>
      <c r="GL233" s="619">
        <v>190384</v>
      </c>
      <c r="GM233" s="619">
        <v>0</v>
      </c>
      <c r="GN233" s="619">
        <v>190384</v>
      </c>
      <c r="GO233" s="619">
        <v>5224</v>
      </c>
      <c r="GP233" s="619">
        <v>0</v>
      </c>
      <c r="GQ233" s="619">
        <v>5224</v>
      </c>
      <c r="GR233" s="619">
        <v>17102</v>
      </c>
      <c r="GS233" s="619">
        <v>0</v>
      </c>
      <c r="GT233" s="619">
        <v>17102</v>
      </c>
      <c r="GU233" s="619">
        <v>0</v>
      </c>
      <c r="GV233" s="619">
        <v>0</v>
      </c>
      <c r="GW233" s="619">
        <v>0</v>
      </c>
      <c r="GX233" s="619">
        <v>0</v>
      </c>
      <c r="GY233" s="619">
        <v>0</v>
      </c>
      <c r="GZ233" s="619">
        <v>0</v>
      </c>
      <c r="HA233" s="619">
        <v>-3782418</v>
      </c>
      <c r="HB233" s="619">
        <v>0</v>
      </c>
      <c r="HC233" s="619">
        <v>-3782418</v>
      </c>
      <c r="HD233" s="619">
        <v>0</v>
      </c>
      <c r="HE233" s="619">
        <v>0</v>
      </c>
      <c r="HF233" s="619">
        <v>0</v>
      </c>
      <c r="HG233" s="619">
        <v>0</v>
      </c>
      <c r="HH233" s="619">
        <v>0</v>
      </c>
      <c r="HI233" s="619">
        <v>0</v>
      </c>
      <c r="HJ233" s="619">
        <v>0</v>
      </c>
      <c r="HK233" s="619">
        <v>0</v>
      </c>
      <c r="HL233" s="619">
        <v>0</v>
      </c>
      <c r="HM233" s="619">
        <v>60588785</v>
      </c>
      <c r="HN233" s="619">
        <v>0</v>
      </c>
      <c r="HO233" s="619">
        <v>60588785</v>
      </c>
      <c r="HP233" s="619">
        <v>-6651153</v>
      </c>
      <c r="HQ233" s="619">
        <v>0</v>
      </c>
      <c r="HR233" s="619">
        <v>-6651153</v>
      </c>
      <c r="HS233" s="619">
        <v>-3732566</v>
      </c>
      <c r="HT233" s="619">
        <v>0</v>
      </c>
      <c r="HU233" s="619">
        <v>-3732566</v>
      </c>
      <c r="HV233" s="619">
        <v>-2261086</v>
      </c>
      <c r="HW233" s="619">
        <v>0</v>
      </c>
      <c r="HX233" s="619">
        <v>-2261086</v>
      </c>
      <c r="HY233" s="619">
        <v>-188777</v>
      </c>
      <c r="HZ233" s="619">
        <v>0</v>
      </c>
      <c r="IA233" s="619">
        <v>-188777</v>
      </c>
      <c r="IB233" s="619">
        <v>-3782418</v>
      </c>
      <c r="IC233" s="619">
        <v>0</v>
      </c>
      <c r="ID233" s="619">
        <v>-3782418</v>
      </c>
      <c r="IE233" s="619">
        <v>0</v>
      </c>
      <c r="IF233" s="619">
        <v>0</v>
      </c>
      <c r="IG233" s="619">
        <v>0</v>
      </c>
      <c r="IH233" s="619">
        <v>-16616000</v>
      </c>
      <c r="II233" s="619">
        <v>0</v>
      </c>
      <c r="IJ233" s="619">
        <v>-16616000</v>
      </c>
      <c r="IK233" s="619">
        <v>43972785</v>
      </c>
      <c r="IL233" s="619">
        <v>0</v>
      </c>
      <c r="IM233" s="619">
        <v>43972785</v>
      </c>
      <c r="IN233" s="620" t="s">
        <v>788</v>
      </c>
      <c r="IO233" s="620" t="s">
        <v>473</v>
      </c>
      <c r="IP233" s="610" t="s">
        <v>474</v>
      </c>
      <c r="IQ233" s="611" t="s">
        <v>475</v>
      </c>
      <c r="IR233" s="611" t="s">
        <v>1228</v>
      </c>
      <c r="IS233" s="610" t="s">
        <v>3368</v>
      </c>
    </row>
    <row r="234" spans="1:253" x14ac:dyDescent="0.25">
      <c r="A234" s="610" t="s">
        <v>3385</v>
      </c>
      <c r="B234" s="617" t="s">
        <v>1229</v>
      </c>
      <c r="C234" s="618" t="s">
        <v>1230</v>
      </c>
      <c r="D234" s="619">
        <v>82882359</v>
      </c>
      <c r="E234" s="619">
        <v>3017002</v>
      </c>
      <c r="F234" s="619">
        <v>85899361</v>
      </c>
      <c r="G234" s="619">
        <v>-7958720</v>
      </c>
      <c r="H234" s="619">
        <v>-8304</v>
      </c>
      <c r="I234" s="619">
        <v>-7967024</v>
      </c>
      <c r="J234" s="619">
        <v>-11121440</v>
      </c>
      <c r="K234" s="619">
        <v>-771949</v>
      </c>
      <c r="L234" s="619">
        <v>-11893389</v>
      </c>
      <c r="M234" s="619">
        <v>130295</v>
      </c>
      <c r="N234" s="619">
        <v>0</v>
      </c>
      <c r="O234" s="619">
        <v>130295</v>
      </c>
      <c r="P234" s="619">
        <v>1880816</v>
      </c>
      <c r="Q234" s="619">
        <v>0</v>
      </c>
      <c r="R234" s="619">
        <v>1880816</v>
      </c>
      <c r="S234" s="619">
        <v>-9110329</v>
      </c>
      <c r="T234" s="619">
        <v>-771949</v>
      </c>
      <c r="U234" s="619">
        <v>-9882278</v>
      </c>
      <c r="V234" s="619">
        <v>-2698850</v>
      </c>
      <c r="W234" s="619">
        <v>-28870</v>
      </c>
      <c r="X234" s="619">
        <v>-2727720</v>
      </c>
      <c r="Y234" s="619">
        <v>0</v>
      </c>
      <c r="Z234" s="619">
        <v>0</v>
      </c>
      <c r="AA234" s="619">
        <v>0</v>
      </c>
      <c r="AB234" s="619">
        <v>-128208</v>
      </c>
      <c r="AC234" s="619">
        <v>-56</v>
      </c>
      <c r="AD234" s="619">
        <v>-128264</v>
      </c>
      <c r="AE234" s="619">
        <v>0</v>
      </c>
      <c r="AF234" s="619">
        <v>0</v>
      </c>
      <c r="AG234" s="619">
        <v>0</v>
      </c>
      <c r="AH234" s="619">
        <v>0</v>
      </c>
      <c r="AI234" s="619">
        <v>0</v>
      </c>
      <c r="AJ234" s="619">
        <v>0</v>
      </c>
      <c r="AK234" s="619">
        <v>0</v>
      </c>
      <c r="AL234" s="619">
        <v>0</v>
      </c>
      <c r="AM234" s="619">
        <v>0</v>
      </c>
      <c r="AN234" s="619">
        <v>0</v>
      </c>
      <c r="AO234" s="619">
        <v>0</v>
      </c>
      <c r="AP234" s="619">
        <v>0</v>
      </c>
      <c r="AQ234" s="619">
        <v>-128208</v>
      </c>
      <c r="AR234" s="619">
        <v>-56</v>
      </c>
      <c r="AS234" s="619">
        <v>-128264</v>
      </c>
      <c r="AT234" s="619">
        <v>0</v>
      </c>
      <c r="AU234" s="619">
        <v>0</v>
      </c>
      <c r="AV234" s="619">
        <v>0</v>
      </c>
      <c r="AW234" s="619">
        <v>1678734</v>
      </c>
      <c r="AX234" s="619">
        <v>0</v>
      </c>
      <c r="AY234" s="619">
        <v>1678734</v>
      </c>
      <c r="AZ234" s="619">
        <v>-109875</v>
      </c>
      <c r="BA234" s="619">
        <v>0</v>
      </c>
      <c r="BB234" s="619">
        <v>-109875</v>
      </c>
      <c r="BC234" s="619">
        <v>-5993796</v>
      </c>
      <c r="BD234" s="619">
        <v>-1547006</v>
      </c>
      <c r="BE234" s="619">
        <v>-7540802</v>
      </c>
      <c r="BF234" s="619">
        <v>117347</v>
      </c>
      <c r="BG234" s="619">
        <v>0</v>
      </c>
      <c r="BH234" s="619">
        <v>117347</v>
      </c>
      <c r="BI234" s="619">
        <v>-96846</v>
      </c>
      <c r="BJ234" s="619">
        <v>0</v>
      </c>
      <c r="BK234" s="619">
        <v>-96846</v>
      </c>
      <c r="BL234" s="619">
        <v>0</v>
      </c>
      <c r="BM234" s="619">
        <v>0</v>
      </c>
      <c r="BN234" s="619">
        <v>0</v>
      </c>
      <c r="BO234" s="619">
        <v>0</v>
      </c>
      <c r="BP234" s="619">
        <v>0</v>
      </c>
      <c r="BQ234" s="619">
        <v>0</v>
      </c>
      <c r="BR234" s="619">
        <v>0</v>
      </c>
      <c r="BS234" s="619">
        <v>0</v>
      </c>
      <c r="BT234" s="619">
        <v>0</v>
      </c>
      <c r="BU234" s="619">
        <v>0</v>
      </c>
      <c r="BV234" s="619">
        <v>0</v>
      </c>
      <c r="BW234" s="619">
        <v>0</v>
      </c>
      <c r="BX234" s="619">
        <v>-12244</v>
      </c>
      <c r="BY234" s="619">
        <v>0</v>
      </c>
      <c r="BZ234" s="619">
        <v>-12244</v>
      </c>
      <c r="CA234" s="619">
        <v>-3725</v>
      </c>
      <c r="CB234" s="619">
        <v>0</v>
      </c>
      <c r="CC234" s="619">
        <v>-3725</v>
      </c>
      <c r="CD234" s="619">
        <v>-7247463</v>
      </c>
      <c r="CE234" s="619">
        <v>-1575932</v>
      </c>
      <c r="CF234" s="619">
        <v>-8823395</v>
      </c>
      <c r="CG234" s="619">
        <v>0</v>
      </c>
      <c r="CH234" s="619">
        <v>0</v>
      </c>
      <c r="CI234" s="619">
        <v>0</v>
      </c>
      <c r="CJ234" s="619">
        <v>18088</v>
      </c>
      <c r="CK234" s="619">
        <v>0</v>
      </c>
      <c r="CL234" s="619">
        <v>18088</v>
      </c>
      <c r="CM234" s="619">
        <v>-1748728</v>
      </c>
      <c r="CN234" s="619">
        <v>-3553</v>
      </c>
      <c r="CO234" s="619">
        <v>-1752281</v>
      </c>
      <c r="CP234" s="619">
        <v>101394</v>
      </c>
      <c r="CQ234" s="619">
        <v>8598</v>
      </c>
      <c r="CR234" s="619">
        <v>109992</v>
      </c>
      <c r="CS234" s="619">
        <v>-1629246</v>
      </c>
      <c r="CT234" s="619">
        <v>5045</v>
      </c>
      <c r="CU234" s="619">
        <v>-1624201</v>
      </c>
      <c r="CV234" s="619">
        <v>-68931</v>
      </c>
      <c r="CW234" s="619">
        <v>0</v>
      </c>
      <c r="CX234" s="619">
        <v>-68931</v>
      </c>
      <c r="CY234" s="619">
        <v>0</v>
      </c>
      <c r="CZ234" s="619">
        <v>0</v>
      </c>
      <c r="DA234" s="619">
        <v>0</v>
      </c>
      <c r="DB234" s="619">
        <v>-48764</v>
      </c>
      <c r="DC234" s="619">
        <v>0</v>
      </c>
      <c r="DD234" s="619">
        <v>-48764</v>
      </c>
      <c r="DE234" s="619">
        <v>-2887</v>
      </c>
      <c r="DF234" s="619">
        <v>0</v>
      </c>
      <c r="DG234" s="619">
        <v>-2887</v>
      </c>
      <c r="DH234" s="619">
        <v>0</v>
      </c>
      <c r="DI234" s="619">
        <v>0</v>
      </c>
      <c r="DJ234" s="619">
        <v>0</v>
      </c>
      <c r="DK234" s="619">
        <v>0</v>
      </c>
      <c r="DL234" s="619">
        <v>0</v>
      </c>
      <c r="DM234" s="619">
        <v>0</v>
      </c>
      <c r="DN234" s="619">
        <v>0</v>
      </c>
      <c r="DO234" s="619">
        <v>0</v>
      </c>
      <c r="DP234" s="619">
        <v>0</v>
      </c>
      <c r="DQ234" s="619">
        <v>0</v>
      </c>
      <c r="DR234" s="619">
        <v>0</v>
      </c>
      <c r="DS234" s="619">
        <v>0</v>
      </c>
      <c r="DT234" s="619">
        <v>0</v>
      </c>
      <c r="DU234" s="619">
        <v>0</v>
      </c>
      <c r="DV234" s="619">
        <v>0</v>
      </c>
      <c r="DW234" s="619">
        <v>0</v>
      </c>
      <c r="DX234" s="619">
        <v>0</v>
      </c>
      <c r="DY234" s="619">
        <v>0</v>
      </c>
      <c r="DZ234" s="619">
        <v>0</v>
      </c>
      <c r="EA234" s="619">
        <v>-5822</v>
      </c>
      <c r="EB234" s="619">
        <v>-5822</v>
      </c>
      <c r="EC234" s="619">
        <v>0</v>
      </c>
      <c r="ED234" s="619">
        <v>0</v>
      </c>
      <c r="EE234" s="619">
        <v>0</v>
      </c>
      <c r="EF234" s="619">
        <v>-5822</v>
      </c>
      <c r="EG234" s="619">
        <v>0</v>
      </c>
      <c r="EH234" s="619">
        <v>0</v>
      </c>
      <c r="EI234" s="619">
        <v>0</v>
      </c>
      <c r="EJ234" s="619">
        <v>-120582</v>
      </c>
      <c r="EK234" s="619">
        <v>-5822</v>
      </c>
      <c r="EL234" s="619">
        <v>-126404</v>
      </c>
      <c r="EM234" s="619">
        <v>0</v>
      </c>
      <c r="EN234" s="619">
        <v>0</v>
      </c>
      <c r="EO234" s="619">
        <v>0</v>
      </c>
      <c r="EP234" s="619">
        <v>0</v>
      </c>
      <c r="EQ234" s="619">
        <v>0</v>
      </c>
      <c r="ER234" s="619">
        <v>0</v>
      </c>
      <c r="ES234" s="619">
        <v>0</v>
      </c>
      <c r="ET234" s="619">
        <v>0</v>
      </c>
      <c r="EU234" s="619">
        <v>0</v>
      </c>
      <c r="EV234" s="619">
        <v>0</v>
      </c>
      <c r="EW234" s="619">
        <v>0</v>
      </c>
      <c r="EX234" s="619">
        <v>0</v>
      </c>
      <c r="EY234" s="619">
        <v>0</v>
      </c>
      <c r="EZ234" s="619">
        <v>0</v>
      </c>
      <c r="FA234" s="619">
        <v>0</v>
      </c>
      <c r="FB234" s="619">
        <v>0</v>
      </c>
      <c r="FC234" s="619">
        <v>0</v>
      </c>
      <c r="FD234" s="619">
        <v>0</v>
      </c>
      <c r="FE234" s="619">
        <v>0</v>
      </c>
      <c r="FF234" s="619">
        <v>0</v>
      </c>
      <c r="FG234" s="619">
        <v>0</v>
      </c>
      <c r="FH234" s="619">
        <v>0</v>
      </c>
      <c r="FI234" s="619">
        <v>0</v>
      </c>
      <c r="FJ234" s="619">
        <v>0</v>
      </c>
      <c r="FK234" s="619">
        <v>0</v>
      </c>
      <c r="FL234" s="619">
        <v>0</v>
      </c>
      <c r="FM234" s="619">
        <v>0</v>
      </c>
      <c r="FN234" s="619">
        <v>0</v>
      </c>
      <c r="FO234" s="619">
        <v>0</v>
      </c>
      <c r="FP234" s="619">
        <v>0</v>
      </c>
      <c r="FQ234" s="619">
        <v>-754499</v>
      </c>
      <c r="FR234" s="619">
        <v>0</v>
      </c>
      <c r="FS234" s="619">
        <v>-754499</v>
      </c>
      <c r="FT234" s="619">
        <v>0</v>
      </c>
      <c r="FU234" s="619">
        <v>0</v>
      </c>
      <c r="FV234" s="619">
        <v>0</v>
      </c>
      <c r="FW234" s="619">
        <v>0</v>
      </c>
      <c r="FX234" s="619">
        <v>0</v>
      </c>
      <c r="FY234" s="619">
        <v>0</v>
      </c>
      <c r="FZ234" s="619">
        <v>0</v>
      </c>
      <c r="GA234" s="619">
        <v>0</v>
      </c>
      <c r="GB234" s="619">
        <v>0</v>
      </c>
      <c r="GC234" s="619">
        <v>0</v>
      </c>
      <c r="GD234" s="619">
        <v>0</v>
      </c>
      <c r="GE234" s="619">
        <v>0</v>
      </c>
      <c r="GF234" s="619">
        <v>0</v>
      </c>
      <c r="GG234" s="619">
        <v>0</v>
      </c>
      <c r="GH234" s="619">
        <v>0</v>
      </c>
      <c r="GI234" s="619">
        <v>-8379075</v>
      </c>
      <c r="GJ234" s="619">
        <v>-42800</v>
      </c>
      <c r="GK234" s="619">
        <v>-8421875</v>
      </c>
      <c r="GL234" s="619">
        <v>938756</v>
      </c>
      <c r="GM234" s="619">
        <v>0</v>
      </c>
      <c r="GN234" s="619">
        <v>938756</v>
      </c>
      <c r="GO234" s="619">
        <v>0</v>
      </c>
      <c r="GP234" s="619">
        <v>0</v>
      </c>
      <c r="GQ234" s="619">
        <v>0</v>
      </c>
      <c r="GR234" s="619">
        <v>21954</v>
      </c>
      <c r="GS234" s="619">
        <v>0</v>
      </c>
      <c r="GT234" s="619">
        <v>21954</v>
      </c>
      <c r="GU234" s="619">
        <v>0</v>
      </c>
      <c r="GV234" s="619">
        <v>0</v>
      </c>
      <c r="GW234" s="619">
        <v>0</v>
      </c>
      <c r="GX234" s="619">
        <v>0</v>
      </c>
      <c r="GY234" s="619">
        <v>0</v>
      </c>
      <c r="GZ234" s="619">
        <v>0</v>
      </c>
      <c r="HA234" s="619">
        <v>-8172864</v>
      </c>
      <c r="HB234" s="619">
        <v>-42800</v>
      </c>
      <c r="HC234" s="619">
        <v>-8215664</v>
      </c>
      <c r="HD234" s="619">
        <v>0</v>
      </c>
      <c r="HE234" s="619">
        <v>0</v>
      </c>
      <c r="HF234" s="619">
        <v>0</v>
      </c>
      <c r="HG234" s="619">
        <v>-10503</v>
      </c>
      <c r="HH234" s="619">
        <v>0</v>
      </c>
      <c r="HI234" s="619">
        <v>-10503</v>
      </c>
      <c r="HJ234" s="619">
        <v>-10503</v>
      </c>
      <c r="HK234" s="619">
        <v>0</v>
      </c>
      <c r="HL234" s="619">
        <v>-10503</v>
      </c>
      <c r="HM234" s="619">
        <v>74923639</v>
      </c>
      <c r="HN234" s="619">
        <v>3008698</v>
      </c>
      <c r="HO234" s="619">
        <v>77932337</v>
      </c>
      <c r="HP234" s="619">
        <v>-9110329</v>
      </c>
      <c r="HQ234" s="619">
        <v>-771949</v>
      </c>
      <c r="HR234" s="619">
        <v>-9882278</v>
      </c>
      <c r="HS234" s="619">
        <v>-7247463</v>
      </c>
      <c r="HT234" s="619">
        <v>-1575932</v>
      </c>
      <c r="HU234" s="619">
        <v>-8823395</v>
      </c>
      <c r="HV234" s="619">
        <v>-1629246</v>
      </c>
      <c r="HW234" s="619">
        <v>5045</v>
      </c>
      <c r="HX234" s="619">
        <v>-1624201</v>
      </c>
      <c r="HY234" s="619">
        <v>-120582</v>
      </c>
      <c r="HZ234" s="619">
        <v>-5822</v>
      </c>
      <c r="IA234" s="619">
        <v>-126404</v>
      </c>
      <c r="IB234" s="619">
        <v>-8172864</v>
      </c>
      <c r="IC234" s="619">
        <v>-42800</v>
      </c>
      <c r="ID234" s="619">
        <v>-8215664</v>
      </c>
      <c r="IE234" s="619">
        <v>-10503</v>
      </c>
      <c r="IF234" s="619">
        <v>0</v>
      </c>
      <c r="IG234" s="619">
        <v>-10503</v>
      </c>
      <c r="IH234" s="619">
        <v>-26290987</v>
      </c>
      <c r="II234" s="619">
        <v>-2391458</v>
      </c>
      <c r="IJ234" s="619">
        <v>-28682445</v>
      </c>
      <c r="IK234" s="619">
        <v>48632652</v>
      </c>
      <c r="IL234" s="619">
        <v>617240</v>
      </c>
      <c r="IM234" s="619">
        <v>49249892</v>
      </c>
      <c r="IN234" s="620" t="s">
        <v>619</v>
      </c>
      <c r="IO234" s="620" t="s">
        <v>473</v>
      </c>
      <c r="IP234" s="610" t="s">
        <v>474</v>
      </c>
      <c r="IQ234" s="611" t="s">
        <v>499</v>
      </c>
      <c r="IR234" s="611" t="s">
        <v>1231</v>
      </c>
      <c r="IS234" s="610" t="s">
        <v>1432</v>
      </c>
    </row>
    <row r="235" spans="1:253" x14ac:dyDescent="0.25">
      <c r="A235" s="610" t="s">
        <v>3385</v>
      </c>
      <c r="B235" s="617" t="s">
        <v>1232</v>
      </c>
      <c r="C235" s="618" t="s">
        <v>1233</v>
      </c>
      <c r="D235" s="619">
        <v>72532242</v>
      </c>
      <c r="E235" s="619">
        <v>0</v>
      </c>
      <c r="F235" s="619">
        <v>72532242</v>
      </c>
      <c r="G235" s="619">
        <v>-4827318</v>
      </c>
      <c r="H235" s="619">
        <v>0</v>
      </c>
      <c r="I235" s="619">
        <v>-4827318</v>
      </c>
      <c r="J235" s="619">
        <v>-3524286</v>
      </c>
      <c r="K235" s="619">
        <v>0</v>
      </c>
      <c r="L235" s="619">
        <v>-3524286</v>
      </c>
      <c r="M235" s="619">
        <v>56561</v>
      </c>
      <c r="N235" s="619">
        <v>0</v>
      </c>
      <c r="O235" s="619">
        <v>56561</v>
      </c>
      <c r="P235" s="619">
        <v>523399</v>
      </c>
      <c r="Q235" s="619">
        <v>0</v>
      </c>
      <c r="R235" s="619">
        <v>523399</v>
      </c>
      <c r="S235" s="619">
        <v>-2944326</v>
      </c>
      <c r="T235" s="619">
        <v>0</v>
      </c>
      <c r="U235" s="619">
        <v>-2944326</v>
      </c>
      <c r="V235" s="619">
        <v>-5376101</v>
      </c>
      <c r="W235" s="619">
        <v>0</v>
      </c>
      <c r="X235" s="619">
        <v>-5376101</v>
      </c>
      <c r="Y235" s="619">
        <v>-101</v>
      </c>
      <c r="Z235" s="619">
        <v>0</v>
      </c>
      <c r="AA235" s="619">
        <v>-101</v>
      </c>
      <c r="AB235" s="619">
        <v>-116040</v>
      </c>
      <c r="AC235" s="619">
        <v>0</v>
      </c>
      <c r="AD235" s="619">
        <v>-116040</v>
      </c>
      <c r="AE235" s="619">
        <v>0</v>
      </c>
      <c r="AF235" s="619">
        <v>0</v>
      </c>
      <c r="AG235" s="619">
        <v>0</v>
      </c>
      <c r="AH235" s="619">
        <v>0</v>
      </c>
      <c r="AI235" s="619">
        <v>0</v>
      </c>
      <c r="AJ235" s="619">
        <v>0</v>
      </c>
      <c r="AK235" s="619">
        <v>0</v>
      </c>
      <c r="AL235" s="619">
        <v>0</v>
      </c>
      <c r="AM235" s="619">
        <v>0</v>
      </c>
      <c r="AN235" s="619">
        <v>0</v>
      </c>
      <c r="AO235" s="619">
        <v>0</v>
      </c>
      <c r="AP235" s="619">
        <v>0</v>
      </c>
      <c r="AQ235" s="619">
        <v>-116040</v>
      </c>
      <c r="AR235" s="619">
        <v>0</v>
      </c>
      <c r="AS235" s="619">
        <v>-116040</v>
      </c>
      <c r="AT235" s="619">
        <v>-2997</v>
      </c>
      <c r="AU235" s="619">
        <v>0</v>
      </c>
      <c r="AV235" s="619">
        <v>-2997</v>
      </c>
      <c r="AW235" s="619">
        <v>1415488</v>
      </c>
      <c r="AX235" s="619">
        <v>0</v>
      </c>
      <c r="AY235" s="619">
        <v>1415488</v>
      </c>
      <c r="AZ235" s="619">
        <v>-117660</v>
      </c>
      <c r="BA235" s="619">
        <v>0</v>
      </c>
      <c r="BB235" s="619">
        <v>-117660</v>
      </c>
      <c r="BC235" s="619">
        <v>-4082540</v>
      </c>
      <c r="BD235" s="619">
        <v>0</v>
      </c>
      <c r="BE235" s="619">
        <v>-4082540</v>
      </c>
      <c r="BF235" s="619">
        <v>85701</v>
      </c>
      <c r="BG235" s="619">
        <v>0</v>
      </c>
      <c r="BH235" s="619">
        <v>85701</v>
      </c>
      <c r="BI235" s="619">
        <v>-72278</v>
      </c>
      <c r="BJ235" s="619">
        <v>0</v>
      </c>
      <c r="BK235" s="619">
        <v>-72278</v>
      </c>
      <c r="BL235" s="619">
        <v>0</v>
      </c>
      <c r="BM235" s="619">
        <v>0</v>
      </c>
      <c r="BN235" s="619">
        <v>0</v>
      </c>
      <c r="BO235" s="619">
        <v>0</v>
      </c>
      <c r="BP235" s="619">
        <v>0</v>
      </c>
      <c r="BQ235" s="619">
        <v>0</v>
      </c>
      <c r="BR235" s="619">
        <v>0</v>
      </c>
      <c r="BS235" s="619">
        <v>0</v>
      </c>
      <c r="BT235" s="619">
        <v>0</v>
      </c>
      <c r="BU235" s="619">
        <v>0</v>
      </c>
      <c r="BV235" s="619">
        <v>0</v>
      </c>
      <c r="BW235" s="619">
        <v>0</v>
      </c>
      <c r="BX235" s="619">
        <v>-896</v>
      </c>
      <c r="BY235" s="619">
        <v>0</v>
      </c>
      <c r="BZ235" s="619">
        <v>-896</v>
      </c>
      <c r="CA235" s="619">
        <v>0</v>
      </c>
      <c r="CB235" s="619">
        <v>0</v>
      </c>
      <c r="CC235" s="619">
        <v>0</v>
      </c>
      <c r="CD235" s="619">
        <v>-8264326</v>
      </c>
      <c r="CE235" s="619">
        <v>0</v>
      </c>
      <c r="CF235" s="619">
        <v>-8264326</v>
      </c>
      <c r="CG235" s="619">
        <v>-5996</v>
      </c>
      <c r="CH235" s="619">
        <v>0</v>
      </c>
      <c r="CI235" s="619">
        <v>-5996</v>
      </c>
      <c r="CJ235" s="619">
        <v>-23847</v>
      </c>
      <c r="CK235" s="619">
        <v>0</v>
      </c>
      <c r="CL235" s="619">
        <v>-23847</v>
      </c>
      <c r="CM235" s="619">
        <v>-2181686</v>
      </c>
      <c r="CN235" s="619">
        <v>0</v>
      </c>
      <c r="CO235" s="619">
        <v>-2181686</v>
      </c>
      <c r="CP235" s="619">
        <v>29651</v>
      </c>
      <c r="CQ235" s="619">
        <v>0</v>
      </c>
      <c r="CR235" s="619">
        <v>29651</v>
      </c>
      <c r="CS235" s="619">
        <v>-2181878</v>
      </c>
      <c r="CT235" s="619">
        <v>0</v>
      </c>
      <c r="CU235" s="619">
        <v>-2181878</v>
      </c>
      <c r="CV235" s="619">
        <v>-174463</v>
      </c>
      <c r="CW235" s="619">
        <v>0</v>
      </c>
      <c r="CX235" s="619">
        <v>-174463</v>
      </c>
      <c r="CY235" s="619">
        <v>88</v>
      </c>
      <c r="CZ235" s="619">
        <v>0</v>
      </c>
      <c r="DA235" s="619">
        <v>88</v>
      </c>
      <c r="DB235" s="619">
        <v>-79448</v>
      </c>
      <c r="DC235" s="619">
        <v>0</v>
      </c>
      <c r="DD235" s="619">
        <v>-79448</v>
      </c>
      <c r="DE235" s="619">
        <v>-54985</v>
      </c>
      <c r="DF235" s="619">
        <v>0</v>
      </c>
      <c r="DG235" s="619">
        <v>-54985</v>
      </c>
      <c r="DH235" s="619">
        <v>-7465</v>
      </c>
      <c r="DI235" s="619">
        <v>0</v>
      </c>
      <c r="DJ235" s="619">
        <v>-7465</v>
      </c>
      <c r="DK235" s="619">
        <v>0</v>
      </c>
      <c r="DL235" s="619">
        <v>0</v>
      </c>
      <c r="DM235" s="619">
        <v>0</v>
      </c>
      <c r="DN235" s="619">
        <v>0</v>
      </c>
      <c r="DO235" s="619">
        <v>0</v>
      </c>
      <c r="DP235" s="619">
        <v>0</v>
      </c>
      <c r="DQ235" s="619">
        <v>0</v>
      </c>
      <c r="DR235" s="619">
        <v>0</v>
      </c>
      <c r="DS235" s="619">
        <v>0</v>
      </c>
      <c r="DT235" s="619">
        <v>0</v>
      </c>
      <c r="DU235" s="619">
        <v>0</v>
      </c>
      <c r="DV235" s="619">
        <v>0</v>
      </c>
      <c r="DW235" s="619">
        <v>0</v>
      </c>
      <c r="DX235" s="619">
        <v>0</v>
      </c>
      <c r="DY235" s="619">
        <v>0</v>
      </c>
      <c r="DZ235" s="619">
        <v>0</v>
      </c>
      <c r="EA235" s="619">
        <v>0</v>
      </c>
      <c r="EB235" s="619">
        <v>0</v>
      </c>
      <c r="EC235" s="619">
        <v>0</v>
      </c>
      <c r="ED235" s="619">
        <v>0</v>
      </c>
      <c r="EE235" s="619">
        <v>0</v>
      </c>
      <c r="EF235" s="619">
        <v>0</v>
      </c>
      <c r="EG235" s="619">
        <v>0</v>
      </c>
      <c r="EH235" s="619">
        <v>0</v>
      </c>
      <c r="EI235" s="619">
        <v>0</v>
      </c>
      <c r="EJ235" s="619">
        <v>-316273</v>
      </c>
      <c r="EK235" s="619">
        <v>0</v>
      </c>
      <c r="EL235" s="619">
        <v>-316273</v>
      </c>
      <c r="EM235" s="619">
        <v>0</v>
      </c>
      <c r="EN235" s="619">
        <v>0</v>
      </c>
      <c r="EO235" s="619">
        <v>0</v>
      </c>
      <c r="EP235" s="619">
        <v>0</v>
      </c>
      <c r="EQ235" s="619">
        <v>0</v>
      </c>
      <c r="ER235" s="619">
        <v>0</v>
      </c>
      <c r="ES235" s="619">
        <v>0</v>
      </c>
      <c r="ET235" s="619">
        <v>0</v>
      </c>
      <c r="EU235" s="619">
        <v>0</v>
      </c>
      <c r="EV235" s="619">
        <v>0</v>
      </c>
      <c r="EW235" s="619">
        <v>0</v>
      </c>
      <c r="EX235" s="619">
        <v>0</v>
      </c>
      <c r="EY235" s="619">
        <v>0</v>
      </c>
      <c r="EZ235" s="619">
        <v>0</v>
      </c>
      <c r="FA235" s="619">
        <v>0</v>
      </c>
      <c r="FB235" s="619">
        <v>0</v>
      </c>
      <c r="FC235" s="619">
        <v>0</v>
      </c>
      <c r="FD235" s="619">
        <v>0</v>
      </c>
      <c r="FE235" s="619">
        <v>0</v>
      </c>
      <c r="FF235" s="619">
        <v>0</v>
      </c>
      <c r="FG235" s="619">
        <v>0</v>
      </c>
      <c r="FH235" s="619">
        <v>0</v>
      </c>
      <c r="FI235" s="619">
        <v>0</v>
      </c>
      <c r="FJ235" s="619">
        <v>0</v>
      </c>
      <c r="FK235" s="619">
        <v>0</v>
      </c>
      <c r="FL235" s="619">
        <v>0</v>
      </c>
      <c r="FM235" s="619">
        <v>0</v>
      </c>
      <c r="FN235" s="619">
        <v>0</v>
      </c>
      <c r="FO235" s="619">
        <v>0</v>
      </c>
      <c r="FP235" s="619">
        <v>0</v>
      </c>
      <c r="FQ235" s="619">
        <v>-418525</v>
      </c>
      <c r="FR235" s="619">
        <v>0</v>
      </c>
      <c r="FS235" s="619">
        <v>-418525</v>
      </c>
      <c r="FT235" s="619">
        <v>399</v>
      </c>
      <c r="FU235" s="619">
        <v>0</v>
      </c>
      <c r="FV235" s="619">
        <v>399</v>
      </c>
      <c r="FW235" s="619">
        <v>399</v>
      </c>
      <c r="FX235" s="619">
        <v>0</v>
      </c>
      <c r="FY235" s="619">
        <v>399</v>
      </c>
      <c r="FZ235" s="619">
        <v>0</v>
      </c>
      <c r="GA235" s="619">
        <v>0</v>
      </c>
      <c r="GB235" s="619">
        <v>0</v>
      </c>
      <c r="GC235" s="619">
        <v>0</v>
      </c>
      <c r="GD235" s="619">
        <v>0</v>
      </c>
      <c r="GE235" s="619">
        <v>0</v>
      </c>
      <c r="GF235" s="619">
        <v>0</v>
      </c>
      <c r="GG235" s="619">
        <v>0</v>
      </c>
      <c r="GH235" s="619">
        <v>0</v>
      </c>
      <c r="GI235" s="619">
        <v>-3433130</v>
      </c>
      <c r="GJ235" s="619">
        <v>0</v>
      </c>
      <c r="GK235" s="619">
        <v>-3433130</v>
      </c>
      <c r="GL235" s="619">
        <v>782709</v>
      </c>
      <c r="GM235" s="619">
        <v>0</v>
      </c>
      <c r="GN235" s="619">
        <v>782709</v>
      </c>
      <c r="GO235" s="619">
        <v>0</v>
      </c>
      <c r="GP235" s="619">
        <v>0</v>
      </c>
      <c r="GQ235" s="619">
        <v>0</v>
      </c>
      <c r="GR235" s="619">
        <v>6816</v>
      </c>
      <c r="GS235" s="619">
        <v>0</v>
      </c>
      <c r="GT235" s="619">
        <v>6816</v>
      </c>
      <c r="GU235" s="619">
        <v>0</v>
      </c>
      <c r="GV235" s="619">
        <v>0</v>
      </c>
      <c r="GW235" s="619">
        <v>0</v>
      </c>
      <c r="GX235" s="619">
        <v>0</v>
      </c>
      <c r="GY235" s="619">
        <v>0</v>
      </c>
      <c r="GZ235" s="619">
        <v>0</v>
      </c>
      <c r="HA235" s="619">
        <v>-3061731</v>
      </c>
      <c r="HB235" s="619">
        <v>0</v>
      </c>
      <c r="HC235" s="619">
        <v>-3061731</v>
      </c>
      <c r="HD235" s="619">
        <v>0</v>
      </c>
      <c r="HE235" s="619">
        <v>0</v>
      </c>
      <c r="HF235" s="619">
        <v>0</v>
      </c>
      <c r="HG235" s="619">
        <v>-139833</v>
      </c>
      <c r="HH235" s="619">
        <v>0</v>
      </c>
      <c r="HI235" s="619">
        <v>-139833</v>
      </c>
      <c r="HJ235" s="619">
        <v>-139833</v>
      </c>
      <c r="HK235" s="619">
        <v>0</v>
      </c>
      <c r="HL235" s="619">
        <v>-139833</v>
      </c>
      <c r="HM235" s="619">
        <v>67704924</v>
      </c>
      <c r="HN235" s="619">
        <v>0</v>
      </c>
      <c r="HO235" s="619">
        <v>67704924</v>
      </c>
      <c r="HP235" s="619">
        <v>-2944326</v>
      </c>
      <c r="HQ235" s="619">
        <v>0</v>
      </c>
      <c r="HR235" s="619">
        <v>-2944326</v>
      </c>
      <c r="HS235" s="619">
        <v>-8264326</v>
      </c>
      <c r="HT235" s="619">
        <v>0</v>
      </c>
      <c r="HU235" s="619">
        <v>-8264326</v>
      </c>
      <c r="HV235" s="619">
        <v>-2181878</v>
      </c>
      <c r="HW235" s="619">
        <v>0</v>
      </c>
      <c r="HX235" s="619">
        <v>-2181878</v>
      </c>
      <c r="HY235" s="619">
        <v>-316273</v>
      </c>
      <c r="HZ235" s="619">
        <v>0</v>
      </c>
      <c r="IA235" s="619">
        <v>-316273</v>
      </c>
      <c r="IB235" s="619">
        <v>-3061731</v>
      </c>
      <c r="IC235" s="619">
        <v>0</v>
      </c>
      <c r="ID235" s="619">
        <v>-3061731</v>
      </c>
      <c r="IE235" s="619">
        <v>-139833</v>
      </c>
      <c r="IF235" s="619">
        <v>0</v>
      </c>
      <c r="IG235" s="619">
        <v>-139833</v>
      </c>
      <c r="IH235" s="619">
        <v>-16908367</v>
      </c>
      <c r="II235" s="619">
        <v>0</v>
      </c>
      <c r="IJ235" s="619">
        <v>-16908367</v>
      </c>
      <c r="IK235" s="619">
        <v>50796557</v>
      </c>
      <c r="IL235" s="619">
        <v>0</v>
      </c>
      <c r="IM235" s="619">
        <v>50796557</v>
      </c>
      <c r="IN235" s="620" t="s">
        <v>513</v>
      </c>
      <c r="IO235" s="620" t="s">
        <v>938</v>
      </c>
      <c r="IP235" s="610" t="s">
        <v>515</v>
      </c>
      <c r="IQ235" s="611" t="s">
        <v>558</v>
      </c>
      <c r="IR235" s="611" t="s">
        <v>1234</v>
      </c>
      <c r="IS235" s="610" t="s">
        <v>1432</v>
      </c>
    </row>
    <row r="236" spans="1:253" x14ac:dyDescent="0.25">
      <c r="A236" s="610" t="s">
        <v>3385</v>
      </c>
      <c r="B236" s="617" t="s">
        <v>1235</v>
      </c>
      <c r="C236" s="618" t="s">
        <v>1236</v>
      </c>
      <c r="D236" s="619">
        <v>67298249</v>
      </c>
      <c r="E236" s="619">
        <v>0</v>
      </c>
      <c r="F236" s="619">
        <v>67298249</v>
      </c>
      <c r="G236" s="619">
        <v>-4526331</v>
      </c>
      <c r="H236" s="619">
        <v>0</v>
      </c>
      <c r="I236" s="619">
        <v>-4526331</v>
      </c>
      <c r="J236" s="619">
        <v>-3423481</v>
      </c>
      <c r="K236" s="619">
        <v>0</v>
      </c>
      <c r="L236" s="619">
        <v>-3423481</v>
      </c>
      <c r="M236" s="619">
        <v>41626</v>
      </c>
      <c r="N236" s="619">
        <v>0</v>
      </c>
      <c r="O236" s="619">
        <v>41626</v>
      </c>
      <c r="P236" s="619">
        <v>575797</v>
      </c>
      <c r="Q236" s="619">
        <v>0</v>
      </c>
      <c r="R236" s="619">
        <v>575797</v>
      </c>
      <c r="S236" s="619">
        <v>-2806058</v>
      </c>
      <c r="T236" s="619">
        <v>0</v>
      </c>
      <c r="U236" s="619">
        <v>-2806058</v>
      </c>
      <c r="V236" s="619">
        <v>-4755130</v>
      </c>
      <c r="W236" s="619">
        <v>0</v>
      </c>
      <c r="X236" s="619">
        <v>-4755130</v>
      </c>
      <c r="Y236" s="619">
        <v>0</v>
      </c>
      <c r="Z236" s="619">
        <v>0</v>
      </c>
      <c r="AA236" s="619">
        <v>0</v>
      </c>
      <c r="AB236" s="619">
        <v>-169129</v>
      </c>
      <c r="AC236" s="619">
        <v>0</v>
      </c>
      <c r="AD236" s="619">
        <v>-169129</v>
      </c>
      <c r="AE236" s="619">
        <v>0</v>
      </c>
      <c r="AF236" s="619">
        <v>0</v>
      </c>
      <c r="AG236" s="619">
        <v>0</v>
      </c>
      <c r="AH236" s="619">
        <v>0</v>
      </c>
      <c r="AI236" s="619">
        <v>0</v>
      </c>
      <c r="AJ236" s="619">
        <v>0</v>
      </c>
      <c r="AK236" s="619">
        <v>0</v>
      </c>
      <c r="AL236" s="619">
        <v>0</v>
      </c>
      <c r="AM236" s="619">
        <v>0</v>
      </c>
      <c r="AN236" s="619">
        <v>0</v>
      </c>
      <c r="AO236" s="619">
        <v>0</v>
      </c>
      <c r="AP236" s="619">
        <v>0</v>
      </c>
      <c r="AQ236" s="619">
        <v>-169129</v>
      </c>
      <c r="AR236" s="619">
        <v>0</v>
      </c>
      <c r="AS236" s="619">
        <v>-169129</v>
      </c>
      <c r="AT236" s="619">
        <v>0</v>
      </c>
      <c r="AU236" s="619">
        <v>0</v>
      </c>
      <c r="AV236" s="619">
        <v>0</v>
      </c>
      <c r="AW236" s="619">
        <v>1252114</v>
      </c>
      <c r="AX236" s="619">
        <v>0</v>
      </c>
      <c r="AY236" s="619">
        <v>1252114</v>
      </c>
      <c r="AZ236" s="619">
        <v>-111553</v>
      </c>
      <c r="BA236" s="619">
        <v>0</v>
      </c>
      <c r="BB236" s="619">
        <v>-111553</v>
      </c>
      <c r="BC236" s="619">
        <v>-3195825</v>
      </c>
      <c r="BD236" s="619">
        <v>0</v>
      </c>
      <c r="BE236" s="619">
        <v>-3195825</v>
      </c>
      <c r="BF236" s="619">
        <v>310916</v>
      </c>
      <c r="BG236" s="619">
        <v>0</v>
      </c>
      <c r="BH236" s="619">
        <v>310916</v>
      </c>
      <c r="BI236" s="619">
        <v>-89994</v>
      </c>
      <c r="BJ236" s="619">
        <v>0</v>
      </c>
      <c r="BK236" s="619">
        <v>-89994</v>
      </c>
      <c r="BL236" s="619">
        <v>0</v>
      </c>
      <c r="BM236" s="619">
        <v>0</v>
      </c>
      <c r="BN236" s="619">
        <v>0</v>
      </c>
      <c r="BO236" s="619">
        <v>-9667</v>
      </c>
      <c r="BP236" s="619">
        <v>0</v>
      </c>
      <c r="BQ236" s="619">
        <v>-9667</v>
      </c>
      <c r="BR236" s="619">
        <v>1327</v>
      </c>
      <c r="BS236" s="619">
        <v>0</v>
      </c>
      <c r="BT236" s="619">
        <v>1327</v>
      </c>
      <c r="BU236" s="619">
        <v>0</v>
      </c>
      <c r="BV236" s="619">
        <v>0</v>
      </c>
      <c r="BW236" s="619">
        <v>0</v>
      </c>
      <c r="BX236" s="619">
        <v>0</v>
      </c>
      <c r="BY236" s="619">
        <v>0</v>
      </c>
      <c r="BZ236" s="619">
        <v>0</v>
      </c>
      <c r="CA236" s="619">
        <v>0</v>
      </c>
      <c r="CB236" s="619">
        <v>0</v>
      </c>
      <c r="CC236" s="619">
        <v>0</v>
      </c>
      <c r="CD236" s="619">
        <v>-6766941</v>
      </c>
      <c r="CE236" s="619">
        <v>0</v>
      </c>
      <c r="CF236" s="619">
        <v>-6766941</v>
      </c>
      <c r="CG236" s="619">
        <v>0</v>
      </c>
      <c r="CH236" s="619">
        <v>0</v>
      </c>
      <c r="CI236" s="619">
        <v>0</v>
      </c>
      <c r="CJ236" s="619">
        <v>0</v>
      </c>
      <c r="CK236" s="619">
        <v>0</v>
      </c>
      <c r="CL236" s="619">
        <v>0</v>
      </c>
      <c r="CM236" s="619">
        <v>-2037685</v>
      </c>
      <c r="CN236" s="619">
        <v>0</v>
      </c>
      <c r="CO236" s="619">
        <v>-2037685</v>
      </c>
      <c r="CP236" s="619">
        <v>132798</v>
      </c>
      <c r="CQ236" s="619">
        <v>0</v>
      </c>
      <c r="CR236" s="619">
        <v>132798</v>
      </c>
      <c r="CS236" s="619">
        <v>-1904887</v>
      </c>
      <c r="CT236" s="619">
        <v>0</v>
      </c>
      <c r="CU236" s="619">
        <v>-1904887</v>
      </c>
      <c r="CV236" s="619">
        <v>-188585</v>
      </c>
      <c r="CW236" s="619">
        <v>0</v>
      </c>
      <c r="CX236" s="619">
        <v>-188585</v>
      </c>
      <c r="CY236" s="619">
        <v>-2272</v>
      </c>
      <c r="CZ236" s="619">
        <v>0</v>
      </c>
      <c r="DA236" s="619">
        <v>-2272</v>
      </c>
      <c r="DB236" s="619">
        <v>-32505</v>
      </c>
      <c r="DC236" s="619">
        <v>0</v>
      </c>
      <c r="DD236" s="619">
        <v>-32505</v>
      </c>
      <c r="DE236" s="619">
        <v>35</v>
      </c>
      <c r="DF236" s="619">
        <v>0</v>
      </c>
      <c r="DG236" s="619">
        <v>35</v>
      </c>
      <c r="DH236" s="619">
        <v>-7933</v>
      </c>
      <c r="DI236" s="619">
        <v>0</v>
      </c>
      <c r="DJ236" s="619">
        <v>-7933</v>
      </c>
      <c r="DK236" s="619">
        <v>0</v>
      </c>
      <c r="DL236" s="619">
        <v>0</v>
      </c>
      <c r="DM236" s="619">
        <v>0</v>
      </c>
      <c r="DN236" s="619">
        <v>-9667</v>
      </c>
      <c r="DO236" s="619">
        <v>0</v>
      </c>
      <c r="DP236" s="619">
        <v>-9667</v>
      </c>
      <c r="DQ236" s="619">
        <v>161</v>
      </c>
      <c r="DR236" s="619">
        <v>0</v>
      </c>
      <c r="DS236" s="619">
        <v>161</v>
      </c>
      <c r="DT236" s="619">
        <v>0</v>
      </c>
      <c r="DU236" s="619">
        <v>0</v>
      </c>
      <c r="DV236" s="619">
        <v>0</v>
      </c>
      <c r="DW236" s="619">
        <v>0</v>
      </c>
      <c r="DX236" s="619">
        <v>0</v>
      </c>
      <c r="DY236" s="619">
        <v>0</v>
      </c>
      <c r="DZ236" s="619">
        <v>-34404</v>
      </c>
      <c r="EA236" s="619">
        <v>0</v>
      </c>
      <c r="EB236" s="619">
        <v>-34404</v>
      </c>
      <c r="EC236" s="619">
        <v>-11434</v>
      </c>
      <c r="ED236" s="619">
        <v>0</v>
      </c>
      <c r="EE236" s="619">
        <v>-11434</v>
      </c>
      <c r="EF236" s="619">
        <v>0</v>
      </c>
      <c r="EG236" s="619">
        <v>0</v>
      </c>
      <c r="EH236" s="619">
        <v>0</v>
      </c>
      <c r="EI236" s="619">
        <v>0</v>
      </c>
      <c r="EJ236" s="619">
        <v>-286604</v>
      </c>
      <c r="EK236" s="619">
        <v>0</v>
      </c>
      <c r="EL236" s="619">
        <v>-286604</v>
      </c>
      <c r="EM236" s="619">
        <v>0</v>
      </c>
      <c r="EN236" s="619">
        <v>0</v>
      </c>
      <c r="EO236" s="619">
        <v>0</v>
      </c>
      <c r="EP236" s="619">
        <v>0</v>
      </c>
      <c r="EQ236" s="619">
        <v>0</v>
      </c>
      <c r="ER236" s="619">
        <v>0</v>
      </c>
      <c r="ES236" s="619">
        <v>-991</v>
      </c>
      <c r="ET236" s="619">
        <v>0</v>
      </c>
      <c r="EU236" s="619">
        <v>-991</v>
      </c>
      <c r="EV236" s="619">
        <v>-2158</v>
      </c>
      <c r="EW236" s="619">
        <v>0</v>
      </c>
      <c r="EX236" s="619">
        <v>-2158</v>
      </c>
      <c r="EY236" s="619">
        <v>0</v>
      </c>
      <c r="EZ236" s="619">
        <v>0</v>
      </c>
      <c r="FA236" s="619">
        <v>0</v>
      </c>
      <c r="FB236" s="619">
        <v>0</v>
      </c>
      <c r="FC236" s="619">
        <v>0</v>
      </c>
      <c r="FD236" s="619">
        <v>0</v>
      </c>
      <c r="FE236" s="619">
        <v>0</v>
      </c>
      <c r="FF236" s="619">
        <v>0</v>
      </c>
      <c r="FG236" s="619">
        <v>0</v>
      </c>
      <c r="FH236" s="619">
        <v>0</v>
      </c>
      <c r="FI236" s="619">
        <v>0</v>
      </c>
      <c r="FJ236" s="619">
        <v>0</v>
      </c>
      <c r="FK236" s="619">
        <v>0</v>
      </c>
      <c r="FL236" s="619">
        <v>0</v>
      </c>
      <c r="FM236" s="619">
        <v>0</v>
      </c>
      <c r="FN236" s="619">
        <v>0</v>
      </c>
      <c r="FO236" s="619">
        <v>0</v>
      </c>
      <c r="FP236" s="619">
        <v>0</v>
      </c>
      <c r="FQ236" s="619">
        <v>-504880</v>
      </c>
      <c r="FR236" s="619">
        <v>0</v>
      </c>
      <c r="FS236" s="619">
        <v>-504880</v>
      </c>
      <c r="FT236" s="619">
        <v>43</v>
      </c>
      <c r="FU236" s="619">
        <v>0</v>
      </c>
      <c r="FV236" s="619">
        <v>43</v>
      </c>
      <c r="FW236" s="619">
        <v>43</v>
      </c>
      <c r="FX236" s="619">
        <v>0</v>
      </c>
      <c r="FY236" s="619">
        <v>43</v>
      </c>
      <c r="FZ236" s="619">
        <v>0</v>
      </c>
      <c r="GA236" s="619">
        <v>0</v>
      </c>
      <c r="GB236" s="619">
        <v>0</v>
      </c>
      <c r="GC236" s="619">
        <v>-861</v>
      </c>
      <c r="GD236" s="619">
        <v>0</v>
      </c>
      <c r="GE236" s="619">
        <v>-861</v>
      </c>
      <c r="GF236" s="619">
        <v>0</v>
      </c>
      <c r="GG236" s="619">
        <v>0</v>
      </c>
      <c r="GH236" s="619">
        <v>0</v>
      </c>
      <c r="GI236" s="619">
        <v>-3823500</v>
      </c>
      <c r="GJ236" s="619">
        <v>0</v>
      </c>
      <c r="GK236" s="619">
        <v>-3823500</v>
      </c>
      <c r="GL236" s="619">
        <v>666250</v>
      </c>
      <c r="GM236" s="619">
        <v>0</v>
      </c>
      <c r="GN236" s="619">
        <v>666250</v>
      </c>
      <c r="GO236" s="619">
        <v>0</v>
      </c>
      <c r="GP236" s="619">
        <v>0</v>
      </c>
      <c r="GQ236" s="619">
        <v>0</v>
      </c>
      <c r="GR236" s="619">
        <v>12040</v>
      </c>
      <c r="GS236" s="619">
        <v>0</v>
      </c>
      <c r="GT236" s="619">
        <v>12040</v>
      </c>
      <c r="GU236" s="619">
        <v>0</v>
      </c>
      <c r="GV236" s="619">
        <v>0</v>
      </c>
      <c r="GW236" s="619">
        <v>0</v>
      </c>
      <c r="GX236" s="619">
        <v>0</v>
      </c>
      <c r="GY236" s="619">
        <v>0</v>
      </c>
      <c r="GZ236" s="619">
        <v>0</v>
      </c>
      <c r="HA236" s="619">
        <v>-3654057</v>
      </c>
      <c r="HB236" s="619">
        <v>0</v>
      </c>
      <c r="HC236" s="619">
        <v>-3654057</v>
      </c>
      <c r="HD236" s="619">
        <v>-1932</v>
      </c>
      <c r="HE236" s="619">
        <v>0</v>
      </c>
      <c r="HF236" s="619">
        <v>-1932</v>
      </c>
      <c r="HG236" s="619">
        <v>-24664</v>
      </c>
      <c r="HH236" s="619">
        <v>0</v>
      </c>
      <c r="HI236" s="619">
        <v>-24664</v>
      </c>
      <c r="HJ236" s="619">
        <v>-26596</v>
      </c>
      <c r="HK236" s="619">
        <v>0</v>
      </c>
      <c r="HL236" s="619">
        <v>-26596</v>
      </c>
      <c r="HM236" s="619">
        <v>62771918</v>
      </c>
      <c r="HN236" s="619">
        <v>0</v>
      </c>
      <c r="HO236" s="619">
        <v>62771918</v>
      </c>
      <c r="HP236" s="619">
        <v>-2806058</v>
      </c>
      <c r="HQ236" s="619">
        <v>0</v>
      </c>
      <c r="HR236" s="619">
        <v>-2806058</v>
      </c>
      <c r="HS236" s="619">
        <v>-6766941</v>
      </c>
      <c r="HT236" s="619">
        <v>0</v>
      </c>
      <c r="HU236" s="619">
        <v>-6766941</v>
      </c>
      <c r="HV236" s="619">
        <v>-1904887</v>
      </c>
      <c r="HW236" s="619">
        <v>0</v>
      </c>
      <c r="HX236" s="619">
        <v>-1904887</v>
      </c>
      <c r="HY236" s="619">
        <v>-286604</v>
      </c>
      <c r="HZ236" s="619">
        <v>0</v>
      </c>
      <c r="IA236" s="619">
        <v>-286604</v>
      </c>
      <c r="IB236" s="619">
        <v>-3654057</v>
      </c>
      <c r="IC236" s="619">
        <v>0</v>
      </c>
      <c r="ID236" s="619">
        <v>-3654057</v>
      </c>
      <c r="IE236" s="619">
        <v>-26596</v>
      </c>
      <c r="IF236" s="619">
        <v>0</v>
      </c>
      <c r="IG236" s="619">
        <v>-26596</v>
      </c>
      <c r="IH236" s="619">
        <v>-15445143</v>
      </c>
      <c r="II236" s="619">
        <v>0</v>
      </c>
      <c r="IJ236" s="619">
        <v>-15445143</v>
      </c>
      <c r="IK236" s="619">
        <v>47326775</v>
      </c>
      <c r="IL236" s="619">
        <v>0</v>
      </c>
      <c r="IM236" s="619">
        <v>47326775</v>
      </c>
      <c r="IN236" s="620" t="s">
        <v>649</v>
      </c>
      <c r="IO236" s="620" t="s">
        <v>650</v>
      </c>
      <c r="IP236" s="610" t="s">
        <v>474</v>
      </c>
      <c r="IQ236" s="611" t="s">
        <v>548</v>
      </c>
      <c r="IR236" s="611" t="s">
        <v>1237</v>
      </c>
      <c r="IS236" s="610" t="s">
        <v>3368</v>
      </c>
    </row>
    <row r="237" spans="1:253" x14ac:dyDescent="0.25">
      <c r="A237" s="610" t="s">
        <v>3385</v>
      </c>
      <c r="B237" s="617" t="s">
        <v>1238</v>
      </c>
      <c r="C237" s="618" t="s">
        <v>1239</v>
      </c>
      <c r="D237" s="619">
        <v>29750605</v>
      </c>
      <c r="E237" s="619">
        <v>0</v>
      </c>
      <c r="F237" s="619">
        <v>29750605</v>
      </c>
      <c r="G237" s="619">
        <v>-377814</v>
      </c>
      <c r="H237" s="619">
        <v>0</v>
      </c>
      <c r="I237" s="619">
        <v>-377814</v>
      </c>
      <c r="J237" s="619">
        <v>-1869497</v>
      </c>
      <c r="K237" s="619">
        <v>0</v>
      </c>
      <c r="L237" s="619">
        <v>-1869497</v>
      </c>
      <c r="M237" s="619">
        <v>89998</v>
      </c>
      <c r="N237" s="619">
        <v>0</v>
      </c>
      <c r="O237" s="619">
        <v>89998</v>
      </c>
      <c r="P237" s="619">
        <v>113299</v>
      </c>
      <c r="Q237" s="619">
        <v>0</v>
      </c>
      <c r="R237" s="619">
        <v>113299</v>
      </c>
      <c r="S237" s="619">
        <v>-1666200</v>
      </c>
      <c r="T237" s="619">
        <v>0</v>
      </c>
      <c r="U237" s="619">
        <v>-1666200</v>
      </c>
      <c r="V237" s="619">
        <v>-4012917</v>
      </c>
      <c r="W237" s="619">
        <v>0</v>
      </c>
      <c r="X237" s="619">
        <v>-4012917</v>
      </c>
      <c r="Y237" s="619">
        <v>0</v>
      </c>
      <c r="Z237" s="619">
        <v>0</v>
      </c>
      <c r="AA237" s="619">
        <v>0</v>
      </c>
      <c r="AB237" s="619">
        <v>-106503</v>
      </c>
      <c r="AC237" s="619">
        <v>0</v>
      </c>
      <c r="AD237" s="619">
        <v>-106503</v>
      </c>
      <c r="AE237" s="619">
        <v>0</v>
      </c>
      <c r="AF237" s="619">
        <v>0</v>
      </c>
      <c r="AG237" s="619">
        <v>0</v>
      </c>
      <c r="AH237" s="619">
        <v>0</v>
      </c>
      <c r="AI237" s="619">
        <v>0</v>
      </c>
      <c r="AJ237" s="619">
        <v>0</v>
      </c>
      <c r="AK237" s="619">
        <v>0</v>
      </c>
      <c r="AL237" s="619">
        <v>0</v>
      </c>
      <c r="AM237" s="619">
        <v>0</v>
      </c>
      <c r="AN237" s="619">
        <v>0</v>
      </c>
      <c r="AO237" s="619">
        <v>0</v>
      </c>
      <c r="AP237" s="619">
        <v>0</v>
      </c>
      <c r="AQ237" s="619">
        <v>-106503</v>
      </c>
      <c r="AR237" s="619">
        <v>0</v>
      </c>
      <c r="AS237" s="619">
        <v>-106503</v>
      </c>
      <c r="AT237" s="619">
        <v>0</v>
      </c>
      <c r="AU237" s="619">
        <v>0</v>
      </c>
      <c r="AV237" s="619">
        <v>0</v>
      </c>
      <c r="AW237" s="619">
        <v>474907</v>
      </c>
      <c r="AX237" s="619">
        <v>0</v>
      </c>
      <c r="AY237" s="619">
        <v>474907</v>
      </c>
      <c r="AZ237" s="619">
        <v>-12557</v>
      </c>
      <c r="BA237" s="619">
        <v>0</v>
      </c>
      <c r="BB237" s="619">
        <v>-12557</v>
      </c>
      <c r="BC237" s="619">
        <v>-1780482</v>
      </c>
      <c r="BD237" s="619">
        <v>0</v>
      </c>
      <c r="BE237" s="619">
        <v>-1780482</v>
      </c>
      <c r="BF237" s="619">
        <v>-821150</v>
      </c>
      <c r="BG237" s="619">
        <v>0</v>
      </c>
      <c r="BH237" s="619">
        <v>-821150</v>
      </c>
      <c r="BI237" s="619">
        <v>-46007</v>
      </c>
      <c r="BJ237" s="619">
        <v>0</v>
      </c>
      <c r="BK237" s="619">
        <v>-46007</v>
      </c>
      <c r="BL237" s="619">
        <v>0</v>
      </c>
      <c r="BM237" s="619">
        <v>0</v>
      </c>
      <c r="BN237" s="619">
        <v>0</v>
      </c>
      <c r="BO237" s="619">
        <v>-6575</v>
      </c>
      <c r="BP237" s="619">
        <v>0</v>
      </c>
      <c r="BQ237" s="619">
        <v>-6575</v>
      </c>
      <c r="BR237" s="619">
        <v>0</v>
      </c>
      <c r="BS237" s="619">
        <v>0</v>
      </c>
      <c r="BT237" s="619">
        <v>0</v>
      </c>
      <c r="BU237" s="619">
        <v>0</v>
      </c>
      <c r="BV237" s="619">
        <v>0</v>
      </c>
      <c r="BW237" s="619">
        <v>0</v>
      </c>
      <c r="BX237" s="619">
        <v>-22757</v>
      </c>
      <c r="BY237" s="619">
        <v>0</v>
      </c>
      <c r="BZ237" s="619">
        <v>-22757</v>
      </c>
      <c r="CA237" s="619">
        <v>0</v>
      </c>
      <c r="CB237" s="619">
        <v>0</v>
      </c>
      <c r="CC237" s="619">
        <v>0</v>
      </c>
      <c r="CD237" s="619">
        <v>-6334041</v>
      </c>
      <c r="CE237" s="619">
        <v>0</v>
      </c>
      <c r="CF237" s="619">
        <v>-6334041</v>
      </c>
      <c r="CG237" s="619">
        <v>-74137</v>
      </c>
      <c r="CH237" s="619">
        <v>0</v>
      </c>
      <c r="CI237" s="619">
        <v>-74137</v>
      </c>
      <c r="CJ237" s="619">
        <v>0</v>
      </c>
      <c r="CK237" s="619">
        <v>0</v>
      </c>
      <c r="CL237" s="619">
        <v>0</v>
      </c>
      <c r="CM237" s="619">
        <v>-631421</v>
      </c>
      <c r="CN237" s="619">
        <v>0</v>
      </c>
      <c r="CO237" s="619">
        <v>-631421</v>
      </c>
      <c r="CP237" s="619">
        <v>-20116</v>
      </c>
      <c r="CQ237" s="619">
        <v>0</v>
      </c>
      <c r="CR237" s="619">
        <v>-20116</v>
      </c>
      <c r="CS237" s="619">
        <v>-725674</v>
      </c>
      <c r="CT237" s="619">
        <v>0</v>
      </c>
      <c r="CU237" s="619">
        <v>-725674</v>
      </c>
      <c r="CV237" s="619">
        <v>-41032</v>
      </c>
      <c r="CW237" s="619">
        <v>0</v>
      </c>
      <c r="CX237" s="619">
        <v>-41032</v>
      </c>
      <c r="CY237" s="619">
        <v>0</v>
      </c>
      <c r="CZ237" s="619">
        <v>0</v>
      </c>
      <c r="DA237" s="619">
        <v>0</v>
      </c>
      <c r="DB237" s="619">
        <v>-449902</v>
      </c>
      <c r="DC237" s="619">
        <v>0</v>
      </c>
      <c r="DD237" s="619">
        <v>-449902</v>
      </c>
      <c r="DE237" s="619">
        <v>-1</v>
      </c>
      <c r="DF237" s="619">
        <v>0</v>
      </c>
      <c r="DG237" s="619">
        <v>-1</v>
      </c>
      <c r="DH237" s="619">
        <v>-3361</v>
      </c>
      <c r="DI237" s="619">
        <v>0</v>
      </c>
      <c r="DJ237" s="619">
        <v>-3361</v>
      </c>
      <c r="DK237" s="619">
        <v>0</v>
      </c>
      <c r="DL237" s="619">
        <v>0</v>
      </c>
      <c r="DM237" s="619">
        <v>0</v>
      </c>
      <c r="DN237" s="619">
        <v>0</v>
      </c>
      <c r="DO237" s="619">
        <v>0</v>
      </c>
      <c r="DP237" s="619">
        <v>0</v>
      </c>
      <c r="DQ237" s="619">
        <v>0</v>
      </c>
      <c r="DR237" s="619">
        <v>0</v>
      </c>
      <c r="DS237" s="619">
        <v>0</v>
      </c>
      <c r="DT237" s="619">
        <v>0</v>
      </c>
      <c r="DU237" s="619">
        <v>0</v>
      </c>
      <c r="DV237" s="619">
        <v>0</v>
      </c>
      <c r="DW237" s="619">
        <v>0</v>
      </c>
      <c r="DX237" s="619">
        <v>0</v>
      </c>
      <c r="DY237" s="619">
        <v>0</v>
      </c>
      <c r="DZ237" s="619">
        <v>0</v>
      </c>
      <c r="EA237" s="619">
        <v>0</v>
      </c>
      <c r="EB237" s="619">
        <v>0</v>
      </c>
      <c r="EC237" s="619">
        <v>0</v>
      </c>
      <c r="ED237" s="619">
        <v>0</v>
      </c>
      <c r="EE237" s="619">
        <v>0</v>
      </c>
      <c r="EF237" s="619">
        <v>0</v>
      </c>
      <c r="EG237" s="619">
        <v>0</v>
      </c>
      <c r="EH237" s="619">
        <v>0</v>
      </c>
      <c r="EI237" s="619">
        <v>0</v>
      </c>
      <c r="EJ237" s="619">
        <v>-494296</v>
      </c>
      <c r="EK237" s="619">
        <v>0</v>
      </c>
      <c r="EL237" s="619">
        <v>-494296</v>
      </c>
      <c r="EM237" s="619">
        <v>0</v>
      </c>
      <c r="EN237" s="619">
        <v>0</v>
      </c>
      <c r="EO237" s="619">
        <v>0</v>
      </c>
      <c r="EP237" s="619">
        <v>0</v>
      </c>
      <c r="EQ237" s="619">
        <v>0</v>
      </c>
      <c r="ER237" s="619">
        <v>0</v>
      </c>
      <c r="ES237" s="619">
        <v>0</v>
      </c>
      <c r="ET237" s="619">
        <v>0</v>
      </c>
      <c r="EU237" s="619">
        <v>0</v>
      </c>
      <c r="EV237" s="619">
        <v>0</v>
      </c>
      <c r="EW237" s="619">
        <v>0</v>
      </c>
      <c r="EX237" s="619">
        <v>0</v>
      </c>
      <c r="EY237" s="619">
        <v>0</v>
      </c>
      <c r="EZ237" s="619">
        <v>0</v>
      </c>
      <c r="FA237" s="619">
        <v>0</v>
      </c>
      <c r="FB237" s="619">
        <v>-574</v>
      </c>
      <c r="FC237" s="619">
        <v>0</v>
      </c>
      <c r="FD237" s="619">
        <v>-574</v>
      </c>
      <c r="FE237" s="619">
        <v>-6575</v>
      </c>
      <c r="FF237" s="619">
        <v>0</v>
      </c>
      <c r="FG237" s="619">
        <v>-6575</v>
      </c>
      <c r="FH237" s="619">
        <v>0</v>
      </c>
      <c r="FI237" s="619">
        <v>0</v>
      </c>
      <c r="FJ237" s="619">
        <v>0</v>
      </c>
      <c r="FK237" s="619">
        <v>-384</v>
      </c>
      <c r="FL237" s="619">
        <v>0</v>
      </c>
      <c r="FM237" s="619">
        <v>-384</v>
      </c>
      <c r="FN237" s="619">
        <v>0</v>
      </c>
      <c r="FO237" s="619">
        <v>0</v>
      </c>
      <c r="FP237" s="619">
        <v>0</v>
      </c>
      <c r="FQ237" s="619">
        <v>-397069</v>
      </c>
      <c r="FR237" s="619">
        <v>0</v>
      </c>
      <c r="FS237" s="619">
        <v>-397069</v>
      </c>
      <c r="FT237" s="619">
        <v>120</v>
      </c>
      <c r="FU237" s="619">
        <v>0</v>
      </c>
      <c r="FV237" s="619">
        <v>120</v>
      </c>
      <c r="FW237" s="619">
        <v>120</v>
      </c>
      <c r="FX237" s="619">
        <v>0</v>
      </c>
      <c r="FY237" s="619">
        <v>120</v>
      </c>
      <c r="FZ237" s="619">
        <v>0</v>
      </c>
      <c r="GA237" s="619">
        <v>0</v>
      </c>
      <c r="GB237" s="619">
        <v>0</v>
      </c>
      <c r="GC237" s="619">
        <v>499</v>
      </c>
      <c r="GD237" s="619">
        <v>0</v>
      </c>
      <c r="GE237" s="619">
        <v>499</v>
      </c>
      <c r="GF237" s="619">
        <v>0</v>
      </c>
      <c r="GG237" s="619">
        <v>0</v>
      </c>
      <c r="GH237" s="619">
        <v>0</v>
      </c>
      <c r="GI237" s="619">
        <v>-2294519</v>
      </c>
      <c r="GJ237" s="619">
        <v>0</v>
      </c>
      <c r="GK237" s="619">
        <v>-2294519</v>
      </c>
      <c r="GL237" s="619">
        <v>-162851</v>
      </c>
      <c r="GM237" s="619">
        <v>0</v>
      </c>
      <c r="GN237" s="619">
        <v>-162851</v>
      </c>
      <c r="GO237" s="619">
        <v>0</v>
      </c>
      <c r="GP237" s="619">
        <v>0</v>
      </c>
      <c r="GQ237" s="619">
        <v>0</v>
      </c>
      <c r="GR237" s="619">
        <v>691</v>
      </c>
      <c r="GS237" s="619">
        <v>0</v>
      </c>
      <c r="GT237" s="619">
        <v>691</v>
      </c>
      <c r="GU237" s="619">
        <v>0</v>
      </c>
      <c r="GV237" s="619">
        <v>0</v>
      </c>
      <c r="GW237" s="619">
        <v>0</v>
      </c>
      <c r="GX237" s="619">
        <v>0</v>
      </c>
      <c r="GY237" s="619">
        <v>0</v>
      </c>
      <c r="GZ237" s="619">
        <v>0</v>
      </c>
      <c r="HA237" s="619">
        <v>-2860662</v>
      </c>
      <c r="HB237" s="619">
        <v>0</v>
      </c>
      <c r="HC237" s="619">
        <v>-2860662</v>
      </c>
      <c r="HD237" s="619">
        <v>0</v>
      </c>
      <c r="HE237" s="619">
        <v>0</v>
      </c>
      <c r="HF237" s="619">
        <v>0</v>
      </c>
      <c r="HG237" s="619">
        <v>0</v>
      </c>
      <c r="HH237" s="619">
        <v>0</v>
      </c>
      <c r="HI237" s="619">
        <v>0</v>
      </c>
      <c r="HJ237" s="619">
        <v>0</v>
      </c>
      <c r="HK237" s="619">
        <v>0</v>
      </c>
      <c r="HL237" s="619">
        <v>0</v>
      </c>
      <c r="HM237" s="619">
        <v>29372791</v>
      </c>
      <c r="HN237" s="619">
        <v>0</v>
      </c>
      <c r="HO237" s="619">
        <v>29372791</v>
      </c>
      <c r="HP237" s="619">
        <v>-1666200</v>
      </c>
      <c r="HQ237" s="619">
        <v>0</v>
      </c>
      <c r="HR237" s="619">
        <v>-1666200</v>
      </c>
      <c r="HS237" s="619">
        <v>-6334041</v>
      </c>
      <c r="HT237" s="619">
        <v>0</v>
      </c>
      <c r="HU237" s="619">
        <v>-6334041</v>
      </c>
      <c r="HV237" s="619">
        <v>-725674</v>
      </c>
      <c r="HW237" s="619">
        <v>0</v>
      </c>
      <c r="HX237" s="619">
        <v>-725674</v>
      </c>
      <c r="HY237" s="619">
        <v>-494296</v>
      </c>
      <c r="HZ237" s="619">
        <v>0</v>
      </c>
      <c r="IA237" s="619">
        <v>-494296</v>
      </c>
      <c r="IB237" s="619">
        <v>-2860662</v>
      </c>
      <c r="IC237" s="619">
        <v>0</v>
      </c>
      <c r="ID237" s="619">
        <v>-2860662</v>
      </c>
      <c r="IE237" s="619">
        <v>0</v>
      </c>
      <c r="IF237" s="619">
        <v>0</v>
      </c>
      <c r="IG237" s="619">
        <v>0</v>
      </c>
      <c r="IH237" s="619">
        <v>-12080873</v>
      </c>
      <c r="II237" s="619">
        <v>0</v>
      </c>
      <c r="IJ237" s="619">
        <v>-12080873</v>
      </c>
      <c r="IK237" s="619">
        <v>17291918</v>
      </c>
      <c r="IL237" s="619">
        <v>0</v>
      </c>
      <c r="IM237" s="619">
        <v>17291918</v>
      </c>
      <c r="IN237" s="620" t="s">
        <v>649</v>
      </c>
      <c r="IO237" s="620" t="s">
        <v>650</v>
      </c>
      <c r="IP237" s="610" t="s">
        <v>474</v>
      </c>
      <c r="IQ237" s="611" t="s">
        <v>548</v>
      </c>
      <c r="IR237" s="611" t="s">
        <v>1240</v>
      </c>
      <c r="IS237" s="610" t="s">
        <v>1432</v>
      </c>
    </row>
    <row r="238" spans="1:253" x14ac:dyDescent="0.25">
      <c r="A238" s="610" t="s">
        <v>3386</v>
      </c>
      <c r="B238" s="617" t="s">
        <v>1241</v>
      </c>
      <c r="C238" s="618" t="s">
        <v>1242</v>
      </c>
      <c r="D238" s="619">
        <v>61945542</v>
      </c>
      <c r="E238" s="619">
        <v>0</v>
      </c>
      <c r="F238" s="619">
        <v>61945542</v>
      </c>
      <c r="G238" s="619">
        <v>-5750836</v>
      </c>
      <c r="H238" s="619">
        <v>0</v>
      </c>
      <c r="I238" s="619">
        <v>-5750836</v>
      </c>
      <c r="J238" s="619">
        <v>-5368197</v>
      </c>
      <c r="K238" s="619">
        <v>0</v>
      </c>
      <c r="L238" s="619">
        <v>-5368197</v>
      </c>
      <c r="M238" s="619">
        <v>4802</v>
      </c>
      <c r="N238" s="619">
        <v>0</v>
      </c>
      <c r="O238" s="619">
        <v>4802</v>
      </c>
      <c r="P238" s="619">
        <v>756583</v>
      </c>
      <c r="Q238" s="619">
        <v>0</v>
      </c>
      <c r="R238" s="619">
        <v>756583</v>
      </c>
      <c r="S238" s="619">
        <v>-4606812</v>
      </c>
      <c r="T238" s="619">
        <v>0</v>
      </c>
      <c r="U238" s="619">
        <v>-4606812</v>
      </c>
      <c r="V238" s="619">
        <v>-1809767</v>
      </c>
      <c r="W238" s="619">
        <v>0</v>
      </c>
      <c r="X238" s="619">
        <v>-1809767</v>
      </c>
      <c r="Y238" s="619">
        <v>0</v>
      </c>
      <c r="Z238" s="619">
        <v>0</v>
      </c>
      <c r="AA238" s="619">
        <v>0</v>
      </c>
      <c r="AB238" s="619">
        <v>-46033</v>
      </c>
      <c r="AC238" s="619">
        <v>0</v>
      </c>
      <c r="AD238" s="619">
        <v>-46033</v>
      </c>
      <c r="AE238" s="619">
        <v>-2401</v>
      </c>
      <c r="AF238" s="619">
        <v>0</v>
      </c>
      <c r="AG238" s="619">
        <v>-2401</v>
      </c>
      <c r="AH238" s="619">
        <v>0</v>
      </c>
      <c r="AI238" s="619">
        <v>0</v>
      </c>
      <c r="AJ238" s="619">
        <v>0</v>
      </c>
      <c r="AK238" s="619">
        <v>-10117</v>
      </c>
      <c r="AL238" s="619">
        <v>0</v>
      </c>
      <c r="AM238" s="619">
        <v>-10117</v>
      </c>
      <c r="AN238" s="619">
        <v>0</v>
      </c>
      <c r="AO238" s="619">
        <v>0</v>
      </c>
      <c r="AP238" s="619">
        <v>0</v>
      </c>
      <c r="AQ238" s="619">
        <v>-33515</v>
      </c>
      <c r="AR238" s="619">
        <v>0</v>
      </c>
      <c r="AS238" s="619">
        <v>-33515</v>
      </c>
      <c r="AT238" s="619">
        <v>0</v>
      </c>
      <c r="AU238" s="619">
        <v>0</v>
      </c>
      <c r="AV238" s="619">
        <v>0</v>
      </c>
      <c r="AW238" s="619">
        <v>1344591</v>
      </c>
      <c r="AX238" s="619">
        <v>0</v>
      </c>
      <c r="AY238" s="619">
        <v>1344591</v>
      </c>
      <c r="AZ238" s="619">
        <v>-146436</v>
      </c>
      <c r="BA238" s="619">
        <v>0</v>
      </c>
      <c r="BB238" s="619">
        <v>-146436</v>
      </c>
      <c r="BC238" s="619">
        <v>-3048025</v>
      </c>
      <c r="BD238" s="619">
        <v>0</v>
      </c>
      <c r="BE238" s="619">
        <v>-3048025</v>
      </c>
      <c r="BF238" s="619">
        <v>24436</v>
      </c>
      <c r="BG238" s="619">
        <v>0</v>
      </c>
      <c r="BH238" s="619">
        <v>24436</v>
      </c>
      <c r="BI238" s="619">
        <v>-4733</v>
      </c>
      <c r="BJ238" s="619">
        <v>0</v>
      </c>
      <c r="BK238" s="619">
        <v>-4733</v>
      </c>
      <c r="BL238" s="619">
        <v>0</v>
      </c>
      <c r="BM238" s="619">
        <v>0</v>
      </c>
      <c r="BN238" s="619">
        <v>0</v>
      </c>
      <c r="BO238" s="619">
        <v>0</v>
      </c>
      <c r="BP238" s="619">
        <v>0</v>
      </c>
      <c r="BQ238" s="619">
        <v>0</v>
      </c>
      <c r="BR238" s="619">
        <v>0</v>
      </c>
      <c r="BS238" s="619">
        <v>0</v>
      </c>
      <c r="BT238" s="619">
        <v>0</v>
      </c>
      <c r="BU238" s="619">
        <v>0</v>
      </c>
      <c r="BV238" s="619">
        <v>0</v>
      </c>
      <c r="BW238" s="619">
        <v>0</v>
      </c>
      <c r="BX238" s="619">
        <v>-7844</v>
      </c>
      <c r="BY238" s="619">
        <v>0</v>
      </c>
      <c r="BZ238" s="619">
        <v>-7844</v>
      </c>
      <c r="CA238" s="619">
        <v>0</v>
      </c>
      <c r="CB238" s="619">
        <v>0</v>
      </c>
      <c r="CC238" s="619">
        <v>0</v>
      </c>
      <c r="CD238" s="619">
        <v>-3693811</v>
      </c>
      <c r="CE238" s="619">
        <v>0</v>
      </c>
      <c r="CF238" s="619">
        <v>-3693811</v>
      </c>
      <c r="CG238" s="619">
        <v>0</v>
      </c>
      <c r="CH238" s="619">
        <v>0</v>
      </c>
      <c r="CI238" s="619">
        <v>0</v>
      </c>
      <c r="CJ238" s="619">
        <v>-3162</v>
      </c>
      <c r="CK238" s="619">
        <v>0</v>
      </c>
      <c r="CL238" s="619">
        <v>-3162</v>
      </c>
      <c r="CM238" s="619">
        <v>-829419</v>
      </c>
      <c r="CN238" s="619">
        <v>0</v>
      </c>
      <c r="CO238" s="619">
        <v>-829419</v>
      </c>
      <c r="CP238" s="619">
        <v>-128261</v>
      </c>
      <c r="CQ238" s="619">
        <v>0</v>
      </c>
      <c r="CR238" s="619">
        <v>-128261</v>
      </c>
      <c r="CS238" s="619">
        <v>-960842</v>
      </c>
      <c r="CT238" s="619">
        <v>0</v>
      </c>
      <c r="CU238" s="619">
        <v>-960842</v>
      </c>
      <c r="CV238" s="619">
        <v>-139596</v>
      </c>
      <c r="CW238" s="619">
        <v>0</v>
      </c>
      <c r="CX238" s="619">
        <v>-139596</v>
      </c>
      <c r="CY238" s="619">
        <v>151</v>
      </c>
      <c r="CZ238" s="619">
        <v>0</v>
      </c>
      <c r="DA238" s="619">
        <v>151</v>
      </c>
      <c r="DB238" s="619">
        <v>-51821</v>
      </c>
      <c r="DC238" s="619">
        <v>0</v>
      </c>
      <c r="DD238" s="619">
        <v>-51821</v>
      </c>
      <c r="DE238" s="619">
        <v>0</v>
      </c>
      <c r="DF238" s="619">
        <v>0</v>
      </c>
      <c r="DG238" s="619">
        <v>0</v>
      </c>
      <c r="DH238" s="619">
        <v>0</v>
      </c>
      <c r="DI238" s="619">
        <v>0</v>
      </c>
      <c r="DJ238" s="619">
        <v>0</v>
      </c>
      <c r="DK238" s="619">
        <v>0</v>
      </c>
      <c r="DL238" s="619">
        <v>0</v>
      </c>
      <c r="DM238" s="619">
        <v>0</v>
      </c>
      <c r="DN238" s="619">
        <v>0</v>
      </c>
      <c r="DO238" s="619">
        <v>0</v>
      </c>
      <c r="DP238" s="619">
        <v>0</v>
      </c>
      <c r="DQ238" s="619">
        <v>0</v>
      </c>
      <c r="DR238" s="619">
        <v>0</v>
      </c>
      <c r="DS238" s="619">
        <v>0</v>
      </c>
      <c r="DT238" s="619">
        <v>0</v>
      </c>
      <c r="DU238" s="619">
        <v>0</v>
      </c>
      <c r="DV238" s="619">
        <v>0</v>
      </c>
      <c r="DW238" s="619">
        <v>0</v>
      </c>
      <c r="DX238" s="619">
        <v>0</v>
      </c>
      <c r="DY238" s="619">
        <v>0</v>
      </c>
      <c r="DZ238" s="619">
        <v>0</v>
      </c>
      <c r="EA238" s="619">
        <v>0</v>
      </c>
      <c r="EB238" s="619">
        <v>0</v>
      </c>
      <c r="EC238" s="619">
        <v>0</v>
      </c>
      <c r="ED238" s="619">
        <v>0</v>
      </c>
      <c r="EE238" s="619">
        <v>0</v>
      </c>
      <c r="EF238" s="619">
        <v>0</v>
      </c>
      <c r="EG238" s="619">
        <v>0</v>
      </c>
      <c r="EH238" s="619">
        <v>0</v>
      </c>
      <c r="EI238" s="619">
        <v>0</v>
      </c>
      <c r="EJ238" s="619">
        <v>-191266</v>
      </c>
      <c r="EK238" s="619">
        <v>0</v>
      </c>
      <c r="EL238" s="619">
        <v>-191266</v>
      </c>
      <c r="EM238" s="619">
        <v>0</v>
      </c>
      <c r="EN238" s="619">
        <v>0</v>
      </c>
      <c r="EO238" s="619">
        <v>0</v>
      </c>
      <c r="EP238" s="619">
        <v>0</v>
      </c>
      <c r="EQ238" s="619">
        <v>0</v>
      </c>
      <c r="ER238" s="619">
        <v>0</v>
      </c>
      <c r="ES238" s="619">
        <v>0</v>
      </c>
      <c r="ET238" s="619">
        <v>0</v>
      </c>
      <c r="EU238" s="619">
        <v>0</v>
      </c>
      <c r="EV238" s="619">
        <v>0</v>
      </c>
      <c r="EW238" s="619">
        <v>0</v>
      </c>
      <c r="EX238" s="619">
        <v>0</v>
      </c>
      <c r="EY238" s="619">
        <v>0</v>
      </c>
      <c r="EZ238" s="619">
        <v>0</v>
      </c>
      <c r="FA238" s="619">
        <v>0</v>
      </c>
      <c r="FB238" s="619">
        <v>0</v>
      </c>
      <c r="FC238" s="619">
        <v>0</v>
      </c>
      <c r="FD238" s="619">
        <v>0</v>
      </c>
      <c r="FE238" s="619">
        <v>0</v>
      </c>
      <c r="FF238" s="619">
        <v>0</v>
      </c>
      <c r="FG238" s="619">
        <v>0</v>
      </c>
      <c r="FH238" s="619">
        <v>0</v>
      </c>
      <c r="FI238" s="619">
        <v>0</v>
      </c>
      <c r="FJ238" s="619">
        <v>0</v>
      </c>
      <c r="FK238" s="619">
        <v>0</v>
      </c>
      <c r="FL238" s="619">
        <v>0</v>
      </c>
      <c r="FM238" s="619">
        <v>0</v>
      </c>
      <c r="FN238" s="619">
        <v>0</v>
      </c>
      <c r="FO238" s="619">
        <v>0</v>
      </c>
      <c r="FP238" s="619">
        <v>0</v>
      </c>
      <c r="FQ238" s="619">
        <v>-285940</v>
      </c>
      <c r="FR238" s="619">
        <v>0</v>
      </c>
      <c r="FS238" s="619">
        <v>-285940</v>
      </c>
      <c r="FT238" s="619">
        <v>0</v>
      </c>
      <c r="FU238" s="619">
        <v>0</v>
      </c>
      <c r="FV238" s="619">
        <v>0</v>
      </c>
      <c r="FW238" s="619">
        <v>0</v>
      </c>
      <c r="FX238" s="619">
        <v>0</v>
      </c>
      <c r="FY238" s="619">
        <v>0</v>
      </c>
      <c r="FZ238" s="619">
        <v>0</v>
      </c>
      <c r="GA238" s="619">
        <v>0</v>
      </c>
      <c r="GB238" s="619">
        <v>0</v>
      </c>
      <c r="GC238" s="619">
        <v>0</v>
      </c>
      <c r="GD238" s="619">
        <v>0</v>
      </c>
      <c r="GE238" s="619">
        <v>0</v>
      </c>
      <c r="GF238" s="619">
        <v>0</v>
      </c>
      <c r="GG238" s="619">
        <v>0</v>
      </c>
      <c r="GH238" s="619">
        <v>0</v>
      </c>
      <c r="GI238" s="619">
        <v>-2407274</v>
      </c>
      <c r="GJ238" s="619">
        <v>0</v>
      </c>
      <c r="GK238" s="619">
        <v>-2407274</v>
      </c>
      <c r="GL238" s="619">
        <v>424165</v>
      </c>
      <c r="GM238" s="619">
        <v>0</v>
      </c>
      <c r="GN238" s="619">
        <v>424165</v>
      </c>
      <c r="GO238" s="619">
        <v>3022</v>
      </c>
      <c r="GP238" s="619">
        <v>0</v>
      </c>
      <c r="GQ238" s="619">
        <v>3022</v>
      </c>
      <c r="GR238" s="619">
        <v>6656</v>
      </c>
      <c r="GS238" s="619">
        <v>0</v>
      </c>
      <c r="GT238" s="619">
        <v>6656</v>
      </c>
      <c r="GU238" s="619">
        <v>0</v>
      </c>
      <c r="GV238" s="619">
        <v>0</v>
      </c>
      <c r="GW238" s="619">
        <v>0</v>
      </c>
      <c r="GX238" s="619">
        <v>0</v>
      </c>
      <c r="GY238" s="619">
        <v>0</v>
      </c>
      <c r="GZ238" s="619">
        <v>0</v>
      </c>
      <c r="HA238" s="619">
        <v>-2259371</v>
      </c>
      <c r="HB238" s="619">
        <v>0</v>
      </c>
      <c r="HC238" s="619">
        <v>-2259371</v>
      </c>
      <c r="HD238" s="619">
        <v>0</v>
      </c>
      <c r="HE238" s="619">
        <v>0</v>
      </c>
      <c r="HF238" s="619">
        <v>0</v>
      </c>
      <c r="HG238" s="619">
        <v>0</v>
      </c>
      <c r="HH238" s="619">
        <v>0</v>
      </c>
      <c r="HI238" s="619">
        <v>0</v>
      </c>
      <c r="HJ238" s="619">
        <v>0</v>
      </c>
      <c r="HK238" s="619">
        <v>0</v>
      </c>
      <c r="HL238" s="619">
        <v>0</v>
      </c>
      <c r="HM238" s="619">
        <v>56194706</v>
      </c>
      <c r="HN238" s="619">
        <v>0</v>
      </c>
      <c r="HO238" s="619">
        <v>56194706</v>
      </c>
      <c r="HP238" s="619">
        <v>-4606812</v>
      </c>
      <c r="HQ238" s="619">
        <v>0</v>
      </c>
      <c r="HR238" s="619">
        <v>-4606812</v>
      </c>
      <c r="HS238" s="619">
        <v>-3693811</v>
      </c>
      <c r="HT238" s="619">
        <v>0</v>
      </c>
      <c r="HU238" s="619">
        <v>-3693811</v>
      </c>
      <c r="HV238" s="619">
        <v>-960842</v>
      </c>
      <c r="HW238" s="619">
        <v>0</v>
      </c>
      <c r="HX238" s="619">
        <v>-960842</v>
      </c>
      <c r="HY238" s="619">
        <v>-191266</v>
      </c>
      <c r="HZ238" s="619">
        <v>0</v>
      </c>
      <c r="IA238" s="619">
        <v>-191266</v>
      </c>
      <c r="IB238" s="619">
        <v>-2259371</v>
      </c>
      <c r="IC238" s="619">
        <v>0</v>
      </c>
      <c r="ID238" s="619">
        <v>-2259371</v>
      </c>
      <c r="IE238" s="619">
        <v>0</v>
      </c>
      <c r="IF238" s="619">
        <v>0</v>
      </c>
      <c r="IG238" s="619">
        <v>0</v>
      </c>
      <c r="IH238" s="619">
        <v>-11712102</v>
      </c>
      <c r="II238" s="619">
        <v>0</v>
      </c>
      <c r="IJ238" s="619">
        <v>-11712102</v>
      </c>
      <c r="IK238" s="619">
        <v>44482604</v>
      </c>
      <c r="IL238" s="619">
        <v>0</v>
      </c>
      <c r="IM238" s="619">
        <v>44482604</v>
      </c>
      <c r="IN238" s="620" t="s">
        <v>619</v>
      </c>
      <c r="IO238" s="620" t="s">
        <v>473</v>
      </c>
      <c r="IP238" s="610" t="s">
        <v>474</v>
      </c>
      <c r="IQ238" s="611" t="s">
        <v>499</v>
      </c>
      <c r="IR238" s="611" t="s">
        <v>1243</v>
      </c>
      <c r="IS238" s="610" t="s">
        <v>1432</v>
      </c>
    </row>
    <row r="239" spans="1:253" x14ac:dyDescent="0.25">
      <c r="A239" s="610" t="s">
        <v>3385</v>
      </c>
      <c r="B239" s="617" t="s">
        <v>1244</v>
      </c>
      <c r="C239" s="618" t="s">
        <v>1245</v>
      </c>
      <c r="D239" s="619">
        <v>120436044</v>
      </c>
      <c r="E239" s="619">
        <v>0</v>
      </c>
      <c r="F239" s="619">
        <v>120436044</v>
      </c>
      <c r="G239" s="619">
        <v>-3863737</v>
      </c>
      <c r="H239" s="619">
        <v>0</v>
      </c>
      <c r="I239" s="619">
        <v>-3863737</v>
      </c>
      <c r="J239" s="619">
        <v>-8534500</v>
      </c>
      <c r="K239" s="619">
        <v>0</v>
      </c>
      <c r="L239" s="619">
        <v>-8534500</v>
      </c>
      <c r="M239" s="619">
        <v>32499</v>
      </c>
      <c r="N239" s="619">
        <v>0</v>
      </c>
      <c r="O239" s="619">
        <v>32499</v>
      </c>
      <c r="P239" s="619">
        <v>469343</v>
      </c>
      <c r="Q239" s="619">
        <v>0</v>
      </c>
      <c r="R239" s="619">
        <v>469343</v>
      </c>
      <c r="S239" s="619">
        <v>-8032658</v>
      </c>
      <c r="T239" s="619">
        <v>0</v>
      </c>
      <c r="U239" s="619">
        <v>-8032658</v>
      </c>
      <c r="V239" s="619">
        <v>-12087059</v>
      </c>
      <c r="W239" s="619">
        <v>0</v>
      </c>
      <c r="X239" s="619">
        <v>-12087059</v>
      </c>
      <c r="Y239" s="619">
        <v>0</v>
      </c>
      <c r="Z239" s="619">
        <v>0</v>
      </c>
      <c r="AA239" s="619">
        <v>0</v>
      </c>
      <c r="AB239" s="619">
        <v>-279646</v>
      </c>
      <c r="AC239" s="619">
        <v>0</v>
      </c>
      <c r="AD239" s="619">
        <v>-279646</v>
      </c>
      <c r="AE239" s="619">
        <v>0</v>
      </c>
      <c r="AF239" s="619">
        <v>0</v>
      </c>
      <c r="AG239" s="619">
        <v>0</v>
      </c>
      <c r="AH239" s="619">
        <v>0</v>
      </c>
      <c r="AI239" s="619">
        <v>0</v>
      </c>
      <c r="AJ239" s="619">
        <v>0</v>
      </c>
      <c r="AK239" s="619">
        <v>-1846</v>
      </c>
      <c r="AL239" s="619">
        <v>0</v>
      </c>
      <c r="AM239" s="619">
        <v>-1846</v>
      </c>
      <c r="AN239" s="619">
        <v>0</v>
      </c>
      <c r="AO239" s="619">
        <v>0</v>
      </c>
      <c r="AP239" s="619">
        <v>0</v>
      </c>
      <c r="AQ239" s="619">
        <v>-277800</v>
      </c>
      <c r="AR239" s="619">
        <v>0</v>
      </c>
      <c r="AS239" s="619">
        <v>-277800</v>
      </c>
      <c r="AT239" s="619">
        <v>-443</v>
      </c>
      <c r="AU239" s="619">
        <v>0</v>
      </c>
      <c r="AV239" s="619">
        <v>-443</v>
      </c>
      <c r="AW239" s="619">
        <v>2030867</v>
      </c>
      <c r="AX239" s="619">
        <v>0</v>
      </c>
      <c r="AY239" s="619">
        <v>2030867</v>
      </c>
      <c r="AZ239" s="619">
        <v>-82644</v>
      </c>
      <c r="BA239" s="619">
        <v>0</v>
      </c>
      <c r="BB239" s="619">
        <v>-82644</v>
      </c>
      <c r="BC239" s="619">
        <v>-5330706</v>
      </c>
      <c r="BD239" s="619">
        <v>0</v>
      </c>
      <c r="BE239" s="619">
        <v>-5330706</v>
      </c>
      <c r="BF239" s="619">
        <v>254259</v>
      </c>
      <c r="BG239" s="619">
        <v>0</v>
      </c>
      <c r="BH239" s="619">
        <v>254259</v>
      </c>
      <c r="BI239" s="619">
        <v>-224838</v>
      </c>
      <c r="BJ239" s="619">
        <v>0</v>
      </c>
      <c r="BK239" s="619">
        <v>-224838</v>
      </c>
      <c r="BL239" s="619">
        <v>34623</v>
      </c>
      <c r="BM239" s="619">
        <v>0</v>
      </c>
      <c r="BN239" s="619">
        <v>34623</v>
      </c>
      <c r="BO239" s="619">
        <v>0</v>
      </c>
      <c r="BP239" s="619">
        <v>0</v>
      </c>
      <c r="BQ239" s="619">
        <v>0</v>
      </c>
      <c r="BR239" s="619">
        <v>0</v>
      </c>
      <c r="BS239" s="619">
        <v>0</v>
      </c>
      <c r="BT239" s="619">
        <v>0</v>
      </c>
      <c r="BU239" s="619">
        <v>0</v>
      </c>
      <c r="BV239" s="619">
        <v>0</v>
      </c>
      <c r="BW239" s="619">
        <v>0</v>
      </c>
      <c r="BX239" s="619">
        <v>-7851</v>
      </c>
      <c r="BY239" s="619">
        <v>0</v>
      </c>
      <c r="BZ239" s="619">
        <v>-7851</v>
      </c>
      <c r="CA239" s="619">
        <v>0</v>
      </c>
      <c r="CB239" s="619">
        <v>0</v>
      </c>
      <c r="CC239" s="619">
        <v>0</v>
      </c>
      <c r="CD239" s="619">
        <v>-15692995</v>
      </c>
      <c r="CE239" s="619">
        <v>0</v>
      </c>
      <c r="CF239" s="619">
        <v>-15692995</v>
      </c>
      <c r="CG239" s="619">
        <v>0</v>
      </c>
      <c r="CH239" s="619">
        <v>0</v>
      </c>
      <c r="CI239" s="619">
        <v>0</v>
      </c>
      <c r="CJ239" s="619">
        <v>-6150</v>
      </c>
      <c r="CK239" s="619">
        <v>0</v>
      </c>
      <c r="CL239" s="619">
        <v>-6150</v>
      </c>
      <c r="CM239" s="619">
        <v>-3701613</v>
      </c>
      <c r="CN239" s="619">
        <v>0</v>
      </c>
      <c r="CO239" s="619">
        <v>-3701613</v>
      </c>
      <c r="CP239" s="619">
        <v>-84122</v>
      </c>
      <c r="CQ239" s="619">
        <v>0</v>
      </c>
      <c r="CR239" s="619">
        <v>-84122</v>
      </c>
      <c r="CS239" s="619">
        <v>-3791885</v>
      </c>
      <c r="CT239" s="619">
        <v>0</v>
      </c>
      <c r="CU239" s="619">
        <v>-3791885</v>
      </c>
      <c r="CV239" s="619">
        <v>0</v>
      </c>
      <c r="CW239" s="619">
        <v>0</v>
      </c>
      <c r="CX239" s="619">
        <v>0</v>
      </c>
      <c r="CY239" s="619">
        <v>0</v>
      </c>
      <c r="CZ239" s="619">
        <v>0</v>
      </c>
      <c r="DA239" s="619">
        <v>0</v>
      </c>
      <c r="DB239" s="619">
        <v>-542809</v>
      </c>
      <c r="DC239" s="619">
        <v>0</v>
      </c>
      <c r="DD239" s="619">
        <v>-542809</v>
      </c>
      <c r="DE239" s="619">
        <v>31710</v>
      </c>
      <c r="DF239" s="619">
        <v>0</v>
      </c>
      <c r="DG239" s="619">
        <v>31710</v>
      </c>
      <c r="DH239" s="619">
        <v>-20819</v>
      </c>
      <c r="DI239" s="619">
        <v>0</v>
      </c>
      <c r="DJ239" s="619">
        <v>-20819</v>
      </c>
      <c r="DK239" s="619">
        <v>0</v>
      </c>
      <c r="DL239" s="619">
        <v>0</v>
      </c>
      <c r="DM239" s="619">
        <v>0</v>
      </c>
      <c r="DN239" s="619">
        <v>0</v>
      </c>
      <c r="DO239" s="619">
        <v>0</v>
      </c>
      <c r="DP239" s="619">
        <v>0</v>
      </c>
      <c r="DQ239" s="619">
        <v>0</v>
      </c>
      <c r="DR239" s="619">
        <v>0</v>
      </c>
      <c r="DS239" s="619">
        <v>0</v>
      </c>
      <c r="DT239" s="619">
        <v>0</v>
      </c>
      <c r="DU239" s="619">
        <v>0</v>
      </c>
      <c r="DV239" s="619">
        <v>0</v>
      </c>
      <c r="DW239" s="619">
        <v>0</v>
      </c>
      <c r="DX239" s="619">
        <v>0</v>
      </c>
      <c r="DY239" s="619">
        <v>0</v>
      </c>
      <c r="DZ239" s="619">
        <v>0</v>
      </c>
      <c r="EA239" s="619">
        <v>0</v>
      </c>
      <c r="EB239" s="619">
        <v>0</v>
      </c>
      <c r="EC239" s="619">
        <v>0</v>
      </c>
      <c r="ED239" s="619">
        <v>0</v>
      </c>
      <c r="EE239" s="619">
        <v>0</v>
      </c>
      <c r="EF239" s="619">
        <v>0</v>
      </c>
      <c r="EG239" s="619">
        <v>0</v>
      </c>
      <c r="EH239" s="619">
        <v>0</v>
      </c>
      <c r="EI239" s="619">
        <v>0</v>
      </c>
      <c r="EJ239" s="619">
        <v>-531918</v>
      </c>
      <c r="EK239" s="619">
        <v>0</v>
      </c>
      <c r="EL239" s="619">
        <v>-531918</v>
      </c>
      <c r="EM239" s="619">
        <v>0</v>
      </c>
      <c r="EN239" s="619">
        <v>0</v>
      </c>
      <c r="EO239" s="619">
        <v>0</v>
      </c>
      <c r="EP239" s="619">
        <v>0</v>
      </c>
      <c r="EQ239" s="619">
        <v>0</v>
      </c>
      <c r="ER239" s="619">
        <v>0</v>
      </c>
      <c r="ES239" s="619">
        <v>0</v>
      </c>
      <c r="ET239" s="619">
        <v>0</v>
      </c>
      <c r="EU239" s="619">
        <v>0</v>
      </c>
      <c r="EV239" s="619">
        <v>0</v>
      </c>
      <c r="EW239" s="619">
        <v>0</v>
      </c>
      <c r="EX239" s="619">
        <v>0</v>
      </c>
      <c r="EY239" s="619">
        <v>0</v>
      </c>
      <c r="EZ239" s="619">
        <v>0</v>
      </c>
      <c r="FA239" s="619">
        <v>0</v>
      </c>
      <c r="FB239" s="619">
        <v>0</v>
      </c>
      <c r="FC239" s="619">
        <v>0</v>
      </c>
      <c r="FD239" s="619">
        <v>0</v>
      </c>
      <c r="FE239" s="619">
        <v>0</v>
      </c>
      <c r="FF239" s="619">
        <v>0</v>
      </c>
      <c r="FG239" s="619">
        <v>0</v>
      </c>
      <c r="FH239" s="619">
        <v>0</v>
      </c>
      <c r="FI239" s="619">
        <v>0</v>
      </c>
      <c r="FJ239" s="619">
        <v>0</v>
      </c>
      <c r="FK239" s="619">
        <v>0</v>
      </c>
      <c r="FL239" s="619">
        <v>0</v>
      </c>
      <c r="FM239" s="619">
        <v>0</v>
      </c>
      <c r="FN239" s="619">
        <v>0</v>
      </c>
      <c r="FO239" s="619">
        <v>0</v>
      </c>
      <c r="FP239" s="619">
        <v>0</v>
      </c>
      <c r="FQ239" s="619">
        <v>-1574544</v>
      </c>
      <c r="FR239" s="619">
        <v>0</v>
      </c>
      <c r="FS239" s="619">
        <v>-1574544</v>
      </c>
      <c r="FT239" s="619">
        <v>2431</v>
      </c>
      <c r="FU239" s="619">
        <v>0</v>
      </c>
      <c r="FV239" s="619">
        <v>2431</v>
      </c>
      <c r="FW239" s="619">
        <v>2431</v>
      </c>
      <c r="FX239" s="619">
        <v>0</v>
      </c>
      <c r="FY239" s="619">
        <v>2431</v>
      </c>
      <c r="FZ239" s="619">
        <v>0</v>
      </c>
      <c r="GA239" s="619">
        <v>0</v>
      </c>
      <c r="GB239" s="619">
        <v>0</v>
      </c>
      <c r="GC239" s="619">
        <v>9887</v>
      </c>
      <c r="GD239" s="619">
        <v>0</v>
      </c>
      <c r="GE239" s="619">
        <v>9887</v>
      </c>
      <c r="GF239" s="619">
        <v>0</v>
      </c>
      <c r="GG239" s="619">
        <v>0</v>
      </c>
      <c r="GH239" s="619">
        <v>0</v>
      </c>
      <c r="GI239" s="619">
        <v>-6883479</v>
      </c>
      <c r="GJ239" s="619">
        <v>0</v>
      </c>
      <c r="GK239" s="619">
        <v>-6883479</v>
      </c>
      <c r="GL239" s="619">
        <v>342501</v>
      </c>
      <c r="GM239" s="619">
        <v>0</v>
      </c>
      <c r="GN239" s="619">
        <v>342501</v>
      </c>
      <c r="GO239" s="619">
        <v>10665</v>
      </c>
      <c r="GP239" s="619">
        <v>0</v>
      </c>
      <c r="GQ239" s="619">
        <v>10665</v>
      </c>
      <c r="GR239" s="619">
        <v>75283</v>
      </c>
      <c r="GS239" s="619">
        <v>0</v>
      </c>
      <c r="GT239" s="619">
        <v>75283</v>
      </c>
      <c r="GU239" s="619">
        <v>0</v>
      </c>
      <c r="GV239" s="619">
        <v>0</v>
      </c>
      <c r="GW239" s="619">
        <v>0</v>
      </c>
      <c r="GX239" s="619">
        <v>0</v>
      </c>
      <c r="GY239" s="619">
        <v>0</v>
      </c>
      <c r="GZ239" s="619">
        <v>0</v>
      </c>
      <c r="HA239" s="619">
        <v>-8017256</v>
      </c>
      <c r="HB239" s="619">
        <v>0</v>
      </c>
      <c r="HC239" s="619">
        <v>-8017256</v>
      </c>
      <c r="HD239" s="619">
        <v>0</v>
      </c>
      <c r="HE239" s="619">
        <v>0</v>
      </c>
      <c r="HF239" s="619">
        <v>0</v>
      </c>
      <c r="HG239" s="619">
        <v>0</v>
      </c>
      <c r="HH239" s="619">
        <v>0</v>
      </c>
      <c r="HI239" s="619">
        <v>0</v>
      </c>
      <c r="HJ239" s="619">
        <v>0</v>
      </c>
      <c r="HK239" s="619">
        <v>0</v>
      </c>
      <c r="HL239" s="619">
        <v>0</v>
      </c>
      <c r="HM239" s="619">
        <v>116572307</v>
      </c>
      <c r="HN239" s="619">
        <v>0</v>
      </c>
      <c r="HO239" s="619">
        <v>116572307</v>
      </c>
      <c r="HP239" s="619">
        <v>-8032658</v>
      </c>
      <c r="HQ239" s="619">
        <v>0</v>
      </c>
      <c r="HR239" s="619">
        <v>-8032658</v>
      </c>
      <c r="HS239" s="619">
        <v>-15692995</v>
      </c>
      <c r="HT239" s="619">
        <v>0</v>
      </c>
      <c r="HU239" s="619">
        <v>-15692995</v>
      </c>
      <c r="HV239" s="619">
        <v>-3791885</v>
      </c>
      <c r="HW239" s="619">
        <v>0</v>
      </c>
      <c r="HX239" s="619">
        <v>-3791885</v>
      </c>
      <c r="HY239" s="619">
        <v>-531918</v>
      </c>
      <c r="HZ239" s="619">
        <v>0</v>
      </c>
      <c r="IA239" s="619">
        <v>-531918</v>
      </c>
      <c r="IB239" s="619">
        <v>-8017256</v>
      </c>
      <c r="IC239" s="619">
        <v>0</v>
      </c>
      <c r="ID239" s="619">
        <v>-8017256</v>
      </c>
      <c r="IE239" s="619">
        <v>0</v>
      </c>
      <c r="IF239" s="619">
        <v>0</v>
      </c>
      <c r="IG239" s="619">
        <v>0</v>
      </c>
      <c r="IH239" s="619">
        <v>-36066712</v>
      </c>
      <c r="II239" s="619">
        <v>0</v>
      </c>
      <c r="IJ239" s="619">
        <v>-36066712</v>
      </c>
      <c r="IK239" s="619">
        <v>80505595</v>
      </c>
      <c r="IL239" s="619">
        <v>0</v>
      </c>
      <c r="IM239" s="619">
        <v>80505595</v>
      </c>
      <c r="IN239" s="620" t="s">
        <v>513</v>
      </c>
      <c r="IO239" s="620" t="s">
        <v>568</v>
      </c>
      <c r="IP239" s="610" t="s">
        <v>515</v>
      </c>
      <c r="IQ239" s="611" t="s">
        <v>558</v>
      </c>
      <c r="IR239" s="611" t="s">
        <v>1246</v>
      </c>
      <c r="IS239" s="610" t="s">
        <v>1432</v>
      </c>
    </row>
    <row r="240" spans="1:253" x14ac:dyDescent="0.25">
      <c r="A240" s="610" t="s">
        <v>3385</v>
      </c>
      <c r="B240" s="617" t="s">
        <v>1247</v>
      </c>
      <c r="C240" s="618" t="s">
        <v>1248</v>
      </c>
      <c r="D240" s="619">
        <v>99333777</v>
      </c>
      <c r="E240" s="619">
        <v>435614</v>
      </c>
      <c r="F240" s="619">
        <v>99769391</v>
      </c>
      <c r="G240" s="619">
        <v>-3356799</v>
      </c>
      <c r="H240" s="619">
        <v>0</v>
      </c>
      <c r="I240" s="619">
        <v>-3356799</v>
      </c>
      <c r="J240" s="619">
        <v>-2992784</v>
      </c>
      <c r="K240" s="619">
        <v>-326</v>
      </c>
      <c r="L240" s="619">
        <v>-2993110</v>
      </c>
      <c r="M240" s="619">
        <v>91308</v>
      </c>
      <c r="N240" s="619">
        <v>0</v>
      </c>
      <c r="O240" s="619">
        <v>91308</v>
      </c>
      <c r="P240" s="619">
        <v>289254</v>
      </c>
      <c r="Q240" s="619">
        <v>-3922</v>
      </c>
      <c r="R240" s="619">
        <v>285332</v>
      </c>
      <c r="S240" s="619">
        <v>-2612222</v>
      </c>
      <c r="T240" s="619">
        <v>-4248</v>
      </c>
      <c r="U240" s="619">
        <v>-2616470</v>
      </c>
      <c r="V240" s="619">
        <v>-5502884</v>
      </c>
      <c r="W240" s="619">
        <v>-50361</v>
      </c>
      <c r="X240" s="619">
        <v>-5553245</v>
      </c>
      <c r="Y240" s="619">
        <v>0</v>
      </c>
      <c r="Z240" s="619">
        <v>0</v>
      </c>
      <c r="AA240" s="619">
        <v>0</v>
      </c>
      <c r="AB240" s="619">
        <v>-169764</v>
      </c>
      <c r="AC240" s="619">
        <v>-575</v>
      </c>
      <c r="AD240" s="619">
        <v>-170339</v>
      </c>
      <c r="AE240" s="619">
        <v>0</v>
      </c>
      <c r="AF240" s="619">
        <v>0</v>
      </c>
      <c r="AG240" s="619">
        <v>0</v>
      </c>
      <c r="AH240" s="619">
        <v>0</v>
      </c>
      <c r="AI240" s="619">
        <v>0</v>
      </c>
      <c r="AJ240" s="619">
        <v>0</v>
      </c>
      <c r="AK240" s="619">
        <v>0</v>
      </c>
      <c r="AL240" s="619">
        <v>0</v>
      </c>
      <c r="AM240" s="619">
        <v>0</v>
      </c>
      <c r="AN240" s="619">
        <v>0</v>
      </c>
      <c r="AO240" s="619">
        <v>0</v>
      </c>
      <c r="AP240" s="619">
        <v>0</v>
      </c>
      <c r="AQ240" s="619">
        <v>-169764</v>
      </c>
      <c r="AR240" s="619">
        <v>-575</v>
      </c>
      <c r="AS240" s="619">
        <v>-170339</v>
      </c>
      <c r="AT240" s="619">
        <v>0</v>
      </c>
      <c r="AU240" s="619">
        <v>0</v>
      </c>
      <c r="AV240" s="619">
        <v>0</v>
      </c>
      <c r="AW240" s="619">
        <v>2016835</v>
      </c>
      <c r="AX240" s="619">
        <v>9498</v>
      </c>
      <c r="AY240" s="619">
        <v>2026333</v>
      </c>
      <c r="AZ240" s="619">
        <v>-90322</v>
      </c>
      <c r="BA240" s="619">
        <v>-6</v>
      </c>
      <c r="BB240" s="619">
        <v>-90328</v>
      </c>
      <c r="BC240" s="619">
        <v>-5562948</v>
      </c>
      <c r="BD240" s="619">
        <v>-1894</v>
      </c>
      <c r="BE240" s="619">
        <v>-5564842</v>
      </c>
      <c r="BF240" s="619">
        <v>297326</v>
      </c>
      <c r="BG240" s="619">
        <v>0</v>
      </c>
      <c r="BH240" s="619">
        <v>297326</v>
      </c>
      <c r="BI240" s="619">
        <v>-48221</v>
      </c>
      <c r="BJ240" s="619">
        <v>0</v>
      </c>
      <c r="BK240" s="619">
        <v>-48221</v>
      </c>
      <c r="BL240" s="619">
        <v>0</v>
      </c>
      <c r="BM240" s="619">
        <v>0</v>
      </c>
      <c r="BN240" s="619">
        <v>0</v>
      </c>
      <c r="BO240" s="619">
        <v>0</v>
      </c>
      <c r="BP240" s="619">
        <v>0</v>
      </c>
      <c r="BQ240" s="619">
        <v>0</v>
      </c>
      <c r="BR240" s="619">
        <v>0</v>
      </c>
      <c r="BS240" s="619">
        <v>0</v>
      </c>
      <c r="BT240" s="619">
        <v>0</v>
      </c>
      <c r="BU240" s="619">
        <v>0</v>
      </c>
      <c r="BV240" s="619">
        <v>0</v>
      </c>
      <c r="BW240" s="619">
        <v>0</v>
      </c>
      <c r="BX240" s="619">
        <v>-13122</v>
      </c>
      <c r="BY240" s="619">
        <v>0</v>
      </c>
      <c r="BZ240" s="619">
        <v>-13122</v>
      </c>
      <c r="CA240" s="619">
        <v>525</v>
      </c>
      <c r="CB240" s="619">
        <v>0</v>
      </c>
      <c r="CC240" s="619">
        <v>525</v>
      </c>
      <c r="CD240" s="619">
        <v>-9072575</v>
      </c>
      <c r="CE240" s="619">
        <v>-43338</v>
      </c>
      <c r="CF240" s="619">
        <v>-9115913</v>
      </c>
      <c r="CG240" s="619">
        <v>-33462</v>
      </c>
      <c r="CH240" s="619">
        <v>0</v>
      </c>
      <c r="CI240" s="619">
        <v>-33462</v>
      </c>
      <c r="CJ240" s="619">
        <v>0</v>
      </c>
      <c r="CK240" s="619">
        <v>0</v>
      </c>
      <c r="CL240" s="619">
        <v>0</v>
      </c>
      <c r="CM240" s="619">
        <v>-2014320</v>
      </c>
      <c r="CN240" s="619">
        <v>-8868</v>
      </c>
      <c r="CO240" s="619">
        <v>-2023188</v>
      </c>
      <c r="CP240" s="619">
        <v>22561</v>
      </c>
      <c r="CQ240" s="619">
        <v>-198</v>
      </c>
      <c r="CR240" s="619">
        <v>22363</v>
      </c>
      <c r="CS240" s="619">
        <v>-2025221</v>
      </c>
      <c r="CT240" s="619">
        <v>-9066</v>
      </c>
      <c r="CU240" s="619">
        <v>-2034287</v>
      </c>
      <c r="CV240" s="619">
        <v>-242208</v>
      </c>
      <c r="CW240" s="619">
        <v>-473</v>
      </c>
      <c r="CX240" s="619">
        <v>-242681</v>
      </c>
      <c r="CY240" s="619">
        <v>2177</v>
      </c>
      <c r="CZ240" s="619">
        <v>0</v>
      </c>
      <c r="DA240" s="619">
        <v>2177</v>
      </c>
      <c r="DB240" s="619">
        <v>-67281</v>
      </c>
      <c r="DC240" s="619">
        <v>0</v>
      </c>
      <c r="DD240" s="619">
        <v>-67281</v>
      </c>
      <c r="DE240" s="619">
        <v>0</v>
      </c>
      <c r="DF240" s="619">
        <v>0</v>
      </c>
      <c r="DG240" s="619">
        <v>0</v>
      </c>
      <c r="DH240" s="619">
        <v>-13045</v>
      </c>
      <c r="DI240" s="619">
        <v>0</v>
      </c>
      <c r="DJ240" s="619">
        <v>-13045</v>
      </c>
      <c r="DK240" s="619">
        <v>0</v>
      </c>
      <c r="DL240" s="619">
        <v>0</v>
      </c>
      <c r="DM240" s="619">
        <v>0</v>
      </c>
      <c r="DN240" s="619">
        <v>0</v>
      </c>
      <c r="DO240" s="619">
        <v>0</v>
      </c>
      <c r="DP240" s="619">
        <v>0</v>
      </c>
      <c r="DQ240" s="619">
        <v>0</v>
      </c>
      <c r="DR240" s="619">
        <v>0</v>
      </c>
      <c r="DS240" s="619">
        <v>0</v>
      </c>
      <c r="DT240" s="619">
        <v>0</v>
      </c>
      <c r="DU240" s="619">
        <v>0</v>
      </c>
      <c r="DV240" s="619">
        <v>0</v>
      </c>
      <c r="DW240" s="619">
        <v>0</v>
      </c>
      <c r="DX240" s="619">
        <v>0</v>
      </c>
      <c r="DY240" s="619">
        <v>0</v>
      </c>
      <c r="DZ240" s="619">
        <v>-11936</v>
      </c>
      <c r="EA240" s="619">
        <v>-3579</v>
      </c>
      <c r="EB240" s="619">
        <v>-15515</v>
      </c>
      <c r="EC240" s="619">
        <v>0</v>
      </c>
      <c r="ED240" s="619">
        <v>0</v>
      </c>
      <c r="EE240" s="619">
        <v>0</v>
      </c>
      <c r="EF240" s="619">
        <v>-3579</v>
      </c>
      <c r="EG240" s="619">
        <v>0</v>
      </c>
      <c r="EH240" s="619">
        <v>0</v>
      </c>
      <c r="EI240" s="619">
        <v>0</v>
      </c>
      <c r="EJ240" s="619">
        <v>-332293</v>
      </c>
      <c r="EK240" s="619">
        <v>-4052</v>
      </c>
      <c r="EL240" s="619">
        <v>-336345</v>
      </c>
      <c r="EM240" s="619">
        <v>0</v>
      </c>
      <c r="EN240" s="619">
        <v>0</v>
      </c>
      <c r="EO240" s="619">
        <v>0</v>
      </c>
      <c r="EP240" s="619">
        <v>0</v>
      </c>
      <c r="EQ240" s="619">
        <v>0</v>
      </c>
      <c r="ER240" s="619">
        <v>0</v>
      </c>
      <c r="ES240" s="619">
        <v>0</v>
      </c>
      <c r="ET240" s="619">
        <v>0</v>
      </c>
      <c r="EU240" s="619">
        <v>0</v>
      </c>
      <c r="EV240" s="619">
        <v>0</v>
      </c>
      <c r="EW240" s="619">
        <v>0</v>
      </c>
      <c r="EX240" s="619">
        <v>0</v>
      </c>
      <c r="EY240" s="619">
        <v>0</v>
      </c>
      <c r="EZ240" s="619">
        <v>0</v>
      </c>
      <c r="FA240" s="619">
        <v>0</v>
      </c>
      <c r="FB240" s="619">
        <v>0</v>
      </c>
      <c r="FC240" s="619">
        <v>0</v>
      </c>
      <c r="FD240" s="619">
        <v>0</v>
      </c>
      <c r="FE240" s="619">
        <v>0</v>
      </c>
      <c r="FF240" s="619">
        <v>0</v>
      </c>
      <c r="FG240" s="619">
        <v>0</v>
      </c>
      <c r="FH240" s="619">
        <v>0</v>
      </c>
      <c r="FI240" s="619">
        <v>0</v>
      </c>
      <c r="FJ240" s="619">
        <v>0</v>
      </c>
      <c r="FK240" s="619">
        <v>0</v>
      </c>
      <c r="FL240" s="619">
        <v>0</v>
      </c>
      <c r="FM240" s="619">
        <v>0</v>
      </c>
      <c r="FN240" s="619">
        <v>0</v>
      </c>
      <c r="FO240" s="619">
        <v>0</v>
      </c>
      <c r="FP240" s="619">
        <v>0</v>
      </c>
      <c r="FQ240" s="619">
        <v>-421460</v>
      </c>
      <c r="FR240" s="619">
        <v>0</v>
      </c>
      <c r="FS240" s="619">
        <v>-421460</v>
      </c>
      <c r="FT240" s="619">
        <v>928</v>
      </c>
      <c r="FU240" s="619">
        <v>0</v>
      </c>
      <c r="FV240" s="619">
        <v>928</v>
      </c>
      <c r="FW240" s="619">
        <v>928</v>
      </c>
      <c r="FX240" s="619">
        <v>0</v>
      </c>
      <c r="FY240" s="619">
        <v>928</v>
      </c>
      <c r="FZ240" s="619">
        <v>0</v>
      </c>
      <c r="GA240" s="619">
        <v>0</v>
      </c>
      <c r="GB240" s="619">
        <v>0</v>
      </c>
      <c r="GC240" s="619">
        <v>3473</v>
      </c>
      <c r="GD240" s="619">
        <v>0</v>
      </c>
      <c r="GE240" s="619">
        <v>3473</v>
      </c>
      <c r="GF240" s="619">
        <v>0</v>
      </c>
      <c r="GG240" s="619">
        <v>0</v>
      </c>
      <c r="GH240" s="619">
        <v>0</v>
      </c>
      <c r="GI240" s="619">
        <v>-4753792</v>
      </c>
      <c r="GJ240" s="619">
        <v>0</v>
      </c>
      <c r="GK240" s="619">
        <v>-4753792</v>
      </c>
      <c r="GL240" s="619">
        <v>484677</v>
      </c>
      <c r="GM240" s="619">
        <v>0</v>
      </c>
      <c r="GN240" s="619">
        <v>484677</v>
      </c>
      <c r="GO240" s="619">
        <v>-1300</v>
      </c>
      <c r="GP240" s="619">
        <v>0</v>
      </c>
      <c r="GQ240" s="619">
        <v>-1300</v>
      </c>
      <c r="GR240" s="619">
        <v>97605</v>
      </c>
      <c r="GS240" s="619">
        <v>0</v>
      </c>
      <c r="GT240" s="619">
        <v>97605</v>
      </c>
      <c r="GU240" s="619">
        <v>0</v>
      </c>
      <c r="GV240" s="619">
        <v>0</v>
      </c>
      <c r="GW240" s="619">
        <v>0</v>
      </c>
      <c r="GX240" s="619">
        <v>0</v>
      </c>
      <c r="GY240" s="619">
        <v>0</v>
      </c>
      <c r="GZ240" s="619">
        <v>0</v>
      </c>
      <c r="HA240" s="619">
        <v>-4589869</v>
      </c>
      <c r="HB240" s="619">
        <v>0</v>
      </c>
      <c r="HC240" s="619">
        <v>-4589869</v>
      </c>
      <c r="HD240" s="619">
        <v>0</v>
      </c>
      <c r="HE240" s="619">
        <v>0</v>
      </c>
      <c r="HF240" s="619">
        <v>0</v>
      </c>
      <c r="HG240" s="619">
        <v>0</v>
      </c>
      <c r="HH240" s="619">
        <v>0</v>
      </c>
      <c r="HI240" s="619">
        <v>0</v>
      </c>
      <c r="HJ240" s="619">
        <v>0</v>
      </c>
      <c r="HK240" s="619">
        <v>0</v>
      </c>
      <c r="HL240" s="619">
        <v>0</v>
      </c>
      <c r="HM240" s="619">
        <v>95976978</v>
      </c>
      <c r="HN240" s="619">
        <v>435614</v>
      </c>
      <c r="HO240" s="619">
        <v>96412592</v>
      </c>
      <c r="HP240" s="619">
        <v>-2612222</v>
      </c>
      <c r="HQ240" s="619">
        <v>-4248</v>
      </c>
      <c r="HR240" s="619">
        <v>-2616470</v>
      </c>
      <c r="HS240" s="619">
        <v>-9072575</v>
      </c>
      <c r="HT240" s="619">
        <v>-43338</v>
      </c>
      <c r="HU240" s="619">
        <v>-9115913</v>
      </c>
      <c r="HV240" s="619">
        <v>-2025221</v>
      </c>
      <c r="HW240" s="619">
        <v>-9066</v>
      </c>
      <c r="HX240" s="619">
        <v>-2034287</v>
      </c>
      <c r="HY240" s="619">
        <v>-332293</v>
      </c>
      <c r="HZ240" s="619">
        <v>-4052</v>
      </c>
      <c r="IA240" s="619">
        <v>-336345</v>
      </c>
      <c r="IB240" s="619">
        <v>-4589869</v>
      </c>
      <c r="IC240" s="619">
        <v>0</v>
      </c>
      <c r="ID240" s="619">
        <v>-4589869</v>
      </c>
      <c r="IE240" s="619">
        <v>0</v>
      </c>
      <c r="IF240" s="619">
        <v>0</v>
      </c>
      <c r="IG240" s="619">
        <v>0</v>
      </c>
      <c r="IH240" s="619">
        <v>-18632180</v>
      </c>
      <c r="II240" s="619">
        <v>-60704</v>
      </c>
      <c r="IJ240" s="619">
        <v>-18692884</v>
      </c>
      <c r="IK240" s="619">
        <v>77344798</v>
      </c>
      <c r="IL240" s="619">
        <v>374910</v>
      </c>
      <c r="IM240" s="619">
        <v>77719708</v>
      </c>
      <c r="IN240" s="620" t="s">
        <v>535</v>
      </c>
      <c r="IO240" s="620" t="s">
        <v>871</v>
      </c>
      <c r="IP240" s="610" t="s">
        <v>535</v>
      </c>
      <c r="IQ240" s="611" t="s">
        <v>723</v>
      </c>
      <c r="IR240" s="611" t="s">
        <v>1249</v>
      </c>
      <c r="IS240" s="610" t="s">
        <v>1432</v>
      </c>
    </row>
    <row r="241" spans="1:253" x14ac:dyDescent="0.25">
      <c r="A241" s="610" t="s">
        <v>3385</v>
      </c>
      <c r="B241" s="617" t="s">
        <v>1250</v>
      </c>
      <c r="C241" s="618" t="s">
        <v>1251</v>
      </c>
      <c r="D241" s="619">
        <v>119452096</v>
      </c>
      <c r="E241" s="619">
        <v>3195602</v>
      </c>
      <c r="F241" s="619">
        <v>122647698</v>
      </c>
      <c r="G241" s="619">
        <v>-11127183</v>
      </c>
      <c r="H241" s="619">
        <v>0</v>
      </c>
      <c r="I241" s="619">
        <v>-11127183</v>
      </c>
      <c r="J241" s="619">
        <v>-4972567</v>
      </c>
      <c r="K241" s="619">
        <v>-131337</v>
      </c>
      <c r="L241" s="619">
        <v>-5103904</v>
      </c>
      <c r="M241" s="619">
        <v>204856</v>
      </c>
      <c r="N241" s="619">
        <v>0</v>
      </c>
      <c r="O241" s="619">
        <v>204856</v>
      </c>
      <c r="P241" s="619">
        <v>1329443</v>
      </c>
      <c r="Q241" s="619">
        <v>0</v>
      </c>
      <c r="R241" s="619">
        <v>1329443</v>
      </c>
      <c r="S241" s="619">
        <v>-3438268</v>
      </c>
      <c r="T241" s="619">
        <v>-131337</v>
      </c>
      <c r="U241" s="619">
        <v>-3569605</v>
      </c>
      <c r="V241" s="619">
        <v>-10737846</v>
      </c>
      <c r="W241" s="619">
        <v>-43361</v>
      </c>
      <c r="X241" s="619">
        <v>-10781207</v>
      </c>
      <c r="Y241" s="619">
        <v>-33248</v>
      </c>
      <c r="Z241" s="619">
        <v>0</v>
      </c>
      <c r="AA241" s="619">
        <v>-33248</v>
      </c>
      <c r="AB241" s="619">
        <v>-525399</v>
      </c>
      <c r="AC241" s="619">
        <v>0</v>
      </c>
      <c r="AD241" s="619">
        <v>-525399</v>
      </c>
      <c r="AE241" s="619">
        <v>-39972</v>
      </c>
      <c r="AF241" s="619">
        <v>0</v>
      </c>
      <c r="AG241" s="619">
        <v>-39972</v>
      </c>
      <c r="AH241" s="619">
        <v>0</v>
      </c>
      <c r="AI241" s="619">
        <v>0</v>
      </c>
      <c r="AJ241" s="619">
        <v>0</v>
      </c>
      <c r="AK241" s="619">
        <v>1126</v>
      </c>
      <c r="AL241" s="619">
        <v>0</v>
      </c>
      <c r="AM241" s="619">
        <v>1126</v>
      </c>
      <c r="AN241" s="619">
        <v>0</v>
      </c>
      <c r="AO241" s="619">
        <v>0</v>
      </c>
      <c r="AP241" s="619">
        <v>0</v>
      </c>
      <c r="AQ241" s="619">
        <v>-486553</v>
      </c>
      <c r="AR241" s="619">
        <v>0</v>
      </c>
      <c r="AS241" s="619">
        <v>-486553</v>
      </c>
      <c r="AT241" s="619">
        <v>-9174</v>
      </c>
      <c r="AU241" s="619">
        <v>0</v>
      </c>
      <c r="AV241" s="619">
        <v>-9174</v>
      </c>
      <c r="AW241" s="619">
        <v>2438242</v>
      </c>
      <c r="AX241" s="619">
        <v>0</v>
      </c>
      <c r="AY241" s="619">
        <v>2438242</v>
      </c>
      <c r="AZ241" s="619">
        <v>-143319</v>
      </c>
      <c r="BA241" s="619">
        <v>0</v>
      </c>
      <c r="BB241" s="619">
        <v>-143319</v>
      </c>
      <c r="BC241" s="619">
        <v>-7661965</v>
      </c>
      <c r="BD241" s="619">
        <v>0</v>
      </c>
      <c r="BE241" s="619">
        <v>-7661965</v>
      </c>
      <c r="BF241" s="619">
        <v>35155</v>
      </c>
      <c r="BG241" s="619">
        <v>0</v>
      </c>
      <c r="BH241" s="619">
        <v>35155</v>
      </c>
      <c r="BI241" s="619">
        <v>-69844</v>
      </c>
      <c r="BJ241" s="619">
        <v>0</v>
      </c>
      <c r="BK241" s="619">
        <v>-69844</v>
      </c>
      <c r="BL241" s="619">
        <v>0</v>
      </c>
      <c r="BM241" s="619">
        <v>0</v>
      </c>
      <c r="BN241" s="619">
        <v>0</v>
      </c>
      <c r="BO241" s="619">
        <v>0</v>
      </c>
      <c r="BP241" s="619">
        <v>0</v>
      </c>
      <c r="BQ241" s="619">
        <v>0</v>
      </c>
      <c r="BR241" s="619">
        <v>0</v>
      </c>
      <c r="BS241" s="619">
        <v>0</v>
      </c>
      <c r="BT241" s="619">
        <v>0</v>
      </c>
      <c r="BU241" s="619">
        <v>0</v>
      </c>
      <c r="BV241" s="619">
        <v>0</v>
      </c>
      <c r="BW241" s="619">
        <v>0</v>
      </c>
      <c r="BX241" s="619">
        <v>-12605</v>
      </c>
      <c r="BY241" s="619">
        <v>0</v>
      </c>
      <c r="BZ241" s="619">
        <v>-12605</v>
      </c>
      <c r="CA241" s="619">
        <v>922</v>
      </c>
      <c r="CB241" s="619">
        <v>0</v>
      </c>
      <c r="CC241" s="619">
        <v>922</v>
      </c>
      <c r="CD241" s="619">
        <v>-16676659</v>
      </c>
      <c r="CE241" s="619">
        <v>-43361</v>
      </c>
      <c r="CF241" s="619">
        <v>-16720020</v>
      </c>
      <c r="CG241" s="619">
        <v>-21713</v>
      </c>
      <c r="CH241" s="619">
        <v>0</v>
      </c>
      <c r="CI241" s="619">
        <v>-21713</v>
      </c>
      <c r="CJ241" s="619">
        <v>-7358</v>
      </c>
      <c r="CK241" s="619">
        <v>0</v>
      </c>
      <c r="CL241" s="619">
        <v>-7358</v>
      </c>
      <c r="CM241" s="619">
        <v>-3488930</v>
      </c>
      <c r="CN241" s="619">
        <v>-71155</v>
      </c>
      <c r="CO241" s="619">
        <v>-3560085</v>
      </c>
      <c r="CP241" s="619">
        <v>220767</v>
      </c>
      <c r="CQ241" s="619">
        <v>0</v>
      </c>
      <c r="CR241" s="619">
        <v>220767</v>
      </c>
      <c r="CS241" s="619">
        <v>-3297234</v>
      </c>
      <c r="CT241" s="619">
        <v>-71155</v>
      </c>
      <c r="CU241" s="619">
        <v>-3368389</v>
      </c>
      <c r="CV241" s="619">
        <v>-167970</v>
      </c>
      <c r="CW241" s="619">
        <v>-2990</v>
      </c>
      <c r="CX241" s="619">
        <v>-170960</v>
      </c>
      <c r="CY241" s="619">
        <v>-5679</v>
      </c>
      <c r="CZ241" s="619">
        <v>0</v>
      </c>
      <c r="DA241" s="619">
        <v>-5679</v>
      </c>
      <c r="DB241" s="619">
        <v>-118991</v>
      </c>
      <c r="DC241" s="619">
        <v>0</v>
      </c>
      <c r="DD241" s="619">
        <v>-118991</v>
      </c>
      <c r="DE241" s="619">
        <v>15553</v>
      </c>
      <c r="DF241" s="619">
        <v>0</v>
      </c>
      <c r="DG241" s="619">
        <v>15553</v>
      </c>
      <c r="DH241" s="619">
        <v>-32135</v>
      </c>
      <c r="DI241" s="619">
        <v>0</v>
      </c>
      <c r="DJ241" s="619">
        <v>-32135</v>
      </c>
      <c r="DK241" s="619">
        <v>-12</v>
      </c>
      <c r="DL241" s="619">
        <v>0</v>
      </c>
      <c r="DM241" s="619">
        <v>-12</v>
      </c>
      <c r="DN241" s="619">
        <v>0</v>
      </c>
      <c r="DO241" s="619">
        <v>0</v>
      </c>
      <c r="DP241" s="619">
        <v>0</v>
      </c>
      <c r="DQ241" s="619">
        <v>0</v>
      </c>
      <c r="DR241" s="619">
        <v>0</v>
      </c>
      <c r="DS241" s="619">
        <v>0</v>
      </c>
      <c r="DT241" s="619">
        <v>0</v>
      </c>
      <c r="DU241" s="619">
        <v>0</v>
      </c>
      <c r="DV241" s="619">
        <v>0</v>
      </c>
      <c r="DW241" s="619">
        <v>0</v>
      </c>
      <c r="DX241" s="619">
        <v>0</v>
      </c>
      <c r="DY241" s="619">
        <v>0</v>
      </c>
      <c r="DZ241" s="619">
        <v>0</v>
      </c>
      <c r="EA241" s="619">
        <v>-476476</v>
      </c>
      <c r="EB241" s="619">
        <v>-476476</v>
      </c>
      <c r="EC241" s="619">
        <v>0</v>
      </c>
      <c r="ED241" s="619">
        <v>-13719</v>
      </c>
      <c r="EE241" s="619">
        <v>-13719</v>
      </c>
      <c r="EF241" s="619">
        <v>-366825</v>
      </c>
      <c r="EG241" s="619">
        <v>0</v>
      </c>
      <c r="EH241" s="619">
        <v>0</v>
      </c>
      <c r="EI241" s="619">
        <v>0</v>
      </c>
      <c r="EJ241" s="619">
        <v>-309234</v>
      </c>
      <c r="EK241" s="619">
        <v>-493185</v>
      </c>
      <c r="EL241" s="619">
        <v>-802419</v>
      </c>
      <c r="EM241" s="619">
        <v>0</v>
      </c>
      <c r="EN241" s="619">
        <v>0</v>
      </c>
      <c r="EO241" s="619">
        <v>0</v>
      </c>
      <c r="EP241" s="619">
        <v>0</v>
      </c>
      <c r="EQ241" s="619">
        <v>0</v>
      </c>
      <c r="ER241" s="619">
        <v>0</v>
      </c>
      <c r="ES241" s="619">
        <v>0</v>
      </c>
      <c r="ET241" s="619">
        <v>0</v>
      </c>
      <c r="EU241" s="619">
        <v>0</v>
      </c>
      <c r="EV241" s="619">
        <v>0</v>
      </c>
      <c r="EW241" s="619">
        <v>0</v>
      </c>
      <c r="EX241" s="619">
        <v>0</v>
      </c>
      <c r="EY241" s="619">
        <v>0</v>
      </c>
      <c r="EZ241" s="619">
        <v>0</v>
      </c>
      <c r="FA241" s="619">
        <v>0</v>
      </c>
      <c r="FB241" s="619">
        <v>0</v>
      </c>
      <c r="FC241" s="619">
        <v>0</v>
      </c>
      <c r="FD241" s="619">
        <v>0</v>
      </c>
      <c r="FE241" s="619">
        <v>0</v>
      </c>
      <c r="FF241" s="619">
        <v>0</v>
      </c>
      <c r="FG241" s="619">
        <v>0</v>
      </c>
      <c r="FH241" s="619">
        <v>0</v>
      </c>
      <c r="FI241" s="619">
        <v>0</v>
      </c>
      <c r="FJ241" s="619">
        <v>0</v>
      </c>
      <c r="FK241" s="619">
        <v>0</v>
      </c>
      <c r="FL241" s="619">
        <v>0</v>
      </c>
      <c r="FM241" s="619">
        <v>0</v>
      </c>
      <c r="FN241" s="619">
        <v>0</v>
      </c>
      <c r="FO241" s="619">
        <v>0</v>
      </c>
      <c r="FP241" s="619">
        <v>0</v>
      </c>
      <c r="FQ241" s="619">
        <v>-875238</v>
      </c>
      <c r="FR241" s="619">
        <v>0</v>
      </c>
      <c r="FS241" s="619">
        <v>-875238</v>
      </c>
      <c r="FT241" s="619">
        <v>5536</v>
      </c>
      <c r="FU241" s="619">
        <v>0</v>
      </c>
      <c r="FV241" s="619">
        <v>5536</v>
      </c>
      <c r="FW241" s="619">
        <v>5536</v>
      </c>
      <c r="FX241" s="619">
        <v>0</v>
      </c>
      <c r="FY241" s="619">
        <v>5536</v>
      </c>
      <c r="FZ241" s="619">
        <v>0</v>
      </c>
      <c r="GA241" s="619">
        <v>0</v>
      </c>
      <c r="GB241" s="619">
        <v>0</v>
      </c>
      <c r="GC241" s="619">
        <v>13190</v>
      </c>
      <c r="GD241" s="619">
        <v>0</v>
      </c>
      <c r="GE241" s="619">
        <v>13190</v>
      </c>
      <c r="GF241" s="619">
        <v>1162</v>
      </c>
      <c r="GG241" s="619">
        <v>0</v>
      </c>
      <c r="GH241" s="619">
        <v>1162</v>
      </c>
      <c r="GI241" s="619">
        <v>-8205000</v>
      </c>
      <c r="GJ241" s="619">
        <v>-225126</v>
      </c>
      <c r="GK241" s="619">
        <v>-8430126</v>
      </c>
      <c r="GL241" s="619">
        <v>1510182</v>
      </c>
      <c r="GM241" s="619">
        <v>0</v>
      </c>
      <c r="GN241" s="619">
        <v>1510182</v>
      </c>
      <c r="GO241" s="619">
        <v>0</v>
      </c>
      <c r="GP241" s="619">
        <v>0</v>
      </c>
      <c r="GQ241" s="619">
        <v>0</v>
      </c>
      <c r="GR241" s="619">
        <v>13077</v>
      </c>
      <c r="GS241" s="619">
        <v>0</v>
      </c>
      <c r="GT241" s="619">
        <v>13077</v>
      </c>
      <c r="GU241" s="619">
        <v>0</v>
      </c>
      <c r="GV241" s="619">
        <v>0</v>
      </c>
      <c r="GW241" s="619">
        <v>0</v>
      </c>
      <c r="GX241" s="619">
        <v>0</v>
      </c>
      <c r="GY241" s="619">
        <v>0</v>
      </c>
      <c r="GZ241" s="619">
        <v>0</v>
      </c>
      <c r="HA241" s="619">
        <v>-7537091</v>
      </c>
      <c r="HB241" s="619">
        <v>-225126</v>
      </c>
      <c r="HC241" s="619">
        <v>-7762217</v>
      </c>
      <c r="HD241" s="619">
        <v>0</v>
      </c>
      <c r="HE241" s="619">
        <v>0</v>
      </c>
      <c r="HF241" s="619">
        <v>0</v>
      </c>
      <c r="HG241" s="619">
        <v>0</v>
      </c>
      <c r="HH241" s="619">
        <v>0</v>
      </c>
      <c r="HI241" s="619">
        <v>0</v>
      </c>
      <c r="HJ241" s="619">
        <v>0</v>
      </c>
      <c r="HK241" s="619">
        <v>0</v>
      </c>
      <c r="HL241" s="619">
        <v>0</v>
      </c>
      <c r="HM241" s="619">
        <v>108324913</v>
      </c>
      <c r="HN241" s="619">
        <v>3195602</v>
      </c>
      <c r="HO241" s="619">
        <v>111520515</v>
      </c>
      <c r="HP241" s="619">
        <v>-3438268</v>
      </c>
      <c r="HQ241" s="619">
        <v>-131337</v>
      </c>
      <c r="HR241" s="619">
        <v>-3569605</v>
      </c>
      <c r="HS241" s="619">
        <v>-16676659</v>
      </c>
      <c r="HT241" s="619">
        <v>-43361</v>
      </c>
      <c r="HU241" s="619">
        <v>-16720020</v>
      </c>
      <c r="HV241" s="619">
        <v>-3297234</v>
      </c>
      <c r="HW241" s="619">
        <v>-71155</v>
      </c>
      <c r="HX241" s="619">
        <v>-3368389</v>
      </c>
      <c r="HY241" s="619">
        <v>-309234</v>
      </c>
      <c r="HZ241" s="619">
        <v>-493185</v>
      </c>
      <c r="IA241" s="619">
        <v>-802419</v>
      </c>
      <c r="IB241" s="619">
        <v>-7537091</v>
      </c>
      <c r="IC241" s="619">
        <v>-225126</v>
      </c>
      <c r="ID241" s="619">
        <v>-7762217</v>
      </c>
      <c r="IE241" s="619">
        <v>0</v>
      </c>
      <c r="IF241" s="619">
        <v>0</v>
      </c>
      <c r="IG241" s="619">
        <v>0</v>
      </c>
      <c r="IH241" s="619">
        <v>-31258486</v>
      </c>
      <c r="II241" s="619">
        <v>-964164</v>
      </c>
      <c r="IJ241" s="619">
        <v>-32222650</v>
      </c>
      <c r="IK241" s="619">
        <v>77066427</v>
      </c>
      <c r="IL241" s="619">
        <v>2231438</v>
      </c>
      <c r="IM241" s="619">
        <v>79297865</v>
      </c>
      <c r="IN241" s="620" t="s">
        <v>535</v>
      </c>
      <c r="IO241" s="620" t="s">
        <v>650</v>
      </c>
      <c r="IP241" s="610" t="s">
        <v>535</v>
      </c>
      <c r="IQ241" s="611" t="s">
        <v>548</v>
      </c>
      <c r="IR241" s="611" t="s">
        <v>1252</v>
      </c>
      <c r="IS241" s="610" t="s">
        <v>3368</v>
      </c>
    </row>
    <row r="242" spans="1:253" x14ac:dyDescent="0.25">
      <c r="A242" s="610" t="s">
        <v>3385</v>
      </c>
      <c r="B242" s="617" t="s">
        <v>1253</v>
      </c>
      <c r="C242" s="618" t="s">
        <v>1254</v>
      </c>
      <c r="D242" s="619">
        <v>79717804</v>
      </c>
      <c r="E242" s="619">
        <v>0</v>
      </c>
      <c r="F242" s="619">
        <v>79717804</v>
      </c>
      <c r="G242" s="619">
        <v>-1591533</v>
      </c>
      <c r="H242" s="619">
        <v>0</v>
      </c>
      <c r="I242" s="619">
        <v>-1591533</v>
      </c>
      <c r="J242" s="619">
        <v>-4257417</v>
      </c>
      <c r="K242" s="619">
        <v>0</v>
      </c>
      <c r="L242" s="619">
        <v>-4257417</v>
      </c>
      <c r="M242" s="619">
        <v>81388</v>
      </c>
      <c r="N242" s="619">
        <v>0</v>
      </c>
      <c r="O242" s="619">
        <v>81388</v>
      </c>
      <c r="P242" s="619">
        <v>104241</v>
      </c>
      <c r="Q242" s="619">
        <v>0</v>
      </c>
      <c r="R242" s="619">
        <v>104241</v>
      </c>
      <c r="S242" s="619">
        <v>-4071789</v>
      </c>
      <c r="T242" s="619">
        <v>0</v>
      </c>
      <c r="U242" s="619">
        <v>-4071789</v>
      </c>
      <c r="V242" s="619">
        <v>-5848132</v>
      </c>
      <c r="W242" s="619">
        <v>0</v>
      </c>
      <c r="X242" s="619">
        <v>-5848132</v>
      </c>
      <c r="Y242" s="619">
        <v>0</v>
      </c>
      <c r="Z242" s="619">
        <v>0</v>
      </c>
      <c r="AA242" s="619">
        <v>0</v>
      </c>
      <c r="AB242" s="619">
        <v>-371345</v>
      </c>
      <c r="AC242" s="619">
        <v>0</v>
      </c>
      <c r="AD242" s="619">
        <v>-371345</v>
      </c>
      <c r="AE242" s="619">
        <v>0</v>
      </c>
      <c r="AF242" s="619">
        <v>0</v>
      </c>
      <c r="AG242" s="619">
        <v>0</v>
      </c>
      <c r="AH242" s="619">
        <v>0</v>
      </c>
      <c r="AI242" s="619">
        <v>0</v>
      </c>
      <c r="AJ242" s="619">
        <v>0</v>
      </c>
      <c r="AK242" s="619">
        <v>-1706</v>
      </c>
      <c r="AL242" s="619">
        <v>0</v>
      </c>
      <c r="AM242" s="619">
        <v>-1706</v>
      </c>
      <c r="AN242" s="619">
        <v>0</v>
      </c>
      <c r="AO242" s="619">
        <v>0</v>
      </c>
      <c r="AP242" s="619">
        <v>0</v>
      </c>
      <c r="AQ242" s="619">
        <v>-369638</v>
      </c>
      <c r="AR242" s="619">
        <v>0</v>
      </c>
      <c r="AS242" s="619">
        <v>-369638</v>
      </c>
      <c r="AT242" s="619">
        <v>0</v>
      </c>
      <c r="AU242" s="619">
        <v>0</v>
      </c>
      <c r="AV242" s="619">
        <v>0</v>
      </c>
      <c r="AW242" s="619">
        <v>1407185</v>
      </c>
      <c r="AX242" s="619">
        <v>0</v>
      </c>
      <c r="AY242" s="619">
        <v>1407185</v>
      </c>
      <c r="AZ242" s="619">
        <v>-64271</v>
      </c>
      <c r="BA242" s="619">
        <v>0</v>
      </c>
      <c r="BB242" s="619">
        <v>-64271</v>
      </c>
      <c r="BC242" s="619">
        <v>-4652066</v>
      </c>
      <c r="BD242" s="619">
        <v>0</v>
      </c>
      <c r="BE242" s="619">
        <v>-4652066</v>
      </c>
      <c r="BF242" s="619">
        <v>30302</v>
      </c>
      <c r="BG242" s="619">
        <v>0</v>
      </c>
      <c r="BH242" s="619">
        <v>30302</v>
      </c>
      <c r="BI242" s="619">
        <v>-129939</v>
      </c>
      <c r="BJ242" s="619">
        <v>0</v>
      </c>
      <c r="BK242" s="619">
        <v>-129939</v>
      </c>
      <c r="BL242" s="619">
        <v>-318</v>
      </c>
      <c r="BM242" s="619">
        <v>0</v>
      </c>
      <c r="BN242" s="619">
        <v>-318</v>
      </c>
      <c r="BO242" s="619">
        <v>-14357</v>
      </c>
      <c r="BP242" s="619">
        <v>0</v>
      </c>
      <c r="BQ242" s="619">
        <v>-14357</v>
      </c>
      <c r="BR242" s="619">
        <v>0</v>
      </c>
      <c r="BS242" s="619">
        <v>0</v>
      </c>
      <c r="BT242" s="619">
        <v>0</v>
      </c>
      <c r="BU242" s="619">
        <v>0</v>
      </c>
      <c r="BV242" s="619">
        <v>0</v>
      </c>
      <c r="BW242" s="619">
        <v>0</v>
      </c>
      <c r="BX242" s="619">
        <v>-19514</v>
      </c>
      <c r="BY242" s="619">
        <v>0</v>
      </c>
      <c r="BZ242" s="619">
        <v>-19514</v>
      </c>
      <c r="CA242" s="619">
        <v>0</v>
      </c>
      <c r="CB242" s="619">
        <v>0</v>
      </c>
      <c r="CC242" s="619">
        <v>0</v>
      </c>
      <c r="CD242" s="619">
        <v>-9662454</v>
      </c>
      <c r="CE242" s="619">
        <v>0</v>
      </c>
      <c r="CF242" s="619">
        <v>-9662454</v>
      </c>
      <c r="CG242" s="619">
        <v>-122465</v>
      </c>
      <c r="CH242" s="619">
        <v>0</v>
      </c>
      <c r="CI242" s="619">
        <v>-122465</v>
      </c>
      <c r="CJ242" s="619">
        <v>-29418</v>
      </c>
      <c r="CK242" s="619">
        <v>0</v>
      </c>
      <c r="CL242" s="619">
        <v>-29418</v>
      </c>
      <c r="CM242" s="619">
        <v>-2318392</v>
      </c>
      <c r="CN242" s="619">
        <v>0</v>
      </c>
      <c r="CO242" s="619">
        <v>-2318392</v>
      </c>
      <c r="CP242" s="619">
        <v>58536</v>
      </c>
      <c r="CQ242" s="619">
        <v>0</v>
      </c>
      <c r="CR242" s="619">
        <v>58536</v>
      </c>
      <c r="CS242" s="619">
        <v>-2411739</v>
      </c>
      <c r="CT242" s="619">
        <v>0</v>
      </c>
      <c r="CU242" s="619">
        <v>-2411739</v>
      </c>
      <c r="CV242" s="619">
        <v>-8407</v>
      </c>
      <c r="CW242" s="619">
        <v>0</v>
      </c>
      <c r="CX242" s="619">
        <v>-8407</v>
      </c>
      <c r="CY242" s="619">
        <v>140</v>
      </c>
      <c r="CZ242" s="619">
        <v>0</v>
      </c>
      <c r="DA242" s="619">
        <v>140</v>
      </c>
      <c r="DB242" s="619">
        <v>-80168</v>
      </c>
      <c r="DC242" s="619">
        <v>0</v>
      </c>
      <c r="DD242" s="619">
        <v>-80168</v>
      </c>
      <c r="DE242" s="619">
        <v>214994</v>
      </c>
      <c r="DF242" s="619">
        <v>0</v>
      </c>
      <c r="DG242" s="619">
        <v>214994</v>
      </c>
      <c r="DH242" s="619">
        <v>0</v>
      </c>
      <c r="DI242" s="619">
        <v>0</v>
      </c>
      <c r="DJ242" s="619">
        <v>0</v>
      </c>
      <c r="DK242" s="619">
        <v>0</v>
      </c>
      <c r="DL242" s="619">
        <v>0</v>
      </c>
      <c r="DM242" s="619">
        <v>0</v>
      </c>
      <c r="DN242" s="619">
        <v>-10587</v>
      </c>
      <c r="DO242" s="619">
        <v>0</v>
      </c>
      <c r="DP242" s="619">
        <v>-10587</v>
      </c>
      <c r="DQ242" s="619">
        <v>0</v>
      </c>
      <c r="DR242" s="619">
        <v>0</v>
      </c>
      <c r="DS242" s="619">
        <v>0</v>
      </c>
      <c r="DT242" s="619">
        <v>0</v>
      </c>
      <c r="DU242" s="619">
        <v>0</v>
      </c>
      <c r="DV242" s="619">
        <v>0</v>
      </c>
      <c r="DW242" s="619">
        <v>0</v>
      </c>
      <c r="DX242" s="619">
        <v>0</v>
      </c>
      <c r="DY242" s="619">
        <v>0</v>
      </c>
      <c r="DZ242" s="619">
        <v>-45065</v>
      </c>
      <c r="EA242" s="619">
        <v>0</v>
      </c>
      <c r="EB242" s="619">
        <v>-45065</v>
      </c>
      <c r="EC242" s="619">
        <v>0</v>
      </c>
      <c r="ED242" s="619">
        <v>0</v>
      </c>
      <c r="EE242" s="619">
        <v>0</v>
      </c>
      <c r="EF242" s="619">
        <v>0</v>
      </c>
      <c r="EG242" s="619">
        <v>0</v>
      </c>
      <c r="EH242" s="619">
        <v>0</v>
      </c>
      <c r="EI242" s="619">
        <v>0</v>
      </c>
      <c r="EJ242" s="619">
        <v>70906</v>
      </c>
      <c r="EK242" s="619">
        <v>0</v>
      </c>
      <c r="EL242" s="619">
        <v>70906</v>
      </c>
      <c r="EM242" s="619">
        <v>0</v>
      </c>
      <c r="EN242" s="619">
        <v>0</v>
      </c>
      <c r="EO242" s="619">
        <v>0</v>
      </c>
      <c r="EP242" s="619">
        <v>0</v>
      </c>
      <c r="EQ242" s="619">
        <v>0</v>
      </c>
      <c r="ER242" s="619">
        <v>0</v>
      </c>
      <c r="ES242" s="619">
        <v>-1500</v>
      </c>
      <c r="ET242" s="619">
        <v>0</v>
      </c>
      <c r="EU242" s="619">
        <v>-1500</v>
      </c>
      <c r="EV242" s="619">
        <v>-45065</v>
      </c>
      <c r="EW242" s="619">
        <v>0</v>
      </c>
      <c r="EX242" s="619">
        <v>-45065</v>
      </c>
      <c r="EY242" s="619">
        <v>0</v>
      </c>
      <c r="EZ242" s="619">
        <v>0</v>
      </c>
      <c r="FA242" s="619">
        <v>0</v>
      </c>
      <c r="FB242" s="619">
        <v>0</v>
      </c>
      <c r="FC242" s="619">
        <v>0</v>
      </c>
      <c r="FD242" s="619">
        <v>0</v>
      </c>
      <c r="FE242" s="619">
        <v>0</v>
      </c>
      <c r="FF242" s="619">
        <v>0</v>
      </c>
      <c r="FG242" s="619">
        <v>0</v>
      </c>
      <c r="FH242" s="619">
        <v>0</v>
      </c>
      <c r="FI242" s="619">
        <v>0</v>
      </c>
      <c r="FJ242" s="619">
        <v>0</v>
      </c>
      <c r="FK242" s="619">
        <v>-1500</v>
      </c>
      <c r="FL242" s="619">
        <v>0</v>
      </c>
      <c r="FM242" s="619">
        <v>-1500</v>
      </c>
      <c r="FN242" s="619">
        <v>0</v>
      </c>
      <c r="FO242" s="619">
        <v>0</v>
      </c>
      <c r="FP242" s="619">
        <v>0</v>
      </c>
      <c r="FQ242" s="619">
        <v>-912845</v>
      </c>
      <c r="FR242" s="619">
        <v>0</v>
      </c>
      <c r="FS242" s="619">
        <v>-912845</v>
      </c>
      <c r="FT242" s="619">
        <v>6798</v>
      </c>
      <c r="FU242" s="619">
        <v>0</v>
      </c>
      <c r="FV242" s="619">
        <v>6798</v>
      </c>
      <c r="FW242" s="619">
        <v>6798</v>
      </c>
      <c r="FX242" s="619">
        <v>0</v>
      </c>
      <c r="FY242" s="619">
        <v>6798</v>
      </c>
      <c r="FZ242" s="619">
        <v>0</v>
      </c>
      <c r="GA242" s="619">
        <v>0</v>
      </c>
      <c r="GB242" s="619">
        <v>0</v>
      </c>
      <c r="GC242" s="619">
        <v>5950</v>
      </c>
      <c r="GD242" s="619">
        <v>0</v>
      </c>
      <c r="GE242" s="619">
        <v>5950</v>
      </c>
      <c r="GF242" s="619">
        <v>0</v>
      </c>
      <c r="GG242" s="619">
        <v>0</v>
      </c>
      <c r="GH242" s="619">
        <v>0</v>
      </c>
      <c r="GI242" s="619">
        <v>-7048630</v>
      </c>
      <c r="GJ242" s="619">
        <v>0</v>
      </c>
      <c r="GK242" s="619">
        <v>-7048630</v>
      </c>
      <c r="GL242" s="619">
        <v>247966</v>
      </c>
      <c r="GM242" s="619">
        <v>0</v>
      </c>
      <c r="GN242" s="619">
        <v>247966</v>
      </c>
      <c r="GO242" s="619">
        <v>-10298</v>
      </c>
      <c r="GP242" s="619">
        <v>0</v>
      </c>
      <c r="GQ242" s="619">
        <v>-10298</v>
      </c>
      <c r="GR242" s="619">
        <v>17603</v>
      </c>
      <c r="GS242" s="619">
        <v>0</v>
      </c>
      <c r="GT242" s="619">
        <v>17603</v>
      </c>
      <c r="GU242" s="619">
        <v>0</v>
      </c>
      <c r="GV242" s="619">
        <v>0</v>
      </c>
      <c r="GW242" s="619">
        <v>0</v>
      </c>
      <c r="GX242" s="619">
        <v>0</v>
      </c>
      <c r="GY242" s="619">
        <v>0</v>
      </c>
      <c r="GZ242" s="619">
        <v>0</v>
      </c>
      <c r="HA242" s="619">
        <v>-7741521</v>
      </c>
      <c r="HB242" s="619">
        <v>0</v>
      </c>
      <c r="HC242" s="619">
        <v>-7741521</v>
      </c>
      <c r="HD242" s="619">
        <v>-20343</v>
      </c>
      <c r="HE242" s="619">
        <v>0</v>
      </c>
      <c r="HF242" s="619">
        <v>-20343</v>
      </c>
      <c r="HG242" s="619">
        <v>-19046</v>
      </c>
      <c r="HH242" s="619">
        <v>0</v>
      </c>
      <c r="HI242" s="619">
        <v>-19046</v>
      </c>
      <c r="HJ242" s="619">
        <v>-39389</v>
      </c>
      <c r="HK242" s="619">
        <v>0</v>
      </c>
      <c r="HL242" s="619">
        <v>-39389</v>
      </c>
      <c r="HM242" s="619">
        <v>78126271</v>
      </c>
      <c r="HN242" s="619">
        <v>0</v>
      </c>
      <c r="HO242" s="619">
        <v>78126271</v>
      </c>
      <c r="HP242" s="619">
        <v>-4071789</v>
      </c>
      <c r="HQ242" s="619">
        <v>0</v>
      </c>
      <c r="HR242" s="619">
        <v>-4071789</v>
      </c>
      <c r="HS242" s="619">
        <v>-9662454</v>
      </c>
      <c r="HT242" s="619">
        <v>0</v>
      </c>
      <c r="HU242" s="619">
        <v>-9662454</v>
      </c>
      <c r="HV242" s="619">
        <v>-2411739</v>
      </c>
      <c r="HW242" s="619">
        <v>0</v>
      </c>
      <c r="HX242" s="619">
        <v>-2411739</v>
      </c>
      <c r="HY242" s="619">
        <v>70906</v>
      </c>
      <c r="HZ242" s="619">
        <v>0</v>
      </c>
      <c r="IA242" s="619">
        <v>70906</v>
      </c>
      <c r="IB242" s="619">
        <v>-7741521</v>
      </c>
      <c r="IC242" s="619">
        <v>0</v>
      </c>
      <c r="ID242" s="619">
        <v>-7741521</v>
      </c>
      <c r="IE242" s="619">
        <v>-39389</v>
      </c>
      <c r="IF242" s="619">
        <v>0</v>
      </c>
      <c r="IG242" s="619">
        <v>-39389</v>
      </c>
      <c r="IH242" s="619">
        <v>-23855986</v>
      </c>
      <c r="II242" s="619">
        <v>0</v>
      </c>
      <c r="IJ242" s="619">
        <v>-23855986</v>
      </c>
      <c r="IK242" s="619">
        <v>54270285</v>
      </c>
      <c r="IL242" s="619">
        <v>0</v>
      </c>
      <c r="IM242" s="619">
        <v>54270285</v>
      </c>
      <c r="IN242" s="620" t="s">
        <v>1060</v>
      </c>
      <c r="IO242" s="620" t="s">
        <v>473</v>
      </c>
      <c r="IP242" s="610" t="s">
        <v>474</v>
      </c>
      <c r="IQ242" s="611" t="s">
        <v>548</v>
      </c>
      <c r="IR242" s="611" t="s">
        <v>1255</v>
      </c>
      <c r="IS242" s="610" t="s">
        <v>1432</v>
      </c>
    </row>
    <row r="243" spans="1:253" x14ac:dyDescent="0.25">
      <c r="A243" s="610" t="s">
        <v>3385</v>
      </c>
      <c r="B243" s="617" t="s">
        <v>1256</v>
      </c>
      <c r="C243" s="618" t="s">
        <v>1257</v>
      </c>
      <c r="D243" s="619">
        <v>51480053</v>
      </c>
      <c r="E243" s="619">
        <v>0</v>
      </c>
      <c r="F243" s="619">
        <v>51480053</v>
      </c>
      <c r="G243" s="619">
        <v>-356473</v>
      </c>
      <c r="H243" s="619">
        <v>0</v>
      </c>
      <c r="I243" s="619">
        <v>-356473</v>
      </c>
      <c r="J243" s="619">
        <v>-5430866</v>
      </c>
      <c r="K243" s="619">
        <v>0</v>
      </c>
      <c r="L243" s="619">
        <v>-5430866</v>
      </c>
      <c r="M243" s="619">
        <v>20742</v>
      </c>
      <c r="N243" s="619">
        <v>0</v>
      </c>
      <c r="O243" s="619">
        <v>20742</v>
      </c>
      <c r="P243" s="619">
        <v>15874</v>
      </c>
      <c r="Q243" s="619">
        <v>0</v>
      </c>
      <c r="R243" s="619">
        <v>15874</v>
      </c>
      <c r="S243" s="619">
        <v>-5394250</v>
      </c>
      <c r="T243" s="619">
        <v>0</v>
      </c>
      <c r="U243" s="619">
        <v>-5394250</v>
      </c>
      <c r="V243" s="619">
        <v>-3577936</v>
      </c>
      <c r="W243" s="619">
        <v>0</v>
      </c>
      <c r="X243" s="619">
        <v>-3577936</v>
      </c>
      <c r="Y243" s="619">
        <v>0</v>
      </c>
      <c r="Z243" s="619">
        <v>0</v>
      </c>
      <c r="AA243" s="619">
        <v>0</v>
      </c>
      <c r="AB243" s="619">
        <v>-125748</v>
      </c>
      <c r="AC243" s="619">
        <v>0</v>
      </c>
      <c r="AD243" s="619">
        <v>-125748</v>
      </c>
      <c r="AE243" s="619">
        <v>0</v>
      </c>
      <c r="AF243" s="619">
        <v>0</v>
      </c>
      <c r="AG243" s="619">
        <v>0</v>
      </c>
      <c r="AH243" s="619">
        <v>0</v>
      </c>
      <c r="AI243" s="619">
        <v>0</v>
      </c>
      <c r="AJ243" s="619">
        <v>0</v>
      </c>
      <c r="AK243" s="619">
        <v>-1723</v>
      </c>
      <c r="AL243" s="619">
        <v>0</v>
      </c>
      <c r="AM243" s="619">
        <v>-1723</v>
      </c>
      <c r="AN243" s="619">
        <v>0</v>
      </c>
      <c r="AO243" s="619">
        <v>0</v>
      </c>
      <c r="AP243" s="619">
        <v>0</v>
      </c>
      <c r="AQ243" s="619">
        <v>-124025</v>
      </c>
      <c r="AR243" s="619">
        <v>0</v>
      </c>
      <c r="AS243" s="619">
        <v>-124025</v>
      </c>
      <c r="AT243" s="619">
        <v>0</v>
      </c>
      <c r="AU243" s="619">
        <v>0</v>
      </c>
      <c r="AV243" s="619">
        <v>0</v>
      </c>
      <c r="AW243" s="619">
        <v>891843</v>
      </c>
      <c r="AX243" s="619">
        <v>0</v>
      </c>
      <c r="AY243" s="619">
        <v>891843</v>
      </c>
      <c r="AZ243" s="619">
        <v>-9633</v>
      </c>
      <c r="BA243" s="619">
        <v>0</v>
      </c>
      <c r="BB243" s="619">
        <v>-9633</v>
      </c>
      <c r="BC243" s="619">
        <v>-3131836</v>
      </c>
      <c r="BD243" s="619">
        <v>0</v>
      </c>
      <c r="BE243" s="619">
        <v>-3131836</v>
      </c>
      <c r="BF243" s="619">
        <v>15378</v>
      </c>
      <c r="BG243" s="619">
        <v>0</v>
      </c>
      <c r="BH243" s="619">
        <v>15378</v>
      </c>
      <c r="BI243" s="619">
        <v>-38436</v>
      </c>
      <c r="BJ243" s="619">
        <v>0</v>
      </c>
      <c r="BK243" s="619">
        <v>-38436</v>
      </c>
      <c r="BL243" s="619">
        <v>202</v>
      </c>
      <c r="BM243" s="619">
        <v>0</v>
      </c>
      <c r="BN243" s="619">
        <v>202</v>
      </c>
      <c r="BO243" s="619">
        <v>-16222</v>
      </c>
      <c r="BP243" s="619">
        <v>0</v>
      </c>
      <c r="BQ243" s="619">
        <v>-16222</v>
      </c>
      <c r="BR243" s="619">
        <v>0</v>
      </c>
      <c r="BS243" s="619">
        <v>0</v>
      </c>
      <c r="BT243" s="619">
        <v>0</v>
      </c>
      <c r="BU243" s="619">
        <v>0</v>
      </c>
      <c r="BV243" s="619">
        <v>0</v>
      </c>
      <c r="BW243" s="619">
        <v>0</v>
      </c>
      <c r="BX243" s="619">
        <v>-11109</v>
      </c>
      <c r="BY243" s="619">
        <v>0</v>
      </c>
      <c r="BZ243" s="619">
        <v>-11109</v>
      </c>
      <c r="CA243" s="619">
        <v>0</v>
      </c>
      <c r="CB243" s="619">
        <v>0</v>
      </c>
      <c r="CC243" s="619">
        <v>0</v>
      </c>
      <c r="CD243" s="619">
        <v>-6003497</v>
      </c>
      <c r="CE243" s="619">
        <v>0</v>
      </c>
      <c r="CF243" s="619">
        <v>-6003497</v>
      </c>
      <c r="CG243" s="619">
        <v>-3782</v>
      </c>
      <c r="CH243" s="619">
        <v>0</v>
      </c>
      <c r="CI243" s="619">
        <v>-3782</v>
      </c>
      <c r="CJ243" s="619">
        <v>0</v>
      </c>
      <c r="CK243" s="619">
        <v>0</v>
      </c>
      <c r="CL243" s="619">
        <v>0</v>
      </c>
      <c r="CM243" s="619">
        <v>-1722771</v>
      </c>
      <c r="CN243" s="619">
        <v>0</v>
      </c>
      <c r="CO243" s="619">
        <v>-1722771</v>
      </c>
      <c r="CP243" s="619">
        <v>-188078</v>
      </c>
      <c r="CQ243" s="619">
        <v>0</v>
      </c>
      <c r="CR243" s="619">
        <v>-188078</v>
      </c>
      <c r="CS243" s="619">
        <v>-1914631</v>
      </c>
      <c r="CT243" s="619">
        <v>0</v>
      </c>
      <c r="CU243" s="619">
        <v>-1914631</v>
      </c>
      <c r="CV243" s="619">
        <v>-116069</v>
      </c>
      <c r="CW243" s="619">
        <v>0</v>
      </c>
      <c r="CX243" s="619">
        <v>-116069</v>
      </c>
      <c r="CY243" s="619">
        <v>-7222</v>
      </c>
      <c r="CZ243" s="619">
        <v>0</v>
      </c>
      <c r="DA243" s="619">
        <v>-7222</v>
      </c>
      <c r="DB243" s="619">
        <v>-28463</v>
      </c>
      <c r="DC243" s="619">
        <v>0</v>
      </c>
      <c r="DD243" s="619">
        <v>-28463</v>
      </c>
      <c r="DE243" s="619">
        <v>18724</v>
      </c>
      <c r="DF243" s="619">
        <v>0</v>
      </c>
      <c r="DG243" s="619">
        <v>18724</v>
      </c>
      <c r="DH243" s="619">
        <v>0</v>
      </c>
      <c r="DI243" s="619">
        <v>0</v>
      </c>
      <c r="DJ243" s="619">
        <v>0</v>
      </c>
      <c r="DK243" s="619">
        <v>0</v>
      </c>
      <c r="DL243" s="619">
        <v>0</v>
      </c>
      <c r="DM243" s="619">
        <v>0</v>
      </c>
      <c r="DN243" s="619">
        <v>0</v>
      </c>
      <c r="DO243" s="619">
        <v>0</v>
      </c>
      <c r="DP243" s="619">
        <v>0</v>
      </c>
      <c r="DQ243" s="619">
        <v>0</v>
      </c>
      <c r="DR243" s="619">
        <v>0</v>
      </c>
      <c r="DS243" s="619">
        <v>0</v>
      </c>
      <c r="DT243" s="619">
        <v>0</v>
      </c>
      <c r="DU243" s="619">
        <v>0</v>
      </c>
      <c r="DV243" s="619">
        <v>0</v>
      </c>
      <c r="DW243" s="619">
        <v>0</v>
      </c>
      <c r="DX243" s="619">
        <v>0</v>
      </c>
      <c r="DY243" s="619">
        <v>0</v>
      </c>
      <c r="DZ243" s="619">
        <v>0</v>
      </c>
      <c r="EA243" s="619">
        <v>0</v>
      </c>
      <c r="EB243" s="619">
        <v>0</v>
      </c>
      <c r="EC243" s="619">
        <v>0</v>
      </c>
      <c r="ED243" s="619">
        <v>0</v>
      </c>
      <c r="EE243" s="619">
        <v>0</v>
      </c>
      <c r="EF243" s="619">
        <v>0</v>
      </c>
      <c r="EG243" s="619">
        <v>0</v>
      </c>
      <c r="EH243" s="619">
        <v>0</v>
      </c>
      <c r="EI243" s="619">
        <v>0</v>
      </c>
      <c r="EJ243" s="619">
        <v>-133030</v>
      </c>
      <c r="EK243" s="619">
        <v>0</v>
      </c>
      <c r="EL243" s="619">
        <v>-133030</v>
      </c>
      <c r="EM243" s="619">
        <v>0</v>
      </c>
      <c r="EN243" s="619">
        <v>0</v>
      </c>
      <c r="EO243" s="619">
        <v>0</v>
      </c>
      <c r="EP243" s="619">
        <v>0</v>
      </c>
      <c r="EQ243" s="619">
        <v>0</v>
      </c>
      <c r="ER243" s="619">
        <v>0</v>
      </c>
      <c r="ES243" s="619">
        <v>0</v>
      </c>
      <c r="ET243" s="619">
        <v>0</v>
      </c>
      <c r="EU243" s="619">
        <v>0</v>
      </c>
      <c r="EV243" s="619">
        <v>0</v>
      </c>
      <c r="EW243" s="619">
        <v>0</v>
      </c>
      <c r="EX243" s="619">
        <v>0</v>
      </c>
      <c r="EY243" s="619">
        <v>0</v>
      </c>
      <c r="EZ243" s="619">
        <v>0</v>
      </c>
      <c r="FA243" s="619">
        <v>0</v>
      </c>
      <c r="FB243" s="619">
        <v>0</v>
      </c>
      <c r="FC243" s="619">
        <v>0</v>
      </c>
      <c r="FD243" s="619">
        <v>0</v>
      </c>
      <c r="FE243" s="619">
        <v>-16222</v>
      </c>
      <c r="FF243" s="619">
        <v>0</v>
      </c>
      <c r="FG243" s="619">
        <v>-16222</v>
      </c>
      <c r="FH243" s="619">
        <v>0</v>
      </c>
      <c r="FI243" s="619">
        <v>0</v>
      </c>
      <c r="FJ243" s="619">
        <v>0</v>
      </c>
      <c r="FK243" s="619">
        <v>-1471</v>
      </c>
      <c r="FL243" s="619">
        <v>0</v>
      </c>
      <c r="FM243" s="619">
        <v>-1471</v>
      </c>
      <c r="FN243" s="619">
        <v>0</v>
      </c>
      <c r="FO243" s="619">
        <v>0</v>
      </c>
      <c r="FP243" s="619">
        <v>0</v>
      </c>
      <c r="FQ243" s="619">
        <v>-802032</v>
      </c>
      <c r="FR243" s="619">
        <v>0</v>
      </c>
      <c r="FS243" s="619">
        <v>-802032</v>
      </c>
      <c r="FT243" s="619">
        <v>27</v>
      </c>
      <c r="FU243" s="619">
        <v>0</v>
      </c>
      <c r="FV243" s="619">
        <v>27</v>
      </c>
      <c r="FW243" s="619">
        <v>27</v>
      </c>
      <c r="FX243" s="619">
        <v>0</v>
      </c>
      <c r="FY243" s="619">
        <v>27</v>
      </c>
      <c r="FZ243" s="619">
        <v>0</v>
      </c>
      <c r="GA243" s="619">
        <v>0</v>
      </c>
      <c r="GB243" s="619">
        <v>0</v>
      </c>
      <c r="GC243" s="619">
        <v>0</v>
      </c>
      <c r="GD243" s="619">
        <v>0</v>
      </c>
      <c r="GE243" s="619">
        <v>0</v>
      </c>
      <c r="GF243" s="619">
        <v>0</v>
      </c>
      <c r="GG243" s="619">
        <v>0</v>
      </c>
      <c r="GH243" s="619">
        <v>0</v>
      </c>
      <c r="GI243" s="619">
        <v>-2698807</v>
      </c>
      <c r="GJ243" s="619">
        <v>0</v>
      </c>
      <c r="GK243" s="619">
        <v>-2698807</v>
      </c>
      <c r="GL243" s="619">
        <v>20449</v>
      </c>
      <c r="GM243" s="619">
        <v>0</v>
      </c>
      <c r="GN243" s="619">
        <v>20449</v>
      </c>
      <c r="GO243" s="619">
        <v>0</v>
      </c>
      <c r="GP243" s="619">
        <v>0</v>
      </c>
      <c r="GQ243" s="619">
        <v>0</v>
      </c>
      <c r="GR243" s="619">
        <v>-873</v>
      </c>
      <c r="GS243" s="619">
        <v>0</v>
      </c>
      <c r="GT243" s="619">
        <v>-873</v>
      </c>
      <c r="GU243" s="619">
        <v>0</v>
      </c>
      <c r="GV243" s="619">
        <v>0</v>
      </c>
      <c r="GW243" s="619">
        <v>0</v>
      </c>
      <c r="GX243" s="619">
        <v>0</v>
      </c>
      <c r="GY243" s="619">
        <v>0</v>
      </c>
      <c r="GZ243" s="619">
        <v>0</v>
      </c>
      <c r="HA243" s="619">
        <v>-3498929</v>
      </c>
      <c r="HB243" s="619">
        <v>0</v>
      </c>
      <c r="HC243" s="619">
        <v>-3498929</v>
      </c>
      <c r="HD243" s="619">
        <v>0</v>
      </c>
      <c r="HE243" s="619">
        <v>0</v>
      </c>
      <c r="HF243" s="619">
        <v>0</v>
      </c>
      <c r="HG243" s="619">
        <v>0</v>
      </c>
      <c r="HH243" s="619">
        <v>0</v>
      </c>
      <c r="HI243" s="619">
        <v>0</v>
      </c>
      <c r="HJ243" s="619">
        <v>0</v>
      </c>
      <c r="HK243" s="619">
        <v>0</v>
      </c>
      <c r="HL243" s="619">
        <v>0</v>
      </c>
      <c r="HM243" s="619">
        <v>51123580</v>
      </c>
      <c r="HN243" s="619">
        <v>0</v>
      </c>
      <c r="HO243" s="619">
        <v>51123580</v>
      </c>
      <c r="HP243" s="619">
        <v>-5394250</v>
      </c>
      <c r="HQ243" s="619">
        <v>0</v>
      </c>
      <c r="HR243" s="619">
        <v>-5394250</v>
      </c>
      <c r="HS243" s="619">
        <v>-6003497</v>
      </c>
      <c r="HT243" s="619">
        <v>0</v>
      </c>
      <c r="HU243" s="619">
        <v>-6003497</v>
      </c>
      <c r="HV243" s="619">
        <v>-1914631</v>
      </c>
      <c r="HW243" s="619">
        <v>0</v>
      </c>
      <c r="HX243" s="619">
        <v>-1914631</v>
      </c>
      <c r="HY243" s="619">
        <v>-133030</v>
      </c>
      <c r="HZ243" s="619">
        <v>0</v>
      </c>
      <c r="IA243" s="619">
        <v>-133030</v>
      </c>
      <c r="IB243" s="619">
        <v>-3498929</v>
      </c>
      <c r="IC243" s="619">
        <v>0</v>
      </c>
      <c r="ID243" s="619">
        <v>-3498929</v>
      </c>
      <c r="IE243" s="619">
        <v>0</v>
      </c>
      <c r="IF243" s="619">
        <v>0</v>
      </c>
      <c r="IG243" s="619">
        <v>0</v>
      </c>
      <c r="IH243" s="619">
        <v>-16944337</v>
      </c>
      <c r="II243" s="619">
        <v>0</v>
      </c>
      <c r="IJ243" s="619">
        <v>-16944337</v>
      </c>
      <c r="IK243" s="619">
        <v>34179243</v>
      </c>
      <c r="IL243" s="619">
        <v>0</v>
      </c>
      <c r="IM243" s="619">
        <v>34179243</v>
      </c>
      <c r="IN243" s="620" t="s">
        <v>669</v>
      </c>
      <c r="IO243" s="620" t="s">
        <v>473</v>
      </c>
      <c r="IP243" s="610" t="s">
        <v>474</v>
      </c>
      <c r="IQ243" s="611" t="s">
        <v>536</v>
      </c>
      <c r="IR243" s="611" t="s">
        <v>1258</v>
      </c>
      <c r="IS243" s="610" t="s">
        <v>1432</v>
      </c>
    </row>
    <row r="244" spans="1:253" x14ac:dyDescent="0.25">
      <c r="A244" s="610" t="s">
        <v>3385</v>
      </c>
      <c r="B244" s="617" t="s">
        <v>1259</v>
      </c>
      <c r="C244" s="618" t="s">
        <v>1260</v>
      </c>
      <c r="D244" s="619">
        <v>113167454</v>
      </c>
      <c r="E244" s="619">
        <v>1838390</v>
      </c>
      <c r="F244" s="619">
        <v>115005844</v>
      </c>
      <c r="G244" s="619">
        <v>-5348559</v>
      </c>
      <c r="H244" s="619">
        <v>5220</v>
      </c>
      <c r="I244" s="619">
        <v>-5343339</v>
      </c>
      <c r="J244" s="619">
        <v>-5016356</v>
      </c>
      <c r="K244" s="619">
        <v>0</v>
      </c>
      <c r="L244" s="619">
        <v>-5016356</v>
      </c>
      <c r="M244" s="619">
        <v>1130576</v>
      </c>
      <c r="N244" s="619">
        <v>-58396</v>
      </c>
      <c r="O244" s="619">
        <v>1072180</v>
      </c>
      <c r="P244" s="619">
        <v>409144</v>
      </c>
      <c r="Q244" s="619">
        <v>0</v>
      </c>
      <c r="R244" s="619">
        <v>409144</v>
      </c>
      <c r="S244" s="619">
        <v>-3476636</v>
      </c>
      <c r="T244" s="619">
        <v>-58396</v>
      </c>
      <c r="U244" s="619">
        <v>-3535032</v>
      </c>
      <c r="V244" s="619">
        <v>-8626735</v>
      </c>
      <c r="W244" s="619">
        <v>0</v>
      </c>
      <c r="X244" s="619">
        <v>-8626735</v>
      </c>
      <c r="Y244" s="619">
        <v>-20745</v>
      </c>
      <c r="Z244" s="619">
        <v>0</v>
      </c>
      <c r="AA244" s="619">
        <v>-20745</v>
      </c>
      <c r="AB244" s="619">
        <v>-387870</v>
      </c>
      <c r="AC244" s="619">
        <v>0</v>
      </c>
      <c r="AD244" s="619">
        <v>-387870</v>
      </c>
      <c r="AE244" s="619">
        <v>0</v>
      </c>
      <c r="AF244" s="619">
        <v>0</v>
      </c>
      <c r="AG244" s="619">
        <v>0</v>
      </c>
      <c r="AH244" s="619">
        <v>0</v>
      </c>
      <c r="AI244" s="619">
        <v>0</v>
      </c>
      <c r="AJ244" s="619">
        <v>0</v>
      </c>
      <c r="AK244" s="619">
        <v>0</v>
      </c>
      <c r="AL244" s="619">
        <v>0</v>
      </c>
      <c r="AM244" s="619">
        <v>0</v>
      </c>
      <c r="AN244" s="619">
        <v>0</v>
      </c>
      <c r="AO244" s="619">
        <v>0</v>
      </c>
      <c r="AP244" s="619">
        <v>0</v>
      </c>
      <c r="AQ244" s="619">
        <v>-387870</v>
      </c>
      <c r="AR244" s="619">
        <v>0</v>
      </c>
      <c r="AS244" s="619">
        <v>-387870</v>
      </c>
      <c r="AT244" s="619">
        <v>-1072</v>
      </c>
      <c r="AU244" s="619">
        <v>0</v>
      </c>
      <c r="AV244" s="619">
        <v>-1072</v>
      </c>
      <c r="AW244" s="619">
        <v>2176878</v>
      </c>
      <c r="AX244" s="619">
        <v>47455</v>
      </c>
      <c r="AY244" s="619">
        <v>2224333</v>
      </c>
      <c r="AZ244" s="619">
        <v>-149179</v>
      </c>
      <c r="BA244" s="619">
        <v>136</v>
      </c>
      <c r="BB244" s="619">
        <v>-149043</v>
      </c>
      <c r="BC244" s="619">
        <v>-8770863</v>
      </c>
      <c r="BD244" s="619">
        <v>-33812</v>
      </c>
      <c r="BE244" s="619">
        <v>-8804675</v>
      </c>
      <c r="BF244" s="619">
        <v>184515</v>
      </c>
      <c r="BG244" s="619">
        <v>-11634</v>
      </c>
      <c r="BH244" s="619">
        <v>172881</v>
      </c>
      <c r="BI244" s="619">
        <v>-39486</v>
      </c>
      <c r="BJ244" s="619">
        <v>0</v>
      </c>
      <c r="BK244" s="619">
        <v>-39486</v>
      </c>
      <c r="BL244" s="619">
        <v>0</v>
      </c>
      <c r="BM244" s="619">
        <v>0</v>
      </c>
      <c r="BN244" s="619">
        <v>0</v>
      </c>
      <c r="BO244" s="619">
        <v>-1766</v>
      </c>
      <c r="BP244" s="619">
        <v>0</v>
      </c>
      <c r="BQ244" s="619">
        <v>-1766</v>
      </c>
      <c r="BR244" s="619">
        <v>0</v>
      </c>
      <c r="BS244" s="619">
        <v>0</v>
      </c>
      <c r="BT244" s="619">
        <v>0</v>
      </c>
      <c r="BU244" s="619">
        <v>0</v>
      </c>
      <c r="BV244" s="619">
        <v>0</v>
      </c>
      <c r="BW244" s="619">
        <v>0</v>
      </c>
      <c r="BX244" s="619">
        <v>-17859</v>
      </c>
      <c r="BY244" s="619">
        <v>0</v>
      </c>
      <c r="BZ244" s="619">
        <v>-17859</v>
      </c>
      <c r="CA244" s="619">
        <v>0</v>
      </c>
      <c r="CB244" s="619">
        <v>0</v>
      </c>
      <c r="CC244" s="619">
        <v>0</v>
      </c>
      <c r="CD244" s="619">
        <v>-15632365</v>
      </c>
      <c r="CE244" s="619">
        <v>2145</v>
      </c>
      <c r="CF244" s="619">
        <v>-15630220</v>
      </c>
      <c r="CG244" s="619">
        <v>-35177</v>
      </c>
      <c r="CH244" s="619">
        <v>0</v>
      </c>
      <c r="CI244" s="619">
        <v>-35177</v>
      </c>
      <c r="CJ244" s="619">
        <v>50776</v>
      </c>
      <c r="CK244" s="619">
        <v>0</v>
      </c>
      <c r="CL244" s="619">
        <v>50776</v>
      </c>
      <c r="CM244" s="619">
        <v>-3107561</v>
      </c>
      <c r="CN244" s="619">
        <v>0</v>
      </c>
      <c r="CO244" s="619">
        <v>-3107561</v>
      </c>
      <c r="CP244" s="619">
        <v>-166020</v>
      </c>
      <c r="CQ244" s="619">
        <v>0</v>
      </c>
      <c r="CR244" s="619">
        <v>-166020</v>
      </c>
      <c r="CS244" s="619">
        <v>-3257982</v>
      </c>
      <c r="CT244" s="619">
        <v>0</v>
      </c>
      <c r="CU244" s="619">
        <v>-3257982</v>
      </c>
      <c r="CV244" s="619">
        <v>-57728</v>
      </c>
      <c r="CW244" s="619">
        <v>0</v>
      </c>
      <c r="CX244" s="619">
        <v>-57728</v>
      </c>
      <c r="CY244" s="619">
        <v>434</v>
      </c>
      <c r="CZ244" s="619">
        <v>0</v>
      </c>
      <c r="DA244" s="619">
        <v>434</v>
      </c>
      <c r="DB244" s="619">
        <v>-61600</v>
      </c>
      <c r="DC244" s="619">
        <v>0</v>
      </c>
      <c r="DD244" s="619">
        <v>-61600</v>
      </c>
      <c r="DE244" s="619">
        <v>22021</v>
      </c>
      <c r="DF244" s="619">
        <v>0</v>
      </c>
      <c r="DG244" s="619">
        <v>22021</v>
      </c>
      <c r="DH244" s="619">
        <v>-461</v>
      </c>
      <c r="DI244" s="619">
        <v>0</v>
      </c>
      <c r="DJ244" s="619">
        <v>-461</v>
      </c>
      <c r="DK244" s="619">
        <v>0</v>
      </c>
      <c r="DL244" s="619">
        <v>0</v>
      </c>
      <c r="DM244" s="619">
        <v>0</v>
      </c>
      <c r="DN244" s="619">
        <v>0</v>
      </c>
      <c r="DO244" s="619">
        <v>0</v>
      </c>
      <c r="DP244" s="619">
        <v>0</v>
      </c>
      <c r="DQ244" s="619">
        <v>0</v>
      </c>
      <c r="DR244" s="619">
        <v>0</v>
      </c>
      <c r="DS244" s="619">
        <v>0</v>
      </c>
      <c r="DT244" s="619">
        <v>0</v>
      </c>
      <c r="DU244" s="619">
        <v>0</v>
      </c>
      <c r="DV244" s="619">
        <v>0</v>
      </c>
      <c r="DW244" s="619">
        <v>0</v>
      </c>
      <c r="DX244" s="619">
        <v>0</v>
      </c>
      <c r="DY244" s="619">
        <v>0</v>
      </c>
      <c r="DZ244" s="619">
        <v>0</v>
      </c>
      <c r="EA244" s="619">
        <v>0</v>
      </c>
      <c r="EB244" s="619">
        <v>0</v>
      </c>
      <c r="EC244" s="619">
        <v>0</v>
      </c>
      <c r="ED244" s="619">
        <v>0</v>
      </c>
      <c r="EE244" s="619">
        <v>0</v>
      </c>
      <c r="EF244" s="619">
        <v>0</v>
      </c>
      <c r="EG244" s="619">
        <v>0</v>
      </c>
      <c r="EH244" s="619">
        <v>0</v>
      </c>
      <c r="EI244" s="619">
        <v>0</v>
      </c>
      <c r="EJ244" s="619">
        <v>-97334</v>
      </c>
      <c r="EK244" s="619">
        <v>0</v>
      </c>
      <c r="EL244" s="619">
        <v>-97334</v>
      </c>
      <c r="EM244" s="619">
        <v>0</v>
      </c>
      <c r="EN244" s="619">
        <v>0</v>
      </c>
      <c r="EO244" s="619">
        <v>0</v>
      </c>
      <c r="EP244" s="619">
        <v>0</v>
      </c>
      <c r="EQ244" s="619">
        <v>0</v>
      </c>
      <c r="ER244" s="619">
        <v>0</v>
      </c>
      <c r="ES244" s="619">
        <v>0</v>
      </c>
      <c r="ET244" s="619">
        <v>0</v>
      </c>
      <c r="EU244" s="619">
        <v>0</v>
      </c>
      <c r="EV244" s="619">
        <v>0</v>
      </c>
      <c r="EW244" s="619">
        <v>0</v>
      </c>
      <c r="EX244" s="619">
        <v>0</v>
      </c>
      <c r="EY244" s="619">
        <v>0</v>
      </c>
      <c r="EZ244" s="619">
        <v>0</v>
      </c>
      <c r="FA244" s="619">
        <v>0</v>
      </c>
      <c r="FB244" s="619">
        <v>0</v>
      </c>
      <c r="FC244" s="619">
        <v>0</v>
      </c>
      <c r="FD244" s="619">
        <v>0</v>
      </c>
      <c r="FE244" s="619">
        <v>-1766</v>
      </c>
      <c r="FF244" s="619">
        <v>0</v>
      </c>
      <c r="FG244" s="619">
        <v>-1766</v>
      </c>
      <c r="FH244" s="619">
        <v>0</v>
      </c>
      <c r="FI244" s="619">
        <v>0</v>
      </c>
      <c r="FJ244" s="619">
        <v>0</v>
      </c>
      <c r="FK244" s="619">
        <v>-1500</v>
      </c>
      <c r="FL244" s="619">
        <v>0</v>
      </c>
      <c r="FM244" s="619">
        <v>-1500</v>
      </c>
      <c r="FN244" s="619">
        <v>0</v>
      </c>
      <c r="FO244" s="619">
        <v>0</v>
      </c>
      <c r="FP244" s="619">
        <v>0</v>
      </c>
      <c r="FQ244" s="619">
        <v>-740323</v>
      </c>
      <c r="FR244" s="619">
        <v>0</v>
      </c>
      <c r="FS244" s="619">
        <v>-740323</v>
      </c>
      <c r="FT244" s="619">
        <v>-3932</v>
      </c>
      <c r="FU244" s="619">
        <v>0</v>
      </c>
      <c r="FV244" s="619">
        <v>-3932</v>
      </c>
      <c r="FW244" s="619">
        <v>-3932</v>
      </c>
      <c r="FX244" s="619">
        <v>0</v>
      </c>
      <c r="FY244" s="619">
        <v>-3932</v>
      </c>
      <c r="FZ244" s="619">
        <v>0</v>
      </c>
      <c r="GA244" s="619">
        <v>0</v>
      </c>
      <c r="GB244" s="619">
        <v>0</v>
      </c>
      <c r="GC244" s="619">
        <v>5638</v>
      </c>
      <c r="GD244" s="619">
        <v>0</v>
      </c>
      <c r="GE244" s="619">
        <v>5638</v>
      </c>
      <c r="GF244" s="619">
        <v>0</v>
      </c>
      <c r="GG244" s="619">
        <v>0</v>
      </c>
      <c r="GH244" s="619">
        <v>0</v>
      </c>
      <c r="GI244" s="619">
        <v>-5868483</v>
      </c>
      <c r="GJ244" s="619">
        <v>-14361</v>
      </c>
      <c r="GK244" s="619">
        <v>-5882844</v>
      </c>
      <c r="GL244" s="619">
        <v>662887</v>
      </c>
      <c r="GM244" s="619">
        <v>0</v>
      </c>
      <c r="GN244" s="619">
        <v>662887</v>
      </c>
      <c r="GO244" s="619">
        <v>0</v>
      </c>
      <c r="GP244" s="619">
        <v>0</v>
      </c>
      <c r="GQ244" s="619">
        <v>0</v>
      </c>
      <c r="GR244" s="619">
        <v>47645</v>
      </c>
      <c r="GS244" s="619">
        <v>0</v>
      </c>
      <c r="GT244" s="619">
        <v>47645</v>
      </c>
      <c r="GU244" s="619">
        <v>0</v>
      </c>
      <c r="GV244" s="619">
        <v>0</v>
      </c>
      <c r="GW244" s="619">
        <v>0</v>
      </c>
      <c r="GX244" s="619">
        <v>0</v>
      </c>
      <c r="GY244" s="619">
        <v>0</v>
      </c>
      <c r="GZ244" s="619">
        <v>0</v>
      </c>
      <c r="HA244" s="619">
        <v>-5899834</v>
      </c>
      <c r="HB244" s="619">
        <v>-14361</v>
      </c>
      <c r="HC244" s="619">
        <v>-5914195</v>
      </c>
      <c r="HD244" s="619">
        <v>0</v>
      </c>
      <c r="HE244" s="619">
        <v>0</v>
      </c>
      <c r="HF244" s="619">
        <v>0</v>
      </c>
      <c r="HG244" s="619">
        <v>0</v>
      </c>
      <c r="HH244" s="619">
        <v>0</v>
      </c>
      <c r="HI244" s="619">
        <v>0</v>
      </c>
      <c r="HJ244" s="619">
        <v>0</v>
      </c>
      <c r="HK244" s="619">
        <v>0</v>
      </c>
      <c r="HL244" s="619">
        <v>0</v>
      </c>
      <c r="HM244" s="619">
        <v>107818895</v>
      </c>
      <c r="HN244" s="619">
        <v>1843610</v>
      </c>
      <c r="HO244" s="619">
        <v>109662505</v>
      </c>
      <c r="HP244" s="619">
        <v>-3476636</v>
      </c>
      <c r="HQ244" s="619">
        <v>-58396</v>
      </c>
      <c r="HR244" s="619">
        <v>-3535032</v>
      </c>
      <c r="HS244" s="619">
        <v>-15632365</v>
      </c>
      <c r="HT244" s="619">
        <v>2145</v>
      </c>
      <c r="HU244" s="619">
        <v>-15630220</v>
      </c>
      <c r="HV244" s="619">
        <v>-3257982</v>
      </c>
      <c r="HW244" s="619">
        <v>0</v>
      </c>
      <c r="HX244" s="619">
        <v>-3257982</v>
      </c>
      <c r="HY244" s="619">
        <v>-97334</v>
      </c>
      <c r="HZ244" s="619">
        <v>0</v>
      </c>
      <c r="IA244" s="619">
        <v>-97334</v>
      </c>
      <c r="IB244" s="619">
        <v>-5899834</v>
      </c>
      <c r="IC244" s="619">
        <v>-14361</v>
      </c>
      <c r="ID244" s="619">
        <v>-5914195</v>
      </c>
      <c r="IE244" s="619">
        <v>0</v>
      </c>
      <c r="IF244" s="619">
        <v>0</v>
      </c>
      <c r="IG244" s="619">
        <v>0</v>
      </c>
      <c r="IH244" s="619">
        <v>-28364151</v>
      </c>
      <c r="II244" s="619">
        <v>-70612</v>
      </c>
      <c r="IJ244" s="619">
        <v>-28434763</v>
      </c>
      <c r="IK244" s="619">
        <v>79454744</v>
      </c>
      <c r="IL244" s="619">
        <v>1772998</v>
      </c>
      <c r="IM244" s="619">
        <v>81227742</v>
      </c>
      <c r="IN244" s="620" t="s">
        <v>513</v>
      </c>
      <c r="IO244" s="620" t="s">
        <v>822</v>
      </c>
      <c r="IP244" s="610" t="s">
        <v>515</v>
      </c>
      <c r="IQ244" s="611" t="s">
        <v>723</v>
      </c>
      <c r="IR244" s="611" t="s">
        <v>1261</v>
      </c>
      <c r="IS244" s="610" t="s">
        <v>1432</v>
      </c>
    </row>
    <row r="245" spans="1:253" x14ac:dyDescent="0.25">
      <c r="A245" s="610" t="s">
        <v>3385</v>
      </c>
      <c r="B245" s="617" t="s">
        <v>1262</v>
      </c>
      <c r="C245" s="618" t="s">
        <v>1263</v>
      </c>
      <c r="D245" s="619">
        <v>46570524</v>
      </c>
      <c r="E245" s="619">
        <v>0</v>
      </c>
      <c r="F245" s="619">
        <v>46570524</v>
      </c>
      <c r="G245" s="619">
        <v>-3056983</v>
      </c>
      <c r="H245" s="619">
        <v>0</v>
      </c>
      <c r="I245" s="619">
        <v>-3056983</v>
      </c>
      <c r="J245" s="619">
        <v>-3556000</v>
      </c>
      <c r="K245" s="619">
        <v>0</v>
      </c>
      <c r="L245" s="619">
        <v>-3556000</v>
      </c>
      <c r="M245" s="619">
        <v>-9861</v>
      </c>
      <c r="N245" s="619">
        <v>0</v>
      </c>
      <c r="O245" s="619">
        <v>-9861</v>
      </c>
      <c r="P245" s="619">
        <v>1506231</v>
      </c>
      <c r="Q245" s="619">
        <v>0</v>
      </c>
      <c r="R245" s="619">
        <v>1506231</v>
      </c>
      <c r="S245" s="619">
        <v>-2059630</v>
      </c>
      <c r="T245" s="619">
        <v>0</v>
      </c>
      <c r="U245" s="619">
        <v>-2059630</v>
      </c>
      <c r="V245" s="619">
        <v>-2740390</v>
      </c>
      <c r="W245" s="619">
        <v>0</v>
      </c>
      <c r="X245" s="619">
        <v>-2740390</v>
      </c>
      <c r="Y245" s="619">
        <v>-8164</v>
      </c>
      <c r="Z245" s="619">
        <v>0</v>
      </c>
      <c r="AA245" s="619">
        <v>-8164</v>
      </c>
      <c r="AB245" s="619">
        <v>-74960</v>
      </c>
      <c r="AC245" s="619">
        <v>0</v>
      </c>
      <c r="AD245" s="619">
        <v>-74960</v>
      </c>
      <c r="AE245" s="619">
        <v>0</v>
      </c>
      <c r="AF245" s="619">
        <v>0</v>
      </c>
      <c r="AG245" s="619">
        <v>0</v>
      </c>
      <c r="AH245" s="619">
        <v>0</v>
      </c>
      <c r="AI245" s="619">
        <v>0</v>
      </c>
      <c r="AJ245" s="619">
        <v>0</v>
      </c>
      <c r="AK245" s="619">
        <v>0</v>
      </c>
      <c r="AL245" s="619">
        <v>0</v>
      </c>
      <c r="AM245" s="619">
        <v>0</v>
      </c>
      <c r="AN245" s="619">
        <v>0</v>
      </c>
      <c r="AO245" s="619">
        <v>0</v>
      </c>
      <c r="AP245" s="619">
        <v>0</v>
      </c>
      <c r="AQ245" s="619">
        <v>-74960</v>
      </c>
      <c r="AR245" s="619">
        <v>0</v>
      </c>
      <c r="AS245" s="619">
        <v>-74960</v>
      </c>
      <c r="AT245" s="619">
        <v>-7853</v>
      </c>
      <c r="AU245" s="619">
        <v>0</v>
      </c>
      <c r="AV245" s="619">
        <v>-7853</v>
      </c>
      <c r="AW245" s="619">
        <v>886984</v>
      </c>
      <c r="AX245" s="619">
        <v>0</v>
      </c>
      <c r="AY245" s="619">
        <v>886984</v>
      </c>
      <c r="AZ245" s="619">
        <v>-62473</v>
      </c>
      <c r="BA245" s="619">
        <v>0</v>
      </c>
      <c r="BB245" s="619">
        <v>-62473</v>
      </c>
      <c r="BC245" s="619">
        <v>-1947980</v>
      </c>
      <c r="BD245" s="619">
        <v>0</v>
      </c>
      <c r="BE245" s="619">
        <v>-1947980</v>
      </c>
      <c r="BF245" s="619">
        <v>33078</v>
      </c>
      <c r="BG245" s="619">
        <v>0</v>
      </c>
      <c r="BH245" s="619">
        <v>33078</v>
      </c>
      <c r="BI245" s="619">
        <v>-6399</v>
      </c>
      <c r="BJ245" s="619">
        <v>0</v>
      </c>
      <c r="BK245" s="619">
        <v>-6399</v>
      </c>
      <c r="BL245" s="619">
        <v>0</v>
      </c>
      <c r="BM245" s="619">
        <v>0</v>
      </c>
      <c r="BN245" s="619">
        <v>0</v>
      </c>
      <c r="BO245" s="619">
        <v>0</v>
      </c>
      <c r="BP245" s="619">
        <v>0</v>
      </c>
      <c r="BQ245" s="619">
        <v>0</v>
      </c>
      <c r="BR245" s="619">
        <v>0</v>
      </c>
      <c r="BS245" s="619">
        <v>0</v>
      </c>
      <c r="BT245" s="619">
        <v>0</v>
      </c>
      <c r="BU245" s="619">
        <v>0</v>
      </c>
      <c r="BV245" s="619">
        <v>0</v>
      </c>
      <c r="BW245" s="619">
        <v>0</v>
      </c>
      <c r="BX245" s="619">
        <v>-3156</v>
      </c>
      <c r="BY245" s="619">
        <v>0</v>
      </c>
      <c r="BZ245" s="619">
        <v>-3156</v>
      </c>
      <c r="CA245" s="619">
        <v>0</v>
      </c>
      <c r="CB245" s="619">
        <v>0</v>
      </c>
      <c r="CC245" s="619">
        <v>0</v>
      </c>
      <c r="CD245" s="619">
        <v>-3915296</v>
      </c>
      <c r="CE245" s="619">
        <v>0</v>
      </c>
      <c r="CF245" s="619">
        <v>-3915296</v>
      </c>
      <c r="CG245" s="619">
        <v>-1971</v>
      </c>
      <c r="CH245" s="619">
        <v>0</v>
      </c>
      <c r="CI245" s="619">
        <v>-1971</v>
      </c>
      <c r="CJ245" s="619">
        <v>0</v>
      </c>
      <c r="CK245" s="619">
        <v>0</v>
      </c>
      <c r="CL245" s="619">
        <v>0</v>
      </c>
      <c r="CM245" s="619">
        <v>-2521158</v>
      </c>
      <c r="CN245" s="619">
        <v>0</v>
      </c>
      <c r="CO245" s="619">
        <v>-2521158</v>
      </c>
      <c r="CP245" s="619">
        <v>163336</v>
      </c>
      <c r="CQ245" s="619">
        <v>0</v>
      </c>
      <c r="CR245" s="619">
        <v>163336</v>
      </c>
      <c r="CS245" s="619">
        <v>-2359793</v>
      </c>
      <c r="CT245" s="619">
        <v>0</v>
      </c>
      <c r="CU245" s="619">
        <v>-2359793</v>
      </c>
      <c r="CV245" s="619">
        <v>-99234</v>
      </c>
      <c r="CW245" s="619">
        <v>0</v>
      </c>
      <c r="CX245" s="619">
        <v>-99234</v>
      </c>
      <c r="CY245" s="619">
        <v>-1064</v>
      </c>
      <c r="CZ245" s="619">
        <v>0</v>
      </c>
      <c r="DA245" s="619">
        <v>-1064</v>
      </c>
      <c r="DB245" s="619">
        <v>-293683</v>
      </c>
      <c r="DC245" s="619">
        <v>0</v>
      </c>
      <c r="DD245" s="619">
        <v>-293683</v>
      </c>
      <c r="DE245" s="619">
        <v>0</v>
      </c>
      <c r="DF245" s="619">
        <v>0</v>
      </c>
      <c r="DG245" s="619">
        <v>0</v>
      </c>
      <c r="DH245" s="619">
        <v>-1600</v>
      </c>
      <c r="DI245" s="619">
        <v>0</v>
      </c>
      <c r="DJ245" s="619">
        <v>-1600</v>
      </c>
      <c r="DK245" s="619">
        <v>0</v>
      </c>
      <c r="DL245" s="619">
        <v>0</v>
      </c>
      <c r="DM245" s="619">
        <v>0</v>
      </c>
      <c r="DN245" s="619">
        <v>0</v>
      </c>
      <c r="DO245" s="619">
        <v>0</v>
      </c>
      <c r="DP245" s="619">
        <v>0</v>
      </c>
      <c r="DQ245" s="619">
        <v>0</v>
      </c>
      <c r="DR245" s="619">
        <v>0</v>
      </c>
      <c r="DS245" s="619">
        <v>0</v>
      </c>
      <c r="DT245" s="619">
        <v>0</v>
      </c>
      <c r="DU245" s="619">
        <v>0</v>
      </c>
      <c r="DV245" s="619">
        <v>0</v>
      </c>
      <c r="DW245" s="619">
        <v>0</v>
      </c>
      <c r="DX245" s="619">
        <v>0</v>
      </c>
      <c r="DY245" s="619">
        <v>0</v>
      </c>
      <c r="DZ245" s="619">
        <v>0</v>
      </c>
      <c r="EA245" s="619">
        <v>0</v>
      </c>
      <c r="EB245" s="619">
        <v>0</v>
      </c>
      <c r="EC245" s="619">
        <v>0</v>
      </c>
      <c r="ED245" s="619">
        <v>0</v>
      </c>
      <c r="EE245" s="619">
        <v>0</v>
      </c>
      <c r="EF245" s="619">
        <v>0</v>
      </c>
      <c r="EG245" s="619">
        <v>0</v>
      </c>
      <c r="EH245" s="619">
        <v>0</v>
      </c>
      <c r="EI245" s="619">
        <v>0</v>
      </c>
      <c r="EJ245" s="619">
        <v>-395581</v>
      </c>
      <c r="EK245" s="619">
        <v>0</v>
      </c>
      <c r="EL245" s="619">
        <v>-395581</v>
      </c>
      <c r="EM245" s="619">
        <v>0</v>
      </c>
      <c r="EN245" s="619">
        <v>0</v>
      </c>
      <c r="EO245" s="619">
        <v>0</v>
      </c>
      <c r="EP245" s="619">
        <v>0</v>
      </c>
      <c r="EQ245" s="619">
        <v>0</v>
      </c>
      <c r="ER245" s="619">
        <v>0</v>
      </c>
      <c r="ES245" s="619">
        <v>0</v>
      </c>
      <c r="ET245" s="619">
        <v>0</v>
      </c>
      <c r="EU245" s="619">
        <v>0</v>
      </c>
      <c r="EV245" s="619">
        <v>0</v>
      </c>
      <c r="EW245" s="619">
        <v>0</v>
      </c>
      <c r="EX245" s="619">
        <v>0</v>
      </c>
      <c r="EY245" s="619">
        <v>0</v>
      </c>
      <c r="EZ245" s="619">
        <v>0</v>
      </c>
      <c r="FA245" s="619">
        <v>0</v>
      </c>
      <c r="FB245" s="619">
        <v>0</v>
      </c>
      <c r="FC245" s="619">
        <v>0</v>
      </c>
      <c r="FD245" s="619">
        <v>0</v>
      </c>
      <c r="FE245" s="619">
        <v>0</v>
      </c>
      <c r="FF245" s="619">
        <v>0</v>
      </c>
      <c r="FG245" s="619">
        <v>0</v>
      </c>
      <c r="FH245" s="619">
        <v>0</v>
      </c>
      <c r="FI245" s="619">
        <v>0</v>
      </c>
      <c r="FJ245" s="619">
        <v>0</v>
      </c>
      <c r="FK245" s="619">
        <v>0</v>
      </c>
      <c r="FL245" s="619">
        <v>0</v>
      </c>
      <c r="FM245" s="619">
        <v>0</v>
      </c>
      <c r="FN245" s="619">
        <v>0</v>
      </c>
      <c r="FO245" s="619">
        <v>0</v>
      </c>
      <c r="FP245" s="619">
        <v>0</v>
      </c>
      <c r="FQ245" s="619">
        <v>-435794</v>
      </c>
      <c r="FR245" s="619">
        <v>0</v>
      </c>
      <c r="FS245" s="619">
        <v>-435794</v>
      </c>
      <c r="FT245" s="619">
        <v>0</v>
      </c>
      <c r="FU245" s="619">
        <v>0</v>
      </c>
      <c r="FV245" s="619">
        <v>0</v>
      </c>
      <c r="FW245" s="619">
        <v>0</v>
      </c>
      <c r="FX245" s="619">
        <v>0</v>
      </c>
      <c r="FY245" s="619">
        <v>0</v>
      </c>
      <c r="FZ245" s="619">
        <v>0</v>
      </c>
      <c r="GA245" s="619">
        <v>0</v>
      </c>
      <c r="GB245" s="619">
        <v>0</v>
      </c>
      <c r="GC245" s="619">
        <v>0</v>
      </c>
      <c r="GD245" s="619">
        <v>0</v>
      </c>
      <c r="GE245" s="619">
        <v>0</v>
      </c>
      <c r="GF245" s="619">
        <v>0</v>
      </c>
      <c r="GG245" s="619">
        <v>0</v>
      </c>
      <c r="GH245" s="619">
        <v>0</v>
      </c>
      <c r="GI245" s="619">
        <v>-4202116</v>
      </c>
      <c r="GJ245" s="619">
        <v>0</v>
      </c>
      <c r="GK245" s="619">
        <v>-4202116</v>
      </c>
      <c r="GL245" s="619">
        <v>670107</v>
      </c>
      <c r="GM245" s="619">
        <v>0</v>
      </c>
      <c r="GN245" s="619">
        <v>670107</v>
      </c>
      <c r="GO245" s="619">
        <v>2259</v>
      </c>
      <c r="GP245" s="619">
        <v>0</v>
      </c>
      <c r="GQ245" s="619">
        <v>2259</v>
      </c>
      <c r="GR245" s="619">
        <v>4846</v>
      </c>
      <c r="GS245" s="619">
        <v>0</v>
      </c>
      <c r="GT245" s="619">
        <v>4846</v>
      </c>
      <c r="GU245" s="619">
        <v>0</v>
      </c>
      <c r="GV245" s="619">
        <v>0</v>
      </c>
      <c r="GW245" s="619">
        <v>0</v>
      </c>
      <c r="GX245" s="619">
        <v>0</v>
      </c>
      <c r="GY245" s="619">
        <v>0</v>
      </c>
      <c r="GZ245" s="619">
        <v>0</v>
      </c>
      <c r="HA245" s="619">
        <v>-3960698</v>
      </c>
      <c r="HB245" s="619">
        <v>0</v>
      </c>
      <c r="HC245" s="619">
        <v>-3960698</v>
      </c>
      <c r="HD245" s="619">
        <v>0</v>
      </c>
      <c r="HE245" s="619">
        <v>0</v>
      </c>
      <c r="HF245" s="619">
        <v>0</v>
      </c>
      <c r="HG245" s="619">
        <v>0</v>
      </c>
      <c r="HH245" s="619">
        <v>0</v>
      </c>
      <c r="HI245" s="619">
        <v>0</v>
      </c>
      <c r="HJ245" s="619">
        <v>0</v>
      </c>
      <c r="HK245" s="619">
        <v>0</v>
      </c>
      <c r="HL245" s="619">
        <v>0</v>
      </c>
      <c r="HM245" s="619">
        <v>43513541</v>
      </c>
      <c r="HN245" s="619">
        <v>0</v>
      </c>
      <c r="HO245" s="619">
        <v>43513541</v>
      </c>
      <c r="HP245" s="619">
        <v>-2059630</v>
      </c>
      <c r="HQ245" s="619">
        <v>0</v>
      </c>
      <c r="HR245" s="619">
        <v>-2059630</v>
      </c>
      <c r="HS245" s="619">
        <v>-3915296</v>
      </c>
      <c r="HT245" s="619">
        <v>0</v>
      </c>
      <c r="HU245" s="619">
        <v>-3915296</v>
      </c>
      <c r="HV245" s="619">
        <v>-2359793</v>
      </c>
      <c r="HW245" s="619">
        <v>0</v>
      </c>
      <c r="HX245" s="619">
        <v>-2359793</v>
      </c>
      <c r="HY245" s="619">
        <v>-395581</v>
      </c>
      <c r="HZ245" s="619">
        <v>0</v>
      </c>
      <c r="IA245" s="619">
        <v>-395581</v>
      </c>
      <c r="IB245" s="619">
        <v>-3960698</v>
      </c>
      <c r="IC245" s="619">
        <v>0</v>
      </c>
      <c r="ID245" s="619">
        <v>-3960698</v>
      </c>
      <c r="IE245" s="619">
        <v>0</v>
      </c>
      <c r="IF245" s="619">
        <v>0</v>
      </c>
      <c r="IG245" s="619">
        <v>0</v>
      </c>
      <c r="IH245" s="619">
        <v>-12690998</v>
      </c>
      <c r="II245" s="619">
        <v>0</v>
      </c>
      <c r="IJ245" s="619">
        <v>-12690998</v>
      </c>
      <c r="IK245" s="619">
        <v>30822543</v>
      </c>
      <c r="IL245" s="619">
        <v>0</v>
      </c>
      <c r="IM245" s="619">
        <v>30822543</v>
      </c>
      <c r="IN245" s="620" t="s">
        <v>788</v>
      </c>
      <c r="IO245" s="620" t="s">
        <v>473</v>
      </c>
      <c r="IP245" s="610" t="s">
        <v>474</v>
      </c>
      <c r="IQ245" s="611" t="s">
        <v>475</v>
      </c>
      <c r="IR245" s="611" t="s">
        <v>1264</v>
      </c>
      <c r="IS245" s="610" t="s">
        <v>3368</v>
      </c>
    </row>
    <row r="246" spans="1:253" x14ac:dyDescent="0.25">
      <c r="A246" s="610" t="s">
        <v>3385</v>
      </c>
      <c r="B246" s="617" t="s">
        <v>1265</v>
      </c>
      <c r="C246" s="618" t="s">
        <v>1266</v>
      </c>
      <c r="D246" s="619">
        <v>85444667</v>
      </c>
      <c r="E246" s="619">
        <v>0</v>
      </c>
      <c r="F246" s="619">
        <v>85444667</v>
      </c>
      <c r="G246" s="619">
        <v>-2923299</v>
      </c>
      <c r="H246" s="619">
        <v>0</v>
      </c>
      <c r="I246" s="619">
        <v>-2923299</v>
      </c>
      <c r="J246" s="619">
        <v>-7334175</v>
      </c>
      <c r="K246" s="619">
        <v>0</v>
      </c>
      <c r="L246" s="619">
        <v>-7334175</v>
      </c>
      <c r="M246" s="619">
        <v>34272</v>
      </c>
      <c r="N246" s="619">
        <v>0</v>
      </c>
      <c r="O246" s="619">
        <v>34272</v>
      </c>
      <c r="P246" s="619">
        <v>-73453</v>
      </c>
      <c r="Q246" s="619">
        <v>0</v>
      </c>
      <c r="R246" s="619">
        <v>-73453</v>
      </c>
      <c r="S246" s="619">
        <v>-7373356</v>
      </c>
      <c r="T246" s="619">
        <v>0</v>
      </c>
      <c r="U246" s="619">
        <v>-7373356</v>
      </c>
      <c r="V246" s="619">
        <v>-4690106</v>
      </c>
      <c r="W246" s="619">
        <v>0</v>
      </c>
      <c r="X246" s="619">
        <v>-4690106</v>
      </c>
      <c r="Y246" s="619">
        <v>-18682</v>
      </c>
      <c r="Z246" s="619">
        <v>0</v>
      </c>
      <c r="AA246" s="619">
        <v>-18682</v>
      </c>
      <c r="AB246" s="619">
        <v>-111666</v>
      </c>
      <c r="AC246" s="619">
        <v>0</v>
      </c>
      <c r="AD246" s="619">
        <v>-111666</v>
      </c>
      <c r="AE246" s="619">
        <v>0</v>
      </c>
      <c r="AF246" s="619">
        <v>0</v>
      </c>
      <c r="AG246" s="619">
        <v>0</v>
      </c>
      <c r="AH246" s="619">
        <v>0</v>
      </c>
      <c r="AI246" s="619">
        <v>0</v>
      </c>
      <c r="AJ246" s="619">
        <v>0</v>
      </c>
      <c r="AK246" s="619">
        <v>0</v>
      </c>
      <c r="AL246" s="619">
        <v>0</v>
      </c>
      <c r="AM246" s="619">
        <v>0</v>
      </c>
      <c r="AN246" s="619">
        <v>0</v>
      </c>
      <c r="AO246" s="619">
        <v>0</v>
      </c>
      <c r="AP246" s="619">
        <v>0</v>
      </c>
      <c r="AQ246" s="619">
        <v>-111666</v>
      </c>
      <c r="AR246" s="619">
        <v>0</v>
      </c>
      <c r="AS246" s="619">
        <v>-111666</v>
      </c>
      <c r="AT246" s="619">
        <v>-10825</v>
      </c>
      <c r="AU246" s="619">
        <v>0</v>
      </c>
      <c r="AV246" s="619">
        <v>-10825</v>
      </c>
      <c r="AW246" s="619">
        <v>1715160</v>
      </c>
      <c r="AX246" s="619">
        <v>0</v>
      </c>
      <c r="AY246" s="619">
        <v>1715160</v>
      </c>
      <c r="AZ246" s="619">
        <v>1087</v>
      </c>
      <c r="BA246" s="619">
        <v>0</v>
      </c>
      <c r="BB246" s="619">
        <v>1087</v>
      </c>
      <c r="BC246" s="619">
        <v>-8690136</v>
      </c>
      <c r="BD246" s="619">
        <v>0</v>
      </c>
      <c r="BE246" s="619">
        <v>-8690136</v>
      </c>
      <c r="BF246" s="619">
        <v>121703</v>
      </c>
      <c r="BG246" s="619">
        <v>0</v>
      </c>
      <c r="BH246" s="619">
        <v>121703</v>
      </c>
      <c r="BI246" s="619">
        <v>-34037</v>
      </c>
      <c r="BJ246" s="619">
        <v>0</v>
      </c>
      <c r="BK246" s="619">
        <v>-34037</v>
      </c>
      <c r="BL246" s="619">
        <v>0</v>
      </c>
      <c r="BM246" s="619">
        <v>0</v>
      </c>
      <c r="BN246" s="619">
        <v>0</v>
      </c>
      <c r="BO246" s="619">
        <v>0</v>
      </c>
      <c r="BP246" s="619">
        <v>0</v>
      </c>
      <c r="BQ246" s="619">
        <v>0</v>
      </c>
      <c r="BR246" s="619">
        <v>0</v>
      </c>
      <c r="BS246" s="619">
        <v>0</v>
      </c>
      <c r="BT246" s="619">
        <v>0</v>
      </c>
      <c r="BU246" s="619">
        <v>0</v>
      </c>
      <c r="BV246" s="619">
        <v>0</v>
      </c>
      <c r="BW246" s="619">
        <v>0</v>
      </c>
      <c r="BX246" s="619">
        <v>0</v>
      </c>
      <c r="BY246" s="619">
        <v>0</v>
      </c>
      <c r="BZ246" s="619">
        <v>0</v>
      </c>
      <c r="CA246" s="619">
        <v>0</v>
      </c>
      <c r="CB246" s="619">
        <v>0</v>
      </c>
      <c r="CC246" s="619">
        <v>0</v>
      </c>
      <c r="CD246" s="619">
        <v>-11687995</v>
      </c>
      <c r="CE246" s="619">
        <v>0</v>
      </c>
      <c r="CF246" s="619">
        <v>-11687995</v>
      </c>
      <c r="CG246" s="619">
        <v>-15313</v>
      </c>
      <c r="CH246" s="619">
        <v>0</v>
      </c>
      <c r="CI246" s="619">
        <v>-15313</v>
      </c>
      <c r="CJ246" s="619">
        <v>-41934</v>
      </c>
      <c r="CK246" s="619">
        <v>0</v>
      </c>
      <c r="CL246" s="619">
        <v>-41934</v>
      </c>
      <c r="CM246" s="619">
        <v>-1101265</v>
      </c>
      <c r="CN246" s="619">
        <v>0</v>
      </c>
      <c r="CO246" s="619">
        <v>-1101265</v>
      </c>
      <c r="CP246" s="619">
        <v>-343862</v>
      </c>
      <c r="CQ246" s="619">
        <v>0</v>
      </c>
      <c r="CR246" s="619">
        <v>-343862</v>
      </c>
      <c r="CS246" s="619">
        <v>-1502374</v>
      </c>
      <c r="CT246" s="619">
        <v>0</v>
      </c>
      <c r="CU246" s="619">
        <v>-1502374</v>
      </c>
      <c r="CV246" s="619">
        <v>0</v>
      </c>
      <c r="CW246" s="619">
        <v>0</v>
      </c>
      <c r="CX246" s="619">
        <v>0</v>
      </c>
      <c r="CY246" s="619">
        <v>0</v>
      </c>
      <c r="CZ246" s="619">
        <v>0</v>
      </c>
      <c r="DA246" s="619">
        <v>0</v>
      </c>
      <c r="DB246" s="619">
        <v>-51674</v>
      </c>
      <c r="DC246" s="619">
        <v>0</v>
      </c>
      <c r="DD246" s="619">
        <v>-51674</v>
      </c>
      <c r="DE246" s="619">
        <v>1838</v>
      </c>
      <c r="DF246" s="619">
        <v>0</v>
      </c>
      <c r="DG246" s="619">
        <v>1838</v>
      </c>
      <c r="DH246" s="619">
        <v>0</v>
      </c>
      <c r="DI246" s="619">
        <v>0</v>
      </c>
      <c r="DJ246" s="619">
        <v>0</v>
      </c>
      <c r="DK246" s="619">
        <v>0</v>
      </c>
      <c r="DL246" s="619">
        <v>0</v>
      </c>
      <c r="DM246" s="619">
        <v>0</v>
      </c>
      <c r="DN246" s="619">
        <v>0</v>
      </c>
      <c r="DO246" s="619">
        <v>0</v>
      </c>
      <c r="DP246" s="619">
        <v>0</v>
      </c>
      <c r="DQ246" s="619">
        <v>0</v>
      </c>
      <c r="DR246" s="619">
        <v>0</v>
      </c>
      <c r="DS246" s="619">
        <v>0</v>
      </c>
      <c r="DT246" s="619">
        <v>0</v>
      </c>
      <c r="DU246" s="619">
        <v>0</v>
      </c>
      <c r="DV246" s="619">
        <v>0</v>
      </c>
      <c r="DW246" s="619">
        <v>0</v>
      </c>
      <c r="DX246" s="619">
        <v>0</v>
      </c>
      <c r="DY246" s="619">
        <v>0</v>
      </c>
      <c r="DZ246" s="619">
        <v>-434931</v>
      </c>
      <c r="EA246" s="619">
        <v>0</v>
      </c>
      <c r="EB246" s="619">
        <v>-434931</v>
      </c>
      <c r="EC246" s="619">
        <v>0</v>
      </c>
      <c r="ED246" s="619">
        <v>0</v>
      </c>
      <c r="EE246" s="619">
        <v>0</v>
      </c>
      <c r="EF246" s="619">
        <v>0</v>
      </c>
      <c r="EG246" s="619">
        <v>0</v>
      </c>
      <c r="EH246" s="619">
        <v>0</v>
      </c>
      <c r="EI246" s="619">
        <v>0</v>
      </c>
      <c r="EJ246" s="619">
        <v>-484767</v>
      </c>
      <c r="EK246" s="619">
        <v>0</v>
      </c>
      <c r="EL246" s="619">
        <v>-484767</v>
      </c>
      <c r="EM246" s="619">
        <v>0</v>
      </c>
      <c r="EN246" s="619">
        <v>0</v>
      </c>
      <c r="EO246" s="619">
        <v>0</v>
      </c>
      <c r="EP246" s="619">
        <v>0</v>
      </c>
      <c r="EQ246" s="619">
        <v>0</v>
      </c>
      <c r="ER246" s="619">
        <v>0</v>
      </c>
      <c r="ES246" s="619">
        <v>0</v>
      </c>
      <c r="ET246" s="619">
        <v>0</v>
      </c>
      <c r="EU246" s="619">
        <v>0</v>
      </c>
      <c r="EV246" s="619">
        <v>0</v>
      </c>
      <c r="EW246" s="619">
        <v>0</v>
      </c>
      <c r="EX246" s="619">
        <v>0</v>
      </c>
      <c r="EY246" s="619">
        <v>0</v>
      </c>
      <c r="EZ246" s="619">
        <v>0</v>
      </c>
      <c r="FA246" s="619">
        <v>0</v>
      </c>
      <c r="FB246" s="619">
        <v>0</v>
      </c>
      <c r="FC246" s="619">
        <v>0</v>
      </c>
      <c r="FD246" s="619">
        <v>0</v>
      </c>
      <c r="FE246" s="619">
        <v>0</v>
      </c>
      <c r="FF246" s="619">
        <v>0</v>
      </c>
      <c r="FG246" s="619">
        <v>0</v>
      </c>
      <c r="FH246" s="619">
        <v>0</v>
      </c>
      <c r="FI246" s="619">
        <v>0</v>
      </c>
      <c r="FJ246" s="619">
        <v>0</v>
      </c>
      <c r="FK246" s="619">
        <v>0</v>
      </c>
      <c r="FL246" s="619">
        <v>0</v>
      </c>
      <c r="FM246" s="619">
        <v>0</v>
      </c>
      <c r="FN246" s="619">
        <v>0</v>
      </c>
      <c r="FO246" s="619">
        <v>0</v>
      </c>
      <c r="FP246" s="619">
        <v>0</v>
      </c>
      <c r="FQ246" s="619">
        <v>-615462</v>
      </c>
      <c r="FR246" s="619">
        <v>0</v>
      </c>
      <c r="FS246" s="619">
        <v>-615462</v>
      </c>
      <c r="FT246" s="619">
        <v>837</v>
      </c>
      <c r="FU246" s="619">
        <v>0</v>
      </c>
      <c r="FV246" s="619">
        <v>837</v>
      </c>
      <c r="FW246" s="619">
        <v>0</v>
      </c>
      <c r="FX246" s="619">
        <v>0</v>
      </c>
      <c r="FY246" s="619">
        <v>0</v>
      </c>
      <c r="FZ246" s="619">
        <v>837</v>
      </c>
      <c r="GA246" s="619">
        <v>0</v>
      </c>
      <c r="GB246" s="619">
        <v>837</v>
      </c>
      <c r="GC246" s="619">
        <v>0</v>
      </c>
      <c r="GD246" s="619">
        <v>0</v>
      </c>
      <c r="GE246" s="619">
        <v>0</v>
      </c>
      <c r="GF246" s="619">
        <v>0</v>
      </c>
      <c r="GG246" s="619">
        <v>0</v>
      </c>
      <c r="GH246" s="619">
        <v>0</v>
      </c>
      <c r="GI246" s="619">
        <v>-5526555</v>
      </c>
      <c r="GJ246" s="619">
        <v>0</v>
      </c>
      <c r="GK246" s="619">
        <v>-5526555</v>
      </c>
      <c r="GL246" s="619">
        <v>136357</v>
      </c>
      <c r="GM246" s="619">
        <v>0</v>
      </c>
      <c r="GN246" s="619">
        <v>136357</v>
      </c>
      <c r="GO246" s="619">
        <v>4725</v>
      </c>
      <c r="GP246" s="619">
        <v>0</v>
      </c>
      <c r="GQ246" s="619">
        <v>4725</v>
      </c>
      <c r="GR246" s="619">
        <v>140251</v>
      </c>
      <c r="GS246" s="619">
        <v>0</v>
      </c>
      <c r="GT246" s="619">
        <v>140251</v>
      </c>
      <c r="GU246" s="619">
        <v>0</v>
      </c>
      <c r="GV246" s="619">
        <v>0</v>
      </c>
      <c r="GW246" s="619">
        <v>0</v>
      </c>
      <c r="GX246" s="619">
        <v>0</v>
      </c>
      <c r="GY246" s="619">
        <v>0</v>
      </c>
      <c r="GZ246" s="619">
        <v>0</v>
      </c>
      <c r="HA246" s="619">
        <v>-5859847</v>
      </c>
      <c r="HB246" s="619">
        <v>0</v>
      </c>
      <c r="HC246" s="619">
        <v>-5859847</v>
      </c>
      <c r="HD246" s="619">
        <v>0</v>
      </c>
      <c r="HE246" s="619">
        <v>0</v>
      </c>
      <c r="HF246" s="619">
        <v>0</v>
      </c>
      <c r="HG246" s="619">
        <v>0</v>
      </c>
      <c r="HH246" s="619">
        <v>0</v>
      </c>
      <c r="HI246" s="619">
        <v>0</v>
      </c>
      <c r="HJ246" s="619">
        <v>0</v>
      </c>
      <c r="HK246" s="619">
        <v>0</v>
      </c>
      <c r="HL246" s="619">
        <v>0</v>
      </c>
      <c r="HM246" s="619">
        <v>82521368</v>
      </c>
      <c r="HN246" s="619">
        <v>0</v>
      </c>
      <c r="HO246" s="619">
        <v>82521368</v>
      </c>
      <c r="HP246" s="619">
        <v>-7373356</v>
      </c>
      <c r="HQ246" s="619">
        <v>0</v>
      </c>
      <c r="HR246" s="619">
        <v>-7373356</v>
      </c>
      <c r="HS246" s="619">
        <v>-11687995</v>
      </c>
      <c r="HT246" s="619">
        <v>0</v>
      </c>
      <c r="HU246" s="619">
        <v>-11687995</v>
      </c>
      <c r="HV246" s="619">
        <v>-1502374</v>
      </c>
      <c r="HW246" s="619">
        <v>0</v>
      </c>
      <c r="HX246" s="619">
        <v>-1502374</v>
      </c>
      <c r="HY246" s="619">
        <v>-484767</v>
      </c>
      <c r="HZ246" s="619">
        <v>0</v>
      </c>
      <c r="IA246" s="619">
        <v>-484767</v>
      </c>
      <c r="IB246" s="619">
        <v>-5859847</v>
      </c>
      <c r="IC246" s="619">
        <v>0</v>
      </c>
      <c r="ID246" s="619">
        <v>-5859847</v>
      </c>
      <c r="IE246" s="619">
        <v>0</v>
      </c>
      <c r="IF246" s="619">
        <v>0</v>
      </c>
      <c r="IG246" s="619">
        <v>0</v>
      </c>
      <c r="IH246" s="619">
        <v>-26908339</v>
      </c>
      <c r="II246" s="619">
        <v>0</v>
      </c>
      <c r="IJ246" s="619">
        <v>-26908339</v>
      </c>
      <c r="IK246" s="619">
        <v>55613029</v>
      </c>
      <c r="IL246" s="619">
        <v>0</v>
      </c>
      <c r="IM246" s="619">
        <v>55613029</v>
      </c>
      <c r="IN246" s="620" t="s">
        <v>503</v>
      </c>
      <c r="IO246" s="620" t="s">
        <v>504</v>
      </c>
      <c r="IP246" s="610" t="s">
        <v>505</v>
      </c>
      <c r="IQ246" s="611" t="s">
        <v>506</v>
      </c>
      <c r="IR246" s="611" t="s">
        <v>1267</v>
      </c>
      <c r="IS246" s="610" t="s">
        <v>1432</v>
      </c>
    </row>
    <row r="247" spans="1:253" x14ac:dyDescent="0.25">
      <c r="A247" s="610" t="s">
        <v>3385</v>
      </c>
      <c r="B247" s="617" t="s">
        <v>1268</v>
      </c>
      <c r="C247" s="618" t="s">
        <v>1269</v>
      </c>
      <c r="D247" s="619">
        <v>80650309</v>
      </c>
      <c r="E247" s="619">
        <v>0</v>
      </c>
      <c r="F247" s="619">
        <v>80650309</v>
      </c>
      <c r="G247" s="619">
        <v>-5293235</v>
      </c>
      <c r="H247" s="619">
        <v>0</v>
      </c>
      <c r="I247" s="619">
        <v>-5293235</v>
      </c>
      <c r="J247" s="619">
        <v>-6278387</v>
      </c>
      <c r="K247" s="619">
        <v>0</v>
      </c>
      <c r="L247" s="619">
        <v>-6278387</v>
      </c>
      <c r="M247" s="619">
        <v>40497</v>
      </c>
      <c r="N247" s="619">
        <v>0</v>
      </c>
      <c r="O247" s="619">
        <v>40497</v>
      </c>
      <c r="P247" s="619">
        <v>61895</v>
      </c>
      <c r="Q247" s="619">
        <v>0</v>
      </c>
      <c r="R247" s="619">
        <v>61895</v>
      </c>
      <c r="S247" s="619">
        <v>-6175995</v>
      </c>
      <c r="T247" s="619">
        <v>0</v>
      </c>
      <c r="U247" s="619">
        <v>-6175995</v>
      </c>
      <c r="V247" s="619">
        <v>-5698270</v>
      </c>
      <c r="W247" s="619">
        <v>0</v>
      </c>
      <c r="X247" s="619">
        <v>-5698270</v>
      </c>
      <c r="Y247" s="619">
        <v>-3196</v>
      </c>
      <c r="Z247" s="619">
        <v>0</v>
      </c>
      <c r="AA247" s="619">
        <v>-3196</v>
      </c>
      <c r="AB247" s="619">
        <v>-178428</v>
      </c>
      <c r="AC247" s="619">
        <v>0</v>
      </c>
      <c r="AD247" s="619">
        <v>-178428</v>
      </c>
      <c r="AE247" s="619">
        <v>0</v>
      </c>
      <c r="AF247" s="619">
        <v>0</v>
      </c>
      <c r="AG247" s="619">
        <v>0</v>
      </c>
      <c r="AH247" s="619">
        <v>0</v>
      </c>
      <c r="AI247" s="619">
        <v>0</v>
      </c>
      <c r="AJ247" s="619">
        <v>0</v>
      </c>
      <c r="AK247" s="619">
        <v>0</v>
      </c>
      <c r="AL247" s="619">
        <v>0</v>
      </c>
      <c r="AM247" s="619">
        <v>0</v>
      </c>
      <c r="AN247" s="619">
        <v>0</v>
      </c>
      <c r="AO247" s="619">
        <v>0</v>
      </c>
      <c r="AP247" s="619">
        <v>0</v>
      </c>
      <c r="AQ247" s="619">
        <v>-178428</v>
      </c>
      <c r="AR247" s="619">
        <v>0</v>
      </c>
      <c r="AS247" s="619">
        <v>-178428</v>
      </c>
      <c r="AT247" s="619">
        <v>0</v>
      </c>
      <c r="AU247" s="619">
        <v>0</v>
      </c>
      <c r="AV247" s="619">
        <v>0</v>
      </c>
      <c r="AW247" s="619">
        <v>1563078</v>
      </c>
      <c r="AX247" s="619">
        <v>0</v>
      </c>
      <c r="AY247" s="619">
        <v>1563078</v>
      </c>
      <c r="AZ247" s="619">
        <v>-133602</v>
      </c>
      <c r="BA247" s="619">
        <v>0</v>
      </c>
      <c r="BB247" s="619">
        <v>-133602</v>
      </c>
      <c r="BC247" s="619">
        <v>-4097253</v>
      </c>
      <c r="BD247" s="619">
        <v>0</v>
      </c>
      <c r="BE247" s="619">
        <v>-4097253</v>
      </c>
      <c r="BF247" s="619">
        <v>-277382</v>
      </c>
      <c r="BG247" s="619">
        <v>0</v>
      </c>
      <c r="BH247" s="619">
        <v>-277382</v>
      </c>
      <c r="BI247" s="619">
        <v>-96424</v>
      </c>
      <c r="BJ247" s="619">
        <v>0</v>
      </c>
      <c r="BK247" s="619">
        <v>-96424</v>
      </c>
      <c r="BL247" s="619">
        <v>0</v>
      </c>
      <c r="BM247" s="619">
        <v>0</v>
      </c>
      <c r="BN247" s="619">
        <v>0</v>
      </c>
      <c r="BO247" s="619">
        <v>-13675</v>
      </c>
      <c r="BP247" s="619">
        <v>0</v>
      </c>
      <c r="BQ247" s="619">
        <v>-13675</v>
      </c>
      <c r="BR247" s="619">
        <v>0</v>
      </c>
      <c r="BS247" s="619">
        <v>0</v>
      </c>
      <c r="BT247" s="619">
        <v>0</v>
      </c>
      <c r="BU247" s="619">
        <v>0</v>
      </c>
      <c r="BV247" s="619">
        <v>0</v>
      </c>
      <c r="BW247" s="619">
        <v>0</v>
      </c>
      <c r="BX247" s="619">
        <v>-17830</v>
      </c>
      <c r="BY247" s="619">
        <v>0</v>
      </c>
      <c r="BZ247" s="619">
        <v>-17830</v>
      </c>
      <c r="CA247" s="619">
        <v>-148</v>
      </c>
      <c r="CB247" s="619">
        <v>0</v>
      </c>
      <c r="CC247" s="619">
        <v>-148</v>
      </c>
      <c r="CD247" s="619">
        <v>-8949934</v>
      </c>
      <c r="CE247" s="619">
        <v>0</v>
      </c>
      <c r="CF247" s="619">
        <v>-8949934</v>
      </c>
      <c r="CG247" s="619">
        <v>-66738</v>
      </c>
      <c r="CH247" s="619">
        <v>0</v>
      </c>
      <c r="CI247" s="619">
        <v>-66738</v>
      </c>
      <c r="CJ247" s="619">
        <v>49967</v>
      </c>
      <c r="CK247" s="619">
        <v>0</v>
      </c>
      <c r="CL247" s="619">
        <v>49967</v>
      </c>
      <c r="CM247" s="619">
        <v>-1904125</v>
      </c>
      <c r="CN247" s="619">
        <v>0</v>
      </c>
      <c r="CO247" s="619">
        <v>-1904125</v>
      </c>
      <c r="CP247" s="619">
        <v>231741</v>
      </c>
      <c r="CQ247" s="619">
        <v>0</v>
      </c>
      <c r="CR247" s="619">
        <v>231741</v>
      </c>
      <c r="CS247" s="619">
        <v>-1689155</v>
      </c>
      <c r="CT247" s="619">
        <v>0</v>
      </c>
      <c r="CU247" s="619">
        <v>-1689155</v>
      </c>
      <c r="CV247" s="619">
        <v>-230964</v>
      </c>
      <c r="CW247" s="619">
        <v>0</v>
      </c>
      <c r="CX247" s="619">
        <v>-230964</v>
      </c>
      <c r="CY247" s="619">
        <v>-3197</v>
      </c>
      <c r="CZ247" s="619">
        <v>0</v>
      </c>
      <c r="DA247" s="619">
        <v>-3197</v>
      </c>
      <c r="DB247" s="619">
        <v>-154781</v>
      </c>
      <c r="DC247" s="619">
        <v>0</v>
      </c>
      <c r="DD247" s="619">
        <v>-154781</v>
      </c>
      <c r="DE247" s="619">
        <v>18382</v>
      </c>
      <c r="DF247" s="619">
        <v>0</v>
      </c>
      <c r="DG247" s="619">
        <v>18382</v>
      </c>
      <c r="DH247" s="619">
        <v>-24106</v>
      </c>
      <c r="DI247" s="619">
        <v>0</v>
      </c>
      <c r="DJ247" s="619">
        <v>-24106</v>
      </c>
      <c r="DK247" s="619">
        <v>0</v>
      </c>
      <c r="DL247" s="619">
        <v>0</v>
      </c>
      <c r="DM247" s="619">
        <v>0</v>
      </c>
      <c r="DN247" s="619">
        <v>0</v>
      </c>
      <c r="DO247" s="619">
        <v>0</v>
      </c>
      <c r="DP247" s="619">
        <v>0</v>
      </c>
      <c r="DQ247" s="619">
        <v>0</v>
      </c>
      <c r="DR247" s="619">
        <v>0</v>
      </c>
      <c r="DS247" s="619">
        <v>0</v>
      </c>
      <c r="DT247" s="619">
        <v>-7485</v>
      </c>
      <c r="DU247" s="619">
        <v>0</v>
      </c>
      <c r="DV247" s="619">
        <v>-7485</v>
      </c>
      <c r="DW247" s="619">
        <v>0</v>
      </c>
      <c r="DX247" s="619">
        <v>0</v>
      </c>
      <c r="DY247" s="619">
        <v>0</v>
      </c>
      <c r="DZ247" s="619">
        <v>0</v>
      </c>
      <c r="EA247" s="619">
        <v>0</v>
      </c>
      <c r="EB247" s="619">
        <v>0</v>
      </c>
      <c r="EC247" s="619">
        <v>0</v>
      </c>
      <c r="ED247" s="619">
        <v>0</v>
      </c>
      <c r="EE247" s="619">
        <v>0</v>
      </c>
      <c r="EF247" s="619">
        <v>0</v>
      </c>
      <c r="EG247" s="619">
        <v>0</v>
      </c>
      <c r="EH247" s="619">
        <v>0</v>
      </c>
      <c r="EI247" s="619">
        <v>0</v>
      </c>
      <c r="EJ247" s="619">
        <v>-402151</v>
      </c>
      <c r="EK247" s="619">
        <v>0</v>
      </c>
      <c r="EL247" s="619">
        <v>-402151</v>
      </c>
      <c r="EM247" s="619">
        <v>0</v>
      </c>
      <c r="EN247" s="619">
        <v>0</v>
      </c>
      <c r="EO247" s="619">
        <v>0</v>
      </c>
      <c r="EP247" s="619">
        <v>0</v>
      </c>
      <c r="EQ247" s="619">
        <v>0</v>
      </c>
      <c r="ER247" s="619">
        <v>0</v>
      </c>
      <c r="ES247" s="619">
        <v>0</v>
      </c>
      <c r="ET247" s="619">
        <v>0</v>
      </c>
      <c r="EU247" s="619">
        <v>0</v>
      </c>
      <c r="EV247" s="619">
        <v>0</v>
      </c>
      <c r="EW247" s="619">
        <v>0</v>
      </c>
      <c r="EX247" s="619">
        <v>0</v>
      </c>
      <c r="EY247" s="619">
        <v>0</v>
      </c>
      <c r="EZ247" s="619">
        <v>0</v>
      </c>
      <c r="FA247" s="619">
        <v>0</v>
      </c>
      <c r="FB247" s="619">
        <v>0</v>
      </c>
      <c r="FC247" s="619">
        <v>0</v>
      </c>
      <c r="FD247" s="619">
        <v>0</v>
      </c>
      <c r="FE247" s="619">
        <v>-13675</v>
      </c>
      <c r="FF247" s="619">
        <v>0</v>
      </c>
      <c r="FG247" s="619">
        <v>-13675</v>
      </c>
      <c r="FH247" s="619">
        <v>0</v>
      </c>
      <c r="FI247" s="619">
        <v>0</v>
      </c>
      <c r="FJ247" s="619">
        <v>0</v>
      </c>
      <c r="FK247" s="619">
        <v>0</v>
      </c>
      <c r="FL247" s="619">
        <v>0</v>
      </c>
      <c r="FM247" s="619">
        <v>0</v>
      </c>
      <c r="FN247" s="619">
        <v>0</v>
      </c>
      <c r="FO247" s="619">
        <v>0</v>
      </c>
      <c r="FP247" s="619">
        <v>0</v>
      </c>
      <c r="FQ247" s="619">
        <v>-929987</v>
      </c>
      <c r="FR247" s="619">
        <v>0</v>
      </c>
      <c r="FS247" s="619">
        <v>-929987</v>
      </c>
      <c r="FT247" s="619">
        <v>4740</v>
      </c>
      <c r="FU247" s="619">
        <v>0</v>
      </c>
      <c r="FV247" s="619">
        <v>4740</v>
      </c>
      <c r="FW247" s="619">
        <v>4740</v>
      </c>
      <c r="FX247" s="619">
        <v>0</v>
      </c>
      <c r="FY247" s="619">
        <v>4740</v>
      </c>
      <c r="FZ247" s="619">
        <v>0</v>
      </c>
      <c r="GA247" s="619">
        <v>0</v>
      </c>
      <c r="GB247" s="619">
        <v>0</v>
      </c>
      <c r="GC247" s="619">
        <v>0</v>
      </c>
      <c r="GD247" s="619">
        <v>0</v>
      </c>
      <c r="GE247" s="619">
        <v>0</v>
      </c>
      <c r="GF247" s="619">
        <v>0</v>
      </c>
      <c r="GG247" s="619">
        <v>0</v>
      </c>
      <c r="GH247" s="619">
        <v>0</v>
      </c>
      <c r="GI247" s="619">
        <v>-4560647</v>
      </c>
      <c r="GJ247" s="619">
        <v>0</v>
      </c>
      <c r="GK247" s="619">
        <v>-4560647</v>
      </c>
      <c r="GL247" s="619">
        <v>-40223</v>
      </c>
      <c r="GM247" s="619">
        <v>0</v>
      </c>
      <c r="GN247" s="619">
        <v>-40223</v>
      </c>
      <c r="GO247" s="619">
        <v>0</v>
      </c>
      <c r="GP247" s="619">
        <v>0</v>
      </c>
      <c r="GQ247" s="619">
        <v>0</v>
      </c>
      <c r="GR247" s="619">
        <v>12463</v>
      </c>
      <c r="GS247" s="619">
        <v>0</v>
      </c>
      <c r="GT247" s="619">
        <v>12463</v>
      </c>
      <c r="GU247" s="619">
        <v>0</v>
      </c>
      <c r="GV247" s="619">
        <v>0</v>
      </c>
      <c r="GW247" s="619">
        <v>0</v>
      </c>
      <c r="GX247" s="619">
        <v>0</v>
      </c>
      <c r="GY247" s="619">
        <v>0</v>
      </c>
      <c r="GZ247" s="619">
        <v>0</v>
      </c>
      <c r="HA247" s="619">
        <v>-5527329</v>
      </c>
      <c r="HB247" s="619">
        <v>0</v>
      </c>
      <c r="HC247" s="619">
        <v>-5527329</v>
      </c>
      <c r="HD247" s="619">
        <v>0</v>
      </c>
      <c r="HE247" s="619">
        <v>0</v>
      </c>
      <c r="HF247" s="619">
        <v>0</v>
      </c>
      <c r="HG247" s="619">
        <v>0</v>
      </c>
      <c r="HH247" s="619">
        <v>0</v>
      </c>
      <c r="HI247" s="619">
        <v>0</v>
      </c>
      <c r="HJ247" s="619">
        <v>0</v>
      </c>
      <c r="HK247" s="619">
        <v>0</v>
      </c>
      <c r="HL247" s="619">
        <v>0</v>
      </c>
      <c r="HM247" s="619">
        <v>75357074</v>
      </c>
      <c r="HN247" s="619">
        <v>0</v>
      </c>
      <c r="HO247" s="619">
        <v>75357074</v>
      </c>
      <c r="HP247" s="619">
        <v>-6175995</v>
      </c>
      <c r="HQ247" s="619">
        <v>0</v>
      </c>
      <c r="HR247" s="619">
        <v>-6175995</v>
      </c>
      <c r="HS247" s="619">
        <v>-8949934</v>
      </c>
      <c r="HT247" s="619">
        <v>0</v>
      </c>
      <c r="HU247" s="619">
        <v>-8949934</v>
      </c>
      <c r="HV247" s="619">
        <v>-1689155</v>
      </c>
      <c r="HW247" s="619">
        <v>0</v>
      </c>
      <c r="HX247" s="619">
        <v>-1689155</v>
      </c>
      <c r="HY247" s="619">
        <v>-402151</v>
      </c>
      <c r="HZ247" s="619">
        <v>0</v>
      </c>
      <c r="IA247" s="619">
        <v>-402151</v>
      </c>
      <c r="IB247" s="619">
        <v>-5527329</v>
      </c>
      <c r="IC247" s="619">
        <v>0</v>
      </c>
      <c r="ID247" s="619">
        <v>-5527329</v>
      </c>
      <c r="IE247" s="619">
        <v>0</v>
      </c>
      <c r="IF247" s="619">
        <v>0</v>
      </c>
      <c r="IG247" s="619">
        <v>0</v>
      </c>
      <c r="IH247" s="619">
        <v>-22744564</v>
      </c>
      <c r="II247" s="619">
        <v>0</v>
      </c>
      <c r="IJ247" s="619">
        <v>-22744564</v>
      </c>
      <c r="IK247" s="619">
        <v>52612510</v>
      </c>
      <c r="IL247" s="619">
        <v>0</v>
      </c>
      <c r="IM247" s="619">
        <v>52612510</v>
      </c>
      <c r="IN247" s="620" t="s">
        <v>493</v>
      </c>
      <c r="IO247" s="620" t="s">
        <v>494</v>
      </c>
      <c r="IP247" s="610" t="s">
        <v>474</v>
      </c>
      <c r="IQ247" s="611" t="s">
        <v>475</v>
      </c>
      <c r="IR247" s="611" t="s">
        <v>1270</v>
      </c>
      <c r="IS247" s="610" t="s">
        <v>1432</v>
      </c>
    </row>
    <row r="248" spans="1:253" x14ac:dyDescent="0.25">
      <c r="A248" s="610" t="s">
        <v>3385</v>
      </c>
      <c r="B248" s="617" t="s">
        <v>1271</v>
      </c>
      <c r="C248" s="618" t="s">
        <v>1272</v>
      </c>
      <c r="D248" s="619">
        <v>142222701</v>
      </c>
      <c r="E248" s="619">
        <v>0</v>
      </c>
      <c r="F248" s="619">
        <v>142222701</v>
      </c>
      <c r="G248" s="619">
        <v>-8694547</v>
      </c>
      <c r="H248" s="619">
        <v>0</v>
      </c>
      <c r="I248" s="619">
        <v>-8694547</v>
      </c>
      <c r="J248" s="619">
        <v>-7851941</v>
      </c>
      <c r="K248" s="619">
        <v>0</v>
      </c>
      <c r="L248" s="619">
        <v>-7851941</v>
      </c>
      <c r="M248" s="619">
        <v>0</v>
      </c>
      <c r="N248" s="619">
        <v>0</v>
      </c>
      <c r="O248" s="619">
        <v>0</v>
      </c>
      <c r="P248" s="619">
        <v>540361</v>
      </c>
      <c r="Q248" s="619">
        <v>0</v>
      </c>
      <c r="R248" s="619">
        <v>540361</v>
      </c>
      <c r="S248" s="619">
        <v>-7311580</v>
      </c>
      <c r="T248" s="619">
        <v>0</v>
      </c>
      <c r="U248" s="619">
        <v>-7311580</v>
      </c>
      <c r="V248" s="619">
        <v>-5136565</v>
      </c>
      <c r="W248" s="619">
        <v>0</v>
      </c>
      <c r="X248" s="619">
        <v>-5136565</v>
      </c>
      <c r="Y248" s="619">
        <v>-14960</v>
      </c>
      <c r="Z248" s="619">
        <v>0</v>
      </c>
      <c r="AA248" s="619">
        <v>-14960</v>
      </c>
      <c r="AB248" s="619">
        <v>-83237</v>
      </c>
      <c r="AC248" s="619">
        <v>0</v>
      </c>
      <c r="AD248" s="619">
        <v>-83237</v>
      </c>
      <c r="AE248" s="619">
        <v>0</v>
      </c>
      <c r="AF248" s="619">
        <v>0</v>
      </c>
      <c r="AG248" s="619">
        <v>0</v>
      </c>
      <c r="AH248" s="619">
        <v>0</v>
      </c>
      <c r="AI248" s="619">
        <v>0</v>
      </c>
      <c r="AJ248" s="619">
        <v>0</v>
      </c>
      <c r="AK248" s="619">
        <v>0</v>
      </c>
      <c r="AL248" s="619">
        <v>0</v>
      </c>
      <c r="AM248" s="619">
        <v>0</v>
      </c>
      <c r="AN248" s="619">
        <v>0</v>
      </c>
      <c r="AO248" s="619">
        <v>0</v>
      </c>
      <c r="AP248" s="619">
        <v>0</v>
      </c>
      <c r="AQ248" s="619">
        <v>-83237</v>
      </c>
      <c r="AR248" s="619">
        <v>0</v>
      </c>
      <c r="AS248" s="619">
        <v>-83237</v>
      </c>
      <c r="AT248" s="619">
        <v>1217</v>
      </c>
      <c r="AU248" s="619">
        <v>0</v>
      </c>
      <c r="AV248" s="619">
        <v>1217</v>
      </c>
      <c r="AW248" s="619">
        <v>3066598</v>
      </c>
      <c r="AX248" s="619">
        <v>0</v>
      </c>
      <c r="AY248" s="619">
        <v>3066598</v>
      </c>
      <c r="AZ248" s="619">
        <v>-88853</v>
      </c>
      <c r="BA248" s="619">
        <v>0</v>
      </c>
      <c r="BB248" s="619">
        <v>-88853</v>
      </c>
      <c r="BC248" s="619">
        <v>-7937427</v>
      </c>
      <c r="BD248" s="619">
        <v>0</v>
      </c>
      <c r="BE248" s="619">
        <v>-7937427</v>
      </c>
      <c r="BF248" s="619">
        <v>342243</v>
      </c>
      <c r="BG248" s="619">
        <v>0</v>
      </c>
      <c r="BH248" s="619">
        <v>342243</v>
      </c>
      <c r="BI248" s="619">
        <v>-107409</v>
      </c>
      <c r="BJ248" s="619">
        <v>0</v>
      </c>
      <c r="BK248" s="619">
        <v>-107409</v>
      </c>
      <c r="BL248" s="619">
        <v>0</v>
      </c>
      <c r="BM248" s="619">
        <v>0</v>
      </c>
      <c r="BN248" s="619">
        <v>0</v>
      </c>
      <c r="BO248" s="619">
        <v>-4967</v>
      </c>
      <c r="BP248" s="619">
        <v>0</v>
      </c>
      <c r="BQ248" s="619">
        <v>-4967</v>
      </c>
      <c r="BR248" s="619">
        <v>-57</v>
      </c>
      <c r="BS248" s="619">
        <v>0</v>
      </c>
      <c r="BT248" s="619">
        <v>-57</v>
      </c>
      <c r="BU248" s="619">
        <v>0</v>
      </c>
      <c r="BV248" s="619">
        <v>0</v>
      </c>
      <c r="BW248" s="619">
        <v>0</v>
      </c>
      <c r="BX248" s="619">
        <v>-13135</v>
      </c>
      <c r="BY248" s="619">
        <v>0</v>
      </c>
      <c r="BZ248" s="619">
        <v>-13135</v>
      </c>
      <c r="CA248" s="619">
        <v>0</v>
      </c>
      <c r="CB248" s="619">
        <v>0</v>
      </c>
      <c r="CC248" s="619">
        <v>0</v>
      </c>
      <c r="CD248" s="619">
        <v>-9962809</v>
      </c>
      <c r="CE248" s="619">
        <v>0</v>
      </c>
      <c r="CF248" s="619">
        <v>-9962809</v>
      </c>
      <c r="CG248" s="619">
        <v>-2350</v>
      </c>
      <c r="CH248" s="619">
        <v>0</v>
      </c>
      <c r="CI248" s="619">
        <v>-2350</v>
      </c>
      <c r="CJ248" s="619">
        <v>-213501</v>
      </c>
      <c r="CK248" s="619">
        <v>0</v>
      </c>
      <c r="CL248" s="619">
        <v>-213501</v>
      </c>
      <c r="CM248" s="619">
        <v>-5296965</v>
      </c>
      <c r="CN248" s="619">
        <v>0</v>
      </c>
      <c r="CO248" s="619">
        <v>-5296965</v>
      </c>
      <c r="CP248" s="619">
        <v>647541</v>
      </c>
      <c r="CQ248" s="619">
        <v>0</v>
      </c>
      <c r="CR248" s="619">
        <v>647541</v>
      </c>
      <c r="CS248" s="619">
        <v>-4865275</v>
      </c>
      <c r="CT248" s="619">
        <v>0</v>
      </c>
      <c r="CU248" s="619">
        <v>-4865275</v>
      </c>
      <c r="CV248" s="619">
        <v>-381493</v>
      </c>
      <c r="CW248" s="619">
        <v>0</v>
      </c>
      <c r="CX248" s="619">
        <v>-381493</v>
      </c>
      <c r="CY248" s="619">
        <v>-12136</v>
      </c>
      <c r="CZ248" s="619">
        <v>0</v>
      </c>
      <c r="DA248" s="619">
        <v>-12136</v>
      </c>
      <c r="DB248" s="619">
        <v>-67009</v>
      </c>
      <c r="DC248" s="619">
        <v>0</v>
      </c>
      <c r="DD248" s="619">
        <v>-67009</v>
      </c>
      <c r="DE248" s="619">
        <v>2644</v>
      </c>
      <c r="DF248" s="619">
        <v>0</v>
      </c>
      <c r="DG248" s="619">
        <v>2644</v>
      </c>
      <c r="DH248" s="619">
        <v>-26852</v>
      </c>
      <c r="DI248" s="619">
        <v>0</v>
      </c>
      <c r="DJ248" s="619">
        <v>-26852</v>
      </c>
      <c r="DK248" s="619">
        <v>0</v>
      </c>
      <c r="DL248" s="619">
        <v>0</v>
      </c>
      <c r="DM248" s="619">
        <v>0</v>
      </c>
      <c r="DN248" s="619">
        <v>0</v>
      </c>
      <c r="DO248" s="619">
        <v>0</v>
      </c>
      <c r="DP248" s="619">
        <v>0</v>
      </c>
      <c r="DQ248" s="619">
        <v>0</v>
      </c>
      <c r="DR248" s="619">
        <v>0</v>
      </c>
      <c r="DS248" s="619">
        <v>0</v>
      </c>
      <c r="DT248" s="619">
        <v>0</v>
      </c>
      <c r="DU248" s="619">
        <v>0</v>
      </c>
      <c r="DV248" s="619">
        <v>0</v>
      </c>
      <c r="DW248" s="619">
        <v>0</v>
      </c>
      <c r="DX248" s="619">
        <v>0</v>
      </c>
      <c r="DY248" s="619">
        <v>0</v>
      </c>
      <c r="DZ248" s="619">
        <v>0</v>
      </c>
      <c r="EA248" s="619">
        <v>0</v>
      </c>
      <c r="EB248" s="619">
        <v>0</v>
      </c>
      <c r="EC248" s="619">
        <v>0</v>
      </c>
      <c r="ED248" s="619">
        <v>0</v>
      </c>
      <c r="EE248" s="619">
        <v>0</v>
      </c>
      <c r="EF248" s="619">
        <v>0</v>
      </c>
      <c r="EG248" s="619">
        <v>0</v>
      </c>
      <c r="EH248" s="619">
        <v>0</v>
      </c>
      <c r="EI248" s="619">
        <v>0</v>
      </c>
      <c r="EJ248" s="619">
        <v>-484846</v>
      </c>
      <c r="EK248" s="619">
        <v>0</v>
      </c>
      <c r="EL248" s="619">
        <v>-484846</v>
      </c>
      <c r="EM248" s="619">
        <v>0</v>
      </c>
      <c r="EN248" s="619">
        <v>0</v>
      </c>
      <c r="EO248" s="619">
        <v>0</v>
      </c>
      <c r="EP248" s="619">
        <v>0</v>
      </c>
      <c r="EQ248" s="619">
        <v>0</v>
      </c>
      <c r="ER248" s="619">
        <v>0</v>
      </c>
      <c r="ES248" s="619">
        <v>0</v>
      </c>
      <c r="ET248" s="619">
        <v>0</v>
      </c>
      <c r="EU248" s="619">
        <v>0</v>
      </c>
      <c r="EV248" s="619">
        <v>0</v>
      </c>
      <c r="EW248" s="619">
        <v>0</v>
      </c>
      <c r="EX248" s="619">
        <v>0</v>
      </c>
      <c r="EY248" s="619">
        <v>0</v>
      </c>
      <c r="EZ248" s="619">
        <v>0</v>
      </c>
      <c r="FA248" s="619">
        <v>0</v>
      </c>
      <c r="FB248" s="619">
        <v>0</v>
      </c>
      <c r="FC248" s="619">
        <v>0</v>
      </c>
      <c r="FD248" s="619">
        <v>0</v>
      </c>
      <c r="FE248" s="619">
        <v>-4967</v>
      </c>
      <c r="FF248" s="619">
        <v>0</v>
      </c>
      <c r="FG248" s="619">
        <v>-4967</v>
      </c>
      <c r="FH248" s="619">
        <v>-57</v>
      </c>
      <c r="FI248" s="619">
        <v>0</v>
      </c>
      <c r="FJ248" s="619">
        <v>-57</v>
      </c>
      <c r="FK248" s="619">
        <v>0</v>
      </c>
      <c r="FL248" s="619">
        <v>0</v>
      </c>
      <c r="FM248" s="619">
        <v>0</v>
      </c>
      <c r="FN248" s="619">
        <v>0</v>
      </c>
      <c r="FO248" s="619">
        <v>0</v>
      </c>
      <c r="FP248" s="619">
        <v>0</v>
      </c>
      <c r="FQ248" s="619">
        <v>-890414</v>
      </c>
      <c r="FR248" s="619">
        <v>0</v>
      </c>
      <c r="FS248" s="619">
        <v>-890414</v>
      </c>
      <c r="FT248" s="619">
        <v>0</v>
      </c>
      <c r="FU248" s="619">
        <v>0</v>
      </c>
      <c r="FV248" s="619">
        <v>0</v>
      </c>
      <c r="FW248" s="619">
        <v>0</v>
      </c>
      <c r="FX248" s="619">
        <v>0</v>
      </c>
      <c r="FY248" s="619">
        <v>0</v>
      </c>
      <c r="FZ248" s="619">
        <v>0</v>
      </c>
      <c r="GA248" s="619">
        <v>0</v>
      </c>
      <c r="GB248" s="619">
        <v>0</v>
      </c>
      <c r="GC248" s="619">
        <v>0</v>
      </c>
      <c r="GD248" s="619">
        <v>0</v>
      </c>
      <c r="GE248" s="619">
        <v>0</v>
      </c>
      <c r="GF248" s="619">
        <v>0</v>
      </c>
      <c r="GG248" s="619">
        <v>0</v>
      </c>
      <c r="GH248" s="619">
        <v>0</v>
      </c>
      <c r="GI248" s="619">
        <v>-8483640</v>
      </c>
      <c r="GJ248" s="619">
        <v>0</v>
      </c>
      <c r="GK248" s="619">
        <v>-8483640</v>
      </c>
      <c r="GL248" s="619">
        <v>375818</v>
      </c>
      <c r="GM248" s="619">
        <v>0</v>
      </c>
      <c r="GN248" s="619">
        <v>375818</v>
      </c>
      <c r="GO248" s="619">
        <v>5877</v>
      </c>
      <c r="GP248" s="619">
        <v>0</v>
      </c>
      <c r="GQ248" s="619">
        <v>5877</v>
      </c>
      <c r="GR248" s="619">
        <v>12912</v>
      </c>
      <c r="GS248" s="619">
        <v>0</v>
      </c>
      <c r="GT248" s="619">
        <v>12912</v>
      </c>
      <c r="GU248" s="619">
        <v>0</v>
      </c>
      <c r="GV248" s="619">
        <v>0</v>
      </c>
      <c r="GW248" s="619">
        <v>0</v>
      </c>
      <c r="GX248" s="619">
        <v>0</v>
      </c>
      <c r="GY248" s="619">
        <v>0</v>
      </c>
      <c r="GZ248" s="619">
        <v>0</v>
      </c>
      <c r="HA248" s="619">
        <v>-8984471</v>
      </c>
      <c r="HB248" s="619">
        <v>0</v>
      </c>
      <c r="HC248" s="619">
        <v>-8984471</v>
      </c>
      <c r="HD248" s="619">
        <v>0</v>
      </c>
      <c r="HE248" s="619">
        <v>0</v>
      </c>
      <c r="HF248" s="619">
        <v>0</v>
      </c>
      <c r="HG248" s="619">
        <v>0</v>
      </c>
      <c r="HH248" s="619">
        <v>0</v>
      </c>
      <c r="HI248" s="619">
        <v>0</v>
      </c>
      <c r="HJ248" s="619">
        <v>0</v>
      </c>
      <c r="HK248" s="619">
        <v>0</v>
      </c>
      <c r="HL248" s="619">
        <v>0</v>
      </c>
      <c r="HM248" s="619">
        <v>133528154</v>
      </c>
      <c r="HN248" s="619">
        <v>0</v>
      </c>
      <c r="HO248" s="619">
        <v>133528154</v>
      </c>
      <c r="HP248" s="619">
        <v>-7311580</v>
      </c>
      <c r="HQ248" s="619">
        <v>0</v>
      </c>
      <c r="HR248" s="619">
        <v>-7311580</v>
      </c>
      <c r="HS248" s="619">
        <v>-9962809</v>
      </c>
      <c r="HT248" s="619">
        <v>0</v>
      </c>
      <c r="HU248" s="619">
        <v>-9962809</v>
      </c>
      <c r="HV248" s="619">
        <v>-4865275</v>
      </c>
      <c r="HW248" s="619">
        <v>0</v>
      </c>
      <c r="HX248" s="619">
        <v>-4865275</v>
      </c>
      <c r="HY248" s="619">
        <v>-484846</v>
      </c>
      <c r="HZ248" s="619">
        <v>0</v>
      </c>
      <c r="IA248" s="619">
        <v>-484846</v>
      </c>
      <c r="IB248" s="619">
        <v>-8984471</v>
      </c>
      <c r="IC248" s="619">
        <v>0</v>
      </c>
      <c r="ID248" s="619">
        <v>-8984471</v>
      </c>
      <c r="IE248" s="619">
        <v>0</v>
      </c>
      <c r="IF248" s="619">
        <v>0</v>
      </c>
      <c r="IG248" s="619">
        <v>0</v>
      </c>
      <c r="IH248" s="619">
        <v>-31608981</v>
      </c>
      <c r="II248" s="619">
        <v>0</v>
      </c>
      <c r="IJ248" s="619">
        <v>-31608981</v>
      </c>
      <c r="IK248" s="619">
        <v>101919173</v>
      </c>
      <c r="IL248" s="619">
        <v>0</v>
      </c>
      <c r="IM248" s="619">
        <v>101919173</v>
      </c>
      <c r="IN248" s="620" t="s">
        <v>535</v>
      </c>
      <c r="IO248" s="620" t="s">
        <v>576</v>
      </c>
      <c r="IP248" s="610" t="s">
        <v>535</v>
      </c>
      <c r="IQ248" s="611" t="s">
        <v>536</v>
      </c>
      <c r="IR248" s="611" t="s">
        <v>1273</v>
      </c>
      <c r="IS248" s="610" t="s">
        <v>1432</v>
      </c>
    </row>
    <row r="249" spans="1:253" x14ac:dyDescent="0.25">
      <c r="A249" s="610" t="s">
        <v>3385</v>
      </c>
      <c r="B249" s="617" t="s">
        <v>1274</v>
      </c>
      <c r="C249" s="618" t="s">
        <v>1275</v>
      </c>
      <c r="D249" s="619">
        <v>79133192</v>
      </c>
      <c r="E249" s="619">
        <v>0</v>
      </c>
      <c r="F249" s="619">
        <v>79133192</v>
      </c>
      <c r="G249" s="619">
        <v>-2800142</v>
      </c>
      <c r="H249" s="619">
        <v>0</v>
      </c>
      <c r="I249" s="619">
        <v>-2800142</v>
      </c>
      <c r="J249" s="619">
        <v>-4770191</v>
      </c>
      <c r="K249" s="619">
        <v>0</v>
      </c>
      <c r="L249" s="619">
        <v>-4770191</v>
      </c>
      <c r="M249" s="619">
        <v>27014</v>
      </c>
      <c r="N249" s="619">
        <v>0</v>
      </c>
      <c r="O249" s="619">
        <v>27014</v>
      </c>
      <c r="P249" s="619">
        <v>-562001</v>
      </c>
      <c r="Q249" s="619">
        <v>0</v>
      </c>
      <c r="R249" s="619">
        <v>-562001</v>
      </c>
      <c r="S249" s="619">
        <v>-5305178</v>
      </c>
      <c r="T249" s="619">
        <v>0</v>
      </c>
      <c r="U249" s="619">
        <v>-5305178</v>
      </c>
      <c r="V249" s="619">
        <v>-9807503</v>
      </c>
      <c r="W249" s="619">
        <v>0</v>
      </c>
      <c r="X249" s="619">
        <v>-9807503</v>
      </c>
      <c r="Y249" s="619">
        <v>-14380</v>
      </c>
      <c r="Z249" s="619">
        <v>0</v>
      </c>
      <c r="AA249" s="619">
        <v>-14380</v>
      </c>
      <c r="AB249" s="619">
        <v>-460720</v>
      </c>
      <c r="AC249" s="619">
        <v>0</v>
      </c>
      <c r="AD249" s="619">
        <v>-460720</v>
      </c>
      <c r="AE249" s="619">
        <v>0</v>
      </c>
      <c r="AF249" s="619">
        <v>0</v>
      </c>
      <c r="AG249" s="619">
        <v>0</v>
      </c>
      <c r="AH249" s="619">
        <v>0</v>
      </c>
      <c r="AI249" s="619">
        <v>0</v>
      </c>
      <c r="AJ249" s="619">
        <v>0</v>
      </c>
      <c r="AK249" s="619">
        <v>-2198</v>
      </c>
      <c r="AL249" s="619">
        <v>0</v>
      </c>
      <c r="AM249" s="619">
        <v>-2198</v>
      </c>
      <c r="AN249" s="619">
        <v>0</v>
      </c>
      <c r="AO249" s="619">
        <v>0</v>
      </c>
      <c r="AP249" s="619">
        <v>0</v>
      </c>
      <c r="AQ249" s="619">
        <v>-458522</v>
      </c>
      <c r="AR249" s="619">
        <v>0</v>
      </c>
      <c r="AS249" s="619">
        <v>-458522</v>
      </c>
      <c r="AT249" s="619">
        <v>-2745</v>
      </c>
      <c r="AU249" s="619">
        <v>0</v>
      </c>
      <c r="AV249" s="619">
        <v>-2745</v>
      </c>
      <c r="AW249" s="619">
        <v>1319101</v>
      </c>
      <c r="AX249" s="619">
        <v>0</v>
      </c>
      <c r="AY249" s="619">
        <v>1319101</v>
      </c>
      <c r="AZ249" s="619">
        <v>-58645</v>
      </c>
      <c r="BA249" s="619">
        <v>0</v>
      </c>
      <c r="BB249" s="619">
        <v>-58645</v>
      </c>
      <c r="BC249" s="619">
        <v>-5533712</v>
      </c>
      <c r="BD249" s="619">
        <v>0</v>
      </c>
      <c r="BE249" s="619">
        <v>-5533712</v>
      </c>
      <c r="BF249" s="619">
        <v>162309</v>
      </c>
      <c r="BG249" s="619">
        <v>0</v>
      </c>
      <c r="BH249" s="619">
        <v>162309</v>
      </c>
      <c r="BI249" s="619">
        <v>-135953</v>
      </c>
      <c r="BJ249" s="619">
        <v>0</v>
      </c>
      <c r="BK249" s="619">
        <v>-135953</v>
      </c>
      <c r="BL249" s="619">
        <v>0</v>
      </c>
      <c r="BM249" s="619">
        <v>0</v>
      </c>
      <c r="BN249" s="619">
        <v>0</v>
      </c>
      <c r="BO249" s="619">
        <v>0</v>
      </c>
      <c r="BP249" s="619">
        <v>0</v>
      </c>
      <c r="BQ249" s="619">
        <v>0</v>
      </c>
      <c r="BR249" s="619">
        <v>0</v>
      </c>
      <c r="BS249" s="619">
        <v>0</v>
      </c>
      <c r="BT249" s="619">
        <v>0</v>
      </c>
      <c r="BU249" s="619">
        <v>0</v>
      </c>
      <c r="BV249" s="619">
        <v>0</v>
      </c>
      <c r="BW249" s="619">
        <v>0</v>
      </c>
      <c r="BX249" s="619">
        <v>-1727</v>
      </c>
      <c r="BY249" s="619">
        <v>0</v>
      </c>
      <c r="BZ249" s="619">
        <v>-1727</v>
      </c>
      <c r="CA249" s="619">
        <v>0</v>
      </c>
      <c r="CB249" s="619">
        <v>0</v>
      </c>
      <c r="CC249" s="619">
        <v>0</v>
      </c>
      <c r="CD249" s="619">
        <v>-14516850</v>
      </c>
      <c r="CE249" s="619">
        <v>0</v>
      </c>
      <c r="CF249" s="619">
        <v>-14516850</v>
      </c>
      <c r="CG249" s="619">
        <v>0</v>
      </c>
      <c r="CH249" s="619">
        <v>0</v>
      </c>
      <c r="CI249" s="619">
        <v>0</v>
      </c>
      <c r="CJ249" s="619">
        <v>0</v>
      </c>
      <c r="CK249" s="619">
        <v>0</v>
      </c>
      <c r="CL249" s="619">
        <v>0</v>
      </c>
      <c r="CM249" s="619">
        <v>-1851621</v>
      </c>
      <c r="CN249" s="619">
        <v>0</v>
      </c>
      <c r="CO249" s="619">
        <v>-1851621</v>
      </c>
      <c r="CP249" s="619">
        <v>206907</v>
      </c>
      <c r="CQ249" s="619">
        <v>0</v>
      </c>
      <c r="CR249" s="619">
        <v>206907</v>
      </c>
      <c r="CS249" s="619">
        <v>-1644714</v>
      </c>
      <c r="CT249" s="619">
        <v>0</v>
      </c>
      <c r="CU249" s="619">
        <v>-1644714</v>
      </c>
      <c r="CV249" s="619">
        <v>-23754</v>
      </c>
      <c r="CW249" s="619">
        <v>0</v>
      </c>
      <c r="CX249" s="619">
        <v>-23754</v>
      </c>
      <c r="CY249" s="619">
        <v>-393</v>
      </c>
      <c r="CZ249" s="619">
        <v>0</v>
      </c>
      <c r="DA249" s="619">
        <v>-393</v>
      </c>
      <c r="DB249" s="619">
        <v>-31360</v>
      </c>
      <c r="DC249" s="619">
        <v>0</v>
      </c>
      <c r="DD249" s="619">
        <v>-31360</v>
      </c>
      <c r="DE249" s="619">
        <v>-14375</v>
      </c>
      <c r="DF249" s="619">
        <v>0</v>
      </c>
      <c r="DG249" s="619">
        <v>-14375</v>
      </c>
      <c r="DH249" s="619">
        <v>-1167</v>
      </c>
      <c r="DI249" s="619">
        <v>0</v>
      </c>
      <c r="DJ249" s="619">
        <v>-1167</v>
      </c>
      <c r="DK249" s="619">
        <v>0</v>
      </c>
      <c r="DL249" s="619">
        <v>0</v>
      </c>
      <c r="DM249" s="619">
        <v>0</v>
      </c>
      <c r="DN249" s="619">
        <v>0</v>
      </c>
      <c r="DO249" s="619">
        <v>0</v>
      </c>
      <c r="DP249" s="619">
        <v>0</v>
      </c>
      <c r="DQ249" s="619">
        <v>0</v>
      </c>
      <c r="DR249" s="619">
        <v>0</v>
      </c>
      <c r="DS249" s="619">
        <v>0</v>
      </c>
      <c r="DT249" s="619">
        <v>0</v>
      </c>
      <c r="DU249" s="619">
        <v>0</v>
      </c>
      <c r="DV249" s="619">
        <v>0</v>
      </c>
      <c r="DW249" s="619">
        <v>0</v>
      </c>
      <c r="DX249" s="619">
        <v>0</v>
      </c>
      <c r="DY249" s="619">
        <v>0</v>
      </c>
      <c r="DZ249" s="619">
        <v>0</v>
      </c>
      <c r="EA249" s="619">
        <v>0</v>
      </c>
      <c r="EB249" s="619">
        <v>0</v>
      </c>
      <c r="EC249" s="619">
        <v>0</v>
      </c>
      <c r="ED249" s="619">
        <v>0</v>
      </c>
      <c r="EE249" s="619">
        <v>0</v>
      </c>
      <c r="EF249" s="619">
        <v>0</v>
      </c>
      <c r="EG249" s="619">
        <v>0</v>
      </c>
      <c r="EH249" s="619">
        <v>0</v>
      </c>
      <c r="EI249" s="619">
        <v>0</v>
      </c>
      <c r="EJ249" s="619">
        <v>-71049</v>
      </c>
      <c r="EK249" s="619">
        <v>0</v>
      </c>
      <c r="EL249" s="619">
        <v>-71049</v>
      </c>
      <c r="EM249" s="619">
        <v>0</v>
      </c>
      <c r="EN249" s="619">
        <v>0</v>
      </c>
      <c r="EO249" s="619">
        <v>0</v>
      </c>
      <c r="EP249" s="619">
        <v>0</v>
      </c>
      <c r="EQ249" s="619">
        <v>0</v>
      </c>
      <c r="ER249" s="619">
        <v>0</v>
      </c>
      <c r="ES249" s="619">
        <v>0</v>
      </c>
      <c r="ET249" s="619">
        <v>0</v>
      </c>
      <c r="EU249" s="619">
        <v>0</v>
      </c>
      <c r="EV249" s="619">
        <v>0</v>
      </c>
      <c r="EW249" s="619">
        <v>0</v>
      </c>
      <c r="EX249" s="619">
        <v>0</v>
      </c>
      <c r="EY249" s="619">
        <v>0</v>
      </c>
      <c r="EZ249" s="619">
        <v>0</v>
      </c>
      <c r="FA249" s="619">
        <v>0</v>
      </c>
      <c r="FB249" s="619">
        <v>0</v>
      </c>
      <c r="FC249" s="619">
        <v>0</v>
      </c>
      <c r="FD249" s="619">
        <v>0</v>
      </c>
      <c r="FE249" s="619">
        <v>0</v>
      </c>
      <c r="FF249" s="619">
        <v>0</v>
      </c>
      <c r="FG249" s="619">
        <v>0</v>
      </c>
      <c r="FH249" s="619">
        <v>0</v>
      </c>
      <c r="FI249" s="619">
        <v>0</v>
      </c>
      <c r="FJ249" s="619">
        <v>0</v>
      </c>
      <c r="FK249" s="619">
        <v>-1500</v>
      </c>
      <c r="FL249" s="619">
        <v>0</v>
      </c>
      <c r="FM249" s="619">
        <v>-1500</v>
      </c>
      <c r="FN249" s="619">
        <v>0</v>
      </c>
      <c r="FO249" s="619">
        <v>0</v>
      </c>
      <c r="FP249" s="619">
        <v>0</v>
      </c>
      <c r="FQ249" s="619">
        <v>-831375</v>
      </c>
      <c r="FR249" s="619">
        <v>0</v>
      </c>
      <c r="FS249" s="619">
        <v>-831375</v>
      </c>
      <c r="FT249" s="619">
        <v>2572</v>
      </c>
      <c r="FU249" s="619">
        <v>0</v>
      </c>
      <c r="FV249" s="619">
        <v>2572</v>
      </c>
      <c r="FW249" s="619">
        <v>2572</v>
      </c>
      <c r="FX249" s="619">
        <v>0</v>
      </c>
      <c r="FY249" s="619">
        <v>2572</v>
      </c>
      <c r="FZ249" s="619">
        <v>0</v>
      </c>
      <c r="GA249" s="619">
        <v>0</v>
      </c>
      <c r="GB249" s="619">
        <v>0</v>
      </c>
      <c r="GC249" s="619">
        <v>0</v>
      </c>
      <c r="GD249" s="619">
        <v>0</v>
      </c>
      <c r="GE249" s="619">
        <v>0</v>
      </c>
      <c r="GF249" s="619">
        <v>0</v>
      </c>
      <c r="GG249" s="619">
        <v>0</v>
      </c>
      <c r="GH249" s="619">
        <v>0</v>
      </c>
      <c r="GI249" s="619">
        <v>-3588490</v>
      </c>
      <c r="GJ249" s="619">
        <v>0</v>
      </c>
      <c r="GK249" s="619">
        <v>-3588490</v>
      </c>
      <c r="GL249" s="619">
        <v>469363</v>
      </c>
      <c r="GM249" s="619">
        <v>0</v>
      </c>
      <c r="GN249" s="619">
        <v>469363</v>
      </c>
      <c r="GO249" s="619">
        <v>7836</v>
      </c>
      <c r="GP249" s="619">
        <v>0</v>
      </c>
      <c r="GQ249" s="619">
        <v>7836</v>
      </c>
      <c r="GR249" s="619">
        <v>-13333</v>
      </c>
      <c r="GS249" s="619">
        <v>0</v>
      </c>
      <c r="GT249" s="619">
        <v>-13333</v>
      </c>
      <c r="GU249" s="619">
        <v>0</v>
      </c>
      <c r="GV249" s="619">
        <v>0</v>
      </c>
      <c r="GW249" s="619">
        <v>0</v>
      </c>
      <c r="GX249" s="619">
        <v>0</v>
      </c>
      <c r="GY249" s="619">
        <v>0</v>
      </c>
      <c r="GZ249" s="619">
        <v>0</v>
      </c>
      <c r="HA249" s="619">
        <v>-3954927</v>
      </c>
      <c r="HB249" s="619">
        <v>0</v>
      </c>
      <c r="HC249" s="619">
        <v>-3954927</v>
      </c>
      <c r="HD249" s="619">
        <v>0</v>
      </c>
      <c r="HE249" s="619">
        <v>0</v>
      </c>
      <c r="HF249" s="619">
        <v>0</v>
      </c>
      <c r="HG249" s="619">
        <v>0</v>
      </c>
      <c r="HH249" s="619">
        <v>0</v>
      </c>
      <c r="HI249" s="619">
        <v>0</v>
      </c>
      <c r="HJ249" s="619">
        <v>0</v>
      </c>
      <c r="HK249" s="619">
        <v>0</v>
      </c>
      <c r="HL249" s="619">
        <v>0</v>
      </c>
      <c r="HM249" s="619">
        <v>76333050</v>
      </c>
      <c r="HN249" s="619">
        <v>0</v>
      </c>
      <c r="HO249" s="619">
        <v>76333050</v>
      </c>
      <c r="HP249" s="619">
        <v>-5305178</v>
      </c>
      <c r="HQ249" s="619">
        <v>0</v>
      </c>
      <c r="HR249" s="619">
        <v>-5305178</v>
      </c>
      <c r="HS249" s="619">
        <v>-14516850</v>
      </c>
      <c r="HT249" s="619">
        <v>0</v>
      </c>
      <c r="HU249" s="619">
        <v>-14516850</v>
      </c>
      <c r="HV249" s="619">
        <v>-1644714</v>
      </c>
      <c r="HW249" s="619">
        <v>0</v>
      </c>
      <c r="HX249" s="619">
        <v>-1644714</v>
      </c>
      <c r="HY249" s="619">
        <v>-71049</v>
      </c>
      <c r="HZ249" s="619">
        <v>0</v>
      </c>
      <c r="IA249" s="619">
        <v>-71049</v>
      </c>
      <c r="IB249" s="619">
        <v>-3954927</v>
      </c>
      <c r="IC249" s="619">
        <v>0</v>
      </c>
      <c r="ID249" s="619">
        <v>-3954927</v>
      </c>
      <c r="IE249" s="619">
        <v>0</v>
      </c>
      <c r="IF249" s="619">
        <v>0</v>
      </c>
      <c r="IG249" s="619">
        <v>0</v>
      </c>
      <c r="IH249" s="619">
        <v>-25492718</v>
      </c>
      <c r="II249" s="619">
        <v>0</v>
      </c>
      <c r="IJ249" s="619">
        <v>-25492718</v>
      </c>
      <c r="IK249" s="619">
        <v>50840332</v>
      </c>
      <c r="IL249" s="619">
        <v>0</v>
      </c>
      <c r="IM249" s="619">
        <v>50840332</v>
      </c>
      <c r="IN249" s="620" t="s">
        <v>513</v>
      </c>
      <c r="IO249" s="620" t="s">
        <v>568</v>
      </c>
      <c r="IP249" s="610" t="s">
        <v>515</v>
      </c>
      <c r="IQ249" s="611" t="s">
        <v>558</v>
      </c>
      <c r="IR249" s="611" t="s">
        <v>1276</v>
      </c>
      <c r="IS249" s="610" t="s">
        <v>1432</v>
      </c>
    </row>
    <row r="250" spans="1:253" x14ac:dyDescent="0.25">
      <c r="A250" s="610" t="s">
        <v>3385</v>
      </c>
      <c r="B250" s="617" t="s">
        <v>1277</v>
      </c>
      <c r="C250" s="618" t="s">
        <v>1278</v>
      </c>
      <c r="D250" s="619">
        <v>42785213</v>
      </c>
      <c r="E250" s="619">
        <v>0</v>
      </c>
      <c r="F250" s="619">
        <v>42785213</v>
      </c>
      <c r="G250" s="619">
        <v>-4932902</v>
      </c>
      <c r="H250" s="619">
        <v>0</v>
      </c>
      <c r="I250" s="619">
        <v>-4932902</v>
      </c>
      <c r="J250" s="619">
        <v>-1844899</v>
      </c>
      <c r="K250" s="619">
        <v>0</v>
      </c>
      <c r="L250" s="619">
        <v>-1844899</v>
      </c>
      <c r="M250" s="619">
        <v>200765</v>
      </c>
      <c r="N250" s="619">
        <v>0</v>
      </c>
      <c r="O250" s="619">
        <v>200765</v>
      </c>
      <c r="P250" s="619">
        <v>502393</v>
      </c>
      <c r="Q250" s="619">
        <v>0</v>
      </c>
      <c r="R250" s="619">
        <v>502393</v>
      </c>
      <c r="S250" s="619">
        <v>-1141741</v>
      </c>
      <c r="T250" s="619">
        <v>0</v>
      </c>
      <c r="U250" s="619">
        <v>-1141741</v>
      </c>
      <c r="V250" s="619">
        <v>-2244125</v>
      </c>
      <c r="W250" s="619">
        <v>0</v>
      </c>
      <c r="X250" s="619">
        <v>-2244125</v>
      </c>
      <c r="Y250" s="619">
        <v>0</v>
      </c>
      <c r="Z250" s="619">
        <v>0</v>
      </c>
      <c r="AA250" s="619">
        <v>0</v>
      </c>
      <c r="AB250" s="619">
        <v>-260401</v>
      </c>
      <c r="AC250" s="619">
        <v>0</v>
      </c>
      <c r="AD250" s="619">
        <v>-260401</v>
      </c>
      <c r="AE250" s="619">
        <v>0</v>
      </c>
      <c r="AF250" s="619">
        <v>0</v>
      </c>
      <c r="AG250" s="619">
        <v>0</v>
      </c>
      <c r="AH250" s="619">
        <v>0</v>
      </c>
      <c r="AI250" s="619">
        <v>0</v>
      </c>
      <c r="AJ250" s="619">
        <v>0</v>
      </c>
      <c r="AK250" s="619">
        <v>0</v>
      </c>
      <c r="AL250" s="619">
        <v>0</v>
      </c>
      <c r="AM250" s="619">
        <v>0</v>
      </c>
      <c r="AN250" s="619">
        <v>0</v>
      </c>
      <c r="AO250" s="619">
        <v>0</v>
      </c>
      <c r="AP250" s="619">
        <v>0</v>
      </c>
      <c r="AQ250" s="619">
        <v>-260401</v>
      </c>
      <c r="AR250" s="619">
        <v>0</v>
      </c>
      <c r="AS250" s="619">
        <v>-260401</v>
      </c>
      <c r="AT250" s="619">
        <v>0</v>
      </c>
      <c r="AU250" s="619">
        <v>0</v>
      </c>
      <c r="AV250" s="619">
        <v>0</v>
      </c>
      <c r="AW250" s="619">
        <v>860260</v>
      </c>
      <c r="AX250" s="619">
        <v>0</v>
      </c>
      <c r="AY250" s="619">
        <v>860260</v>
      </c>
      <c r="AZ250" s="619">
        <v>-131754</v>
      </c>
      <c r="BA250" s="619">
        <v>0</v>
      </c>
      <c r="BB250" s="619">
        <v>-131754</v>
      </c>
      <c r="BC250" s="619">
        <v>-1600087</v>
      </c>
      <c r="BD250" s="619">
        <v>0</v>
      </c>
      <c r="BE250" s="619">
        <v>-1600087</v>
      </c>
      <c r="BF250" s="619">
        <v>-9499</v>
      </c>
      <c r="BG250" s="619">
        <v>0</v>
      </c>
      <c r="BH250" s="619">
        <v>-9499</v>
      </c>
      <c r="BI250" s="619">
        <v>-59935</v>
      </c>
      <c r="BJ250" s="619">
        <v>0</v>
      </c>
      <c r="BK250" s="619">
        <v>-59935</v>
      </c>
      <c r="BL250" s="619">
        <v>0</v>
      </c>
      <c r="BM250" s="619">
        <v>0</v>
      </c>
      <c r="BN250" s="619">
        <v>0</v>
      </c>
      <c r="BO250" s="619">
        <v>0</v>
      </c>
      <c r="BP250" s="619">
        <v>0</v>
      </c>
      <c r="BQ250" s="619">
        <v>0</v>
      </c>
      <c r="BR250" s="619">
        <v>0</v>
      </c>
      <c r="BS250" s="619">
        <v>0</v>
      </c>
      <c r="BT250" s="619">
        <v>0</v>
      </c>
      <c r="BU250" s="619">
        <v>0</v>
      </c>
      <c r="BV250" s="619">
        <v>0</v>
      </c>
      <c r="BW250" s="619">
        <v>0</v>
      </c>
      <c r="BX250" s="619">
        <v>-1</v>
      </c>
      <c r="BY250" s="619">
        <v>0</v>
      </c>
      <c r="BZ250" s="619">
        <v>-1</v>
      </c>
      <c r="CA250" s="619">
        <v>0</v>
      </c>
      <c r="CB250" s="619">
        <v>0</v>
      </c>
      <c r="CC250" s="619">
        <v>0</v>
      </c>
      <c r="CD250" s="619">
        <v>-3445542</v>
      </c>
      <c r="CE250" s="619">
        <v>0</v>
      </c>
      <c r="CF250" s="619">
        <v>-3445542</v>
      </c>
      <c r="CG250" s="619">
        <v>0</v>
      </c>
      <c r="CH250" s="619">
        <v>0</v>
      </c>
      <c r="CI250" s="619">
        <v>0</v>
      </c>
      <c r="CJ250" s="619">
        <v>8472</v>
      </c>
      <c r="CK250" s="619">
        <v>0</v>
      </c>
      <c r="CL250" s="619">
        <v>8472</v>
      </c>
      <c r="CM250" s="619">
        <v>-561816</v>
      </c>
      <c r="CN250" s="619">
        <v>0</v>
      </c>
      <c r="CO250" s="619">
        <v>-561816</v>
      </c>
      <c r="CP250" s="619">
        <v>53067</v>
      </c>
      <c r="CQ250" s="619">
        <v>0</v>
      </c>
      <c r="CR250" s="619">
        <v>53067</v>
      </c>
      <c r="CS250" s="619">
        <v>-500277</v>
      </c>
      <c r="CT250" s="619">
        <v>0</v>
      </c>
      <c r="CU250" s="619">
        <v>-500277</v>
      </c>
      <c r="CV250" s="619">
        <v>-18280</v>
      </c>
      <c r="CW250" s="619">
        <v>0</v>
      </c>
      <c r="CX250" s="619">
        <v>-18280</v>
      </c>
      <c r="CY250" s="619">
        <v>0</v>
      </c>
      <c r="CZ250" s="619">
        <v>0</v>
      </c>
      <c r="DA250" s="619">
        <v>0</v>
      </c>
      <c r="DB250" s="619">
        <v>0</v>
      </c>
      <c r="DC250" s="619">
        <v>0</v>
      </c>
      <c r="DD250" s="619">
        <v>0</v>
      </c>
      <c r="DE250" s="619">
        <v>0</v>
      </c>
      <c r="DF250" s="619">
        <v>0</v>
      </c>
      <c r="DG250" s="619">
        <v>0</v>
      </c>
      <c r="DH250" s="619">
        <v>-813</v>
      </c>
      <c r="DI250" s="619">
        <v>0</v>
      </c>
      <c r="DJ250" s="619">
        <v>-813</v>
      </c>
      <c r="DK250" s="619">
        <v>0</v>
      </c>
      <c r="DL250" s="619">
        <v>0</v>
      </c>
      <c r="DM250" s="619">
        <v>0</v>
      </c>
      <c r="DN250" s="619">
        <v>0</v>
      </c>
      <c r="DO250" s="619">
        <v>0</v>
      </c>
      <c r="DP250" s="619">
        <v>0</v>
      </c>
      <c r="DQ250" s="619">
        <v>0</v>
      </c>
      <c r="DR250" s="619">
        <v>0</v>
      </c>
      <c r="DS250" s="619">
        <v>0</v>
      </c>
      <c r="DT250" s="619">
        <v>0</v>
      </c>
      <c r="DU250" s="619">
        <v>0</v>
      </c>
      <c r="DV250" s="619">
        <v>0</v>
      </c>
      <c r="DW250" s="619">
        <v>0</v>
      </c>
      <c r="DX250" s="619">
        <v>0</v>
      </c>
      <c r="DY250" s="619">
        <v>0</v>
      </c>
      <c r="DZ250" s="619">
        <v>0</v>
      </c>
      <c r="EA250" s="619">
        <v>0</v>
      </c>
      <c r="EB250" s="619">
        <v>0</v>
      </c>
      <c r="EC250" s="619">
        <v>0</v>
      </c>
      <c r="ED250" s="619">
        <v>0</v>
      </c>
      <c r="EE250" s="619">
        <v>0</v>
      </c>
      <c r="EF250" s="619">
        <v>0</v>
      </c>
      <c r="EG250" s="619">
        <v>0</v>
      </c>
      <c r="EH250" s="619">
        <v>0</v>
      </c>
      <c r="EI250" s="619">
        <v>0</v>
      </c>
      <c r="EJ250" s="619">
        <v>-19093</v>
      </c>
      <c r="EK250" s="619">
        <v>0</v>
      </c>
      <c r="EL250" s="619">
        <v>-19093</v>
      </c>
      <c r="EM250" s="619">
        <v>0</v>
      </c>
      <c r="EN250" s="619">
        <v>0</v>
      </c>
      <c r="EO250" s="619">
        <v>0</v>
      </c>
      <c r="EP250" s="619">
        <v>0</v>
      </c>
      <c r="EQ250" s="619">
        <v>0</v>
      </c>
      <c r="ER250" s="619">
        <v>0</v>
      </c>
      <c r="ES250" s="619">
        <v>478364</v>
      </c>
      <c r="ET250" s="619">
        <v>0</v>
      </c>
      <c r="EU250" s="619">
        <v>478364</v>
      </c>
      <c r="EV250" s="619">
        <v>0</v>
      </c>
      <c r="EW250" s="619">
        <v>0</v>
      </c>
      <c r="EX250" s="619">
        <v>0</v>
      </c>
      <c r="EY250" s="619">
        <v>0</v>
      </c>
      <c r="EZ250" s="619">
        <v>0</v>
      </c>
      <c r="FA250" s="619">
        <v>0</v>
      </c>
      <c r="FB250" s="619">
        <v>0</v>
      </c>
      <c r="FC250" s="619">
        <v>0</v>
      </c>
      <c r="FD250" s="619">
        <v>0</v>
      </c>
      <c r="FE250" s="619">
        <v>0</v>
      </c>
      <c r="FF250" s="619">
        <v>0</v>
      </c>
      <c r="FG250" s="619">
        <v>0</v>
      </c>
      <c r="FH250" s="619">
        <v>0</v>
      </c>
      <c r="FI250" s="619">
        <v>0</v>
      </c>
      <c r="FJ250" s="619">
        <v>0</v>
      </c>
      <c r="FK250" s="619">
        <v>0</v>
      </c>
      <c r="FL250" s="619">
        <v>0</v>
      </c>
      <c r="FM250" s="619">
        <v>0</v>
      </c>
      <c r="FN250" s="619">
        <v>0</v>
      </c>
      <c r="FO250" s="619">
        <v>0</v>
      </c>
      <c r="FP250" s="619">
        <v>0</v>
      </c>
      <c r="FQ250" s="619">
        <v>-399688</v>
      </c>
      <c r="FR250" s="619">
        <v>0</v>
      </c>
      <c r="FS250" s="619">
        <v>-399688</v>
      </c>
      <c r="FT250" s="619">
        <v>248</v>
      </c>
      <c r="FU250" s="619">
        <v>0</v>
      </c>
      <c r="FV250" s="619">
        <v>248</v>
      </c>
      <c r="FW250" s="619">
        <v>248</v>
      </c>
      <c r="FX250" s="619">
        <v>0</v>
      </c>
      <c r="FY250" s="619">
        <v>248</v>
      </c>
      <c r="FZ250" s="619">
        <v>0</v>
      </c>
      <c r="GA250" s="619">
        <v>0</v>
      </c>
      <c r="GB250" s="619">
        <v>0</v>
      </c>
      <c r="GC250" s="619">
        <v>0</v>
      </c>
      <c r="GD250" s="619">
        <v>0</v>
      </c>
      <c r="GE250" s="619">
        <v>0</v>
      </c>
      <c r="GF250" s="619">
        <v>0</v>
      </c>
      <c r="GG250" s="619">
        <v>0</v>
      </c>
      <c r="GH250" s="619">
        <v>0</v>
      </c>
      <c r="GI250" s="619">
        <v>-1830721</v>
      </c>
      <c r="GJ250" s="619">
        <v>0</v>
      </c>
      <c r="GK250" s="619">
        <v>-1830721</v>
      </c>
      <c r="GL250" s="619">
        <v>136045</v>
      </c>
      <c r="GM250" s="619">
        <v>0</v>
      </c>
      <c r="GN250" s="619">
        <v>136045</v>
      </c>
      <c r="GO250" s="619">
        <v>0</v>
      </c>
      <c r="GP250" s="619">
        <v>0</v>
      </c>
      <c r="GQ250" s="619">
        <v>0</v>
      </c>
      <c r="GR250" s="619">
        <v>20010</v>
      </c>
      <c r="GS250" s="619">
        <v>0</v>
      </c>
      <c r="GT250" s="619">
        <v>20010</v>
      </c>
      <c r="GU250" s="619">
        <v>0</v>
      </c>
      <c r="GV250" s="619">
        <v>0</v>
      </c>
      <c r="GW250" s="619">
        <v>0</v>
      </c>
      <c r="GX250" s="619">
        <v>0</v>
      </c>
      <c r="GY250" s="619">
        <v>0</v>
      </c>
      <c r="GZ250" s="619">
        <v>0</v>
      </c>
      <c r="HA250" s="619">
        <v>-1595742</v>
      </c>
      <c r="HB250" s="619">
        <v>0</v>
      </c>
      <c r="HC250" s="619">
        <v>-1595742</v>
      </c>
      <c r="HD250" s="619">
        <v>0</v>
      </c>
      <c r="HE250" s="619">
        <v>0</v>
      </c>
      <c r="HF250" s="619">
        <v>0</v>
      </c>
      <c r="HG250" s="619">
        <v>0</v>
      </c>
      <c r="HH250" s="619">
        <v>0</v>
      </c>
      <c r="HI250" s="619">
        <v>0</v>
      </c>
      <c r="HJ250" s="619">
        <v>0</v>
      </c>
      <c r="HK250" s="619">
        <v>0</v>
      </c>
      <c r="HL250" s="619">
        <v>0</v>
      </c>
      <c r="HM250" s="619">
        <v>37852311</v>
      </c>
      <c r="HN250" s="619">
        <v>0</v>
      </c>
      <c r="HO250" s="619">
        <v>37852311</v>
      </c>
      <c r="HP250" s="619">
        <v>-1141741</v>
      </c>
      <c r="HQ250" s="619">
        <v>0</v>
      </c>
      <c r="HR250" s="619">
        <v>-1141741</v>
      </c>
      <c r="HS250" s="619">
        <v>-3445542</v>
      </c>
      <c r="HT250" s="619">
        <v>0</v>
      </c>
      <c r="HU250" s="619">
        <v>-3445542</v>
      </c>
      <c r="HV250" s="619">
        <v>-500277</v>
      </c>
      <c r="HW250" s="619">
        <v>0</v>
      </c>
      <c r="HX250" s="619">
        <v>-500277</v>
      </c>
      <c r="HY250" s="619">
        <v>-19093</v>
      </c>
      <c r="HZ250" s="619">
        <v>0</v>
      </c>
      <c r="IA250" s="619">
        <v>-19093</v>
      </c>
      <c r="IB250" s="619">
        <v>-1595742</v>
      </c>
      <c r="IC250" s="619">
        <v>0</v>
      </c>
      <c r="ID250" s="619">
        <v>-1595742</v>
      </c>
      <c r="IE250" s="619">
        <v>0</v>
      </c>
      <c r="IF250" s="619">
        <v>0</v>
      </c>
      <c r="IG250" s="619">
        <v>0</v>
      </c>
      <c r="IH250" s="619">
        <v>-6702395</v>
      </c>
      <c r="II250" s="619">
        <v>0</v>
      </c>
      <c r="IJ250" s="619">
        <v>-6702395</v>
      </c>
      <c r="IK250" s="619">
        <v>31149916</v>
      </c>
      <c r="IL250" s="619">
        <v>0</v>
      </c>
      <c r="IM250" s="619">
        <v>31149916</v>
      </c>
      <c r="IN250" s="620" t="s">
        <v>649</v>
      </c>
      <c r="IO250" s="620" t="s">
        <v>650</v>
      </c>
      <c r="IP250" s="610" t="s">
        <v>474</v>
      </c>
      <c r="IQ250" s="611" t="s">
        <v>548</v>
      </c>
      <c r="IR250" s="611" t="s">
        <v>1279</v>
      </c>
      <c r="IS250" s="610" t="s">
        <v>1432</v>
      </c>
    </row>
    <row r="251" spans="1:253" x14ac:dyDescent="0.25">
      <c r="A251" s="610" t="s">
        <v>3385</v>
      </c>
      <c r="B251" s="617" t="s">
        <v>1280</v>
      </c>
      <c r="C251" s="618" t="s">
        <v>1281</v>
      </c>
      <c r="D251" s="619">
        <v>32220129</v>
      </c>
      <c r="E251" s="619">
        <v>0</v>
      </c>
      <c r="F251" s="619">
        <v>32220129</v>
      </c>
      <c r="G251" s="619">
        <v>-2484905</v>
      </c>
      <c r="H251" s="619">
        <v>0</v>
      </c>
      <c r="I251" s="619">
        <v>-2484905</v>
      </c>
      <c r="J251" s="619">
        <v>-2314689</v>
      </c>
      <c r="K251" s="619">
        <v>0</v>
      </c>
      <c r="L251" s="619">
        <v>-2314689</v>
      </c>
      <c r="M251" s="619">
        <v>28248</v>
      </c>
      <c r="N251" s="619">
        <v>0</v>
      </c>
      <c r="O251" s="619">
        <v>28248</v>
      </c>
      <c r="P251" s="619">
        <v>293258</v>
      </c>
      <c r="Q251" s="619">
        <v>0</v>
      </c>
      <c r="R251" s="619">
        <v>293258</v>
      </c>
      <c r="S251" s="619">
        <v>-1993183</v>
      </c>
      <c r="T251" s="619">
        <v>0</v>
      </c>
      <c r="U251" s="619">
        <v>-1993183</v>
      </c>
      <c r="V251" s="619">
        <v>-3277378</v>
      </c>
      <c r="W251" s="619">
        <v>0</v>
      </c>
      <c r="X251" s="619">
        <v>-3277378</v>
      </c>
      <c r="Y251" s="619">
        <v>-1831</v>
      </c>
      <c r="Z251" s="619">
        <v>0</v>
      </c>
      <c r="AA251" s="619">
        <v>-1831</v>
      </c>
      <c r="AB251" s="619">
        <v>-70030</v>
      </c>
      <c r="AC251" s="619">
        <v>0</v>
      </c>
      <c r="AD251" s="619">
        <v>-70030</v>
      </c>
      <c r="AE251" s="619">
        <v>0</v>
      </c>
      <c r="AF251" s="619">
        <v>0</v>
      </c>
      <c r="AG251" s="619">
        <v>0</v>
      </c>
      <c r="AH251" s="619">
        <v>0</v>
      </c>
      <c r="AI251" s="619">
        <v>0</v>
      </c>
      <c r="AJ251" s="619">
        <v>0</v>
      </c>
      <c r="AK251" s="619">
        <v>0</v>
      </c>
      <c r="AL251" s="619">
        <v>0</v>
      </c>
      <c r="AM251" s="619">
        <v>0</v>
      </c>
      <c r="AN251" s="619">
        <v>0</v>
      </c>
      <c r="AO251" s="619">
        <v>0</v>
      </c>
      <c r="AP251" s="619">
        <v>0</v>
      </c>
      <c r="AQ251" s="619">
        <v>-70030</v>
      </c>
      <c r="AR251" s="619">
        <v>0</v>
      </c>
      <c r="AS251" s="619">
        <v>-70030</v>
      </c>
      <c r="AT251" s="619">
        <v>-1768</v>
      </c>
      <c r="AU251" s="619">
        <v>0</v>
      </c>
      <c r="AV251" s="619">
        <v>-1768</v>
      </c>
      <c r="AW251" s="619">
        <v>486524</v>
      </c>
      <c r="AX251" s="619">
        <v>0</v>
      </c>
      <c r="AY251" s="619">
        <v>486524</v>
      </c>
      <c r="AZ251" s="619">
        <v>-52161</v>
      </c>
      <c r="BA251" s="619">
        <v>0</v>
      </c>
      <c r="BB251" s="619">
        <v>-52161</v>
      </c>
      <c r="BC251" s="619">
        <v>-3534508</v>
      </c>
      <c r="BD251" s="619">
        <v>0</v>
      </c>
      <c r="BE251" s="619">
        <v>-3534508</v>
      </c>
      <c r="BF251" s="619">
        <v>1159971</v>
      </c>
      <c r="BG251" s="619">
        <v>0</v>
      </c>
      <c r="BH251" s="619">
        <v>1159971</v>
      </c>
      <c r="BI251" s="619">
        <v>-40833</v>
      </c>
      <c r="BJ251" s="619">
        <v>0</v>
      </c>
      <c r="BK251" s="619">
        <v>-40833</v>
      </c>
      <c r="BL251" s="619">
        <v>0</v>
      </c>
      <c r="BM251" s="619">
        <v>0</v>
      </c>
      <c r="BN251" s="619">
        <v>0</v>
      </c>
      <c r="BO251" s="619">
        <v>-18407</v>
      </c>
      <c r="BP251" s="619">
        <v>0</v>
      </c>
      <c r="BQ251" s="619">
        <v>-18407</v>
      </c>
      <c r="BR251" s="619">
        <v>0</v>
      </c>
      <c r="BS251" s="619">
        <v>0</v>
      </c>
      <c r="BT251" s="619">
        <v>0</v>
      </c>
      <c r="BU251" s="619">
        <v>0</v>
      </c>
      <c r="BV251" s="619">
        <v>0</v>
      </c>
      <c r="BW251" s="619">
        <v>0</v>
      </c>
      <c r="BX251" s="619">
        <v>-15287</v>
      </c>
      <c r="BY251" s="619">
        <v>0</v>
      </c>
      <c r="BZ251" s="619">
        <v>-15287</v>
      </c>
      <c r="CA251" s="619">
        <v>0</v>
      </c>
      <c r="CB251" s="619">
        <v>0</v>
      </c>
      <c r="CC251" s="619">
        <v>0</v>
      </c>
      <c r="CD251" s="619">
        <v>-5362109</v>
      </c>
      <c r="CE251" s="619">
        <v>0</v>
      </c>
      <c r="CF251" s="619">
        <v>-5362109</v>
      </c>
      <c r="CG251" s="619">
        <v>0</v>
      </c>
      <c r="CH251" s="619">
        <v>0</v>
      </c>
      <c r="CI251" s="619">
        <v>0</v>
      </c>
      <c r="CJ251" s="619">
        <v>0</v>
      </c>
      <c r="CK251" s="619">
        <v>0</v>
      </c>
      <c r="CL251" s="619">
        <v>0</v>
      </c>
      <c r="CM251" s="619">
        <v>-879713</v>
      </c>
      <c r="CN251" s="619">
        <v>0</v>
      </c>
      <c r="CO251" s="619">
        <v>-879713</v>
      </c>
      <c r="CP251" s="619">
        <v>-333790</v>
      </c>
      <c r="CQ251" s="619">
        <v>0</v>
      </c>
      <c r="CR251" s="619">
        <v>-333790</v>
      </c>
      <c r="CS251" s="619">
        <v>-1213503</v>
      </c>
      <c r="CT251" s="619">
        <v>0</v>
      </c>
      <c r="CU251" s="619">
        <v>-1213503</v>
      </c>
      <c r="CV251" s="619">
        <v>-49116</v>
      </c>
      <c r="CW251" s="619">
        <v>0</v>
      </c>
      <c r="CX251" s="619">
        <v>-49116</v>
      </c>
      <c r="CY251" s="619">
        <v>0</v>
      </c>
      <c r="CZ251" s="619">
        <v>0</v>
      </c>
      <c r="DA251" s="619">
        <v>0</v>
      </c>
      <c r="DB251" s="619">
        <v>-12049</v>
      </c>
      <c r="DC251" s="619">
        <v>0</v>
      </c>
      <c r="DD251" s="619">
        <v>-12049</v>
      </c>
      <c r="DE251" s="619">
        <v>0</v>
      </c>
      <c r="DF251" s="619">
        <v>0</v>
      </c>
      <c r="DG251" s="619">
        <v>0</v>
      </c>
      <c r="DH251" s="619">
        <v>0</v>
      </c>
      <c r="DI251" s="619">
        <v>0</v>
      </c>
      <c r="DJ251" s="619">
        <v>0</v>
      </c>
      <c r="DK251" s="619">
        <v>0</v>
      </c>
      <c r="DL251" s="619">
        <v>0</v>
      </c>
      <c r="DM251" s="619">
        <v>0</v>
      </c>
      <c r="DN251" s="619">
        <v>0</v>
      </c>
      <c r="DO251" s="619">
        <v>0</v>
      </c>
      <c r="DP251" s="619">
        <v>0</v>
      </c>
      <c r="DQ251" s="619">
        <v>0</v>
      </c>
      <c r="DR251" s="619">
        <v>0</v>
      </c>
      <c r="DS251" s="619">
        <v>0</v>
      </c>
      <c r="DT251" s="619">
        <v>0</v>
      </c>
      <c r="DU251" s="619">
        <v>0</v>
      </c>
      <c r="DV251" s="619">
        <v>0</v>
      </c>
      <c r="DW251" s="619">
        <v>0</v>
      </c>
      <c r="DX251" s="619">
        <v>0</v>
      </c>
      <c r="DY251" s="619">
        <v>0</v>
      </c>
      <c r="DZ251" s="619">
        <v>-1067</v>
      </c>
      <c r="EA251" s="619">
        <v>0</v>
      </c>
      <c r="EB251" s="619">
        <v>-1067</v>
      </c>
      <c r="EC251" s="619">
        <v>0</v>
      </c>
      <c r="ED251" s="619">
        <v>0</v>
      </c>
      <c r="EE251" s="619">
        <v>0</v>
      </c>
      <c r="EF251" s="619">
        <v>0</v>
      </c>
      <c r="EG251" s="619">
        <v>0</v>
      </c>
      <c r="EH251" s="619">
        <v>0</v>
      </c>
      <c r="EI251" s="619">
        <v>0</v>
      </c>
      <c r="EJ251" s="619">
        <v>-62232</v>
      </c>
      <c r="EK251" s="619">
        <v>0</v>
      </c>
      <c r="EL251" s="619">
        <v>-62232</v>
      </c>
      <c r="EM251" s="619">
        <v>0</v>
      </c>
      <c r="EN251" s="619">
        <v>0</v>
      </c>
      <c r="EO251" s="619">
        <v>0</v>
      </c>
      <c r="EP251" s="619">
        <v>0</v>
      </c>
      <c r="EQ251" s="619">
        <v>0</v>
      </c>
      <c r="ER251" s="619">
        <v>0</v>
      </c>
      <c r="ES251" s="619">
        <v>17120</v>
      </c>
      <c r="ET251" s="619">
        <v>0</v>
      </c>
      <c r="EU251" s="619">
        <v>17120</v>
      </c>
      <c r="EV251" s="619">
        <v>0</v>
      </c>
      <c r="EW251" s="619">
        <v>0</v>
      </c>
      <c r="EX251" s="619">
        <v>0</v>
      </c>
      <c r="EY251" s="619">
        <v>0</v>
      </c>
      <c r="EZ251" s="619">
        <v>0</v>
      </c>
      <c r="FA251" s="619">
        <v>0</v>
      </c>
      <c r="FB251" s="619">
        <v>0</v>
      </c>
      <c r="FC251" s="619">
        <v>0</v>
      </c>
      <c r="FD251" s="619">
        <v>0</v>
      </c>
      <c r="FE251" s="619">
        <v>-18407</v>
      </c>
      <c r="FF251" s="619">
        <v>0</v>
      </c>
      <c r="FG251" s="619">
        <v>-18407</v>
      </c>
      <c r="FH251" s="619">
        <v>0</v>
      </c>
      <c r="FI251" s="619">
        <v>0</v>
      </c>
      <c r="FJ251" s="619">
        <v>0</v>
      </c>
      <c r="FK251" s="619">
        <v>0</v>
      </c>
      <c r="FL251" s="619">
        <v>0</v>
      </c>
      <c r="FM251" s="619">
        <v>0</v>
      </c>
      <c r="FN251" s="619">
        <v>0</v>
      </c>
      <c r="FO251" s="619">
        <v>0</v>
      </c>
      <c r="FP251" s="619">
        <v>0</v>
      </c>
      <c r="FQ251" s="619">
        <v>-442525</v>
      </c>
      <c r="FR251" s="619">
        <v>0</v>
      </c>
      <c r="FS251" s="619">
        <v>-442525</v>
      </c>
      <c r="FT251" s="619">
        <v>2121</v>
      </c>
      <c r="FU251" s="619">
        <v>0</v>
      </c>
      <c r="FV251" s="619">
        <v>2121</v>
      </c>
      <c r="FW251" s="619">
        <v>2121</v>
      </c>
      <c r="FX251" s="619">
        <v>0</v>
      </c>
      <c r="FY251" s="619">
        <v>2121</v>
      </c>
      <c r="FZ251" s="619">
        <v>0</v>
      </c>
      <c r="GA251" s="619">
        <v>0</v>
      </c>
      <c r="GB251" s="619">
        <v>0</v>
      </c>
      <c r="GC251" s="619">
        <v>0</v>
      </c>
      <c r="GD251" s="619">
        <v>0</v>
      </c>
      <c r="GE251" s="619">
        <v>0</v>
      </c>
      <c r="GF251" s="619">
        <v>0</v>
      </c>
      <c r="GG251" s="619">
        <v>0</v>
      </c>
      <c r="GH251" s="619">
        <v>0</v>
      </c>
      <c r="GI251" s="619">
        <v>-4061741</v>
      </c>
      <c r="GJ251" s="619">
        <v>0</v>
      </c>
      <c r="GK251" s="619">
        <v>-4061741</v>
      </c>
      <c r="GL251" s="619">
        <v>247923</v>
      </c>
      <c r="GM251" s="619">
        <v>0</v>
      </c>
      <c r="GN251" s="619">
        <v>247923</v>
      </c>
      <c r="GO251" s="619">
        <v>0</v>
      </c>
      <c r="GP251" s="619">
        <v>0</v>
      </c>
      <c r="GQ251" s="619">
        <v>0</v>
      </c>
      <c r="GR251" s="619">
        <v>0</v>
      </c>
      <c r="GS251" s="619">
        <v>0</v>
      </c>
      <c r="GT251" s="619">
        <v>0</v>
      </c>
      <c r="GU251" s="619">
        <v>0</v>
      </c>
      <c r="GV251" s="619">
        <v>0</v>
      </c>
      <c r="GW251" s="619">
        <v>0</v>
      </c>
      <c r="GX251" s="619">
        <v>0</v>
      </c>
      <c r="GY251" s="619">
        <v>0</v>
      </c>
      <c r="GZ251" s="619">
        <v>0</v>
      </c>
      <c r="HA251" s="619">
        <v>-4255509</v>
      </c>
      <c r="HB251" s="619">
        <v>0</v>
      </c>
      <c r="HC251" s="619">
        <v>-4255509</v>
      </c>
      <c r="HD251" s="619">
        <v>0</v>
      </c>
      <c r="HE251" s="619">
        <v>0</v>
      </c>
      <c r="HF251" s="619">
        <v>0</v>
      </c>
      <c r="HG251" s="619">
        <v>0</v>
      </c>
      <c r="HH251" s="619">
        <v>0</v>
      </c>
      <c r="HI251" s="619">
        <v>0</v>
      </c>
      <c r="HJ251" s="619">
        <v>0</v>
      </c>
      <c r="HK251" s="619">
        <v>0</v>
      </c>
      <c r="HL251" s="619">
        <v>0</v>
      </c>
      <c r="HM251" s="619">
        <v>29735224</v>
      </c>
      <c r="HN251" s="619">
        <v>0</v>
      </c>
      <c r="HO251" s="619">
        <v>29735224</v>
      </c>
      <c r="HP251" s="619">
        <v>-1993183</v>
      </c>
      <c r="HQ251" s="619">
        <v>0</v>
      </c>
      <c r="HR251" s="619">
        <v>-1993183</v>
      </c>
      <c r="HS251" s="619">
        <v>-5362109</v>
      </c>
      <c r="HT251" s="619">
        <v>0</v>
      </c>
      <c r="HU251" s="619">
        <v>-5362109</v>
      </c>
      <c r="HV251" s="619">
        <v>-1213503</v>
      </c>
      <c r="HW251" s="619">
        <v>0</v>
      </c>
      <c r="HX251" s="619">
        <v>-1213503</v>
      </c>
      <c r="HY251" s="619">
        <v>-62232</v>
      </c>
      <c r="HZ251" s="619">
        <v>0</v>
      </c>
      <c r="IA251" s="619">
        <v>-62232</v>
      </c>
      <c r="IB251" s="619">
        <v>-4255509</v>
      </c>
      <c r="IC251" s="619">
        <v>0</v>
      </c>
      <c r="ID251" s="619">
        <v>-4255509</v>
      </c>
      <c r="IE251" s="619">
        <v>0</v>
      </c>
      <c r="IF251" s="619">
        <v>0</v>
      </c>
      <c r="IG251" s="619">
        <v>0</v>
      </c>
      <c r="IH251" s="619">
        <v>-12886536</v>
      </c>
      <c r="II251" s="619">
        <v>0</v>
      </c>
      <c r="IJ251" s="619">
        <v>-12886536</v>
      </c>
      <c r="IK251" s="619">
        <v>16848688</v>
      </c>
      <c r="IL251" s="619">
        <v>0</v>
      </c>
      <c r="IM251" s="619">
        <v>16848688</v>
      </c>
      <c r="IN251" s="620" t="s">
        <v>788</v>
      </c>
      <c r="IO251" s="620" t="s">
        <v>473</v>
      </c>
      <c r="IP251" s="610" t="s">
        <v>474</v>
      </c>
      <c r="IQ251" s="611" t="s">
        <v>475</v>
      </c>
      <c r="IR251" s="611" t="s">
        <v>1282</v>
      </c>
      <c r="IS251" s="610" t="s">
        <v>1432</v>
      </c>
    </row>
    <row r="252" spans="1:253" x14ac:dyDescent="0.25">
      <c r="A252" s="610" t="s">
        <v>3385</v>
      </c>
      <c r="B252" s="617" t="s">
        <v>1283</v>
      </c>
      <c r="C252" s="618" t="s">
        <v>1284</v>
      </c>
      <c r="D252" s="619">
        <v>47616675</v>
      </c>
      <c r="E252" s="619">
        <v>0</v>
      </c>
      <c r="F252" s="619">
        <v>47616675</v>
      </c>
      <c r="G252" s="619">
        <v>-1612162</v>
      </c>
      <c r="H252" s="619">
        <v>0</v>
      </c>
      <c r="I252" s="619">
        <v>-1612162</v>
      </c>
      <c r="J252" s="619">
        <v>-3428004</v>
      </c>
      <c r="K252" s="619">
        <v>0</v>
      </c>
      <c r="L252" s="619">
        <v>-3428004</v>
      </c>
      <c r="M252" s="619">
        <v>785</v>
      </c>
      <c r="N252" s="619">
        <v>0</v>
      </c>
      <c r="O252" s="619">
        <v>785</v>
      </c>
      <c r="P252" s="619">
        <v>216714</v>
      </c>
      <c r="Q252" s="619">
        <v>0</v>
      </c>
      <c r="R252" s="619">
        <v>216714</v>
      </c>
      <c r="S252" s="619">
        <v>-3210505</v>
      </c>
      <c r="T252" s="619">
        <v>0</v>
      </c>
      <c r="U252" s="619">
        <v>-3210505</v>
      </c>
      <c r="V252" s="619">
        <v>-6896565</v>
      </c>
      <c r="W252" s="619">
        <v>0</v>
      </c>
      <c r="X252" s="619">
        <v>-6896565</v>
      </c>
      <c r="Y252" s="619">
        <v>-20921</v>
      </c>
      <c r="Z252" s="619">
        <v>0</v>
      </c>
      <c r="AA252" s="619">
        <v>-20921</v>
      </c>
      <c r="AB252" s="619">
        <v>-97225</v>
      </c>
      <c r="AC252" s="619">
        <v>0</v>
      </c>
      <c r="AD252" s="619">
        <v>-97225</v>
      </c>
      <c r="AE252" s="619">
        <v>0</v>
      </c>
      <c r="AF252" s="619">
        <v>0</v>
      </c>
      <c r="AG252" s="619">
        <v>0</v>
      </c>
      <c r="AH252" s="619">
        <v>0</v>
      </c>
      <c r="AI252" s="619">
        <v>0</v>
      </c>
      <c r="AJ252" s="619">
        <v>0</v>
      </c>
      <c r="AK252" s="619">
        <v>-1416</v>
      </c>
      <c r="AL252" s="619">
        <v>0</v>
      </c>
      <c r="AM252" s="619">
        <v>-1416</v>
      </c>
      <c r="AN252" s="619">
        <v>0</v>
      </c>
      <c r="AO252" s="619">
        <v>0</v>
      </c>
      <c r="AP252" s="619">
        <v>0</v>
      </c>
      <c r="AQ252" s="619">
        <v>-95809</v>
      </c>
      <c r="AR252" s="619">
        <v>0</v>
      </c>
      <c r="AS252" s="619">
        <v>-95809</v>
      </c>
      <c r="AT252" s="619">
        <v>0</v>
      </c>
      <c r="AU252" s="619">
        <v>0</v>
      </c>
      <c r="AV252" s="619">
        <v>0</v>
      </c>
      <c r="AW252" s="619">
        <v>676354</v>
      </c>
      <c r="AX252" s="619">
        <v>0</v>
      </c>
      <c r="AY252" s="619">
        <v>676354</v>
      </c>
      <c r="AZ252" s="619">
        <v>-35558</v>
      </c>
      <c r="BA252" s="619">
        <v>0</v>
      </c>
      <c r="BB252" s="619">
        <v>-35558</v>
      </c>
      <c r="BC252" s="619">
        <v>-2983412</v>
      </c>
      <c r="BD252" s="619">
        <v>0</v>
      </c>
      <c r="BE252" s="619">
        <v>-2983412</v>
      </c>
      <c r="BF252" s="619">
        <v>43095</v>
      </c>
      <c r="BG252" s="619">
        <v>0</v>
      </c>
      <c r="BH252" s="619">
        <v>43095</v>
      </c>
      <c r="BI252" s="619">
        <v>-72816</v>
      </c>
      <c r="BJ252" s="619">
        <v>0</v>
      </c>
      <c r="BK252" s="619">
        <v>-72816</v>
      </c>
      <c r="BL252" s="619">
        <v>0</v>
      </c>
      <c r="BM252" s="619">
        <v>0</v>
      </c>
      <c r="BN252" s="619">
        <v>0</v>
      </c>
      <c r="BO252" s="619">
        <v>-23869</v>
      </c>
      <c r="BP252" s="619">
        <v>0</v>
      </c>
      <c r="BQ252" s="619">
        <v>-23869</v>
      </c>
      <c r="BR252" s="619">
        <v>1389</v>
      </c>
      <c r="BS252" s="619">
        <v>0</v>
      </c>
      <c r="BT252" s="619">
        <v>1389</v>
      </c>
      <c r="BU252" s="619">
        <v>0</v>
      </c>
      <c r="BV252" s="619">
        <v>0</v>
      </c>
      <c r="BW252" s="619">
        <v>0</v>
      </c>
      <c r="BX252" s="619">
        <v>-47796</v>
      </c>
      <c r="BY252" s="619">
        <v>0</v>
      </c>
      <c r="BZ252" s="619">
        <v>-47796</v>
      </c>
      <c r="CA252" s="619">
        <v>1770</v>
      </c>
      <c r="CB252" s="619">
        <v>0</v>
      </c>
      <c r="CC252" s="619">
        <v>1770</v>
      </c>
      <c r="CD252" s="619">
        <v>-9434633</v>
      </c>
      <c r="CE252" s="619">
        <v>0</v>
      </c>
      <c r="CF252" s="619">
        <v>-9434633</v>
      </c>
      <c r="CG252" s="619">
        <v>0</v>
      </c>
      <c r="CH252" s="619">
        <v>0</v>
      </c>
      <c r="CI252" s="619">
        <v>0</v>
      </c>
      <c r="CJ252" s="619">
        <v>0</v>
      </c>
      <c r="CK252" s="619">
        <v>0</v>
      </c>
      <c r="CL252" s="619">
        <v>0</v>
      </c>
      <c r="CM252" s="619">
        <v>-1034218</v>
      </c>
      <c r="CN252" s="619">
        <v>0</v>
      </c>
      <c r="CO252" s="619">
        <v>-1034218</v>
      </c>
      <c r="CP252" s="619">
        <v>-59457</v>
      </c>
      <c r="CQ252" s="619">
        <v>0</v>
      </c>
      <c r="CR252" s="619">
        <v>-59457</v>
      </c>
      <c r="CS252" s="619">
        <v>-1093675</v>
      </c>
      <c r="CT252" s="619">
        <v>0</v>
      </c>
      <c r="CU252" s="619">
        <v>-1093675</v>
      </c>
      <c r="CV252" s="619">
        <v>-91811</v>
      </c>
      <c r="CW252" s="619">
        <v>0</v>
      </c>
      <c r="CX252" s="619">
        <v>-91811</v>
      </c>
      <c r="CY252" s="619">
        <v>0</v>
      </c>
      <c r="CZ252" s="619">
        <v>0</v>
      </c>
      <c r="DA252" s="619">
        <v>0</v>
      </c>
      <c r="DB252" s="619">
        <v>-38171</v>
      </c>
      <c r="DC252" s="619">
        <v>0</v>
      </c>
      <c r="DD252" s="619">
        <v>-38171</v>
      </c>
      <c r="DE252" s="619">
        <v>0</v>
      </c>
      <c r="DF252" s="619">
        <v>0</v>
      </c>
      <c r="DG252" s="619">
        <v>0</v>
      </c>
      <c r="DH252" s="619">
        <v>-6288</v>
      </c>
      <c r="DI252" s="619">
        <v>0</v>
      </c>
      <c r="DJ252" s="619">
        <v>-6288</v>
      </c>
      <c r="DK252" s="619">
        <v>0</v>
      </c>
      <c r="DL252" s="619">
        <v>0</v>
      </c>
      <c r="DM252" s="619">
        <v>0</v>
      </c>
      <c r="DN252" s="619">
        <v>0</v>
      </c>
      <c r="DO252" s="619">
        <v>0</v>
      </c>
      <c r="DP252" s="619">
        <v>0</v>
      </c>
      <c r="DQ252" s="619">
        <v>0</v>
      </c>
      <c r="DR252" s="619">
        <v>0</v>
      </c>
      <c r="DS252" s="619">
        <v>0</v>
      </c>
      <c r="DT252" s="619">
        <v>-6877</v>
      </c>
      <c r="DU252" s="619">
        <v>0</v>
      </c>
      <c r="DV252" s="619">
        <v>-6877</v>
      </c>
      <c r="DW252" s="619">
        <v>0</v>
      </c>
      <c r="DX252" s="619">
        <v>0</v>
      </c>
      <c r="DY252" s="619">
        <v>0</v>
      </c>
      <c r="DZ252" s="619">
        <v>0</v>
      </c>
      <c r="EA252" s="619">
        <v>0</v>
      </c>
      <c r="EB252" s="619">
        <v>0</v>
      </c>
      <c r="EC252" s="619">
        <v>0</v>
      </c>
      <c r="ED252" s="619">
        <v>0</v>
      </c>
      <c r="EE252" s="619">
        <v>0</v>
      </c>
      <c r="EF252" s="619">
        <v>0</v>
      </c>
      <c r="EG252" s="619">
        <v>0</v>
      </c>
      <c r="EH252" s="619">
        <v>0</v>
      </c>
      <c r="EI252" s="619">
        <v>0</v>
      </c>
      <c r="EJ252" s="619">
        <v>-143147</v>
      </c>
      <c r="EK252" s="619">
        <v>0</v>
      </c>
      <c r="EL252" s="619">
        <v>-143147</v>
      </c>
      <c r="EM252" s="619">
        <v>0</v>
      </c>
      <c r="EN252" s="619">
        <v>0</v>
      </c>
      <c r="EO252" s="619">
        <v>0</v>
      </c>
      <c r="EP252" s="619">
        <v>0</v>
      </c>
      <c r="EQ252" s="619">
        <v>0</v>
      </c>
      <c r="ER252" s="619">
        <v>0</v>
      </c>
      <c r="ES252" s="619">
        <v>-66301</v>
      </c>
      <c r="ET252" s="619">
        <v>0</v>
      </c>
      <c r="EU252" s="619">
        <v>-66301</v>
      </c>
      <c r="EV252" s="619">
        <v>0</v>
      </c>
      <c r="EW252" s="619">
        <v>0</v>
      </c>
      <c r="EX252" s="619">
        <v>0</v>
      </c>
      <c r="EY252" s="619">
        <v>0</v>
      </c>
      <c r="EZ252" s="619">
        <v>0</v>
      </c>
      <c r="FA252" s="619">
        <v>0</v>
      </c>
      <c r="FB252" s="619">
        <v>0</v>
      </c>
      <c r="FC252" s="619">
        <v>0</v>
      </c>
      <c r="FD252" s="619">
        <v>0</v>
      </c>
      <c r="FE252" s="619">
        <v>-23869</v>
      </c>
      <c r="FF252" s="619">
        <v>0</v>
      </c>
      <c r="FG252" s="619">
        <v>-23869</v>
      </c>
      <c r="FH252" s="619">
        <v>1389</v>
      </c>
      <c r="FI252" s="619">
        <v>0</v>
      </c>
      <c r="FJ252" s="619">
        <v>1389</v>
      </c>
      <c r="FK252" s="619">
        <v>-1500</v>
      </c>
      <c r="FL252" s="619">
        <v>0</v>
      </c>
      <c r="FM252" s="619">
        <v>-1500</v>
      </c>
      <c r="FN252" s="619">
        <v>-1656</v>
      </c>
      <c r="FO252" s="619">
        <v>0</v>
      </c>
      <c r="FP252" s="619">
        <v>-1656</v>
      </c>
      <c r="FQ252" s="619">
        <v>-551565</v>
      </c>
      <c r="FR252" s="619">
        <v>0</v>
      </c>
      <c r="FS252" s="619">
        <v>-551565</v>
      </c>
      <c r="FT252" s="619">
        <v>0</v>
      </c>
      <c r="FU252" s="619">
        <v>0</v>
      </c>
      <c r="FV252" s="619">
        <v>0</v>
      </c>
      <c r="FW252" s="619">
        <v>0</v>
      </c>
      <c r="FX252" s="619">
        <v>0</v>
      </c>
      <c r="FY252" s="619">
        <v>0</v>
      </c>
      <c r="FZ252" s="619">
        <v>0</v>
      </c>
      <c r="GA252" s="619">
        <v>0</v>
      </c>
      <c r="GB252" s="619">
        <v>0</v>
      </c>
      <c r="GC252" s="619">
        <v>1060</v>
      </c>
      <c r="GD252" s="619">
        <v>0</v>
      </c>
      <c r="GE252" s="619">
        <v>1060</v>
      </c>
      <c r="GF252" s="619">
        <v>0</v>
      </c>
      <c r="GG252" s="619">
        <v>0</v>
      </c>
      <c r="GH252" s="619">
        <v>0</v>
      </c>
      <c r="GI252" s="619">
        <v>-4889553</v>
      </c>
      <c r="GJ252" s="619">
        <v>0</v>
      </c>
      <c r="GK252" s="619">
        <v>-4889553</v>
      </c>
      <c r="GL252" s="619">
        <v>0</v>
      </c>
      <c r="GM252" s="619">
        <v>0</v>
      </c>
      <c r="GN252" s="619">
        <v>0</v>
      </c>
      <c r="GO252" s="619">
        <v>-545</v>
      </c>
      <c r="GP252" s="619">
        <v>0</v>
      </c>
      <c r="GQ252" s="619">
        <v>-545</v>
      </c>
      <c r="GR252" s="619">
        <v>23721</v>
      </c>
      <c r="GS252" s="619">
        <v>0</v>
      </c>
      <c r="GT252" s="619">
        <v>23721</v>
      </c>
      <c r="GU252" s="619">
        <v>0</v>
      </c>
      <c r="GV252" s="619">
        <v>0</v>
      </c>
      <c r="GW252" s="619">
        <v>0</v>
      </c>
      <c r="GX252" s="619">
        <v>0</v>
      </c>
      <c r="GY252" s="619">
        <v>0</v>
      </c>
      <c r="GZ252" s="619">
        <v>0</v>
      </c>
      <c r="HA252" s="619">
        <v>-5508819</v>
      </c>
      <c r="HB252" s="619">
        <v>0</v>
      </c>
      <c r="HC252" s="619">
        <v>-5508819</v>
      </c>
      <c r="HD252" s="619">
        <v>0</v>
      </c>
      <c r="HE252" s="619">
        <v>0</v>
      </c>
      <c r="HF252" s="619">
        <v>0</v>
      </c>
      <c r="HG252" s="619">
        <v>0</v>
      </c>
      <c r="HH252" s="619">
        <v>0</v>
      </c>
      <c r="HI252" s="619">
        <v>0</v>
      </c>
      <c r="HJ252" s="619">
        <v>0</v>
      </c>
      <c r="HK252" s="619">
        <v>0</v>
      </c>
      <c r="HL252" s="619">
        <v>0</v>
      </c>
      <c r="HM252" s="619">
        <v>46004513</v>
      </c>
      <c r="HN252" s="619">
        <v>0</v>
      </c>
      <c r="HO252" s="619">
        <v>46004513</v>
      </c>
      <c r="HP252" s="619">
        <v>-3210505</v>
      </c>
      <c r="HQ252" s="619">
        <v>0</v>
      </c>
      <c r="HR252" s="619">
        <v>-3210505</v>
      </c>
      <c r="HS252" s="619">
        <v>-9434633</v>
      </c>
      <c r="HT252" s="619">
        <v>0</v>
      </c>
      <c r="HU252" s="619">
        <v>-9434633</v>
      </c>
      <c r="HV252" s="619">
        <v>-1093675</v>
      </c>
      <c r="HW252" s="619">
        <v>0</v>
      </c>
      <c r="HX252" s="619">
        <v>-1093675</v>
      </c>
      <c r="HY252" s="619">
        <v>-143147</v>
      </c>
      <c r="HZ252" s="619">
        <v>0</v>
      </c>
      <c r="IA252" s="619">
        <v>-143147</v>
      </c>
      <c r="IB252" s="619">
        <v>-5508819</v>
      </c>
      <c r="IC252" s="619">
        <v>0</v>
      </c>
      <c r="ID252" s="619">
        <v>-5508819</v>
      </c>
      <c r="IE252" s="619">
        <v>0</v>
      </c>
      <c r="IF252" s="619">
        <v>0</v>
      </c>
      <c r="IG252" s="619">
        <v>0</v>
      </c>
      <c r="IH252" s="619">
        <v>-19390779</v>
      </c>
      <c r="II252" s="619">
        <v>0</v>
      </c>
      <c r="IJ252" s="619">
        <v>-19390779</v>
      </c>
      <c r="IK252" s="619">
        <v>26613734</v>
      </c>
      <c r="IL252" s="619">
        <v>0</v>
      </c>
      <c r="IM252" s="619">
        <v>26613734</v>
      </c>
      <c r="IN252" s="620" t="s">
        <v>757</v>
      </c>
      <c r="IO252" s="620" t="s">
        <v>758</v>
      </c>
      <c r="IP252" s="610" t="s">
        <v>474</v>
      </c>
      <c r="IQ252" s="611" t="s">
        <v>536</v>
      </c>
      <c r="IR252" s="611" t="s">
        <v>1285</v>
      </c>
      <c r="IS252" s="610" t="s">
        <v>1432</v>
      </c>
    </row>
    <row r="253" spans="1:253" x14ac:dyDescent="0.25">
      <c r="A253" s="610" t="s">
        <v>3385</v>
      </c>
      <c r="B253" s="617" t="s">
        <v>1286</v>
      </c>
      <c r="C253" s="618" t="s">
        <v>1287</v>
      </c>
      <c r="D253" s="619">
        <v>96375719</v>
      </c>
      <c r="E253" s="619">
        <v>0</v>
      </c>
      <c r="F253" s="619">
        <v>96375719</v>
      </c>
      <c r="G253" s="619">
        <v>-4256443</v>
      </c>
      <c r="H253" s="619">
        <v>0</v>
      </c>
      <c r="I253" s="619">
        <v>-4256443</v>
      </c>
      <c r="J253" s="619">
        <v>-4457429</v>
      </c>
      <c r="K253" s="619">
        <v>0</v>
      </c>
      <c r="L253" s="619">
        <v>-4457429</v>
      </c>
      <c r="M253" s="619">
        <v>77050</v>
      </c>
      <c r="N253" s="619">
        <v>0</v>
      </c>
      <c r="O253" s="619">
        <v>77050</v>
      </c>
      <c r="P253" s="619">
        <v>463038</v>
      </c>
      <c r="Q253" s="619">
        <v>0</v>
      </c>
      <c r="R253" s="619">
        <v>463038</v>
      </c>
      <c r="S253" s="619">
        <v>-3917341</v>
      </c>
      <c r="T253" s="619">
        <v>0</v>
      </c>
      <c r="U253" s="619">
        <v>-3917341</v>
      </c>
      <c r="V253" s="619">
        <v>-5519281</v>
      </c>
      <c r="W253" s="619">
        <v>0</v>
      </c>
      <c r="X253" s="619">
        <v>-5519281</v>
      </c>
      <c r="Y253" s="619">
        <v>-39604</v>
      </c>
      <c r="Z253" s="619">
        <v>0</v>
      </c>
      <c r="AA253" s="619">
        <v>-39604</v>
      </c>
      <c r="AB253" s="619">
        <v>-14862</v>
      </c>
      <c r="AC253" s="619">
        <v>0</v>
      </c>
      <c r="AD253" s="619">
        <v>-14862</v>
      </c>
      <c r="AE253" s="619">
        <v>0</v>
      </c>
      <c r="AF253" s="619">
        <v>0</v>
      </c>
      <c r="AG253" s="619">
        <v>0</v>
      </c>
      <c r="AH253" s="619">
        <v>0</v>
      </c>
      <c r="AI253" s="619">
        <v>0</v>
      </c>
      <c r="AJ253" s="619">
        <v>0</v>
      </c>
      <c r="AK253" s="619">
        <v>4580</v>
      </c>
      <c r="AL253" s="619">
        <v>0</v>
      </c>
      <c r="AM253" s="619">
        <v>4580</v>
      </c>
      <c r="AN253" s="619">
        <v>0</v>
      </c>
      <c r="AO253" s="619">
        <v>0</v>
      </c>
      <c r="AP253" s="619">
        <v>0</v>
      </c>
      <c r="AQ253" s="619">
        <v>-19442</v>
      </c>
      <c r="AR253" s="619">
        <v>0</v>
      </c>
      <c r="AS253" s="619">
        <v>-19442</v>
      </c>
      <c r="AT253" s="619">
        <v>-8325</v>
      </c>
      <c r="AU253" s="619">
        <v>0</v>
      </c>
      <c r="AV253" s="619">
        <v>-8325</v>
      </c>
      <c r="AW253" s="619">
        <v>1894341</v>
      </c>
      <c r="AX253" s="619">
        <v>0</v>
      </c>
      <c r="AY253" s="619">
        <v>1894341</v>
      </c>
      <c r="AZ253" s="619">
        <v>-53743</v>
      </c>
      <c r="BA253" s="619">
        <v>0</v>
      </c>
      <c r="BB253" s="619">
        <v>-53743</v>
      </c>
      <c r="BC253" s="619">
        <v>-5915182</v>
      </c>
      <c r="BD253" s="619">
        <v>0</v>
      </c>
      <c r="BE253" s="619">
        <v>-5915182</v>
      </c>
      <c r="BF253" s="619">
        <v>-109262</v>
      </c>
      <c r="BG253" s="619">
        <v>0</v>
      </c>
      <c r="BH253" s="619">
        <v>-109262</v>
      </c>
      <c r="BI253" s="619">
        <v>-35732</v>
      </c>
      <c r="BJ253" s="619">
        <v>0</v>
      </c>
      <c r="BK253" s="619">
        <v>-35732</v>
      </c>
      <c r="BL253" s="619">
        <v>19603</v>
      </c>
      <c r="BM253" s="619">
        <v>0</v>
      </c>
      <c r="BN253" s="619">
        <v>19603</v>
      </c>
      <c r="BO253" s="619">
        <v>-1379</v>
      </c>
      <c r="BP253" s="619">
        <v>0</v>
      </c>
      <c r="BQ253" s="619">
        <v>-1379</v>
      </c>
      <c r="BR253" s="619">
        <v>0</v>
      </c>
      <c r="BS253" s="619">
        <v>0</v>
      </c>
      <c r="BT253" s="619">
        <v>0</v>
      </c>
      <c r="BU253" s="619">
        <v>0</v>
      </c>
      <c r="BV253" s="619">
        <v>0</v>
      </c>
      <c r="BW253" s="619">
        <v>0</v>
      </c>
      <c r="BX253" s="619">
        <v>-11548</v>
      </c>
      <c r="BY253" s="619">
        <v>0</v>
      </c>
      <c r="BZ253" s="619">
        <v>-11548</v>
      </c>
      <c r="CA253" s="619">
        <v>0</v>
      </c>
      <c r="CB253" s="619">
        <v>0</v>
      </c>
      <c r="CC253" s="619">
        <v>0</v>
      </c>
      <c r="CD253" s="619">
        <v>-9747045</v>
      </c>
      <c r="CE253" s="619">
        <v>0</v>
      </c>
      <c r="CF253" s="619">
        <v>-9747045</v>
      </c>
      <c r="CG253" s="619">
        <v>-12626</v>
      </c>
      <c r="CH253" s="619">
        <v>0</v>
      </c>
      <c r="CI253" s="619">
        <v>-12626</v>
      </c>
      <c r="CJ253" s="619">
        <v>0</v>
      </c>
      <c r="CK253" s="619">
        <v>0</v>
      </c>
      <c r="CL253" s="619">
        <v>0</v>
      </c>
      <c r="CM253" s="619">
        <v>-1440829</v>
      </c>
      <c r="CN253" s="619">
        <v>0</v>
      </c>
      <c r="CO253" s="619">
        <v>-1440829</v>
      </c>
      <c r="CP253" s="619">
        <v>-35850</v>
      </c>
      <c r="CQ253" s="619">
        <v>0</v>
      </c>
      <c r="CR253" s="619">
        <v>-35850</v>
      </c>
      <c r="CS253" s="619">
        <v>-1489305</v>
      </c>
      <c r="CT253" s="619">
        <v>0</v>
      </c>
      <c r="CU253" s="619">
        <v>-1489305</v>
      </c>
      <c r="CV253" s="619">
        <v>-328889</v>
      </c>
      <c r="CW253" s="619">
        <v>0</v>
      </c>
      <c r="CX253" s="619">
        <v>-328889</v>
      </c>
      <c r="CY253" s="619">
        <v>-8034</v>
      </c>
      <c r="CZ253" s="619">
        <v>0</v>
      </c>
      <c r="DA253" s="619">
        <v>-8034</v>
      </c>
      <c r="DB253" s="619">
        <v>-197756</v>
      </c>
      <c r="DC253" s="619">
        <v>0</v>
      </c>
      <c r="DD253" s="619">
        <v>-197756</v>
      </c>
      <c r="DE253" s="619">
        <v>15037</v>
      </c>
      <c r="DF253" s="619">
        <v>0</v>
      </c>
      <c r="DG253" s="619">
        <v>15037</v>
      </c>
      <c r="DH253" s="619">
        <v>-8363</v>
      </c>
      <c r="DI253" s="619">
        <v>0</v>
      </c>
      <c r="DJ253" s="619">
        <v>-8363</v>
      </c>
      <c r="DK253" s="619">
        <v>3213</v>
      </c>
      <c r="DL253" s="619">
        <v>0</v>
      </c>
      <c r="DM253" s="619">
        <v>3213</v>
      </c>
      <c r="DN253" s="619">
        <v>0</v>
      </c>
      <c r="DO253" s="619">
        <v>0</v>
      </c>
      <c r="DP253" s="619">
        <v>0</v>
      </c>
      <c r="DQ253" s="619">
        <v>0</v>
      </c>
      <c r="DR253" s="619">
        <v>0</v>
      </c>
      <c r="DS253" s="619">
        <v>0</v>
      </c>
      <c r="DT253" s="619">
        <v>0</v>
      </c>
      <c r="DU253" s="619">
        <v>0</v>
      </c>
      <c r="DV253" s="619">
        <v>0</v>
      </c>
      <c r="DW253" s="619">
        <v>0</v>
      </c>
      <c r="DX253" s="619">
        <v>0</v>
      </c>
      <c r="DY253" s="619">
        <v>0</v>
      </c>
      <c r="DZ253" s="619">
        <v>-55000</v>
      </c>
      <c r="EA253" s="619">
        <v>0</v>
      </c>
      <c r="EB253" s="619">
        <v>-55000</v>
      </c>
      <c r="EC253" s="619">
        <v>0</v>
      </c>
      <c r="ED253" s="619">
        <v>0</v>
      </c>
      <c r="EE253" s="619">
        <v>0</v>
      </c>
      <c r="EF253" s="619">
        <v>0</v>
      </c>
      <c r="EG253" s="619">
        <v>0</v>
      </c>
      <c r="EH253" s="619">
        <v>0</v>
      </c>
      <c r="EI253" s="619">
        <v>0</v>
      </c>
      <c r="EJ253" s="619">
        <v>-579792</v>
      </c>
      <c r="EK253" s="619">
        <v>0</v>
      </c>
      <c r="EL253" s="619">
        <v>-579792</v>
      </c>
      <c r="EM253" s="619">
        <v>0</v>
      </c>
      <c r="EN253" s="619">
        <v>0</v>
      </c>
      <c r="EO253" s="619">
        <v>0</v>
      </c>
      <c r="EP253" s="619">
        <v>0</v>
      </c>
      <c r="EQ253" s="619">
        <v>0</v>
      </c>
      <c r="ER253" s="619">
        <v>0</v>
      </c>
      <c r="ES253" s="619">
        <v>5070</v>
      </c>
      <c r="ET253" s="619">
        <v>0</v>
      </c>
      <c r="EU253" s="619">
        <v>5070</v>
      </c>
      <c r="EV253" s="619">
        <v>-2525</v>
      </c>
      <c r="EW253" s="619">
        <v>0</v>
      </c>
      <c r="EX253" s="619">
        <v>-2525</v>
      </c>
      <c r="EY253" s="619">
        <v>0</v>
      </c>
      <c r="EZ253" s="619">
        <v>0</v>
      </c>
      <c r="FA253" s="619">
        <v>0</v>
      </c>
      <c r="FB253" s="619">
        <v>0</v>
      </c>
      <c r="FC253" s="619">
        <v>0</v>
      </c>
      <c r="FD253" s="619">
        <v>0</v>
      </c>
      <c r="FE253" s="619">
        <v>-1379</v>
      </c>
      <c r="FF253" s="619">
        <v>0</v>
      </c>
      <c r="FG253" s="619">
        <v>-1379</v>
      </c>
      <c r="FH253" s="619">
        <v>0</v>
      </c>
      <c r="FI253" s="619">
        <v>0</v>
      </c>
      <c r="FJ253" s="619">
        <v>0</v>
      </c>
      <c r="FK253" s="619">
        <v>-1500</v>
      </c>
      <c r="FL253" s="619">
        <v>0</v>
      </c>
      <c r="FM253" s="619">
        <v>-1500</v>
      </c>
      <c r="FN253" s="619">
        <v>0</v>
      </c>
      <c r="FO253" s="619">
        <v>0</v>
      </c>
      <c r="FP253" s="619">
        <v>0</v>
      </c>
      <c r="FQ253" s="619">
        <v>-699716</v>
      </c>
      <c r="FR253" s="619">
        <v>0</v>
      </c>
      <c r="FS253" s="619">
        <v>-699716</v>
      </c>
      <c r="FT253" s="619">
        <v>5138</v>
      </c>
      <c r="FU253" s="619">
        <v>0</v>
      </c>
      <c r="FV253" s="619">
        <v>5138</v>
      </c>
      <c r="FW253" s="619">
        <v>0</v>
      </c>
      <c r="FX253" s="619">
        <v>0</v>
      </c>
      <c r="FY253" s="619">
        <v>0</v>
      </c>
      <c r="FZ253" s="619">
        <v>5138</v>
      </c>
      <c r="GA253" s="619">
        <v>0</v>
      </c>
      <c r="GB253" s="619">
        <v>5138</v>
      </c>
      <c r="GC253" s="619">
        <v>0</v>
      </c>
      <c r="GD253" s="619">
        <v>0</v>
      </c>
      <c r="GE253" s="619">
        <v>0</v>
      </c>
      <c r="GF253" s="619">
        <v>0</v>
      </c>
      <c r="GG253" s="619">
        <v>0</v>
      </c>
      <c r="GH253" s="619">
        <v>0</v>
      </c>
      <c r="GI253" s="619">
        <v>-4569067</v>
      </c>
      <c r="GJ253" s="619">
        <v>0</v>
      </c>
      <c r="GK253" s="619">
        <v>-4569067</v>
      </c>
      <c r="GL253" s="619">
        <v>135954</v>
      </c>
      <c r="GM253" s="619">
        <v>0</v>
      </c>
      <c r="GN253" s="619">
        <v>135954</v>
      </c>
      <c r="GO253" s="619">
        <v>0</v>
      </c>
      <c r="GP253" s="619">
        <v>0</v>
      </c>
      <c r="GQ253" s="619">
        <v>0</v>
      </c>
      <c r="GR253" s="619">
        <v>4895</v>
      </c>
      <c r="GS253" s="619">
        <v>0</v>
      </c>
      <c r="GT253" s="619">
        <v>4895</v>
      </c>
      <c r="GU253" s="619">
        <v>0</v>
      </c>
      <c r="GV253" s="619">
        <v>0</v>
      </c>
      <c r="GW253" s="619">
        <v>0</v>
      </c>
      <c r="GX253" s="619">
        <v>0</v>
      </c>
      <c r="GY253" s="619">
        <v>0</v>
      </c>
      <c r="GZ253" s="619">
        <v>0</v>
      </c>
      <c r="HA253" s="619">
        <v>-5123130</v>
      </c>
      <c r="HB253" s="619">
        <v>0</v>
      </c>
      <c r="HC253" s="619">
        <v>-5123130</v>
      </c>
      <c r="HD253" s="619">
        <v>0</v>
      </c>
      <c r="HE253" s="619">
        <v>0</v>
      </c>
      <c r="HF253" s="619">
        <v>0</v>
      </c>
      <c r="HG253" s="619">
        <v>0</v>
      </c>
      <c r="HH253" s="619">
        <v>0</v>
      </c>
      <c r="HI253" s="619">
        <v>0</v>
      </c>
      <c r="HJ253" s="619">
        <v>0</v>
      </c>
      <c r="HK253" s="619">
        <v>0</v>
      </c>
      <c r="HL253" s="619">
        <v>0</v>
      </c>
      <c r="HM253" s="619">
        <v>92119276</v>
      </c>
      <c r="HN253" s="619">
        <v>0</v>
      </c>
      <c r="HO253" s="619">
        <v>92119276</v>
      </c>
      <c r="HP253" s="619">
        <v>-3917341</v>
      </c>
      <c r="HQ253" s="619">
        <v>0</v>
      </c>
      <c r="HR253" s="619">
        <v>-3917341</v>
      </c>
      <c r="HS253" s="619">
        <v>-9747045</v>
      </c>
      <c r="HT253" s="619">
        <v>0</v>
      </c>
      <c r="HU253" s="619">
        <v>-9747045</v>
      </c>
      <c r="HV253" s="619">
        <v>-1489305</v>
      </c>
      <c r="HW253" s="619">
        <v>0</v>
      </c>
      <c r="HX253" s="619">
        <v>-1489305</v>
      </c>
      <c r="HY253" s="619">
        <v>-579792</v>
      </c>
      <c r="HZ253" s="619">
        <v>0</v>
      </c>
      <c r="IA253" s="619">
        <v>-579792</v>
      </c>
      <c r="IB253" s="619">
        <v>-5123130</v>
      </c>
      <c r="IC253" s="619">
        <v>0</v>
      </c>
      <c r="ID253" s="619">
        <v>-5123130</v>
      </c>
      <c r="IE253" s="619">
        <v>0</v>
      </c>
      <c r="IF253" s="619">
        <v>0</v>
      </c>
      <c r="IG253" s="619">
        <v>0</v>
      </c>
      <c r="IH253" s="619">
        <v>-20856613</v>
      </c>
      <c r="II253" s="619">
        <v>0</v>
      </c>
      <c r="IJ253" s="619">
        <v>-20856613</v>
      </c>
      <c r="IK253" s="619">
        <v>71262663</v>
      </c>
      <c r="IL253" s="619">
        <v>0</v>
      </c>
      <c r="IM253" s="619">
        <v>71262663</v>
      </c>
      <c r="IN253" s="620" t="s">
        <v>535</v>
      </c>
      <c r="IO253" s="620" t="s">
        <v>1173</v>
      </c>
      <c r="IP253" s="610" t="s">
        <v>535</v>
      </c>
      <c r="IQ253" s="611" t="s">
        <v>548</v>
      </c>
      <c r="IR253" s="611" t="s">
        <v>1288</v>
      </c>
      <c r="IS253" s="610" t="s">
        <v>1432</v>
      </c>
    </row>
    <row r="254" spans="1:253" x14ac:dyDescent="0.25">
      <c r="A254" s="610" t="s">
        <v>3385</v>
      </c>
      <c r="B254" s="617" t="s">
        <v>1289</v>
      </c>
      <c r="C254" s="618" t="s">
        <v>1290</v>
      </c>
      <c r="D254" s="619">
        <v>44260738</v>
      </c>
      <c r="E254" s="619">
        <v>1375950</v>
      </c>
      <c r="F254" s="619">
        <v>45636688</v>
      </c>
      <c r="G254" s="619">
        <v>-749758</v>
      </c>
      <c r="H254" s="619">
        <v>-2296</v>
      </c>
      <c r="I254" s="619">
        <v>-752054</v>
      </c>
      <c r="J254" s="619">
        <v>-3694418</v>
      </c>
      <c r="K254" s="619">
        <v>-30168</v>
      </c>
      <c r="L254" s="619">
        <v>-3724586</v>
      </c>
      <c r="M254" s="619">
        <v>33856</v>
      </c>
      <c r="N254" s="619">
        <v>0</v>
      </c>
      <c r="O254" s="619">
        <v>33856</v>
      </c>
      <c r="P254" s="619">
        <v>15027</v>
      </c>
      <c r="Q254" s="619">
        <v>0</v>
      </c>
      <c r="R254" s="619">
        <v>15027</v>
      </c>
      <c r="S254" s="619">
        <v>-3645535</v>
      </c>
      <c r="T254" s="619">
        <v>-30168</v>
      </c>
      <c r="U254" s="619">
        <v>-3675703</v>
      </c>
      <c r="V254" s="619">
        <v>-7035826</v>
      </c>
      <c r="W254" s="619">
        <v>-6886</v>
      </c>
      <c r="X254" s="619">
        <v>-7042712</v>
      </c>
      <c r="Y254" s="619">
        <v>-19326</v>
      </c>
      <c r="Z254" s="619">
        <v>0</v>
      </c>
      <c r="AA254" s="619">
        <v>-19326</v>
      </c>
      <c r="AB254" s="619">
        <v>-187171</v>
      </c>
      <c r="AC254" s="619">
        <v>0</v>
      </c>
      <c r="AD254" s="619">
        <v>-187171</v>
      </c>
      <c r="AE254" s="619">
        <v>-358</v>
      </c>
      <c r="AF254" s="619">
        <v>0</v>
      </c>
      <c r="AG254" s="619">
        <v>-358</v>
      </c>
      <c r="AH254" s="619">
        <v>0</v>
      </c>
      <c r="AI254" s="619">
        <v>0</v>
      </c>
      <c r="AJ254" s="619">
        <v>0</v>
      </c>
      <c r="AK254" s="619">
        <v>-3780</v>
      </c>
      <c r="AL254" s="619">
        <v>0</v>
      </c>
      <c r="AM254" s="619">
        <v>-3780</v>
      </c>
      <c r="AN254" s="619">
        <v>2284</v>
      </c>
      <c r="AO254" s="619">
        <v>0</v>
      </c>
      <c r="AP254" s="619">
        <v>2284</v>
      </c>
      <c r="AQ254" s="619">
        <v>-183033</v>
      </c>
      <c r="AR254" s="619">
        <v>0</v>
      </c>
      <c r="AS254" s="619">
        <v>-183033</v>
      </c>
      <c r="AT254" s="619">
        <v>486</v>
      </c>
      <c r="AU254" s="619">
        <v>0</v>
      </c>
      <c r="AV254" s="619">
        <v>486</v>
      </c>
      <c r="AW254" s="619">
        <v>675221</v>
      </c>
      <c r="AX254" s="619">
        <v>33999</v>
      </c>
      <c r="AY254" s="619">
        <v>709220</v>
      </c>
      <c r="AZ254" s="619">
        <v>2017</v>
      </c>
      <c r="BA254" s="619">
        <v>-62</v>
      </c>
      <c r="BB254" s="619">
        <v>1955</v>
      </c>
      <c r="BC254" s="619">
        <v>-2533775</v>
      </c>
      <c r="BD254" s="619">
        <v>-92045</v>
      </c>
      <c r="BE254" s="619">
        <v>-2625820</v>
      </c>
      <c r="BF254" s="619">
        <v>73709</v>
      </c>
      <c r="BG254" s="619">
        <v>0</v>
      </c>
      <c r="BH254" s="619">
        <v>73709</v>
      </c>
      <c r="BI254" s="619">
        <v>-183910</v>
      </c>
      <c r="BJ254" s="619">
        <v>0</v>
      </c>
      <c r="BK254" s="619">
        <v>-183910</v>
      </c>
      <c r="BL254" s="619">
        <v>0</v>
      </c>
      <c r="BM254" s="619">
        <v>0</v>
      </c>
      <c r="BN254" s="619">
        <v>0</v>
      </c>
      <c r="BO254" s="619">
        <v>-27425</v>
      </c>
      <c r="BP254" s="619">
        <v>0</v>
      </c>
      <c r="BQ254" s="619">
        <v>-27425</v>
      </c>
      <c r="BR254" s="619">
        <v>0</v>
      </c>
      <c r="BS254" s="619">
        <v>0</v>
      </c>
      <c r="BT254" s="619">
        <v>0</v>
      </c>
      <c r="BU254" s="619">
        <v>0</v>
      </c>
      <c r="BV254" s="619">
        <v>0</v>
      </c>
      <c r="BW254" s="619">
        <v>0</v>
      </c>
      <c r="BX254" s="619">
        <v>-76116</v>
      </c>
      <c r="BY254" s="619">
        <v>0</v>
      </c>
      <c r="BZ254" s="619">
        <v>-76116</v>
      </c>
      <c r="CA254" s="619">
        <v>-1690</v>
      </c>
      <c r="CB254" s="619">
        <v>0</v>
      </c>
      <c r="CC254" s="619">
        <v>-1690</v>
      </c>
      <c r="CD254" s="619">
        <v>-9294966</v>
      </c>
      <c r="CE254" s="619">
        <v>-64994</v>
      </c>
      <c r="CF254" s="619">
        <v>-9359960</v>
      </c>
      <c r="CG254" s="619">
        <v>0</v>
      </c>
      <c r="CH254" s="619">
        <v>0</v>
      </c>
      <c r="CI254" s="619">
        <v>0</v>
      </c>
      <c r="CJ254" s="619">
        <v>0</v>
      </c>
      <c r="CK254" s="619">
        <v>0</v>
      </c>
      <c r="CL254" s="619">
        <v>0</v>
      </c>
      <c r="CM254" s="619">
        <v>-1034127</v>
      </c>
      <c r="CN254" s="619">
        <v>-42426</v>
      </c>
      <c r="CO254" s="619">
        <v>-1076553</v>
      </c>
      <c r="CP254" s="619">
        <v>3952</v>
      </c>
      <c r="CQ254" s="619">
        <v>0</v>
      </c>
      <c r="CR254" s="619">
        <v>3952</v>
      </c>
      <c r="CS254" s="619">
        <v>-1030175</v>
      </c>
      <c r="CT254" s="619">
        <v>-42426</v>
      </c>
      <c r="CU254" s="619">
        <v>-1072601</v>
      </c>
      <c r="CV254" s="619">
        <v>-24546</v>
      </c>
      <c r="CW254" s="619">
        <v>0</v>
      </c>
      <c r="CX254" s="619">
        <v>-24546</v>
      </c>
      <c r="CY254" s="619">
        <v>4870</v>
      </c>
      <c r="CZ254" s="619">
        <v>0</v>
      </c>
      <c r="DA254" s="619">
        <v>4870</v>
      </c>
      <c r="DB254" s="619">
        <v>0</v>
      </c>
      <c r="DC254" s="619">
        <v>0</v>
      </c>
      <c r="DD254" s="619">
        <v>0</v>
      </c>
      <c r="DE254" s="619">
        <v>0</v>
      </c>
      <c r="DF254" s="619">
        <v>0</v>
      </c>
      <c r="DG254" s="619">
        <v>0</v>
      </c>
      <c r="DH254" s="619">
        <v>0</v>
      </c>
      <c r="DI254" s="619">
        <v>0</v>
      </c>
      <c r="DJ254" s="619">
        <v>0</v>
      </c>
      <c r="DK254" s="619">
        <v>0</v>
      </c>
      <c r="DL254" s="619">
        <v>0</v>
      </c>
      <c r="DM254" s="619">
        <v>0</v>
      </c>
      <c r="DN254" s="619">
        <v>0</v>
      </c>
      <c r="DO254" s="619">
        <v>0</v>
      </c>
      <c r="DP254" s="619">
        <v>0</v>
      </c>
      <c r="DQ254" s="619">
        <v>0</v>
      </c>
      <c r="DR254" s="619">
        <v>0</v>
      </c>
      <c r="DS254" s="619">
        <v>0</v>
      </c>
      <c r="DT254" s="619">
        <v>0</v>
      </c>
      <c r="DU254" s="619">
        <v>0</v>
      </c>
      <c r="DV254" s="619">
        <v>0</v>
      </c>
      <c r="DW254" s="619">
        <v>0</v>
      </c>
      <c r="DX254" s="619">
        <v>0</v>
      </c>
      <c r="DY254" s="619">
        <v>0</v>
      </c>
      <c r="DZ254" s="619">
        <v>0</v>
      </c>
      <c r="EA254" s="619">
        <v>0</v>
      </c>
      <c r="EB254" s="619">
        <v>0</v>
      </c>
      <c r="EC254" s="619">
        <v>0</v>
      </c>
      <c r="ED254" s="619">
        <v>0</v>
      </c>
      <c r="EE254" s="619">
        <v>0</v>
      </c>
      <c r="EF254" s="619">
        <v>0</v>
      </c>
      <c r="EG254" s="619">
        <v>0</v>
      </c>
      <c r="EH254" s="619">
        <v>0</v>
      </c>
      <c r="EI254" s="619">
        <v>0</v>
      </c>
      <c r="EJ254" s="619">
        <v>-19676</v>
      </c>
      <c r="EK254" s="619">
        <v>0</v>
      </c>
      <c r="EL254" s="619">
        <v>-19676</v>
      </c>
      <c r="EM254" s="619">
        <v>0</v>
      </c>
      <c r="EN254" s="619">
        <v>0</v>
      </c>
      <c r="EO254" s="619">
        <v>0</v>
      </c>
      <c r="EP254" s="619">
        <v>0</v>
      </c>
      <c r="EQ254" s="619">
        <v>0</v>
      </c>
      <c r="ER254" s="619">
        <v>0</v>
      </c>
      <c r="ES254" s="619">
        <v>0</v>
      </c>
      <c r="ET254" s="619">
        <v>0</v>
      </c>
      <c r="EU254" s="619">
        <v>0</v>
      </c>
      <c r="EV254" s="619">
        <v>0</v>
      </c>
      <c r="EW254" s="619">
        <v>0</v>
      </c>
      <c r="EX254" s="619">
        <v>0</v>
      </c>
      <c r="EY254" s="619">
        <v>0</v>
      </c>
      <c r="EZ254" s="619">
        <v>0</v>
      </c>
      <c r="FA254" s="619">
        <v>0</v>
      </c>
      <c r="FB254" s="619">
        <v>0</v>
      </c>
      <c r="FC254" s="619">
        <v>0</v>
      </c>
      <c r="FD254" s="619">
        <v>0</v>
      </c>
      <c r="FE254" s="619">
        <v>-27425</v>
      </c>
      <c r="FF254" s="619">
        <v>0</v>
      </c>
      <c r="FG254" s="619">
        <v>-27425</v>
      </c>
      <c r="FH254" s="619">
        <v>0</v>
      </c>
      <c r="FI254" s="619">
        <v>0</v>
      </c>
      <c r="FJ254" s="619">
        <v>0</v>
      </c>
      <c r="FK254" s="619">
        <v>0</v>
      </c>
      <c r="FL254" s="619">
        <v>0</v>
      </c>
      <c r="FM254" s="619">
        <v>0</v>
      </c>
      <c r="FN254" s="619">
        <v>0</v>
      </c>
      <c r="FO254" s="619">
        <v>0</v>
      </c>
      <c r="FP254" s="619">
        <v>0</v>
      </c>
      <c r="FQ254" s="619">
        <v>-648822</v>
      </c>
      <c r="FR254" s="619">
        <v>-4482</v>
      </c>
      <c r="FS254" s="619">
        <v>-653304</v>
      </c>
      <c r="FT254" s="619">
        <v>0</v>
      </c>
      <c r="FU254" s="619">
        <v>0</v>
      </c>
      <c r="FV254" s="619">
        <v>0</v>
      </c>
      <c r="FW254" s="619">
        <v>0</v>
      </c>
      <c r="FX254" s="619">
        <v>0</v>
      </c>
      <c r="FY254" s="619">
        <v>0</v>
      </c>
      <c r="FZ254" s="619">
        <v>0</v>
      </c>
      <c r="GA254" s="619">
        <v>0</v>
      </c>
      <c r="GB254" s="619">
        <v>0</v>
      </c>
      <c r="GC254" s="619">
        <v>18</v>
      </c>
      <c r="GD254" s="619">
        <v>0</v>
      </c>
      <c r="GE254" s="619">
        <v>18</v>
      </c>
      <c r="GF254" s="619">
        <v>0</v>
      </c>
      <c r="GG254" s="619">
        <v>0</v>
      </c>
      <c r="GH254" s="619">
        <v>0</v>
      </c>
      <c r="GI254" s="619">
        <v>-3529145</v>
      </c>
      <c r="GJ254" s="619">
        <v>0</v>
      </c>
      <c r="GK254" s="619">
        <v>-3529145</v>
      </c>
      <c r="GL254" s="619">
        <v>304093</v>
      </c>
      <c r="GM254" s="619">
        <v>0</v>
      </c>
      <c r="GN254" s="619">
        <v>304093</v>
      </c>
      <c r="GO254" s="619">
        <v>17108</v>
      </c>
      <c r="GP254" s="619">
        <v>0</v>
      </c>
      <c r="GQ254" s="619">
        <v>17108</v>
      </c>
      <c r="GR254" s="619">
        <v>11732</v>
      </c>
      <c r="GS254" s="619">
        <v>0</v>
      </c>
      <c r="GT254" s="619">
        <v>11732</v>
      </c>
      <c r="GU254" s="619">
        <v>0</v>
      </c>
      <c r="GV254" s="619">
        <v>0</v>
      </c>
      <c r="GW254" s="619">
        <v>0</v>
      </c>
      <c r="GX254" s="619">
        <v>0</v>
      </c>
      <c r="GY254" s="619">
        <v>0</v>
      </c>
      <c r="GZ254" s="619">
        <v>0</v>
      </c>
      <c r="HA254" s="619">
        <v>-3872441</v>
      </c>
      <c r="HB254" s="619">
        <v>-4482</v>
      </c>
      <c r="HC254" s="619">
        <v>-3876923</v>
      </c>
      <c r="HD254" s="619">
        <v>0</v>
      </c>
      <c r="HE254" s="619">
        <v>0</v>
      </c>
      <c r="HF254" s="619">
        <v>0</v>
      </c>
      <c r="HG254" s="619">
        <v>0</v>
      </c>
      <c r="HH254" s="619">
        <v>0</v>
      </c>
      <c r="HI254" s="619">
        <v>0</v>
      </c>
      <c r="HJ254" s="619">
        <v>0</v>
      </c>
      <c r="HK254" s="619">
        <v>0</v>
      </c>
      <c r="HL254" s="619">
        <v>0</v>
      </c>
      <c r="HM254" s="619">
        <v>43510980</v>
      </c>
      <c r="HN254" s="619">
        <v>1373654</v>
      </c>
      <c r="HO254" s="619">
        <v>44884634</v>
      </c>
      <c r="HP254" s="619">
        <v>-3645535</v>
      </c>
      <c r="HQ254" s="619">
        <v>-30168</v>
      </c>
      <c r="HR254" s="619">
        <v>-3675703</v>
      </c>
      <c r="HS254" s="619">
        <v>-9294966</v>
      </c>
      <c r="HT254" s="619">
        <v>-64994</v>
      </c>
      <c r="HU254" s="619">
        <v>-9359960</v>
      </c>
      <c r="HV254" s="619">
        <v>-1030175</v>
      </c>
      <c r="HW254" s="619">
        <v>-42426</v>
      </c>
      <c r="HX254" s="619">
        <v>-1072601</v>
      </c>
      <c r="HY254" s="619">
        <v>-19676</v>
      </c>
      <c r="HZ254" s="619">
        <v>0</v>
      </c>
      <c r="IA254" s="619">
        <v>-19676</v>
      </c>
      <c r="IB254" s="619">
        <v>-3872441</v>
      </c>
      <c r="IC254" s="619">
        <v>-4482</v>
      </c>
      <c r="ID254" s="619">
        <v>-3876923</v>
      </c>
      <c r="IE254" s="619">
        <v>0</v>
      </c>
      <c r="IF254" s="619">
        <v>0</v>
      </c>
      <c r="IG254" s="619">
        <v>0</v>
      </c>
      <c r="IH254" s="619">
        <v>-17862793</v>
      </c>
      <c r="II254" s="619">
        <v>-142070</v>
      </c>
      <c r="IJ254" s="619">
        <v>-18004863</v>
      </c>
      <c r="IK254" s="619">
        <v>25648187</v>
      </c>
      <c r="IL254" s="619">
        <v>1231584</v>
      </c>
      <c r="IM254" s="619">
        <v>26879771</v>
      </c>
      <c r="IN254" s="620" t="s">
        <v>520</v>
      </c>
      <c r="IO254" s="620" t="s">
        <v>521</v>
      </c>
      <c r="IP254" s="610" t="s">
        <v>474</v>
      </c>
      <c r="IQ254" s="611" t="s">
        <v>499</v>
      </c>
      <c r="IR254" s="611" t="s">
        <v>1291</v>
      </c>
      <c r="IS254" s="610" t="s">
        <v>1432</v>
      </c>
    </row>
    <row r="255" spans="1:253" x14ac:dyDescent="0.25">
      <c r="A255" s="610" t="s">
        <v>3385</v>
      </c>
      <c r="B255" s="617" t="s">
        <v>1292</v>
      </c>
      <c r="C255" s="618" t="s">
        <v>1293</v>
      </c>
      <c r="D255" s="619">
        <v>80682645</v>
      </c>
      <c r="E255" s="619">
        <v>0</v>
      </c>
      <c r="F255" s="619">
        <v>80682645</v>
      </c>
      <c r="G255" s="619">
        <v>0</v>
      </c>
      <c r="H255" s="619">
        <v>0</v>
      </c>
      <c r="I255" s="619">
        <v>0</v>
      </c>
      <c r="J255" s="619">
        <v>-7637049</v>
      </c>
      <c r="K255" s="619">
        <v>0</v>
      </c>
      <c r="L255" s="619">
        <v>-7637049</v>
      </c>
      <c r="M255" s="619">
        <v>22655</v>
      </c>
      <c r="N255" s="619">
        <v>0</v>
      </c>
      <c r="O255" s="619">
        <v>22655</v>
      </c>
      <c r="P255" s="619">
        <v>632090</v>
      </c>
      <c r="Q255" s="619">
        <v>0</v>
      </c>
      <c r="R255" s="619">
        <v>632090</v>
      </c>
      <c r="S255" s="619">
        <v>-6982304</v>
      </c>
      <c r="T255" s="619">
        <v>0</v>
      </c>
      <c r="U255" s="619">
        <v>-6982304</v>
      </c>
      <c r="V255" s="619">
        <v>-4448473</v>
      </c>
      <c r="W255" s="619">
        <v>0</v>
      </c>
      <c r="X255" s="619">
        <v>-4448473</v>
      </c>
      <c r="Y255" s="619">
        <v>-23679</v>
      </c>
      <c r="Z255" s="619">
        <v>0</v>
      </c>
      <c r="AA255" s="619">
        <v>-23679</v>
      </c>
      <c r="AB255" s="619">
        <v>-268950</v>
      </c>
      <c r="AC255" s="619">
        <v>0</v>
      </c>
      <c r="AD255" s="619">
        <v>-268950</v>
      </c>
      <c r="AE255" s="619">
        <v>0</v>
      </c>
      <c r="AF255" s="619">
        <v>0</v>
      </c>
      <c r="AG255" s="619">
        <v>0</v>
      </c>
      <c r="AH255" s="619">
        <v>0</v>
      </c>
      <c r="AI255" s="619">
        <v>0</v>
      </c>
      <c r="AJ255" s="619">
        <v>0</v>
      </c>
      <c r="AK255" s="619">
        <v>0</v>
      </c>
      <c r="AL255" s="619">
        <v>0</v>
      </c>
      <c r="AM255" s="619">
        <v>0</v>
      </c>
      <c r="AN255" s="619">
        <v>0</v>
      </c>
      <c r="AO255" s="619">
        <v>0</v>
      </c>
      <c r="AP255" s="619">
        <v>0</v>
      </c>
      <c r="AQ255" s="619">
        <v>-268950</v>
      </c>
      <c r="AR255" s="619">
        <v>0</v>
      </c>
      <c r="AS255" s="619">
        <v>-268950</v>
      </c>
      <c r="AT255" s="619">
        <v>1206</v>
      </c>
      <c r="AU255" s="619">
        <v>0</v>
      </c>
      <c r="AV255" s="619">
        <v>1206</v>
      </c>
      <c r="AW255" s="619">
        <v>1628422</v>
      </c>
      <c r="AX255" s="619">
        <v>0</v>
      </c>
      <c r="AY255" s="619">
        <v>1628422</v>
      </c>
      <c r="AZ255" s="619">
        <v>-78553</v>
      </c>
      <c r="BA255" s="619">
        <v>0</v>
      </c>
      <c r="BB255" s="619">
        <v>-78553</v>
      </c>
      <c r="BC255" s="619">
        <v>-3406791</v>
      </c>
      <c r="BD255" s="619">
        <v>0</v>
      </c>
      <c r="BE255" s="619">
        <v>-3406791</v>
      </c>
      <c r="BF255" s="619">
        <v>657599</v>
      </c>
      <c r="BG255" s="619">
        <v>0</v>
      </c>
      <c r="BH255" s="619">
        <v>657599</v>
      </c>
      <c r="BI255" s="619">
        <v>-47222</v>
      </c>
      <c r="BJ255" s="619">
        <v>0</v>
      </c>
      <c r="BK255" s="619">
        <v>-47222</v>
      </c>
      <c r="BL255" s="619">
        <v>0</v>
      </c>
      <c r="BM255" s="619">
        <v>0</v>
      </c>
      <c r="BN255" s="619">
        <v>0</v>
      </c>
      <c r="BO255" s="619">
        <v>-14411</v>
      </c>
      <c r="BP255" s="619">
        <v>0</v>
      </c>
      <c r="BQ255" s="619">
        <v>-14411</v>
      </c>
      <c r="BR255" s="619">
        <v>0</v>
      </c>
      <c r="BS255" s="619">
        <v>0</v>
      </c>
      <c r="BT255" s="619">
        <v>0</v>
      </c>
      <c r="BU255" s="619">
        <v>0</v>
      </c>
      <c r="BV255" s="619">
        <v>0</v>
      </c>
      <c r="BW255" s="619">
        <v>0</v>
      </c>
      <c r="BX255" s="619">
        <v>0</v>
      </c>
      <c r="BY255" s="619">
        <v>0</v>
      </c>
      <c r="BZ255" s="619">
        <v>0</v>
      </c>
      <c r="CA255" s="619">
        <v>0</v>
      </c>
      <c r="CB255" s="619">
        <v>0</v>
      </c>
      <c r="CC255" s="619">
        <v>0</v>
      </c>
      <c r="CD255" s="619">
        <v>-5978379</v>
      </c>
      <c r="CE255" s="619">
        <v>0</v>
      </c>
      <c r="CF255" s="619">
        <v>-5978379</v>
      </c>
      <c r="CG255" s="619">
        <v>-13390</v>
      </c>
      <c r="CH255" s="619">
        <v>0</v>
      </c>
      <c r="CI255" s="619">
        <v>-13390</v>
      </c>
      <c r="CJ255" s="619">
        <v>-46627</v>
      </c>
      <c r="CK255" s="619">
        <v>0</v>
      </c>
      <c r="CL255" s="619">
        <v>-46627</v>
      </c>
      <c r="CM255" s="619">
        <v>-2088083</v>
      </c>
      <c r="CN255" s="619">
        <v>0</v>
      </c>
      <c r="CO255" s="619">
        <v>-2088083</v>
      </c>
      <c r="CP255" s="619">
        <v>-199190</v>
      </c>
      <c r="CQ255" s="619">
        <v>0</v>
      </c>
      <c r="CR255" s="619">
        <v>-199190</v>
      </c>
      <c r="CS255" s="619">
        <v>-2347290</v>
      </c>
      <c r="CT255" s="619">
        <v>0</v>
      </c>
      <c r="CU255" s="619">
        <v>-2347290</v>
      </c>
      <c r="CV255" s="619">
        <v>-280379</v>
      </c>
      <c r="CW255" s="619">
        <v>0</v>
      </c>
      <c r="CX255" s="619">
        <v>-280379</v>
      </c>
      <c r="CY255" s="619">
        <v>20265</v>
      </c>
      <c r="CZ255" s="619">
        <v>0</v>
      </c>
      <c r="DA255" s="619">
        <v>20265</v>
      </c>
      <c r="DB255" s="619">
        <v>-260841</v>
      </c>
      <c r="DC255" s="619">
        <v>0</v>
      </c>
      <c r="DD255" s="619">
        <v>-260841</v>
      </c>
      <c r="DE255" s="619">
        <v>-3832</v>
      </c>
      <c r="DF255" s="619">
        <v>0</v>
      </c>
      <c r="DG255" s="619">
        <v>-3832</v>
      </c>
      <c r="DH255" s="619">
        <v>-11806</v>
      </c>
      <c r="DI255" s="619">
        <v>0</v>
      </c>
      <c r="DJ255" s="619">
        <v>-11806</v>
      </c>
      <c r="DK255" s="619">
        <v>0</v>
      </c>
      <c r="DL255" s="619">
        <v>0</v>
      </c>
      <c r="DM255" s="619">
        <v>0</v>
      </c>
      <c r="DN255" s="619">
        <v>0</v>
      </c>
      <c r="DO255" s="619">
        <v>0</v>
      </c>
      <c r="DP255" s="619">
        <v>0</v>
      </c>
      <c r="DQ255" s="619">
        <v>0</v>
      </c>
      <c r="DR255" s="619">
        <v>0</v>
      </c>
      <c r="DS255" s="619">
        <v>0</v>
      </c>
      <c r="DT255" s="619">
        <v>-45659</v>
      </c>
      <c r="DU255" s="619">
        <v>0</v>
      </c>
      <c r="DV255" s="619">
        <v>-45659</v>
      </c>
      <c r="DW255" s="619">
        <v>0</v>
      </c>
      <c r="DX255" s="619">
        <v>0</v>
      </c>
      <c r="DY255" s="619">
        <v>0</v>
      </c>
      <c r="DZ255" s="619">
        <v>0</v>
      </c>
      <c r="EA255" s="619">
        <v>0</v>
      </c>
      <c r="EB255" s="619">
        <v>0</v>
      </c>
      <c r="EC255" s="619">
        <v>0</v>
      </c>
      <c r="ED255" s="619">
        <v>0</v>
      </c>
      <c r="EE255" s="619">
        <v>0</v>
      </c>
      <c r="EF255" s="619">
        <v>0</v>
      </c>
      <c r="EG255" s="619">
        <v>0</v>
      </c>
      <c r="EH255" s="619">
        <v>0</v>
      </c>
      <c r="EI255" s="619">
        <v>0</v>
      </c>
      <c r="EJ255" s="619">
        <v>-582252</v>
      </c>
      <c r="EK255" s="619">
        <v>0</v>
      </c>
      <c r="EL255" s="619">
        <v>-582252</v>
      </c>
      <c r="EM255" s="619">
        <v>0</v>
      </c>
      <c r="EN255" s="619">
        <v>0</v>
      </c>
      <c r="EO255" s="619">
        <v>0</v>
      </c>
      <c r="EP255" s="619">
        <v>0</v>
      </c>
      <c r="EQ255" s="619">
        <v>0</v>
      </c>
      <c r="ER255" s="619">
        <v>0</v>
      </c>
      <c r="ES255" s="619">
        <v>0</v>
      </c>
      <c r="ET255" s="619">
        <v>0</v>
      </c>
      <c r="EU255" s="619">
        <v>0</v>
      </c>
      <c r="EV255" s="619">
        <v>0</v>
      </c>
      <c r="EW255" s="619">
        <v>0</v>
      </c>
      <c r="EX255" s="619">
        <v>0</v>
      </c>
      <c r="EY255" s="619">
        <v>0</v>
      </c>
      <c r="EZ255" s="619">
        <v>0</v>
      </c>
      <c r="FA255" s="619">
        <v>0</v>
      </c>
      <c r="FB255" s="619">
        <v>0</v>
      </c>
      <c r="FC255" s="619">
        <v>0</v>
      </c>
      <c r="FD255" s="619">
        <v>0</v>
      </c>
      <c r="FE255" s="619">
        <v>-11635</v>
      </c>
      <c r="FF255" s="619">
        <v>0</v>
      </c>
      <c r="FG255" s="619">
        <v>-11635</v>
      </c>
      <c r="FH255" s="619">
        <v>0</v>
      </c>
      <c r="FI255" s="619">
        <v>0</v>
      </c>
      <c r="FJ255" s="619">
        <v>0</v>
      </c>
      <c r="FK255" s="619">
        <v>0</v>
      </c>
      <c r="FL255" s="619">
        <v>0</v>
      </c>
      <c r="FM255" s="619">
        <v>0</v>
      </c>
      <c r="FN255" s="619">
        <v>0</v>
      </c>
      <c r="FO255" s="619">
        <v>0</v>
      </c>
      <c r="FP255" s="619">
        <v>0</v>
      </c>
      <c r="FQ255" s="619">
        <v>-907564</v>
      </c>
      <c r="FR255" s="619">
        <v>0</v>
      </c>
      <c r="FS255" s="619">
        <v>-907564</v>
      </c>
      <c r="FT255" s="619">
        <v>0</v>
      </c>
      <c r="FU255" s="619">
        <v>0</v>
      </c>
      <c r="FV255" s="619">
        <v>0</v>
      </c>
      <c r="FW255" s="619">
        <v>0</v>
      </c>
      <c r="FX255" s="619">
        <v>0</v>
      </c>
      <c r="FY255" s="619">
        <v>0</v>
      </c>
      <c r="FZ255" s="619">
        <v>0</v>
      </c>
      <c r="GA255" s="619">
        <v>0</v>
      </c>
      <c r="GB255" s="619">
        <v>0</v>
      </c>
      <c r="GC255" s="619">
        <v>6166</v>
      </c>
      <c r="GD255" s="619">
        <v>0</v>
      </c>
      <c r="GE255" s="619">
        <v>6166</v>
      </c>
      <c r="GF255" s="619">
        <v>0</v>
      </c>
      <c r="GG255" s="619">
        <v>0</v>
      </c>
      <c r="GH255" s="619">
        <v>0</v>
      </c>
      <c r="GI255" s="619">
        <v>-4563858</v>
      </c>
      <c r="GJ255" s="619">
        <v>0</v>
      </c>
      <c r="GK255" s="619">
        <v>-4563858</v>
      </c>
      <c r="GL255" s="619">
        <v>439741</v>
      </c>
      <c r="GM255" s="619">
        <v>0</v>
      </c>
      <c r="GN255" s="619">
        <v>439741</v>
      </c>
      <c r="GO255" s="619">
        <v>2959</v>
      </c>
      <c r="GP255" s="619">
        <v>0</v>
      </c>
      <c r="GQ255" s="619">
        <v>2959</v>
      </c>
      <c r="GR255" s="619">
        <v>0</v>
      </c>
      <c r="GS255" s="619">
        <v>0</v>
      </c>
      <c r="GT255" s="619">
        <v>0</v>
      </c>
      <c r="GU255" s="619">
        <v>0</v>
      </c>
      <c r="GV255" s="619">
        <v>0</v>
      </c>
      <c r="GW255" s="619">
        <v>0</v>
      </c>
      <c r="GX255" s="619">
        <v>0</v>
      </c>
      <c r="GY255" s="619">
        <v>0</v>
      </c>
      <c r="GZ255" s="619">
        <v>0</v>
      </c>
      <c r="HA255" s="619">
        <v>-5034191</v>
      </c>
      <c r="HB255" s="619">
        <v>0</v>
      </c>
      <c r="HC255" s="619">
        <v>-5034191</v>
      </c>
      <c r="HD255" s="619">
        <v>0</v>
      </c>
      <c r="HE255" s="619">
        <v>0</v>
      </c>
      <c r="HF255" s="619">
        <v>0</v>
      </c>
      <c r="HG255" s="619">
        <v>0</v>
      </c>
      <c r="HH255" s="619">
        <v>0</v>
      </c>
      <c r="HI255" s="619">
        <v>0</v>
      </c>
      <c r="HJ255" s="619">
        <v>0</v>
      </c>
      <c r="HK255" s="619">
        <v>0</v>
      </c>
      <c r="HL255" s="619">
        <v>0</v>
      </c>
      <c r="HM255" s="619">
        <v>80682645</v>
      </c>
      <c r="HN255" s="619">
        <v>0</v>
      </c>
      <c r="HO255" s="619">
        <v>80682645</v>
      </c>
      <c r="HP255" s="619">
        <v>-6982304</v>
      </c>
      <c r="HQ255" s="619">
        <v>0</v>
      </c>
      <c r="HR255" s="619">
        <v>-6982304</v>
      </c>
      <c r="HS255" s="619">
        <v>-5978379</v>
      </c>
      <c r="HT255" s="619">
        <v>0</v>
      </c>
      <c r="HU255" s="619">
        <v>-5978379</v>
      </c>
      <c r="HV255" s="619">
        <v>-2347290</v>
      </c>
      <c r="HW255" s="619">
        <v>0</v>
      </c>
      <c r="HX255" s="619">
        <v>-2347290</v>
      </c>
      <c r="HY255" s="619">
        <v>-582252</v>
      </c>
      <c r="HZ255" s="619">
        <v>0</v>
      </c>
      <c r="IA255" s="619">
        <v>-582252</v>
      </c>
      <c r="IB255" s="619">
        <v>-5034191</v>
      </c>
      <c r="IC255" s="619">
        <v>0</v>
      </c>
      <c r="ID255" s="619">
        <v>-5034191</v>
      </c>
      <c r="IE255" s="619">
        <v>0</v>
      </c>
      <c r="IF255" s="619">
        <v>0</v>
      </c>
      <c r="IG255" s="619">
        <v>0</v>
      </c>
      <c r="IH255" s="619">
        <v>-20924416</v>
      </c>
      <c r="II255" s="619">
        <v>0</v>
      </c>
      <c r="IJ255" s="619">
        <v>-20924416</v>
      </c>
      <c r="IK255" s="619">
        <v>59758229</v>
      </c>
      <c r="IL255" s="619">
        <v>0</v>
      </c>
      <c r="IM255" s="619">
        <v>59758229</v>
      </c>
      <c r="IN255" s="620" t="s">
        <v>525</v>
      </c>
      <c r="IO255" s="620" t="s">
        <v>526</v>
      </c>
      <c r="IP255" s="610" t="s">
        <v>474</v>
      </c>
      <c r="IQ255" s="611" t="s">
        <v>475</v>
      </c>
      <c r="IR255" s="611" t="s">
        <v>1294</v>
      </c>
      <c r="IS255" s="610" t="s">
        <v>1432</v>
      </c>
    </row>
    <row r="256" spans="1:253" x14ac:dyDescent="0.25">
      <c r="A256" s="610" t="s">
        <v>3385</v>
      </c>
      <c r="B256" s="617" t="s">
        <v>1295</v>
      </c>
      <c r="C256" s="618" t="s">
        <v>1296</v>
      </c>
      <c r="D256" s="619">
        <v>50935761</v>
      </c>
      <c r="E256" s="619">
        <v>0</v>
      </c>
      <c r="F256" s="619">
        <v>50935761</v>
      </c>
      <c r="G256" s="619">
        <v>0</v>
      </c>
      <c r="H256" s="619">
        <v>0</v>
      </c>
      <c r="I256" s="619">
        <v>0</v>
      </c>
      <c r="J256" s="619">
        <v>-3626822</v>
      </c>
      <c r="K256" s="619">
        <v>0</v>
      </c>
      <c r="L256" s="619">
        <v>-3626822</v>
      </c>
      <c r="M256" s="619">
        <v>180898</v>
      </c>
      <c r="N256" s="619">
        <v>0</v>
      </c>
      <c r="O256" s="619">
        <v>180898</v>
      </c>
      <c r="P256" s="619">
        <v>11210</v>
      </c>
      <c r="Q256" s="619">
        <v>0</v>
      </c>
      <c r="R256" s="619">
        <v>11210</v>
      </c>
      <c r="S256" s="619">
        <v>-3434714</v>
      </c>
      <c r="T256" s="619">
        <v>0</v>
      </c>
      <c r="U256" s="619">
        <v>-3434714</v>
      </c>
      <c r="V256" s="619">
        <v>-2945287</v>
      </c>
      <c r="W256" s="619">
        <v>0</v>
      </c>
      <c r="X256" s="619">
        <v>-2945287</v>
      </c>
      <c r="Y256" s="619">
        <v>-14367</v>
      </c>
      <c r="Z256" s="619">
        <v>0</v>
      </c>
      <c r="AA256" s="619">
        <v>-14367</v>
      </c>
      <c r="AB256" s="619">
        <v>-177024</v>
      </c>
      <c r="AC256" s="619">
        <v>0</v>
      </c>
      <c r="AD256" s="619">
        <v>-177024</v>
      </c>
      <c r="AE256" s="619">
        <v>-637</v>
      </c>
      <c r="AF256" s="619">
        <v>0</v>
      </c>
      <c r="AG256" s="619">
        <v>-637</v>
      </c>
      <c r="AH256" s="619">
        <v>0</v>
      </c>
      <c r="AI256" s="619">
        <v>0</v>
      </c>
      <c r="AJ256" s="619">
        <v>0</v>
      </c>
      <c r="AK256" s="619">
        <v>-8799</v>
      </c>
      <c r="AL256" s="619">
        <v>0</v>
      </c>
      <c r="AM256" s="619">
        <v>-8799</v>
      </c>
      <c r="AN256" s="619">
        <v>0</v>
      </c>
      <c r="AO256" s="619">
        <v>0</v>
      </c>
      <c r="AP256" s="619">
        <v>0</v>
      </c>
      <c r="AQ256" s="619">
        <v>-167588</v>
      </c>
      <c r="AR256" s="619">
        <v>0</v>
      </c>
      <c r="AS256" s="619">
        <v>-167588</v>
      </c>
      <c r="AT256" s="619">
        <v>-603</v>
      </c>
      <c r="AU256" s="619">
        <v>0</v>
      </c>
      <c r="AV256" s="619">
        <v>-603</v>
      </c>
      <c r="AW256" s="619">
        <v>981786</v>
      </c>
      <c r="AX256" s="619">
        <v>0</v>
      </c>
      <c r="AY256" s="619">
        <v>981786</v>
      </c>
      <c r="AZ256" s="619">
        <v>8776</v>
      </c>
      <c r="BA256" s="619">
        <v>0</v>
      </c>
      <c r="BB256" s="619">
        <v>8776</v>
      </c>
      <c r="BC256" s="619">
        <v>-1587359</v>
      </c>
      <c r="BD256" s="619">
        <v>0</v>
      </c>
      <c r="BE256" s="619">
        <v>-1587359</v>
      </c>
      <c r="BF256" s="619">
        <v>-19597</v>
      </c>
      <c r="BG256" s="619">
        <v>0</v>
      </c>
      <c r="BH256" s="619">
        <v>-19597</v>
      </c>
      <c r="BI256" s="619">
        <v>-33974</v>
      </c>
      <c r="BJ256" s="619">
        <v>0</v>
      </c>
      <c r="BK256" s="619">
        <v>-33974</v>
      </c>
      <c r="BL256" s="619">
        <v>0</v>
      </c>
      <c r="BM256" s="619">
        <v>0</v>
      </c>
      <c r="BN256" s="619">
        <v>0</v>
      </c>
      <c r="BO256" s="619">
        <v>-4435</v>
      </c>
      <c r="BP256" s="619">
        <v>0</v>
      </c>
      <c r="BQ256" s="619">
        <v>-4435</v>
      </c>
      <c r="BR256" s="619">
        <v>6988</v>
      </c>
      <c r="BS256" s="619">
        <v>0</v>
      </c>
      <c r="BT256" s="619">
        <v>6988</v>
      </c>
      <c r="BU256" s="619">
        <v>0</v>
      </c>
      <c r="BV256" s="619">
        <v>0</v>
      </c>
      <c r="BW256" s="619">
        <v>0</v>
      </c>
      <c r="BX256" s="619">
        <v>-6605</v>
      </c>
      <c r="BY256" s="619">
        <v>0</v>
      </c>
      <c r="BZ256" s="619">
        <v>-6605</v>
      </c>
      <c r="CA256" s="619">
        <v>0</v>
      </c>
      <c r="CB256" s="619">
        <v>0</v>
      </c>
      <c r="CC256" s="619">
        <v>0</v>
      </c>
      <c r="CD256" s="619">
        <v>-3776731</v>
      </c>
      <c r="CE256" s="619">
        <v>0</v>
      </c>
      <c r="CF256" s="619">
        <v>-3776731</v>
      </c>
      <c r="CG256" s="619">
        <v>-45298</v>
      </c>
      <c r="CH256" s="619">
        <v>0</v>
      </c>
      <c r="CI256" s="619">
        <v>-45298</v>
      </c>
      <c r="CJ256" s="619">
        <v>48493</v>
      </c>
      <c r="CK256" s="619">
        <v>0</v>
      </c>
      <c r="CL256" s="619">
        <v>48493</v>
      </c>
      <c r="CM256" s="619">
        <v>-1114844</v>
      </c>
      <c r="CN256" s="619">
        <v>0</v>
      </c>
      <c r="CO256" s="619">
        <v>-1114844</v>
      </c>
      <c r="CP256" s="619">
        <v>-113144</v>
      </c>
      <c r="CQ256" s="619">
        <v>0</v>
      </c>
      <c r="CR256" s="619">
        <v>-113144</v>
      </c>
      <c r="CS256" s="619">
        <v>-1224793</v>
      </c>
      <c r="CT256" s="619">
        <v>0</v>
      </c>
      <c r="CU256" s="619">
        <v>-1224793</v>
      </c>
      <c r="CV256" s="619">
        <v>-83565</v>
      </c>
      <c r="CW256" s="619">
        <v>0</v>
      </c>
      <c r="CX256" s="619">
        <v>-83565</v>
      </c>
      <c r="CY256" s="619">
        <v>654</v>
      </c>
      <c r="CZ256" s="619">
        <v>0</v>
      </c>
      <c r="DA256" s="619">
        <v>654</v>
      </c>
      <c r="DB256" s="619">
        <v>-3168</v>
      </c>
      <c r="DC256" s="619">
        <v>0</v>
      </c>
      <c r="DD256" s="619">
        <v>-3168</v>
      </c>
      <c r="DE256" s="619">
        <v>0</v>
      </c>
      <c r="DF256" s="619">
        <v>0</v>
      </c>
      <c r="DG256" s="619">
        <v>0</v>
      </c>
      <c r="DH256" s="619">
        <v>-574</v>
      </c>
      <c r="DI256" s="619">
        <v>0</v>
      </c>
      <c r="DJ256" s="619">
        <v>-574</v>
      </c>
      <c r="DK256" s="619">
        <v>0</v>
      </c>
      <c r="DL256" s="619">
        <v>0</v>
      </c>
      <c r="DM256" s="619">
        <v>0</v>
      </c>
      <c r="DN256" s="619">
        <v>0</v>
      </c>
      <c r="DO256" s="619">
        <v>0</v>
      </c>
      <c r="DP256" s="619">
        <v>0</v>
      </c>
      <c r="DQ256" s="619">
        <v>0</v>
      </c>
      <c r="DR256" s="619">
        <v>0</v>
      </c>
      <c r="DS256" s="619">
        <v>0</v>
      </c>
      <c r="DT256" s="619">
        <v>0</v>
      </c>
      <c r="DU256" s="619">
        <v>0</v>
      </c>
      <c r="DV256" s="619">
        <v>0</v>
      </c>
      <c r="DW256" s="619">
        <v>0</v>
      </c>
      <c r="DX256" s="619">
        <v>0</v>
      </c>
      <c r="DY256" s="619">
        <v>0</v>
      </c>
      <c r="DZ256" s="619">
        <v>0</v>
      </c>
      <c r="EA256" s="619">
        <v>0</v>
      </c>
      <c r="EB256" s="619">
        <v>0</v>
      </c>
      <c r="EC256" s="619">
        <v>0</v>
      </c>
      <c r="ED256" s="619">
        <v>0</v>
      </c>
      <c r="EE256" s="619">
        <v>0</v>
      </c>
      <c r="EF256" s="619">
        <v>0</v>
      </c>
      <c r="EG256" s="619">
        <v>0</v>
      </c>
      <c r="EH256" s="619">
        <v>0</v>
      </c>
      <c r="EI256" s="619">
        <v>0</v>
      </c>
      <c r="EJ256" s="619">
        <v>-86653</v>
      </c>
      <c r="EK256" s="619">
        <v>0</v>
      </c>
      <c r="EL256" s="619">
        <v>-86653</v>
      </c>
      <c r="EM256" s="619">
        <v>0</v>
      </c>
      <c r="EN256" s="619">
        <v>0</v>
      </c>
      <c r="EO256" s="619">
        <v>0</v>
      </c>
      <c r="EP256" s="619">
        <v>0</v>
      </c>
      <c r="EQ256" s="619">
        <v>0</v>
      </c>
      <c r="ER256" s="619">
        <v>0</v>
      </c>
      <c r="ES256" s="619">
        <v>0</v>
      </c>
      <c r="ET256" s="619">
        <v>0</v>
      </c>
      <c r="EU256" s="619">
        <v>0</v>
      </c>
      <c r="EV256" s="619">
        <v>-36844</v>
      </c>
      <c r="EW256" s="619">
        <v>0</v>
      </c>
      <c r="EX256" s="619">
        <v>-36844</v>
      </c>
      <c r="EY256" s="619">
        <v>0</v>
      </c>
      <c r="EZ256" s="619">
        <v>0</v>
      </c>
      <c r="FA256" s="619">
        <v>0</v>
      </c>
      <c r="FB256" s="619">
        <v>0</v>
      </c>
      <c r="FC256" s="619">
        <v>0</v>
      </c>
      <c r="FD256" s="619">
        <v>0</v>
      </c>
      <c r="FE256" s="619">
        <v>-4435</v>
      </c>
      <c r="FF256" s="619">
        <v>0</v>
      </c>
      <c r="FG256" s="619">
        <v>-4435</v>
      </c>
      <c r="FH256" s="619">
        <v>-7361</v>
      </c>
      <c r="FI256" s="619">
        <v>0</v>
      </c>
      <c r="FJ256" s="619">
        <v>-7361</v>
      </c>
      <c r="FK256" s="619">
        <v>0</v>
      </c>
      <c r="FL256" s="619">
        <v>0</v>
      </c>
      <c r="FM256" s="619">
        <v>0</v>
      </c>
      <c r="FN256" s="619">
        <v>0</v>
      </c>
      <c r="FO256" s="619">
        <v>0</v>
      </c>
      <c r="FP256" s="619">
        <v>0</v>
      </c>
      <c r="FQ256" s="619">
        <v>-602944</v>
      </c>
      <c r="FR256" s="619">
        <v>0</v>
      </c>
      <c r="FS256" s="619">
        <v>-602944</v>
      </c>
      <c r="FT256" s="619">
        <v>0</v>
      </c>
      <c r="FU256" s="619">
        <v>0</v>
      </c>
      <c r="FV256" s="619">
        <v>0</v>
      </c>
      <c r="FW256" s="619">
        <v>0</v>
      </c>
      <c r="FX256" s="619">
        <v>0</v>
      </c>
      <c r="FY256" s="619">
        <v>0</v>
      </c>
      <c r="FZ256" s="619">
        <v>0</v>
      </c>
      <c r="GA256" s="619">
        <v>0</v>
      </c>
      <c r="GB256" s="619">
        <v>0</v>
      </c>
      <c r="GC256" s="619">
        <v>0</v>
      </c>
      <c r="GD256" s="619">
        <v>0</v>
      </c>
      <c r="GE256" s="619">
        <v>0</v>
      </c>
      <c r="GF256" s="619">
        <v>0</v>
      </c>
      <c r="GG256" s="619">
        <v>0</v>
      </c>
      <c r="GH256" s="619">
        <v>0</v>
      </c>
      <c r="GI256" s="619">
        <v>-2479943</v>
      </c>
      <c r="GJ256" s="619">
        <v>0</v>
      </c>
      <c r="GK256" s="619">
        <v>-2479943</v>
      </c>
      <c r="GL256" s="619">
        <v>12875</v>
      </c>
      <c r="GM256" s="619">
        <v>0</v>
      </c>
      <c r="GN256" s="619">
        <v>12875</v>
      </c>
      <c r="GO256" s="619">
        <v>0</v>
      </c>
      <c r="GP256" s="619">
        <v>0</v>
      </c>
      <c r="GQ256" s="619">
        <v>0</v>
      </c>
      <c r="GR256" s="619">
        <v>1061</v>
      </c>
      <c r="GS256" s="619">
        <v>0</v>
      </c>
      <c r="GT256" s="619">
        <v>1061</v>
      </c>
      <c r="GU256" s="619">
        <v>0</v>
      </c>
      <c r="GV256" s="619">
        <v>0</v>
      </c>
      <c r="GW256" s="619">
        <v>0</v>
      </c>
      <c r="GX256" s="619">
        <v>0</v>
      </c>
      <c r="GY256" s="619">
        <v>0</v>
      </c>
      <c r="GZ256" s="619">
        <v>0</v>
      </c>
      <c r="HA256" s="619">
        <v>-3117591</v>
      </c>
      <c r="HB256" s="619">
        <v>0</v>
      </c>
      <c r="HC256" s="619">
        <v>-3117591</v>
      </c>
      <c r="HD256" s="619">
        <v>0</v>
      </c>
      <c r="HE256" s="619">
        <v>0</v>
      </c>
      <c r="HF256" s="619">
        <v>0</v>
      </c>
      <c r="HG256" s="619">
        <v>659</v>
      </c>
      <c r="HH256" s="619">
        <v>0</v>
      </c>
      <c r="HI256" s="619">
        <v>659</v>
      </c>
      <c r="HJ256" s="619">
        <v>659</v>
      </c>
      <c r="HK256" s="619">
        <v>0</v>
      </c>
      <c r="HL256" s="619">
        <v>659</v>
      </c>
      <c r="HM256" s="619">
        <v>50935761</v>
      </c>
      <c r="HN256" s="619">
        <v>0</v>
      </c>
      <c r="HO256" s="619">
        <v>50935761</v>
      </c>
      <c r="HP256" s="619">
        <v>-3434714</v>
      </c>
      <c r="HQ256" s="619">
        <v>0</v>
      </c>
      <c r="HR256" s="619">
        <v>-3434714</v>
      </c>
      <c r="HS256" s="619">
        <v>-3776731</v>
      </c>
      <c r="HT256" s="619">
        <v>0</v>
      </c>
      <c r="HU256" s="619">
        <v>-3776731</v>
      </c>
      <c r="HV256" s="619">
        <v>-1224793</v>
      </c>
      <c r="HW256" s="619">
        <v>0</v>
      </c>
      <c r="HX256" s="619">
        <v>-1224793</v>
      </c>
      <c r="HY256" s="619">
        <v>-86653</v>
      </c>
      <c r="HZ256" s="619">
        <v>0</v>
      </c>
      <c r="IA256" s="619">
        <v>-86653</v>
      </c>
      <c r="IB256" s="619">
        <v>-3117591</v>
      </c>
      <c r="IC256" s="619">
        <v>0</v>
      </c>
      <c r="ID256" s="619">
        <v>-3117591</v>
      </c>
      <c r="IE256" s="619">
        <v>659</v>
      </c>
      <c r="IF256" s="619">
        <v>0</v>
      </c>
      <c r="IG256" s="619">
        <v>659</v>
      </c>
      <c r="IH256" s="619">
        <v>-11639823</v>
      </c>
      <c r="II256" s="619">
        <v>0</v>
      </c>
      <c r="IJ256" s="619">
        <v>-11639823</v>
      </c>
      <c r="IK256" s="619">
        <v>39295938</v>
      </c>
      <c r="IL256" s="619">
        <v>0</v>
      </c>
      <c r="IM256" s="619">
        <v>39295938</v>
      </c>
      <c r="IN256" s="620" t="s">
        <v>669</v>
      </c>
      <c r="IO256" s="620" t="s">
        <v>473</v>
      </c>
      <c r="IP256" s="610" t="s">
        <v>474</v>
      </c>
      <c r="IQ256" s="611" t="s">
        <v>536</v>
      </c>
      <c r="IR256" s="611" t="s">
        <v>1297</v>
      </c>
      <c r="IS256" s="610" t="s">
        <v>1432</v>
      </c>
    </row>
    <row r="257" spans="1:253" x14ac:dyDescent="0.25">
      <c r="A257" s="610" t="s">
        <v>3386</v>
      </c>
      <c r="B257" s="617" t="s">
        <v>1298</v>
      </c>
      <c r="C257" s="618" t="s">
        <v>1299</v>
      </c>
      <c r="D257" s="619">
        <v>53606144</v>
      </c>
      <c r="E257" s="619">
        <v>0</v>
      </c>
      <c r="F257" s="619">
        <v>53606144</v>
      </c>
      <c r="G257" s="619">
        <v>-1805701</v>
      </c>
      <c r="H257" s="619">
        <v>0</v>
      </c>
      <c r="I257" s="619">
        <v>-1805701</v>
      </c>
      <c r="J257" s="619">
        <v>-4276755</v>
      </c>
      <c r="K257" s="619">
        <v>0</v>
      </c>
      <c r="L257" s="619">
        <v>-4276755</v>
      </c>
      <c r="M257" s="619">
        <v>95305</v>
      </c>
      <c r="N257" s="619">
        <v>0</v>
      </c>
      <c r="O257" s="619">
        <v>95305</v>
      </c>
      <c r="P257" s="619">
        <v>135453</v>
      </c>
      <c r="Q257" s="619">
        <v>0</v>
      </c>
      <c r="R257" s="619">
        <v>135453</v>
      </c>
      <c r="S257" s="619">
        <v>-4045998</v>
      </c>
      <c r="T257" s="619">
        <v>0</v>
      </c>
      <c r="U257" s="619">
        <v>-4045998</v>
      </c>
      <c r="V257" s="619">
        <v>-6859482</v>
      </c>
      <c r="W257" s="619">
        <v>0</v>
      </c>
      <c r="X257" s="619">
        <v>-6859482</v>
      </c>
      <c r="Y257" s="619">
        <v>-2216</v>
      </c>
      <c r="Z257" s="619">
        <v>0</v>
      </c>
      <c r="AA257" s="619">
        <v>-2216</v>
      </c>
      <c r="AB257" s="619">
        <v>-199712</v>
      </c>
      <c r="AC257" s="619">
        <v>0</v>
      </c>
      <c r="AD257" s="619">
        <v>-199712</v>
      </c>
      <c r="AE257" s="619">
        <v>-2027</v>
      </c>
      <c r="AF257" s="619">
        <v>0</v>
      </c>
      <c r="AG257" s="619">
        <v>-2027</v>
      </c>
      <c r="AH257" s="619">
        <v>0</v>
      </c>
      <c r="AI257" s="619">
        <v>0</v>
      </c>
      <c r="AJ257" s="619">
        <v>0</v>
      </c>
      <c r="AK257" s="619">
        <v>-6592</v>
      </c>
      <c r="AL257" s="619">
        <v>0</v>
      </c>
      <c r="AM257" s="619">
        <v>-6592</v>
      </c>
      <c r="AN257" s="619">
        <v>0</v>
      </c>
      <c r="AO257" s="619">
        <v>0</v>
      </c>
      <c r="AP257" s="619">
        <v>0</v>
      </c>
      <c r="AQ257" s="619">
        <v>-191093</v>
      </c>
      <c r="AR257" s="619">
        <v>0</v>
      </c>
      <c r="AS257" s="619">
        <v>-191093</v>
      </c>
      <c r="AT257" s="619">
        <v>0</v>
      </c>
      <c r="AU257" s="619">
        <v>0</v>
      </c>
      <c r="AV257" s="619">
        <v>0</v>
      </c>
      <c r="AW257" s="619">
        <v>909446</v>
      </c>
      <c r="AX257" s="619">
        <v>0</v>
      </c>
      <c r="AY257" s="619">
        <v>909446</v>
      </c>
      <c r="AZ257" s="619">
        <v>-51268</v>
      </c>
      <c r="BA257" s="619">
        <v>0</v>
      </c>
      <c r="BB257" s="619">
        <v>-51268</v>
      </c>
      <c r="BC257" s="619">
        <v>-4491254</v>
      </c>
      <c r="BD257" s="619">
        <v>0</v>
      </c>
      <c r="BE257" s="619">
        <v>-4491254</v>
      </c>
      <c r="BF257" s="619">
        <v>134504</v>
      </c>
      <c r="BG257" s="619">
        <v>0</v>
      </c>
      <c r="BH257" s="619">
        <v>134504</v>
      </c>
      <c r="BI257" s="619">
        <v>-54528</v>
      </c>
      <c r="BJ257" s="619">
        <v>0</v>
      </c>
      <c r="BK257" s="619">
        <v>-54528</v>
      </c>
      <c r="BL257" s="619">
        <v>0</v>
      </c>
      <c r="BM257" s="619">
        <v>0</v>
      </c>
      <c r="BN257" s="619">
        <v>0</v>
      </c>
      <c r="BO257" s="619">
        <v>-2493</v>
      </c>
      <c r="BP257" s="619">
        <v>0</v>
      </c>
      <c r="BQ257" s="619">
        <v>-2493</v>
      </c>
      <c r="BR257" s="619">
        <v>-7206</v>
      </c>
      <c r="BS257" s="619">
        <v>0</v>
      </c>
      <c r="BT257" s="619">
        <v>-7206</v>
      </c>
      <c r="BU257" s="619">
        <v>0</v>
      </c>
      <c r="BV257" s="619">
        <v>0</v>
      </c>
      <c r="BW257" s="619">
        <v>0</v>
      </c>
      <c r="BX257" s="619">
        <v>-26092</v>
      </c>
      <c r="BY257" s="619">
        <v>0</v>
      </c>
      <c r="BZ257" s="619">
        <v>-26092</v>
      </c>
      <c r="CA257" s="619">
        <v>0</v>
      </c>
      <c r="CB257" s="619">
        <v>0</v>
      </c>
      <c r="CC257" s="619">
        <v>0</v>
      </c>
      <c r="CD257" s="619">
        <v>-10648085</v>
      </c>
      <c r="CE257" s="619">
        <v>0</v>
      </c>
      <c r="CF257" s="619">
        <v>-10648085</v>
      </c>
      <c r="CG257" s="619">
        <v>0</v>
      </c>
      <c r="CH257" s="619">
        <v>0</v>
      </c>
      <c r="CI257" s="619">
        <v>0</v>
      </c>
      <c r="CJ257" s="619">
        <v>0</v>
      </c>
      <c r="CK257" s="619">
        <v>0</v>
      </c>
      <c r="CL257" s="619">
        <v>0</v>
      </c>
      <c r="CM257" s="619">
        <v>-1403593</v>
      </c>
      <c r="CN257" s="619">
        <v>0</v>
      </c>
      <c r="CO257" s="619">
        <v>-1403593</v>
      </c>
      <c r="CP257" s="619">
        <v>330036</v>
      </c>
      <c r="CQ257" s="619">
        <v>0</v>
      </c>
      <c r="CR257" s="619">
        <v>330036</v>
      </c>
      <c r="CS257" s="619">
        <v>-1073558</v>
      </c>
      <c r="CT257" s="619">
        <v>0</v>
      </c>
      <c r="CU257" s="619">
        <v>-1073558</v>
      </c>
      <c r="CV257" s="619">
        <v>-224557</v>
      </c>
      <c r="CW257" s="619">
        <v>0</v>
      </c>
      <c r="CX257" s="619">
        <v>-224557</v>
      </c>
      <c r="CY257" s="619">
        <v>3872</v>
      </c>
      <c r="CZ257" s="619">
        <v>0</v>
      </c>
      <c r="DA257" s="619">
        <v>3872</v>
      </c>
      <c r="DB257" s="619">
        <v>-88055</v>
      </c>
      <c r="DC257" s="619">
        <v>0</v>
      </c>
      <c r="DD257" s="619">
        <v>-88055</v>
      </c>
      <c r="DE257" s="619">
        <v>-1626</v>
      </c>
      <c r="DF257" s="619">
        <v>0</v>
      </c>
      <c r="DG257" s="619">
        <v>-1626</v>
      </c>
      <c r="DH257" s="619">
        <v>-3181</v>
      </c>
      <c r="DI257" s="619">
        <v>0</v>
      </c>
      <c r="DJ257" s="619">
        <v>-3181</v>
      </c>
      <c r="DK257" s="619">
        <v>0</v>
      </c>
      <c r="DL257" s="619">
        <v>0</v>
      </c>
      <c r="DM257" s="619">
        <v>0</v>
      </c>
      <c r="DN257" s="619">
        <v>0</v>
      </c>
      <c r="DO257" s="619">
        <v>0</v>
      </c>
      <c r="DP257" s="619">
        <v>0</v>
      </c>
      <c r="DQ257" s="619">
        <v>0</v>
      </c>
      <c r="DR257" s="619">
        <v>0</v>
      </c>
      <c r="DS257" s="619">
        <v>0</v>
      </c>
      <c r="DT257" s="619">
        <v>0</v>
      </c>
      <c r="DU257" s="619">
        <v>0</v>
      </c>
      <c r="DV257" s="619">
        <v>0</v>
      </c>
      <c r="DW257" s="619">
        <v>0</v>
      </c>
      <c r="DX257" s="619">
        <v>0</v>
      </c>
      <c r="DY257" s="619">
        <v>0</v>
      </c>
      <c r="DZ257" s="619">
        <v>0</v>
      </c>
      <c r="EA257" s="619">
        <v>0</v>
      </c>
      <c r="EB257" s="619">
        <v>0</v>
      </c>
      <c r="EC257" s="619">
        <v>0</v>
      </c>
      <c r="ED257" s="619">
        <v>0</v>
      </c>
      <c r="EE257" s="619">
        <v>0</v>
      </c>
      <c r="EF257" s="619">
        <v>0</v>
      </c>
      <c r="EG257" s="619">
        <v>0</v>
      </c>
      <c r="EH257" s="619">
        <v>0</v>
      </c>
      <c r="EI257" s="619">
        <v>0</v>
      </c>
      <c r="EJ257" s="619">
        <v>-313547</v>
      </c>
      <c r="EK257" s="619">
        <v>0</v>
      </c>
      <c r="EL257" s="619">
        <v>-313547</v>
      </c>
      <c r="EM257" s="619">
        <v>0</v>
      </c>
      <c r="EN257" s="619">
        <v>0</v>
      </c>
      <c r="EO257" s="619">
        <v>0</v>
      </c>
      <c r="EP257" s="619">
        <v>0</v>
      </c>
      <c r="EQ257" s="619">
        <v>0</v>
      </c>
      <c r="ER257" s="619">
        <v>0</v>
      </c>
      <c r="ES257" s="619">
        <v>2456</v>
      </c>
      <c r="ET257" s="619">
        <v>0</v>
      </c>
      <c r="EU257" s="619">
        <v>2456</v>
      </c>
      <c r="EV257" s="619">
        <v>0</v>
      </c>
      <c r="EW257" s="619">
        <v>0</v>
      </c>
      <c r="EX257" s="619">
        <v>0</v>
      </c>
      <c r="EY257" s="619">
        <v>0</v>
      </c>
      <c r="EZ257" s="619">
        <v>0</v>
      </c>
      <c r="FA257" s="619">
        <v>0</v>
      </c>
      <c r="FB257" s="619">
        <v>0</v>
      </c>
      <c r="FC257" s="619">
        <v>0</v>
      </c>
      <c r="FD257" s="619">
        <v>0</v>
      </c>
      <c r="FE257" s="619">
        <v>-2493</v>
      </c>
      <c r="FF257" s="619">
        <v>0</v>
      </c>
      <c r="FG257" s="619">
        <v>-2493</v>
      </c>
      <c r="FH257" s="619">
        <v>-7206</v>
      </c>
      <c r="FI257" s="619">
        <v>0</v>
      </c>
      <c r="FJ257" s="619">
        <v>-7206</v>
      </c>
      <c r="FK257" s="619">
        <v>0</v>
      </c>
      <c r="FL257" s="619">
        <v>0</v>
      </c>
      <c r="FM257" s="619">
        <v>0</v>
      </c>
      <c r="FN257" s="619">
        <v>0</v>
      </c>
      <c r="FO257" s="619">
        <v>0</v>
      </c>
      <c r="FP257" s="619">
        <v>0</v>
      </c>
      <c r="FQ257" s="619">
        <v>-653093</v>
      </c>
      <c r="FR257" s="619">
        <v>0</v>
      </c>
      <c r="FS257" s="619">
        <v>-653093</v>
      </c>
      <c r="FT257" s="619">
        <v>449</v>
      </c>
      <c r="FU257" s="619">
        <v>0</v>
      </c>
      <c r="FV257" s="619">
        <v>449</v>
      </c>
      <c r="FW257" s="619">
        <v>449</v>
      </c>
      <c r="FX257" s="619">
        <v>0</v>
      </c>
      <c r="FY257" s="619">
        <v>449</v>
      </c>
      <c r="FZ257" s="619">
        <v>0</v>
      </c>
      <c r="GA257" s="619">
        <v>0</v>
      </c>
      <c r="GB257" s="619">
        <v>0</v>
      </c>
      <c r="GC257" s="619">
        <v>3905</v>
      </c>
      <c r="GD257" s="619">
        <v>0</v>
      </c>
      <c r="GE257" s="619">
        <v>3905</v>
      </c>
      <c r="GF257" s="619">
        <v>392</v>
      </c>
      <c r="GG257" s="619">
        <v>0</v>
      </c>
      <c r="GH257" s="619">
        <v>392</v>
      </c>
      <c r="GI257" s="619">
        <v>-3322770</v>
      </c>
      <c r="GJ257" s="619">
        <v>0</v>
      </c>
      <c r="GK257" s="619">
        <v>-3322770</v>
      </c>
      <c r="GL257" s="619">
        <v>278738</v>
      </c>
      <c r="GM257" s="619">
        <v>0</v>
      </c>
      <c r="GN257" s="619">
        <v>278738</v>
      </c>
      <c r="GO257" s="619">
        <v>13289</v>
      </c>
      <c r="GP257" s="619">
        <v>0</v>
      </c>
      <c r="GQ257" s="619">
        <v>13289</v>
      </c>
      <c r="GR257" s="619">
        <v>186497</v>
      </c>
      <c r="GS257" s="619">
        <v>0</v>
      </c>
      <c r="GT257" s="619">
        <v>186497</v>
      </c>
      <c r="GU257" s="619">
        <v>0</v>
      </c>
      <c r="GV257" s="619">
        <v>0</v>
      </c>
      <c r="GW257" s="619">
        <v>0</v>
      </c>
      <c r="GX257" s="619">
        <v>0</v>
      </c>
      <c r="GY257" s="619">
        <v>0</v>
      </c>
      <c r="GZ257" s="619">
        <v>0</v>
      </c>
      <c r="HA257" s="619">
        <v>-3499837</v>
      </c>
      <c r="HB257" s="619">
        <v>0</v>
      </c>
      <c r="HC257" s="619">
        <v>-3499837</v>
      </c>
      <c r="HD257" s="619">
        <v>0</v>
      </c>
      <c r="HE257" s="619">
        <v>0</v>
      </c>
      <c r="HF257" s="619">
        <v>0</v>
      </c>
      <c r="HG257" s="619">
        <v>-1225</v>
      </c>
      <c r="HH257" s="619">
        <v>0</v>
      </c>
      <c r="HI257" s="619">
        <v>-1225</v>
      </c>
      <c r="HJ257" s="619">
        <v>-1225</v>
      </c>
      <c r="HK257" s="619">
        <v>0</v>
      </c>
      <c r="HL257" s="619">
        <v>-1225</v>
      </c>
      <c r="HM257" s="619">
        <v>51800443</v>
      </c>
      <c r="HN257" s="619">
        <v>0</v>
      </c>
      <c r="HO257" s="619">
        <v>51800443</v>
      </c>
      <c r="HP257" s="619">
        <v>-4045998</v>
      </c>
      <c r="HQ257" s="619">
        <v>0</v>
      </c>
      <c r="HR257" s="619">
        <v>-4045998</v>
      </c>
      <c r="HS257" s="619">
        <v>-10648085</v>
      </c>
      <c r="HT257" s="619">
        <v>0</v>
      </c>
      <c r="HU257" s="619">
        <v>-10648085</v>
      </c>
      <c r="HV257" s="619">
        <v>-1073558</v>
      </c>
      <c r="HW257" s="619">
        <v>0</v>
      </c>
      <c r="HX257" s="619">
        <v>-1073558</v>
      </c>
      <c r="HY257" s="619">
        <v>-313547</v>
      </c>
      <c r="HZ257" s="619">
        <v>0</v>
      </c>
      <c r="IA257" s="619">
        <v>-313547</v>
      </c>
      <c r="IB257" s="619">
        <v>-3499837</v>
      </c>
      <c r="IC257" s="619">
        <v>0</v>
      </c>
      <c r="ID257" s="619">
        <v>-3499837</v>
      </c>
      <c r="IE257" s="619">
        <v>-1225</v>
      </c>
      <c r="IF257" s="619">
        <v>0</v>
      </c>
      <c r="IG257" s="619">
        <v>-1225</v>
      </c>
      <c r="IH257" s="619">
        <v>-19582250</v>
      </c>
      <c r="II257" s="619">
        <v>0</v>
      </c>
      <c r="IJ257" s="619">
        <v>-19582250</v>
      </c>
      <c r="IK257" s="619">
        <v>32218193</v>
      </c>
      <c r="IL257" s="619">
        <v>0</v>
      </c>
      <c r="IM257" s="619">
        <v>32218193</v>
      </c>
      <c r="IN257" s="620" t="s">
        <v>493</v>
      </c>
      <c r="IO257" s="620" t="s">
        <v>494</v>
      </c>
      <c r="IP257" s="610" t="s">
        <v>474</v>
      </c>
      <c r="IQ257" s="611" t="s">
        <v>475</v>
      </c>
      <c r="IR257" s="611" t="s">
        <v>1300</v>
      </c>
      <c r="IS257" s="610" t="s">
        <v>1432</v>
      </c>
    </row>
    <row r="258" spans="1:253" x14ac:dyDescent="0.25">
      <c r="A258" s="610" t="s">
        <v>3385</v>
      </c>
      <c r="B258" s="617" t="s">
        <v>1301</v>
      </c>
      <c r="C258" s="618" t="s">
        <v>1302</v>
      </c>
      <c r="D258" s="619">
        <v>58062534</v>
      </c>
      <c r="E258" s="619">
        <v>0</v>
      </c>
      <c r="F258" s="619">
        <v>58062534</v>
      </c>
      <c r="G258" s="619">
        <v>3122154</v>
      </c>
      <c r="H258" s="619">
        <v>0</v>
      </c>
      <c r="I258" s="619">
        <v>3122154</v>
      </c>
      <c r="J258" s="619">
        <v>-16450162</v>
      </c>
      <c r="K258" s="619">
        <v>0</v>
      </c>
      <c r="L258" s="619">
        <v>-16450162</v>
      </c>
      <c r="M258" s="619">
        <v>24077</v>
      </c>
      <c r="N258" s="619">
        <v>0</v>
      </c>
      <c r="O258" s="619">
        <v>24077</v>
      </c>
      <c r="P258" s="619">
        <v>100352</v>
      </c>
      <c r="Q258" s="619">
        <v>0</v>
      </c>
      <c r="R258" s="619">
        <v>100352</v>
      </c>
      <c r="S258" s="619">
        <v>-16325733</v>
      </c>
      <c r="T258" s="619">
        <v>0</v>
      </c>
      <c r="U258" s="619">
        <v>-16325733</v>
      </c>
      <c r="V258" s="619">
        <v>-1233884</v>
      </c>
      <c r="W258" s="619">
        <v>0</v>
      </c>
      <c r="X258" s="619">
        <v>-1233884</v>
      </c>
      <c r="Y258" s="619">
        <v>-4192</v>
      </c>
      <c r="Z258" s="619">
        <v>0</v>
      </c>
      <c r="AA258" s="619">
        <v>-4192</v>
      </c>
      <c r="AB258" s="619">
        <v>-41131</v>
      </c>
      <c r="AC258" s="619">
        <v>0</v>
      </c>
      <c r="AD258" s="619">
        <v>-41131</v>
      </c>
      <c r="AE258" s="619">
        <v>0</v>
      </c>
      <c r="AF258" s="619">
        <v>0</v>
      </c>
      <c r="AG258" s="619">
        <v>0</v>
      </c>
      <c r="AH258" s="619">
        <v>0</v>
      </c>
      <c r="AI258" s="619">
        <v>0</v>
      </c>
      <c r="AJ258" s="619">
        <v>0</v>
      </c>
      <c r="AK258" s="619">
        <v>0</v>
      </c>
      <c r="AL258" s="619">
        <v>0</v>
      </c>
      <c r="AM258" s="619">
        <v>0</v>
      </c>
      <c r="AN258" s="619">
        <v>0</v>
      </c>
      <c r="AO258" s="619">
        <v>0</v>
      </c>
      <c r="AP258" s="619">
        <v>0</v>
      </c>
      <c r="AQ258" s="619">
        <v>-41131</v>
      </c>
      <c r="AR258" s="619">
        <v>0</v>
      </c>
      <c r="AS258" s="619">
        <v>-41131</v>
      </c>
      <c r="AT258" s="619">
        <v>0</v>
      </c>
      <c r="AU258" s="619">
        <v>0</v>
      </c>
      <c r="AV258" s="619">
        <v>0</v>
      </c>
      <c r="AW258" s="619">
        <v>1210766</v>
      </c>
      <c r="AX258" s="619">
        <v>0</v>
      </c>
      <c r="AY258" s="619">
        <v>1210766</v>
      </c>
      <c r="AZ258" s="619">
        <v>86773</v>
      </c>
      <c r="BA258" s="619">
        <v>0</v>
      </c>
      <c r="BB258" s="619">
        <v>86773</v>
      </c>
      <c r="BC258" s="619">
        <v>-3195618</v>
      </c>
      <c r="BD258" s="619">
        <v>0</v>
      </c>
      <c r="BE258" s="619">
        <v>-3195618</v>
      </c>
      <c r="BF258" s="619">
        <v>274592</v>
      </c>
      <c r="BG258" s="619">
        <v>0</v>
      </c>
      <c r="BH258" s="619">
        <v>274592</v>
      </c>
      <c r="BI258" s="619">
        <v>-46089</v>
      </c>
      <c r="BJ258" s="619">
        <v>0</v>
      </c>
      <c r="BK258" s="619">
        <v>-46089</v>
      </c>
      <c r="BL258" s="619">
        <v>0</v>
      </c>
      <c r="BM258" s="619">
        <v>0</v>
      </c>
      <c r="BN258" s="619">
        <v>0</v>
      </c>
      <c r="BO258" s="619">
        <v>0</v>
      </c>
      <c r="BP258" s="619">
        <v>0</v>
      </c>
      <c r="BQ258" s="619">
        <v>0</v>
      </c>
      <c r="BR258" s="619">
        <v>0</v>
      </c>
      <c r="BS258" s="619">
        <v>0</v>
      </c>
      <c r="BT258" s="619">
        <v>0</v>
      </c>
      <c r="BU258" s="619">
        <v>0</v>
      </c>
      <c r="BV258" s="619">
        <v>0</v>
      </c>
      <c r="BW258" s="619">
        <v>0</v>
      </c>
      <c r="BX258" s="619">
        <v>0</v>
      </c>
      <c r="BY258" s="619">
        <v>0</v>
      </c>
      <c r="BZ258" s="619">
        <v>0</v>
      </c>
      <c r="CA258" s="619">
        <v>0</v>
      </c>
      <c r="CB258" s="619">
        <v>0</v>
      </c>
      <c r="CC258" s="619">
        <v>0</v>
      </c>
      <c r="CD258" s="619">
        <v>-2944591</v>
      </c>
      <c r="CE258" s="619">
        <v>0</v>
      </c>
      <c r="CF258" s="619">
        <v>-2944591</v>
      </c>
      <c r="CG258" s="619">
        <v>-156766</v>
      </c>
      <c r="CH258" s="619">
        <v>0</v>
      </c>
      <c r="CI258" s="619">
        <v>-156766</v>
      </c>
      <c r="CJ258" s="619">
        <v>0</v>
      </c>
      <c r="CK258" s="619">
        <v>0</v>
      </c>
      <c r="CL258" s="619">
        <v>0</v>
      </c>
      <c r="CM258" s="619">
        <v>-1491090</v>
      </c>
      <c r="CN258" s="619">
        <v>0</v>
      </c>
      <c r="CO258" s="619">
        <v>-1491090</v>
      </c>
      <c r="CP258" s="619">
        <v>-1851031</v>
      </c>
      <c r="CQ258" s="619">
        <v>0</v>
      </c>
      <c r="CR258" s="619">
        <v>-1851031</v>
      </c>
      <c r="CS258" s="619">
        <v>-3498887</v>
      </c>
      <c r="CT258" s="619">
        <v>0</v>
      </c>
      <c r="CU258" s="619">
        <v>-3498887</v>
      </c>
      <c r="CV258" s="619">
        <v>0</v>
      </c>
      <c r="CW258" s="619">
        <v>0</v>
      </c>
      <c r="CX258" s="619">
        <v>0</v>
      </c>
      <c r="CY258" s="619">
        <v>505</v>
      </c>
      <c r="CZ258" s="619">
        <v>0</v>
      </c>
      <c r="DA258" s="619">
        <v>505</v>
      </c>
      <c r="DB258" s="619">
        <v>0</v>
      </c>
      <c r="DC258" s="619">
        <v>0</v>
      </c>
      <c r="DD258" s="619">
        <v>0</v>
      </c>
      <c r="DE258" s="619">
        <v>0</v>
      </c>
      <c r="DF258" s="619">
        <v>0</v>
      </c>
      <c r="DG258" s="619">
        <v>0</v>
      </c>
      <c r="DH258" s="619">
        <v>0</v>
      </c>
      <c r="DI258" s="619">
        <v>0</v>
      </c>
      <c r="DJ258" s="619">
        <v>0</v>
      </c>
      <c r="DK258" s="619">
        <v>0</v>
      </c>
      <c r="DL258" s="619">
        <v>0</v>
      </c>
      <c r="DM258" s="619">
        <v>0</v>
      </c>
      <c r="DN258" s="619">
        <v>0</v>
      </c>
      <c r="DO258" s="619">
        <v>0</v>
      </c>
      <c r="DP258" s="619">
        <v>0</v>
      </c>
      <c r="DQ258" s="619">
        <v>0</v>
      </c>
      <c r="DR258" s="619">
        <v>0</v>
      </c>
      <c r="DS258" s="619">
        <v>0</v>
      </c>
      <c r="DT258" s="619">
        <v>0</v>
      </c>
      <c r="DU258" s="619">
        <v>0</v>
      </c>
      <c r="DV258" s="619">
        <v>0</v>
      </c>
      <c r="DW258" s="619">
        <v>0</v>
      </c>
      <c r="DX258" s="619">
        <v>0</v>
      </c>
      <c r="DY258" s="619">
        <v>0</v>
      </c>
      <c r="DZ258" s="619">
        <v>0</v>
      </c>
      <c r="EA258" s="619">
        <v>0</v>
      </c>
      <c r="EB258" s="619">
        <v>0</v>
      </c>
      <c r="EC258" s="619">
        <v>0</v>
      </c>
      <c r="ED258" s="619">
        <v>0</v>
      </c>
      <c r="EE258" s="619">
        <v>0</v>
      </c>
      <c r="EF258" s="619">
        <v>0</v>
      </c>
      <c r="EG258" s="619">
        <v>0</v>
      </c>
      <c r="EH258" s="619">
        <v>0</v>
      </c>
      <c r="EI258" s="619">
        <v>0</v>
      </c>
      <c r="EJ258" s="619">
        <v>505</v>
      </c>
      <c r="EK258" s="619">
        <v>0</v>
      </c>
      <c r="EL258" s="619">
        <v>505</v>
      </c>
      <c r="EM258" s="619">
        <v>0</v>
      </c>
      <c r="EN258" s="619">
        <v>0</v>
      </c>
      <c r="EO258" s="619">
        <v>0</v>
      </c>
      <c r="EP258" s="619">
        <v>0</v>
      </c>
      <c r="EQ258" s="619">
        <v>0</v>
      </c>
      <c r="ER258" s="619">
        <v>0</v>
      </c>
      <c r="ES258" s="619">
        <v>0</v>
      </c>
      <c r="ET258" s="619">
        <v>0</v>
      </c>
      <c r="EU258" s="619">
        <v>0</v>
      </c>
      <c r="EV258" s="619">
        <v>0</v>
      </c>
      <c r="EW258" s="619">
        <v>0</v>
      </c>
      <c r="EX258" s="619">
        <v>0</v>
      </c>
      <c r="EY258" s="619">
        <v>0</v>
      </c>
      <c r="EZ258" s="619">
        <v>0</v>
      </c>
      <c r="FA258" s="619">
        <v>0</v>
      </c>
      <c r="FB258" s="619">
        <v>0</v>
      </c>
      <c r="FC258" s="619">
        <v>0</v>
      </c>
      <c r="FD258" s="619">
        <v>0</v>
      </c>
      <c r="FE258" s="619">
        <v>0</v>
      </c>
      <c r="FF258" s="619">
        <v>0</v>
      </c>
      <c r="FG258" s="619">
        <v>0</v>
      </c>
      <c r="FH258" s="619">
        <v>0</v>
      </c>
      <c r="FI258" s="619">
        <v>0</v>
      </c>
      <c r="FJ258" s="619">
        <v>0</v>
      </c>
      <c r="FK258" s="619">
        <v>0</v>
      </c>
      <c r="FL258" s="619">
        <v>0</v>
      </c>
      <c r="FM258" s="619">
        <v>0</v>
      </c>
      <c r="FN258" s="619">
        <v>0</v>
      </c>
      <c r="FO258" s="619">
        <v>0</v>
      </c>
      <c r="FP258" s="619">
        <v>0</v>
      </c>
      <c r="FQ258" s="619">
        <v>-799597</v>
      </c>
      <c r="FR258" s="619">
        <v>0</v>
      </c>
      <c r="FS258" s="619">
        <v>-799597</v>
      </c>
      <c r="FT258" s="619">
        <v>2162</v>
      </c>
      <c r="FU258" s="619">
        <v>0</v>
      </c>
      <c r="FV258" s="619">
        <v>2162</v>
      </c>
      <c r="FW258" s="619" t="s">
        <v>3384</v>
      </c>
      <c r="FX258" s="619" t="s">
        <v>3384</v>
      </c>
      <c r="FY258" s="619" t="s">
        <v>3384</v>
      </c>
      <c r="FZ258" s="619" t="s">
        <v>3384</v>
      </c>
      <c r="GA258" s="619" t="s">
        <v>3384</v>
      </c>
      <c r="GB258" s="619" t="s">
        <v>3384</v>
      </c>
      <c r="GC258" s="619">
        <v>0</v>
      </c>
      <c r="GD258" s="619">
        <v>0</v>
      </c>
      <c r="GE258" s="619">
        <v>0</v>
      </c>
      <c r="GF258" s="619">
        <v>0</v>
      </c>
      <c r="GG258" s="619">
        <v>0</v>
      </c>
      <c r="GH258" s="619">
        <v>0</v>
      </c>
      <c r="GI258" s="619">
        <v>-3159310</v>
      </c>
      <c r="GJ258" s="619">
        <v>0</v>
      </c>
      <c r="GK258" s="619">
        <v>-3159310</v>
      </c>
      <c r="GL258" s="619">
        <v>-31043</v>
      </c>
      <c r="GM258" s="619">
        <v>0</v>
      </c>
      <c r="GN258" s="619">
        <v>-31043</v>
      </c>
      <c r="GO258" s="619">
        <v>0</v>
      </c>
      <c r="GP258" s="619">
        <v>0</v>
      </c>
      <c r="GQ258" s="619">
        <v>0</v>
      </c>
      <c r="GR258" s="619">
        <v>0</v>
      </c>
      <c r="GS258" s="619">
        <v>0</v>
      </c>
      <c r="GT258" s="619">
        <v>0</v>
      </c>
      <c r="GU258" s="619">
        <v>0</v>
      </c>
      <c r="GV258" s="619">
        <v>0</v>
      </c>
      <c r="GW258" s="619">
        <v>0</v>
      </c>
      <c r="GX258" s="619">
        <v>0</v>
      </c>
      <c r="GY258" s="619">
        <v>0</v>
      </c>
      <c r="GZ258" s="619">
        <v>0</v>
      </c>
      <c r="HA258" s="619">
        <v>-3987788</v>
      </c>
      <c r="HB258" s="619">
        <v>0</v>
      </c>
      <c r="HC258" s="619">
        <v>-3987788</v>
      </c>
      <c r="HD258" s="619">
        <v>0</v>
      </c>
      <c r="HE258" s="619">
        <v>0</v>
      </c>
      <c r="HF258" s="619">
        <v>0</v>
      </c>
      <c r="HG258" s="619">
        <v>0</v>
      </c>
      <c r="HH258" s="619">
        <v>0</v>
      </c>
      <c r="HI258" s="619">
        <v>0</v>
      </c>
      <c r="HJ258" s="619">
        <v>0</v>
      </c>
      <c r="HK258" s="619">
        <v>0</v>
      </c>
      <c r="HL258" s="619">
        <v>0</v>
      </c>
      <c r="HM258" s="619">
        <v>61184688</v>
      </c>
      <c r="HN258" s="619">
        <v>0</v>
      </c>
      <c r="HO258" s="619">
        <v>61184688</v>
      </c>
      <c r="HP258" s="619">
        <v>-16325733</v>
      </c>
      <c r="HQ258" s="619">
        <v>0</v>
      </c>
      <c r="HR258" s="619">
        <v>-16325733</v>
      </c>
      <c r="HS258" s="619">
        <v>-2944591</v>
      </c>
      <c r="HT258" s="619">
        <v>0</v>
      </c>
      <c r="HU258" s="619">
        <v>-2944591</v>
      </c>
      <c r="HV258" s="619">
        <v>-3498887</v>
      </c>
      <c r="HW258" s="619">
        <v>0</v>
      </c>
      <c r="HX258" s="619">
        <v>-3498887</v>
      </c>
      <c r="HY258" s="619">
        <v>505</v>
      </c>
      <c r="HZ258" s="619">
        <v>0</v>
      </c>
      <c r="IA258" s="619">
        <v>505</v>
      </c>
      <c r="IB258" s="619">
        <v>-3987788</v>
      </c>
      <c r="IC258" s="619">
        <v>0</v>
      </c>
      <c r="ID258" s="619">
        <v>-3987788</v>
      </c>
      <c r="IE258" s="619">
        <v>0</v>
      </c>
      <c r="IF258" s="619">
        <v>0</v>
      </c>
      <c r="IG258" s="619">
        <v>0</v>
      </c>
      <c r="IH258" s="619">
        <v>-26756494</v>
      </c>
      <c r="II258" s="619">
        <v>0</v>
      </c>
      <c r="IJ258" s="619">
        <v>-26756494</v>
      </c>
      <c r="IK258" s="619">
        <v>34428194</v>
      </c>
      <c r="IL258" s="619">
        <v>0</v>
      </c>
      <c r="IM258" s="619">
        <v>34428194</v>
      </c>
      <c r="IN258" s="620" t="s">
        <v>619</v>
      </c>
      <c r="IO258" s="620" t="s">
        <v>473</v>
      </c>
      <c r="IP258" s="610" t="s">
        <v>474</v>
      </c>
      <c r="IQ258" s="611" t="s">
        <v>499</v>
      </c>
      <c r="IR258" s="611" t="s">
        <v>1303</v>
      </c>
      <c r="IS258" s="610" t="s">
        <v>1432</v>
      </c>
    </row>
    <row r="259" spans="1:253" x14ac:dyDescent="0.25">
      <c r="A259" s="610" t="s">
        <v>3386</v>
      </c>
      <c r="B259" s="617" t="s">
        <v>1304</v>
      </c>
      <c r="C259" s="618" t="s">
        <v>1305</v>
      </c>
      <c r="D259" s="619">
        <v>163828302</v>
      </c>
      <c r="E259" s="619">
        <v>0</v>
      </c>
      <c r="F259" s="619">
        <v>163828302</v>
      </c>
      <c r="G259" s="619">
        <v>-1697533</v>
      </c>
      <c r="H259" s="619">
        <v>0</v>
      </c>
      <c r="I259" s="619">
        <v>-1697533</v>
      </c>
      <c r="J259" s="619">
        <v>-13722977</v>
      </c>
      <c r="K259" s="619">
        <v>0</v>
      </c>
      <c r="L259" s="619">
        <v>-13722977</v>
      </c>
      <c r="M259" s="619">
        <v>21684</v>
      </c>
      <c r="N259" s="619">
        <v>0</v>
      </c>
      <c r="O259" s="619">
        <v>21684</v>
      </c>
      <c r="P259" s="619">
        <v>336049</v>
      </c>
      <c r="Q259" s="619">
        <v>0</v>
      </c>
      <c r="R259" s="619">
        <v>336049</v>
      </c>
      <c r="S259" s="619">
        <v>-13365244</v>
      </c>
      <c r="T259" s="619">
        <v>0</v>
      </c>
      <c r="U259" s="619">
        <v>-13365244</v>
      </c>
      <c r="V259" s="619">
        <v>-3743527</v>
      </c>
      <c r="W259" s="619">
        <v>0</v>
      </c>
      <c r="X259" s="619">
        <v>-3743527</v>
      </c>
      <c r="Y259" s="619">
        <v>-6222</v>
      </c>
      <c r="Z259" s="619">
        <v>0</v>
      </c>
      <c r="AA259" s="619">
        <v>-6222</v>
      </c>
      <c r="AB259" s="619">
        <v>-33135</v>
      </c>
      <c r="AC259" s="619">
        <v>0</v>
      </c>
      <c r="AD259" s="619">
        <v>-33135</v>
      </c>
      <c r="AE259" s="619">
        <v>0</v>
      </c>
      <c r="AF259" s="619">
        <v>0</v>
      </c>
      <c r="AG259" s="619">
        <v>0</v>
      </c>
      <c r="AH259" s="619">
        <v>0</v>
      </c>
      <c r="AI259" s="619">
        <v>0</v>
      </c>
      <c r="AJ259" s="619">
        <v>0</v>
      </c>
      <c r="AK259" s="619">
        <v>0</v>
      </c>
      <c r="AL259" s="619">
        <v>0</v>
      </c>
      <c r="AM259" s="619">
        <v>0</v>
      </c>
      <c r="AN259" s="619">
        <v>0</v>
      </c>
      <c r="AO259" s="619">
        <v>0</v>
      </c>
      <c r="AP259" s="619">
        <v>0</v>
      </c>
      <c r="AQ259" s="619">
        <v>-33135</v>
      </c>
      <c r="AR259" s="619">
        <v>0</v>
      </c>
      <c r="AS259" s="619">
        <v>-33135</v>
      </c>
      <c r="AT259" s="619">
        <v>4329</v>
      </c>
      <c r="AU259" s="619">
        <v>0</v>
      </c>
      <c r="AV259" s="619">
        <v>4329</v>
      </c>
      <c r="AW259" s="619">
        <v>3742663</v>
      </c>
      <c r="AX259" s="619">
        <v>0</v>
      </c>
      <c r="AY259" s="619">
        <v>3742663</v>
      </c>
      <c r="AZ259" s="619">
        <v>245524</v>
      </c>
      <c r="BA259" s="619">
        <v>0</v>
      </c>
      <c r="BB259" s="619">
        <v>245524</v>
      </c>
      <c r="BC259" s="619">
        <v>-5252468</v>
      </c>
      <c r="BD259" s="619">
        <v>0</v>
      </c>
      <c r="BE259" s="619">
        <v>-5252468</v>
      </c>
      <c r="BF259" s="619">
        <v>72796</v>
      </c>
      <c r="BG259" s="619">
        <v>0</v>
      </c>
      <c r="BH259" s="619">
        <v>72796</v>
      </c>
      <c r="BI259" s="619">
        <v>-35706</v>
      </c>
      <c r="BJ259" s="619">
        <v>0</v>
      </c>
      <c r="BK259" s="619">
        <v>-35706</v>
      </c>
      <c r="BL259" s="619">
        <v>0</v>
      </c>
      <c r="BM259" s="619">
        <v>0</v>
      </c>
      <c r="BN259" s="619">
        <v>0</v>
      </c>
      <c r="BO259" s="619">
        <v>0</v>
      </c>
      <c r="BP259" s="619">
        <v>0</v>
      </c>
      <c r="BQ259" s="619">
        <v>0</v>
      </c>
      <c r="BR259" s="619">
        <v>0</v>
      </c>
      <c r="BS259" s="619">
        <v>0</v>
      </c>
      <c r="BT259" s="619">
        <v>0</v>
      </c>
      <c r="BU259" s="619">
        <v>0</v>
      </c>
      <c r="BV259" s="619">
        <v>0</v>
      </c>
      <c r="BW259" s="619">
        <v>0</v>
      </c>
      <c r="BX259" s="619">
        <v>-1</v>
      </c>
      <c r="BY259" s="619">
        <v>0</v>
      </c>
      <c r="BZ259" s="619">
        <v>-1</v>
      </c>
      <c r="CA259" s="619">
        <v>0</v>
      </c>
      <c r="CB259" s="619">
        <v>0</v>
      </c>
      <c r="CC259" s="619">
        <v>0</v>
      </c>
      <c r="CD259" s="619">
        <v>-5003854</v>
      </c>
      <c r="CE259" s="619">
        <v>0</v>
      </c>
      <c r="CF259" s="619">
        <v>-5003854</v>
      </c>
      <c r="CG259" s="619">
        <v>0</v>
      </c>
      <c r="CH259" s="619">
        <v>0</v>
      </c>
      <c r="CI259" s="619">
        <v>0</v>
      </c>
      <c r="CJ259" s="619">
        <v>4373</v>
      </c>
      <c r="CK259" s="619">
        <v>0</v>
      </c>
      <c r="CL259" s="619">
        <v>4373</v>
      </c>
      <c r="CM259" s="619">
        <v>-5794414</v>
      </c>
      <c r="CN259" s="619">
        <v>0</v>
      </c>
      <c r="CO259" s="619">
        <v>-5794414</v>
      </c>
      <c r="CP259" s="619">
        <v>679315</v>
      </c>
      <c r="CQ259" s="619">
        <v>0</v>
      </c>
      <c r="CR259" s="619">
        <v>679315</v>
      </c>
      <c r="CS259" s="619">
        <v>-5110726</v>
      </c>
      <c r="CT259" s="619">
        <v>0</v>
      </c>
      <c r="CU259" s="619">
        <v>-5110726</v>
      </c>
      <c r="CV259" s="619">
        <v>-53375</v>
      </c>
      <c r="CW259" s="619">
        <v>0</v>
      </c>
      <c r="CX259" s="619">
        <v>-53375</v>
      </c>
      <c r="CY259" s="619">
        <v>2962</v>
      </c>
      <c r="CZ259" s="619">
        <v>0</v>
      </c>
      <c r="DA259" s="619">
        <v>2962</v>
      </c>
      <c r="DB259" s="619">
        <v>-25497</v>
      </c>
      <c r="DC259" s="619">
        <v>0</v>
      </c>
      <c r="DD259" s="619">
        <v>-25497</v>
      </c>
      <c r="DE259" s="619">
        <v>0</v>
      </c>
      <c r="DF259" s="619">
        <v>0</v>
      </c>
      <c r="DG259" s="619">
        <v>0</v>
      </c>
      <c r="DH259" s="619">
        <v>-798</v>
      </c>
      <c r="DI259" s="619">
        <v>0</v>
      </c>
      <c r="DJ259" s="619">
        <v>-798</v>
      </c>
      <c r="DK259" s="619">
        <v>0</v>
      </c>
      <c r="DL259" s="619">
        <v>0</v>
      </c>
      <c r="DM259" s="619">
        <v>0</v>
      </c>
      <c r="DN259" s="619">
        <v>0</v>
      </c>
      <c r="DO259" s="619">
        <v>0</v>
      </c>
      <c r="DP259" s="619">
        <v>0</v>
      </c>
      <c r="DQ259" s="619">
        <v>0</v>
      </c>
      <c r="DR259" s="619">
        <v>0</v>
      </c>
      <c r="DS259" s="619">
        <v>0</v>
      </c>
      <c r="DT259" s="619">
        <v>0</v>
      </c>
      <c r="DU259" s="619">
        <v>0</v>
      </c>
      <c r="DV259" s="619">
        <v>0</v>
      </c>
      <c r="DW259" s="619">
        <v>0</v>
      </c>
      <c r="DX259" s="619">
        <v>0</v>
      </c>
      <c r="DY259" s="619">
        <v>0</v>
      </c>
      <c r="DZ259" s="619">
        <v>-591649</v>
      </c>
      <c r="EA259" s="619">
        <v>0</v>
      </c>
      <c r="EB259" s="619">
        <v>-591649</v>
      </c>
      <c r="EC259" s="619">
        <v>-491604</v>
      </c>
      <c r="ED259" s="619">
        <v>0</v>
      </c>
      <c r="EE259" s="619">
        <v>-491604</v>
      </c>
      <c r="EF259" s="619">
        <v>0</v>
      </c>
      <c r="EG259" s="619">
        <v>0</v>
      </c>
      <c r="EH259" s="619">
        <v>-1083253</v>
      </c>
      <c r="EI259" s="619">
        <v>0</v>
      </c>
      <c r="EJ259" s="619">
        <v>-1159961</v>
      </c>
      <c r="EK259" s="619">
        <v>0</v>
      </c>
      <c r="EL259" s="619">
        <v>-1159961</v>
      </c>
      <c r="EM259" s="619">
        <v>0</v>
      </c>
      <c r="EN259" s="619">
        <v>0</v>
      </c>
      <c r="EO259" s="619">
        <v>0</v>
      </c>
      <c r="EP259" s="619">
        <v>0</v>
      </c>
      <c r="EQ259" s="619">
        <v>0</v>
      </c>
      <c r="ER259" s="619">
        <v>0</v>
      </c>
      <c r="ES259" s="619">
        <v>0</v>
      </c>
      <c r="ET259" s="619">
        <v>0</v>
      </c>
      <c r="EU259" s="619">
        <v>0</v>
      </c>
      <c r="EV259" s="619">
        <v>0</v>
      </c>
      <c r="EW259" s="619">
        <v>0</v>
      </c>
      <c r="EX259" s="619">
        <v>0</v>
      </c>
      <c r="EY259" s="619">
        <v>0</v>
      </c>
      <c r="EZ259" s="619">
        <v>0</v>
      </c>
      <c r="FA259" s="619">
        <v>0</v>
      </c>
      <c r="FB259" s="619">
        <v>0</v>
      </c>
      <c r="FC259" s="619">
        <v>0</v>
      </c>
      <c r="FD259" s="619">
        <v>0</v>
      </c>
      <c r="FE259" s="619">
        <v>0</v>
      </c>
      <c r="FF259" s="619">
        <v>0</v>
      </c>
      <c r="FG259" s="619">
        <v>0</v>
      </c>
      <c r="FH259" s="619">
        <v>0</v>
      </c>
      <c r="FI259" s="619">
        <v>0</v>
      </c>
      <c r="FJ259" s="619">
        <v>0</v>
      </c>
      <c r="FK259" s="619">
        <v>0</v>
      </c>
      <c r="FL259" s="619">
        <v>0</v>
      </c>
      <c r="FM259" s="619">
        <v>0</v>
      </c>
      <c r="FN259" s="619">
        <v>0</v>
      </c>
      <c r="FO259" s="619">
        <v>0</v>
      </c>
      <c r="FP259" s="619">
        <v>0</v>
      </c>
      <c r="FQ259" s="619">
        <v>-655007</v>
      </c>
      <c r="FR259" s="619">
        <v>0</v>
      </c>
      <c r="FS259" s="619">
        <v>-655007</v>
      </c>
      <c r="FT259" s="619">
        <v>0</v>
      </c>
      <c r="FU259" s="619">
        <v>0</v>
      </c>
      <c r="FV259" s="619">
        <v>0</v>
      </c>
      <c r="FW259" s="619">
        <v>0</v>
      </c>
      <c r="FX259" s="619">
        <v>0</v>
      </c>
      <c r="FY259" s="619">
        <v>0</v>
      </c>
      <c r="FZ259" s="619">
        <v>0</v>
      </c>
      <c r="GA259" s="619">
        <v>0</v>
      </c>
      <c r="GB259" s="619">
        <v>0</v>
      </c>
      <c r="GC259" s="619">
        <v>9697</v>
      </c>
      <c r="GD259" s="619">
        <v>0</v>
      </c>
      <c r="GE259" s="619">
        <v>9697</v>
      </c>
      <c r="GF259" s="619">
        <v>0</v>
      </c>
      <c r="GG259" s="619">
        <v>0</v>
      </c>
      <c r="GH259" s="619">
        <v>0</v>
      </c>
      <c r="GI259" s="619">
        <v>-5908901</v>
      </c>
      <c r="GJ259" s="619">
        <v>0</v>
      </c>
      <c r="GK259" s="619">
        <v>-5908901</v>
      </c>
      <c r="GL259" s="619">
        <v>423095</v>
      </c>
      <c r="GM259" s="619">
        <v>0</v>
      </c>
      <c r="GN259" s="619">
        <v>423095</v>
      </c>
      <c r="GO259" s="619">
        <v>0</v>
      </c>
      <c r="GP259" s="619">
        <v>0</v>
      </c>
      <c r="GQ259" s="619">
        <v>0</v>
      </c>
      <c r="GR259" s="619">
        <v>94746</v>
      </c>
      <c r="GS259" s="619">
        <v>0</v>
      </c>
      <c r="GT259" s="619">
        <v>94746</v>
      </c>
      <c r="GU259" s="619">
        <v>0</v>
      </c>
      <c r="GV259" s="619">
        <v>0</v>
      </c>
      <c r="GW259" s="619">
        <v>0</v>
      </c>
      <c r="GX259" s="619">
        <v>0</v>
      </c>
      <c r="GY259" s="619">
        <v>0</v>
      </c>
      <c r="GZ259" s="619">
        <v>0</v>
      </c>
      <c r="HA259" s="619">
        <v>-6036370</v>
      </c>
      <c r="HB259" s="619">
        <v>0</v>
      </c>
      <c r="HC259" s="619">
        <v>-6036370</v>
      </c>
      <c r="HD259" s="619">
        <v>0</v>
      </c>
      <c r="HE259" s="619">
        <v>0</v>
      </c>
      <c r="HF259" s="619">
        <v>0</v>
      </c>
      <c r="HG259" s="619">
        <v>0</v>
      </c>
      <c r="HH259" s="619">
        <v>0</v>
      </c>
      <c r="HI259" s="619">
        <v>0</v>
      </c>
      <c r="HJ259" s="619">
        <v>0</v>
      </c>
      <c r="HK259" s="619">
        <v>0</v>
      </c>
      <c r="HL259" s="619">
        <v>0</v>
      </c>
      <c r="HM259" s="619">
        <v>162130769</v>
      </c>
      <c r="HN259" s="619">
        <v>0</v>
      </c>
      <c r="HO259" s="619">
        <v>162130769</v>
      </c>
      <c r="HP259" s="619">
        <v>-13365244</v>
      </c>
      <c r="HQ259" s="619">
        <v>0</v>
      </c>
      <c r="HR259" s="619">
        <v>-13365244</v>
      </c>
      <c r="HS259" s="619">
        <v>-5003854</v>
      </c>
      <c r="HT259" s="619">
        <v>0</v>
      </c>
      <c r="HU259" s="619">
        <v>-5003854</v>
      </c>
      <c r="HV259" s="619">
        <v>-5110726</v>
      </c>
      <c r="HW259" s="619">
        <v>0</v>
      </c>
      <c r="HX259" s="619">
        <v>-5110726</v>
      </c>
      <c r="HY259" s="619">
        <v>-1159961</v>
      </c>
      <c r="HZ259" s="619">
        <v>0</v>
      </c>
      <c r="IA259" s="619">
        <v>-1159961</v>
      </c>
      <c r="IB259" s="619">
        <v>-6036370</v>
      </c>
      <c r="IC259" s="619">
        <v>0</v>
      </c>
      <c r="ID259" s="619">
        <v>-6036370</v>
      </c>
      <c r="IE259" s="619">
        <v>0</v>
      </c>
      <c r="IF259" s="619">
        <v>0</v>
      </c>
      <c r="IG259" s="619">
        <v>0</v>
      </c>
      <c r="IH259" s="619">
        <v>-30676155</v>
      </c>
      <c r="II259" s="619">
        <v>0</v>
      </c>
      <c r="IJ259" s="619">
        <v>-30676155</v>
      </c>
      <c r="IK259" s="619">
        <v>131454614</v>
      </c>
      <c r="IL259" s="619">
        <v>0</v>
      </c>
      <c r="IM259" s="619">
        <v>131454614</v>
      </c>
      <c r="IN259" s="620" t="s">
        <v>535</v>
      </c>
      <c r="IO259" s="620" t="s">
        <v>521</v>
      </c>
      <c r="IP259" s="610" t="s">
        <v>535</v>
      </c>
      <c r="IQ259" s="611" t="s">
        <v>499</v>
      </c>
      <c r="IR259" s="611" t="s">
        <v>1306</v>
      </c>
      <c r="IS259" s="610" t="s">
        <v>1432</v>
      </c>
    </row>
    <row r="260" spans="1:253" x14ac:dyDescent="0.25">
      <c r="A260" s="610" t="s">
        <v>3385</v>
      </c>
      <c r="B260" s="617" t="s">
        <v>1307</v>
      </c>
      <c r="C260" s="618" t="s">
        <v>1308</v>
      </c>
      <c r="D260" s="619">
        <v>85745014</v>
      </c>
      <c r="E260" s="619">
        <v>0</v>
      </c>
      <c r="F260" s="619">
        <v>85745014</v>
      </c>
      <c r="G260" s="619">
        <v>-2039503</v>
      </c>
      <c r="H260" s="619">
        <v>0</v>
      </c>
      <c r="I260" s="619">
        <v>-2039503</v>
      </c>
      <c r="J260" s="619">
        <v>-6204277</v>
      </c>
      <c r="K260" s="619">
        <v>0</v>
      </c>
      <c r="L260" s="619">
        <v>-6204277</v>
      </c>
      <c r="M260" s="619">
        <v>413959</v>
      </c>
      <c r="N260" s="619">
        <v>0</v>
      </c>
      <c r="O260" s="619">
        <v>413959</v>
      </c>
      <c r="P260" s="619">
        <v>101137</v>
      </c>
      <c r="Q260" s="619">
        <v>0</v>
      </c>
      <c r="R260" s="619">
        <v>101137</v>
      </c>
      <c r="S260" s="619">
        <v>-5689181</v>
      </c>
      <c r="T260" s="619">
        <v>0</v>
      </c>
      <c r="U260" s="619">
        <v>-5689181</v>
      </c>
      <c r="V260" s="619">
        <v>-2837585</v>
      </c>
      <c r="W260" s="619">
        <v>0</v>
      </c>
      <c r="X260" s="619">
        <v>-2837585</v>
      </c>
      <c r="Y260" s="619">
        <v>0</v>
      </c>
      <c r="Z260" s="619">
        <v>0</v>
      </c>
      <c r="AA260" s="619">
        <v>0</v>
      </c>
      <c r="AB260" s="619">
        <v>-117620</v>
      </c>
      <c r="AC260" s="619">
        <v>0</v>
      </c>
      <c r="AD260" s="619">
        <v>-117620</v>
      </c>
      <c r="AE260" s="619">
        <v>0</v>
      </c>
      <c r="AF260" s="619">
        <v>0</v>
      </c>
      <c r="AG260" s="619">
        <v>0</v>
      </c>
      <c r="AH260" s="619">
        <v>0</v>
      </c>
      <c r="AI260" s="619">
        <v>0</v>
      </c>
      <c r="AJ260" s="619">
        <v>0</v>
      </c>
      <c r="AK260" s="619">
        <v>-10310</v>
      </c>
      <c r="AL260" s="619">
        <v>0</v>
      </c>
      <c r="AM260" s="619">
        <v>-10310</v>
      </c>
      <c r="AN260" s="619">
        <v>0</v>
      </c>
      <c r="AO260" s="619">
        <v>0</v>
      </c>
      <c r="AP260" s="619">
        <v>0</v>
      </c>
      <c r="AQ260" s="619">
        <v>-107310</v>
      </c>
      <c r="AR260" s="619">
        <v>0</v>
      </c>
      <c r="AS260" s="619">
        <v>-107310</v>
      </c>
      <c r="AT260" s="619">
        <v>0</v>
      </c>
      <c r="AU260" s="619">
        <v>0</v>
      </c>
      <c r="AV260" s="619">
        <v>0</v>
      </c>
      <c r="AW260" s="619">
        <v>1778653</v>
      </c>
      <c r="AX260" s="619">
        <v>0</v>
      </c>
      <c r="AY260" s="619">
        <v>1778653</v>
      </c>
      <c r="AZ260" s="619">
        <v>-5996</v>
      </c>
      <c r="BA260" s="619">
        <v>0</v>
      </c>
      <c r="BB260" s="619">
        <v>-5996</v>
      </c>
      <c r="BC260" s="619">
        <v>-5704737</v>
      </c>
      <c r="BD260" s="619">
        <v>0</v>
      </c>
      <c r="BE260" s="619">
        <v>-5704737</v>
      </c>
      <c r="BF260" s="619">
        <v>-51323</v>
      </c>
      <c r="BG260" s="619">
        <v>0</v>
      </c>
      <c r="BH260" s="619">
        <v>-51323</v>
      </c>
      <c r="BI260" s="619">
        <v>-69057</v>
      </c>
      <c r="BJ260" s="619">
        <v>0</v>
      </c>
      <c r="BK260" s="619">
        <v>-69057</v>
      </c>
      <c r="BL260" s="619">
        <v>0</v>
      </c>
      <c r="BM260" s="619">
        <v>0</v>
      </c>
      <c r="BN260" s="619">
        <v>0</v>
      </c>
      <c r="BO260" s="619">
        <v>-1668</v>
      </c>
      <c r="BP260" s="619">
        <v>0</v>
      </c>
      <c r="BQ260" s="619">
        <v>-1668</v>
      </c>
      <c r="BR260" s="619">
        <v>0</v>
      </c>
      <c r="BS260" s="619">
        <v>0</v>
      </c>
      <c r="BT260" s="619">
        <v>0</v>
      </c>
      <c r="BU260" s="619">
        <v>0</v>
      </c>
      <c r="BV260" s="619">
        <v>0</v>
      </c>
      <c r="BW260" s="619">
        <v>0</v>
      </c>
      <c r="BX260" s="619">
        <v>-16566</v>
      </c>
      <c r="BY260" s="619">
        <v>0</v>
      </c>
      <c r="BZ260" s="619">
        <v>-16566</v>
      </c>
      <c r="CA260" s="619">
        <v>-7449</v>
      </c>
      <c r="CB260" s="619">
        <v>0</v>
      </c>
      <c r="CC260" s="619">
        <v>-7449</v>
      </c>
      <c r="CD260" s="619">
        <v>-7033348</v>
      </c>
      <c r="CE260" s="619">
        <v>0</v>
      </c>
      <c r="CF260" s="619">
        <v>-7033348</v>
      </c>
      <c r="CG260" s="619">
        <v>-32306</v>
      </c>
      <c r="CH260" s="619">
        <v>0</v>
      </c>
      <c r="CI260" s="619">
        <v>-32306</v>
      </c>
      <c r="CJ260" s="619">
        <v>-9649</v>
      </c>
      <c r="CK260" s="619">
        <v>0</v>
      </c>
      <c r="CL260" s="619">
        <v>-9649</v>
      </c>
      <c r="CM260" s="619">
        <v>-3189076</v>
      </c>
      <c r="CN260" s="619">
        <v>0</v>
      </c>
      <c r="CO260" s="619">
        <v>-3189076</v>
      </c>
      <c r="CP260" s="619">
        <v>147560</v>
      </c>
      <c r="CQ260" s="619">
        <v>0</v>
      </c>
      <c r="CR260" s="619">
        <v>147560</v>
      </c>
      <c r="CS260" s="619">
        <v>-3083471</v>
      </c>
      <c r="CT260" s="619">
        <v>0</v>
      </c>
      <c r="CU260" s="619">
        <v>-3083471</v>
      </c>
      <c r="CV260" s="619">
        <v>-147766</v>
      </c>
      <c r="CW260" s="619">
        <v>0</v>
      </c>
      <c r="CX260" s="619">
        <v>-147766</v>
      </c>
      <c r="CY260" s="619">
        <v>-9569</v>
      </c>
      <c r="CZ260" s="619">
        <v>0</v>
      </c>
      <c r="DA260" s="619">
        <v>-9569</v>
      </c>
      <c r="DB260" s="619">
        <v>-44165</v>
      </c>
      <c r="DC260" s="619">
        <v>0</v>
      </c>
      <c r="DD260" s="619">
        <v>-44165</v>
      </c>
      <c r="DE260" s="619">
        <v>0</v>
      </c>
      <c r="DF260" s="619">
        <v>0</v>
      </c>
      <c r="DG260" s="619">
        <v>0</v>
      </c>
      <c r="DH260" s="619">
        <v>-14137</v>
      </c>
      <c r="DI260" s="619">
        <v>0</v>
      </c>
      <c r="DJ260" s="619">
        <v>-14137</v>
      </c>
      <c r="DK260" s="619">
        <v>0</v>
      </c>
      <c r="DL260" s="619">
        <v>0</v>
      </c>
      <c r="DM260" s="619">
        <v>0</v>
      </c>
      <c r="DN260" s="619">
        <v>-3094</v>
      </c>
      <c r="DO260" s="619">
        <v>0</v>
      </c>
      <c r="DP260" s="619">
        <v>-3094</v>
      </c>
      <c r="DQ260" s="619">
        <v>0</v>
      </c>
      <c r="DR260" s="619">
        <v>0</v>
      </c>
      <c r="DS260" s="619">
        <v>0</v>
      </c>
      <c r="DT260" s="619">
        <v>-1668</v>
      </c>
      <c r="DU260" s="619">
        <v>0</v>
      </c>
      <c r="DV260" s="619">
        <v>-1668</v>
      </c>
      <c r="DW260" s="619">
        <v>0</v>
      </c>
      <c r="DX260" s="619">
        <v>0</v>
      </c>
      <c r="DY260" s="619">
        <v>0</v>
      </c>
      <c r="DZ260" s="619">
        <v>0</v>
      </c>
      <c r="EA260" s="619">
        <v>0</v>
      </c>
      <c r="EB260" s="619">
        <v>0</v>
      </c>
      <c r="EC260" s="619">
        <v>0</v>
      </c>
      <c r="ED260" s="619">
        <v>0</v>
      </c>
      <c r="EE260" s="619">
        <v>0</v>
      </c>
      <c r="EF260" s="619">
        <v>0</v>
      </c>
      <c r="EG260" s="619">
        <v>0</v>
      </c>
      <c r="EH260" s="619">
        <v>0</v>
      </c>
      <c r="EI260" s="619">
        <v>0</v>
      </c>
      <c r="EJ260" s="619">
        <v>-220399</v>
      </c>
      <c r="EK260" s="619">
        <v>0</v>
      </c>
      <c r="EL260" s="619">
        <v>-220399</v>
      </c>
      <c r="EM260" s="619">
        <v>0</v>
      </c>
      <c r="EN260" s="619">
        <v>0</v>
      </c>
      <c r="EO260" s="619">
        <v>0</v>
      </c>
      <c r="EP260" s="619">
        <v>0</v>
      </c>
      <c r="EQ260" s="619">
        <v>0</v>
      </c>
      <c r="ER260" s="619">
        <v>0</v>
      </c>
      <c r="ES260" s="619">
        <v>191019</v>
      </c>
      <c r="ET260" s="619">
        <v>0</v>
      </c>
      <c r="EU260" s="619">
        <v>191019</v>
      </c>
      <c r="EV260" s="619">
        <v>0</v>
      </c>
      <c r="EW260" s="619">
        <v>0</v>
      </c>
      <c r="EX260" s="619">
        <v>0</v>
      </c>
      <c r="EY260" s="619">
        <v>0</v>
      </c>
      <c r="EZ260" s="619">
        <v>0</v>
      </c>
      <c r="FA260" s="619">
        <v>0</v>
      </c>
      <c r="FB260" s="619">
        <v>0</v>
      </c>
      <c r="FC260" s="619">
        <v>0</v>
      </c>
      <c r="FD260" s="619">
        <v>0</v>
      </c>
      <c r="FE260" s="619">
        <v>0</v>
      </c>
      <c r="FF260" s="619">
        <v>0</v>
      </c>
      <c r="FG260" s="619">
        <v>0</v>
      </c>
      <c r="FH260" s="619">
        <v>0</v>
      </c>
      <c r="FI260" s="619">
        <v>0</v>
      </c>
      <c r="FJ260" s="619">
        <v>0</v>
      </c>
      <c r="FK260" s="619">
        <v>0</v>
      </c>
      <c r="FL260" s="619">
        <v>0</v>
      </c>
      <c r="FM260" s="619">
        <v>0</v>
      </c>
      <c r="FN260" s="619">
        <v>0</v>
      </c>
      <c r="FO260" s="619">
        <v>0</v>
      </c>
      <c r="FP260" s="619">
        <v>0</v>
      </c>
      <c r="FQ260" s="619">
        <v>-571807</v>
      </c>
      <c r="FR260" s="619">
        <v>0</v>
      </c>
      <c r="FS260" s="619">
        <v>-571807</v>
      </c>
      <c r="FT260" s="619">
        <v>14944</v>
      </c>
      <c r="FU260" s="619">
        <v>0</v>
      </c>
      <c r="FV260" s="619">
        <v>14944</v>
      </c>
      <c r="FW260" s="619">
        <v>4865</v>
      </c>
      <c r="FX260" s="619">
        <v>0</v>
      </c>
      <c r="FY260" s="619">
        <v>4865</v>
      </c>
      <c r="FZ260" s="619">
        <v>10079</v>
      </c>
      <c r="GA260" s="619">
        <v>0</v>
      </c>
      <c r="GB260" s="619">
        <v>10079</v>
      </c>
      <c r="GC260" s="619">
        <v>0</v>
      </c>
      <c r="GD260" s="619">
        <v>0</v>
      </c>
      <c r="GE260" s="619">
        <v>0</v>
      </c>
      <c r="GF260" s="619">
        <v>0</v>
      </c>
      <c r="GG260" s="619">
        <v>0</v>
      </c>
      <c r="GH260" s="619">
        <v>0</v>
      </c>
      <c r="GI260" s="619">
        <v>-4810320</v>
      </c>
      <c r="GJ260" s="619">
        <v>0</v>
      </c>
      <c r="GK260" s="619">
        <v>-4810320</v>
      </c>
      <c r="GL260" s="619">
        <v>0</v>
      </c>
      <c r="GM260" s="619">
        <v>0</v>
      </c>
      <c r="GN260" s="619">
        <v>0</v>
      </c>
      <c r="GO260" s="619">
        <v>0</v>
      </c>
      <c r="GP260" s="619">
        <v>0</v>
      </c>
      <c r="GQ260" s="619">
        <v>0</v>
      </c>
      <c r="GR260" s="619">
        <v>41798</v>
      </c>
      <c r="GS260" s="619">
        <v>0</v>
      </c>
      <c r="GT260" s="619">
        <v>41798</v>
      </c>
      <c r="GU260" s="619">
        <v>0</v>
      </c>
      <c r="GV260" s="619">
        <v>0</v>
      </c>
      <c r="GW260" s="619">
        <v>0</v>
      </c>
      <c r="GX260" s="619">
        <v>0</v>
      </c>
      <c r="GY260" s="619">
        <v>0</v>
      </c>
      <c r="GZ260" s="619">
        <v>0</v>
      </c>
      <c r="HA260" s="619">
        <v>-5134366</v>
      </c>
      <c r="HB260" s="619">
        <v>0</v>
      </c>
      <c r="HC260" s="619">
        <v>-5134366</v>
      </c>
      <c r="HD260" s="619">
        <v>0</v>
      </c>
      <c r="HE260" s="619">
        <v>0</v>
      </c>
      <c r="HF260" s="619">
        <v>0</v>
      </c>
      <c r="HG260" s="619">
        <v>0</v>
      </c>
      <c r="HH260" s="619">
        <v>0</v>
      </c>
      <c r="HI260" s="619">
        <v>0</v>
      </c>
      <c r="HJ260" s="619">
        <v>0</v>
      </c>
      <c r="HK260" s="619">
        <v>0</v>
      </c>
      <c r="HL260" s="619">
        <v>0</v>
      </c>
      <c r="HM260" s="619">
        <v>83705511</v>
      </c>
      <c r="HN260" s="619">
        <v>0</v>
      </c>
      <c r="HO260" s="619">
        <v>83705511</v>
      </c>
      <c r="HP260" s="619">
        <v>-5689181</v>
      </c>
      <c r="HQ260" s="619">
        <v>0</v>
      </c>
      <c r="HR260" s="619">
        <v>-5689181</v>
      </c>
      <c r="HS260" s="619">
        <v>-7033348</v>
      </c>
      <c r="HT260" s="619">
        <v>0</v>
      </c>
      <c r="HU260" s="619">
        <v>-7033348</v>
      </c>
      <c r="HV260" s="619">
        <v>-3083471</v>
      </c>
      <c r="HW260" s="619">
        <v>0</v>
      </c>
      <c r="HX260" s="619">
        <v>-3083471</v>
      </c>
      <c r="HY260" s="619">
        <v>-220399</v>
      </c>
      <c r="HZ260" s="619">
        <v>0</v>
      </c>
      <c r="IA260" s="619">
        <v>-220399</v>
      </c>
      <c r="IB260" s="619">
        <v>-5134366</v>
      </c>
      <c r="IC260" s="619">
        <v>0</v>
      </c>
      <c r="ID260" s="619">
        <v>-5134366</v>
      </c>
      <c r="IE260" s="619">
        <v>0</v>
      </c>
      <c r="IF260" s="619">
        <v>0</v>
      </c>
      <c r="IG260" s="619">
        <v>0</v>
      </c>
      <c r="IH260" s="619">
        <v>-21160765</v>
      </c>
      <c r="II260" s="619">
        <v>0</v>
      </c>
      <c r="IJ260" s="619">
        <v>-21160765</v>
      </c>
      <c r="IK260" s="619">
        <v>62544746</v>
      </c>
      <c r="IL260" s="619">
        <v>0</v>
      </c>
      <c r="IM260" s="619">
        <v>62544746</v>
      </c>
      <c r="IN260" s="620" t="s">
        <v>493</v>
      </c>
      <c r="IO260" s="620" t="s">
        <v>494</v>
      </c>
      <c r="IP260" s="610" t="s">
        <v>474</v>
      </c>
      <c r="IQ260" s="611" t="s">
        <v>475</v>
      </c>
      <c r="IR260" s="611" t="s">
        <v>1309</v>
      </c>
      <c r="IS260" s="610" t="s">
        <v>1432</v>
      </c>
    </row>
    <row r="261" spans="1:253" x14ac:dyDescent="0.25">
      <c r="A261" s="610" t="s">
        <v>3385</v>
      </c>
      <c r="B261" s="617" t="s">
        <v>1310</v>
      </c>
      <c r="C261" s="618" t="s">
        <v>1311</v>
      </c>
      <c r="D261" s="619">
        <v>49090704</v>
      </c>
      <c r="E261" s="619">
        <v>0</v>
      </c>
      <c r="F261" s="619">
        <v>49090704</v>
      </c>
      <c r="G261" s="619">
        <v>-1797519</v>
      </c>
      <c r="H261" s="619">
        <v>0</v>
      </c>
      <c r="I261" s="619">
        <v>-1797519</v>
      </c>
      <c r="J261" s="619">
        <v>-2568317</v>
      </c>
      <c r="K261" s="619">
        <v>0</v>
      </c>
      <c r="L261" s="619">
        <v>-2568317</v>
      </c>
      <c r="M261" s="619">
        <v>47175</v>
      </c>
      <c r="N261" s="619">
        <v>0</v>
      </c>
      <c r="O261" s="619">
        <v>47175</v>
      </c>
      <c r="P261" s="619">
        <v>96242</v>
      </c>
      <c r="Q261" s="619">
        <v>0</v>
      </c>
      <c r="R261" s="619">
        <v>96242</v>
      </c>
      <c r="S261" s="619">
        <v>-2424900</v>
      </c>
      <c r="T261" s="619">
        <v>0</v>
      </c>
      <c r="U261" s="619">
        <v>-2424900</v>
      </c>
      <c r="V261" s="619">
        <v>-6589357</v>
      </c>
      <c r="W261" s="619">
        <v>0</v>
      </c>
      <c r="X261" s="619">
        <v>-6589357</v>
      </c>
      <c r="Y261" s="619">
        <v>-75909</v>
      </c>
      <c r="Z261" s="619">
        <v>0</v>
      </c>
      <c r="AA261" s="619">
        <v>-75909</v>
      </c>
      <c r="AB261" s="619">
        <v>-133347</v>
      </c>
      <c r="AC261" s="619">
        <v>0</v>
      </c>
      <c r="AD261" s="619">
        <v>-133347</v>
      </c>
      <c r="AE261" s="619">
        <v>0</v>
      </c>
      <c r="AF261" s="619">
        <v>0</v>
      </c>
      <c r="AG261" s="619">
        <v>0</v>
      </c>
      <c r="AH261" s="619">
        <v>0</v>
      </c>
      <c r="AI261" s="619">
        <v>0</v>
      </c>
      <c r="AJ261" s="619">
        <v>0</v>
      </c>
      <c r="AK261" s="619">
        <v>0</v>
      </c>
      <c r="AL261" s="619">
        <v>0</v>
      </c>
      <c r="AM261" s="619">
        <v>0</v>
      </c>
      <c r="AN261" s="619">
        <v>0</v>
      </c>
      <c r="AO261" s="619">
        <v>0</v>
      </c>
      <c r="AP261" s="619">
        <v>0</v>
      </c>
      <c r="AQ261" s="619">
        <v>-133347</v>
      </c>
      <c r="AR261" s="619">
        <v>0</v>
      </c>
      <c r="AS261" s="619">
        <v>-133347</v>
      </c>
      <c r="AT261" s="619">
        <v>-4138</v>
      </c>
      <c r="AU261" s="619">
        <v>0</v>
      </c>
      <c r="AV261" s="619">
        <v>-4138</v>
      </c>
      <c r="AW261" s="619">
        <v>770090</v>
      </c>
      <c r="AX261" s="619">
        <v>0</v>
      </c>
      <c r="AY261" s="619">
        <v>770090</v>
      </c>
      <c r="AZ261" s="619">
        <v>-42205</v>
      </c>
      <c r="BA261" s="619">
        <v>0</v>
      </c>
      <c r="BB261" s="619">
        <v>-42205</v>
      </c>
      <c r="BC261" s="619">
        <v>-4305477</v>
      </c>
      <c r="BD261" s="619">
        <v>0</v>
      </c>
      <c r="BE261" s="619">
        <v>-4305477</v>
      </c>
      <c r="BF261" s="619">
        <v>120341</v>
      </c>
      <c r="BG261" s="619">
        <v>0</v>
      </c>
      <c r="BH261" s="619">
        <v>120341</v>
      </c>
      <c r="BI261" s="619">
        <v>-109542</v>
      </c>
      <c r="BJ261" s="619">
        <v>0</v>
      </c>
      <c r="BK261" s="619">
        <v>-109542</v>
      </c>
      <c r="BL261" s="619">
        <v>-1936</v>
      </c>
      <c r="BM261" s="619">
        <v>0</v>
      </c>
      <c r="BN261" s="619">
        <v>-1936</v>
      </c>
      <c r="BO261" s="619">
        <v>0</v>
      </c>
      <c r="BP261" s="619">
        <v>0</v>
      </c>
      <c r="BQ261" s="619">
        <v>0</v>
      </c>
      <c r="BR261" s="619">
        <v>0</v>
      </c>
      <c r="BS261" s="619">
        <v>0</v>
      </c>
      <c r="BT261" s="619">
        <v>0</v>
      </c>
      <c r="BU261" s="619">
        <v>0</v>
      </c>
      <c r="BV261" s="619">
        <v>0</v>
      </c>
      <c r="BW261" s="619">
        <v>0</v>
      </c>
      <c r="BX261" s="619">
        <v>-24950</v>
      </c>
      <c r="BY261" s="619">
        <v>0</v>
      </c>
      <c r="BZ261" s="619">
        <v>-24950</v>
      </c>
      <c r="CA261" s="619">
        <v>0</v>
      </c>
      <c r="CB261" s="619">
        <v>0</v>
      </c>
      <c r="CC261" s="619">
        <v>0</v>
      </c>
      <c r="CD261" s="619">
        <v>-10316384</v>
      </c>
      <c r="CE261" s="619">
        <v>0</v>
      </c>
      <c r="CF261" s="619">
        <v>-10316384</v>
      </c>
      <c r="CG261" s="619">
        <v>0</v>
      </c>
      <c r="CH261" s="619">
        <v>0</v>
      </c>
      <c r="CI261" s="619">
        <v>0</v>
      </c>
      <c r="CJ261" s="619">
        <v>811</v>
      </c>
      <c r="CK261" s="619">
        <v>0</v>
      </c>
      <c r="CL261" s="619">
        <v>811</v>
      </c>
      <c r="CM261" s="619">
        <v>-1112757</v>
      </c>
      <c r="CN261" s="619">
        <v>0</v>
      </c>
      <c r="CO261" s="619">
        <v>-1112757</v>
      </c>
      <c r="CP261" s="619">
        <v>-89736</v>
      </c>
      <c r="CQ261" s="619">
        <v>0</v>
      </c>
      <c r="CR261" s="619">
        <v>-89736</v>
      </c>
      <c r="CS261" s="619">
        <v>-1201682</v>
      </c>
      <c r="CT261" s="619">
        <v>0</v>
      </c>
      <c r="CU261" s="619">
        <v>-1201682</v>
      </c>
      <c r="CV261" s="619">
        <v>-36226</v>
      </c>
      <c r="CW261" s="619">
        <v>0</v>
      </c>
      <c r="CX261" s="619">
        <v>-36226</v>
      </c>
      <c r="CY261" s="619">
        <v>-1258</v>
      </c>
      <c r="CZ261" s="619">
        <v>0</v>
      </c>
      <c r="DA261" s="619">
        <v>-1258</v>
      </c>
      <c r="DB261" s="619">
        <v>-104132</v>
      </c>
      <c r="DC261" s="619">
        <v>0</v>
      </c>
      <c r="DD261" s="619">
        <v>-104132</v>
      </c>
      <c r="DE261" s="619">
        <v>0</v>
      </c>
      <c r="DF261" s="619">
        <v>0</v>
      </c>
      <c r="DG261" s="619">
        <v>0</v>
      </c>
      <c r="DH261" s="619">
        <v>-517</v>
      </c>
      <c r="DI261" s="619">
        <v>0</v>
      </c>
      <c r="DJ261" s="619">
        <v>-517</v>
      </c>
      <c r="DK261" s="619">
        <v>0</v>
      </c>
      <c r="DL261" s="619">
        <v>0</v>
      </c>
      <c r="DM261" s="619">
        <v>0</v>
      </c>
      <c r="DN261" s="619">
        <v>0</v>
      </c>
      <c r="DO261" s="619">
        <v>0</v>
      </c>
      <c r="DP261" s="619">
        <v>0</v>
      </c>
      <c r="DQ261" s="619">
        <v>0</v>
      </c>
      <c r="DR261" s="619">
        <v>0</v>
      </c>
      <c r="DS261" s="619">
        <v>0</v>
      </c>
      <c r="DT261" s="619">
        <v>0</v>
      </c>
      <c r="DU261" s="619">
        <v>0</v>
      </c>
      <c r="DV261" s="619">
        <v>0</v>
      </c>
      <c r="DW261" s="619">
        <v>0</v>
      </c>
      <c r="DX261" s="619">
        <v>0</v>
      </c>
      <c r="DY261" s="619">
        <v>0</v>
      </c>
      <c r="DZ261" s="619">
        <v>0</v>
      </c>
      <c r="EA261" s="619">
        <v>0</v>
      </c>
      <c r="EB261" s="619">
        <v>0</v>
      </c>
      <c r="EC261" s="619">
        <v>0</v>
      </c>
      <c r="ED261" s="619">
        <v>0</v>
      </c>
      <c r="EE261" s="619">
        <v>0</v>
      </c>
      <c r="EF261" s="619">
        <v>0</v>
      </c>
      <c r="EG261" s="619">
        <v>0</v>
      </c>
      <c r="EH261" s="619">
        <v>0</v>
      </c>
      <c r="EI261" s="619">
        <v>0</v>
      </c>
      <c r="EJ261" s="619">
        <v>-142133</v>
      </c>
      <c r="EK261" s="619">
        <v>0</v>
      </c>
      <c r="EL261" s="619">
        <v>-142133</v>
      </c>
      <c r="EM261" s="619">
        <v>0</v>
      </c>
      <c r="EN261" s="619">
        <v>0</v>
      </c>
      <c r="EO261" s="619">
        <v>0</v>
      </c>
      <c r="EP261" s="619">
        <v>0</v>
      </c>
      <c r="EQ261" s="619">
        <v>0</v>
      </c>
      <c r="ER261" s="619">
        <v>0</v>
      </c>
      <c r="ES261" s="619">
        <v>0</v>
      </c>
      <c r="ET261" s="619">
        <v>0</v>
      </c>
      <c r="EU261" s="619">
        <v>0</v>
      </c>
      <c r="EV261" s="619">
        <v>0</v>
      </c>
      <c r="EW261" s="619">
        <v>0</v>
      </c>
      <c r="EX261" s="619">
        <v>0</v>
      </c>
      <c r="EY261" s="619">
        <v>0</v>
      </c>
      <c r="EZ261" s="619">
        <v>0</v>
      </c>
      <c r="FA261" s="619">
        <v>0</v>
      </c>
      <c r="FB261" s="619">
        <v>0</v>
      </c>
      <c r="FC261" s="619">
        <v>0</v>
      </c>
      <c r="FD261" s="619">
        <v>0</v>
      </c>
      <c r="FE261" s="619">
        <v>0</v>
      </c>
      <c r="FF261" s="619">
        <v>0</v>
      </c>
      <c r="FG261" s="619">
        <v>0</v>
      </c>
      <c r="FH261" s="619">
        <v>0</v>
      </c>
      <c r="FI261" s="619">
        <v>0</v>
      </c>
      <c r="FJ261" s="619">
        <v>0</v>
      </c>
      <c r="FK261" s="619">
        <v>0</v>
      </c>
      <c r="FL261" s="619">
        <v>0</v>
      </c>
      <c r="FM261" s="619">
        <v>0</v>
      </c>
      <c r="FN261" s="619">
        <v>0</v>
      </c>
      <c r="FO261" s="619">
        <v>0</v>
      </c>
      <c r="FP261" s="619">
        <v>0</v>
      </c>
      <c r="FQ261" s="619">
        <v>-364900</v>
      </c>
      <c r="FR261" s="619">
        <v>0</v>
      </c>
      <c r="FS261" s="619">
        <v>-364900</v>
      </c>
      <c r="FT261" s="619">
        <v>60</v>
      </c>
      <c r="FU261" s="619">
        <v>0</v>
      </c>
      <c r="FV261" s="619">
        <v>60</v>
      </c>
      <c r="FW261" s="619">
        <v>60</v>
      </c>
      <c r="FX261" s="619">
        <v>0</v>
      </c>
      <c r="FY261" s="619">
        <v>60</v>
      </c>
      <c r="FZ261" s="619">
        <v>0</v>
      </c>
      <c r="GA261" s="619">
        <v>0</v>
      </c>
      <c r="GB261" s="619">
        <v>0</v>
      </c>
      <c r="GC261" s="619">
        <v>-632</v>
      </c>
      <c r="GD261" s="619">
        <v>0</v>
      </c>
      <c r="GE261" s="619">
        <v>-632</v>
      </c>
      <c r="GF261" s="619">
        <v>0</v>
      </c>
      <c r="GG261" s="619">
        <v>0</v>
      </c>
      <c r="GH261" s="619">
        <v>0</v>
      </c>
      <c r="GI261" s="619">
        <v>-6854852</v>
      </c>
      <c r="GJ261" s="619">
        <v>0</v>
      </c>
      <c r="GK261" s="619">
        <v>-6854852</v>
      </c>
      <c r="GL261" s="619">
        <v>462925</v>
      </c>
      <c r="GM261" s="619">
        <v>0</v>
      </c>
      <c r="GN261" s="619">
        <v>462925</v>
      </c>
      <c r="GO261" s="619">
        <v>871</v>
      </c>
      <c r="GP261" s="619">
        <v>0</v>
      </c>
      <c r="GQ261" s="619">
        <v>871</v>
      </c>
      <c r="GR261" s="619">
        <v>137957</v>
      </c>
      <c r="GS261" s="619">
        <v>0</v>
      </c>
      <c r="GT261" s="619">
        <v>137957</v>
      </c>
      <c r="GU261" s="619">
        <v>0</v>
      </c>
      <c r="GV261" s="619">
        <v>0</v>
      </c>
      <c r="GW261" s="619">
        <v>0</v>
      </c>
      <c r="GX261" s="619">
        <v>0</v>
      </c>
      <c r="GY261" s="619">
        <v>0</v>
      </c>
      <c r="GZ261" s="619">
        <v>0</v>
      </c>
      <c r="HA261" s="619">
        <v>-6618572</v>
      </c>
      <c r="HB261" s="619">
        <v>0</v>
      </c>
      <c r="HC261" s="619">
        <v>-6618572</v>
      </c>
      <c r="HD261" s="619">
        <v>0</v>
      </c>
      <c r="HE261" s="619">
        <v>0</v>
      </c>
      <c r="HF261" s="619">
        <v>0</v>
      </c>
      <c r="HG261" s="619">
        <v>0</v>
      </c>
      <c r="HH261" s="619">
        <v>0</v>
      </c>
      <c r="HI261" s="619">
        <v>0</v>
      </c>
      <c r="HJ261" s="619">
        <v>0</v>
      </c>
      <c r="HK261" s="619">
        <v>0</v>
      </c>
      <c r="HL261" s="619">
        <v>0</v>
      </c>
      <c r="HM261" s="619">
        <v>47293185</v>
      </c>
      <c r="HN261" s="619">
        <v>0</v>
      </c>
      <c r="HO261" s="619">
        <v>47293185</v>
      </c>
      <c r="HP261" s="619">
        <v>-2424900</v>
      </c>
      <c r="HQ261" s="619">
        <v>0</v>
      </c>
      <c r="HR261" s="619">
        <v>-2424900</v>
      </c>
      <c r="HS261" s="619">
        <v>-10316384</v>
      </c>
      <c r="HT261" s="619">
        <v>0</v>
      </c>
      <c r="HU261" s="619">
        <v>-10316384</v>
      </c>
      <c r="HV261" s="619">
        <v>-1201682</v>
      </c>
      <c r="HW261" s="619">
        <v>0</v>
      </c>
      <c r="HX261" s="619">
        <v>-1201682</v>
      </c>
      <c r="HY261" s="619">
        <v>-142133</v>
      </c>
      <c r="HZ261" s="619">
        <v>0</v>
      </c>
      <c r="IA261" s="619">
        <v>-142133</v>
      </c>
      <c r="IB261" s="619">
        <v>-6618572</v>
      </c>
      <c r="IC261" s="619">
        <v>0</v>
      </c>
      <c r="ID261" s="619">
        <v>-6618572</v>
      </c>
      <c r="IE261" s="619">
        <v>0</v>
      </c>
      <c r="IF261" s="619">
        <v>0</v>
      </c>
      <c r="IG261" s="619">
        <v>0</v>
      </c>
      <c r="IH261" s="619">
        <v>-20703671</v>
      </c>
      <c r="II261" s="619">
        <v>0</v>
      </c>
      <c r="IJ261" s="619">
        <v>-20703671</v>
      </c>
      <c r="IK261" s="619">
        <v>26589514</v>
      </c>
      <c r="IL261" s="619">
        <v>0</v>
      </c>
      <c r="IM261" s="619">
        <v>26589514</v>
      </c>
      <c r="IN261" s="620" t="s">
        <v>535</v>
      </c>
      <c r="IO261" s="620" t="s">
        <v>758</v>
      </c>
      <c r="IP261" s="610" t="s">
        <v>535</v>
      </c>
      <c r="IQ261" s="611" t="s">
        <v>536</v>
      </c>
      <c r="IR261" s="611" t="s">
        <v>1312</v>
      </c>
      <c r="IS261" s="610" t="s">
        <v>1432</v>
      </c>
    </row>
    <row r="262" spans="1:253" x14ac:dyDescent="0.25">
      <c r="A262" s="610" t="s">
        <v>3385</v>
      </c>
      <c r="B262" s="617" t="s">
        <v>1313</v>
      </c>
      <c r="C262" s="618" t="s">
        <v>1314</v>
      </c>
      <c r="D262" s="619">
        <v>22869040</v>
      </c>
      <c r="E262" s="619">
        <v>0</v>
      </c>
      <c r="F262" s="619">
        <v>22869040</v>
      </c>
      <c r="G262" s="619">
        <v>-413626</v>
      </c>
      <c r="H262" s="619">
        <v>0</v>
      </c>
      <c r="I262" s="619">
        <v>-413626</v>
      </c>
      <c r="J262" s="619">
        <v>-2135661</v>
      </c>
      <c r="K262" s="619">
        <v>0</v>
      </c>
      <c r="L262" s="619">
        <v>-2135661</v>
      </c>
      <c r="M262" s="619">
        <v>23125</v>
      </c>
      <c r="N262" s="619">
        <v>0</v>
      </c>
      <c r="O262" s="619">
        <v>23125</v>
      </c>
      <c r="P262" s="619">
        <v>7513</v>
      </c>
      <c r="Q262" s="619">
        <v>0</v>
      </c>
      <c r="R262" s="619">
        <v>7513</v>
      </c>
      <c r="S262" s="619">
        <v>-2105023</v>
      </c>
      <c r="T262" s="619">
        <v>0</v>
      </c>
      <c r="U262" s="619">
        <v>-2105023</v>
      </c>
      <c r="V262" s="619">
        <v>-4796067</v>
      </c>
      <c r="W262" s="619">
        <v>0</v>
      </c>
      <c r="X262" s="619">
        <v>-4796067</v>
      </c>
      <c r="Y262" s="619">
        <v>-5795</v>
      </c>
      <c r="Z262" s="619">
        <v>0</v>
      </c>
      <c r="AA262" s="619">
        <v>-5795</v>
      </c>
      <c r="AB262" s="619">
        <v>-160643</v>
      </c>
      <c r="AC262" s="619">
        <v>0</v>
      </c>
      <c r="AD262" s="619">
        <v>-160643</v>
      </c>
      <c r="AE262" s="619">
        <v>0</v>
      </c>
      <c r="AF262" s="619">
        <v>0</v>
      </c>
      <c r="AG262" s="619">
        <v>0</v>
      </c>
      <c r="AH262" s="619">
        <v>0</v>
      </c>
      <c r="AI262" s="619">
        <v>0</v>
      </c>
      <c r="AJ262" s="619">
        <v>0</v>
      </c>
      <c r="AK262" s="619">
        <v>0</v>
      </c>
      <c r="AL262" s="619">
        <v>0</v>
      </c>
      <c r="AM262" s="619">
        <v>0</v>
      </c>
      <c r="AN262" s="619">
        <v>0</v>
      </c>
      <c r="AO262" s="619">
        <v>0</v>
      </c>
      <c r="AP262" s="619">
        <v>0</v>
      </c>
      <c r="AQ262" s="619">
        <v>-160643</v>
      </c>
      <c r="AR262" s="619">
        <v>0</v>
      </c>
      <c r="AS262" s="619">
        <v>-160643</v>
      </c>
      <c r="AT262" s="619">
        <v>0</v>
      </c>
      <c r="AU262" s="619">
        <v>0</v>
      </c>
      <c r="AV262" s="619">
        <v>0</v>
      </c>
      <c r="AW262" s="619">
        <v>288561</v>
      </c>
      <c r="AX262" s="619">
        <v>0</v>
      </c>
      <c r="AY262" s="619">
        <v>288561</v>
      </c>
      <c r="AZ262" s="619">
        <v>-16269</v>
      </c>
      <c r="BA262" s="619">
        <v>0</v>
      </c>
      <c r="BB262" s="619">
        <v>-16269</v>
      </c>
      <c r="BC262" s="619">
        <v>-1545860</v>
      </c>
      <c r="BD262" s="619">
        <v>0</v>
      </c>
      <c r="BE262" s="619">
        <v>-1545860</v>
      </c>
      <c r="BF262" s="619">
        <v>-77</v>
      </c>
      <c r="BG262" s="619">
        <v>0</v>
      </c>
      <c r="BH262" s="619">
        <v>-77</v>
      </c>
      <c r="BI262" s="619">
        <v>-14756</v>
      </c>
      <c r="BJ262" s="619">
        <v>0</v>
      </c>
      <c r="BK262" s="619">
        <v>-14756</v>
      </c>
      <c r="BL262" s="619">
        <v>0</v>
      </c>
      <c r="BM262" s="619">
        <v>0</v>
      </c>
      <c r="BN262" s="619">
        <v>0</v>
      </c>
      <c r="BO262" s="619">
        <v>-35620</v>
      </c>
      <c r="BP262" s="619">
        <v>0</v>
      </c>
      <c r="BQ262" s="619">
        <v>-35620</v>
      </c>
      <c r="BR262" s="619">
        <v>-884</v>
      </c>
      <c r="BS262" s="619">
        <v>0</v>
      </c>
      <c r="BT262" s="619">
        <v>-884</v>
      </c>
      <c r="BU262" s="619">
        <v>0</v>
      </c>
      <c r="BV262" s="619">
        <v>0</v>
      </c>
      <c r="BW262" s="619">
        <v>0</v>
      </c>
      <c r="BX262" s="619">
        <v>-17478</v>
      </c>
      <c r="BY262" s="619">
        <v>0</v>
      </c>
      <c r="BZ262" s="619">
        <v>-17478</v>
      </c>
      <c r="CA262" s="619">
        <v>0</v>
      </c>
      <c r="CB262" s="619">
        <v>0</v>
      </c>
      <c r="CC262" s="619">
        <v>0</v>
      </c>
      <c r="CD262" s="619">
        <v>-6299093</v>
      </c>
      <c r="CE262" s="619">
        <v>0</v>
      </c>
      <c r="CF262" s="619">
        <v>-6299093</v>
      </c>
      <c r="CG262" s="619">
        <v>0</v>
      </c>
      <c r="CH262" s="619">
        <v>0</v>
      </c>
      <c r="CI262" s="619">
        <v>0</v>
      </c>
      <c r="CJ262" s="619">
        <v>0</v>
      </c>
      <c r="CK262" s="619">
        <v>0</v>
      </c>
      <c r="CL262" s="619">
        <v>0</v>
      </c>
      <c r="CM262" s="619">
        <v>-432116</v>
      </c>
      <c r="CN262" s="619">
        <v>0</v>
      </c>
      <c r="CO262" s="619">
        <v>-432116</v>
      </c>
      <c r="CP262" s="619">
        <v>16812</v>
      </c>
      <c r="CQ262" s="619">
        <v>0</v>
      </c>
      <c r="CR262" s="619">
        <v>16812</v>
      </c>
      <c r="CS262" s="619">
        <v>-415304</v>
      </c>
      <c r="CT262" s="619">
        <v>0</v>
      </c>
      <c r="CU262" s="619">
        <v>-415304</v>
      </c>
      <c r="CV262" s="619">
        <v>-42238</v>
      </c>
      <c r="CW262" s="619">
        <v>0</v>
      </c>
      <c r="CX262" s="619">
        <v>-42238</v>
      </c>
      <c r="CY262" s="619">
        <v>-27</v>
      </c>
      <c r="CZ262" s="619">
        <v>0</v>
      </c>
      <c r="DA262" s="619">
        <v>-27</v>
      </c>
      <c r="DB262" s="619">
        <v>-6000</v>
      </c>
      <c r="DC262" s="619">
        <v>0</v>
      </c>
      <c r="DD262" s="619">
        <v>-6000</v>
      </c>
      <c r="DE262" s="619">
        <v>0</v>
      </c>
      <c r="DF262" s="619">
        <v>0</v>
      </c>
      <c r="DG262" s="619">
        <v>0</v>
      </c>
      <c r="DH262" s="619">
        <v>-2255</v>
      </c>
      <c r="DI262" s="619">
        <v>0</v>
      </c>
      <c r="DJ262" s="619">
        <v>-2255</v>
      </c>
      <c r="DK262" s="619">
        <v>0</v>
      </c>
      <c r="DL262" s="619">
        <v>0</v>
      </c>
      <c r="DM262" s="619">
        <v>0</v>
      </c>
      <c r="DN262" s="619">
        <v>0</v>
      </c>
      <c r="DO262" s="619">
        <v>0</v>
      </c>
      <c r="DP262" s="619">
        <v>0</v>
      </c>
      <c r="DQ262" s="619">
        <v>0</v>
      </c>
      <c r="DR262" s="619">
        <v>0</v>
      </c>
      <c r="DS262" s="619">
        <v>0</v>
      </c>
      <c r="DT262" s="619">
        <v>-4895</v>
      </c>
      <c r="DU262" s="619">
        <v>0</v>
      </c>
      <c r="DV262" s="619">
        <v>-4895</v>
      </c>
      <c r="DW262" s="619">
        <v>0</v>
      </c>
      <c r="DX262" s="619">
        <v>0</v>
      </c>
      <c r="DY262" s="619">
        <v>0</v>
      </c>
      <c r="DZ262" s="619">
        <v>0</v>
      </c>
      <c r="EA262" s="619">
        <v>0</v>
      </c>
      <c r="EB262" s="619">
        <v>0</v>
      </c>
      <c r="EC262" s="619">
        <v>0</v>
      </c>
      <c r="ED262" s="619">
        <v>0</v>
      </c>
      <c r="EE262" s="619">
        <v>0</v>
      </c>
      <c r="EF262" s="619">
        <v>0</v>
      </c>
      <c r="EG262" s="619">
        <v>0</v>
      </c>
      <c r="EH262" s="619">
        <v>0</v>
      </c>
      <c r="EI262" s="619">
        <v>0</v>
      </c>
      <c r="EJ262" s="619">
        <v>-55415</v>
      </c>
      <c r="EK262" s="619">
        <v>0</v>
      </c>
      <c r="EL262" s="619">
        <v>-55415</v>
      </c>
      <c r="EM262" s="619">
        <v>0</v>
      </c>
      <c r="EN262" s="619">
        <v>0</v>
      </c>
      <c r="EO262" s="619">
        <v>0</v>
      </c>
      <c r="EP262" s="619">
        <v>0</v>
      </c>
      <c r="EQ262" s="619">
        <v>0</v>
      </c>
      <c r="ER262" s="619">
        <v>0</v>
      </c>
      <c r="ES262" s="619">
        <v>150760</v>
      </c>
      <c r="ET262" s="619">
        <v>0</v>
      </c>
      <c r="EU262" s="619">
        <v>150760</v>
      </c>
      <c r="EV262" s="619">
        <v>0</v>
      </c>
      <c r="EW262" s="619">
        <v>0</v>
      </c>
      <c r="EX262" s="619">
        <v>0</v>
      </c>
      <c r="EY262" s="619">
        <v>0</v>
      </c>
      <c r="EZ262" s="619">
        <v>0</v>
      </c>
      <c r="FA262" s="619">
        <v>0</v>
      </c>
      <c r="FB262" s="619">
        <v>1372</v>
      </c>
      <c r="FC262" s="619">
        <v>0</v>
      </c>
      <c r="FD262" s="619">
        <v>1372</v>
      </c>
      <c r="FE262" s="619">
        <v>-23965</v>
      </c>
      <c r="FF262" s="619">
        <v>0</v>
      </c>
      <c r="FG262" s="619">
        <v>-23965</v>
      </c>
      <c r="FH262" s="619">
        <v>839</v>
      </c>
      <c r="FI262" s="619">
        <v>0</v>
      </c>
      <c r="FJ262" s="619">
        <v>839</v>
      </c>
      <c r="FK262" s="619">
        <v>0</v>
      </c>
      <c r="FL262" s="619">
        <v>0</v>
      </c>
      <c r="FM262" s="619">
        <v>0</v>
      </c>
      <c r="FN262" s="619">
        <v>0</v>
      </c>
      <c r="FO262" s="619">
        <v>0</v>
      </c>
      <c r="FP262" s="619">
        <v>0</v>
      </c>
      <c r="FQ262" s="619">
        <v>-382506</v>
      </c>
      <c r="FR262" s="619">
        <v>0</v>
      </c>
      <c r="FS262" s="619">
        <v>-382506</v>
      </c>
      <c r="FT262" s="619">
        <v>0</v>
      </c>
      <c r="FU262" s="619">
        <v>0</v>
      </c>
      <c r="FV262" s="619">
        <v>0</v>
      </c>
      <c r="FW262" s="619">
        <v>0</v>
      </c>
      <c r="FX262" s="619">
        <v>0</v>
      </c>
      <c r="FY262" s="619">
        <v>0</v>
      </c>
      <c r="FZ262" s="619">
        <v>0</v>
      </c>
      <c r="GA262" s="619">
        <v>0</v>
      </c>
      <c r="GB262" s="619">
        <v>0</v>
      </c>
      <c r="GC262" s="619">
        <v>0</v>
      </c>
      <c r="GD262" s="619">
        <v>0</v>
      </c>
      <c r="GE262" s="619">
        <v>0</v>
      </c>
      <c r="GF262" s="619">
        <v>0</v>
      </c>
      <c r="GG262" s="619">
        <v>0</v>
      </c>
      <c r="GH262" s="619">
        <v>0</v>
      </c>
      <c r="GI262" s="619">
        <v>-2193486</v>
      </c>
      <c r="GJ262" s="619">
        <v>0</v>
      </c>
      <c r="GK262" s="619">
        <v>-2193486</v>
      </c>
      <c r="GL262" s="619">
        <v>-91646</v>
      </c>
      <c r="GM262" s="619">
        <v>0</v>
      </c>
      <c r="GN262" s="619">
        <v>-91646</v>
      </c>
      <c r="GO262" s="619">
        <v>0</v>
      </c>
      <c r="GP262" s="619">
        <v>0</v>
      </c>
      <c r="GQ262" s="619">
        <v>0</v>
      </c>
      <c r="GR262" s="619">
        <v>-5059</v>
      </c>
      <c r="GS262" s="619">
        <v>0</v>
      </c>
      <c r="GT262" s="619">
        <v>-5059</v>
      </c>
      <c r="GU262" s="619">
        <v>-9898</v>
      </c>
      <c r="GV262" s="619">
        <v>0</v>
      </c>
      <c r="GW262" s="619">
        <v>-9898</v>
      </c>
      <c r="GX262" s="619">
        <v>0</v>
      </c>
      <c r="GY262" s="619">
        <v>0</v>
      </c>
      <c r="GZ262" s="619">
        <v>0</v>
      </c>
      <c r="HA262" s="619">
        <v>-2553589</v>
      </c>
      <c r="HB262" s="619">
        <v>0</v>
      </c>
      <c r="HC262" s="619">
        <v>-2553589</v>
      </c>
      <c r="HD262" s="619">
        <v>0</v>
      </c>
      <c r="HE262" s="619">
        <v>0</v>
      </c>
      <c r="HF262" s="619">
        <v>0</v>
      </c>
      <c r="HG262" s="619">
        <v>0</v>
      </c>
      <c r="HH262" s="619">
        <v>0</v>
      </c>
      <c r="HI262" s="619">
        <v>0</v>
      </c>
      <c r="HJ262" s="619">
        <v>0</v>
      </c>
      <c r="HK262" s="619">
        <v>0</v>
      </c>
      <c r="HL262" s="619">
        <v>0</v>
      </c>
      <c r="HM262" s="619">
        <v>22455414</v>
      </c>
      <c r="HN262" s="619">
        <v>0</v>
      </c>
      <c r="HO262" s="619">
        <v>22455414</v>
      </c>
      <c r="HP262" s="619">
        <v>-2105023</v>
      </c>
      <c r="HQ262" s="619">
        <v>0</v>
      </c>
      <c r="HR262" s="619">
        <v>-2105023</v>
      </c>
      <c r="HS262" s="619">
        <v>-6299093</v>
      </c>
      <c r="HT262" s="619">
        <v>0</v>
      </c>
      <c r="HU262" s="619">
        <v>-6299093</v>
      </c>
      <c r="HV262" s="619">
        <v>-415304</v>
      </c>
      <c r="HW262" s="619">
        <v>0</v>
      </c>
      <c r="HX262" s="619">
        <v>-415304</v>
      </c>
      <c r="HY262" s="619">
        <v>-55415</v>
      </c>
      <c r="HZ262" s="619">
        <v>0</v>
      </c>
      <c r="IA262" s="619">
        <v>-55415</v>
      </c>
      <c r="IB262" s="619">
        <v>-2553589</v>
      </c>
      <c r="IC262" s="619">
        <v>0</v>
      </c>
      <c r="ID262" s="619">
        <v>-2553589</v>
      </c>
      <c r="IE262" s="619">
        <v>0</v>
      </c>
      <c r="IF262" s="619">
        <v>0</v>
      </c>
      <c r="IG262" s="619">
        <v>0</v>
      </c>
      <c r="IH262" s="619">
        <v>-11428424</v>
      </c>
      <c r="II262" s="619">
        <v>0</v>
      </c>
      <c r="IJ262" s="619">
        <v>-11428424</v>
      </c>
      <c r="IK262" s="619">
        <v>11026990</v>
      </c>
      <c r="IL262" s="619">
        <v>0</v>
      </c>
      <c r="IM262" s="619">
        <v>11026990</v>
      </c>
      <c r="IN262" s="620" t="s">
        <v>757</v>
      </c>
      <c r="IO262" s="620" t="s">
        <v>758</v>
      </c>
      <c r="IP262" s="610" t="s">
        <v>474</v>
      </c>
      <c r="IQ262" s="611" t="s">
        <v>536</v>
      </c>
      <c r="IR262" s="611" t="s">
        <v>1315</v>
      </c>
      <c r="IS262" s="610" t="s">
        <v>1432</v>
      </c>
    </row>
    <row r="263" spans="1:253" x14ac:dyDescent="0.25">
      <c r="A263" s="610" t="s">
        <v>3385</v>
      </c>
      <c r="B263" s="617" t="s">
        <v>1316</v>
      </c>
      <c r="C263" s="618" t="s">
        <v>1317</v>
      </c>
      <c r="D263" s="619">
        <v>513481736</v>
      </c>
      <c r="E263" s="619">
        <v>0</v>
      </c>
      <c r="F263" s="619">
        <v>513481736</v>
      </c>
      <c r="G263" s="619">
        <v>-59796016</v>
      </c>
      <c r="H263" s="619">
        <v>0</v>
      </c>
      <c r="I263" s="619">
        <v>-59796016</v>
      </c>
      <c r="J263" s="619">
        <v>-13547275</v>
      </c>
      <c r="K263" s="619">
        <v>0</v>
      </c>
      <c r="L263" s="619">
        <v>-13547275</v>
      </c>
      <c r="M263" s="619">
        <v>-475042</v>
      </c>
      <c r="N263" s="619">
        <v>0</v>
      </c>
      <c r="O263" s="619">
        <v>-475042</v>
      </c>
      <c r="P263" s="619">
        <v>3569254</v>
      </c>
      <c r="Q263" s="619">
        <v>0</v>
      </c>
      <c r="R263" s="619">
        <v>3569254</v>
      </c>
      <c r="S263" s="619">
        <v>-10453063</v>
      </c>
      <c r="T263" s="619">
        <v>0</v>
      </c>
      <c r="U263" s="619">
        <v>-10453063</v>
      </c>
      <c r="V263" s="619">
        <v>-13097127</v>
      </c>
      <c r="W263" s="619">
        <v>0</v>
      </c>
      <c r="X263" s="619">
        <v>-13097127</v>
      </c>
      <c r="Y263" s="619">
        <v>0</v>
      </c>
      <c r="Z263" s="619">
        <v>0</v>
      </c>
      <c r="AA263" s="619">
        <v>0</v>
      </c>
      <c r="AB263" s="619">
        <v>-1443697</v>
      </c>
      <c r="AC263" s="619">
        <v>0</v>
      </c>
      <c r="AD263" s="619">
        <v>-1443697</v>
      </c>
      <c r="AE263" s="619">
        <v>-9079</v>
      </c>
      <c r="AF263" s="619">
        <v>0</v>
      </c>
      <c r="AG263" s="619">
        <v>-9079</v>
      </c>
      <c r="AH263" s="619">
        <v>0</v>
      </c>
      <c r="AI263" s="619">
        <v>0</v>
      </c>
      <c r="AJ263" s="619">
        <v>0</v>
      </c>
      <c r="AK263" s="619">
        <v>-25012</v>
      </c>
      <c r="AL263" s="619">
        <v>0</v>
      </c>
      <c r="AM263" s="619">
        <v>-25012</v>
      </c>
      <c r="AN263" s="619">
        <v>0</v>
      </c>
      <c r="AO263" s="619">
        <v>0</v>
      </c>
      <c r="AP263" s="619">
        <v>0</v>
      </c>
      <c r="AQ263" s="619">
        <v>-1409606</v>
      </c>
      <c r="AR263" s="619">
        <v>0</v>
      </c>
      <c r="AS263" s="619">
        <v>-1409606</v>
      </c>
      <c r="AT263" s="619">
        <v>0</v>
      </c>
      <c r="AU263" s="619">
        <v>0</v>
      </c>
      <c r="AV263" s="619">
        <v>0</v>
      </c>
      <c r="AW263" s="619">
        <v>11539303</v>
      </c>
      <c r="AX263" s="619">
        <v>0</v>
      </c>
      <c r="AY263" s="619">
        <v>11539303</v>
      </c>
      <c r="AZ263" s="619">
        <v>-1542660</v>
      </c>
      <c r="BA263" s="619">
        <v>0</v>
      </c>
      <c r="BB263" s="619">
        <v>-1542660</v>
      </c>
      <c r="BC263" s="619">
        <v>-25338437</v>
      </c>
      <c r="BD263" s="619">
        <v>0</v>
      </c>
      <c r="BE263" s="619">
        <v>-25338437</v>
      </c>
      <c r="BF263" s="619">
        <v>-73280</v>
      </c>
      <c r="BG263" s="619">
        <v>0</v>
      </c>
      <c r="BH263" s="619">
        <v>-73280</v>
      </c>
      <c r="BI263" s="619">
        <v>0</v>
      </c>
      <c r="BJ263" s="619">
        <v>0</v>
      </c>
      <c r="BK263" s="619">
        <v>0</v>
      </c>
      <c r="BL263" s="619">
        <v>0</v>
      </c>
      <c r="BM263" s="619">
        <v>0</v>
      </c>
      <c r="BN263" s="619">
        <v>0</v>
      </c>
      <c r="BO263" s="619">
        <v>0</v>
      </c>
      <c r="BP263" s="619">
        <v>0</v>
      </c>
      <c r="BQ263" s="619">
        <v>0</v>
      </c>
      <c r="BR263" s="619">
        <v>0</v>
      </c>
      <c r="BS263" s="619">
        <v>0</v>
      </c>
      <c r="BT263" s="619">
        <v>0</v>
      </c>
      <c r="BU263" s="619">
        <v>0</v>
      </c>
      <c r="BV263" s="619">
        <v>0</v>
      </c>
      <c r="BW263" s="619">
        <v>0</v>
      </c>
      <c r="BX263" s="619">
        <v>-3774</v>
      </c>
      <c r="BY263" s="619">
        <v>0</v>
      </c>
      <c r="BZ263" s="619">
        <v>-3774</v>
      </c>
      <c r="CA263" s="619">
        <v>0</v>
      </c>
      <c r="CB263" s="619">
        <v>0</v>
      </c>
      <c r="CC263" s="619">
        <v>0</v>
      </c>
      <c r="CD263" s="619">
        <v>-29959672</v>
      </c>
      <c r="CE263" s="619">
        <v>0</v>
      </c>
      <c r="CF263" s="619">
        <v>-29959672</v>
      </c>
      <c r="CG263" s="619">
        <v>0</v>
      </c>
      <c r="CH263" s="619">
        <v>0</v>
      </c>
      <c r="CI263" s="619">
        <v>0</v>
      </c>
      <c r="CJ263" s="619">
        <v>0</v>
      </c>
      <c r="CK263" s="619">
        <v>0</v>
      </c>
      <c r="CL263" s="619">
        <v>0</v>
      </c>
      <c r="CM263" s="619">
        <v>-20361804</v>
      </c>
      <c r="CN263" s="619">
        <v>0</v>
      </c>
      <c r="CO263" s="619">
        <v>-20361804</v>
      </c>
      <c r="CP263" s="619">
        <v>-4224929</v>
      </c>
      <c r="CQ263" s="619">
        <v>0</v>
      </c>
      <c r="CR263" s="619">
        <v>-4224929</v>
      </c>
      <c r="CS263" s="619">
        <v>-24586733</v>
      </c>
      <c r="CT263" s="619">
        <v>0</v>
      </c>
      <c r="CU263" s="619">
        <v>-24586733</v>
      </c>
      <c r="CV263" s="619">
        <v>-550534</v>
      </c>
      <c r="CW263" s="619">
        <v>0</v>
      </c>
      <c r="CX263" s="619">
        <v>-550534</v>
      </c>
      <c r="CY263" s="619">
        <v>-3181</v>
      </c>
      <c r="CZ263" s="619">
        <v>0</v>
      </c>
      <c r="DA263" s="619">
        <v>-3181</v>
      </c>
      <c r="DB263" s="619">
        <v>-130091</v>
      </c>
      <c r="DC263" s="619">
        <v>0</v>
      </c>
      <c r="DD263" s="619">
        <v>-130091</v>
      </c>
      <c r="DE263" s="619">
        <v>0</v>
      </c>
      <c r="DF263" s="619">
        <v>0</v>
      </c>
      <c r="DG263" s="619">
        <v>0</v>
      </c>
      <c r="DH263" s="619">
        <v>0</v>
      </c>
      <c r="DI263" s="619">
        <v>0</v>
      </c>
      <c r="DJ263" s="619">
        <v>0</v>
      </c>
      <c r="DK263" s="619">
        <v>0</v>
      </c>
      <c r="DL263" s="619">
        <v>0</v>
      </c>
      <c r="DM263" s="619">
        <v>0</v>
      </c>
      <c r="DN263" s="619">
        <v>0</v>
      </c>
      <c r="DO263" s="619">
        <v>0</v>
      </c>
      <c r="DP263" s="619">
        <v>0</v>
      </c>
      <c r="DQ263" s="619">
        <v>0</v>
      </c>
      <c r="DR263" s="619">
        <v>0</v>
      </c>
      <c r="DS263" s="619">
        <v>0</v>
      </c>
      <c r="DT263" s="619">
        <v>0</v>
      </c>
      <c r="DU263" s="619">
        <v>0</v>
      </c>
      <c r="DV263" s="619">
        <v>0</v>
      </c>
      <c r="DW263" s="619">
        <v>0</v>
      </c>
      <c r="DX263" s="619">
        <v>0</v>
      </c>
      <c r="DY263" s="619">
        <v>0</v>
      </c>
      <c r="DZ263" s="619">
        <v>0</v>
      </c>
      <c r="EA263" s="619">
        <v>0</v>
      </c>
      <c r="EB263" s="619">
        <v>0</v>
      </c>
      <c r="EC263" s="619">
        <v>0</v>
      </c>
      <c r="ED263" s="619">
        <v>0</v>
      </c>
      <c r="EE263" s="619">
        <v>0</v>
      </c>
      <c r="EF263" s="619">
        <v>0</v>
      </c>
      <c r="EG263" s="619">
        <v>0</v>
      </c>
      <c r="EH263" s="619">
        <v>0</v>
      </c>
      <c r="EI263" s="619">
        <v>0</v>
      </c>
      <c r="EJ263" s="619">
        <v>-683806</v>
      </c>
      <c r="EK263" s="619">
        <v>0</v>
      </c>
      <c r="EL263" s="619">
        <v>-683806</v>
      </c>
      <c r="EM263" s="619">
        <v>0</v>
      </c>
      <c r="EN263" s="619">
        <v>0</v>
      </c>
      <c r="EO263" s="619">
        <v>0</v>
      </c>
      <c r="EP263" s="619">
        <v>0</v>
      </c>
      <c r="EQ263" s="619">
        <v>0</v>
      </c>
      <c r="ER263" s="619">
        <v>0</v>
      </c>
      <c r="ES263" s="619">
        <v>561</v>
      </c>
      <c r="ET263" s="619">
        <v>0</v>
      </c>
      <c r="EU263" s="619">
        <v>561</v>
      </c>
      <c r="EV263" s="619">
        <v>-45117</v>
      </c>
      <c r="EW263" s="619">
        <v>0</v>
      </c>
      <c r="EX263" s="619">
        <v>-45117</v>
      </c>
      <c r="EY263" s="619">
        <v>0</v>
      </c>
      <c r="EZ263" s="619">
        <v>0</v>
      </c>
      <c r="FA263" s="619">
        <v>0</v>
      </c>
      <c r="FB263" s="619">
        <v>0</v>
      </c>
      <c r="FC263" s="619">
        <v>0</v>
      </c>
      <c r="FD263" s="619">
        <v>0</v>
      </c>
      <c r="FE263" s="619">
        <v>0</v>
      </c>
      <c r="FF263" s="619">
        <v>0</v>
      </c>
      <c r="FG263" s="619">
        <v>0</v>
      </c>
      <c r="FH263" s="619">
        <v>0</v>
      </c>
      <c r="FI263" s="619">
        <v>0</v>
      </c>
      <c r="FJ263" s="619">
        <v>0</v>
      </c>
      <c r="FK263" s="619">
        <v>0</v>
      </c>
      <c r="FL263" s="619">
        <v>0</v>
      </c>
      <c r="FM263" s="619">
        <v>0</v>
      </c>
      <c r="FN263" s="619">
        <v>0</v>
      </c>
      <c r="FO263" s="619">
        <v>0</v>
      </c>
      <c r="FP263" s="619">
        <v>0</v>
      </c>
      <c r="FQ263" s="619">
        <v>-1096275</v>
      </c>
      <c r="FR263" s="619">
        <v>0</v>
      </c>
      <c r="FS263" s="619">
        <v>-1096275</v>
      </c>
      <c r="FT263" s="619">
        <v>34923</v>
      </c>
      <c r="FU263" s="619">
        <v>0</v>
      </c>
      <c r="FV263" s="619">
        <v>34923</v>
      </c>
      <c r="FW263" s="619">
        <v>7968</v>
      </c>
      <c r="FX263" s="619">
        <v>0</v>
      </c>
      <c r="FY263" s="619">
        <v>7968</v>
      </c>
      <c r="FZ263" s="619">
        <v>26955</v>
      </c>
      <c r="GA263" s="619">
        <v>0</v>
      </c>
      <c r="GB263" s="619">
        <v>26955</v>
      </c>
      <c r="GC263" s="619">
        <v>33160</v>
      </c>
      <c r="GD263" s="619">
        <v>0</v>
      </c>
      <c r="GE263" s="619">
        <v>33160</v>
      </c>
      <c r="GF263" s="619">
        <v>2000</v>
      </c>
      <c r="GG263" s="619">
        <v>0</v>
      </c>
      <c r="GH263" s="619">
        <v>2000</v>
      </c>
      <c r="GI263" s="619">
        <v>-39308537</v>
      </c>
      <c r="GJ263" s="619">
        <v>0</v>
      </c>
      <c r="GK263" s="619">
        <v>-39308537</v>
      </c>
      <c r="GL263" s="619">
        <v>322363</v>
      </c>
      <c r="GM263" s="619">
        <v>0</v>
      </c>
      <c r="GN263" s="619">
        <v>322363</v>
      </c>
      <c r="GO263" s="619">
        <v>-555</v>
      </c>
      <c r="GP263" s="619">
        <v>0</v>
      </c>
      <c r="GQ263" s="619">
        <v>-555</v>
      </c>
      <c r="GR263" s="619">
        <v>593135</v>
      </c>
      <c r="GS263" s="619">
        <v>0</v>
      </c>
      <c r="GT263" s="619">
        <v>593135</v>
      </c>
      <c r="GU263" s="619">
        <v>0</v>
      </c>
      <c r="GV263" s="619">
        <v>0</v>
      </c>
      <c r="GW263" s="619">
        <v>0</v>
      </c>
      <c r="GX263" s="619">
        <v>0</v>
      </c>
      <c r="GY263" s="619">
        <v>0</v>
      </c>
      <c r="GZ263" s="619">
        <v>0</v>
      </c>
      <c r="HA263" s="619">
        <v>-39464342</v>
      </c>
      <c r="HB263" s="619">
        <v>0</v>
      </c>
      <c r="HC263" s="619">
        <v>-39464342</v>
      </c>
      <c r="HD263" s="619">
        <v>0</v>
      </c>
      <c r="HE263" s="619">
        <v>0</v>
      </c>
      <c r="HF263" s="619">
        <v>0</v>
      </c>
      <c r="HG263" s="619">
        <v>0</v>
      </c>
      <c r="HH263" s="619">
        <v>0</v>
      </c>
      <c r="HI263" s="619">
        <v>0</v>
      </c>
      <c r="HJ263" s="619">
        <v>0</v>
      </c>
      <c r="HK263" s="619">
        <v>0</v>
      </c>
      <c r="HL263" s="619">
        <v>0</v>
      </c>
      <c r="HM263" s="619">
        <v>453685720</v>
      </c>
      <c r="HN263" s="619">
        <v>0</v>
      </c>
      <c r="HO263" s="619">
        <v>453685720</v>
      </c>
      <c r="HP263" s="619">
        <v>-10453063</v>
      </c>
      <c r="HQ263" s="619">
        <v>0</v>
      </c>
      <c r="HR263" s="619">
        <v>-10453063</v>
      </c>
      <c r="HS263" s="619">
        <v>-29959672</v>
      </c>
      <c r="HT263" s="619">
        <v>0</v>
      </c>
      <c r="HU263" s="619">
        <v>-29959672</v>
      </c>
      <c r="HV263" s="619">
        <v>-24586733</v>
      </c>
      <c r="HW263" s="619">
        <v>0</v>
      </c>
      <c r="HX263" s="619">
        <v>-24586733</v>
      </c>
      <c r="HY263" s="619">
        <v>-683806</v>
      </c>
      <c r="HZ263" s="619">
        <v>0</v>
      </c>
      <c r="IA263" s="619">
        <v>-683806</v>
      </c>
      <c r="IB263" s="619">
        <v>-39464342</v>
      </c>
      <c r="IC263" s="619">
        <v>0</v>
      </c>
      <c r="ID263" s="619">
        <v>-39464342</v>
      </c>
      <c r="IE263" s="619">
        <v>0</v>
      </c>
      <c r="IF263" s="619">
        <v>0</v>
      </c>
      <c r="IG263" s="619">
        <v>0</v>
      </c>
      <c r="IH263" s="619">
        <v>-105147616</v>
      </c>
      <c r="II263" s="619">
        <v>0</v>
      </c>
      <c r="IJ263" s="619">
        <v>-105147616</v>
      </c>
      <c r="IK263" s="619">
        <v>348538104</v>
      </c>
      <c r="IL263" s="619">
        <v>0</v>
      </c>
      <c r="IM263" s="619">
        <v>348538104</v>
      </c>
      <c r="IN263" s="620" t="s">
        <v>503</v>
      </c>
      <c r="IO263" s="620" t="s">
        <v>504</v>
      </c>
      <c r="IP263" s="610" t="s">
        <v>645</v>
      </c>
      <c r="IQ263" s="611" t="s">
        <v>506</v>
      </c>
      <c r="IR263" s="611" t="s">
        <v>1318</v>
      </c>
      <c r="IS263" s="610" t="s">
        <v>3368</v>
      </c>
    </row>
    <row r="264" spans="1:253" x14ac:dyDescent="0.25">
      <c r="A264" s="610" t="s">
        <v>3385</v>
      </c>
      <c r="B264" s="617" t="s">
        <v>1319</v>
      </c>
      <c r="C264" s="618" t="s">
        <v>1320</v>
      </c>
      <c r="D264" s="619">
        <v>177555044</v>
      </c>
      <c r="E264" s="619">
        <v>0</v>
      </c>
      <c r="F264" s="619">
        <v>177555044</v>
      </c>
      <c r="G264" s="619">
        <v>-6615833</v>
      </c>
      <c r="H264" s="619">
        <v>0</v>
      </c>
      <c r="I264" s="619">
        <v>-6615833</v>
      </c>
      <c r="J264" s="619">
        <v>-9180610</v>
      </c>
      <c r="K264" s="619">
        <v>0</v>
      </c>
      <c r="L264" s="619">
        <v>-9180610</v>
      </c>
      <c r="M264" s="619">
        <v>89300</v>
      </c>
      <c r="N264" s="619">
        <v>0</v>
      </c>
      <c r="O264" s="619">
        <v>89300</v>
      </c>
      <c r="P264" s="619">
        <v>731582</v>
      </c>
      <c r="Q264" s="619">
        <v>0</v>
      </c>
      <c r="R264" s="619">
        <v>731582</v>
      </c>
      <c r="S264" s="619">
        <v>-8359729</v>
      </c>
      <c r="T264" s="619">
        <v>0</v>
      </c>
      <c r="U264" s="619">
        <v>-8359729</v>
      </c>
      <c r="V264" s="619">
        <v>-8288566</v>
      </c>
      <c r="W264" s="619">
        <v>0</v>
      </c>
      <c r="X264" s="619">
        <v>-8288566</v>
      </c>
      <c r="Y264" s="619">
        <v>0</v>
      </c>
      <c r="Z264" s="619">
        <v>0</v>
      </c>
      <c r="AA264" s="619">
        <v>0</v>
      </c>
      <c r="AB264" s="619">
        <v>-121418</v>
      </c>
      <c r="AC264" s="619">
        <v>0</v>
      </c>
      <c r="AD264" s="619">
        <v>-121418</v>
      </c>
      <c r="AE264" s="619">
        <v>4922</v>
      </c>
      <c r="AF264" s="619">
        <v>0</v>
      </c>
      <c r="AG264" s="619">
        <v>4922</v>
      </c>
      <c r="AH264" s="619">
        <v>0</v>
      </c>
      <c r="AI264" s="619">
        <v>0</v>
      </c>
      <c r="AJ264" s="619">
        <v>0</v>
      </c>
      <c r="AK264" s="619">
        <v>11520</v>
      </c>
      <c r="AL264" s="619">
        <v>0</v>
      </c>
      <c r="AM264" s="619">
        <v>11520</v>
      </c>
      <c r="AN264" s="619">
        <v>0</v>
      </c>
      <c r="AO264" s="619">
        <v>0</v>
      </c>
      <c r="AP264" s="619">
        <v>0</v>
      </c>
      <c r="AQ264" s="619">
        <v>-137859</v>
      </c>
      <c r="AR264" s="619">
        <v>0</v>
      </c>
      <c r="AS264" s="619">
        <v>-137859</v>
      </c>
      <c r="AT264" s="619">
        <v>0</v>
      </c>
      <c r="AU264" s="619">
        <v>0</v>
      </c>
      <c r="AV264" s="619">
        <v>0</v>
      </c>
      <c r="AW264" s="619">
        <v>3649717</v>
      </c>
      <c r="AX264" s="619">
        <v>0</v>
      </c>
      <c r="AY264" s="619">
        <v>3649717</v>
      </c>
      <c r="AZ264" s="619">
        <v>-165869</v>
      </c>
      <c r="BA264" s="619">
        <v>0</v>
      </c>
      <c r="BB264" s="619">
        <v>-165869</v>
      </c>
      <c r="BC264" s="619">
        <v>-5283923</v>
      </c>
      <c r="BD264" s="619">
        <v>0</v>
      </c>
      <c r="BE264" s="619">
        <v>-5283923</v>
      </c>
      <c r="BF264" s="619">
        <v>2569458</v>
      </c>
      <c r="BG264" s="619">
        <v>0</v>
      </c>
      <c r="BH264" s="619">
        <v>2569458</v>
      </c>
      <c r="BI264" s="619">
        <v>-78001</v>
      </c>
      <c r="BJ264" s="619">
        <v>0</v>
      </c>
      <c r="BK264" s="619">
        <v>-78001</v>
      </c>
      <c r="BL264" s="619">
        <v>51910</v>
      </c>
      <c r="BM264" s="619">
        <v>0</v>
      </c>
      <c r="BN264" s="619">
        <v>51910</v>
      </c>
      <c r="BO264" s="619">
        <v>-686</v>
      </c>
      <c r="BP264" s="619">
        <v>0</v>
      </c>
      <c r="BQ264" s="619">
        <v>-686</v>
      </c>
      <c r="BR264" s="619">
        <v>0</v>
      </c>
      <c r="BS264" s="619">
        <v>0</v>
      </c>
      <c r="BT264" s="619">
        <v>0</v>
      </c>
      <c r="BU264" s="619">
        <v>0</v>
      </c>
      <c r="BV264" s="619">
        <v>0</v>
      </c>
      <c r="BW264" s="619">
        <v>0</v>
      </c>
      <c r="BX264" s="619">
        <v>-6835</v>
      </c>
      <c r="BY264" s="619">
        <v>0</v>
      </c>
      <c r="BZ264" s="619">
        <v>-6835</v>
      </c>
      <c r="CA264" s="619">
        <v>0</v>
      </c>
      <c r="CB264" s="619">
        <v>0</v>
      </c>
      <c r="CC264" s="619">
        <v>0</v>
      </c>
      <c r="CD264" s="619">
        <v>-7674212</v>
      </c>
      <c r="CE264" s="619">
        <v>0</v>
      </c>
      <c r="CF264" s="619">
        <v>-7674212</v>
      </c>
      <c r="CG264" s="619">
        <v>0</v>
      </c>
      <c r="CH264" s="619">
        <v>0</v>
      </c>
      <c r="CI264" s="619">
        <v>0</v>
      </c>
      <c r="CJ264" s="619">
        <v>0</v>
      </c>
      <c r="CK264" s="619">
        <v>0</v>
      </c>
      <c r="CL264" s="619">
        <v>0</v>
      </c>
      <c r="CM264" s="619">
        <v>-6261058</v>
      </c>
      <c r="CN264" s="619">
        <v>0</v>
      </c>
      <c r="CO264" s="619">
        <v>-6261058</v>
      </c>
      <c r="CP264" s="619">
        <v>609734</v>
      </c>
      <c r="CQ264" s="619">
        <v>0</v>
      </c>
      <c r="CR264" s="619">
        <v>609734</v>
      </c>
      <c r="CS264" s="619">
        <v>-5651324</v>
      </c>
      <c r="CT264" s="619">
        <v>0</v>
      </c>
      <c r="CU264" s="619">
        <v>-5651324</v>
      </c>
      <c r="CV264" s="619">
        <v>-56782</v>
      </c>
      <c r="CW264" s="619">
        <v>0</v>
      </c>
      <c r="CX264" s="619">
        <v>-56782</v>
      </c>
      <c r="CY264" s="619">
        <v>-1367</v>
      </c>
      <c r="CZ264" s="619">
        <v>0</v>
      </c>
      <c r="DA264" s="619">
        <v>-1367</v>
      </c>
      <c r="DB264" s="619">
        <v>-1040833</v>
      </c>
      <c r="DC264" s="619">
        <v>0</v>
      </c>
      <c r="DD264" s="619">
        <v>-1040833</v>
      </c>
      <c r="DE264" s="619">
        <v>-44488</v>
      </c>
      <c r="DF264" s="619">
        <v>0</v>
      </c>
      <c r="DG264" s="619">
        <v>-44488</v>
      </c>
      <c r="DH264" s="619">
        <v>-15327</v>
      </c>
      <c r="DI264" s="619">
        <v>0</v>
      </c>
      <c r="DJ264" s="619">
        <v>-15327</v>
      </c>
      <c r="DK264" s="619">
        <v>2743</v>
      </c>
      <c r="DL264" s="619">
        <v>0</v>
      </c>
      <c r="DM264" s="619">
        <v>2743</v>
      </c>
      <c r="DN264" s="619">
        <v>-686</v>
      </c>
      <c r="DO264" s="619">
        <v>0</v>
      </c>
      <c r="DP264" s="619">
        <v>-686</v>
      </c>
      <c r="DQ264" s="619">
        <v>0</v>
      </c>
      <c r="DR264" s="619">
        <v>0</v>
      </c>
      <c r="DS264" s="619">
        <v>0</v>
      </c>
      <c r="DT264" s="619">
        <v>0</v>
      </c>
      <c r="DU264" s="619">
        <v>0</v>
      </c>
      <c r="DV264" s="619">
        <v>0</v>
      </c>
      <c r="DW264" s="619">
        <v>0</v>
      </c>
      <c r="DX264" s="619">
        <v>0</v>
      </c>
      <c r="DY264" s="619">
        <v>0</v>
      </c>
      <c r="DZ264" s="619">
        <v>0</v>
      </c>
      <c r="EA264" s="619">
        <v>0</v>
      </c>
      <c r="EB264" s="619">
        <v>0</v>
      </c>
      <c r="EC264" s="619">
        <v>0</v>
      </c>
      <c r="ED264" s="619">
        <v>0</v>
      </c>
      <c r="EE264" s="619">
        <v>0</v>
      </c>
      <c r="EF264" s="619">
        <v>0</v>
      </c>
      <c r="EG264" s="619">
        <v>0</v>
      </c>
      <c r="EH264" s="619">
        <v>0</v>
      </c>
      <c r="EI264" s="619">
        <v>0</v>
      </c>
      <c r="EJ264" s="619">
        <v>-1156740</v>
      </c>
      <c r="EK264" s="619">
        <v>0</v>
      </c>
      <c r="EL264" s="619">
        <v>-1156740</v>
      </c>
      <c r="EM264" s="619">
        <v>0</v>
      </c>
      <c r="EN264" s="619">
        <v>0</v>
      </c>
      <c r="EO264" s="619">
        <v>0</v>
      </c>
      <c r="EP264" s="619">
        <v>0</v>
      </c>
      <c r="EQ264" s="619">
        <v>0</v>
      </c>
      <c r="ER264" s="619">
        <v>0</v>
      </c>
      <c r="ES264" s="619">
        <v>0</v>
      </c>
      <c r="ET264" s="619">
        <v>0</v>
      </c>
      <c r="EU264" s="619">
        <v>0</v>
      </c>
      <c r="EV264" s="619">
        <v>0</v>
      </c>
      <c r="EW264" s="619">
        <v>0</v>
      </c>
      <c r="EX264" s="619">
        <v>0</v>
      </c>
      <c r="EY264" s="619">
        <v>0</v>
      </c>
      <c r="EZ264" s="619">
        <v>0</v>
      </c>
      <c r="FA264" s="619">
        <v>0</v>
      </c>
      <c r="FB264" s="619">
        <v>0</v>
      </c>
      <c r="FC264" s="619">
        <v>0</v>
      </c>
      <c r="FD264" s="619">
        <v>0</v>
      </c>
      <c r="FE264" s="619">
        <v>0</v>
      </c>
      <c r="FF264" s="619">
        <v>0</v>
      </c>
      <c r="FG264" s="619">
        <v>0</v>
      </c>
      <c r="FH264" s="619">
        <v>0</v>
      </c>
      <c r="FI264" s="619">
        <v>0</v>
      </c>
      <c r="FJ264" s="619">
        <v>0</v>
      </c>
      <c r="FK264" s="619">
        <v>0</v>
      </c>
      <c r="FL264" s="619">
        <v>0</v>
      </c>
      <c r="FM264" s="619">
        <v>0</v>
      </c>
      <c r="FN264" s="619">
        <v>0</v>
      </c>
      <c r="FO264" s="619">
        <v>0</v>
      </c>
      <c r="FP264" s="619">
        <v>0</v>
      </c>
      <c r="FQ264" s="619">
        <v>-935061</v>
      </c>
      <c r="FR264" s="619">
        <v>0</v>
      </c>
      <c r="FS264" s="619">
        <v>-935061</v>
      </c>
      <c r="FT264" s="619">
        <v>39179</v>
      </c>
      <c r="FU264" s="619">
        <v>0</v>
      </c>
      <c r="FV264" s="619">
        <v>39179</v>
      </c>
      <c r="FW264" s="619">
        <v>39179</v>
      </c>
      <c r="FX264" s="619">
        <v>0</v>
      </c>
      <c r="FY264" s="619">
        <v>39179</v>
      </c>
      <c r="FZ264" s="619">
        <v>0</v>
      </c>
      <c r="GA264" s="619">
        <v>0</v>
      </c>
      <c r="GB264" s="619">
        <v>0</v>
      </c>
      <c r="GC264" s="619">
        <v>1320</v>
      </c>
      <c r="GD264" s="619">
        <v>0</v>
      </c>
      <c r="GE264" s="619">
        <v>1320</v>
      </c>
      <c r="GF264" s="619">
        <v>0</v>
      </c>
      <c r="GG264" s="619">
        <v>0</v>
      </c>
      <c r="GH264" s="619">
        <v>0</v>
      </c>
      <c r="GI264" s="619">
        <v>-12296142</v>
      </c>
      <c r="GJ264" s="619">
        <v>0</v>
      </c>
      <c r="GK264" s="619">
        <v>-12296142</v>
      </c>
      <c r="GL264" s="619">
        <v>1322465</v>
      </c>
      <c r="GM264" s="619">
        <v>0</v>
      </c>
      <c r="GN264" s="619">
        <v>1322465</v>
      </c>
      <c r="GO264" s="619">
        <v>0</v>
      </c>
      <c r="GP264" s="619">
        <v>0</v>
      </c>
      <c r="GQ264" s="619">
        <v>0</v>
      </c>
      <c r="GR264" s="619">
        <v>76020</v>
      </c>
      <c r="GS264" s="619">
        <v>0</v>
      </c>
      <c r="GT264" s="619">
        <v>76020</v>
      </c>
      <c r="GU264" s="619">
        <v>0</v>
      </c>
      <c r="GV264" s="619">
        <v>0</v>
      </c>
      <c r="GW264" s="619">
        <v>0</v>
      </c>
      <c r="GX264" s="619">
        <v>0</v>
      </c>
      <c r="GY264" s="619">
        <v>0</v>
      </c>
      <c r="GZ264" s="619">
        <v>0</v>
      </c>
      <c r="HA264" s="619">
        <v>-11792219</v>
      </c>
      <c r="HB264" s="619">
        <v>0</v>
      </c>
      <c r="HC264" s="619">
        <v>-11792219</v>
      </c>
      <c r="HD264" s="619">
        <v>0</v>
      </c>
      <c r="HE264" s="619">
        <v>0</v>
      </c>
      <c r="HF264" s="619">
        <v>0</v>
      </c>
      <c r="HG264" s="619">
        <v>0</v>
      </c>
      <c r="HH264" s="619">
        <v>0</v>
      </c>
      <c r="HI264" s="619">
        <v>0</v>
      </c>
      <c r="HJ264" s="619">
        <v>0</v>
      </c>
      <c r="HK264" s="619">
        <v>0</v>
      </c>
      <c r="HL264" s="619">
        <v>0</v>
      </c>
      <c r="HM264" s="619">
        <v>170939211</v>
      </c>
      <c r="HN264" s="619">
        <v>0</v>
      </c>
      <c r="HO264" s="619">
        <v>170939211</v>
      </c>
      <c r="HP264" s="619">
        <v>-8359729</v>
      </c>
      <c r="HQ264" s="619">
        <v>0</v>
      </c>
      <c r="HR264" s="619">
        <v>-8359729</v>
      </c>
      <c r="HS264" s="619">
        <v>-7674212</v>
      </c>
      <c r="HT264" s="619">
        <v>0</v>
      </c>
      <c r="HU264" s="619">
        <v>-7674212</v>
      </c>
      <c r="HV264" s="619">
        <v>-5651324</v>
      </c>
      <c r="HW264" s="619">
        <v>0</v>
      </c>
      <c r="HX264" s="619">
        <v>-5651324</v>
      </c>
      <c r="HY264" s="619">
        <v>-1156740</v>
      </c>
      <c r="HZ264" s="619">
        <v>0</v>
      </c>
      <c r="IA264" s="619">
        <v>-1156740</v>
      </c>
      <c r="IB264" s="619">
        <v>-11792219</v>
      </c>
      <c r="IC264" s="619">
        <v>0</v>
      </c>
      <c r="ID264" s="619">
        <v>-11792219</v>
      </c>
      <c r="IE264" s="619">
        <v>0</v>
      </c>
      <c r="IF264" s="619">
        <v>0</v>
      </c>
      <c r="IG264" s="619">
        <v>0</v>
      </c>
      <c r="IH264" s="619">
        <v>-34634224</v>
      </c>
      <c r="II264" s="619">
        <v>0</v>
      </c>
      <c r="IJ264" s="619">
        <v>-34634224</v>
      </c>
      <c r="IK264" s="619">
        <v>136304987</v>
      </c>
      <c r="IL264" s="619">
        <v>0</v>
      </c>
      <c r="IM264" s="619">
        <v>136304987</v>
      </c>
      <c r="IN264" s="620" t="s">
        <v>513</v>
      </c>
      <c r="IO264" s="620" t="s">
        <v>568</v>
      </c>
      <c r="IP264" s="610" t="s">
        <v>515</v>
      </c>
      <c r="IQ264" s="611" t="s">
        <v>558</v>
      </c>
      <c r="IR264" s="611" t="s">
        <v>1321</v>
      </c>
      <c r="IS264" s="610" t="s">
        <v>1432</v>
      </c>
    </row>
    <row r="265" spans="1:253" x14ac:dyDescent="0.25">
      <c r="A265" s="610" t="s">
        <v>3385</v>
      </c>
      <c r="B265" s="617" t="s">
        <v>1322</v>
      </c>
      <c r="C265" s="618" t="s">
        <v>1323</v>
      </c>
      <c r="D265" s="619">
        <v>71235912</v>
      </c>
      <c r="E265" s="619">
        <v>0</v>
      </c>
      <c r="F265" s="619">
        <v>71235912</v>
      </c>
      <c r="G265" s="619">
        <v>-2275836</v>
      </c>
      <c r="H265" s="619">
        <v>0</v>
      </c>
      <c r="I265" s="619">
        <v>-2275836</v>
      </c>
      <c r="J265" s="619">
        <v>-4363929</v>
      </c>
      <c r="K265" s="619">
        <v>0</v>
      </c>
      <c r="L265" s="619">
        <v>-4363929</v>
      </c>
      <c r="M265" s="619">
        <v>16787</v>
      </c>
      <c r="N265" s="619">
        <v>0</v>
      </c>
      <c r="O265" s="619">
        <v>16787</v>
      </c>
      <c r="P265" s="619">
        <v>132231</v>
      </c>
      <c r="Q265" s="619">
        <v>0</v>
      </c>
      <c r="R265" s="619">
        <v>132231</v>
      </c>
      <c r="S265" s="619">
        <v>-4214911</v>
      </c>
      <c r="T265" s="619">
        <v>0</v>
      </c>
      <c r="U265" s="619">
        <v>-4214911</v>
      </c>
      <c r="V265" s="619">
        <v>-4003583</v>
      </c>
      <c r="W265" s="619">
        <v>0</v>
      </c>
      <c r="X265" s="619">
        <v>-4003583</v>
      </c>
      <c r="Y265" s="619">
        <v>-956</v>
      </c>
      <c r="Z265" s="619">
        <v>0</v>
      </c>
      <c r="AA265" s="619">
        <v>-956</v>
      </c>
      <c r="AB265" s="619">
        <v>-186802</v>
      </c>
      <c r="AC265" s="619">
        <v>0</v>
      </c>
      <c r="AD265" s="619">
        <v>-186802</v>
      </c>
      <c r="AE265" s="619">
        <v>0</v>
      </c>
      <c r="AF265" s="619">
        <v>0</v>
      </c>
      <c r="AG265" s="619">
        <v>0</v>
      </c>
      <c r="AH265" s="619">
        <v>0</v>
      </c>
      <c r="AI265" s="619">
        <v>0</v>
      </c>
      <c r="AJ265" s="619">
        <v>0</v>
      </c>
      <c r="AK265" s="619">
        <v>0</v>
      </c>
      <c r="AL265" s="619">
        <v>0</v>
      </c>
      <c r="AM265" s="619">
        <v>0</v>
      </c>
      <c r="AN265" s="619">
        <v>0</v>
      </c>
      <c r="AO265" s="619">
        <v>0</v>
      </c>
      <c r="AP265" s="619">
        <v>0</v>
      </c>
      <c r="AQ265" s="619">
        <v>-186802</v>
      </c>
      <c r="AR265" s="619">
        <v>0</v>
      </c>
      <c r="AS265" s="619">
        <v>-186802</v>
      </c>
      <c r="AT265" s="619">
        <v>-1069</v>
      </c>
      <c r="AU265" s="619">
        <v>0</v>
      </c>
      <c r="AV265" s="619">
        <v>-1069</v>
      </c>
      <c r="AW265" s="619">
        <v>1320867</v>
      </c>
      <c r="AX265" s="619">
        <v>0</v>
      </c>
      <c r="AY265" s="619">
        <v>1320867</v>
      </c>
      <c r="AZ265" s="619">
        <v>-59267</v>
      </c>
      <c r="BA265" s="619">
        <v>0</v>
      </c>
      <c r="BB265" s="619">
        <v>-59267</v>
      </c>
      <c r="BC265" s="619">
        <v>-5592221</v>
      </c>
      <c r="BD265" s="619">
        <v>0</v>
      </c>
      <c r="BE265" s="619">
        <v>-5592221</v>
      </c>
      <c r="BF265" s="619">
        <v>529494</v>
      </c>
      <c r="BG265" s="619">
        <v>0</v>
      </c>
      <c r="BH265" s="619">
        <v>529494</v>
      </c>
      <c r="BI265" s="619">
        <v>-25866</v>
      </c>
      <c r="BJ265" s="619">
        <v>0</v>
      </c>
      <c r="BK265" s="619">
        <v>-25866</v>
      </c>
      <c r="BL265" s="619">
        <v>-3561</v>
      </c>
      <c r="BM265" s="619">
        <v>0</v>
      </c>
      <c r="BN265" s="619">
        <v>-3561</v>
      </c>
      <c r="BO265" s="619">
        <v>-7375</v>
      </c>
      <c r="BP265" s="619">
        <v>0</v>
      </c>
      <c r="BQ265" s="619">
        <v>-7375</v>
      </c>
      <c r="BR265" s="619">
        <v>0</v>
      </c>
      <c r="BS265" s="619">
        <v>0</v>
      </c>
      <c r="BT265" s="619">
        <v>0</v>
      </c>
      <c r="BU265" s="619">
        <v>0</v>
      </c>
      <c r="BV265" s="619">
        <v>0</v>
      </c>
      <c r="BW265" s="619">
        <v>0</v>
      </c>
      <c r="BX265" s="619">
        <v>-8374</v>
      </c>
      <c r="BY265" s="619">
        <v>0</v>
      </c>
      <c r="BZ265" s="619">
        <v>-8374</v>
      </c>
      <c r="CA265" s="619">
        <v>0</v>
      </c>
      <c r="CB265" s="619">
        <v>0</v>
      </c>
      <c r="CC265" s="619">
        <v>0</v>
      </c>
      <c r="CD265" s="619">
        <v>-8036688</v>
      </c>
      <c r="CE265" s="619">
        <v>0</v>
      </c>
      <c r="CF265" s="619">
        <v>-8036688</v>
      </c>
      <c r="CG265" s="619">
        <v>-44860</v>
      </c>
      <c r="CH265" s="619">
        <v>0</v>
      </c>
      <c r="CI265" s="619">
        <v>-44860</v>
      </c>
      <c r="CJ265" s="619">
        <v>-32841</v>
      </c>
      <c r="CK265" s="619">
        <v>0</v>
      </c>
      <c r="CL265" s="619">
        <v>-32841</v>
      </c>
      <c r="CM265" s="619">
        <v>-2024787</v>
      </c>
      <c r="CN265" s="619">
        <v>0</v>
      </c>
      <c r="CO265" s="619">
        <v>-2024787</v>
      </c>
      <c r="CP265" s="619">
        <v>-122483</v>
      </c>
      <c r="CQ265" s="619">
        <v>0</v>
      </c>
      <c r="CR265" s="619">
        <v>-122483</v>
      </c>
      <c r="CS265" s="619">
        <v>-2224971</v>
      </c>
      <c r="CT265" s="619">
        <v>0</v>
      </c>
      <c r="CU265" s="619">
        <v>-2224971</v>
      </c>
      <c r="CV265" s="619">
        <v>-64783</v>
      </c>
      <c r="CW265" s="619">
        <v>0</v>
      </c>
      <c r="CX265" s="619">
        <v>-64783</v>
      </c>
      <c r="CY265" s="619">
        <v>2990</v>
      </c>
      <c r="CZ265" s="619">
        <v>0</v>
      </c>
      <c r="DA265" s="619">
        <v>2990</v>
      </c>
      <c r="DB265" s="619">
        <v>-53833</v>
      </c>
      <c r="DC265" s="619">
        <v>0</v>
      </c>
      <c r="DD265" s="619">
        <v>-53833</v>
      </c>
      <c r="DE265" s="619">
        <v>0</v>
      </c>
      <c r="DF265" s="619">
        <v>0</v>
      </c>
      <c r="DG265" s="619">
        <v>0</v>
      </c>
      <c r="DH265" s="619">
        <v>-1160</v>
      </c>
      <c r="DI265" s="619">
        <v>0</v>
      </c>
      <c r="DJ265" s="619">
        <v>-1160</v>
      </c>
      <c r="DK265" s="619">
        <v>0</v>
      </c>
      <c r="DL265" s="619">
        <v>0</v>
      </c>
      <c r="DM265" s="619">
        <v>0</v>
      </c>
      <c r="DN265" s="619">
        <v>-7375</v>
      </c>
      <c r="DO265" s="619">
        <v>0</v>
      </c>
      <c r="DP265" s="619">
        <v>-7375</v>
      </c>
      <c r="DQ265" s="619">
        <v>0</v>
      </c>
      <c r="DR265" s="619">
        <v>0</v>
      </c>
      <c r="DS265" s="619">
        <v>0</v>
      </c>
      <c r="DT265" s="619">
        <v>-7204</v>
      </c>
      <c r="DU265" s="619">
        <v>0</v>
      </c>
      <c r="DV265" s="619">
        <v>-7204</v>
      </c>
      <c r="DW265" s="619">
        <v>0</v>
      </c>
      <c r="DX265" s="619">
        <v>0</v>
      </c>
      <c r="DY265" s="619">
        <v>0</v>
      </c>
      <c r="DZ265" s="619">
        <v>0</v>
      </c>
      <c r="EA265" s="619">
        <v>0</v>
      </c>
      <c r="EB265" s="619">
        <v>0</v>
      </c>
      <c r="EC265" s="619">
        <v>0</v>
      </c>
      <c r="ED265" s="619">
        <v>0</v>
      </c>
      <c r="EE265" s="619">
        <v>0</v>
      </c>
      <c r="EF265" s="619">
        <v>0</v>
      </c>
      <c r="EG265" s="619">
        <v>0</v>
      </c>
      <c r="EH265" s="619">
        <v>0</v>
      </c>
      <c r="EI265" s="619">
        <v>0</v>
      </c>
      <c r="EJ265" s="619">
        <v>-131365</v>
      </c>
      <c r="EK265" s="619">
        <v>0</v>
      </c>
      <c r="EL265" s="619">
        <v>-131365</v>
      </c>
      <c r="EM265" s="619">
        <v>0</v>
      </c>
      <c r="EN265" s="619">
        <v>0</v>
      </c>
      <c r="EO265" s="619">
        <v>0</v>
      </c>
      <c r="EP265" s="619">
        <v>0</v>
      </c>
      <c r="EQ265" s="619">
        <v>0</v>
      </c>
      <c r="ER265" s="619">
        <v>0</v>
      </c>
      <c r="ES265" s="619">
        <v>142947</v>
      </c>
      <c r="ET265" s="619">
        <v>0</v>
      </c>
      <c r="EU265" s="619">
        <v>142947</v>
      </c>
      <c r="EV265" s="619">
        <v>0</v>
      </c>
      <c r="EW265" s="619">
        <v>0</v>
      </c>
      <c r="EX265" s="619">
        <v>0</v>
      </c>
      <c r="EY265" s="619">
        <v>0</v>
      </c>
      <c r="EZ265" s="619">
        <v>0</v>
      </c>
      <c r="FA265" s="619">
        <v>0</v>
      </c>
      <c r="FB265" s="619">
        <v>0</v>
      </c>
      <c r="FC265" s="619">
        <v>0</v>
      </c>
      <c r="FD265" s="619">
        <v>0</v>
      </c>
      <c r="FE265" s="619">
        <v>0</v>
      </c>
      <c r="FF265" s="619">
        <v>0</v>
      </c>
      <c r="FG265" s="619">
        <v>0</v>
      </c>
      <c r="FH265" s="619">
        <v>0</v>
      </c>
      <c r="FI265" s="619">
        <v>0</v>
      </c>
      <c r="FJ265" s="619">
        <v>0</v>
      </c>
      <c r="FK265" s="619">
        <v>0</v>
      </c>
      <c r="FL265" s="619">
        <v>0</v>
      </c>
      <c r="FM265" s="619">
        <v>0</v>
      </c>
      <c r="FN265" s="619">
        <v>0</v>
      </c>
      <c r="FO265" s="619">
        <v>0</v>
      </c>
      <c r="FP265" s="619">
        <v>0</v>
      </c>
      <c r="FQ265" s="619">
        <v>-617323</v>
      </c>
      <c r="FR265" s="619">
        <v>0</v>
      </c>
      <c r="FS265" s="619">
        <v>-617323</v>
      </c>
      <c r="FT265" s="619">
        <v>0</v>
      </c>
      <c r="FU265" s="619">
        <v>0</v>
      </c>
      <c r="FV265" s="619">
        <v>0</v>
      </c>
      <c r="FW265" s="619">
        <v>0</v>
      </c>
      <c r="FX265" s="619">
        <v>0</v>
      </c>
      <c r="FY265" s="619">
        <v>0</v>
      </c>
      <c r="FZ265" s="619">
        <v>0</v>
      </c>
      <c r="GA265" s="619">
        <v>0</v>
      </c>
      <c r="GB265" s="619">
        <v>0</v>
      </c>
      <c r="GC265" s="619">
        <v>0</v>
      </c>
      <c r="GD265" s="619">
        <v>0</v>
      </c>
      <c r="GE265" s="619">
        <v>0</v>
      </c>
      <c r="GF265" s="619">
        <v>0</v>
      </c>
      <c r="GG265" s="619">
        <v>0</v>
      </c>
      <c r="GH265" s="619">
        <v>0</v>
      </c>
      <c r="GI265" s="619">
        <v>-7571409</v>
      </c>
      <c r="GJ265" s="619">
        <v>0</v>
      </c>
      <c r="GK265" s="619">
        <v>-7571409</v>
      </c>
      <c r="GL265" s="619">
        <v>130670</v>
      </c>
      <c r="GM265" s="619">
        <v>0</v>
      </c>
      <c r="GN265" s="619">
        <v>130670</v>
      </c>
      <c r="GO265" s="619">
        <v>0</v>
      </c>
      <c r="GP265" s="619">
        <v>0</v>
      </c>
      <c r="GQ265" s="619">
        <v>0</v>
      </c>
      <c r="GR265" s="619">
        <v>47083</v>
      </c>
      <c r="GS265" s="619">
        <v>0</v>
      </c>
      <c r="GT265" s="619">
        <v>47083</v>
      </c>
      <c r="GU265" s="619">
        <v>0</v>
      </c>
      <c r="GV265" s="619">
        <v>0</v>
      </c>
      <c r="GW265" s="619">
        <v>0</v>
      </c>
      <c r="GX265" s="619">
        <v>0</v>
      </c>
      <c r="GY265" s="619">
        <v>0</v>
      </c>
      <c r="GZ265" s="619">
        <v>0</v>
      </c>
      <c r="HA265" s="619">
        <v>-7868032</v>
      </c>
      <c r="HB265" s="619">
        <v>0</v>
      </c>
      <c r="HC265" s="619">
        <v>-7868032</v>
      </c>
      <c r="HD265" s="619">
        <v>0</v>
      </c>
      <c r="HE265" s="619">
        <v>0</v>
      </c>
      <c r="HF265" s="619">
        <v>0</v>
      </c>
      <c r="HG265" s="619">
        <v>0</v>
      </c>
      <c r="HH265" s="619">
        <v>0</v>
      </c>
      <c r="HI265" s="619">
        <v>0</v>
      </c>
      <c r="HJ265" s="619">
        <v>0</v>
      </c>
      <c r="HK265" s="619">
        <v>0</v>
      </c>
      <c r="HL265" s="619">
        <v>0</v>
      </c>
      <c r="HM265" s="619">
        <v>68960076</v>
      </c>
      <c r="HN265" s="619">
        <v>0</v>
      </c>
      <c r="HO265" s="619">
        <v>68960076</v>
      </c>
      <c r="HP265" s="619">
        <v>-4214911</v>
      </c>
      <c r="HQ265" s="619">
        <v>0</v>
      </c>
      <c r="HR265" s="619">
        <v>-4214911</v>
      </c>
      <c r="HS265" s="619">
        <v>-8036688</v>
      </c>
      <c r="HT265" s="619">
        <v>0</v>
      </c>
      <c r="HU265" s="619">
        <v>-8036688</v>
      </c>
      <c r="HV265" s="619">
        <v>-2224971</v>
      </c>
      <c r="HW265" s="619">
        <v>0</v>
      </c>
      <c r="HX265" s="619">
        <v>-2224971</v>
      </c>
      <c r="HY265" s="619">
        <v>-131365</v>
      </c>
      <c r="HZ265" s="619">
        <v>0</v>
      </c>
      <c r="IA265" s="619">
        <v>-131365</v>
      </c>
      <c r="IB265" s="619">
        <v>-7868032</v>
      </c>
      <c r="IC265" s="619">
        <v>0</v>
      </c>
      <c r="ID265" s="619">
        <v>-7868032</v>
      </c>
      <c r="IE265" s="619">
        <v>0</v>
      </c>
      <c r="IF265" s="619">
        <v>0</v>
      </c>
      <c r="IG265" s="619">
        <v>0</v>
      </c>
      <c r="IH265" s="619">
        <v>-22475967</v>
      </c>
      <c r="II265" s="619">
        <v>0</v>
      </c>
      <c r="IJ265" s="619">
        <v>-22475967</v>
      </c>
      <c r="IK265" s="619">
        <v>46484109</v>
      </c>
      <c r="IL265" s="619">
        <v>0</v>
      </c>
      <c r="IM265" s="619">
        <v>46484109</v>
      </c>
      <c r="IN265" s="620" t="s">
        <v>493</v>
      </c>
      <c r="IO265" s="620" t="s">
        <v>494</v>
      </c>
      <c r="IP265" s="610" t="s">
        <v>474</v>
      </c>
      <c r="IQ265" s="611" t="s">
        <v>475</v>
      </c>
      <c r="IR265" s="611" t="s">
        <v>1324</v>
      </c>
      <c r="IS265" s="610" t="s">
        <v>1432</v>
      </c>
    </row>
    <row r="266" spans="1:253" x14ac:dyDescent="0.25">
      <c r="A266" s="610" t="s">
        <v>3385</v>
      </c>
      <c r="B266" s="617" t="s">
        <v>1325</v>
      </c>
      <c r="C266" s="618" t="s">
        <v>1326</v>
      </c>
      <c r="D266" s="619">
        <v>63974535</v>
      </c>
      <c r="E266" s="619">
        <v>0</v>
      </c>
      <c r="F266" s="619">
        <v>63974535</v>
      </c>
      <c r="G266" s="619">
        <v>-1764192</v>
      </c>
      <c r="H266" s="619">
        <v>0</v>
      </c>
      <c r="I266" s="619">
        <v>-1764192</v>
      </c>
      <c r="J266" s="619">
        <v>-2911719</v>
      </c>
      <c r="K266" s="619">
        <v>0</v>
      </c>
      <c r="L266" s="619">
        <v>-2911719</v>
      </c>
      <c r="M266" s="619">
        <v>34409</v>
      </c>
      <c r="N266" s="619">
        <v>0</v>
      </c>
      <c r="O266" s="619">
        <v>34409</v>
      </c>
      <c r="P266" s="619">
        <v>40882</v>
      </c>
      <c r="Q266" s="619">
        <v>0</v>
      </c>
      <c r="R266" s="619">
        <v>40882</v>
      </c>
      <c r="S266" s="619">
        <v>-2836428</v>
      </c>
      <c r="T266" s="619">
        <v>0</v>
      </c>
      <c r="U266" s="619">
        <v>-2836428</v>
      </c>
      <c r="V266" s="619">
        <v>-3618422</v>
      </c>
      <c r="W266" s="619">
        <v>0</v>
      </c>
      <c r="X266" s="619">
        <v>-3618422</v>
      </c>
      <c r="Y266" s="619">
        <v>-22944</v>
      </c>
      <c r="Z266" s="619">
        <v>0</v>
      </c>
      <c r="AA266" s="619">
        <v>-22944</v>
      </c>
      <c r="AB266" s="619">
        <v>-4688</v>
      </c>
      <c r="AC266" s="619">
        <v>0</v>
      </c>
      <c r="AD266" s="619">
        <v>-4688</v>
      </c>
      <c r="AE266" s="619">
        <v>0</v>
      </c>
      <c r="AF266" s="619">
        <v>0</v>
      </c>
      <c r="AG266" s="619">
        <v>0</v>
      </c>
      <c r="AH266" s="619">
        <v>0</v>
      </c>
      <c r="AI266" s="619">
        <v>0</v>
      </c>
      <c r="AJ266" s="619">
        <v>0</v>
      </c>
      <c r="AK266" s="619">
        <v>0</v>
      </c>
      <c r="AL266" s="619">
        <v>0</v>
      </c>
      <c r="AM266" s="619">
        <v>0</v>
      </c>
      <c r="AN266" s="619">
        <v>0</v>
      </c>
      <c r="AO266" s="619">
        <v>0</v>
      </c>
      <c r="AP266" s="619">
        <v>0</v>
      </c>
      <c r="AQ266" s="619">
        <v>-4688</v>
      </c>
      <c r="AR266" s="619">
        <v>0</v>
      </c>
      <c r="AS266" s="619">
        <v>-4688</v>
      </c>
      <c r="AT266" s="619">
        <v>-1722</v>
      </c>
      <c r="AU266" s="619">
        <v>0</v>
      </c>
      <c r="AV266" s="619">
        <v>-1722</v>
      </c>
      <c r="AW266" s="619">
        <v>1276385</v>
      </c>
      <c r="AX266" s="619">
        <v>0</v>
      </c>
      <c r="AY266" s="619">
        <v>1276385</v>
      </c>
      <c r="AZ266" s="619">
        <v>-13054</v>
      </c>
      <c r="BA266" s="619">
        <v>0</v>
      </c>
      <c r="BB266" s="619">
        <v>-13054</v>
      </c>
      <c r="BC266" s="619">
        <v>-2428091</v>
      </c>
      <c r="BD266" s="619">
        <v>0</v>
      </c>
      <c r="BE266" s="619">
        <v>-2428091</v>
      </c>
      <c r="BF266" s="619">
        <v>271335</v>
      </c>
      <c r="BG266" s="619">
        <v>0</v>
      </c>
      <c r="BH266" s="619">
        <v>271335</v>
      </c>
      <c r="BI266" s="619">
        <v>-15399</v>
      </c>
      <c r="BJ266" s="619">
        <v>0</v>
      </c>
      <c r="BK266" s="619">
        <v>-15399</v>
      </c>
      <c r="BL266" s="619">
        <v>0</v>
      </c>
      <c r="BM266" s="619">
        <v>0</v>
      </c>
      <c r="BN266" s="619">
        <v>0</v>
      </c>
      <c r="BO266" s="619">
        <v>-38481</v>
      </c>
      <c r="BP266" s="619">
        <v>0</v>
      </c>
      <c r="BQ266" s="619">
        <v>-38481</v>
      </c>
      <c r="BR266" s="619">
        <v>-447</v>
      </c>
      <c r="BS266" s="619">
        <v>0</v>
      </c>
      <c r="BT266" s="619">
        <v>-447</v>
      </c>
      <c r="BU266" s="619">
        <v>0</v>
      </c>
      <c r="BV266" s="619">
        <v>0</v>
      </c>
      <c r="BW266" s="619">
        <v>0</v>
      </c>
      <c r="BX266" s="619">
        <v>-7161</v>
      </c>
      <c r="BY266" s="619">
        <v>0</v>
      </c>
      <c r="BZ266" s="619">
        <v>-7161</v>
      </c>
      <c r="CA266" s="619">
        <v>0</v>
      </c>
      <c r="CB266" s="619">
        <v>0</v>
      </c>
      <c r="CC266" s="619">
        <v>0</v>
      </c>
      <c r="CD266" s="619">
        <v>-4578023</v>
      </c>
      <c r="CE266" s="619">
        <v>0</v>
      </c>
      <c r="CF266" s="619">
        <v>-4578023</v>
      </c>
      <c r="CG266" s="619">
        <v>0</v>
      </c>
      <c r="CH266" s="619">
        <v>0</v>
      </c>
      <c r="CI266" s="619">
        <v>0</v>
      </c>
      <c r="CJ266" s="619">
        <v>0</v>
      </c>
      <c r="CK266" s="619">
        <v>0</v>
      </c>
      <c r="CL266" s="619">
        <v>0</v>
      </c>
      <c r="CM266" s="619">
        <v>-1254123</v>
      </c>
      <c r="CN266" s="619">
        <v>0</v>
      </c>
      <c r="CO266" s="619">
        <v>-1254123</v>
      </c>
      <c r="CP266" s="619">
        <v>142859</v>
      </c>
      <c r="CQ266" s="619">
        <v>0</v>
      </c>
      <c r="CR266" s="619">
        <v>142859</v>
      </c>
      <c r="CS266" s="619">
        <v>-1111264</v>
      </c>
      <c r="CT266" s="619">
        <v>0</v>
      </c>
      <c r="CU266" s="619">
        <v>-1111264</v>
      </c>
      <c r="CV266" s="619">
        <v>-41896</v>
      </c>
      <c r="CW266" s="619">
        <v>0</v>
      </c>
      <c r="CX266" s="619">
        <v>-41896</v>
      </c>
      <c r="CY266" s="619">
        <v>0</v>
      </c>
      <c r="CZ266" s="619">
        <v>0</v>
      </c>
      <c r="DA266" s="619">
        <v>0</v>
      </c>
      <c r="DB266" s="619">
        <v>-132363</v>
      </c>
      <c r="DC266" s="619">
        <v>0</v>
      </c>
      <c r="DD266" s="619">
        <v>-132363</v>
      </c>
      <c r="DE266" s="619">
        <v>0</v>
      </c>
      <c r="DF266" s="619">
        <v>0</v>
      </c>
      <c r="DG266" s="619">
        <v>0</v>
      </c>
      <c r="DH266" s="619">
        <v>-179</v>
      </c>
      <c r="DI266" s="619">
        <v>0</v>
      </c>
      <c r="DJ266" s="619">
        <v>-179</v>
      </c>
      <c r="DK266" s="619">
        <v>0</v>
      </c>
      <c r="DL266" s="619">
        <v>0</v>
      </c>
      <c r="DM266" s="619">
        <v>0</v>
      </c>
      <c r="DN266" s="619">
        <v>0</v>
      </c>
      <c r="DO266" s="619">
        <v>0</v>
      </c>
      <c r="DP266" s="619">
        <v>0</v>
      </c>
      <c r="DQ266" s="619">
        <v>0</v>
      </c>
      <c r="DR266" s="619">
        <v>0</v>
      </c>
      <c r="DS266" s="619">
        <v>0</v>
      </c>
      <c r="DT266" s="619">
        <v>-65531</v>
      </c>
      <c r="DU266" s="619">
        <v>0</v>
      </c>
      <c r="DV266" s="619">
        <v>-65531</v>
      </c>
      <c r="DW266" s="619">
        <v>31595</v>
      </c>
      <c r="DX266" s="619">
        <v>0</v>
      </c>
      <c r="DY266" s="619">
        <v>31595</v>
      </c>
      <c r="DZ266" s="619">
        <v>-27404</v>
      </c>
      <c r="EA266" s="619">
        <v>0</v>
      </c>
      <c r="EB266" s="619">
        <v>-27404</v>
      </c>
      <c r="EC266" s="619">
        <v>0</v>
      </c>
      <c r="ED266" s="619">
        <v>0</v>
      </c>
      <c r="EE266" s="619">
        <v>0</v>
      </c>
      <c r="EF266" s="619">
        <v>0</v>
      </c>
      <c r="EG266" s="619">
        <v>0</v>
      </c>
      <c r="EH266" s="619">
        <v>0</v>
      </c>
      <c r="EI266" s="619">
        <v>0</v>
      </c>
      <c r="EJ266" s="619">
        <v>-235778</v>
      </c>
      <c r="EK266" s="619">
        <v>0</v>
      </c>
      <c r="EL266" s="619">
        <v>-235778</v>
      </c>
      <c r="EM266" s="619">
        <v>0</v>
      </c>
      <c r="EN266" s="619">
        <v>0</v>
      </c>
      <c r="EO266" s="619">
        <v>0</v>
      </c>
      <c r="EP266" s="619">
        <v>0</v>
      </c>
      <c r="EQ266" s="619">
        <v>0</v>
      </c>
      <c r="ER266" s="619">
        <v>0</v>
      </c>
      <c r="ES266" s="619">
        <v>-2397</v>
      </c>
      <c r="ET266" s="619">
        <v>0</v>
      </c>
      <c r="EU266" s="619">
        <v>-2397</v>
      </c>
      <c r="EV266" s="619">
        <v>0</v>
      </c>
      <c r="EW266" s="619">
        <v>0</v>
      </c>
      <c r="EX266" s="619">
        <v>0</v>
      </c>
      <c r="EY266" s="619">
        <v>0</v>
      </c>
      <c r="EZ266" s="619">
        <v>0</v>
      </c>
      <c r="FA266" s="619">
        <v>0</v>
      </c>
      <c r="FB266" s="619">
        <v>0</v>
      </c>
      <c r="FC266" s="619">
        <v>0</v>
      </c>
      <c r="FD266" s="619">
        <v>0</v>
      </c>
      <c r="FE266" s="619">
        <v>-38481</v>
      </c>
      <c r="FF266" s="619">
        <v>0</v>
      </c>
      <c r="FG266" s="619">
        <v>-38481</v>
      </c>
      <c r="FH266" s="619">
        <v>-447</v>
      </c>
      <c r="FI266" s="619">
        <v>0</v>
      </c>
      <c r="FJ266" s="619">
        <v>-447</v>
      </c>
      <c r="FK266" s="619">
        <v>0</v>
      </c>
      <c r="FL266" s="619">
        <v>0</v>
      </c>
      <c r="FM266" s="619">
        <v>0</v>
      </c>
      <c r="FN266" s="619">
        <v>0</v>
      </c>
      <c r="FO266" s="619">
        <v>0</v>
      </c>
      <c r="FP266" s="619">
        <v>0</v>
      </c>
      <c r="FQ266" s="619">
        <v>-617890</v>
      </c>
      <c r="FR266" s="619">
        <v>0</v>
      </c>
      <c r="FS266" s="619">
        <v>-617890</v>
      </c>
      <c r="FT266" s="619">
        <v>0</v>
      </c>
      <c r="FU266" s="619">
        <v>0</v>
      </c>
      <c r="FV266" s="619">
        <v>0</v>
      </c>
      <c r="FW266" s="619">
        <v>0</v>
      </c>
      <c r="FX266" s="619">
        <v>0</v>
      </c>
      <c r="FY266" s="619">
        <v>0</v>
      </c>
      <c r="FZ266" s="619">
        <v>0</v>
      </c>
      <c r="GA266" s="619">
        <v>0</v>
      </c>
      <c r="GB266" s="619">
        <v>0</v>
      </c>
      <c r="GC266" s="619">
        <v>0</v>
      </c>
      <c r="GD266" s="619">
        <v>0</v>
      </c>
      <c r="GE266" s="619">
        <v>0</v>
      </c>
      <c r="GF266" s="619">
        <v>-247</v>
      </c>
      <c r="GG266" s="619">
        <v>0</v>
      </c>
      <c r="GH266" s="619">
        <v>-247</v>
      </c>
      <c r="GI266" s="619">
        <v>-3027800</v>
      </c>
      <c r="GJ266" s="619">
        <v>0</v>
      </c>
      <c r="GK266" s="619">
        <v>-3027800</v>
      </c>
      <c r="GL266" s="619">
        <v>0</v>
      </c>
      <c r="GM266" s="619">
        <v>0</v>
      </c>
      <c r="GN266" s="619">
        <v>0</v>
      </c>
      <c r="GO266" s="619">
        <v>0</v>
      </c>
      <c r="GP266" s="619">
        <v>0</v>
      </c>
      <c r="GQ266" s="619">
        <v>0</v>
      </c>
      <c r="GR266" s="619">
        <v>-731</v>
      </c>
      <c r="GS266" s="619">
        <v>0</v>
      </c>
      <c r="GT266" s="619">
        <v>-731</v>
      </c>
      <c r="GU266" s="619">
        <v>0</v>
      </c>
      <c r="GV266" s="619">
        <v>0</v>
      </c>
      <c r="GW266" s="619">
        <v>0</v>
      </c>
      <c r="GX266" s="619">
        <v>0</v>
      </c>
      <c r="GY266" s="619">
        <v>0</v>
      </c>
      <c r="GZ266" s="619">
        <v>0</v>
      </c>
      <c r="HA266" s="619">
        <v>-3687993</v>
      </c>
      <c r="HB266" s="619">
        <v>0</v>
      </c>
      <c r="HC266" s="619">
        <v>-3687993</v>
      </c>
      <c r="HD266" s="619">
        <v>0</v>
      </c>
      <c r="HE266" s="619">
        <v>0</v>
      </c>
      <c r="HF266" s="619">
        <v>0</v>
      </c>
      <c r="HG266" s="619">
        <v>0</v>
      </c>
      <c r="HH266" s="619">
        <v>0</v>
      </c>
      <c r="HI266" s="619">
        <v>0</v>
      </c>
      <c r="HJ266" s="619">
        <v>0</v>
      </c>
      <c r="HK266" s="619">
        <v>0</v>
      </c>
      <c r="HL266" s="619">
        <v>0</v>
      </c>
      <c r="HM266" s="619">
        <v>62210343</v>
      </c>
      <c r="HN266" s="619">
        <v>0</v>
      </c>
      <c r="HO266" s="619">
        <v>62210343</v>
      </c>
      <c r="HP266" s="619">
        <v>-2836428</v>
      </c>
      <c r="HQ266" s="619">
        <v>0</v>
      </c>
      <c r="HR266" s="619">
        <v>-2836428</v>
      </c>
      <c r="HS266" s="619">
        <v>-4578023</v>
      </c>
      <c r="HT266" s="619">
        <v>0</v>
      </c>
      <c r="HU266" s="619">
        <v>-4578023</v>
      </c>
      <c r="HV266" s="619">
        <v>-1111264</v>
      </c>
      <c r="HW266" s="619">
        <v>0</v>
      </c>
      <c r="HX266" s="619">
        <v>-1111264</v>
      </c>
      <c r="HY266" s="619">
        <v>-235778</v>
      </c>
      <c r="HZ266" s="619">
        <v>0</v>
      </c>
      <c r="IA266" s="619">
        <v>-235778</v>
      </c>
      <c r="IB266" s="619">
        <v>-3687993</v>
      </c>
      <c r="IC266" s="619">
        <v>0</v>
      </c>
      <c r="ID266" s="619">
        <v>-3687993</v>
      </c>
      <c r="IE266" s="619">
        <v>0</v>
      </c>
      <c r="IF266" s="619">
        <v>0</v>
      </c>
      <c r="IG266" s="619">
        <v>0</v>
      </c>
      <c r="IH266" s="619">
        <v>-12449486</v>
      </c>
      <c r="II266" s="619">
        <v>0</v>
      </c>
      <c r="IJ266" s="619">
        <v>-12449486</v>
      </c>
      <c r="IK266" s="619">
        <v>49760857</v>
      </c>
      <c r="IL266" s="619">
        <v>0</v>
      </c>
      <c r="IM266" s="619">
        <v>49760857</v>
      </c>
      <c r="IN266" s="620" t="s">
        <v>520</v>
      </c>
      <c r="IO266" s="620" t="s">
        <v>521</v>
      </c>
      <c r="IP266" s="610" t="s">
        <v>474</v>
      </c>
      <c r="IQ266" s="611" t="s">
        <v>499</v>
      </c>
      <c r="IR266" s="611" t="s">
        <v>1327</v>
      </c>
      <c r="IS266" s="610" t="s">
        <v>1432</v>
      </c>
    </row>
    <row r="267" spans="1:253" x14ac:dyDescent="0.25">
      <c r="A267" s="610" t="s">
        <v>3386</v>
      </c>
      <c r="B267" s="617" t="s">
        <v>1328</v>
      </c>
      <c r="C267" s="618" t="s">
        <v>1329</v>
      </c>
      <c r="D267" s="619">
        <v>84519310</v>
      </c>
      <c r="E267" s="619">
        <v>12545749</v>
      </c>
      <c r="F267" s="619">
        <v>97065059</v>
      </c>
      <c r="G267" s="619">
        <v>42153</v>
      </c>
      <c r="H267" s="619">
        <v>691220</v>
      </c>
      <c r="I267" s="619">
        <v>733373</v>
      </c>
      <c r="J267" s="619">
        <v>-7183556</v>
      </c>
      <c r="K267" s="619">
        <v>-1434142</v>
      </c>
      <c r="L267" s="619">
        <v>-8617698</v>
      </c>
      <c r="M267" s="619">
        <v>14452</v>
      </c>
      <c r="N267" s="619">
        <v>0</v>
      </c>
      <c r="O267" s="619">
        <v>14452</v>
      </c>
      <c r="P267" s="619">
        <v>202322</v>
      </c>
      <c r="Q267" s="619">
        <v>8416</v>
      </c>
      <c r="R267" s="619">
        <v>210738</v>
      </c>
      <c r="S267" s="619">
        <v>-6966782</v>
      </c>
      <c r="T267" s="619">
        <v>-1425726</v>
      </c>
      <c r="U267" s="619">
        <v>-8392508</v>
      </c>
      <c r="V267" s="619">
        <v>-2517367</v>
      </c>
      <c r="W267" s="619">
        <v>-42925</v>
      </c>
      <c r="X267" s="619">
        <v>-2560292</v>
      </c>
      <c r="Y267" s="619">
        <v>0</v>
      </c>
      <c r="Z267" s="619">
        <v>0</v>
      </c>
      <c r="AA267" s="619">
        <v>0</v>
      </c>
      <c r="AB267" s="619">
        <v>-285935</v>
      </c>
      <c r="AC267" s="619">
        <v>13857</v>
      </c>
      <c r="AD267" s="619">
        <v>-272078</v>
      </c>
      <c r="AE267" s="619">
        <v>0</v>
      </c>
      <c r="AF267" s="619">
        <v>0</v>
      </c>
      <c r="AG267" s="619">
        <v>0</v>
      </c>
      <c r="AH267" s="619">
        <v>0</v>
      </c>
      <c r="AI267" s="619">
        <v>0</v>
      </c>
      <c r="AJ267" s="619">
        <v>0</v>
      </c>
      <c r="AK267" s="619">
        <v>-2065</v>
      </c>
      <c r="AL267" s="619">
        <v>0</v>
      </c>
      <c r="AM267" s="619">
        <v>-2065</v>
      </c>
      <c r="AN267" s="619">
        <v>0</v>
      </c>
      <c r="AO267" s="619">
        <v>0</v>
      </c>
      <c r="AP267" s="619">
        <v>0</v>
      </c>
      <c r="AQ267" s="619">
        <v>-283870</v>
      </c>
      <c r="AR267" s="619">
        <v>13857</v>
      </c>
      <c r="AS267" s="619">
        <v>-270013</v>
      </c>
      <c r="AT267" s="619">
        <v>0</v>
      </c>
      <c r="AU267" s="619">
        <v>0</v>
      </c>
      <c r="AV267" s="619">
        <v>0</v>
      </c>
      <c r="AW267" s="619">
        <v>1755340</v>
      </c>
      <c r="AX267" s="619">
        <v>307343</v>
      </c>
      <c r="AY267" s="619">
        <v>2062683</v>
      </c>
      <c r="AZ267" s="619">
        <v>-22811</v>
      </c>
      <c r="BA267" s="619">
        <v>11239</v>
      </c>
      <c r="BB267" s="619">
        <v>-11572</v>
      </c>
      <c r="BC267" s="619">
        <v>-7632403</v>
      </c>
      <c r="BD267" s="619">
        <v>-115620</v>
      </c>
      <c r="BE267" s="619">
        <v>-7748023</v>
      </c>
      <c r="BF267" s="619">
        <v>-626903</v>
      </c>
      <c r="BG267" s="619">
        <v>-900</v>
      </c>
      <c r="BH267" s="619">
        <v>-627803</v>
      </c>
      <c r="BI267" s="619">
        <v>-100202</v>
      </c>
      <c r="BJ267" s="619">
        <v>0</v>
      </c>
      <c r="BK267" s="619">
        <v>-100202</v>
      </c>
      <c r="BL267" s="619">
        <v>0</v>
      </c>
      <c r="BM267" s="619">
        <v>0</v>
      </c>
      <c r="BN267" s="619">
        <v>0</v>
      </c>
      <c r="BO267" s="619">
        <v>-20081</v>
      </c>
      <c r="BP267" s="619">
        <v>0</v>
      </c>
      <c r="BQ267" s="619">
        <v>-20081</v>
      </c>
      <c r="BR267" s="619">
        <v>644</v>
      </c>
      <c r="BS267" s="619">
        <v>0</v>
      </c>
      <c r="BT267" s="619">
        <v>644</v>
      </c>
      <c r="BU267" s="619">
        <v>0</v>
      </c>
      <c r="BV267" s="619">
        <v>0</v>
      </c>
      <c r="BW267" s="619">
        <v>0</v>
      </c>
      <c r="BX267" s="619">
        <v>-5644</v>
      </c>
      <c r="BY267" s="619">
        <v>0</v>
      </c>
      <c r="BZ267" s="619">
        <v>-5644</v>
      </c>
      <c r="CA267" s="619">
        <v>-8755</v>
      </c>
      <c r="CB267" s="619">
        <v>0</v>
      </c>
      <c r="CC267" s="619">
        <v>-8755</v>
      </c>
      <c r="CD267" s="619">
        <v>-9464117</v>
      </c>
      <c r="CE267" s="619">
        <v>172994</v>
      </c>
      <c r="CF267" s="619">
        <v>-9291123</v>
      </c>
      <c r="CG267" s="619">
        <v>0</v>
      </c>
      <c r="CH267" s="619">
        <v>0</v>
      </c>
      <c r="CI267" s="619">
        <v>0</v>
      </c>
      <c r="CJ267" s="619">
        <v>-16</v>
      </c>
      <c r="CK267" s="619">
        <v>0</v>
      </c>
      <c r="CL267" s="619">
        <v>-16</v>
      </c>
      <c r="CM267" s="619">
        <v>-1173117</v>
      </c>
      <c r="CN267" s="619">
        <v>-501081</v>
      </c>
      <c r="CO267" s="619">
        <v>-1674198</v>
      </c>
      <c r="CP267" s="619">
        <v>-138182</v>
      </c>
      <c r="CQ267" s="619">
        <v>-8778</v>
      </c>
      <c r="CR267" s="619">
        <v>-146960</v>
      </c>
      <c r="CS267" s="619">
        <v>-1311315</v>
      </c>
      <c r="CT267" s="619">
        <v>-509859</v>
      </c>
      <c r="CU267" s="619">
        <v>-1821174</v>
      </c>
      <c r="CV267" s="619">
        <v>-178641</v>
      </c>
      <c r="CW267" s="619">
        <v>-348</v>
      </c>
      <c r="CX267" s="619">
        <v>-178989</v>
      </c>
      <c r="CY267" s="619">
        <v>888</v>
      </c>
      <c r="CZ267" s="619">
        <v>0</v>
      </c>
      <c r="DA267" s="619">
        <v>888</v>
      </c>
      <c r="DB267" s="619">
        <v>-6445</v>
      </c>
      <c r="DC267" s="619">
        <v>0</v>
      </c>
      <c r="DD267" s="619">
        <v>-6445</v>
      </c>
      <c r="DE267" s="619">
        <v>0</v>
      </c>
      <c r="DF267" s="619">
        <v>0</v>
      </c>
      <c r="DG267" s="619">
        <v>0</v>
      </c>
      <c r="DH267" s="619">
        <v>-6263</v>
      </c>
      <c r="DI267" s="619">
        <v>0</v>
      </c>
      <c r="DJ267" s="619">
        <v>-6263</v>
      </c>
      <c r="DK267" s="619">
        <v>0</v>
      </c>
      <c r="DL267" s="619">
        <v>0</v>
      </c>
      <c r="DM267" s="619">
        <v>0</v>
      </c>
      <c r="DN267" s="619">
        <v>0</v>
      </c>
      <c r="DO267" s="619">
        <v>0</v>
      </c>
      <c r="DP267" s="619">
        <v>0</v>
      </c>
      <c r="DQ267" s="619">
        <v>0</v>
      </c>
      <c r="DR267" s="619">
        <v>0</v>
      </c>
      <c r="DS267" s="619">
        <v>0</v>
      </c>
      <c r="DT267" s="619">
        <v>0</v>
      </c>
      <c r="DU267" s="619">
        <v>0</v>
      </c>
      <c r="DV267" s="619">
        <v>0</v>
      </c>
      <c r="DW267" s="619">
        <v>0</v>
      </c>
      <c r="DX267" s="619">
        <v>0</v>
      </c>
      <c r="DY267" s="619">
        <v>0</v>
      </c>
      <c r="DZ267" s="619">
        <v>0</v>
      </c>
      <c r="EA267" s="619">
        <v>-189018</v>
      </c>
      <c r="EB267" s="619">
        <v>-189018</v>
      </c>
      <c r="EC267" s="619">
        <v>0</v>
      </c>
      <c r="ED267" s="619">
        <v>-406289</v>
      </c>
      <c r="EE267" s="619">
        <v>-406289</v>
      </c>
      <c r="EF267" s="619">
        <v>-595307</v>
      </c>
      <c r="EG267" s="619">
        <v>0</v>
      </c>
      <c r="EH267" s="619">
        <v>0</v>
      </c>
      <c r="EI267" s="619">
        <v>0</v>
      </c>
      <c r="EJ267" s="619">
        <v>-190461</v>
      </c>
      <c r="EK267" s="619">
        <v>-595655</v>
      </c>
      <c r="EL267" s="619">
        <v>-786116</v>
      </c>
      <c r="EM267" s="619">
        <v>0</v>
      </c>
      <c r="EN267" s="619">
        <v>0</v>
      </c>
      <c r="EO267" s="619">
        <v>0</v>
      </c>
      <c r="EP267" s="619">
        <v>0</v>
      </c>
      <c r="EQ267" s="619">
        <v>0</v>
      </c>
      <c r="ER267" s="619">
        <v>0</v>
      </c>
      <c r="ES267" s="619">
        <v>0</v>
      </c>
      <c r="ET267" s="619">
        <v>0</v>
      </c>
      <c r="EU267" s="619">
        <v>0</v>
      </c>
      <c r="EV267" s="619">
        <v>0</v>
      </c>
      <c r="EW267" s="619">
        <v>0</v>
      </c>
      <c r="EX267" s="619">
        <v>0</v>
      </c>
      <c r="EY267" s="619">
        <v>0</v>
      </c>
      <c r="EZ267" s="619">
        <v>0</v>
      </c>
      <c r="FA267" s="619">
        <v>0</v>
      </c>
      <c r="FB267" s="619">
        <v>0</v>
      </c>
      <c r="FC267" s="619">
        <v>0</v>
      </c>
      <c r="FD267" s="619">
        <v>0</v>
      </c>
      <c r="FE267" s="619">
        <v>-9575</v>
      </c>
      <c r="FF267" s="619">
        <v>0</v>
      </c>
      <c r="FG267" s="619">
        <v>-9575</v>
      </c>
      <c r="FH267" s="619">
        <v>644</v>
      </c>
      <c r="FI267" s="619">
        <v>0</v>
      </c>
      <c r="FJ267" s="619">
        <v>644</v>
      </c>
      <c r="FK267" s="619">
        <v>0</v>
      </c>
      <c r="FL267" s="619">
        <v>0</v>
      </c>
      <c r="FM267" s="619">
        <v>0</v>
      </c>
      <c r="FN267" s="619">
        <v>0</v>
      </c>
      <c r="FO267" s="619">
        <v>0</v>
      </c>
      <c r="FP267" s="619">
        <v>0</v>
      </c>
      <c r="FQ267" s="619">
        <v>-507334</v>
      </c>
      <c r="FR267" s="619">
        <v>-2200</v>
      </c>
      <c r="FS267" s="619">
        <v>-509534</v>
      </c>
      <c r="FT267" s="619">
        <v>16796</v>
      </c>
      <c r="FU267" s="619">
        <v>0</v>
      </c>
      <c r="FV267" s="619">
        <v>16796</v>
      </c>
      <c r="FW267" s="619">
        <v>8549</v>
      </c>
      <c r="FX267" s="619">
        <v>0</v>
      </c>
      <c r="FY267" s="619">
        <v>8549</v>
      </c>
      <c r="FZ267" s="619">
        <v>8247</v>
      </c>
      <c r="GA267" s="619">
        <v>0</v>
      </c>
      <c r="GB267" s="619">
        <v>8247</v>
      </c>
      <c r="GC267" s="619">
        <v>231</v>
      </c>
      <c r="GD267" s="619">
        <v>0</v>
      </c>
      <c r="GE267" s="619">
        <v>231</v>
      </c>
      <c r="GF267" s="619">
        <v>0</v>
      </c>
      <c r="GG267" s="619">
        <v>0</v>
      </c>
      <c r="GH267" s="619">
        <v>0</v>
      </c>
      <c r="GI267" s="619">
        <v>-3131708</v>
      </c>
      <c r="GJ267" s="619">
        <v>-126046</v>
      </c>
      <c r="GK267" s="619">
        <v>-3257754</v>
      </c>
      <c r="GL267" s="619">
        <v>20851</v>
      </c>
      <c r="GM267" s="619">
        <v>30064</v>
      </c>
      <c r="GN267" s="619">
        <v>50915</v>
      </c>
      <c r="GO267" s="619">
        <v>-35194</v>
      </c>
      <c r="GP267" s="619">
        <v>0</v>
      </c>
      <c r="GQ267" s="619">
        <v>-35194</v>
      </c>
      <c r="GR267" s="619">
        <v>48232</v>
      </c>
      <c r="GS267" s="619">
        <v>24894</v>
      </c>
      <c r="GT267" s="619">
        <v>73126</v>
      </c>
      <c r="GU267" s="619">
        <v>0</v>
      </c>
      <c r="GV267" s="619">
        <v>0</v>
      </c>
      <c r="GW267" s="619">
        <v>0</v>
      </c>
      <c r="GX267" s="619">
        <v>0</v>
      </c>
      <c r="GY267" s="619">
        <v>0</v>
      </c>
      <c r="GZ267" s="619">
        <v>0</v>
      </c>
      <c r="HA267" s="619">
        <v>-3597057</v>
      </c>
      <c r="HB267" s="619">
        <v>-73288</v>
      </c>
      <c r="HC267" s="619">
        <v>-3670345</v>
      </c>
      <c r="HD267" s="619">
        <v>0</v>
      </c>
      <c r="HE267" s="619">
        <v>0</v>
      </c>
      <c r="HF267" s="619">
        <v>0</v>
      </c>
      <c r="HG267" s="619">
        <v>0</v>
      </c>
      <c r="HH267" s="619">
        <v>0</v>
      </c>
      <c r="HI267" s="619">
        <v>0</v>
      </c>
      <c r="HJ267" s="619">
        <v>0</v>
      </c>
      <c r="HK267" s="619">
        <v>0</v>
      </c>
      <c r="HL267" s="619">
        <v>0</v>
      </c>
      <c r="HM267" s="619">
        <v>84561463</v>
      </c>
      <c r="HN267" s="619">
        <v>13236969</v>
      </c>
      <c r="HO267" s="619">
        <v>97798432</v>
      </c>
      <c r="HP267" s="619">
        <v>-6966782</v>
      </c>
      <c r="HQ267" s="619">
        <v>-1425726</v>
      </c>
      <c r="HR267" s="619">
        <v>-8392508</v>
      </c>
      <c r="HS267" s="619">
        <v>-9464117</v>
      </c>
      <c r="HT267" s="619">
        <v>172994</v>
      </c>
      <c r="HU267" s="619">
        <v>-9291123</v>
      </c>
      <c r="HV267" s="619">
        <v>-1311315</v>
      </c>
      <c r="HW267" s="619">
        <v>-509859</v>
      </c>
      <c r="HX267" s="619">
        <v>-1821174</v>
      </c>
      <c r="HY267" s="619">
        <v>-190461</v>
      </c>
      <c r="HZ267" s="619">
        <v>-595655</v>
      </c>
      <c r="IA267" s="619">
        <v>-786116</v>
      </c>
      <c r="IB267" s="619">
        <v>-3597057</v>
      </c>
      <c r="IC267" s="619">
        <v>-73288</v>
      </c>
      <c r="ID267" s="619">
        <v>-3670345</v>
      </c>
      <c r="IE267" s="619">
        <v>0</v>
      </c>
      <c r="IF267" s="619">
        <v>0</v>
      </c>
      <c r="IG267" s="619">
        <v>0</v>
      </c>
      <c r="IH267" s="619">
        <v>-21529732</v>
      </c>
      <c r="II267" s="619">
        <v>-2431534</v>
      </c>
      <c r="IJ267" s="619">
        <v>-23961266</v>
      </c>
      <c r="IK267" s="619">
        <v>63031731</v>
      </c>
      <c r="IL267" s="619">
        <v>10805435</v>
      </c>
      <c r="IM267" s="619">
        <v>73837166</v>
      </c>
      <c r="IN267" s="620" t="s">
        <v>673</v>
      </c>
      <c r="IO267" s="620" t="s">
        <v>473</v>
      </c>
      <c r="IP267" s="610" t="s">
        <v>474</v>
      </c>
      <c r="IQ267" s="611" t="s">
        <v>475</v>
      </c>
      <c r="IR267" s="611" t="s">
        <v>1330</v>
      </c>
      <c r="IS267" s="610" t="s">
        <v>1432</v>
      </c>
    </row>
    <row r="268" spans="1:253" x14ac:dyDescent="0.25">
      <c r="A268" s="610" t="s">
        <v>3385</v>
      </c>
      <c r="B268" s="617" t="s">
        <v>1331</v>
      </c>
      <c r="C268" s="618" t="s">
        <v>1332</v>
      </c>
      <c r="D268" s="619">
        <v>178871151</v>
      </c>
      <c r="E268" s="619">
        <v>659413</v>
      </c>
      <c r="F268" s="619">
        <v>179530564</v>
      </c>
      <c r="G268" s="619">
        <v>-3862915</v>
      </c>
      <c r="H268" s="619">
        <v>0</v>
      </c>
      <c r="I268" s="619">
        <v>-3862915</v>
      </c>
      <c r="J268" s="619">
        <v>-6171040</v>
      </c>
      <c r="K268" s="619">
        <v>-162325</v>
      </c>
      <c r="L268" s="619">
        <v>-6333365</v>
      </c>
      <c r="M268" s="619">
        <v>267153</v>
      </c>
      <c r="N268" s="619">
        <v>0</v>
      </c>
      <c r="O268" s="619">
        <v>267153</v>
      </c>
      <c r="P268" s="619">
        <v>-241103</v>
      </c>
      <c r="Q268" s="619">
        <v>0</v>
      </c>
      <c r="R268" s="619">
        <v>-241103</v>
      </c>
      <c r="S268" s="619">
        <v>-6144990</v>
      </c>
      <c r="T268" s="619">
        <v>-162325</v>
      </c>
      <c r="U268" s="619">
        <v>-6307315</v>
      </c>
      <c r="V268" s="619">
        <v>-14128455</v>
      </c>
      <c r="W268" s="619">
        <v>0</v>
      </c>
      <c r="X268" s="619">
        <v>-14128455</v>
      </c>
      <c r="Y268" s="619">
        <v>0</v>
      </c>
      <c r="Z268" s="619">
        <v>0</v>
      </c>
      <c r="AA268" s="619">
        <v>0</v>
      </c>
      <c r="AB268" s="619">
        <v>42651</v>
      </c>
      <c r="AC268" s="619">
        <v>0</v>
      </c>
      <c r="AD268" s="619">
        <v>42651</v>
      </c>
      <c r="AE268" s="619">
        <v>0</v>
      </c>
      <c r="AF268" s="619">
        <v>0</v>
      </c>
      <c r="AG268" s="619">
        <v>0</v>
      </c>
      <c r="AH268" s="619">
        <v>0</v>
      </c>
      <c r="AI268" s="619">
        <v>0</v>
      </c>
      <c r="AJ268" s="619">
        <v>0</v>
      </c>
      <c r="AK268" s="619">
        <v>-1208</v>
      </c>
      <c r="AL268" s="619">
        <v>0</v>
      </c>
      <c r="AM268" s="619">
        <v>-1208</v>
      </c>
      <c r="AN268" s="619">
        <v>0</v>
      </c>
      <c r="AO268" s="619">
        <v>0</v>
      </c>
      <c r="AP268" s="619">
        <v>0</v>
      </c>
      <c r="AQ268" s="619">
        <v>43859</v>
      </c>
      <c r="AR268" s="619">
        <v>0</v>
      </c>
      <c r="AS268" s="619">
        <v>43859</v>
      </c>
      <c r="AT268" s="619">
        <v>0</v>
      </c>
      <c r="AU268" s="619">
        <v>0</v>
      </c>
      <c r="AV268" s="619">
        <v>0</v>
      </c>
      <c r="AW268" s="619">
        <v>3577069</v>
      </c>
      <c r="AX268" s="619">
        <v>0</v>
      </c>
      <c r="AY268" s="619">
        <v>3577069</v>
      </c>
      <c r="AZ268" s="619">
        <v>-70888</v>
      </c>
      <c r="BA268" s="619">
        <v>0</v>
      </c>
      <c r="BB268" s="619">
        <v>-70888</v>
      </c>
      <c r="BC268" s="619">
        <v>-8747484</v>
      </c>
      <c r="BD268" s="619">
        <v>0</v>
      </c>
      <c r="BE268" s="619">
        <v>-8747484</v>
      </c>
      <c r="BF268" s="619">
        <v>284753</v>
      </c>
      <c r="BG268" s="619">
        <v>0</v>
      </c>
      <c r="BH268" s="619">
        <v>284753</v>
      </c>
      <c r="BI268" s="619">
        <v>-21094</v>
      </c>
      <c r="BJ268" s="619">
        <v>0</v>
      </c>
      <c r="BK268" s="619">
        <v>-21094</v>
      </c>
      <c r="BL268" s="619">
        <v>0</v>
      </c>
      <c r="BM268" s="619">
        <v>0</v>
      </c>
      <c r="BN268" s="619">
        <v>0</v>
      </c>
      <c r="BO268" s="619">
        <v>-12982</v>
      </c>
      <c r="BP268" s="619">
        <v>0</v>
      </c>
      <c r="BQ268" s="619">
        <v>-12982</v>
      </c>
      <c r="BR268" s="619">
        <v>0</v>
      </c>
      <c r="BS268" s="619">
        <v>0</v>
      </c>
      <c r="BT268" s="619">
        <v>0</v>
      </c>
      <c r="BU268" s="619">
        <v>0</v>
      </c>
      <c r="BV268" s="619">
        <v>0</v>
      </c>
      <c r="BW268" s="619">
        <v>0</v>
      </c>
      <c r="BX268" s="619">
        <v>0</v>
      </c>
      <c r="BY268" s="619">
        <v>0</v>
      </c>
      <c r="BZ268" s="619">
        <v>0</v>
      </c>
      <c r="CA268" s="619">
        <v>0</v>
      </c>
      <c r="CB268" s="619">
        <v>0</v>
      </c>
      <c r="CC268" s="619">
        <v>0</v>
      </c>
      <c r="CD268" s="619">
        <v>-19076430</v>
      </c>
      <c r="CE268" s="619">
        <v>0</v>
      </c>
      <c r="CF268" s="619">
        <v>-19076430</v>
      </c>
      <c r="CG268" s="619">
        <v>-50411</v>
      </c>
      <c r="CH268" s="619">
        <v>0</v>
      </c>
      <c r="CI268" s="619">
        <v>-50411</v>
      </c>
      <c r="CJ268" s="619">
        <v>-60145</v>
      </c>
      <c r="CK268" s="619">
        <v>0</v>
      </c>
      <c r="CL268" s="619">
        <v>-60145</v>
      </c>
      <c r="CM268" s="619">
        <v>-3525898</v>
      </c>
      <c r="CN268" s="619">
        <v>0</v>
      </c>
      <c r="CO268" s="619">
        <v>-3525898</v>
      </c>
      <c r="CP268" s="619">
        <v>269302</v>
      </c>
      <c r="CQ268" s="619">
        <v>0</v>
      </c>
      <c r="CR268" s="619">
        <v>269302</v>
      </c>
      <c r="CS268" s="619">
        <v>-3367152</v>
      </c>
      <c r="CT268" s="619">
        <v>0</v>
      </c>
      <c r="CU268" s="619">
        <v>-3367152</v>
      </c>
      <c r="CV268" s="619">
        <v>-652899</v>
      </c>
      <c r="CW268" s="619">
        <v>0</v>
      </c>
      <c r="CX268" s="619">
        <v>-652899</v>
      </c>
      <c r="CY268" s="619">
        <v>144</v>
      </c>
      <c r="CZ268" s="619">
        <v>0</v>
      </c>
      <c r="DA268" s="619">
        <v>144</v>
      </c>
      <c r="DB268" s="619">
        <v>-319049</v>
      </c>
      <c r="DC268" s="619">
        <v>0</v>
      </c>
      <c r="DD268" s="619">
        <v>-319049</v>
      </c>
      <c r="DE268" s="619">
        <v>1747</v>
      </c>
      <c r="DF268" s="619">
        <v>0</v>
      </c>
      <c r="DG268" s="619">
        <v>1747</v>
      </c>
      <c r="DH268" s="619">
        <v>0</v>
      </c>
      <c r="DI268" s="619">
        <v>0</v>
      </c>
      <c r="DJ268" s="619">
        <v>0</v>
      </c>
      <c r="DK268" s="619">
        <v>0</v>
      </c>
      <c r="DL268" s="619">
        <v>0</v>
      </c>
      <c r="DM268" s="619">
        <v>0</v>
      </c>
      <c r="DN268" s="619">
        <v>0</v>
      </c>
      <c r="DO268" s="619">
        <v>0</v>
      </c>
      <c r="DP268" s="619">
        <v>0</v>
      </c>
      <c r="DQ268" s="619">
        <v>0</v>
      </c>
      <c r="DR268" s="619">
        <v>0</v>
      </c>
      <c r="DS268" s="619">
        <v>0</v>
      </c>
      <c r="DT268" s="619">
        <v>0</v>
      </c>
      <c r="DU268" s="619">
        <v>0</v>
      </c>
      <c r="DV268" s="619">
        <v>0</v>
      </c>
      <c r="DW268" s="619">
        <v>0</v>
      </c>
      <c r="DX268" s="619">
        <v>0</v>
      </c>
      <c r="DY268" s="619">
        <v>0</v>
      </c>
      <c r="DZ268" s="619">
        <v>0</v>
      </c>
      <c r="EA268" s="619">
        <v>-301446</v>
      </c>
      <c r="EB268" s="619">
        <v>-301446</v>
      </c>
      <c r="EC268" s="619">
        <v>0</v>
      </c>
      <c r="ED268" s="619">
        <v>-74965</v>
      </c>
      <c r="EE268" s="619">
        <v>-74965</v>
      </c>
      <c r="EF268" s="619">
        <v>-376411</v>
      </c>
      <c r="EG268" s="619">
        <v>0</v>
      </c>
      <c r="EH268" s="619">
        <v>0</v>
      </c>
      <c r="EI268" s="619">
        <v>0</v>
      </c>
      <c r="EJ268" s="619">
        <v>-970057</v>
      </c>
      <c r="EK268" s="619">
        <v>-376411</v>
      </c>
      <c r="EL268" s="619">
        <v>-1346468</v>
      </c>
      <c r="EM268" s="619">
        <v>0</v>
      </c>
      <c r="EN268" s="619">
        <v>0</v>
      </c>
      <c r="EO268" s="619">
        <v>0</v>
      </c>
      <c r="EP268" s="619">
        <v>0</v>
      </c>
      <c r="EQ268" s="619">
        <v>0</v>
      </c>
      <c r="ER268" s="619">
        <v>0</v>
      </c>
      <c r="ES268" s="619">
        <v>792368</v>
      </c>
      <c r="ET268" s="619">
        <v>0</v>
      </c>
      <c r="EU268" s="619">
        <v>792368</v>
      </c>
      <c r="EV268" s="619">
        <v>0</v>
      </c>
      <c r="EW268" s="619">
        <v>0</v>
      </c>
      <c r="EX268" s="619">
        <v>0</v>
      </c>
      <c r="EY268" s="619">
        <v>0</v>
      </c>
      <c r="EZ268" s="619">
        <v>0</v>
      </c>
      <c r="FA268" s="619">
        <v>0</v>
      </c>
      <c r="FB268" s="619">
        <v>0</v>
      </c>
      <c r="FC268" s="619">
        <v>0</v>
      </c>
      <c r="FD268" s="619">
        <v>0</v>
      </c>
      <c r="FE268" s="619">
        <v>0</v>
      </c>
      <c r="FF268" s="619">
        <v>0</v>
      </c>
      <c r="FG268" s="619">
        <v>0</v>
      </c>
      <c r="FH268" s="619">
        <v>0</v>
      </c>
      <c r="FI268" s="619">
        <v>0</v>
      </c>
      <c r="FJ268" s="619">
        <v>0</v>
      </c>
      <c r="FK268" s="619">
        <v>0</v>
      </c>
      <c r="FL268" s="619">
        <v>0</v>
      </c>
      <c r="FM268" s="619">
        <v>0</v>
      </c>
      <c r="FN268" s="619">
        <v>0</v>
      </c>
      <c r="FO268" s="619">
        <v>0</v>
      </c>
      <c r="FP268" s="619">
        <v>0</v>
      </c>
      <c r="FQ268" s="619">
        <v>-1311698</v>
      </c>
      <c r="FR268" s="619">
        <v>0</v>
      </c>
      <c r="FS268" s="619">
        <v>-1311698</v>
      </c>
      <c r="FT268" s="619">
        <v>1583</v>
      </c>
      <c r="FU268" s="619">
        <v>0</v>
      </c>
      <c r="FV268" s="619">
        <v>1583</v>
      </c>
      <c r="FW268" s="619">
        <v>374</v>
      </c>
      <c r="FX268" s="619">
        <v>0</v>
      </c>
      <c r="FY268" s="619">
        <v>374</v>
      </c>
      <c r="FZ268" s="619">
        <v>1209</v>
      </c>
      <c r="GA268" s="619">
        <v>0</v>
      </c>
      <c r="GB268" s="619">
        <v>1209</v>
      </c>
      <c r="GC268" s="619">
        <v>0</v>
      </c>
      <c r="GD268" s="619">
        <v>0</v>
      </c>
      <c r="GE268" s="619">
        <v>0</v>
      </c>
      <c r="GF268" s="619">
        <v>2000</v>
      </c>
      <c r="GG268" s="619">
        <v>0</v>
      </c>
      <c r="GH268" s="619">
        <v>2000</v>
      </c>
      <c r="GI268" s="619">
        <v>-9773368</v>
      </c>
      <c r="GJ268" s="619">
        <v>0</v>
      </c>
      <c r="GK268" s="619">
        <v>-9773368</v>
      </c>
      <c r="GL268" s="619">
        <v>421765</v>
      </c>
      <c r="GM268" s="619">
        <v>0</v>
      </c>
      <c r="GN268" s="619">
        <v>421765</v>
      </c>
      <c r="GO268" s="619">
        <v>16542</v>
      </c>
      <c r="GP268" s="619">
        <v>0</v>
      </c>
      <c r="GQ268" s="619">
        <v>16542</v>
      </c>
      <c r="GR268" s="619">
        <v>58886</v>
      </c>
      <c r="GS268" s="619">
        <v>0</v>
      </c>
      <c r="GT268" s="619">
        <v>58886</v>
      </c>
      <c r="GU268" s="619">
        <v>0</v>
      </c>
      <c r="GV268" s="619">
        <v>0</v>
      </c>
      <c r="GW268" s="619">
        <v>0</v>
      </c>
      <c r="GX268" s="619">
        <v>0</v>
      </c>
      <c r="GY268" s="619">
        <v>0</v>
      </c>
      <c r="GZ268" s="619">
        <v>0</v>
      </c>
      <c r="HA268" s="619">
        <v>-9791922</v>
      </c>
      <c r="HB268" s="619">
        <v>0</v>
      </c>
      <c r="HC268" s="619">
        <v>-9791922</v>
      </c>
      <c r="HD268" s="619">
        <v>0</v>
      </c>
      <c r="HE268" s="619">
        <v>0</v>
      </c>
      <c r="HF268" s="619">
        <v>0</v>
      </c>
      <c r="HG268" s="619">
        <v>0</v>
      </c>
      <c r="HH268" s="619">
        <v>0</v>
      </c>
      <c r="HI268" s="619">
        <v>0</v>
      </c>
      <c r="HJ268" s="619">
        <v>0</v>
      </c>
      <c r="HK268" s="619">
        <v>0</v>
      </c>
      <c r="HL268" s="619">
        <v>0</v>
      </c>
      <c r="HM268" s="619">
        <v>175008236</v>
      </c>
      <c r="HN268" s="619">
        <v>659413</v>
      </c>
      <c r="HO268" s="619">
        <v>175667649</v>
      </c>
      <c r="HP268" s="619">
        <v>-6144990</v>
      </c>
      <c r="HQ268" s="619">
        <v>-162325</v>
      </c>
      <c r="HR268" s="619">
        <v>-6307315</v>
      </c>
      <c r="HS268" s="619">
        <v>-19076430</v>
      </c>
      <c r="HT268" s="619">
        <v>0</v>
      </c>
      <c r="HU268" s="619">
        <v>-19076430</v>
      </c>
      <c r="HV268" s="619">
        <v>-3367152</v>
      </c>
      <c r="HW268" s="619">
        <v>0</v>
      </c>
      <c r="HX268" s="619">
        <v>-3367152</v>
      </c>
      <c r="HY268" s="619">
        <v>-970057</v>
      </c>
      <c r="HZ268" s="619">
        <v>-376411</v>
      </c>
      <c r="IA268" s="619">
        <v>-1346468</v>
      </c>
      <c r="IB268" s="619">
        <v>-9791922</v>
      </c>
      <c r="IC268" s="619">
        <v>0</v>
      </c>
      <c r="ID268" s="619">
        <v>-9791922</v>
      </c>
      <c r="IE268" s="619">
        <v>0</v>
      </c>
      <c r="IF268" s="619">
        <v>0</v>
      </c>
      <c r="IG268" s="619">
        <v>0</v>
      </c>
      <c r="IH268" s="619">
        <v>-39350551</v>
      </c>
      <c r="II268" s="619">
        <v>-538736</v>
      </c>
      <c r="IJ268" s="619">
        <v>-39889287</v>
      </c>
      <c r="IK268" s="619">
        <v>135657685</v>
      </c>
      <c r="IL268" s="619">
        <v>120677</v>
      </c>
      <c r="IM268" s="619">
        <v>135778362</v>
      </c>
      <c r="IN268" s="620" t="s">
        <v>513</v>
      </c>
      <c r="IO268" s="620" t="s">
        <v>584</v>
      </c>
      <c r="IP268" s="610" t="s">
        <v>515</v>
      </c>
      <c r="IQ268" s="611" t="s">
        <v>516</v>
      </c>
      <c r="IR268" s="611" t="s">
        <v>1333</v>
      </c>
      <c r="IS268" s="610" t="s">
        <v>1432</v>
      </c>
    </row>
    <row r="269" spans="1:253" x14ac:dyDescent="0.25">
      <c r="A269" s="610" t="s">
        <v>3385</v>
      </c>
      <c r="B269" s="617" t="s">
        <v>1334</v>
      </c>
      <c r="C269" s="618" t="s">
        <v>1335</v>
      </c>
      <c r="D269" s="619">
        <v>100467724</v>
      </c>
      <c r="E269" s="619">
        <v>444845</v>
      </c>
      <c r="F269" s="619">
        <v>100912569</v>
      </c>
      <c r="G269" s="619">
        <v>-4235266</v>
      </c>
      <c r="H269" s="619">
        <v>-512</v>
      </c>
      <c r="I269" s="619">
        <v>-4235778</v>
      </c>
      <c r="J269" s="619">
        <v>-8770023</v>
      </c>
      <c r="K269" s="619">
        <v>-28936</v>
      </c>
      <c r="L269" s="619">
        <v>-8798959</v>
      </c>
      <c r="M269" s="619">
        <v>-2016250</v>
      </c>
      <c r="N269" s="619">
        <v>0</v>
      </c>
      <c r="O269" s="619">
        <v>-2016250</v>
      </c>
      <c r="P269" s="619">
        <v>411525</v>
      </c>
      <c r="Q269" s="619">
        <v>0</v>
      </c>
      <c r="R269" s="619">
        <v>411525</v>
      </c>
      <c r="S269" s="619">
        <v>-10374748</v>
      </c>
      <c r="T269" s="619">
        <v>-28936</v>
      </c>
      <c r="U269" s="619">
        <v>-10403684</v>
      </c>
      <c r="V269" s="619">
        <v>-9085161</v>
      </c>
      <c r="W269" s="619">
        <v>-3248</v>
      </c>
      <c r="X269" s="619">
        <v>-9088409</v>
      </c>
      <c r="Y269" s="619">
        <v>-54338</v>
      </c>
      <c r="Z269" s="619">
        <v>0</v>
      </c>
      <c r="AA269" s="619">
        <v>-54338</v>
      </c>
      <c r="AB269" s="619">
        <v>-442262</v>
      </c>
      <c r="AC269" s="619">
        <v>0</v>
      </c>
      <c r="AD269" s="619">
        <v>-442262</v>
      </c>
      <c r="AE269" s="619">
        <v>0</v>
      </c>
      <c r="AF269" s="619">
        <v>0</v>
      </c>
      <c r="AG269" s="619">
        <v>0</v>
      </c>
      <c r="AH269" s="619">
        <v>0</v>
      </c>
      <c r="AI269" s="619">
        <v>0</v>
      </c>
      <c r="AJ269" s="619">
        <v>0</v>
      </c>
      <c r="AK269" s="619">
        <v>0</v>
      </c>
      <c r="AL269" s="619">
        <v>0</v>
      </c>
      <c r="AM269" s="619">
        <v>0</v>
      </c>
      <c r="AN269" s="619">
        <v>0</v>
      </c>
      <c r="AO269" s="619">
        <v>0</v>
      </c>
      <c r="AP269" s="619">
        <v>0</v>
      </c>
      <c r="AQ269" s="619">
        <v>-442262</v>
      </c>
      <c r="AR269" s="619">
        <v>0</v>
      </c>
      <c r="AS269" s="619">
        <v>-442262</v>
      </c>
      <c r="AT269" s="619">
        <v>3103</v>
      </c>
      <c r="AU269" s="619">
        <v>0</v>
      </c>
      <c r="AV269" s="619">
        <v>3103</v>
      </c>
      <c r="AW269" s="619">
        <v>1773712</v>
      </c>
      <c r="AX269" s="619">
        <v>7463</v>
      </c>
      <c r="AY269" s="619">
        <v>1781175</v>
      </c>
      <c r="AZ269" s="619">
        <v>-48266</v>
      </c>
      <c r="BA269" s="619">
        <v>683</v>
      </c>
      <c r="BB269" s="619">
        <v>-47583</v>
      </c>
      <c r="BC269" s="619">
        <v>-6328847</v>
      </c>
      <c r="BD269" s="619">
        <v>0</v>
      </c>
      <c r="BE269" s="619">
        <v>-6328847</v>
      </c>
      <c r="BF269" s="619">
        <v>-139349</v>
      </c>
      <c r="BG269" s="619">
        <v>0</v>
      </c>
      <c r="BH269" s="619">
        <v>-139349</v>
      </c>
      <c r="BI269" s="619">
        <v>-56967</v>
      </c>
      <c r="BJ269" s="619">
        <v>0</v>
      </c>
      <c r="BK269" s="619">
        <v>-56967</v>
      </c>
      <c r="BL269" s="619">
        <v>0</v>
      </c>
      <c r="BM269" s="619">
        <v>0</v>
      </c>
      <c r="BN269" s="619">
        <v>0</v>
      </c>
      <c r="BO269" s="619">
        <v>0</v>
      </c>
      <c r="BP269" s="619">
        <v>0</v>
      </c>
      <c r="BQ269" s="619">
        <v>0</v>
      </c>
      <c r="BR269" s="619">
        <v>0</v>
      </c>
      <c r="BS269" s="619">
        <v>0</v>
      </c>
      <c r="BT269" s="619">
        <v>0</v>
      </c>
      <c r="BU269" s="619">
        <v>0</v>
      </c>
      <c r="BV269" s="619">
        <v>0</v>
      </c>
      <c r="BW269" s="619">
        <v>0</v>
      </c>
      <c r="BX269" s="619">
        <v>0</v>
      </c>
      <c r="BY269" s="619">
        <v>0</v>
      </c>
      <c r="BZ269" s="619">
        <v>0</v>
      </c>
      <c r="CA269" s="619">
        <v>0</v>
      </c>
      <c r="CB269" s="619">
        <v>0</v>
      </c>
      <c r="CC269" s="619">
        <v>0</v>
      </c>
      <c r="CD269" s="619">
        <v>-14327140</v>
      </c>
      <c r="CE269" s="619">
        <v>4898</v>
      </c>
      <c r="CF269" s="619">
        <v>-14322242</v>
      </c>
      <c r="CG269" s="619">
        <v>-2005</v>
      </c>
      <c r="CH269" s="619">
        <v>0</v>
      </c>
      <c r="CI269" s="619">
        <v>-2005</v>
      </c>
      <c r="CJ269" s="619">
        <v>-1164</v>
      </c>
      <c r="CK269" s="619">
        <v>0</v>
      </c>
      <c r="CL269" s="619">
        <v>-1164</v>
      </c>
      <c r="CM269" s="619">
        <v>-2752938</v>
      </c>
      <c r="CN269" s="619">
        <v>0</v>
      </c>
      <c r="CO269" s="619">
        <v>-2752938</v>
      </c>
      <c r="CP269" s="619">
        <v>-154421</v>
      </c>
      <c r="CQ269" s="619">
        <v>0</v>
      </c>
      <c r="CR269" s="619">
        <v>-154421</v>
      </c>
      <c r="CS269" s="619">
        <v>-2910528</v>
      </c>
      <c r="CT269" s="619">
        <v>0</v>
      </c>
      <c r="CU269" s="619">
        <v>-2910528</v>
      </c>
      <c r="CV269" s="619">
        <v>-130909</v>
      </c>
      <c r="CW269" s="619">
        <v>0</v>
      </c>
      <c r="CX269" s="619">
        <v>-130909</v>
      </c>
      <c r="CY269" s="619">
        <v>-871</v>
      </c>
      <c r="CZ269" s="619">
        <v>0</v>
      </c>
      <c r="DA269" s="619">
        <v>-871</v>
      </c>
      <c r="DB269" s="619">
        <v>-38955</v>
      </c>
      <c r="DC269" s="619">
        <v>0</v>
      </c>
      <c r="DD269" s="619">
        <v>-38955</v>
      </c>
      <c r="DE269" s="619">
        <v>10621</v>
      </c>
      <c r="DF269" s="619">
        <v>0</v>
      </c>
      <c r="DG269" s="619">
        <v>10621</v>
      </c>
      <c r="DH269" s="619">
        <v>-3669</v>
      </c>
      <c r="DI269" s="619">
        <v>0</v>
      </c>
      <c r="DJ269" s="619">
        <v>-3669</v>
      </c>
      <c r="DK269" s="619">
        <v>0</v>
      </c>
      <c r="DL269" s="619">
        <v>0</v>
      </c>
      <c r="DM269" s="619">
        <v>0</v>
      </c>
      <c r="DN269" s="619">
        <v>0</v>
      </c>
      <c r="DO269" s="619">
        <v>0</v>
      </c>
      <c r="DP269" s="619">
        <v>0</v>
      </c>
      <c r="DQ269" s="619">
        <v>0</v>
      </c>
      <c r="DR269" s="619">
        <v>0</v>
      </c>
      <c r="DS269" s="619">
        <v>0</v>
      </c>
      <c r="DT269" s="619">
        <v>0</v>
      </c>
      <c r="DU269" s="619">
        <v>0</v>
      </c>
      <c r="DV269" s="619">
        <v>0</v>
      </c>
      <c r="DW269" s="619">
        <v>0</v>
      </c>
      <c r="DX269" s="619">
        <v>0</v>
      </c>
      <c r="DY269" s="619">
        <v>0</v>
      </c>
      <c r="DZ269" s="619">
        <v>0</v>
      </c>
      <c r="EA269" s="619">
        <v>0</v>
      </c>
      <c r="EB269" s="619">
        <v>0</v>
      </c>
      <c r="EC269" s="619">
        <v>0</v>
      </c>
      <c r="ED269" s="619">
        <v>0</v>
      </c>
      <c r="EE269" s="619">
        <v>0</v>
      </c>
      <c r="EF269" s="619">
        <v>0</v>
      </c>
      <c r="EG269" s="619">
        <v>0</v>
      </c>
      <c r="EH269" s="619">
        <v>0</v>
      </c>
      <c r="EI269" s="619">
        <v>0</v>
      </c>
      <c r="EJ269" s="619">
        <v>-163783</v>
      </c>
      <c r="EK269" s="619">
        <v>0</v>
      </c>
      <c r="EL269" s="619">
        <v>-163783</v>
      </c>
      <c r="EM269" s="619">
        <v>0</v>
      </c>
      <c r="EN269" s="619">
        <v>0</v>
      </c>
      <c r="EO269" s="619">
        <v>0</v>
      </c>
      <c r="EP269" s="619">
        <v>0</v>
      </c>
      <c r="EQ269" s="619">
        <v>0</v>
      </c>
      <c r="ER269" s="619">
        <v>0</v>
      </c>
      <c r="ES269" s="619">
        <v>0</v>
      </c>
      <c r="ET269" s="619">
        <v>0</v>
      </c>
      <c r="EU269" s="619">
        <v>0</v>
      </c>
      <c r="EV269" s="619">
        <v>0</v>
      </c>
      <c r="EW269" s="619">
        <v>0</v>
      </c>
      <c r="EX269" s="619">
        <v>0</v>
      </c>
      <c r="EY269" s="619">
        <v>0</v>
      </c>
      <c r="EZ269" s="619">
        <v>0</v>
      </c>
      <c r="FA269" s="619">
        <v>0</v>
      </c>
      <c r="FB269" s="619">
        <v>0</v>
      </c>
      <c r="FC269" s="619">
        <v>0</v>
      </c>
      <c r="FD269" s="619">
        <v>0</v>
      </c>
      <c r="FE269" s="619">
        <v>0</v>
      </c>
      <c r="FF269" s="619">
        <v>0</v>
      </c>
      <c r="FG269" s="619">
        <v>0</v>
      </c>
      <c r="FH269" s="619">
        <v>0</v>
      </c>
      <c r="FI269" s="619">
        <v>0</v>
      </c>
      <c r="FJ269" s="619">
        <v>0</v>
      </c>
      <c r="FK269" s="619">
        <v>0</v>
      </c>
      <c r="FL269" s="619">
        <v>0</v>
      </c>
      <c r="FM269" s="619">
        <v>0</v>
      </c>
      <c r="FN269" s="619">
        <v>0</v>
      </c>
      <c r="FO269" s="619">
        <v>0</v>
      </c>
      <c r="FP269" s="619">
        <v>0</v>
      </c>
      <c r="FQ269" s="619">
        <v>-1178256</v>
      </c>
      <c r="FR269" s="619">
        <v>0</v>
      </c>
      <c r="FS269" s="619">
        <v>-1178256</v>
      </c>
      <c r="FT269" s="619">
        <v>0</v>
      </c>
      <c r="FU269" s="619">
        <v>0</v>
      </c>
      <c r="FV269" s="619">
        <v>0</v>
      </c>
      <c r="FW269" s="619">
        <v>0</v>
      </c>
      <c r="FX269" s="619">
        <v>0</v>
      </c>
      <c r="FY269" s="619">
        <v>0</v>
      </c>
      <c r="FZ269" s="619">
        <v>0</v>
      </c>
      <c r="GA269" s="619">
        <v>0</v>
      </c>
      <c r="GB269" s="619">
        <v>0</v>
      </c>
      <c r="GC269" s="619">
        <v>0</v>
      </c>
      <c r="GD269" s="619">
        <v>0</v>
      </c>
      <c r="GE269" s="619">
        <v>0</v>
      </c>
      <c r="GF269" s="619">
        <v>0</v>
      </c>
      <c r="GG269" s="619">
        <v>0</v>
      </c>
      <c r="GH269" s="619">
        <v>0</v>
      </c>
      <c r="GI269" s="619">
        <v>-3713814</v>
      </c>
      <c r="GJ269" s="619">
        <v>-62208</v>
      </c>
      <c r="GK269" s="619">
        <v>-3776022</v>
      </c>
      <c r="GL269" s="619">
        <v>600411</v>
      </c>
      <c r="GM269" s="619">
        <v>0</v>
      </c>
      <c r="GN269" s="619">
        <v>600411</v>
      </c>
      <c r="GO269" s="619">
        <v>0</v>
      </c>
      <c r="GP269" s="619">
        <v>0</v>
      </c>
      <c r="GQ269" s="619">
        <v>0</v>
      </c>
      <c r="GR269" s="619">
        <v>7964</v>
      </c>
      <c r="GS269" s="619">
        <v>0</v>
      </c>
      <c r="GT269" s="619">
        <v>7964</v>
      </c>
      <c r="GU269" s="619">
        <v>0</v>
      </c>
      <c r="GV269" s="619">
        <v>0</v>
      </c>
      <c r="GW269" s="619">
        <v>0</v>
      </c>
      <c r="GX269" s="619">
        <v>0</v>
      </c>
      <c r="GY269" s="619">
        <v>0</v>
      </c>
      <c r="GZ269" s="619">
        <v>0</v>
      </c>
      <c r="HA269" s="619">
        <v>-4283695</v>
      </c>
      <c r="HB269" s="619">
        <v>-62208</v>
      </c>
      <c r="HC269" s="619">
        <v>-4345903</v>
      </c>
      <c r="HD269" s="619">
        <v>0</v>
      </c>
      <c r="HE269" s="619">
        <v>0</v>
      </c>
      <c r="HF269" s="619">
        <v>0</v>
      </c>
      <c r="HG269" s="619">
        <v>0</v>
      </c>
      <c r="HH269" s="619">
        <v>0</v>
      </c>
      <c r="HI269" s="619">
        <v>0</v>
      </c>
      <c r="HJ269" s="619">
        <v>0</v>
      </c>
      <c r="HK269" s="619">
        <v>0</v>
      </c>
      <c r="HL269" s="619">
        <v>0</v>
      </c>
      <c r="HM269" s="619">
        <v>96232458</v>
      </c>
      <c r="HN269" s="619">
        <v>444333</v>
      </c>
      <c r="HO269" s="619">
        <v>96676791</v>
      </c>
      <c r="HP269" s="619">
        <v>-10374748</v>
      </c>
      <c r="HQ269" s="619">
        <v>-28936</v>
      </c>
      <c r="HR269" s="619">
        <v>-10403684</v>
      </c>
      <c r="HS269" s="619">
        <v>-14327140</v>
      </c>
      <c r="HT269" s="619">
        <v>4898</v>
      </c>
      <c r="HU269" s="619">
        <v>-14322242</v>
      </c>
      <c r="HV269" s="619">
        <v>-2910528</v>
      </c>
      <c r="HW269" s="619">
        <v>0</v>
      </c>
      <c r="HX269" s="619">
        <v>-2910528</v>
      </c>
      <c r="HY269" s="619">
        <v>-163783</v>
      </c>
      <c r="HZ269" s="619">
        <v>0</v>
      </c>
      <c r="IA269" s="619">
        <v>-163783</v>
      </c>
      <c r="IB269" s="619">
        <v>-4283695</v>
      </c>
      <c r="IC269" s="619">
        <v>-62208</v>
      </c>
      <c r="ID269" s="619">
        <v>-4345903</v>
      </c>
      <c r="IE269" s="619">
        <v>0</v>
      </c>
      <c r="IF269" s="619">
        <v>0</v>
      </c>
      <c r="IG269" s="619">
        <v>0</v>
      </c>
      <c r="IH269" s="619">
        <v>-32059894</v>
      </c>
      <c r="II269" s="619">
        <v>-86246</v>
      </c>
      <c r="IJ269" s="619">
        <v>-32146140</v>
      </c>
      <c r="IK269" s="619">
        <v>64172564</v>
      </c>
      <c r="IL269" s="619">
        <v>358087</v>
      </c>
      <c r="IM269" s="619">
        <v>64530651</v>
      </c>
      <c r="IN269" s="620" t="s">
        <v>513</v>
      </c>
      <c r="IO269" s="620" t="s">
        <v>547</v>
      </c>
      <c r="IP269" s="610" t="s">
        <v>515</v>
      </c>
      <c r="IQ269" s="611" t="s">
        <v>548</v>
      </c>
      <c r="IR269" s="611" t="s">
        <v>1336</v>
      </c>
      <c r="IS269" s="610" t="s">
        <v>1432</v>
      </c>
    </row>
    <row r="270" spans="1:253" x14ac:dyDescent="0.25">
      <c r="A270" s="610" t="s">
        <v>3385</v>
      </c>
      <c r="B270" s="617" t="s">
        <v>1337</v>
      </c>
      <c r="C270" s="618" t="s">
        <v>1338</v>
      </c>
      <c r="D270" s="619">
        <v>95322511</v>
      </c>
      <c r="E270" s="619">
        <v>0</v>
      </c>
      <c r="F270" s="619">
        <v>95322511</v>
      </c>
      <c r="G270" s="619">
        <v>-2542301</v>
      </c>
      <c r="H270" s="619">
        <v>0</v>
      </c>
      <c r="I270" s="619">
        <v>-2542301</v>
      </c>
      <c r="J270" s="619">
        <v>-6644729</v>
      </c>
      <c r="K270" s="619">
        <v>0</v>
      </c>
      <c r="L270" s="619">
        <v>-6644729</v>
      </c>
      <c r="M270" s="619">
        <v>132374</v>
      </c>
      <c r="N270" s="619">
        <v>0</v>
      </c>
      <c r="O270" s="619">
        <v>132374</v>
      </c>
      <c r="P270" s="619">
        <v>209898</v>
      </c>
      <c r="Q270" s="619">
        <v>0</v>
      </c>
      <c r="R270" s="619">
        <v>209898</v>
      </c>
      <c r="S270" s="619">
        <v>-6302457</v>
      </c>
      <c r="T270" s="619">
        <v>0</v>
      </c>
      <c r="U270" s="619">
        <v>-6302457</v>
      </c>
      <c r="V270" s="619">
        <v>-8388047</v>
      </c>
      <c r="W270" s="619">
        <v>0</v>
      </c>
      <c r="X270" s="619">
        <v>-8388047</v>
      </c>
      <c r="Y270" s="619">
        <v>0</v>
      </c>
      <c r="Z270" s="619">
        <v>0</v>
      </c>
      <c r="AA270" s="619">
        <v>0</v>
      </c>
      <c r="AB270" s="619">
        <v>-505297</v>
      </c>
      <c r="AC270" s="619">
        <v>0</v>
      </c>
      <c r="AD270" s="619">
        <v>-505297</v>
      </c>
      <c r="AE270" s="619">
        <v>-2646</v>
      </c>
      <c r="AF270" s="619">
        <v>0</v>
      </c>
      <c r="AG270" s="619">
        <v>-2646</v>
      </c>
      <c r="AH270" s="619">
        <v>0</v>
      </c>
      <c r="AI270" s="619">
        <v>0</v>
      </c>
      <c r="AJ270" s="619">
        <v>0</v>
      </c>
      <c r="AK270" s="619">
        <v>-10573</v>
      </c>
      <c r="AL270" s="619">
        <v>0</v>
      </c>
      <c r="AM270" s="619">
        <v>-10573</v>
      </c>
      <c r="AN270" s="619">
        <v>0</v>
      </c>
      <c r="AO270" s="619">
        <v>0</v>
      </c>
      <c r="AP270" s="619">
        <v>0</v>
      </c>
      <c r="AQ270" s="619">
        <v>-492078</v>
      </c>
      <c r="AR270" s="619">
        <v>0</v>
      </c>
      <c r="AS270" s="619">
        <v>-492078</v>
      </c>
      <c r="AT270" s="619">
        <v>0</v>
      </c>
      <c r="AU270" s="619">
        <v>0</v>
      </c>
      <c r="AV270" s="619">
        <v>0</v>
      </c>
      <c r="AW270" s="619">
        <v>1502595</v>
      </c>
      <c r="AX270" s="619">
        <v>0</v>
      </c>
      <c r="AY270" s="619">
        <v>1502595</v>
      </c>
      <c r="AZ270" s="619">
        <v>-79372</v>
      </c>
      <c r="BA270" s="619">
        <v>0</v>
      </c>
      <c r="BB270" s="619">
        <v>-79372</v>
      </c>
      <c r="BC270" s="619">
        <v>-7735387</v>
      </c>
      <c r="BD270" s="619">
        <v>0</v>
      </c>
      <c r="BE270" s="619">
        <v>-7735387</v>
      </c>
      <c r="BF270" s="619">
        <v>158469</v>
      </c>
      <c r="BG270" s="619">
        <v>0</v>
      </c>
      <c r="BH270" s="619">
        <v>158469</v>
      </c>
      <c r="BI270" s="619">
        <v>-49115</v>
      </c>
      <c r="BJ270" s="619">
        <v>0</v>
      </c>
      <c r="BK270" s="619">
        <v>-49115</v>
      </c>
      <c r="BL270" s="619">
        <v>0</v>
      </c>
      <c r="BM270" s="619">
        <v>0</v>
      </c>
      <c r="BN270" s="619">
        <v>0</v>
      </c>
      <c r="BO270" s="619">
        <v>0</v>
      </c>
      <c r="BP270" s="619">
        <v>0</v>
      </c>
      <c r="BQ270" s="619">
        <v>0</v>
      </c>
      <c r="BR270" s="619">
        <v>0</v>
      </c>
      <c r="BS270" s="619">
        <v>0</v>
      </c>
      <c r="BT270" s="619">
        <v>0</v>
      </c>
      <c r="BU270" s="619">
        <v>0</v>
      </c>
      <c r="BV270" s="619">
        <v>0</v>
      </c>
      <c r="BW270" s="619">
        <v>0</v>
      </c>
      <c r="BX270" s="619">
        <v>0</v>
      </c>
      <c r="BY270" s="619">
        <v>0</v>
      </c>
      <c r="BZ270" s="619">
        <v>0</v>
      </c>
      <c r="CA270" s="619">
        <v>0</v>
      </c>
      <c r="CB270" s="619">
        <v>0</v>
      </c>
      <c r="CC270" s="619">
        <v>0</v>
      </c>
      <c r="CD270" s="619">
        <v>-15096154</v>
      </c>
      <c r="CE270" s="619">
        <v>0</v>
      </c>
      <c r="CF270" s="619">
        <v>-15096154</v>
      </c>
      <c r="CG270" s="619">
        <v>0</v>
      </c>
      <c r="CH270" s="619">
        <v>0</v>
      </c>
      <c r="CI270" s="619">
        <v>0</v>
      </c>
      <c r="CJ270" s="619">
        <v>0</v>
      </c>
      <c r="CK270" s="619">
        <v>0</v>
      </c>
      <c r="CL270" s="619">
        <v>0</v>
      </c>
      <c r="CM270" s="619">
        <v>-1916814</v>
      </c>
      <c r="CN270" s="619">
        <v>0</v>
      </c>
      <c r="CO270" s="619">
        <v>-1916814</v>
      </c>
      <c r="CP270" s="619">
        <v>-286085</v>
      </c>
      <c r="CQ270" s="619">
        <v>0</v>
      </c>
      <c r="CR270" s="619">
        <v>-286085</v>
      </c>
      <c r="CS270" s="619">
        <v>-2202899</v>
      </c>
      <c r="CT270" s="619">
        <v>0</v>
      </c>
      <c r="CU270" s="619">
        <v>-2202899</v>
      </c>
      <c r="CV270" s="619">
        <v>-270790</v>
      </c>
      <c r="CW270" s="619">
        <v>0</v>
      </c>
      <c r="CX270" s="619">
        <v>-270790</v>
      </c>
      <c r="CY270" s="619">
        <v>791</v>
      </c>
      <c r="CZ270" s="619">
        <v>0</v>
      </c>
      <c r="DA270" s="619">
        <v>791</v>
      </c>
      <c r="DB270" s="619">
        <v>-175996</v>
      </c>
      <c r="DC270" s="619">
        <v>0</v>
      </c>
      <c r="DD270" s="619">
        <v>-175996</v>
      </c>
      <c r="DE270" s="619">
        <v>43663</v>
      </c>
      <c r="DF270" s="619">
        <v>0</v>
      </c>
      <c r="DG270" s="619">
        <v>43663</v>
      </c>
      <c r="DH270" s="619">
        <v>-717</v>
      </c>
      <c r="DI270" s="619">
        <v>0</v>
      </c>
      <c r="DJ270" s="619">
        <v>-717</v>
      </c>
      <c r="DK270" s="619">
        <v>0</v>
      </c>
      <c r="DL270" s="619">
        <v>0</v>
      </c>
      <c r="DM270" s="619">
        <v>0</v>
      </c>
      <c r="DN270" s="619">
        <v>0</v>
      </c>
      <c r="DO270" s="619">
        <v>0</v>
      </c>
      <c r="DP270" s="619">
        <v>0</v>
      </c>
      <c r="DQ270" s="619">
        <v>0</v>
      </c>
      <c r="DR270" s="619">
        <v>0</v>
      </c>
      <c r="DS270" s="619">
        <v>0</v>
      </c>
      <c r="DT270" s="619">
        <v>0</v>
      </c>
      <c r="DU270" s="619">
        <v>0</v>
      </c>
      <c r="DV270" s="619">
        <v>0</v>
      </c>
      <c r="DW270" s="619">
        <v>0</v>
      </c>
      <c r="DX270" s="619">
        <v>0</v>
      </c>
      <c r="DY270" s="619">
        <v>0</v>
      </c>
      <c r="DZ270" s="619">
        <v>0</v>
      </c>
      <c r="EA270" s="619">
        <v>0</v>
      </c>
      <c r="EB270" s="619">
        <v>0</v>
      </c>
      <c r="EC270" s="619">
        <v>0</v>
      </c>
      <c r="ED270" s="619">
        <v>0</v>
      </c>
      <c r="EE270" s="619">
        <v>0</v>
      </c>
      <c r="EF270" s="619">
        <v>0</v>
      </c>
      <c r="EG270" s="619">
        <v>0</v>
      </c>
      <c r="EH270" s="619">
        <v>0</v>
      </c>
      <c r="EI270" s="619">
        <v>0</v>
      </c>
      <c r="EJ270" s="619">
        <v>-403049</v>
      </c>
      <c r="EK270" s="619">
        <v>0</v>
      </c>
      <c r="EL270" s="619">
        <v>-403049</v>
      </c>
      <c r="EM270" s="619">
        <v>0</v>
      </c>
      <c r="EN270" s="619">
        <v>0</v>
      </c>
      <c r="EO270" s="619">
        <v>0</v>
      </c>
      <c r="EP270" s="619">
        <v>0</v>
      </c>
      <c r="EQ270" s="619">
        <v>0</v>
      </c>
      <c r="ER270" s="619">
        <v>0</v>
      </c>
      <c r="ES270" s="619">
        <v>295869</v>
      </c>
      <c r="ET270" s="619">
        <v>0</v>
      </c>
      <c r="EU270" s="619">
        <v>295869</v>
      </c>
      <c r="EV270" s="619">
        <v>0</v>
      </c>
      <c r="EW270" s="619">
        <v>0</v>
      </c>
      <c r="EX270" s="619">
        <v>0</v>
      </c>
      <c r="EY270" s="619">
        <v>0</v>
      </c>
      <c r="EZ270" s="619">
        <v>0</v>
      </c>
      <c r="FA270" s="619">
        <v>0</v>
      </c>
      <c r="FB270" s="619">
        <v>0</v>
      </c>
      <c r="FC270" s="619">
        <v>0</v>
      </c>
      <c r="FD270" s="619">
        <v>0</v>
      </c>
      <c r="FE270" s="619">
        <v>0</v>
      </c>
      <c r="FF270" s="619">
        <v>0</v>
      </c>
      <c r="FG270" s="619">
        <v>0</v>
      </c>
      <c r="FH270" s="619">
        <v>0</v>
      </c>
      <c r="FI270" s="619">
        <v>0</v>
      </c>
      <c r="FJ270" s="619">
        <v>0</v>
      </c>
      <c r="FK270" s="619">
        <v>0</v>
      </c>
      <c r="FL270" s="619">
        <v>0</v>
      </c>
      <c r="FM270" s="619">
        <v>0</v>
      </c>
      <c r="FN270" s="619">
        <v>0</v>
      </c>
      <c r="FO270" s="619">
        <v>0</v>
      </c>
      <c r="FP270" s="619">
        <v>0</v>
      </c>
      <c r="FQ270" s="619">
        <v>-2092427</v>
      </c>
      <c r="FR270" s="619">
        <v>0</v>
      </c>
      <c r="FS270" s="619">
        <v>-2092427</v>
      </c>
      <c r="FT270" s="619">
        <v>20033</v>
      </c>
      <c r="FU270" s="619">
        <v>0</v>
      </c>
      <c r="FV270" s="619">
        <v>20033</v>
      </c>
      <c r="FW270" s="619">
        <v>1049</v>
      </c>
      <c r="FX270" s="619">
        <v>0</v>
      </c>
      <c r="FY270" s="619">
        <v>1049</v>
      </c>
      <c r="FZ270" s="619">
        <v>18984</v>
      </c>
      <c r="GA270" s="619">
        <v>0</v>
      </c>
      <c r="GB270" s="619">
        <v>18984</v>
      </c>
      <c r="GC270" s="619">
        <v>7348</v>
      </c>
      <c r="GD270" s="619">
        <v>0</v>
      </c>
      <c r="GE270" s="619">
        <v>7348</v>
      </c>
      <c r="GF270" s="619">
        <v>0</v>
      </c>
      <c r="GG270" s="619">
        <v>0</v>
      </c>
      <c r="GH270" s="619">
        <v>0</v>
      </c>
      <c r="GI270" s="619">
        <v>-11023587</v>
      </c>
      <c r="GJ270" s="619">
        <v>0</v>
      </c>
      <c r="GK270" s="619">
        <v>-11023587</v>
      </c>
      <c r="GL270" s="619">
        <v>-22317</v>
      </c>
      <c r="GM270" s="619">
        <v>0</v>
      </c>
      <c r="GN270" s="619">
        <v>-22317</v>
      </c>
      <c r="GO270" s="619">
        <v>3124</v>
      </c>
      <c r="GP270" s="619">
        <v>0</v>
      </c>
      <c r="GQ270" s="619">
        <v>3124</v>
      </c>
      <c r="GR270" s="619">
        <v>45788</v>
      </c>
      <c r="GS270" s="619">
        <v>0</v>
      </c>
      <c r="GT270" s="619">
        <v>45788</v>
      </c>
      <c r="GU270" s="619">
        <v>0</v>
      </c>
      <c r="GV270" s="619">
        <v>0</v>
      </c>
      <c r="GW270" s="619">
        <v>0</v>
      </c>
      <c r="GX270" s="619">
        <v>0</v>
      </c>
      <c r="GY270" s="619">
        <v>0</v>
      </c>
      <c r="GZ270" s="619">
        <v>0</v>
      </c>
      <c r="HA270" s="619">
        <v>-12766169</v>
      </c>
      <c r="HB270" s="619">
        <v>0</v>
      </c>
      <c r="HC270" s="619">
        <v>-12766169</v>
      </c>
      <c r="HD270" s="619">
        <v>0</v>
      </c>
      <c r="HE270" s="619">
        <v>0</v>
      </c>
      <c r="HF270" s="619">
        <v>0</v>
      </c>
      <c r="HG270" s="619">
        <v>0</v>
      </c>
      <c r="HH270" s="619">
        <v>0</v>
      </c>
      <c r="HI270" s="619">
        <v>0</v>
      </c>
      <c r="HJ270" s="619">
        <v>0</v>
      </c>
      <c r="HK270" s="619">
        <v>0</v>
      </c>
      <c r="HL270" s="619">
        <v>0</v>
      </c>
      <c r="HM270" s="619">
        <v>92780210</v>
      </c>
      <c r="HN270" s="619">
        <v>0</v>
      </c>
      <c r="HO270" s="619">
        <v>92780210</v>
      </c>
      <c r="HP270" s="619">
        <v>-6302457</v>
      </c>
      <c r="HQ270" s="619">
        <v>0</v>
      </c>
      <c r="HR270" s="619">
        <v>-6302457</v>
      </c>
      <c r="HS270" s="619">
        <v>-15096154</v>
      </c>
      <c r="HT270" s="619">
        <v>0</v>
      </c>
      <c r="HU270" s="619">
        <v>-15096154</v>
      </c>
      <c r="HV270" s="619">
        <v>-2202899</v>
      </c>
      <c r="HW270" s="619">
        <v>0</v>
      </c>
      <c r="HX270" s="619">
        <v>-2202899</v>
      </c>
      <c r="HY270" s="619">
        <v>-403049</v>
      </c>
      <c r="HZ270" s="619">
        <v>0</v>
      </c>
      <c r="IA270" s="619">
        <v>-403049</v>
      </c>
      <c r="IB270" s="619">
        <v>-12766169</v>
      </c>
      <c r="IC270" s="619">
        <v>0</v>
      </c>
      <c r="ID270" s="619">
        <v>-12766169</v>
      </c>
      <c r="IE270" s="619">
        <v>0</v>
      </c>
      <c r="IF270" s="619">
        <v>0</v>
      </c>
      <c r="IG270" s="619">
        <v>0</v>
      </c>
      <c r="IH270" s="619">
        <v>-36770728</v>
      </c>
      <c r="II270" s="619">
        <v>0</v>
      </c>
      <c r="IJ270" s="619">
        <v>-36770728</v>
      </c>
      <c r="IK270" s="619">
        <v>56009482</v>
      </c>
      <c r="IL270" s="619">
        <v>0</v>
      </c>
      <c r="IM270" s="619">
        <v>56009482</v>
      </c>
      <c r="IN270" s="620" t="s">
        <v>503</v>
      </c>
      <c r="IO270" s="620" t="s">
        <v>504</v>
      </c>
      <c r="IP270" s="610" t="s">
        <v>505</v>
      </c>
      <c r="IQ270" s="611" t="s">
        <v>506</v>
      </c>
      <c r="IR270" s="611" t="s">
        <v>1339</v>
      </c>
      <c r="IS270" s="610" t="s">
        <v>1432</v>
      </c>
    </row>
    <row r="271" spans="1:253" x14ac:dyDescent="0.25">
      <c r="A271" s="610" t="s">
        <v>3385</v>
      </c>
      <c r="B271" s="617" t="s">
        <v>1340</v>
      </c>
      <c r="C271" s="618" t="s">
        <v>1341</v>
      </c>
      <c r="D271" s="619">
        <v>149928746</v>
      </c>
      <c r="E271" s="619">
        <v>20195229</v>
      </c>
      <c r="F271" s="619">
        <v>170123975</v>
      </c>
      <c r="G271" s="619">
        <v>-10401956</v>
      </c>
      <c r="H271" s="619">
        <v>1034109</v>
      </c>
      <c r="I271" s="619">
        <v>-9367847</v>
      </c>
      <c r="J271" s="619">
        <v>-7543541</v>
      </c>
      <c r="K271" s="619">
        <v>-448689</v>
      </c>
      <c r="L271" s="619">
        <v>-7992230</v>
      </c>
      <c r="M271" s="619">
        <v>528912</v>
      </c>
      <c r="N271" s="619">
        <v>5118</v>
      </c>
      <c r="O271" s="619">
        <v>534030</v>
      </c>
      <c r="P271" s="619">
        <v>-48717</v>
      </c>
      <c r="Q271" s="619">
        <v>0</v>
      </c>
      <c r="R271" s="619">
        <v>-48717</v>
      </c>
      <c r="S271" s="619">
        <v>-7063346</v>
      </c>
      <c r="T271" s="619">
        <v>-443571</v>
      </c>
      <c r="U271" s="619">
        <v>-7506917</v>
      </c>
      <c r="V271" s="619">
        <v>-7029589</v>
      </c>
      <c r="W271" s="619">
        <v>-172564</v>
      </c>
      <c r="X271" s="619">
        <v>-7202153</v>
      </c>
      <c r="Y271" s="619">
        <v>-18621</v>
      </c>
      <c r="Z271" s="619">
        <v>0</v>
      </c>
      <c r="AA271" s="619">
        <v>-18621</v>
      </c>
      <c r="AB271" s="619">
        <v>-148986</v>
      </c>
      <c r="AC271" s="619">
        <v>20410</v>
      </c>
      <c r="AD271" s="619">
        <v>-128576</v>
      </c>
      <c r="AE271" s="619">
        <v>0</v>
      </c>
      <c r="AF271" s="619">
        <v>0</v>
      </c>
      <c r="AG271" s="619">
        <v>0</v>
      </c>
      <c r="AH271" s="619">
        <v>0</v>
      </c>
      <c r="AI271" s="619">
        <v>0</v>
      </c>
      <c r="AJ271" s="619">
        <v>0</v>
      </c>
      <c r="AK271" s="619">
        <v>0</v>
      </c>
      <c r="AL271" s="619">
        <v>0</v>
      </c>
      <c r="AM271" s="619">
        <v>0</v>
      </c>
      <c r="AN271" s="619">
        <v>0</v>
      </c>
      <c r="AO271" s="619">
        <v>0</v>
      </c>
      <c r="AP271" s="619">
        <v>0</v>
      </c>
      <c r="AQ271" s="619">
        <v>-148986</v>
      </c>
      <c r="AR271" s="619">
        <v>20410</v>
      </c>
      <c r="AS271" s="619">
        <v>-128576</v>
      </c>
      <c r="AT271" s="619">
        <v>419</v>
      </c>
      <c r="AU271" s="619">
        <v>0</v>
      </c>
      <c r="AV271" s="619">
        <v>419</v>
      </c>
      <c r="AW271" s="619">
        <v>2773471</v>
      </c>
      <c r="AX271" s="619">
        <v>470899</v>
      </c>
      <c r="AY271" s="619">
        <v>3244370</v>
      </c>
      <c r="AZ271" s="619">
        <v>-405669</v>
      </c>
      <c r="BA271" s="619">
        <v>-59023</v>
      </c>
      <c r="BB271" s="619">
        <v>-464692</v>
      </c>
      <c r="BC271" s="619">
        <v>-14346907</v>
      </c>
      <c r="BD271" s="619">
        <v>-284083</v>
      </c>
      <c r="BE271" s="619">
        <v>-14630990</v>
      </c>
      <c r="BF271" s="619">
        <v>3523464</v>
      </c>
      <c r="BG271" s="619">
        <v>0</v>
      </c>
      <c r="BH271" s="619">
        <v>3523464</v>
      </c>
      <c r="BI271" s="619">
        <v>-23394</v>
      </c>
      <c r="BJ271" s="619">
        <v>0</v>
      </c>
      <c r="BK271" s="619">
        <v>-23394</v>
      </c>
      <c r="BL271" s="619">
        <v>14267</v>
      </c>
      <c r="BM271" s="619">
        <v>0</v>
      </c>
      <c r="BN271" s="619">
        <v>14267</v>
      </c>
      <c r="BO271" s="619">
        <v>0</v>
      </c>
      <c r="BP271" s="619">
        <v>0</v>
      </c>
      <c r="BQ271" s="619">
        <v>0</v>
      </c>
      <c r="BR271" s="619">
        <v>0</v>
      </c>
      <c r="BS271" s="619">
        <v>0</v>
      </c>
      <c r="BT271" s="619">
        <v>0</v>
      </c>
      <c r="BU271" s="619">
        <v>0</v>
      </c>
      <c r="BV271" s="619">
        <v>0</v>
      </c>
      <c r="BW271" s="619">
        <v>0</v>
      </c>
      <c r="BX271" s="619">
        <v>0</v>
      </c>
      <c r="BY271" s="619">
        <v>0</v>
      </c>
      <c r="BZ271" s="619">
        <v>0</v>
      </c>
      <c r="CA271" s="619">
        <v>0</v>
      </c>
      <c r="CB271" s="619">
        <v>0</v>
      </c>
      <c r="CC271" s="619">
        <v>0</v>
      </c>
      <c r="CD271" s="619">
        <v>-15643343</v>
      </c>
      <c r="CE271" s="619">
        <v>-24361</v>
      </c>
      <c r="CF271" s="619">
        <v>-15667704</v>
      </c>
      <c r="CG271" s="619">
        <v>0</v>
      </c>
      <c r="CH271" s="619">
        <v>0</v>
      </c>
      <c r="CI271" s="619">
        <v>0</v>
      </c>
      <c r="CJ271" s="619">
        <v>0</v>
      </c>
      <c r="CK271" s="619">
        <v>0</v>
      </c>
      <c r="CL271" s="619">
        <v>0</v>
      </c>
      <c r="CM271" s="619">
        <v>-5069244</v>
      </c>
      <c r="CN271" s="619">
        <v>-285403</v>
      </c>
      <c r="CO271" s="619">
        <v>-5354647</v>
      </c>
      <c r="CP271" s="619">
        <v>-460021</v>
      </c>
      <c r="CQ271" s="619">
        <v>117199</v>
      </c>
      <c r="CR271" s="619">
        <v>-342822</v>
      </c>
      <c r="CS271" s="619">
        <v>-5529265</v>
      </c>
      <c r="CT271" s="619">
        <v>-168204</v>
      </c>
      <c r="CU271" s="619">
        <v>-5697469</v>
      </c>
      <c r="CV271" s="619">
        <v>-215175</v>
      </c>
      <c r="CW271" s="619">
        <v>0</v>
      </c>
      <c r="CX271" s="619">
        <v>-215175</v>
      </c>
      <c r="CY271" s="619">
        <v>1674</v>
      </c>
      <c r="CZ271" s="619">
        <v>0</v>
      </c>
      <c r="DA271" s="619">
        <v>1674</v>
      </c>
      <c r="DB271" s="619">
        <v>-1198722</v>
      </c>
      <c r="DC271" s="619">
        <v>-4838</v>
      </c>
      <c r="DD271" s="619">
        <v>-1203560</v>
      </c>
      <c r="DE271" s="619">
        <v>34732</v>
      </c>
      <c r="DF271" s="619">
        <v>0</v>
      </c>
      <c r="DG271" s="619">
        <v>34732</v>
      </c>
      <c r="DH271" s="619">
        <v>-844</v>
      </c>
      <c r="DI271" s="619">
        <v>0</v>
      </c>
      <c r="DJ271" s="619">
        <v>-844</v>
      </c>
      <c r="DK271" s="619">
        <v>0</v>
      </c>
      <c r="DL271" s="619">
        <v>0</v>
      </c>
      <c r="DM271" s="619">
        <v>0</v>
      </c>
      <c r="DN271" s="619">
        <v>0</v>
      </c>
      <c r="DO271" s="619">
        <v>0</v>
      </c>
      <c r="DP271" s="619">
        <v>0</v>
      </c>
      <c r="DQ271" s="619">
        <v>0</v>
      </c>
      <c r="DR271" s="619">
        <v>0</v>
      </c>
      <c r="DS271" s="619">
        <v>0</v>
      </c>
      <c r="DT271" s="619">
        <v>0</v>
      </c>
      <c r="DU271" s="619">
        <v>0</v>
      </c>
      <c r="DV271" s="619">
        <v>0</v>
      </c>
      <c r="DW271" s="619">
        <v>0</v>
      </c>
      <c r="DX271" s="619">
        <v>0</v>
      </c>
      <c r="DY271" s="619">
        <v>0</v>
      </c>
      <c r="DZ271" s="619">
        <v>0</v>
      </c>
      <c r="EA271" s="619">
        <v>0</v>
      </c>
      <c r="EB271" s="619">
        <v>0</v>
      </c>
      <c r="EC271" s="619">
        <v>0</v>
      </c>
      <c r="ED271" s="619">
        <v>0</v>
      </c>
      <c r="EE271" s="619">
        <v>0</v>
      </c>
      <c r="EF271" s="619">
        <v>0</v>
      </c>
      <c r="EG271" s="619">
        <v>0</v>
      </c>
      <c r="EH271" s="619">
        <v>0</v>
      </c>
      <c r="EI271" s="619">
        <v>0</v>
      </c>
      <c r="EJ271" s="619">
        <v>-1378335</v>
      </c>
      <c r="EK271" s="619">
        <v>-4838</v>
      </c>
      <c r="EL271" s="619">
        <v>-1383173</v>
      </c>
      <c r="EM271" s="619">
        <v>0</v>
      </c>
      <c r="EN271" s="619">
        <v>0</v>
      </c>
      <c r="EO271" s="619">
        <v>0</v>
      </c>
      <c r="EP271" s="619">
        <v>0</v>
      </c>
      <c r="EQ271" s="619">
        <v>0</v>
      </c>
      <c r="ER271" s="619">
        <v>0</v>
      </c>
      <c r="ES271" s="619">
        <v>185275</v>
      </c>
      <c r="ET271" s="619">
        <v>-79624</v>
      </c>
      <c r="EU271" s="619">
        <v>105651</v>
      </c>
      <c r="EV271" s="619">
        <v>0</v>
      </c>
      <c r="EW271" s="619">
        <v>0</v>
      </c>
      <c r="EX271" s="619">
        <v>0</v>
      </c>
      <c r="EY271" s="619">
        <v>0</v>
      </c>
      <c r="EZ271" s="619">
        <v>0</v>
      </c>
      <c r="FA271" s="619">
        <v>0</v>
      </c>
      <c r="FB271" s="619">
        <v>0</v>
      </c>
      <c r="FC271" s="619">
        <v>0</v>
      </c>
      <c r="FD271" s="619">
        <v>0</v>
      </c>
      <c r="FE271" s="619">
        <v>0</v>
      </c>
      <c r="FF271" s="619">
        <v>0</v>
      </c>
      <c r="FG271" s="619">
        <v>0</v>
      </c>
      <c r="FH271" s="619">
        <v>0</v>
      </c>
      <c r="FI271" s="619">
        <v>0</v>
      </c>
      <c r="FJ271" s="619">
        <v>0</v>
      </c>
      <c r="FK271" s="619">
        <v>0</v>
      </c>
      <c r="FL271" s="619">
        <v>0</v>
      </c>
      <c r="FM271" s="619">
        <v>0</v>
      </c>
      <c r="FN271" s="619">
        <v>0</v>
      </c>
      <c r="FO271" s="619">
        <v>0</v>
      </c>
      <c r="FP271" s="619">
        <v>0</v>
      </c>
      <c r="FQ271" s="619">
        <v>-761619</v>
      </c>
      <c r="FR271" s="619">
        <v>-40318</v>
      </c>
      <c r="FS271" s="619">
        <v>-801937</v>
      </c>
      <c r="FT271" s="619">
        <v>2</v>
      </c>
      <c r="FU271" s="619">
        <v>0</v>
      </c>
      <c r="FV271" s="619">
        <v>2</v>
      </c>
      <c r="FW271" s="619">
        <v>2</v>
      </c>
      <c r="FX271" s="619">
        <v>0</v>
      </c>
      <c r="FY271" s="619">
        <v>2</v>
      </c>
      <c r="FZ271" s="619">
        <v>0</v>
      </c>
      <c r="GA271" s="619">
        <v>0</v>
      </c>
      <c r="GB271" s="619">
        <v>0</v>
      </c>
      <c r="GC271" s="619">
        <v>0</v>
      </c>
      <c r="GD271" s="619">
        <v>0</v>
      </c>
      <c r="GE271" s="619">
        <v>0</v>
      </c>
      <c r="GF271" s="619">
        <v>0</v>
      </c>
      <c r="GG271" s="619">
        <v>0</v>
      </c>
      <c r="GH271" s="619">
        <v>0</v>
      </c>
      <c r="GI271" s="619">
        <v>-18996402</v>
      </c>
      <c r="GJ271" s="619">
        <v>-995747</v>
      </c>
      <c r="GK271" s="619">
        <v>-19992149</v>
      </c>
      <c r="GL271" s="619">
        <v>0</v>
      </c>
      <c r="GM271" s="619">
        <v>0</v>
      </c>
      <c r="GN271" s="619">
        <v>0</v>
      </c>
      <c r="GO271" s="619">
        <v>109724</v>
      </c>
      <c r="GP271" s="619">
        <v>0</v>
      </c>
      <c r="GQ271" s="619">
        <v>109724</v>
      </c>
      <c r="GR271" s="619">
        <v>92194</v>
      </c>
      <c r="GS271" s="619">
        <v>31043</v>
      </c>
      <c r="GT271" s="619">
        <v>123237</v>
      </c>
      <c r="GU271" s="619">
        <v>0</v>
      </c>
      <c r="GV271" s="619">
        <v>0</v>
      </c>
      <c r="GW271" s="619">
        <v>0</v>
      </c>
      <c r="GX271" s="619">
        <v>0</v>
      </c>
      <c r="GY271" s="619">
        <v>0</v>
      </c>
      <c r="GZ271" s="619">
        <v>0</v>
      </c>
      <c r="HA271" s="619">
        <v>-19370826</v>
      </c>
      <c r="HB271" s="619">
        <v>-1084646</v>
      </c>
      <c r="HC271" s="619">
        <v>-20455472</v>
      </c>
      <c r="HD271" s="619">
        <v>0</v>
      </c>
      <c r="HE271" s="619">
        <v>0</v>
      </c>
      <c r="HF271" s="619">
        <v>0</v>
      </c>
      <c r="HG271" s="619">
        <v>0</v>
      </c>
      <c r="HH271" s="619">
        <v>0</v>
      </c>
      <c r="HI271" s="619">
        <v>0</v>
      </c>
      <c r="HJ271" s="619">
        <v>0</v>
      </c>
      <c r="HK271" s="619">
        <v>0</v>
      </c>
      <c r="HL271" s="619">
        <v>0</v>
      </c>
      <c r="HM271" s="619">
        <v>139526790</v>
      </c>
      <c r="HN271" s="619">
        <v>21229338</v>
      </c>
      <c r="HO271" s="619">
        <v>160756128</v>
      </c>
      <c r="HP271" s="619">
        <v>-7063346</v>
      </c>
      <c r="HQ271" s="619">
        <v>-443571</v>
      </c>
      <c r="HR271" s="619">
        <v>-7506917</v>
      </c>
      <c r="HS271" s="619">
        <v>-15643343</v>
      </c>
      <c r="HT271" s="619">
        <v>-24361</v>
      </c>
      <c r="HU271" s="619">
        <v>-15667704</v>
      </c>
      <c r="HV271" s="619">
        <v>-5529265</v>
      </c>
      <c r="HW271" s="619">
        <v>-168204</v>
      </c>
      <c r="HX271" s="619">
        <v>-5697469</v>
      </c>
      <c r="HY271" s="619">
        <v>-1378335</v>
      </c>
      <c r="HZ271" s="619">
        <v>-4838</v>
      </c>
      <c r="IA271" s="619">
        <v>-1383173</v>
      </c>
      <c r="IB271" s="619">
        <v>-19370826</v>
      </c>
      <c r="IC271" s="619">
        <v>-1084646</v>
      </c>
      <c r="ID271" s="619">
        <v>-20455472</v>
      </c>
      <c r="IE271" s="619">
        <v>0</v>
      </c>
      <c r="IF271" s="619">
        <v>0</v>
      </c>
      <c r="IG271" s="619">
        <v>0</v>
      </c>
      <c r="IH271" s="619">
        <v>-48985115</v>
      </c>
      <c r="II271" s="619">
        <v>-1725620</v>
      </c>
      <c r="IJ271" s="619">
        <v>-50710735</v>
      </c>
      <c r="IK271" s="619">
        <v>90541675</v>
      </c>
      <c r="IL271" s="619">
        <v>19503718</v>
      </c>
      <c r="IM271" s="619">
        <v>110045393</v>
      </c>
      <c r="IN271" s="620" t="s">
        <v>503</v>
      </c>
      <c r="IO271" s="620" t="s">
        <v>504</v>
      </c>
      <c r="IP271" s="610" t="s">
        <v>645</v>
      </c>
      <c r="IQ271" s="611" t="s">
        <v>506</v>
      </c>
      <c r="IR271" s="611" t="s">
        <v>1342</v>
      </c>
      <c r="IS271" s="610" t="s">
        <v>1432</v>
      </c>
    </row>
    <row r="272" spans="1:253" x14ac:dyDescent="0.25">
      <c r="A272" s="610" t="s">
        <v>3386</v>
      </c>
      <c r="B272" s="617" t="s">
        <v>1343</v>
      </c>
      <c r="C272" s="618" t="s">
        <v>1344</v>
      </c>
      <c r="D272" s="619">
        <v>130358116</v>
      </c>
      <c r="E272" s="619">
        <v>1991469</v>
      </c>
      <c r="F272" s="619">
        <v>132349585</v>
      </c>
      <c r="G272" s="619">
        <v>-4923869</v>
      </c>
      <c r="H272" s="619">
        <v>141688</v>
      </c>
      <c r="I272" s="619">
        <v>-4782181</v>
      </c>
      <c r="J272" s="619">
        <v>-6177817</v>
      </c>
      <c r="K272" s="619">
        <v>-59780</v>
      </c>
      <c r="L272" s="619">
        <v>-6237597</v>
      </c>
      <c r="M272" s="619">
        <v>96054</v>
      </c>
      <c r="N272" s="619">
        <v>0</v>
      </c>
      <c r="O272" s="619">
        <v>96054</v>
      </c>
      <c r="P272" s="619">
        <v>2228814</v>
      </c>
      <c r="Q272" s="619">
        <v>0</v>
      </c>
      <c r="R272" s="619">
        <v>2228814</v>
      </c>
      <c r="S272" s="619">
        <v>-3852949</v>
      </c>
      <c r="T272" s="619">
        <v>-59780</v>
      </c>
      <c r="U272" s="619">
        <v>-3912729</v>
      </c>
      <c r="V272" s="619">
        <v>-6822049</v>
      </c>
      <c r="W272" s="619">
        <v>-26582</v>
      </c>
      <c r="X272" s="619">
        <v>-6848631</v>
      </c>
      <c r="Y272" s="619">
        <v>0</v>
      </c>
      <c r="Z272" s="619">
        <v>0</v>
      </c>
      <c r="AA272" s="619">
        <v>0</v>
      </c>
      <c r="AB272" s="619">
        <v>-406135</v>
      </c>
      <c r="AC272" s="619">
        <v>-739</v>
      </c>
      <c r="AD272" s="619">
        <v>-406874</v>
      </c>
      <c r="AE272" s="619">
        <v>0</v>
      </c>
      <c r="AF272" s="619">
        <v>0</v>
      </c>
      <c r="AG272" s="619">
        <v>0</v>
      </c>
      <c r="AH272" s="619">
        <v>0</v>
      </c>
      <c r="AI272" s="619">
        <v>0</v>
      </c>
      <c r="AJ272" s="619">
        <v>0</v>
      </c>
      <c r="AK272" s="619">
        <v>1759</v>
      </c>
      <c r="AL272" s="619">
        <v>0</v>
      </c>
      <c r="AM272" s="619">
        <v>1759</v>
      </c>
      <c r="AN272" s="619">
        <v>0</v>
      </c>
      <c r="AO272" s="619">
        <v>0</v>
      </c>
      <c r="AP272" s="619">
        <v>0</v>
      </c>
      <c r="AQ272" s="619">
        <v>-407894</v>
      </c>
      <c r="AR272" s="619">
        <v>-739</v>
      </c>
      <c r="AS272" s="619">
        <v>-408633</v>
      </c>
      <c r="AT272" s="619">
        <v>0</v>
      </c>
      <c r="AU272" s="619">
        <v>0</v>
      </c>
      <c r="AV272" s="619">
        <v>0</v>
      </c>
      <c r="AW272" s="619">
        <v>2568429</v>
      </c>
      <c r="AX272" s="619">
        <v>46550</v>
      </c>
      <c r="AY272" s="619">
        <v>2614979</v>
      </c>
      <c r="AZ272" s="619">
        <v>-131761</v>
      </c>
      <c r="BA272" s="619">
        <v>4089</v>
      </c>
      <c r="BB272" s="619">
        <v>-127672</v>
      </c>
      <c r="BC272" s="619">
        <v>-5653305</v>
      </c>
      <c r="BD272" s="619">
        <v>0</v>
      </c>
      <c r="BE272" s="619">
        <v>-5653305</v>
      </c>
      <c r="BF272" s="619">
        <v>420904</v>
      </c>
      <c r="BG272" s="619">
        <v>0</v>
      </c>
      <c r="BH272" s="619">
        <v>420904</v>
      </c>
      <c r="BI272" s="619">
        <v>-71727</v>
      </c>
      <c r="BJ272" s="619">
        <v>0</v>
      </c>
      <c r="BK272" s="619">
        <v>-71727</v>
      </c>
      <c r="BL272" s="619">
        <v>-19116</v>
      </c>
      <c r="BM272" s="619">
        <v>0</v>
      </c>
      <c r="BN272" s="619">
        <v>-19116</v>
      </c>
      <c r="BO272" s="619">
        <v>0</v>
      </c>
      <c r="BP272" s="619">
        <v>0</v>
      </c>
      <c r="BQ272" s="619">
        <v>0</v>
      </c>
      <c r="BR272" s="619">
        <v>0</v>
      </c>
      <c r="BS272" s="619">
        <v>0</v>
      </c>
      <c r="BT272" s="619">
        <v>0</v>
      </c>
      <c r="BU272" s="619">
        <v>0</v>
      </c>
      <c r="BV272" s="619">
        <v>0</v>
      </c>
      <c r="BW272" s="619">
        <v>0</v>
      </c>
      <c r="BX272" s="619">
        <v>-614</v>
      </c>
      <c r="BY272" s="619">
        <v>0</v>
      </c>
      <c r="BZ272" s="619">
        <v>-614</v>
      </c>
      <c r="CA272" s="619">
        <v>0</v>
      </c>
      <c r="CB272" s="619">
        <v>0</v>
      </c>
      <c r="CC272" s="619">
        <v>0</v>
      </c>
      <c r="CD272" s="619">
        <v>-10115374</v>
      </c>
      <c r="CE272" s="619">
        <v>23318</v>
      </c>
      <c r="CF272" s="619">
        <v>-10092056</v>
      </c>
      <c r="CG272" s="619">
        <v>-71552</v>
      </c>
      <c r="CH272" s="619">
        <v>0</v>
      </c>
      <c r="CI272" s="619">
        <v>-71552</v>
      </c>
      <c r="CJ272" s="619">
        <v>-147469</v>
      </c>
      <c r="CK272" s="619">
        <v>0</v>
      </c>
      <c r="CL272" s="619">
        <v>-147469</v>
      </c>
      <c r="CM272" s="619">
        <v>-2919408</v>
      </c>
      <c r="CN272" s="619">
        <v>-12513</v>
      </c>
      <c r="CO272" s="619">
        <v>-2931921</v>
      </c>
      <c r="CP272" s="619">
        <v>-852383</v>
      </c>
      <c r="CQ272" s="619">
        <v>-1004</v>
      </c>
      <c r="CR272" s="619">
        <v>-853387</v>
      </c>
      <c r="CS272" s="619">
        <v>-3990812</v>
      </c>
      <c r="CT272" s="619">
        <v>-13517</v>
      </c>
      <c r="CU272" s="619">
        <v>-4004329</v>
      </c>
      <c r="CV272" s="619">
        <v>-195544</v>
      </c>
      <c r="CW272" s="619">
        <v>0</v>
      </c>
      <c r="CX272" s="619">
        <v>-195544</v>
      </c>
      <c r="CY272" s="619">
        <v>65676</v>
      </c>
      <c r="CZ272" s="619">
        <v>0</v>
      </c>
      <c r="DA272" s="619">
        <v>65676</v>
      </c>
      <c r="DB272" s="619">
        <v>-1070129</v>
      </c>
      <c r="DC272" s="619">
        <v>0</v>
      </c>
      <c r="DD272" s="619">
        <v>-1070129</v>
      </c>
      <c r="DE272" s="619">
        <v>47764</v>
      </c>
      <c r="DF272" s="619">
        <v>0</v>
      </c>
      <c r="DG272" s="619">
        <v>47764</v>
      </c>
      <c r="DH272" s="619">
        <v>-4383</v>
      </c>
      <c r="DI272" s="619">
        <v>0</v>
      </c>
      <c r="DJ272" s="619">
        <v>-4383</v>
      </c>
      <c r="DK272" s="619">
        <v>0</v>
      </c>
      <c r="DL272" s="619">
        <v>0</v>
      </c>
      <c r="DM272" s="619">
        <v>0</v>
      </c>
      <c r="DN272" s="619">
        <v>0</v>
      </c>
      <c r="DO272" s="619">
        <v>0</v>
      </c>
      <c r="DP272" s="619">
        <v>0</v>
      </c>
      <c r="DQ272" s="619">
        <v>0</v>
      </c>
      <c r="DR272" s="619">
        <v>0</v>
      </c>
      <c r="DS272" s="619">
        <v>0</v>
      </c>
      <c r="DT272" s="619">
        <v>-4420</v>
      </c>
      <c r="DU272" s="619">
        <v>0</v>
      </c>
      <c r="DV272" s="619">
        <v>-4420</v>
      </c>
      <c r="DW272" s="619">
        <v>0</v>
      </c>
      <c r="DX272" s="619">
        <v>0</v>
      </c>
      <c r="DY272" s="619">
        <v>0</v>
      </c>
      <c r="DZ272" s="619">
        <v>0</v>
      </c>
      <c r="EA272" s="619">
        <v>-400170</v>
      </c>
      <c r="EB272" s="619">
        <v>-400170</v>
      </c>
      <c r="EC272" s="619">
        <v>0</v>
      </c>
      <c r="ED272" s="619">
        <v>0</v>
      </c>
      <c r="EE272" s="619">
        <v>0</v>
      </c>
      <c r="EF272" s="619">
        <v>-400170</v>
      </c>
      <c r="EG272" s="619">
        <v>0</v>
      </c>
      <c r="EH272" s="619">
        <v>0</v>
      </c>
      <c r="EI272" s="619">
        <v>0</v>
      </c>
      <c r="EJ272" s="619">
        <v>-1161036</v>
      </c>
      <c r="EK272" s="619">
        <v>-400170</v>
      </c>
      <c r="EL272" s="619">
        <v>-1561206</v>
      </c>
      <c r="EM272" s="619">
        <v>0</v>
      </c>
      <c r="EN272" s="619">
        <v>0</v>
      </c>
      <c r="EO272" s="619">
        <v>0</v>
      </c>
      <c r="EP272" s="619">
        <v>0</v>
      </c>
      <c r="EQ272" s="619">
        <v>0</v>
      </c>
      <c r="ER272" s="619">
        <v>0</v>
      </c>
      <c r="ES272" s="619">
        <v>0</v>
      </c>
      <c r="ET272" s="619">
        <v>0</v>
      </c>
      <c r="EU272" s="619">
        <v>0</v>
      </c>
      <c r="EV272" s="619">
        <v>0</v>
      </c>
      <c r="EW272" s="619">
        <v>0</v>
      </c>
      <c r="EX272" s="619">
        <v>0</v>
      </c>
      <c r="EY272" s="619">
        <v>0</v>
      </c>
      <c r="EZ272" s="619">
        <v>0</v>
      </c>
      <c r="FA272" s="619">
        <v>0</v>
      </c>
      <c r="FB272" s="619">
        <v>0</v>
      </c>
      <c r="FC272" s="619">
        <v>0</v>
      </c>
      <c r="FD272" s="619">
        <v>0</v>
      </c>
      <c r="FE272" s="619">
        <v>0</v>
      </c>
      <c r="FF272" s="619">
        <v>0</v>
      </c>
      <c r="FG272" s="619">
        <v>0</v>
      </c>
      <c r="FH272" s="619">
        <v>0</v>
      </c>
      <c r="FI272" s="619">
        <v>0</v>
      </c>
      <c r="FJ272" s="619">
        <v>0</v>
      </c>
      <c r="FK272" s="619">
        <v>0</v>
      </c>
      <c r="FL272" s="619">
        <v>0</v>
      </c>
      <c r="FM272" s="619">
        <v>0</v>
      </c>
      <c r="FN272" s="619">
        <v>0</v>
      </c>
      <c r="FO272" s="619">
        <v>0</v>
      </c>
      <c r="FP272" s="619">
        <v>0</v>
      </c>
      <c r="FQ272" s="619">
        <v>-637499</v>
      </c>
      <c r="FR272" s="619">
        <v>0</v>
      </c>
      <c r="FS272" s="619">
        <v>-637499</v>
      </c>
      <c r="FT272" s="619">
        <v>0</v>
      </c>
      <c r="FU272" s="619">
        <v>0</v>
      </c>
      <c r="FV272" s="619">
        <v>0</v>
      </c>
      <c r="FW272" s="619">
        <v>0</v>
      </c>
      <c r="FX272" s="619">
        <v>0</v>
      </c>
      <c r="FY272" s="619">
        <v>0</v>
      </c>
      <c r="FZ272" s="619">
        <v>0</v>
      </c>
      <c r="GA272" s="619">
        <v>0</v>
      </c>
      <c r="GB272" s="619">
        <v>0</v>
      </c>
      <c r="GC272" s="619">
        <v>0</v>
      </c>
      <c r="GD272" s="619">
        <v>0</v>
      </c>
      <c r="GE272" s="619">
        <v>0</v>
      </c>
      <c r="GF272" s="619">
        <v>0</v>
      </c>
      <c r="GG272" s="619">
        <v>0</v>
      </c>
      <c r="GH272" s="619">
        <v>0</v>
      </c>
      <c r="GI272" s="619">
        <v>-7558977</v>
      </c>
      <c r="GJ272" s="619">
        <v>-4715</v>
      </c>
      <c r="GK272" s="619">
        <v>-7563692</v>
      </c>
      <c r="GL272" s="619">
        <v>-25701</v>
      </c>
      <c r="GM272" s="619">
        <v>0</v>
      </c>
      <c r="GN272" s="619">
        <v>-25701</v>
      </c>
      <c r="GO272" s="619">
        <v>0</v>
      </c>
      <c r="GP272" s="619">
        <v>0</v>
      </c>
      <c r="GQ272" s="619">
        <v>0</v>
      </c>
      <c r="GR272" s="619">
        <v>0</v>
      </c>
      <c r="GS272" s="619">
        <v>0</v>
      </c>
      <c r="GT272" s="619">
        <v>0</v>
      </c>
      <c r="GU272" s="619">
        <v>0</v>
      </c>
      <c r="GV272" s="619">
        <v>0</v>
      </c>
      <c r="GW272" s="619">
        <v>0</v>
      </c>
      <c r="GX272" s="619">
        <v>0</v>
      </c>
      <c r="GY272" s="619">
        <v>0</v>
      </c>
      <c r="GZ272" s="619">
        <v>0</v>
      </c>
      <c r="HA272" s="619">
        <v>-8222177</v>
      </c>
      <c r="HB272" s="619">
        <v>-4715</v>
      </c>
      <c r="HC272" s="619">
        <v>-8226892</v>
      </c>
      <c r="HD272" s="619">
        <v>-24451</v>
      </c>
      <c r="HE272" s="619">
        <v>0</v>
      </c>
      <c r="HF272" s="619">
        <v>-24451</v>
      </c>
      <c r="HG272" s="619">
        <v>-39423</v>
      </c>
      <c r="HH272" s="619">
        <v>0</v>
      </c>
      <c r="HI272" s="619">
        <v>-39423</v>
      </c>
      <c r="HJ272" s="619">
        <v>-63874</v>
      </c>
      <c r="HK272" s="619">
        <v>0</v>
      </c>
      <c r="HL272" s="619">
        <v>-63874</v>
      </c>
      <c r="HM272" s="619">
        <v>125434247</v>
      </c>
      <c r="HN272" s="619">
        <v>2133157</v>
      </c>
      <c r="HO272" s="619">
        <v>127567404</v>
      </c>
      <c r="HP272" s="619">
        <v>-3852949</v>
      </c>
      <c r="HQ272" s="619">
        <v>-59780</v>
      </c>
      <c r="HR272" s="619">
        <v>-3912729</v>
      </c>
      <c r="HS272" s="619">
        <v>-10115374</v>
      </c>
      <c r="HT272" s="619">
        <v>23318</v>
      </c>
      <c r="HU272" s="619">
        <v>-10092056</v>
      </c>
      <c r="HV272" s="619">
        <v>-3990812</v>
      </c>
      <c r="HW272" s="619">
        <v>-13517</v>
      </c>
      <c r="HX272" s="619">
        <v>-4004329</v>
      </c>
      <c r="HY272" s="619">
        <v>-1161036</v>
      </c>
      <c r="HZ272" s="619">
        <v>-400170</v>
      </c>
      <c r="IA272" s="619">
        <v>-1561206</v>
      </c>
      <c r="IB272" s="619">
        <v>-8222177</v>
      </c>
      <c r="IC272" s="619">
        <v>-4715</v>
      </c>
      <c r="ID272" s="619">
        <v>-8226892</v>
      </c>
      <c r="IE272" s="619">
        <v>-63874</v>
      </c>
      <c r="IF272" s="619">
        <v>0</v>
      </c>
      <c r="IG272" s="619">
        <v>-63874</v>
      </c>
      <c r="IH272" s="619">
        <v>-27406222</v>
      </c>
      <c r="II272" s="619">
        <v>-454864</v>
      </c>
      <c r="IJ272" s="619">
        <v>-27861086</v>
      </c>
      <c r="IK272" s="619">
        <v>98028025</v>
      </c>
      <c r="IL272" s="619">
        <v>1678293</v>
      </c>
      <c r="IM272" s="619">
        <v>99706318</v>
      </c>
      <c r="IN272" s="620" t="s">
        <v>535</v>
      </c>
      <c r="IO272" s="620" t="s">
        <v>677</v>
      </c>
      <c r="IP272" s="610" t="s">
        <v>535</v>
      </c>
      <c r="IQ272" s="611" t="s">
        <v>558</v>
      </c>
      <c r="IR272" s="611" t="s">
        <v>1345</v>
      </c>
      <c r="IS272" s="610" t="s">
        <v>1432</v>
      </c>
    </row>
    <row r="273" spans="1:253" x14ac:dyDescent="0.25">
      <c r="A273" s="610" t="s">
        <v>3386</v>
      </c>
      <c r="B273" s="617" t="s">
        <v>1346</v>
      </c>
      <c r="C273" s="618" t="s">
        <v>1347</v>
      </c>
      <c r="D273" s="619">
        <v>97713238</v>
      </c>
      <c r="E273" s="619">
        <v>0</v>
      </c>
      <c r="F273" s="619">
        <v>97713238</v>
      </c>
      <c r="G273" s="619">
        <v>-3534371</v>
      </c>
      <c r="H273" s="619">
        <v>0</v>
      </c>
      <c r="I273" s="619">
        <v>-3534371</v>
      </c>
      <c r="J273" s="619">
        <v>-5180822</v>
      </c>
      <c r="K273" s="619">
        <v>0</v>
      </c>
      <c r="L273" s="619">
        <v>-5180822</v>
      </c>
      <c r="M273" s="619">
        <v>-11583</v>
      </c>
      <c r="N273" s="619">
        <v>0</v>
      </c>
      <c r="O273" s="619">
        <v>-11583</v>
      </c>
      <c r="P273" s="619">
        <v>-255867</v>
      </c>
      <c r="Q273" s="619">
        <v>0</v>
      </c>
      <c r="R273" s="619">
        <v>-255867</v>
      </c>
      <c r="S273" s="619">
        <v>-5448272</v>
      </c>
      <c r="T273" s="619">
        <v>0</v>
      </c>
      <c r="U273" s="619">
        <v>-5448272</v>
      </c>
      <c r="V273" s="619">
        <v>-5067215</v>
      </c>
      <c r="W273" s="619">
        <v>0</v>
      </c>
      <c r="X273" s="619">
        <v>-5067215</v>
      </c>
      <c r="Y273" s="619">
        <v>0</v>
      </c>
      <c r="Z273" s="619">
        <v>0</v>
      </c>
      <c r="AA273" s="619">
        <v>0</v>
      </c>
      <c r="AB273" s="619">
        <v>-225531</v>
      </c>
      <c r="AC273" s="619">
        <v>0</v>
      </c>
      <c r="AD273" s="619">
        <v>-225531</v>
      </c>
      <c r="AE273" s="619">
        <v>0</v>
      </c>
      <c r="AF273" s="619">
        <v>0</v>
      </c>
      <c r="AG273" s="619">
        <v>0</v>
      </c>
      <c r="AH273" s="619">
        <v>0</v>
      </c>
      <c r="AI273" s="619">
        <v>0</v>
      </c>
      <c r="AJ273" s="619">
        <v>0</v>
      </c>
      <c r="AK273" s="619">
        <v>0</v>
      </c>
      <c r="AL273" s="619">
        <v>0</v>
      </c>
      <c r="AM273" s="619">
        <v>0</v>
      </c>
      <c r="AN273" s="619">
        <v>0</v>
      </c>
      <c r="AO273" s="619">
        <v>0</v>
      </c>
      <c r="AP273" s="619">
        <v>0</v>
      </c>
      <c r="AQ273" s="619">
        <v>-225531</v>
      </c>
      <c r="AR273" s="619">
        <v>0</v>
      </c>
      <c r="AS273" s="619">
        <v>-225531</v>
      </c>
      <c r="AT273" s="619">
        <v>0</v>
      </c>
      <c r="AU273" s="619">
        <v>0</v>
      </c>
      <c r="AV273" s="619">
        <v>0</v>
      </c>
      <c r="AW273" s="619">
        <v>1921770</v>
      </c>
      <c r="AX273" s="619">
        <v>0</v>
      </c>
      <c r="AY273" s="619">
        <v>1921770</v>
      </c>
      <c r="AZ273" s="619">
        <v>-98268</v>
      </c>
      <c r="BA273" s="619">
        <v>0</v>
      </c>
      <c r="BB273" s="619">
        <v>-98268</v>
      </c>
      <c r="BC273" s="619">
        <v>-5632834</v>
      </c>
      <c r="BD273" s="619">
        <v>0</v>
      </c>
      <c r="BE273" s="619">
        <v>-5632834</v>
      </c>
      <c r="BF273" s="619">
        <v>47525</v>
      </c>
      <c r="BG273" s="619">
        <v>0</v>
      </c>
      <c r="BH273" s="619">
        <v>47525</v>
      </c>
      <c r="BI273" s="619">
        <v>-71623</v>
      </c>
      <c r="BJ273" s="619">
        <v>0</v>
      </c>
      <c r="BK273" s="619">
        <v>-71623</v>
      </c>
      <c r="BL273" s="619">
        <v>0</v>
      </c>
      <c r="BM273" s="619">
        <v>0</v>
      </c>
      <c r="BN273" s="619">
        <v>0</v>
      </c>
      <c r="BO273" s="619">
        <v>-7520</v>
      </c>
      <c r="BP273" s="619">
        <v>0</v>
      </c>
      <c r="BQ273" s="619">
        <v>-7520</v>
      </c>
      <c r="BR273" s="619">
        <v>0</v>
      </c>
      <c r="BS273" s="619">
        <v>0</v>
      </c>
      <c r="BT273" s="619">
        <v>0</v>
      </c>
      <c r="BU273" s="619">
        <v>0</v>
      </c>
      <c r="BV273" s="619">
        <v>0</v>
      </c>
      <c r="BW273" s="619">
        <v>0</v>
      </c>
      <c r="BX273" s="619">
        <v>-14400</v>
      </c>
      <c r="BY273" s="619">
        <v>0</v>
      </c>
      <c r="BZ273" s="619">
        <v>-14400</v>
      </c>
      <c r="CA273" s="619">
        <v>0</v>
      </c>
      <c r="CB273" s="619">
        <v>0</v>
      </c>
      <c r="CC273" s="619">
        <v>0</v>
      </c>
      <c r="CD273" s="619">
        <v>-9148096</v>
      </c>
      <c r="CE273" s="619">
        <v>0</v>
      </c>
      <c r="CF273" s="619">
        <v>-9148096</v>
      </c>
      <c r="CG273" s="619">
        <v>-47844</v>
      </c>
      <c r="CH273" s="619">
        <v>0</v>
      </c>
      <c r="CI273" s="619">
        <v>-47844</v>
      </c>
      <c r="CJ273" s="619">
        <v>9355</v>
      </c>
      <c r="CK273" s="619">
        <v>0</v>
      </c>
      <c r="CL273" s="619">
        <v>9355</v>
      </c>
      <c r="CM273" s="619">
        <v>-2658508</v>
      </c>
      <c r="CN273" s="619">
        <v>0</v>
      </c>
      <c r="CO273" s="619">
        <v>-2658508</v>
      </c>
      <c r="CP273" s="619">
        <v>184482</v>
      </c>
      <c r="CQ273" s="619">
        <v>0</v>
      </c>
      <c r="CR273" s="619">
        <v>184482</v>
      </c>
      <c r="CS273" s="619">
        <v>-2512515</v>
      </c>
      <c r="CT273" s="619">
        <v>0</v>
      </c>
      <c r="CU273" s="619">
        <v>-2512515</v>
      </c>
      <c r="CV273" s="619">
        <v>-11217</v>
      </c>
      <c r="CW273" s="619">
        <v>0</v>
      </c>
      <c r="CX273" s="619">
        <v>-11217</v>
      </c>
      <c r="CY273" s="619">
        <v>-541</v>
      </c>
      <c r="CZ273" s="619">
        <v>0</v>
      </c>
      <c r="DA273" s="619">
        <v>-541</v>
      </c>
      <c r="DB273" s="619">
        <v>-31471</v>
      </c>
      <c r="DC273" s="619">
        <v>0</v>
      </c>
      <c r="DD273" s="619">
        <v>-31471</v>
      </c>
      <c r="DE273" s="619">
        <v>68052</v>
      </c>
      <c r="DF273" s="619">
        <v>0</v>
      </c>
      <c r="DG273" s="619">
        <v>68052</v>
      </c>
      <c r="DH273" s="619">
        <v>0</v>
      </c>
      <c r="DI273" s="619">
        <v>0</v>
      </c>
      <c r="DJ273" s="619">
        <v>0</v>
      </c>
      <c r="DK273" s="619">
        <v>0</v>
      </c>
      <c r="DL273" s="619">
        <v>0</v>
      </c>
      <c r="DM273" s="619">
        <v>0</v>
      </c>
      <c r="DN273" s="619">
        <v>-11843</v>
      </c>
      <c r="DO273" s="619">
        <v>0</v>
      </c>
      <c r="DP273" s="619">
        <v>-11843</v>
      </c>
      <c r="DQ273" s="619">
        <v>0</v>
      </c>
      <c r="DR273" s="619">
        <v>0</v>
      </c>
      <c r="DS273" s="619">
        <v>0</v>
      </c>
      <c r="DT273" s="619">
        <v>0</v>
      </c>
      <c r="DU273" s="619">
        <v>0</v>
      </c>
      <c r="DV273" s="619">
        <v>0</v>
      </c>
      <c r="DW273" s="619">
        <v>0</v>
      </c>
      <c r="DX273" s="619">
        <v>0</v>
      </c>
      <c r="DY273" s="619">
        <v>0</v>
      </c>
      <c r="DZ273" s="619">
        <v>0</v>
      </c>
      <c r="EA273" s="619">
        <v>0</v>
      </c>
      <c r="EB273" s="619">
        <v>0</v>
      </c>
      <c r="EC273" s="619">
        <v>0</v>
      </c>
      <c r="ED273" s="619">
        <v>0</v>
      </c>
      <c r="EE273" s="619">
        <v>0</v>
      </c>
      <c r="EF273" s="619">
        <v>0</v>
      </c>
      <c r="EG273" s="619">
        <v>0</v>
      </c>
      <c r="EH273" s="619">
        <v>0</v>
      </c>
      <c r="EI273" s="619">
        <v>0</v>
      </c>
      <c r="EJ273" s="619">
        <v>12980</v>
      </c>
      <c r="EK273" s="619">
        <v>0</v>
      </c>
      <c r="EL273" s="619">
        <v>12980</v>
      </c>
      <c r="EM273" s="619">
        <v>0</v>
      </c>
      <c r="EN273" s="619">
        <v>0</v>
      </c>
      <c r="EO273" s="619">
        <v>0</v>
      </c>
      <c r="EP273" s="619">
        <v>0</v>
      </c>
      <c r="EQ273" s="619">
        <v>0</v>
      </c>
      <c r="ER273" s="619">
        <v>0</v>
      </c>
      <c r="ES273" s="619">
        <v>-3000</v>
      </c>
      <c r="ET273" s="619">
        <v>0</v>
      </c>
      <c r="EU273" s="619">
        <v>-3000</v>
      </c>
      <c r="EV273" s="619">
        <v>0</v>
      </c>
      <c r="EW273" s="619">
        <v>0</v>
      </c>
      <c r="EX273" s="619">
        <v>0</v>
      </c>
      <c r="EY273" s="619">
        <v>0</v>
      </c>
      <c r="EZ273" s="619">
        <v>0</v>
      </c>
      <c r="FA273" s="619">
        <v>0</v>
      </c>
      <c r="FB273" s="619">
        <v>0</v>
      </c>
      <c r="FC273" s="619">
        <v>0</v>
      </c>
      <c r="FD273" s="619">
        <v>0</v>
      </c>
      <c r="FE273" s="619">
        <v>0</v>
      </c>
      <c r="FF273" s="619">
        <v>0</v>
      </c>
      <c r="FG273" s="619">
        <v>0</v>
      </c>
      <c r="FH273" s="619">
        <v>0</v>
      </c>
      <c r="FI273" s="619">
        <v>0</v>
      </c>
      <c r="FJ273" s="619">
        <v>0</v>
      </c>
      <c r="FK273" s="619">
        <v>0</v>
      </c>
      <c r="FL273" s="619">
        <v>0</v>
      </c>
      <c r="FM273" s="619">
        <v>0</v>
      </c>
      <c r="FN273" s="619">
        <v>0</v>
      </c>
      <c r="FO273" s="619">
        <v>0</v>
      </c>
      <c r="FP273" s="619">
        <v>0</v>
      </c>
      <c r="FQ273" s="619">
        <v>-719308</v>
      </c>
      <c r="FR273" s="619">
        <v>0</v>
      </c>
      <c r="FS273" s="619">
        <v>-719308</v>
      </c>
      <c r="FT273" s="619">
        <v>6980</v>
      </c>
      <c r="FU273" s="619">
        <v>0</v>
      </c>
      <c r="FV273" s="619">
        <v>6980</v>
      </c>
      <c r="FW273" s="619">
        <v>6980</v>
      </c>
      <c r="FX273" s="619">
        <v>0</v>
      </c>
      <c r="FY273" s="619">
        <v>6980</v>
      </c>
      <c r="FZ273" s="619">
        <v>0</v>
      </c>
      <c r="GA273" s="619">
        <v>0</v>
      </c>
      <c r="GB273" s="619">
        <v>0</v>
      </c>
      <c r="GC273" s="619">
        <v>3210</v>
      </c>
      <c r="GD273" s="619">
        <v>0</v>
      </c>
      <c r="GE273" s="619">
        <v>3210</v>
      </c>
      <c r="GF273" s="619">
        <v>0</v>
      </c>
      <c r="GG273" s="619">
        <v>0</v>
      </c>
      <c r="GH273" s="619">
        <v>0</v>
      </c>
      <c r="GI273" s="619">
        <v>-7012049</v>
      </c>
      <c r="GJ273" s="619">
        <v>0</v>
      </c>
      <c r="GK273" s="619">
        <v>-7012049</v>
      </c>
      <c r="GL273" s="619">
        <v>291549</v>
      </c>
      <c r="GM273" s="619">
        <v>0</v>
      </c>
      <c r="GN273" s="619">
        <v>291549</v>
      </c>
      <c r="GO273" s="619">
        <v>0</v>
      </c>
      <c r="GP273" s="619">
        <v>0</v>
      </c>
      <c r="GQ273" s="619">
        <v>0</v>
      </c>
      <c r="GR273" s="619">
        <v>70181</v>
      </c>
      <c r="GS273" s="619">
        <v>0</v>
      </c>
      <c r="GT273" s="619">
        <v>70181</v>
      </c>
      <c r="GU273" s="619">
        <v>0</v>
      </c>
      <c r="GV273" s="619">
        <v>0</v>
      </c>
      <c r="GW273" s="619">
        <v>0</v>
      </c>
      <c r="GX273" s="619">
        <v>0</v>
      </c>
      <c r="GY273" s="619">
        <v>0</v>
      </c>
      <c r="GZ273" s="619">
        <v>0</v>
      </c>
      <c r="HA273" s="619">
        <v>-7362437</v>
      </c>
      <c r="HB273" s="619">
        <v>0</v>
      </c>
      <c r="HC273" s="619">
        <v>-7362437</v>
      </c>
      <c r="HD273" s="619">
        <v>0</v>
      </c>
      <c r="HE273" s="619">
        <v>0</v>
      </c>
      <c r="HF273" s="619">
        <v>0</v>
      </c>
      <c r="HG273" s="619">
        <v>0</v>
      </c>
      <c r="HH273" s="619">
        <v>0</v>
      </c>
      <c r="HI273" s="619">
        <v>0</v>
      </c>
      <c r="HJ273" s="619">
        <v>0</v>
      </c>
      <c r="HK273" s="619">
        <v>0</v>
      </c>
      <c r="HL273" s="619">
        <v>0</v>
      </c>
      <c r="HM273" s="619">
        <v>94178867</v>
      </c>
      <c r="HN273" s="619">
        <v>0</v>
      </c>
      <c r="HO273" s="619">
        <v>94178867</v>
      </c>
      <c r="HP273" s="619">
        <v>-5448272</v>
      </c>
      <c r="HQ273" s="619">
        <v>0</v>
      </c>
      <c r="HR273" s="619">
        <v>-5448272</v>
      </c>
      <c r="HS273" s="619">
        <v>-9148096</v>
      </c>
      <c r="HT273" s="619">
        <v>0</v>
      </c>
      <c r="HU273" s="619">
        <v>-9148096</v>
      </c>
      <c r="HV273" s="619">
        <v>-2512515</v>
      </c>
      <c r="HW273" s="619">
        <v>0</v>
      </c>
      <c r="HX273" s="619">
        <v>-2512515</v>
      </c>
      <c r="HY273" s="619">
        <v>12980</v>
      </c>
      <c r="HZ273" s="619">
        <v>0</v>
      </c>
      <c r="IA273" s="619">
        <v>12980</v>
      </c>
      <c r="IB273" s="619">
        <v>-7362437</v>
      </c>
      <c r="IC273" s="619">
        <v>0</v>
      </c>
      <c r="ID273" s="619">
        <v>-7362437</v>
      </c>
      <c r="IE273" s="619">
        <v>0</v>
      </c>
      <c r="IF273" s="619">
        <v>0</v>
      </c>
      <c r="IG273" s="619">
        <v>0</v>
      </c>
      <c r="IH273" s="619">
        <v>-24458340</v>
      </c>
      <c r="II273" s="619">
        <v>0</v>
      </c>
      <c r="IJ273" s="619">
        <v>-24458340</v>
      </c>
      <c r="IK273" s="619">
        <v>69720527</v>
      </c>
      <c r="IL273" s="619">
        <v>0</v>
      </c>
      <c r="IM273" s="619">
        <v>69720527</v>
      </c>
      <c r="IN273" s="620" t="s">
        <v>1060</v>
      </c>
      <c r="IO273" s="620" t="s">
        <v>473</v>
      </c>
      <c r="IP273" s="610" t="s">
        <v>474</v>
      </c>
      <c r="IQ273" s="611" t="s">
        <v>548</v>
      </c>
      <c r="IR273" s="611" t="s">
        <v>1348</v>
      </c>
      <c r="IS273" s="610" t="s">
        <v>1432</v>
      </c>
    </row>
    <row r="274" spans="1:253" x14ac:dyDescent="0.25">
      <c r="A274" s="610" t="s">
        <v>3385</v>
      </c>
      <c r="B274" s="617" t="s">
        <v>1349</v>
      </c>
      <c r="C274" s="618" t="s">
        <v>1350</v>
      </c>
      <c r="D274" s="619">
        <v>77831702</v>
      </c>
      <c r="E274" s="619">
        <v>0</v>
      </c>
      <c r="F274" s="619">
        <v>77831702</v>
      </c>
      <c r="G274" s="619">
        <v>-5360667</v>
      </c>
      <c r="H274" s="619">
        <v>0</v>
      </c>
      <c r="I274" s="619">
        <v>-5360667</v>
      </c>
      <c r="J274" s="619">
        <v>-10859658</v>
      </c>
      <c r="K274" s="619">
        <v>0</v>
      </c>
      <c r="L274" s="619">
        <v>-10859658</v>
      </c>
      <c r="M274" s="619">
        <v>122669</v>
      </c>
      <c r="N274" s="619">
        <v>0</v>
      </c>
      <c r="O274" s="619">
        <v>122669</v>
      </c>
      <c r="P274" s="619">
        <v>622456</v>
      </c>
      <c r="Q274" s="619">
        <v>0</v>
      </c>
      <c r="R274" s="619">
        <v>622456</v>
      </c>
      <c r="S274" s="619">
        <v>-10114533</v>
      </c>
      <c r="T274" s="619">
        <v>0</v>
      </c>
      <c r="U274" s="619">
        <v>-10114533</v>
      </c>
      <c r="V274" s="619">
        <v>-2125852</v>
      </c>
      <c r="W274" s="619">
        <v>0</v>
      </c>
      <c r="X274" s="619">
        <v>-2125852</v>
      </c>
      <c r="Y274" s="619">
        <v>-3510</v>
      </c>
      <c r="Z274" s="619">
        <v>0</v>
      </c>
      <c r="AA274" s="619">
        <v>-3510</v>
      </c>
      <c r="AB274" s="619">
        <v>23911</v>
      </c>
      <c r="AC274" s="619">
        <v>0</v>
      </c>
      <c r="AD274" s="619">
        <v>23911</v>
      </c>
      <c r="AE274" s="619">
        <v>0</v>
      </c>
      <c r="AF274" s="619">
        <v>0</v>
      </c>
      <c r="AG274" s="619">
        <v>0</v>
      </c>
      <c r="AH274" s="619">
        <v>0</v>
      </c>
      <c r="AI274" s="619">
        <v>0</v>
      </c>
      <c r="AJ274" s="619">
        <v>0</v>
      </c>
      <c r="AK274" s="619">
        <v>-1838</v>
      </c>
      <c r="AL274" s="619">
        <v>0</v>
      </c>
      <c r="AM274" s="619">
        <v>-1838</v>
      </c>
      <c r="AN274" s="619">
        <v>0</v>
      </c>
      <c r="AO274" s="619">
        <v>0</v>
      </c>
      <c r="AP274" s="619">
        <v>0</v>
      </c>
      <c r="AQ274" s="619">
        <v>25748</v>
      </c>
      <c r="AR274" s="619">
        <v>0</v>
      </c>
      <c r="AS274" s="619">
        <v>25748</v>
      </c>
      <c r="AT274" s="619">
        <v>0</v>
      </c>
      <c r="AU274" s="619">
        <v>0</v>
      </c>
      <c r="AV274" s="619">
        <v>0</v>
      </c>
      <c r="AW274" s="619">
        <v>1644280</v>
      </c>
      <c r="AX274" s="619">
        <v>0</v>
      </c>
      <c r="AY274" s="619">
        <v>1644280</v>
      </c>
      <c r="AZ274" s="619">
        <v>-142143</v>
      </c>
      <c r="BA274" s="619">
        <v>0</v>
      </c>
      <c r="BB274" s="619">
        <v>-142143</v>
      </c>
      <c r="BC274" s="619">
        <v>-3943264</v>
      </c>
      <c r="BD274" s="619">
        <v>0</v>
      </c>
      <c r="BE274" s="619">
        <v>-3943264</v>
      </c>
      <c r="BF274" s="619">
        <v>185274</v>
      </c>
      <c r="BG274" s="619">
        <v>0</v>
      </c>
      <c r="BH274" s="619">
        <v>185274</v>
      </c>
      <c r="BI274" s="619">
        <v>-79461</v>
      </c>
      <c r="BJ274" s="619">
        <v>0</v>
      </c>
      <c r="BK274" s="619">
        <v>-79461</v>
      </c>
      <c r="BL274" s="619">
        <v>7787</v>
      </c>
      <c r="BM274" s="619">
        <v>0</v>
      </c>
      <c r="BN274" s="619">
        <v>7787</v>
      </c>
      <c r="BO274" s="619">
        <v>0</v>
      </c>
      <c r="BP274" s="619">
        <v>0</v>
      </c>
      <c r="BQ274" s="619">
        <v>0</v>
      </c>
      <c r="BR274" s="619">
        <v>0</v>
      </c>
      <c r="BS274" s="619">
        <v>0</v>
      </c>
      <c r="BT274" s="619">
        <v>0</v>
      </c>
      <c r="BU274" s="619">
        <v>0</v>
      </c>
      <c r="BV274" s="619">
        <v>0</v>
      </c>
      <c r="BW274" s="619">
        <v>0</v>
      </c>
      <c r="BX274" s="619">
        <v>-2202</v>
      </c>
      <c r="BY274" s="619">
        <v>0</v>
      </c>
      <c r="BZ274" s="619">
        <v>-2202</v>
      </c>
      <c r="CA274" s="619">
        <v>-7987</v>
      </c>
      <c r="CB274" s="619">
        <v>0</v>
      </c>
      <c r="CC274" s="619">
        <v>-7987</v>
      </c>
      <c r="CD274" s="619">
        <v>-4439657</v>
      </c>
      <c r="CE274" s="619">
        <v>0</v>
      </c>
      <c r="CF274" s="619">
        <v>-4439657</v>
      </c>
      <c r="CG274" s="619">
        <v>-9062</v>
      </c>
      <c r="CH274" s="619">
        <v>0</v>
      </c>
      <c r="CI274" s="619">
        <v>-9062</v>
      </c>
      <c r="CJ274" s="619">
        <v>98072</v>
      </c>
      <c r="CK274" s="619">
        <v>0</v>
      </c>
      <c r="CL274" s="619">
        <v>98072</v>
      </c>
      <c r="CM274" s="619">
        <v>-1550378</v>
      </c>
      <c r="CN274" s="619">
        <v>0</v>
      </c>
      <c r="CO274" s="619">
        <v>-1550378</v>
      </c>
      <c r="CP274" s="619">
        <v>92391</v>
      </c>
      <c r="CQ274" s="619">
        <v>0</v>
      </c>
      <c r="CR274" s="619">
        <v>92391</v>
      </c>
      <c r="CS274" s="619">
        <v>-1368977</v>
      </c>
      <c r="CT274" s="619">
        <v>0</v>
      </c>
      <c r="CU274" s="619">
        <v>-1368977</v>
      </c>
      <c r="CV274" s="619">
        <v>-13887</v>
      </c>
      <c r="CW274" s="619">
        <v>0</v>
      </c>
      <c r="CX274" s="619">
        <v>-13887</v>
      </c>
      <c r="CY274" s="619">
        <v>-14790</v>
      </c>
      <c r="CZ274" s="619">
        <v>0</v>
      </c>
      <c r="DA274" s="619">
        <v>-14790</v>
      </c>
      <c r="DB274" s="619">
        <v>-7369</v>
      </c>
      <c r="DC274" s="619">
        <v>0</v>
      </c>
      <c r="DD274" s="619">
        <v>-7369</v>
      </c>
      <c r="DE274" s="619">
        <v>0</v>
      </c>
      <c r="DF274" s="619">
        <v>0</v>
      </c>
      <c r="DG274" s="619">
        <v>0</v>
      </c>
      <c r="DH274" s="619">
        <v>0</v>
      </c>
      <c r="DI274" s="619">
        <v>0</v>
      </c>
      <c r="DJ274" s="619">
        <v>0</v>
      </c>
      <c r="DK274" s="619">
        <v>0</v>
      </c>
      <c r="DL274" s="619">
        <v>0</v>
      </c>
      <c r="DM274" s="619">
        <v>0</v>
      </c>
      <c r="DN274" s="619">
        <v>0</v>
      </c>
      <c r="DO274" s="619">
        <v>0</v>
      </c>
      <c r="DP274" s="619">
        <v>0</v>
      </c>
      <c r="DQ274" s="619">
        <v>0</v>
      </c>
      <c r="DR274" s="619">
        <v>0</v>
      </c>
      <c r="DS274" s="619">
        <v>0</v>
      </c>
      <c r="DT274" s="619">
        <v>0</v>
      </c>
      <c r="DU274" s="619">
        <v>0</v>
      </c>
      <c r="DV274" s="619">
        <v>0</v>
      </c>
      <c r="DW274" s="619">
        <v>0</v>
      </c>
      <c r="DX274" s="619">
        <v>0</v>
      </c>
      <c r="DY274" s="619">
        <v>0</v>
      </c>
      <c r="DZ274" s="619">
        <v>-811</v>
      </c>
      <c r="EA274" s="619">
        <v>0</v>
      </c>
      <c r="EB274" s="619">
        <v>-811</v>
      </c>
      <c r="EC274" s="619">
        <v>0</v>
      </c>
      <c r="ED274" s="619">
        <v>0</v>
      </c>
      <c r="EE274" s="619">
        <v>0</v>
      </c>
      <c r="EF274" s="619">
        <v>0</v>
      </c>
      <c r="EG274" s="619">
        <v>0</v>
      </c>
      <c r="EH274" s="619">
        <v>0</v>
      </c>
      <c r="EI274" s="619">
        <v>0</v>
      </c>
      <c r="EJ274" s="619">
        <v>-36857</v>
      </c>
      <c r="EK274" s="619">
        <v>0</v>
      </c>
      <c r="EL274" s="619">
        <v>-36857</v>
      </c>
      <c r="EM274" s="619">
        <v>0</v>
      </c>
      <c r="EN274" s="619">
        <v>0</v>
      </c>
      <c r="EO274" s="619">
        <v>0</v>
      </c>
      <c r="EP274" s="619">
        <v>0</v>
      </c>
      <c r="EQ274" s="619">
        <v>0</v>
      </c>
      <c r="ER274" s="619">
        <v>0</v>
      </c>
      <c r="ES274" s="619">
        <v>0</v>
      </c>
      <c r="ET274" s="619">
        <v>0</v>
      </c>
      <c r="EU274" s="619">
        <v>0</v>
      </c>
      <c r="EV274" s="619">
        <v>0</v>
      </c>
      <c r="EW274" s="619">
        <v>0</v>
      </c>
      <c r="EX274" s="619">
        <v>0</v>
      </c>
      <c r="EY274" s="619">
        <v>0</v>
      </c>
      <c r="EZ274" s="619">
        <v>0</v>
      </c>
      <c r="FA274" s="619">
        <v>0</v>
      </c>
      <c r="FB274" s="619">
        <v>0</v>
      </c>
      <c r="FC274" s="619">
        <v>0</v>
      </c>
      <c r="FD274" s="619">
        <v>0</v>
      </c>
      <c r="FE274" s="619">
        <v>0</v>
      </c>
      <c r="FF274" s="619">
        <v>0</v>
      </c>
      <c r="FG274" s="619">
        <v>0</v>
      </c>
      <c r="FH274" s="619">
        <v>0</v>
      </c>
      <c r="FI274" s="619">
        <v>0</v>
      </c>
      <c r="FJ274" s="619">
        <v>0</v>
      </c>
      <c r="FK274" s="619">
        <v>0</v>
      </c>
      <c r="FL274" s="619">
        <v>0</v>
      </c>
      <c r="FM274" s="619">
        <v>0</v>
      </c>
      <c r="FN274" s="619">
        <v>0</v>
      </c>
      <c r="FO274" s="619">
        <v>0</v>
      </c>
      <c r="FP274" s="619">
        <v>0</v>
      </c>
      <c r="FQ274" s="619">
        <v>-828848</v>
      </c>
      <c r="FR274" s="619">
        <v>0</v>
      </c>
      <c r="FS274" s="619">
        <v>-828848</v>
      </c>
      <c r="FT274" s="619">
        <v>0</v>
      </c>
      <c r="FU274" s="619">
        <v>0</v>
      </c>
      <c r="FV274" s="619">
        <v>0</v>
      </c>
      <c r="FW274" s="619">
        <v>0</v>
      </c>
      <c r="FX274" s="619">
        <v>0</v>
      </c>
      <c r="FY274" s="619">
        <v>0</v>
      </c>
      <c r="FZ274" s="619">
        <v>0</v>
      </c>
      <c r="GA274" s="619">
        <v>0</v>
      </c>
      <c r="GB274" s="619">
        <v>0</v>
      </c>
      <c r="GC274" s="619">
        <v>0</v>
      </c>
      <c r="GD274" s="619">
        <v>0</v>
      </c>
      <c r="GE274" s="619">
        <v>0</v>
      </c>
      <c r="GF274" s="619">
        <v>0</v>
      </c>
      <c r="GG274" s="619">
        <v>0</v>
      </c>
      <c r="GH274" s="619">
        <v>0</v>
      </c>
      <c r="GI274" s="619">
        <v>-5763677</v>
      </c>
      <c r="GJ274" s="619">
        <v>0</v>
      </c>
      <c r="GK274" s="619">
        <v>-5763677</v>
      </c>
      <c r="GL274" s="619">
        <v>400536</v>
      </c>
      <c r="GM274" s="619">
        <v>0</v>
      </c>
      <c r="GN274" s="619">
        <v>400536</v>
      </c>
      <c r="GO274" s="619">
        <v>6747</v>
      </c>
      <c r="GP274" s="619">
        <v>0</v>
      </c>
      <c r="GQ274" s="619">
        <v>6747</v>
      </c>
      <c r="GR274" s="619">
        <v>0</v>
      </c>
      <c r="GS274" s="619">
        <v>0</v>
      </c>
      <c r="GT274" s="619">
        <v>0</v>
      </c>
      <c r="GU274" s="619">
        <v>0</v>
      </c>
      <c r="GV274" s="619">
        <v>0</v>
      </c>
      <c r="GW274" s="619">
        <v>0</v>
      </c>
      <c r="GX274" s="619">
        <v>0</v>
      </c>
      <c r="GY274" s="619">
        <v>0</v>
      </c>
      <c r="GZ274" s="619">
        <v>0</v>
      </c>
      <c r="HA274" s="619">
        <v>-6185242</v>
      </c>
      <c r="HB274" s="619">
        <v>0</v>
      </c>
      <c r="HC274" s="619">
        <v>-6185242</v>
      </c>
      <c r="HD274" s="619">
        <v>0</v>
      </c>
      <c r="HE274" s="619">
        <v>0</v>
      </c>
      <c r="HF274" s="619">
        <v>0</v>
      </c>
      <c r="HG274" s="619">
        <v>0</v>
      </c>
      <c r="HH274" s="619">
        <v>0</v>
      </c>
      <c r="HI274" s="619">
        <v>0</v>
      </c>
      <c r="HJ274" s="619">
        <v>0</v>
      </c>
      <c r="HK274" s="619">
        <v>0</v>
      </c>
      <c r="HL274" s="619">
        <v>0</v>
      </c>
      <c r="HM274" s="619">
        <v>72471035</v>
      </c>
      <c r="HN274" s="619">
        <v>0</v>
      </c>
      <c r="HO274" s="619">
        <v>72471035</v>
      </c>
      <c r="HP274" s="619">
        <v>-10114533</v>
      </c>
      <c r="HQ274" s="619">
        <v>0</v>
      </c>
      <c r="HR274" s="619">
        <v>-10114533</v>
      </c>
      <c r="HS274" s="619">
        <v>-4439657</v>
      </c>
      <c r="HT274" s="619">
        <v>0</v>
      </c>
      <c r="HU274" s="619">
        <v>-4439657</v>
      </c>
      <c r="HV274" s="619">
        <v>-1368977</v>
      </c>
      <c r="HW274" s="619">
        <v>0</v>
      </c>
      <c r="HX274" s="619">
        <v>-1368977</v>
      </c>
      <c r="HY274" s="619">
        <v>-36857</v>
      </c>
      <c r="HZ274" s="619">
        <v>0</v>
      </c>
      <c r="IA274" s="619">
        <v>-36857</v>
      </c>
      <c r="IB274" s="619">
        <v>-6185242</v>
      </c>
      <c r="IC274" s="619">
        <v>0</v>
      </c>
      <c r="ID274" s="619">
        <v>-6185242</v>
      </c>
      <c r="IE274" s="619">
        <v>0</v>
      </c>
      <c r="IF274" s="619">
        <v>0</v>
      </c>
      <c r="IG274" s="619">
        <v>0</v>
      </c>
      <c r="IH274" s="619">
        <v>-22145266</v>
      </c>
      <c r="II274" s="619">
        <v>0</v>
      </c>
      <c r="IJ274" s="619">
        <v>-22145266</v>
      </c>
      <c r="IK274" s="619">
        <v>50325769</v>
      </c>
      <c r="IL274" s="619">
        <v>0</v>
      </c>
      <c r="IM274" s="619">
        <v>50325769</v>
      </c>
      <c r="IN274" s="620" t="s">
        <v>619</v>
      </c>
      <c r="IO274" s="620" t="s">
        <v>473</v>
      </c>
      <c r="IP274" s="610" t="s">
        <v>474</v>
      </c>
      <c r="IQ274" s="611" t="s">
        <v>499</v>
      </c>
      <c r="IR274" s="611" t="s">
        <v>1351</v>
      </c>
      <c r="IS274" s="610" t="s">
        <v>1432</v>
      </c>
    </row>
    <row r="275" spans="1:253" x14ac:dyDescent="0.25">
      <c r="A275" s="610" t="s">
        <v>3385</v>
      </c>
      <c r="B275" s="617" t="s">
        <v>1352</v>
      </c>
      <c r="C275" s="618" t="s">
        <v>1353</v>
      </c>
      <c r="D275" s="619">
        <v>54293441</v>
      </c>
      <c r="E275" s="619">
        <v>0</v>
      </c>
      <c r="F275" s="619">
        <v>54293441</v>
      </c>
      <c r="G275" s="619">
        <v>-2715580</v>
      </c>
      <c r="H275" s="619">
        <v>0</v>
      </c>
      <c r="I275" s="619">
        <v>-2715580</v>
      </c>
      <c r="J275" s="619">
        <v>-2810802</v>
      </c>
      <c r="K275" s="619">
        <v>0</v>
      </c>
      <c r="L275" s="619">
        <v>-2810802</v>
      </c>
      <c r="M275" s="619">
        <v>85245</v>
      </c>
      <c r="N275" s="619">
        <v>0</v>
      </c>
      <c r="O275" s="619">
        <v>85245</v>
      </c>
      <c r="P275" s="619">
        <v>74425</v>
      </c>
      <c r="Q275" s="619">
        <v>0</v>
      </c>
      <c r="R275" s="619">
        <v>74425</v>
      </c>
      <c r="S275" s="619">
        <v>-2651132</v>
      </c>
      <c r="T275" s="619">
        <v>0</v>
      </c>
      <c r="U275" s="619">
        <v>-2651132</v>
      </c>
      <c r="V275" s="619">
        <v>-3968153</v>
      </c>
      <c r="W275" s="619">
        <v>0</v>
      </c>
      <c r="X275" s="619">
        <v>-3968153</v>
      </c>
      <c r="Y275" s="619">
        <v>-4519</v>
      </c>
      <c r="Z275" s="619">
        <v>0</v>
      </c>
      <c r="AA275" s="619">
        <v>-4519</v>
      </c>
      <c r="AB275" s="619">
        <v>-49382</v>
      </c>
      <c r="AC275" s="619">
        <v>0</v>
      </c>
      <c r="AD275" s="619">
        <v>-49382</v>
      </c>
      <c r="AE275" s="619">
        <v>0</v>
      </c>
      <c r="AF275" s="619">
        <v>0</v>
      </c>
      <c r="AG275" s="619">
        <v>0</v>
      </c>
      <c r="AH275" s="619">
        <v>0</v>
      </c>
      <c r="AI275" s="619">
        <v>0</v>
      </c>
      <c r="AJ275" s="619">
        <v>0</v>
      </c>
      <c r="AK275" s="619">
        <v>1626</v>
      </c>
      <c r="AL275" s="619">
        <v>0</v>
      </c>
      <c r="AM275" s="619">
        <v>1626</v>
      </c>
      <c r="AN275" s="619">
        <v>0</v>
      </c>
      <c r="AO275" s="619">
        <v>0</v>
      </c>
      <c r="AP275" s="619">
        <v>0</v>
      </c>
      <c r="AQ275" s="619">
        <v>-51008</v>
      </c>
      <c r="AR275" s="619">
        <v>0</v>
      </c>
      <c r="AS275" s="619">
        <v>-51008</v>
      </c>
      <c r="AT275" s="619">
        <v>0</v>
      </c>
      <c r="AU275" s="619">
        <v>0</v>
      </c>
      <c r="AV275" s="619">
        <v>0</v>
      </c>
      <c r="AW275" s="619">
        <v>913375</v>
      </c>
      <c r="AX275" s="619">
        <v>0</v>
      </c>
      <c r="AY275" s="619">
        <v>913375</v>
      </c>
      <c r="AZ275" s="619">
        <v>-80202</v>
      </c>
      <c r="BA275" s="619">
        <v>0</v>
      </c>
      <c r="BB275" s="619">
        <v>-80202</v>
      </c>
      <c r="BC275" s="619">
        <v>-7353429</v>
      </c>
      <c r="BD275" s="619">
        <v>0</v>
      </c>
      <c r="BE275" s="619">
        <v>-7353429</v>
      </c>
      <c r="BF275" s="619">
        <v>937766</v>
      </c>
      <c r="BG275" s="619">
        <v>0</v>
      </c>
      <c r="BH275" s="619">
        <v>937766</v>
      </c>
      <c r="BI275" s="619">
        <v>-44275</v>
      </c>
      <c r="BJ275" s="619">
        <v>0</v>
      </c>
      <c r="BK275" s="619">
        <v>-44275</v>
      </c>
      <c r="BL275" s="619">
        <v>-729</v>
      </c>
      <c r="BM275" s="619">
        <v>0</v>
      </c>
      <c r="BN275" s="619">
        <v>-729</v>
      </c>
      <c r="BO275" s="619">
        <v>-1626</v>
      </c>
      <c r="BP275" s="619">
        <v>0</v>
      </c>
      <c r="BQ275" s="619">
        <v>-1626</v>
      </c>
      <c r="BR275" s="619">
        <v>0</v>
      </c>
      <c r="BS275" s="619">
        <v>0</v>
      </c>
      <c r="BT275" s="619">
        <v>0</v>
      </c>
      <c r="BU275" s="619">
        <v>0</v>
      </c>
      <c r="BV275" s="619">
        <v>0</v>
      </c>
      <c r="BW275" s="619">
        <v>0</v>
      </c>
      <c r="BX275" s="619">
        <v>-10189</v>
      </c>
      <c r="BY275" s="619">
        <v>0</v>
      </c>
      <c r="BZ275" s="619">
        <v>-10189</v>
      </c>
      <c r="CA275" s="619">
        <v>0</v>
      </c>
      <c r="CB275" s="619">
        <v>0</v>
      </c>
      <c r="CC275" s="619">
        <v>0</v>
      </c>
      <c r="CD275" s="619">
        <v>-9656844</v>
      </c>
      <c r="CE275" s="619">
        <v>0</v>
      </c>
      <c r="CF275" s="619">
        <v>-9656844</v>
      </c>
      <c r="CG275" s="619">
        <v>-668</v>
      </c>
      <c r="CH275" s="619">
        <v>0</v>
      </c>
      <c r="CI275" s="619">
        <v>-668</v>
      </c>
      <c r="CJ275" s="619">
        <v>17091</v>
      </c>
      <c r="CK275" s="619">
        <v>0</v>
      </c>
      <c r="CL275" s="619">
        <v>17091</v>
      </c>
      <c r="CM275" s="619">
        <v>-1456427</v>
      </c>
      <c r="CN275" s="619">
        <v>0</v>
      </c>
      <c r="CO275" s="619">
        <v>-1456427</v>
      </c>
      <c r="CP275" s="619">
        <v>182257</v>
      </c>
      <c r="CQ275" s="619">
        <v>0</v>
      </c>
      <c r="CR275" s="619">
        <v>182257</v>
      </c>
      <c r="CS275" s="619">
        <v>-1257747</v>
      </c>
      <c r="CT275" s="619">
        <v>0</v>
      </c>
      <c r="CU275" s="619">
        <v>-1257747</v>
      </c>
      <c r="CV275" s="619">
        <v>-195037</v>
      </c>
      <c r="CW275" s="619">
        <v>0</v>
      </c>
      <c r="CX275" s="619">
        <v>-195037</v>
      </c>
      <c r="CY275" s="619">
        <v>-486</v>
      </c>
      <c r="CZ275" s="619">
        <v>0</v>
      </c>
      <c r="DA275" s="619">
        <v>-486</v>
      </c>
      <c r="DB275" s="619">
        <v>-151116</v>
      </c>
      <c r="DC275" s="619">
        <v>0</v>
      </c>
      <c r="DD275" s="619">
        <v>-151116</v>
      </c>
      <c r="DE275" s="619">
        <v>0</v>
      </c>
      <c r="DF275" s="619">
        <v>0</v>
      </c>
      <c r="DG275" s="619">
        <v>0</v>
      </c>
      <c r="DH275" s="619">
        <v>0</v>
      </c>
      <c r="DI275" s="619">
        <v>0</v>
      </c>
      <c r="DJ275" s="619">
        <v>0</v>
      </c>
      <c r="DK275" s="619">
        <v>0</v>
      </c>
      <c r="DL275" s="619">
        <v>0</v>
      </c>
      <c r="DM275" s="619">
        <v>0</v>
      </c>
      <c r="DN275" s="619">
        <v>0</v>
      </c>
      <c r="DO275" s="619">
        <v>0</v>
      </c>
      <c r="DP275" s="619">
        <v>0</v>
      </c>
      <c r="DQ275" s="619">
        <v>0</v>
      </c>
      <c r="DR275" s="619">
        <v>0</v>
      </c>
      <c r="DS275" s="619">
        <v>0</v>
      </c>
      <c r="DT275" s="619">
        <v>-7901</v>
      </c>
      <c r="DU275" s="619">
        <v>0</v>
      </c>
      <c r="DV275" s="619">
        <v>-7901</v>
      </c>
      <c r="DW275" s="619">
        <v>0</v>
      </c>
      <c r="DX275" s="619">
        <v>0</v>
      </c>
      <c r="DY275" s="619">
        <v>0</v>
      </c>
      <c r="DZ275" s="619">
        <v>0</v>
      </c>
      <c r="EA275" s="619">
        <v>0</v>
      </c>
      <c r="EB275" s="619">
        <v>0</v>
      </c>
      <c r="EC275" s="619">
        <v>914</v>
      </c>
      <c r="ED275" s="619">
        <v>0</v>
      </c>
      <c r="EE275" s="619">
        <v>914</v>
      </c>
      <c r="EF275" s="619">
        <v>0</v>
      </c>
      <c r="EG275" s="619">
        <v>0</v>
      </c>
      <c r="EH275" s="619">
        <v>0</v>
      </c>
      <c r="EI275" s="619">
        <v>0</v>
      </c>
      <c r="EJ275" s="619">
        <v>-353626</v>
      </c>
      <c r="EK275" s="619">
        <v>0</v>
      </c>
      <c r="EL275" s="619">
        <v>-353626</v>
      </c>
      <c r="EM275" s="619">
        <v>0</v>
      </c>
      <c r="EN275" s="619">
        <v>0</v>
      </c>
      <c r="EO275" s="619">
        <v>0</v>
      </c>
      <c r="EP275" s="619">
        <v>0</v>
      </c>
      <c r="EQ275" s="619">
        <v>0</v>
      </c>
      <c r="ER275" s="619">
        <v>0</v>
      </c>
      <c r="ES275" s="619">
        <v>0</v>
      </c>
      <c r="ET275" s="619">
        <v>0</v>
      </c>
      <c r="EU275" s="619">
        <v>0</v>
      </c>
      <c r="EV275" s="619">
        <v>0</v>
      </c>
      <c r="EW275" s="619">
        <v>0</v>
      </c>
      <c r="EX275" s="619">
        <v>0</v>
      </c>
      <c r="EY275" s="619">
        <v>0</v>
      </c>
      <c r="EZ275" s="619">
        <v>0</v>
      </c>
      <c r="FA275" s="619">
        <v>0</v>
      </c>
      <c r="FB275" s="619">
        <v>0</v>
      </c>
      <c r="FC275" s="619">
        <v>0</v>
      </c>
      <c r="FD275" s="619">
        <v>0</v>
      </c>
      <c r="FE275" s="619">
        <v>-1626</v>
      </c>
      <c r="FF275" s="619">
        <v>0</v>
      </c>
      <c r="FG275" s="619">
        <v>-1626</v>
      </c>
      <c r="FH275" s="619">
        <v>0</v>
      </c>
      <c r="FI275" s="619">
        <v>0</v>
      </c>
      <c r="FJ275" s="619">
        <v>0</v>
      </c>
      <c r="FK275" s="619">
        <v>0</v>
      </c>
      <c r="FL275" s="619">
        <v>0</v>
      </c>
      <c r="FM275" s="619">
        <v>0</v>
      </c>
      <c r="FN275" s="619">
        <v>1414</v>
      </c>
      <c r="FO275" s="619">
        <v>0</v>
      </c>
      <c r="FP275" s="619">
        <v>1414</v>
      </c>
      <c r="FQ275" s="619">
        <v>-626437</v>
      </c>
      <c r="FR275" s="619">
        <v>0</v>
      </c>
      <c r="FS275" s="619">
        <v>-626437</v>
      </c>
      <c r="FT275" s="619">
        <v>2580</v>
      </c>
      <c r="FU275" s="619">
        <v>0</v>
      </c>
      <c r="FV275" s="619">
        <v>2580</v>
      </c>
      <c r="FW275" s="619">
        <v>2580</v>
      </c>
      <c r="FX275" s="619">
        <v>0</v>
      </c>
      <c r="FY275" s="619">
        <v>2580</v>
      </c>
      <c r="FZ275" s="619">
        <v>0</v>
      </c>
      <c r="GA275" s="619">
        <v>0</v>
      </c>
      <c r="GB275" s="619">
        <v>0</v>
      </c>
      <c r="GC275" s="619">
        <v>7673</v>
      </c>
      <c r="GD275" s="619">
        <v>0</v>
      </c>
      <c r="GE275" s="619">
        <v>7673</v>
      </c>
      <c r="GF275" s="619">
        <v>0</v>
      </c>
      <c r="GG275" s="619">
        <v>0</v>
      </c>
      <c r="GH275" s="619">
        <v>0</v>
      </c>
      <c r="GI275" s="619">
        <v>-6213002</v>
      </c>
      <c r="GJ275" s="619">
        <v>0</v>
      </c>
      <c r="GK275" s="619">
        <v>-6213002</v>
      </c>
      <c r="GL275" s="619">
        <v>376155</v>
      </c>
      <c r="GM275" s="619">
        <v>0</v>
      </c>
      <c r="GN275" s="619">
        <v>376155</v>
      </c>
      <c r="GO275" s="619">
        <v>3885</v>
      </c>
      <c r="GP275" s="619">
        <v>0</v>
      </c>
      <c r="GQ275" s="619">
        <v>3885</v>
      </c>
      <c r="GR275" s="619">
        <v>25620</v>
      </c>
      <c r="GS275" s="619">
        <v>0</v>
      </c>
      <c r="GT275" s="619">
        <v>25620</v>
      </c>
      <c r="GU275" s="619">
        <v>0</v>
      </c>
      <c r="GV275" s="619">
        <v>0</v>
      </c>
      <c r="GW275" s="619">
        <v>0</v>
      </c>
      <c r="GX275" s="619">
        <v>0</v>
      </c>
      <c r="GY275" s="619">
        <v>0</v>
      </c>
      <c r="GZ275" s="619">
        <v>0</v>
      </c>
      <c r="HA275" s="619">
        <v>-6423738</v>
      </c>
      <c r="HB275" s="619">
        <v>0</v>
      </c>
      <c r="HC275" s="619">
        <v>-6423738</v>
      </c>
      <c r="HD275" s="619">
        <v>0</v>
      </c>
      <c r="HE275" s="619">
        <v>0</v>
      </c>
      <c r="HF275" s="619">
        <v>0</v>
      </c>
      <c r="HG275" s="619">
        <v>0</v>
      </c>
      <c r="HH275" s="619">
        <v>0</v>
      </c>
      <c r="HI275" s="619">
        <v>0</v>
      </c>
      <c r="HJ275" s="619">
        <v>0</v>
      </c>
      <c r="HK275" s="619">
        <v>0</v>
      </c>
      <c r="HL275" s="619">
        <v>0</v>
      </c>
      <c r="HM275" s="619">
        <v>51577861</v>
      </c>
      <c r="HN275" s="619">
        <v>0</v>
      </c>
      <c r="HO275" s="619">
        <v>51577861</v>
      </c>
      <c r="HP275" s="619">
        <v>-2651132</v>
      </c>
      <c r="HQ275" s="619">
        <v>0</v>
      </c>
      <c r="HR275" s="619">
        <v>-2651132</v>
      </c>
      <c r="HS275" s="619">
        <v>-9656844</v>
      </c>
      <c r="HT275" s="619">
        <v>0</v>
      </c>
      <c r="HU275" s="619">
        <v>-9656844</v>
      </c>
      <c r="HV275" s="619">
        <v>-1257747</v>
      </c>
      <c r="HW275" s="619">
        <v>0</v>
      </c>
      <c r="HX275" s="619">
        <v>-1257747</v>
      </c>
      <c r="HY275" s="619">
        <v>-353626</v>
      </c>
      <c r="HZ275" s="619">
        <v>0</v>
      </c>
      <c r="IA275" s="619">
        <v>-353626</v>
      </c>
      <c r="IB275" s="619">
        <v>-6423738</v>
      </c>
      <c r="IC275" s="619">
        <v>0</v>
      </c>
      <c r="ID275" s="619">
        <v>-6423738</v>
      </c>
      <c r="IE275" s="619">
        <v>0</v>
      </c>
      <c r="IF275" s="619">
        <v>0</v>
      </c>
      <c r="IG275" s="619">
        <v>0</v>
      </c>
      <c r="IH275" s="619">
        <v>-20343087</v>
      </c>
      <c r="II275" s="619">
        <v>0</v>
      </c>
      <c r="IJ275" s="619">
        <v>-20343087</v>
      </c>
      <c r="IK275" s="619">
        <v>31234774</v>
      </c>
      <c r="IL275" s="619">
        <v>0</v>
      </c>
      <c r="IM275" s="619">
        <v>31234774</v>
      </c>
      <c r="IN275" s="620" t="s">
        <v>788</v>
      </c>
      <c r="IO275" s="620" t="s">
        <v>473</v>
      </c>
      <c r="IP275" s="610" t="s">
        <v>474</v>
      </c>
      <c r="IQ275" s="611" t="s">
        <v>475</v>
      </c>
      <c r="IR275" s="611" t="s">
        <v>1354</v>
      </c>
      <c r="IS275" s="610" t="s">
        <v>1432</v>
      </c>
    </row>
    <row r="276" spans="1:253" x14ac:dyDescent="0.25">
      <c r="A276" s="610" t="s">
        <v>3385</v>
      </c>
      <c r="B276" s="617" t="s">
        <v>1355</v>
      </c>
      <c r="C276" s="618" t="s">
        <v>1356</v>
      </c>
      <c r="D276" s="619">
        <v>54976393</v>
      </c>
      <c r="E276" s="619">
        <v>0</v>
      </c>
      <c r="F276" s="619">
        <v>54976393</v>
      </c>
      <c r="G276" s="619">
        <v>-1340237</v>
      </c>
      <c r="H276" s="619">
        <v>0</v>
      </c>
      <c r="I276" s="619">
        <v>-1340237</v>
      </c>
      <c r="J276" s="619">
        <v>-4186533</v>
      </c>
      <c r="K276" s="619">
        <v>0</v>
      </c>
      <c r="L276" s="619">
        <v>-4186533</v>
      </c>
      <c r="M276" s="619">
        <v>130734</v>
      </c>
      <c r="N276" s="619">
        <v>0</v>
      </c>
      <c r="O276" s="619">
        <v>130734</v>
      </c>
      <c r="P276" s="619">
        <v>72358</v>
      </c>
      <c r="Q276" s="619">
        <v>0</v>
      </c>
      <c r="R276" s="619">
        <v>72358</v>
      </c>
      <c r="S276" s="619">
        <v>-3983441</v>
      </c>
      <c r="T276" s="619">
        <v>0</v>
      </c>
      <c r="U276" s="619">
        <v>-3983441</v>
      </c>
      <c r="V276" s="619">
        <v>-8375310</v>
      </c>
      <c r="W276" s="619">
        <v>0</v>
      </c>
      <c r="X276" s="619">
        <v>-8375310</v>
      </c>
      <c r="Y276" s="619">
        <v>-5894</v>
      </c>
      <c r="Z276" s="619">
        <v>0</v>
      </c>
      <c r="AA276" s="619">
        <v>-5894</v>
      </c>
      <c r="AB276" s="619">
        <v>-59637</v>
      </c>
      <c r="AC276" s="619">
        <v>0</v>
      </c>
      <c r="AD276" s="619">
        <v>-59637</v>
      </c>
      <c r="AE276" s="619">
        <v>-4041</v>
      </c>
      <c r="AF276" s="619">
        <v>0</v>
      </c>
      <c r="AG276" s="619">
        <v>-4041</v>
      </c>
      <c r="AH276" s="619">
        <v>0</v>
      </c>
      <c r="AI276" s="619">
        <v>0</v>
      </c>
      <c r="AJ276" s="619">
        <v>0</v>
      </c>
      <c r="AK276" s="619">
        <v>-168</v>
      </c>
      <c r="AL276" s="619">
        <v>0</v>
      </c>
      <c r="AM276" s="619">
        <v>-168</v>
      </c>
      <c r="AN276" s="619">
        <v>0</v>
      </c>
      <c r="AO276" s="619">
        <v>0</v>
      </c>
      <c r="AP276" s="619">
        <v>0</v>
      </c>
      <c r="AQ276" s="619">
        <v>-55428</v>
      </c>
      <c r="AR276" s="619">
        <v>0</v>
      </c>
      <c r="AS276" s="619">
        <v>-55428</v>
      </c>
      <c r="AT276" s="619">
        <v>5703</v>
      </c>
      <c r="AU276" s="619">
        <v>0</v>
      </c>
      <c r="AV276" s="619">
        <v>5703</v>
      </c>
      <c r="AW276" s="619">
        <v>724016</v>
      </c>
      <c r="AX276" s="619">
        <v>0</v>
      </c>
      <c r="AY276" s="619">
        <v>724016</v>
      </c>
      <c r="AZ276" s="619">
        <v>-29513</v>
      </c>
      <c r="BA276" s="619">
        <v>0</v>
      </c>
      <c r="BB276" s="619">
        <v>-29513</v>
      </c>
      <c r="BC276" s="619">
        <v>-3611738</v>
      </c>
      <c r="BD276" s="619">
        <v>0</v>
      </c>
      <c r="BE276" s="619">
        <v>-3611738</v>
      </c>
      <c r="BF276" s="619">
        <v>13666</v>
      </c>
      <c r="BG276" s="619">
        <v>0</v>
      </c>
      <c r="BH276" s="619">
        <v>13666</v>
      </c>
      <c r="BI276" s="619">
        <v>-99937</v>
      </c>
      <c r="BJ276" s="619">
        <v>0</v>
      </c>
      <c r="BK276" s="619">
        <v>-99937</v>
      </c>
      <c r="BL276" s="619">
        <v>0</v>
      </c>
      <c r="BM276" s="619">
        <v>0</v>
      </c>
      <c r="BN276" s="619">
        <v>0</v>
      </c>
      <c r="BO276" s="619">
        <v>-31203</v>
      </c>
      <c r="BP276" s="619">
        <v>0</v>
      </c>
      <c r="BQ276" s="619">
        <v>-31203</v>
      </c>
      <c r="BR276" s="619">
        <v>4</v>
      </c>
      <c r="BS276" s="619">
        <v>0</v>
      </c>
      <c r="BT276" s="619">
        <v>4</v>
      </c>
      <c r="BU276" s="619">
        <v>0</v>
      </c>
      <c r="BV276" s="619">
        <v>0</v>
      </c>
      <c r="BW276" s="619">
        <v>0</v>
      </c>
      <c r="BX276" s="619">
        <v>-10849</v>
      </c>
      <c r="BY276" s="619">
        <v>0</v>
      </c>
      <c r="BZ276" s="619">
        <v>-10849</v>
      </c>
      <c r="CA276" s="619">
        <v>0</v>
      </c>
      <c r="CB276" s="619">
        <v>0</v>
      </c>
      <c r="CC276" s="619">
        <v>0</v>
      </c>
      <c r="CD276" s="619">
        <v>-11480501</v>
      </c>
      <c r="CE276" s="619">
        <v>0</v>
      </c>
      <c r="CF276" s="619">
        <v>-11480501</v>
      </c>
      <c r="CG276" s="619">
        <v>0</v>
      </c>
      <c r="CH276" s="619">
        <v>0</v>
      </c>
      <c r="CI276" s="619">
        <v>0</v>
      </c>
      <c r="CJ276" s="619">
        <v>93</v>
      </c>
      <c r="CK276" s="619">
        <v>0</v>
      </c>
      <c r="CL276" s="619">
        <v>93</v>
      </c>
      <c r="CM276" s="619">
        <v>-763646</v>
      </c>
      <c r="CN276" s="619">
        <v>0</v>
      </c>
      <c r="CO276" s="619">
        <v>-763646</v>
      </c>
      <c r="CP276" s="619">
        <v>-90572</v>
      </c>
      <c r="CQ276" s="619">
        <v>0</v>
      </c>
      <c r="CR276" s="619">
        <v>-90572</v>
      </c>
      <c r="CS276" s="619">
        <v>-854125</v>
      </c>
      <c r="CT276" s="619">
        <v>0</v>
      </c>
      <c r="CU276" s="619">
        <v>-854125</v>
      </c>
      <c r="CV276" s="619">
        <v>-119412</v>
      </c>
      <c r="CW276" s="619">
        <v>0</v>
      </c>
      <c r="CX276" s="619">
        <v>-119412</v>
      </c>
      <c r="CY276" s="619">
        <v>-1447</v>
      </c>
      <c r="CZ276" s="619">
        <v>0</v>
      </c>
      <c r="DA276" s="619">
        <v>-1447</v>
      </c>
      <c r="DB276" s="619">
        <v>-7947</v>
      </c>
      <c r="DC276" s="619">
        <v>0</v>
      </c>
      <c r="DD276" s="619">
        <v>-7947</v>
      </c>
      <c r="DE276" s="619">
        <v>0</v>
      </c>
      <c r="DF276" s="619">
        <v>0</v>
      </c>
      <c r="DG276" s="619">
        <v>0</v>
      </c>
      <c r="DH276" s="619">
        <v>0</v>
      </c>
      <c r="DI276" s="619">
        <v>0</v>
      </c>
      <c r="DJ276" s="619">
        <v>0</v>
      </c>
      <c r="DK276" s="619">
        <v>0</v>
      </c>
      <c r="DL276" s="619">
        <v>0</v>
      </c>
      <c r="DM276" s="619">
        <v>0</v>
      </c>
      <c r="DN276" s="619">
        <v>0</v>
      </c>
      <c r="DO276" s="619">
        <v>0</v>
      </c>
      <c r="DP276" s="619">
        <v>0</v>
      </c>
      <c r="DQ276" s="619">
        <v>0</v>
      </c>
      <c r="DR276" s="619">
        <v>0</v>
      </c>
      <c r="DS276" s="619">
        <v>0</v>
      </c>
      <c r="DT276" s="619">
        <v>0</v>
      </c>
      <c r="DU276" s="619">
        <v>0</v>
      </c>
      <c r="DV276" s="619">
        <v>0</v>
      </c>
      <c r="DW276" s="619">
        <v>0</v>
      </c>
      <c r="DX276" s="619">
        <v>0</v>
      </c>
      <c r="DY276" s="619">
        <v>0</v>
      </c>
      <c r="DZ276" s="619">
        <v>0</v>
      </c>
      <c r="EA276" s="619">
        <v>0</v>
      </c>
      <c r="EB276" s="619">
        <v>0</v>
      </c>
      <c r="EC276" s="619">
        <v>0</v>
      </c>
      <c r="ED276" s="619">
        <v>0</v>
      </c>
      <c r="EE276" s="619">
        <v>0</v>
      </c>
      <c r="EF276" s="619">
        <v>0</v>
      </c>
      <c r="EG276" s="619">
        <v>0</v>
      </c>
      <c r="EH276" s="619">
        <v>0</v>
      </c>
      <c r="EI276" s="619">
        <v>0</v>
      </c>
      <c r="EJ276" s="619">
        <v>-128806</v>
      </c>
      <c r="EK276" s="619">
        <v>0</v>
      </c>
      <c r="EL276" s="619">
        <v>-128806</v>
      </c>
      <c r="EM276" s="619">
        <v>0</v>
      </c>
      <c r="EN276" s="619">
        <v>0</v>
      </c>
      <c r="EO276" s="619">
        <v>0</v>
      </c>
      <c r="EP276" s="619">
        <v>0</v>
      </c>
      <c r="EQ276" s="619">
        <v>0</v>
      </c>
      <c r="ER276" s="619">
        <v>0</v>
      </c>
      <c r="ES276" s="619">
        <v>1236</v>
      </c>
      <c r="ET276" s="619">
        <v>0</v>
      </c>
      <c r="EU276" s="619">
        <v>1236</v>
      </c>
      <c r="EV276" s="619">
        <v>0</v>
      </c>
      <c r="EW276" s="619">
        <v>0</v>
      </c>
      <c r="EX276" s="619">
        <v>0</v>
      </c>
      <c r="EY276" s="619">
        <v>0</v>
      </c>
      <c r="EZ276" s="619">
        <v>0</v>
      </c>
      <c r="FA276" s="619">
        <v>0</v>
      </c>
      <c r="FB276" s="619">
        <v>0</v>
      </c>
      <c r="FC276" s="619">
        <v>0</v>
      </c>
      <c r="FD276" s="619">
        <v>0</v>
      </c>
      <c r="FE276" s="619">
        <v>-31199</v>
      </c>
      <c r="FF276" s="619">
        <v>0</v>
      </c>
      <c r="FG276" s="619">
        <v>-31199</v>
      </c>
      <c r="FH276" s="619">
        <v>0</v>
      </c>
      <c r="FI276" s="619">
        <v>0</v>
      </c>
      <c r="FJ276" s="619">
        <v>0</v>
      </c>
      <c r="FK276" s="619">
        <v>0</v>
      </c>
      <c r="FL276" s="619">
        <v>0</v>
      </c>
      <c r="FM276" s="619">
        <v>0</v>
      </c>
      <c r="FN276" s="619">
        <v>0</v>
      </c>
      <c r="FO276" s="619">
        <v>0</v>
      </c>
      <c r="FP276" s="619">
        <v>0</v>
      </c>
      <c r="FQ276" s="619">
        <v>-893305</v>
      </c>
      <c r="FR276" s="619">
        <v>0</v>
      </c>
      <c r="FS276" s="619">
        <v>-893305</v>
      </c>
      <c r="FT276" s="619">
        <v>0</v>
      </c>
      <c r="FU276" s="619">
        <v>0</v>
      </c>
      <c r="FV276" s="619">
        <v>0</v>
      </c>
      <c r="FW276" s="619">
        <v>0</v>
      </c>
      <c r="FX276" s="619">
        <v>0</v>
      </c>
      <c r="FY276" s="619">
        <v>0</v>
      </c>
      <c r="FZ276" s="619">
        <v>0</v>
      </c>
      <c r="GA276" s="619">
        <v>0</v>
      </c>
      <c r="GB276" s="619">
        <v>0</v>
      </c>
      <c r="GC276" s="619">
        <v>74</v>
      </c>
      <c r="GD276" s="619">
        <v>0</v>
      </c>
      <c r="GE276" s="619">
        <v>74</v>
      </c>
      <c r="GF276" s="619">
        <v>0</v>
      </c>
      <c r="GG276" s="619">
        <v>0</v>
      </c>
      <c r="GH276" s="619">
        <v>0</v>
      </c>
      <c r="GI276" s="619">
        <v>-4913143</v>
      </c>
      <c r="GJ276" s="619">
        <v>0</v>
      </c>
      <c r="GK276" s="619">
        <v>-4913143</v>
      </c>
      <c r="GL276" s="619">
        <v>0</v>
      </c>
      <c r="GM276" s="619">
        <v>0</v>
      </c>
      <c r="GN276" s="619">
        <v>0</v>
      </c>
      <c r="GO276" s="619">
        <v>9921</v>
      </c>
      <c r="GP276" s="619">
        <v>0</v>
      </c>
      <c r="GQ276" s="619">
        <v>9921</v>
      </c>
      <c r="GR276" s="619">
        <v>13305</v>
      </c>
      <c r="GS276" s="619">
        <v>0</v>
      </c>
      <c r="GT276" s="619">
        <v>13305</v>
      </c>
      <c r="GU276" s="619">
        <v>0</v>
      </c>
      <c r="GV276" s="619">
        <v>0</v>
      </c>
      <c r="GW276" s="619">
        <v>0</v>
      </c>
      <c r="GX276" s="619">
        <v>0</v>
      </c>
      <c r="GY276" s="619">
        <v>0</v>
      </c>
      <c r="GZ276" s="619">
        <v>0</v>
      </c>
      <c r="HA276" s="619">
        <v>-5813111</v>
      </c>
      <c r="HB276" s="619">
        <v>0</v>
      </c>
      <c r="HC276" s="619">
        <v>-5813111</v>
      </c>
      <c r="HD276" s="619">
        <v>0</v>
      </c>
      <c r="HE276" s="619">
        <v>0</v>
      </c>
      <c r="HF276" s="619">
        <v>0</v>
      </c>
      <c r="HG276" s="619">
        <v>0</v>
      </c>
      <c r="HH276" s="619">
        <v>0</v>
      </c>
      <c r="HI276" s="619">
        <v>0</v>
      </c>
      <c r="HJ276" s="619">
        <v>0</v>
      </c>
      <c r="HK276" s="619">
        <v>0</v>
      </c>
      <c r="HL276" s="619">
        <v>0</v>
      </c>
      <c r="HM276" s="619">
        <v>53636156</v>
      </c>
      <c r="HN276" s="619">
        <v>0</v>
      </c>
      <c r="HO276" s="619">
        <v>53636156</v>
      </c>
      <c r="HP276" s="619">
        <v>-3983441</v>
      </c>
      <c r="HQ276" s="619">
        <v>0</v>
      </c>
      <c r="HR276" s="619">
        <v>-3983441</v>
      </c>
      <c r="HS276" s="619">
        <v>-11480501</v>
      </c>
      <c r="HT276" s="619">
        <v>0</v>
      </c>
      <c r="HU276" s="619">
        <v>-11480501</v>
      </c>
      <c r="HV276" s="619">
        <v>-854125</v>
      </c>
      <c r="HW276" s="619">
        <v>0</v>
      </c>
      <c r="HX276" s="619">
        <v>-854125</v>
      </c>
      <c r="HY276" s="619">
        <v>-128806</v>
      </c>
      <c r="HZ276" s="619">
        <v>0</v>
      </c>
      <c r="IA276" s="619">
        <v>-128806</v>
      </c>
      <c r="IB276" s="619">
        <v>-5813111</v>
      </c>
      <c r="IC276" s="619">
        <v>0</v>
      </c>
      <c r="ID276" s="619">
        <v>-5813111</v>
      </c>
      <c r="IE276" s="619">
        <v>0</v>
      </c>
      <c r="IF276" s="619">
        <v>0</v>
      </c>
      <c r="IG276" s="619">
        <v>0</v>
      </c>
      <c r="IH276" s="619">
        <v>-22259984</v>
      </c>
      <c r="II276" s="619">
        <v>0</v>
      </c>
      <c r="IJ276" s="619">
        <v>-22259984</v>
      </c>
      <c r="IK276" s="619">
        <v>31376172</v>
      </c>
      <c r="IL276" s="619">
        <v>0</v>
      </c>
      <c r="IM276" s="619">
        <v>31376172</v>
      </c>
      <c r="IN276" s="620" t="s">
        <v>781</v>
      </c>
      <c r="IO276" s="620" t="s">
        <v>601</v>
      </c>
      <c r="IP276" s="610" t="s">
        <v>474</v>
      </c>
      <c r="IQ276" s="611" t="s">
        <v>475</v>
      </c>
      <c r="IR276" s="611" t="s">
        <v>1357</v>
      </c>
      <c r="IS276" s="610" t="s">
        <v>1432</v>
      </c>
    </row>
    <row r="277" spans="1:253" x14ac:dyDescent="0.25">
      <c r="A277" s="610" t="s">
        <v>3385</v>
      </c>
      <c r="B277" s="617" t="s">
        <v>1358</v>
      </c>
      <c r="C277" s="618" t="s">
        <v>1359</v>
      </c>
      <c r="D277" s="619">
        <v>96213222</v>
      </c>
      <c r="E277" s="619">
        <v>0</v>
      </c>
      <c r="F277" s="619">
        <v>96213222</v>
      </c>
      <c r="G277" s="619">
        <v>-2359700</v>
      </c>
      <c r="H277" s="619">
        <v>0</v>
      </c>
      <c r="I277" s="619">
        <v>-2359700</v>
      </c>
      <c r="J277" s="619">
        <v>-14628592</v>
      </c>
      <c r="K277" s="619">
        <v>0</v>
      </c>
      <c r="L277" s="619">
        <v>-14628592</v>
      </c>
      <c r="M277" s="619">
        <v>5937</v>
      </c>
      <c r="N277" s="619">
        <v>0</v>
      </c>
      <c r="O277" s="619">
        <v>5937</v>
      </c>
      <c r="P277" s="619">
        <v>244429</v>
      </c>
      <c r="Q277" s="619">
        <v>0</v>
      </c>
      <c r="R277" s="619">
        <v>244429</v>
      </c>
      <c r="S277" s="619">
        <v>-14378226</v>
      </c>
      <c r="T277" s="619">
        <v>0</v>
      </c>
      <c r="U277" s="619">
        <v>-14378226</v>
      </c>
      <c r="V277" s="619">
        <v>-1937861</v>
      </c>
      <c r="W277" s="619">
        <v>0</v>
      </c>
      <c r="X277" s="619">
        <v>-1937861</v>
      </c>
      <c r="Y277" s="619">
        <v>0</v>
      </c>
      <c r="Z277" s="619">
        <v>0</v>
      </c>
      <c r="AA277" s="619">
        <v>0</v>
      </c>
      <c r="AB277" s="619">
        <v>-114541</v>
      </c>
      <c r="AC277" s="619">
        <v>0</v>
      </c>
      <c r="AD277" s="619">
        <v>-114541</v>
      </c>
      <c r="AE277" s="619">
        <v>4177</v>
      </c>
      <c r="AF277" s="619">
        <v>0</v>
      </c>
      <c r="AG277" s="619">
        <v>4177</v>
      </c>
      <c r="AH277" s="619">
        <v>0</v>
      </c>
      <c r="AI277" s="619">
        <v>0</v>
      </c>
      <c r="AJ277" s="619">
        <v>0</v>
      </c>
      <c r="AK277" s="619">
        <v>-1848</v>
      </c>
      <c r="AL277" s="619">
        <v>0</v>
      </c>
      <c r="AM277" s="619">
        <v>-1848</v>
      </c>
      <c r="AN277" s="619">
        <v>0</v>
      </c>
      <c r="AO277" s="619">
        <v>0</v>
      </c>
      <c r="AP277" s="619">
        <v>0</v>
      </c>
      <c r="AQ277" s="619">
        <v>-116870</v>
      </c>
      <c r="AR277" s="619">
        <v>0</v>
      </c>
      <c r="AS277" s="619">
        <v>-116870</v>
      </c>
      <c r="AT277" s="619">
        <v>4464</v>
      </c>
      <c r="AU277" s="619">
        <v>0</v>
      </c>
      <c r="AV277" s="619">
        <v>4464</v>
      </c>
      <c r="AW277" s="619">
        <v>2115499</v>
      </c>
      <c r="AX277" s="619">
        <v>0</v>
      </c>
      <c r="AY277" s="619">
        <v>2115499</v>
      </c>
      <c r="AZ277" s="619">
        <v>-68338</v>
      </c>
      <c r="BA277" s="619">
        <v>0</v>
      </c>
      <c r="BB277" s="619">
        <v>-68338</v>
      </c>
      <c r="BC277" s="619">
        <v>-7804098</v>
      </c>
      <c r="BD277" s="619">
        <v>0</v>
      </c>
      <c r="BE277" s="619">
        <v>-7804098</v>
      </c>
      <c r="BF277" s="619">
        <v>189724</v>
      </c>
      <c r="BG277" s="619">
        <v>0</v>
      </c>
      <c r="BH277" s="619">
        <v>189724</v>
      </c>
      <c r="BI277" s="619">
        <v>-63263</v>
      </c>
      <c r="BJ277" s="619">
        <v>0</v>
      </c>
      <c r="BK277" s="619">
        <v>-63263</v>
      </c>
      <c r="BL277" s="619">
        <v>0</v>
      </c>
      <c r="BM277" s="619">
        <v>0</v>
      </c>
      <c r="BN277" s="619">
        <v>0</v>
      </c>
      <c r="BO277" s="619">
        <v>0</v>
      </c>
      <c r="BP277" s="619">
        <v>0</v>
      </c>
      <c r="BQ277" s="619">
        <v>0</v>
      </c>
      <c r="BR277" s="619">
        <v>0</v>
      </c>
      <c r="BS277" s="619">
        <v>0</v>
      </c>
      <c r="BT277" s="619">
        <v>0</v>
      </c>
      <c r="BU277" s="619">
        <v>0</v>
      </c>
      <c r="BV277" s="619">
        <v>0</v>
      </c>
      <c r="BW277" s="619">
        <v>0</v>
      </c>
      <c r="BX277" s="619">
        <v>-1909</v>
      </c>
      <c r="BY277" s="619">
        <v>0</v>
      </c>
      <c r="BZ277" s="619">
        <v>-1909</v>
      </c>
      <c r="CA277" s="619">
        <v>0</v>
      </c>
      <c r="CB277" s="619">
        <v>0</v>
      </c>
      <c r="CC277" s="619">
        <v>0</v>
      </c>
      <c r="CD277" s="619">
        <v>-7684787</v>
      </c>
      <c r="CE277" s="619">
        <v>0</v>
      </c>
      <c r="CF277" s="619">
        <v>-7684787</v>
      </c>
      <c r="CG277" s="619">
        <v>-227824</v>
      </c>
      <c r="CH277" s="619">
        <v>0</v>
      </c>
      <c r="CI277" s="619">
        <v>-227824</v>
      </c>
      <c r="CJ277" s="619">
        <v>130910</v>
      </c>
      <c r="CK277" s="619">
        <v>0</v>
      </c>
      <c r="CL277" s="619">
        <v>130910</v>
      </c>
      <c r="CM277" s="619">
        <v>-2738772</v>
      </c>
      <c r="CN277" s="619">
        <v>0</v>
      </c>
      <c r="CO277" s="619">
        <v>-2738772</v>
      </c>
      <c r="CP277" s="619">
        <v>57565</v>
      </c>
      <c r="CQ277" s="619">
        <v>0</v>
      </c>
      <c r="CR277" s="619">
        <v>57565</v>
      </c>
      <c r="CS277" s="619">
        <v>-2778121</v>
      </c>
      <c r="CT277" s="619">
        <v>0</v>
      </c>
      <c r="CU277" s="619">
        <v>-2778121</v>
      </c>
      <c r="CV277" s="619">
        <v>-233390</v>
      </c>
      <c r="CW277" s="619">
        <v>0</v>
      </c>
      <c r="CX277" s="619">
        <v>-233390</v>
      </c>
      <c r="CY277" s="619">
        <v>2522</v>
      </c>
      <c r="CZ277" s="619">
        <v>0</v>
      </c>
      <c r="DA277" s="619">
        <v>2522</v>
      </c>
      <c r="DB277" s="619">
        <v>-37540</v>
      </c>
      <c r="DC277" s="619">
        <v>0</v>
      </c>
      <c r="DD277" s="619">
        <v>-37540</v>
      </c>
      <c r="DE277" s="619">
        <v>24492</v>
      </c>
      <c r="DF277" s="619">
        <v>0</v>
      </c>
      <c r="DG277" s="619">
        <v>24492</v>
      </c>
      <c r="DH277" s="619">
        <v>-9800</v>
      </c>
      <c r="DI277" s="619">
        <v>0</v>
      </c>
      <c r="DJ277" s="619">
        <v>-9800</v>
      </c>
      <c r="DK277" s="619">
        <v>0</v>
      </c>
      <c r="DL277" s="619">
        <v>0</v>
      </c>
      <c r="DM277" s="619">
        <v>0</v>
      </c>
      <c r="DN277" s="619">
        <v>0</v>
      </c>
      <c r="DO277" s="619">
        <v>0</v>
      </c>
      <c r="DP277" s="619">
        <v>0</v>
      </c>
      <c r="DQ277" s="619">
        <v>0</v>
      </c>
      <c r="DR277" s="619">
        <v>0</v>
      </c>
      <c r="DS277" s="619">
        <v>0</v>
      </c>
      <c r="DT277" s="619">
        <v>0</v>
      </c>
      <c r="DU277" s="619">
        <v>0</v>
      </c>
      <c r="DV277" s="619">
        <v>0</v>
      </c>
      <c r="DW277" s="619">
        <v>0</v>
      </c>
      <c r="DX277" s="619">
        <v>0</v>
      </c>
      <c r="DY277" s="619">
        <v>0</v>
      </c>
      <c r="DZ277" s="619">
        <v>0</v>
      </c>
      <c r="EA277" s="619">
        <v>0</v>
      </c>
      <c r="EB277" s="619">
        <v>0</v>
      </c>
      <c r="EC277" s="619">
        <v>0</v>
      </c>
      <c r="ED277" s="619">
        <v>0</v>
      </c>
      <c r="EE277" s="619">
        <v>0</v>
      </c>
      <c r="EF277" s="619">
        <v>0</v>
      </c>
      <c r="EG277" s="619">
        <v>0</v>
      </c>
      <c r="EH277" s="619">
        <v>0</v>
      </c>
      <c r="EI277" s="619">
        <v>0</v>
      </c>
      <c r="EJ277" s="619">
        <v>-253715</v>
      </c>
      <c r="EK277" s="619">
        <v>0</v>
      </c>
      <c r="EL277" s="619">
        <v>-253715</v>
      </c>
      <c r="EM277" s="619">
        <v>0</v>
      </c>
      <c r="EN277" s="619">
        <v>0</v>
      </c>
      <c r="EO277" s="619">
        <v>0</v>
      </c>
      <c r="EP277" s="619">
        <v>0</v>
      </c>
      <c r="EQ277" s="619">
        <v>0</v>
      </c>
      <c r="ER277" s="619">
        <v>0</v>
      </c>
      <c r="ES277" s="619">
        <v>0</v>
      </c>
      <c r="ET277" s="619">
        <v>0</v>
      </c>
      <c r="EU277" s="619">
        <v>0</v>
      </c>
      <c r="EV277" s="619">
        <v>0</v>
      </c>
      <c r="EW277" s="619">
        <v>0</v>
      </c>
      <c r="EX277" s="619">
        <v>0</v>
      </c>
      <c r="EY277" s="619">
        <v>0</v>
      </c>
      <c r="EZ277" s="619">
        <v>0</v>
      </c>
      <c r="FA277" s="619">
        <v>0</v>
      </c>
      <c r="FB277" s="619">
        <v>0</v>
      </c>
      <c r="FC277" s="619">
        <v>0</v>
      </c>
      <c r="FD277" s="619">
        <v>0</v>
      </c>
      <c r="FE277" s="619">
        <v>0</v>
      </c>
      <c r="FF277" s="619">
        <v>0</v>
      </c>
      <c r="FG277" s="619">
        <v>0</v>
      </c>
      <c r="FH277" s="619">
        <v>0</v>
      </c>
      <c r="FI277" s="619">
        <v>0</v>
      </c>
      <c r="FJ277" s="619">
        <v>0</v>
      </c>
      <c r="FK277" s="619">
        <v>0</v>
      </c>
      <c r="FL277" s="619">
        <v>0</v>
      </c>
      <c r="FM277" s="619">
        <v>0</v>
      </c>
      <c r="FN277" s="619">
        <v>0</v>
      </c>
      <c r="FO277" s="619">
        <v>0</v>
      </c>
      <c r="FP277" s="619">
        <v>0</v>
      </c>
      <c r="FQ277" s="619">
        <v>-701157</v>
      </c>
      <c r="FR277" s="619">
        <v>0</v>
      </c>
      <c r="FS277" s="619">
        <v>-701157</v>
      </c>
      <c r="FT277" s="619">
        <v>0</v>
      </c>
      <c r="FU277" s="619">
        <v>0</v>
      </c>
      <c r="FV277" s="619">
        <v>0</v>
      </c>
      <c r="FW277" s="619">
        <v>0</v>
      </c>
      <c r="FX277" s="619">
        <v>0</v>
      </c>
      <c r="FY277" s="619">
        <v>0</v>
      </c>
      <c r="FZ277" s="619">
        <v>0</v>
      </c>
      <c r="GA277" s="619">
        <v>0</v>
      </c>
      <c r="GB277" s="619">
        <v>0</v>
      </c>
      <c r="GC277" s="619">
        <v>0</v>
      </c>
      <c r="GD277" s="619">
        <v>0</v>
      </c>
      <c r="GE277" s="619">
        <v>0</v>
      </c>
      <c r="GF277" s="619">
        <v>0</v>
      </c>
      <c r="GG277" s="619">
        <v>0</v>
      </c>
      <c r="GH277" s="619">
        <v>0</v>
      </c>
      <c r="GI277" s="619">
        <v>-4092839</v>
      </c>
      <c r="GJ277" s="619">
        <v>0</v>
      </c>
      <c r="GK277" s="619">
        <v>-4092839</v>
      </c>
      <c r="GL277" s="619">
        <v>424996</v>
      </c>
      <c r="GM277" s="619">
        <v>0</v>
      </c>
      <c r="GN277" s="619">
        <v>424996</v>
      </c>
      <c r="GO277" s="619">
        <v>4206</v>
      </c>
      <c r="GP277" s="619">
        <v>0</v>
      </c>
      <c r="GQ277" s="619">
        <v>4206</v>
      </c>
      <c r="GR277" s="619">
        <v>14756</v>
      </c>
      <c r="GS277" s="619">
        <v>0</v>
      </c>
      <c r="GT277" s="619">
        <v>14756</v>
      </c>
      <c r="GU277" s="619">
        <v>0</v>
      </c>
      <c r="GV277" s="619">
        <v>0</v>
      </c>
      <c r="GW277" s="619">
        <v>0</v>
      </c>
      <c r="GX277" s="619">
        <v>0</v>
      </c>
      <c r="GY277" s="619">
        <v>0</v>
      </c>
      <c r="GZ277" s="619">
        <v>0</v>
      </c>
      <c r="HA277" s="619">
        <v>-4350038</v>
      </c>
      <c r="HB277" s="619">
        <v>0</v>
      </c>
      <c r="HC277" s="619">
        <v>-4350038</v>
      </c>
      <c r="HD277" s="619">
        <v>0</v>
      </c>
      <c r="HE277" s="619">
        <v>0</v>
      </c>
      <c r="HF277" s="619">
        <v>0</v>
      </c>
      <c r="HG277" s="619">
        <v>0</v>
      </c>
      <c r="HH277" s="619">
        <v>0</v>
      </c>
      <c r="HI277" s="619">
        <v>0</v>
      </c>
      <c r="HJ277" s="619">
        <v>0</v>
      </c>
      <c r="HK277" s="619">
        <v>0</v>
      </c>
      <c r="HL277" s="619">
        <v>0</v>
      </c>
      <c r="HM277" s="619">
        <v>93853522</v>
      </c>
      <c r="HN277" s="619">
        <v>0</v>
      </c>
      <c r="HO277" s="619">
        <v>93853522</v>
      </c>
      <c r="HP277" s="619">
        <v>-14378226</v>
      </c>
      <c r="HQ277" s="619">
        <v>0</v>
      </c>
      <c r="HR277" s="619">
        <v>-14378226</v>
      </c>
      <c r="HS277" s="619">
        <v>-7684787</v>
      </c>
      <c r="HT277" s="619">
        <v>0</v>
      </c>
      <c r="HU277" s="619">
        <v>-7684787</v>
      </c>
      <c r="HV277" s="619">
        <v>-2778121</v>
      </c>
      <c r="HW277" s="619">
        <v>0</v>
      </c>
      <c r="HX277" s="619">
        <v>-2778121</v>
      </c>
      <c r="HY277" s="619">
        <v>-253715</v>
      </c>
      <c r="HZ277" s="619">
        <v>0</v>
      </c>
      <c r="IA277" s="619">
        <v>-253715</v>
      </c>
      <c r="IB277" s="619">
        <v>-4350038</v>
      </c>
      <c r="IC277" s="619">
        <v>0</v>
      </c>
      <c r="ID277" s="619">
        <v>-4350038</v>
      </c>
      <c r="IE277" s="619">
        <v>0</v>
      </c>
      <c r="IF277" s="619">
        <v>0</v>
      </c>
      <c r="IG277" s="619">
        <v>0</v>
      </c>
      <c r="IH277" s="619">
        <v>-29444887</v>
      </c>
      <c r="II277" s="619">
        <v>0</v>
      </c>
      <c r="IJ277" s="619">
        <v>-29444887</v>
      </c>
      <c r="IK277" s="619">
        <v>64408635</v>
      </c>
      <c r="IL277" s="619">
        <v>0</v>
      </c>
      <c r="IM277" s="619">
        <v>64408635</v>
      </c>
      <c r="IN277" s="620" t="s">
        <v>619</v>
      </c>
      <c r="IO277" s="620" t="s">
        <v>473</v>
      </c>
      <c r="IP277" s="610" t="s">
        <v>474</v>
      </c>
      <c r="IQ277" s="611" t="s">
        <v>499</v>
      </c>
      <c r="IR277" s="611" t="s">
        <v>1360</v>
      </c>
      <c r="IS277" s="610" t="s">
        <v>1432</v>
      </c>
    </row>
    <row r="278" spans="1:253" x14ac:dyDescent="0.25">
      <c r="A278" s="610" t="s">
        <v>3385</v>
      </c>
      <c r="B278" s="617" t="s">
        <v>1361</v>
      </c>
      <c r="C278" s="618" t="s">
        <v>1362</v>
      </c>
      <c r="D278" s="619">
        <v>116330744</v>
      </c>
      <c r="E278" s="619">
        <v>0</v>
      </c>
      <c r="F278" s="619">
        <v>116330744</v>
      </c>
      <c r="G278" s="619">
        <v>-3739220</v>
      </c>
      <c r="H278" s="619">
        <v>0</v>
      </c>
      <c r="I278" s="619">
        <v>-3739220</v>
      </c>
      <c r="J278" s="619">
        <v>-11652047</v>
      </c>
      <c r="K278" s="619">
        <v>0</v>
      </c>
      <c r="L278" s="619">
        <v>-11652047</v>
      </c>
      <c r="M278" s="619">
        <v>299564</v>
      </c>
      <c r="N278" s="619">
        <v>0</v>
      </c>
      <c r="O278" s="619">
        <v>299564</v>
      </c>
      <c r="P278" s="619">
        <v>-58575</v>
      </c>
      <c r="Q278" s="619">
        <v>0</v>
      </c>
      <c r="R278" s="619">
        <v>-58575</v>
      </c>
      <c r="S278" s="619">
        <v>-11411058</v>
      </c>
      <c r="T278" s="619">
        <v>0</v>
      </c>
      <c r="U278" s="619">
        <v>-11411058</v>
      </c>
      <c r="V278" s="619">
        <v>-5110026</v>
      </c>
      <c r="W278" s="619">
        <v>0</v>
      </c>
      <c r="X278" s="619">
        <v>-5110026</v>
      </c>
      <c r="Y278" s="619">
        <v>-41804</v>
      </c>
      <c r="Z278" s="619">
        <v>0</v>
      </c>
      <c r="AA278" s="619">
        <v>-41804</v>
      </c>
      <c r="AB278" s="619">
        <v>-121192</v>
      </c>
      <c r="AC278" s="619">
        <v>0</v>
      </c>
      <c r="AD278" s="619">
        <v>-121192</v>
      </c>
      <c r="AE278" s="619">
        <v>0</v>
      </c>
      <c r="AF278" s="619">
        <v>0</v>
      </c>
      <c r="AG278" s="619">
        <v>0</v>
      </c>
      <c r="AH278" s="619">
        <v>0</v>
      </c>
      <c r="AI278" s="619">
        <v>0</v>
      </c>
      <c r="AJ278" s="619">
        <v>0</v>
      </c>
      <c r="AK278" s="619">
        <v>543</v>
      </c>
      <c r="AL278" s="619">
        <v>0</v>
      </c>
      <c r="AM278" s="619">
        <v>543</v>
      </c>
      <c r="AN278" s="619">
        <v>0</v>
      </c>
      <c r="AO278" s="619">
        <v>0</v>
      </c>
      <c r="AP278" s="619">
        <v>0</v>
      </c>
      <c r="AQ278" s="619">
        <v>-121735</v>
      </c>
      <c r="AR278" s="619">
        <v>0</v>
      </c>
      <c r="AS278" s="619">
        <v>-121735</v>
      </c>
      <c r="AT278" s="619">
        <v>-18815</v>
      </c>
      <c r="AU278" s="619">
        <v>0</v>
      </c>
      <c r="AV278" s="619">
        <v>-18815</v>
      </c>
      <c r="AW278" s="619">
        <v>2335957</v>
      </c>
      <c r="AX278" s="619">
        <v>0</v>
      </c>
      <c r="AY278" s="619">
        <v>2335957</v>
      </c>
      <c r="AZ278" s="619">
        <v>-17204</v>
      </c>
      <c r="BA278" s="619">
        <v>0</v>
      </c>
      <c r="BB278" s="619">
        <v>-17204</v>
      </c>
      <c r="BC278" s="619">
        <v>-5631198</v>
      </c>
      <c r="BD278" s="619">
        <v>0</v>
      </c>
      <c r="BE278" s="619">
        <v>-5631198</v>
      </c>
      <c r="BF278" s="619">
        <v>780443</v>
      </c>
      <c r="BG278" s="619">
        <v>0</v>
      </c>
      <c r="BH278" s="619">
        <v>780443</v>
      </c>
      <c r="BI278" s="619">
        <v>-78381</v>
      </c>
      <c r="BJ278" s="619">
        <v>0</v>
      </c>
      <c r="BK278" s="619">
        <v>-78381</v>
      </c>
      <c r="BL278" s="619">
        <v>0</v>
      </c>
      <c r="BM278" s="619">
        <v>0</v>
      </c>
      <c r="BN278" s="619">
        <v>0</v>
      </c>
      <c r="BO278" s="619">
        <v>-2591</v>
      </c>
      <c r="BP278" s="619">
        <v>0</v>
      </c>
      <c r="BQ278" s="619">
        <v>-2591</v>
      </c>
      <c r="BR278" s="619">
        <v>0</v>
      </c>
      <c r="BS278" s="619">
        <v>0</v>
      </c>
      <c r="BT278" s="619">
        <v>0</v>
      </c>
      <c r="BU278" s="619">
        <v>0</v>
      </c>
      <c r="BV278" s="619">
        <v>0</v>
      </c>
      <c r="BW278" s="619">
        <v>0</v>
      </c>
      <c r="BX278" s="619">
        <v>-15432</v>
      </c>
      <c r="BY278" s="619">
        <v>0</v>
      </c>
      <c r="BZ278" s="619">
        <v>-15432</v>
      </c>
      <c r="CA278" s="619">
        <v>0</v>
      </c>
      <c r="CB278" s="619">
        <v>0</v>
      </c>
      <c r="CC278" s="619">
        <v>0</v>
      </c>
      <c r="CD278" s="619">
        <v>-7859624</v>
      </c>
      <c r="CE278" s="619">
        <v>0</v>
      </c>
      <c r="CF278" s="619">
        <v>-7859624</v>
      </c>
      <c r="CG278" s="619">
        <v>-7475</v>
      </c>
      <c r="CH278" s="619">
        <v>0</v>
      </c>
      <c r="CI278" s="619">
        <v>-7475</v>
      </c>
      <c r="CJ278" s="619">
        <v>0</v>
      </c>
      <c r="CK278" s="619">
        <v>0</v>
      </c>
      <c r="CL278" s="619">
        <v>0</v>
      </c>
      <c r="CM278" s="619">
        <v>-2795771</v>
      </c>
      <c r="CN278" s="619">
        <v>0</v>
      </c>
      <c r="CO278" s="619">
        <v>-2795771</v>
      </c>
      <c r="CP278" s="619">
        <v>-207558</v>
      </c>
      <c r="CQ278" s="619">
        <v>0</v>
      </c>
      <c r="CR278" s="619">
        <v>-207558</v>
      </c>
      <c r="CS278" s="619">
        <v>-3010804</v>
      </c>
      <c r="CT278" s="619">
        <v>0</v>
      </c>
      <c r="CU278" s="619">
        <v>-3010804</v>
      </c>
      <c r="CV278" s="619">
        <v>-74480</v>
      </c>
      <c r="CW278" s="619">
        <v>0</v>
      </c>
      <c r="CX278" s="619">
        <v>-74480</v>
      </c>
      <c r="CY278" s="619">
        <v>-1362</v>
      </c>
      <c r="CZ278" s="619">
        <v>0</v>
      </c>
      <c r="DA278" s="619">
        <v>-1362</v>
      </c>
      <c r="DB278" s="619">
        <v>0</v>
      </c>
      <c r="DC278" s="619">
        <v>0</v>
      </c>
      <c r="DD278" s="619">
        <v>0</v>
      </c>
      <c r="DE278" s="619">
        <v>0</v>
      </c>
      <c r="DF278" s="619">
        <v>0</v>
      </c>
      <c r="DG278" s="619">
        <v>0</v>
      </c>
      <c r="DH278" s="619">
        <v>-6879</v>
      </c>
      <c r="DI278" s="619">
        <v>0</v>
      </c>
      <c r="DJ278" s="619">
        <v>-6879</v>
      </c>
      <c r="DK278" s="619">
        <v>519</v>
      </c>
      <c r="DL278" s="619">
        <v>0</v>
      </c>
      <c r="DM278" s="619">
        <v>519</v>
      </c>
      <c r="DN278" s="619">
        <v>-530</v>
      </c>
      <c r="DO278" s="619">
        <v>0</v>
      </c>
      <c r="DP278" s="619">
        <v>-530</v>
      </c>
      <c r="DQ278" s="619">
        <v>0</v>
      </c>
      <c r="DR278" s="619">
        <v>0</v>
      </c>
      <c r="DS278" s="619">
        <v>0</v>
      </c>
      <c r="DT278" s="619">
        <v>-2061</v>
      </c>
      <c r="DU278" s="619">
        <v>0</v>
      </c>
      <c r="DV278" s="619">
        <v>-2061</v>
      </c>
      <c r="DW278" s="619">
        <v>0</v>
      </c>
      <c r="DX278" s="619">
        <v>0</v>
      </c>
      <c r="DY278" s="619">
        <v>0</v>
      </c>
      <c r="DZ278" s="619">
        <v>0</v>
      </c>
      <c r="EA278" s="619">
        <v>0</v>
      </c>
      <c r="EB278" s="619">
        <v>0</v>
      </c>
      <c r="EC278" s="619">
        <v>0</v>
      </c>
      <c r="ED278" s="619">
        <v>0</v>
      </c>
      <c r="EE278" s="619">
        <v>0</v>
      </c>
      <c r="EF278" s="619">
        <v>0</v>
      </c>
      <c r="EG278" s="619">
        <v>0</v>
      </c>
      <c r="EH278" s="619">
        <v>0</v>
      </c>
      <c r="EI278" s="619">
        <v>0</v>
      </c>
      <c r="EJ278" s="619">
        <v>-84793</v>
      </c>
      <c r="EK278" s="619">
        <v>0</v>
      </c>
      <c r="EL278" s="619">
        <v>-84793</v>
      </c>
      <c r="EM278" s="619">
        <v>0</v>
      </c>
      <c r="EN278" s="619">
        <v>0</v>
      </c>
      <c r="EO278" s="619">
        <v>0</v>
      </c>
      <c r="EP278" s="619">
        <v>0</v>
      </c>
      <c r="EQ278" s="619">
        <v>0</v>
      </c>
      <c r="ER278" s="619">
        <v>0</v>
      </c>
      <c r="ES278" s="619">
        <v>0</v>
      </c>
      <c r="ET278" s="619">
        <v>0</v>
      </c>
      <c r="EU278" s="619">
        <v>0</v>
      </c>
      <c r="EV278" s="619">
        <v>0</v>
      </c>
      <c r="EW278" s="619">
        <v>0</v>
      </c>
      <c r="EX278" s="619">
        <v>0</v>
      </c>
      <c r="EY278" s="619">
        <v>0</v>
      </c>
      <c r="EZ278" s="619">
        <v>0</v>
      </c>
      <c r="FA278" s="619">
        <v>0</v>
      </c>
      <c r="FB278" s="619">
        <v>873</v>
      </c>
      <c r="FC278" s="619">
        <v>0</v>
      </c>
      <c r="FD278" s="619">
        <v>873</v>
      </c>
      <c r="FE278" s="619">
        <v>0</v>
      </c>
      <c r="FF278" s="619">
        <v>0</v>
      </c>
      <c r="FG278" s="619">
        <v>0</v>
      </c>
      <c r="FH278" s="619">
        <v>0</v>
      </c>
      <c r="FI278" s="619">
        <v>0</v>
      </c>
      <c r="FJ278" s="619">
        <v>0</v>
      </c>
      <c r="FK278" s="619">
        <v>-1500</v>
      </c>
      <c r="FL278" s="619">
        <v>0</v>
      </c>
      <c r="FM278" s="619">
        <v>-1500</v>
      </c>
      <c r="FN278" s="619">
        <v>-6242</v>
      </c>
      <c r="FO278" s="619">
        <v>0</v>
      </c>
      <c r="FP278" s="619">
        <v>-6242</v>
      </c>
      <c r="FQ278" s="619">
        <v>-771524</v>
      </c>
      <c r="FR278" s="619">
        <v>0</v>
      </c>
      <c r="FS278" s="619">
        <v>-771524</v>
      </c>
      <c r="FT278" s="619">
        <v>-681</v>
      </c>
      <c r="FU278" s="619">
        <v>0</v>
      </c>
      <c r="FV278" s="619">
        <v>-681</v>
      </c>
      <c r="FW278" s="619">
        <v>0</v>
      </c>
      <c r="FX278" s="619">
        <v>0</v>
      </c>
      <c r="FY278" s="619">
        <v>0</v>
      </c>
      <c r="FZ278" s="619">
        <v>-681</v>
      </c>
      <c r="GA278" s="619">
        <v>0</v>
      </c>
      <c r="GB278" s="619">
        <v>-681</v>
      </c>
      <c r="GC278" s="619">
        <v>4991</v>
      </c>
      <c r="GD278" s="619">
        <v>0</v>
      </c>
      <c r="GE278" s="619">
        <v>4991</v>
      </c>
      <c r="GF278" s="619">
        <v>0</v>
      </c>
      <c r="GG278" s="619">
        <v>0</v>
      </c>
      <c r="GH278" s="619">
        <v>0</v>
      </c>
      <c r="GI278" s="619">
        <v>-7317396</v>
      </c>
      <c r="GJ278" s="619">
        <v>0</v>
      </c>
      <c r="GK278" s="619">
        <v>-7317396</v>
      </c>
      <c r="GL278" s="619">
        <v>419309</v>
      </c>
      <c r="GM278" s="619">
        <v>0</v>
      </c>
      <c r="GN278" s="619">
        <v>419309</v>
      </c>
      <c r="GO278" s="619">
        <v>0</v>
      </c>
      <c r="GP278" s="619">
        <v>0</v>
      </c>
      <c r="GQ278" s="619">
        <v>0</v>
      </c>
      <c r="GR278" s="619">
        <v>61718</v>
      </c>
      <c r="GS278" s="619">
        <v>0</v>
      </c>
      <c r="GT278" s="619">
        <v>61718</v>
      </c>
      <c r="GU278" s="619">
        <v>0</v>
      </c>
      <c r="GV278" s="619">
        <v>0</v>
      </c>
      <c r="GW278" s="619">
        <v>0</v>
      </c>
      <c r="GX278" s="619">
        <v>0</v>
      </c>
      <c r="GY278" s="619">
        <v>0</v>
      </c>
      <c r="GZ278" s="619">
        <v>0</v>
      </c>
      <c r="HA278" s="619">
        <v>-7610452</v>
      </c>
      <c r="HB278" s="619">
        <v>0</v>
      </c>
      <c r="HC278" s="619">
        <v>-7610452</v>
      </c>
      <c r="HD278" s="619">
        <v>0</v>
      </c>
      <c r="HE278" s="619">
        <v>0</v>
      </c>
      <c r="HF278" s="619">
        <v>0</v>
      </c>
      <c r="HG278" s="619">
        <v>-17739</v>
      </c>
      <c r="HH278" s="619">
        <v>0</v>
      </c>
      <c r="HI278" s="619">
        <v>-17739</v>
      </c>
      <c r="HJ278" s="619">
        <v>-17739</v>
      </c>
      <c r="HK278" s="619">
        <v>0</v>
      </c>
      <c r="HL278" s="619">
        <v>-17739</v>
      </c>
      <c r="HM278" s="619">
        <v>112591524</v>
      </c>
      <c r="HN278" s="619">
        <v>0</v>
      </c>
      <c r="HO278" s="619">
        <v>112591524</v>
      </c>
      <c r="HP278" s="619">
        <v>-11411058</v>
      </c>
      <c r="HQ278" s="619">
        <v>0</v>
      </c>
      <c r="HR278" s="619">
        <v>-11411058</v>
      </c>
      <c r="HS278" s="619">
        <v>-7859624</v>
      </c>
      <c r="HT278" s="619">
        <v>0</v>
      </c>
      <c r="HU278" s="619">
        <v>-7859624</v>
      </c>
      <c r="HV278" s="619">
        <v>-3010804</v>
      </c>
      <c r="HW278" s="619">
        <v>0</v>
      </c>
      <c r="HX278" s="619">
        <v>-3010804</v>
      </c>
      <c r="HY278" s="619">
        <v>-84793</v>
      </c>
      <c r="HZ278" s="619">
        <v>0</v>
      </c>
      <c r="IA278" s="619">
        <v>-84793</v>
      </c>
      <c r="IB278" s="619">
        <v>-7610452</v>
      </c>
      <c r="IC278" s="619">
        <v>0</v>
      </c>
      <c r="ID278" s="619">
        <v>-7610452</v>
      </c>
      <c r="IE278" s="619">
        <v>-17739</v>
      </c>
      <c r="IF278" s="619">
        <v>0</v>
      </c>
      <c r="IG278" s="619">
        <v>-17739</v>
      </c>
      <c r="IH278" s="619">
        <v>-29994470</v>
      </c>
      <c r="II278" s="619">
        <v>0</v>
      </c>
      <c r="IJ278" s="619">
        <v>-29994470</v>
      </c>
      <c r="IK278" s="619">
        <v>82597054</v>
      </c>
      <c r="IL278" s="619">
        <v>0</v>
      </c>
      <c r="IM278" s="619">
        <v>82597054</v>
      </c>
      <c r="IN278" s="620" t="s">
        <v>535</v>
      </c>
      <c r="IO278" s="620" t="s">
        <v>580</v>
      </c>
      <c r="IP278" s="610" t="s">
        <v>535</v>
      </c>
      <c r="IQ278" s="611" t="s">
        <v>475</v>
      </c>
      <c r="IR278" s="611" t="s">
        <v>1363</v>
      </c>
      <c r="IS278" s="610" t="s">
        <v>1432</v>
      </c>
    </row>
    <row r="279" spans="1:253" x14ac:dyDescent="0.25">
      <c r="A279" s="610" t="s">
        <v>3385</v>
      </c>
      <c r="B279" s="617" t="s">
        <v>1364</v>
      </c>
      <c r="C279" s="618" t="s">
        <v>1365</v>
      </c>
      <c r="D279" s="619">
        <v>17526891</v>
      </c>
      <c r="E279" s="619">
        <v>0</v>
      </c>
      <c r="F279" s="619">
        <v>17526891</v>
      </c>
      <c r="G279" s="619">
        <v>-791134</v>
      </c>
      <c r="H279" s="619">
        <v>0</v>
      </c>
      <c r="I279" s="619">
        <v>-791134</v>
      </c>
      <c r="J279" s="619">
        <v>-1133498</v>
      </c>
      <c r="K279" s="619">
        <v>0</v>
      </c>
      <c r="L279" s="619">
        <v>-1133498</v>
      </c>
      <c r="M279" s="619">
        <v>32293</v>
      </c>
      <c r="N279" s="619">
        <v>0</v>
      </c>
      <c r="O279" s="619">
        <v>32293</v>
      </c>
      <c r="P279" s="619">
        <v>12832</v>
      </c>
      <c r="Q279" s="619">
        <v>0</v>
      </c>
      <c r="R279" s="619">
        <v>12832</v>
      </c>
      <c r="S279" s="619">
        <v>-1088373</v>
      </c>
      <c r="T279" s="619">
        <v>0</v>
      </c>
      <c r="U279" s="619">
        <v>-1088373</v>
      </c>
      <c r="V279" s="619">
        <v>-2740059</v>
      </c>
      <c r="W279" s="619">
        <v>0</v>
      </c>
      <c r="X279" s="619">
        <v>-2740059</v>
      </c>
      <c r="Y279" s="619">
        <v>0</v>
      </c>
      <c r="Z279" s="619">
        <v>0</v>
      </c>
      <c r="AA279" s="619">
        <v>0</v>
      </c>
      <c r="AB279" s="619">
        <v>-108879</v>
      </c>
      <c r="AC279" s="619">
        <v>0</v>
      </c>
      <c r="AD279" s="619">
        <v>-108879</v>
      </c>
      <c r="AE279" s="619">
        <v>-722</v>
      </c>
      <c r="AF279" s="619">
        <v>0</v>
      </c>
      <c r="AG279" s="619">
        <v>-722</v>
      </c>
      <c r="AH279" s="619">
        <v>0</v>
      </c>
      <c r="AI279" s="619">
        <v>0</v>
      </c>
      <c r="AJ279" s="619">
        <v>0</v>
      </c>
      <c r="AK279" s="619">
        <v>282</v>
      </c>
      <c r="AL279" s="619">
        <v>0</v>
      </c>
      <c r="AM279" s="619">
        <v>282</v>
      </c>
      <c r="AN279" s="619">
        <v>0</v>
      </c>
      <c r="AO279" s="619">
        <v>0</v>
      </c>
      <c r="AP279" s="619">
        <v>0</v>
      </c>
      <c r="AQ279" s="619">
        <v>-108439</v>
      </c>
      <c r="AR279" s="619">
        <v>0</v>
      </c>
      <c r="AS279" s="619">
        <v>-108439</v>
      </c>
      <c r="AT279" s="619">
        <v>0</v>
      </c>
      <c r="AU279" s="619">
        <v>0</v>
      </c>
      <c r="AV279" s="619">
        <v>0</v>
      </c>
      <c r="AW279" s="619">
        <v>233088</v>
      </c>
      <c r="AX279" s="619">
        <v>0</v>
      </c>
      <c r="AY279" s="619">
        <v>233088</v>
      </c>
      <c r="AZ279" s="619">
        <v>-13814</v>
      </c>
      <c r="BA279" s="619">
        <v>0</v>
      </c>
      <c r="BB279" s="619">
        <v>-13814</v>
      </c>
      <c r="BC279" s="619">
        <v>-1574047</v>
      </c>
      <c r="BD279" s="619">
        <v>0</v>
      </c>
      <c r="BE279" s="619">
        <v>-1574047</v>
      </c>
      <c r="BF279" s="619">
        <v>162585</v>
      </c>
      <c r="BG279" s="619">
        <v>0</v>
      </c>
      <c r="BH279" s="619">
        <v>162585</v>
      </c>
      <c r="BI279" s="619">
        <v>-78191</v>
      </c>
      <c r="BJ279" s="619">
        <v>0</v>
      </c>
      <c r="BK279" s="619">
        <v>-78191</v>
      </c>
      <c r="BL279" s="619">
        <v>0</v>
      </c>
      <c r="BM279" s="619">
        <v>0</v>
      </c>
      <c r="BN279" s="619">
        <v>0</v>
      </c>
      <c r="BO279" s="619">
        <v>-28084</v>
      </c>
      <c r="BP279" s="619">
        <v>0</v>
      </c>
      <c r="BQ279" s="619">
        <v>-28084</v>
      </c>
      <c r="BR279" s="619">
        <v>-1142</v>
      </c>
      <c r="BS279" s="619">
        <v>0</v>
      </c>
      <c r="BT279" s="619">
        <v>-1142</v>
      </c>
      <c r="BU279" s="619">
        <v>0</v>
      </c>
      <c r="BV279" s="619">
        <v>0</v>
      </c>
      <c r="BW279" s="619">
        <v>0</v>
      </c>
      <c r="BX279" s="619">
        <v>-26161</v>
      </c>
      <c r="BY279" s="619">
        <v>0</v>
      </c>
      <c r="BZ279" s="619">
        <v>-26161</v>
      </c>
      <c r="CA279" s="619">
        <v>0</v>
      </c>
      <c r="CB279" s="619">
        <v>0</v>
      </c>
      <c r="CC279" s="619">
        <v>0</v>
      </c>
      <c r="CD279" s="619">
        <v>-4174704</v>
      </c>
      <c r="CE279" s="619">
        <v>0</v>
      </c>
      <c r="CF279" s="619">
        <v>-4174704</v>
      </c>
      <c r="CG279" s="619">
        <v>0</v>
      </c>
      <c r="CH279" s="619">
        <v>0</v>
      </c>
      <c r="CI279" s="619">
        <v>0</v>
      </c>
      <c r="CJ279" s="619">
        <v>-4304</v>
      </c>
      <c r="CK279" s="619">
        <v>0</v>
      </c>
      <c r="CL279" s="619">
        <v>-4304</v>
      </c>
      <c r="CM279" s="619">
        <v>-480861</v>
      </c>
      <c r="CN279" s="619">
        <v>0</v>
      </c>
      <c r="CO279" s="619">
        <v>-480861</v>
      </c>
      <c r="CP279" s="619">
        <v>-41392</v>
      </c>
      <c r="CQ279" s="619">
        <v>0</v>
      </c>
      <c r="CR279" s="619">
        <v>-41392</v>
      </c>
      <c r="CS279" s="619">
        <v>-526557</v>
      </c>
      <c r="CT279" s="619">
        <v>0</v>
      </c>
      <c r="CU279" s="619">
        <v>-526557</v>
      </c>
      <c r="CV279" s="619">
        <v>-55426</v>
      </c>
      <c r="CW279" s="619">
        <v>0</v>
      </c>
      <c r="CX279" s="619">
        <v>-55426</v>
      </c>
      <c r="CY279" s="619">
        <v>-2778</v>
      </c>
      <c r="CZ279" s="619">
        <v>0</v>
      </c>
      <c r="DA279" s="619">
        <v>-2778</v>
      </c>
      <c r="DB279" s="619">
        <v>-17522</v>
      </c>
      <c r="DC279" s="619">
        <v>0</v>
      </c>
      <c r="DD279" s="619">
        <v>-17522</v>
      </c>
      <c r="DE279" s="619">
        <v>0</v>
      </c>
      <c r="DF279" s="619">
        <v>0</v>
      </c>
      <c r="DG279" s="619">
        <v>0</v>
      </c>
      <c r="DH279" s="619">
        <v>-5627</v>
      </c>
      <c r="DI279" s="619">
        <v>0</v>
      </c>
      <c r="DJ279" s="619">
        <v>-5627</v>
      </c>
      <c r="DK279" s="619">
        <v>0</v>
      </c>
      <c r="DL279" s="619">
        <v>0</v>
      </c>
      <c r="DM279" s="619">
        <v>0</v>
      </c>
      <c r="DN279" s="619">
        <v>0</v>
      </c>
      <c r="DO279" s="619">
        <v>0</v>
      </c>
      <c r="DP279" s="619">
        <v>0</v>
      </c>
      <c r="DQ279" s="619">
        <v>0</v>
      </c>
      <c r="DR279" s="619">
        <v>0</v>
      </c>
      <c r="DS279" s="619">
        <v>0</v>
      </c>
      <c r="DT279" s="619">
        <v>0</v>
      </c>
      <c r="DU279" s="619">
        <v>0</v>
      </c>
      <c r="DV279" s="619">
        <v>0</v>
      </c>
      <c r="DW279" s="619">
        <v>0</v>
      </c>
      <c r="DX279" s="619">
        <v>0</v>
      </c>
      <c r="DY279" s="619">
        <v>0</v>
      </c>
      <c r="DZ279" s="619">
        <v>0</v>
      </c>
      <c r="EA279" s="619">
        <v>0</v>
      </c>
      <c r="EB279" s="619">
        <v>0</v>
      </c>
      <c r="EC279" s="619">
        <v>0</v>
      </c>
      <c r="ED279" s="619">
        <v>0</v>
      </c>
      <c r="EE279" s="619">
        <v>0</v>
      </c>
      <c r="EF279" s="619">
        <v>0</v>
      </c>
      <c r="EG279" s="619">
        <v>0</v>
      </c>
      <c r="EH279" s="619">
        <v>0</v>
      </c>
      <c r="EI279" s="619">
        <v>0</v>
      </c>
      <c r="EJ279" s="619">
        <v>-81353</v>
      </c>
      <c r="EK279" s="619">
        <v>0</v>
      </c>
      <c r="EL279" s="619">
        <v>-81353</v>
      </c>
      <c r="EM279" s="619">
        <v>0</v>
      </c>
      <c r="EN279" s="619">
        <v>0</v>
      </c>
      <c r="EO279" s="619">
        <v>0</v>
      </c>
      <c r="EP279" s="619">
        <v>0</v>
      </c>
      <c r="EQ279" s="619">
        <v>0</v>
      </c>
      <c r="ER279" s="619">
        <v>0</v>
      </c>
      <c r="ES279" s="619">
        <v>-197</v>
      </c>
      <c r="ET279" s="619">
        <v>0</v>
      </c>
      <c r="EU279" s="619">
        <v>-197</v>
      </c>
      <c r="EV279" s="619">
        <v>0</v>
      </c>
      <c r="EW279" s="619">
        <v>0</v>
      </c>
      <c r="EX279" s="619">
        <v>0</v>
      </c>
      <c r="EY279" s="619">
        <v>0</v>
      </c>
      <c r="EZ279" s="619">
        <v>0</v>
      </c>
      <c r="FA279" s="619">
        <v>0</v>
      </c>
      <c r="FB279" s="619">
        <v>0</v>
      </c>
      <c r="FC279" s="619">
        <v>0</v>
      </c>
      <c r="FD279" s="619">
        <v>0</v>
      </c>
      <c r="FE279" s="619">
        <v>-28084</v>
      </c>
      <c r="FF279" s="619">
        <v>0</v>
      </c>
      <c r="FG279" s="619">
        <v>-28084</v>
      </c>
      <c r="FH279" s="619">
        <v>1350</v>
      </c>
      <c r="FI279" s="619">
        <v>0</v>
      </c>
      <c r="FJ279" s="619">
        <v>1350</v>
      </c>
      <c r="FK279" s="619">
        <v>-1500</v>
      </c>
      <c r="FL279" s="619">
        <v>0</v>
      </c>
      <c r="FM279" s="619">
        <v>-1500</v>
      </c>
      <c r="FN279" s="619">
        <v>0</v>
      </c>
      <c r="FO279" s="619">
        <v>0</v>
      </c>
      <c r="FP279" s="619">
        <v>0</v>
      </c>
      <c r="FQ279" s="619">
        <v>-182584</v>
      </c>
      <c r="FR279" s="619">
        <v>0</v>
      </c>
      <c r="FS279" s="619">
        <v>-182584</v>
      </c>
      <c r="FT279" s="619">
        <v>6096</v>
      </c>
      <c r="FU279" s="619">
        <v>0</v>
      </c>
      <c r="FV279" s="619">
        <v>6096</v>
      </c>
      <c r="FW279" s="619">
        <v>573</v>
      </c>
      <c r="FX279" s="619">
        <v>0</v>
      </c>
      <c r="FY279" s="619">
        <v>573</v>
      </c>
      <c r="FZ279" s="619">
        <v>5523</v>
      </c>
      <c r="GA279" s="619">
        <v>0</v>
      </c>
      <c r="GB279" s="619">
        <v>5523</v>
      </c>
      <c r="GC279" s="619">
        <v>0</v>
      </c>
      <c r="GD279" s="619">
        <v>0</v>
      </c>
      <c r="GE279" s="619">
        <v>0</v>
      </c>
      <c r="GF279" s="619">
        <v>0</v>
      </c>
      <c r="GG279" s="619">
        <v>0</v>
      </c>
      <c r="GH279" s="619">
        <v>0</v>
      </c>
      <c r="GI279" s="619">
        <v>-2211686</v>
      </c>
      <c r="GJ279" s="619">
        <v>0</v>
      </c>
      <c r="GK279" s="619">
        <v>-2211686</v>
      </c>
      <c r="GL279" s="619">
        <v>270774</v>
      </c>
      <c r="GM279" s="619">
        <v>0</v>
      </c>
      <c r="GN279" s="619">
        <v>270774</v>
      </c>
      <c r="GO279" s="619">
        <v>0</v>
      </c>
      <c r="GP279" s="619">
        <v>0</v>
      </c>
      <c r="GQ279" s="619">
        <v>0</v>
      </c>
      <c r="GR279" s="619">
        <v>3082</v>
      </c>
      <c r="GS279" s="619">
        <v>0</v>
      </c>
      <c r="GT279" s="619">
        <v>3082</v>
      </c>
      <c r="GU279" s="619">
        <v>0</v>
      </c>
      <c r="GV279" s="619">
        <v>0</v>
      </c>
      <c r="GW279" s="619">
        <v>0</v>
      </c>
      <c r="GX279" s="619">
        <v>0</v>
      </c>
      <c r="GY279" s="619">
        <v>0</v>
      </c>
      <c r="GZ279" s="619">
        <v>0</v>
      </c>
      <c r="HA279" s="619">
        <v>-2142749</v>
      </c>
      <c r="HB279" s="619">
        <v>0</v>
      </c>
      <c r="HC279" s="619">
        <v>-2142749</v>
      </c>
      <c r="HD279" s="619">
        <v>0</v>
      </c>
      <c r="HE279" s="619">
        <v>0</v>
      </c>
      <c r="HF279" s="619">
        <v>0</v>
      </c>
      <c r="HG279" s="619">
        <v>0</v>
      </c>
      <c r="HH279" s="619">
        <v>0</v>
      </c>
      <c r="HI279" s="619">
        <v>0</v>
      </c>
      <c r="HJ279" s="619">
        <v>0</v>
      </c>
      <c r="HK279" s="619">
        <v>0</v>
      </c>
      <c r="HL279" s="619">
        <v>0</v>
      </c>
      <c r="HM279" s="619">
        <v>16735757</v>
      </c>
      <c r="HN279" s="619">
        <v>0</v>
      </c>
      <c r="HO279" s="619">
        <v>16735757</v>
      </c>
      <c r="HP279" s="619">
        <v>-1088373</v>
      </c>
      <c r="HQ279" s="619">
        <v>0</v>
      </c>
      <c r="HR279" s="619">
        <v>-1088373</v>
      </c>
      <c r="HS279" s="619">
        <v>-4174704</v>
      </c>
      <c r="HT279" s="619">
        <v>0</v>
      </c>
      <c r="HU279" s="619">
        <v>-4174704</v>
      </c>
      <c r="HV279" s="619">
        <v>-526557</v>
      </c>
      <c r="HW279" s="619">
        <v>0</v>
      </c>
      <c r="HX279" s="619">
        <v>-526557</v>
      </c>
      <c r="HY279" s="619">
        <v>-81353</v>
      </c>
      <c r="HZ279" s="619">
        <v>0</v>
      </c>
      <c r="IA279" s="619">
        <v>-81353</v>
      </c>
      <c r="IB279" s="619">
        <v>-2142749</v>
      </c>
      <c r="IC279" s="619">
        <v>0</v>
      </c>
      <c r="ID279" s="619">
        <v>-2142749</v>
      </c>
      <c r="IE279" s="619">
        <v>0</v>
      </c>
      <c r="IF279" s="619">
        <v>0</v>
      </c>
      <c r="IG279" s="619">
        <v>0</v>
      </c>
      <c r="IH279" s="619">
        <v>-8013736</v>
      </c>
      <c r="II279" s="619">
        <v>0</v>
      </c>
      <c r="IJ279" s="619">
        <v>-8013736</v>
      </c>
      <c r="IK279" s="619">
        <v>8722021</v>
      </c>
      <c r="IL279" s="619">
        <v>0</v>
      </c>
      <c r="IM279" s="619">
        <v>8722021</v>
      </c>
      <c r="IN279" s="620" t="s">
        <v>757</v>
      </c>
      <c r="IO279" s="620" t="s">
        <v>758</v>
      </c>
      <c r="IP279" s="610" t="s">
        <v>474</v>
      </c>
      <c r="IQ279" s="611" t="s">
        <v>536</v>
      </c>
      <c r="IR279" s="611" t="s">
        <v>1366</v>
      </c>
      <c r="IS279" s="610" t="s">
        <v>1432</v>
      </c>
    </row>
    <row r="280" spans="1:253" x14ac:dyDescent="0.25">
      <c r="A280" s="610" t="s">
        <v>3385</v>
      </c>
      <c r="B280" s="617" t="s">
        <v>1367</v>
      </c>
      <c r="C280" s="618" t="s">
        <v>1368</v>
      </c>
      <c r="D280" s="619">
        <v>44970322</v>
      </c>
      <c r="E280" s="619">
        <v>0</v>
      </c>
      <c r="F280" s="619">
        <v>44970322</v>
      </c>
      <c r="G280" s="619">
        <v>0</v>
      </c>
      <c r="H280" s="619">
        <v>0</v>
      </c>
      <c r="I280" s="619">
        <v>0</v>
      </c>
      <c r="J280" s="619">
        <v>-2994534</v>
      </c>
      <c r="K280" s="619">
        <v>0</v>
      </c>
      <c r="L280" s="619">
        <v>-2994534</v>
      </c>
      <c r="M280" s="619">
        <v>65975</v>
      </c>
      <c r="N280" s="619">
        <v>0</v>
      </c>
      <c r="O280" s="619">
        <v>65975</v>
      </c>
      <c r="P280" s="619">
        <v>385149</v>
      </c>
      <c r="Q280" s="619">
        <v>0</v>
      </c>
      <c r="R280" s="619">
        <v>385149</v>
      </c>
      <c r="S280" s="619">
        <v>-2543410</v>
      </c>
      <c r="T280" s="619">
        <v>0</v>
      </c>
      <c r="U280" s="619">
        <v>-2543410</v>
      </c>
      <c r="V280" s="619">
        <v>-4014152</v>
      </c>
      <c r="W280" s="619">
        <v>0</v>
      </c>
      <c r="X280" s="619">
        <v>-4014152</v>
      </c>
      <c r="Y280" s="619">
        <v>-17814</v>
      </c>
      <c r="Z280" s="619">
        <v>0</v>
      </c>
      <c r="AA280" s="619">
        <v>-17814</v>
      </c>
      <c r="AB280" s="619">
        <v>-74005</v>
      </c>
      <c r="AC280" s="619">
        <v>0</v>
      </c>
      <c r="AD280" s="619">
        <v>-74005</v>
      </c>
      <c r="AE280" s="619">
        <v>-115</v>
      </c>
      <c r="AF280" s="619">
        <v>0</v>
      </c>
      <c r="AG280" s="619">
        <v>-115</v>
      </c>
      <c r="AH280" s="619">
        <v>0</v>
      </c>
      <c r="AI280" s="619">
        <v>0</v>
      </c>
      <c r="AJ280" s="619">
        <v>0</v>
      </c>
      <c r="AK280" s="619">
        <v>40</v>
      </c>
      <c r="AL280" s="619">
        <v>0</v>
      </c>
      <c r="AM280" s="619">
        <v>40</v>
      </c>
      <c r="AN280" s="619">
        <v>0</v>
      </c>
      <c r="AO280" s="619">
        <v>0</v>
      </c>
      <c r="AP280" s="619">
        <v>0</v>
      </c>
      <c r="AQ280" s="619">
        <v>-73930</v>
      </c>
      <c r="AR280" s="619">
        <v>0</v>
      </c>
      <c r="AS280" s="619">
        <v>-73930</v>
      </c>
      <c r="AT280" s="619">
        <v>-6515</v>
      </c>
      <c r="AU280" s="619">
        <v>0</v>
      </c>
      <c r="AV280" s="619">
        <v>-6515</v>
      </c>
      <c r="AW280" s="619">
        <v>821438</v>
      </c>
      <c r="AX280" s="619">
        <v>0</v>
      </c>
      <c r="AY280" s="619">
        <v>821438</v>
      </c>
      <c r="AZ280" s="619">
        <v>-12432</v>
      </c>
      <c r="BA280" s="619">
        <v>0</v>
      </c>
      <c r="BB280" s="619">
        <v>-12432</v>
      </c>
      <c r="BC280" s="619">
        <v>-3376624</v>
      </c>
      <c r="BD280" s="619">
        <v>0</v>
      </c>
      <c r="BE280" s="619">
        <v>-3376624</v>
      </c>
      <c r="BF280" s="619">
        <v>203841</v>
      </c>
      <c r="BG280" s="619">
        <v>0</v>
      </c>
      <c r="BH280" s="619">
        <v>203841</v>
      </c>
      <c r="BI280" s="619">
        <v>-2423</v>
      </c>
      <c r="BJ280" s="619">
        <v>0</v>
      </c>
      <c r="BK280" s="619">
        <v>-2423</v>
      </c>
      <c r="BL280" s="619">
        <v>0</v>
      </c>
      <c r="BM280" s="619">
        <v>0</v>
      </c>
      <c r="BN280" s="619">
        <v>0</v>
      </c>
      <c r="BO280" s="619">
        <v>-1603</v>
      </c>
      <c r="BP280" s="619">
        <v>0</v>
      </c>
      <c r="BQ280" s="619">
        <v>-1603</v>
      </c>
      <c r="BR280" s="619">
        <v>0</v>
      </c>
      <c r="BS280" s="619">
        <v>0</v>
      </c>
      <c r="BT280" s="619">
        <v>0</v>
      </c>
      <c r="BU280" s="619">
        <v>0</v>
      </c>
      <c r="BV280" s="619">
        <v>0</v>
      </c>
      <c r="BW280" s="619">
        <v>0</v>
      </c>
      <c r="BX280" s="619">
        <v>-4637</v>
      </c>
      <c r="BY280" s="619">
        <v>0</v>
      </c>
      <c r="BZ280" s="619">
        <v>-4637</v>
      </c>
      <c r="CA280" s="619">
        <v>1835</v>
      </c>
      <c r="CB280" s="619">
        <v>0</v>
      </c>
      <c r="CC280" s="619">
        <v>1835</v>
      </c>
      <c r="CD280" s="619">
        <v>-6458762</v>
      </c>
      <c r="CE280" s="619">
        <v>0</v>
      </c>
      <c r="CF280" s="619">
        <v>-6458762</v>
      </c>
      <c r="CG280" s="619">
        <v>-6794</v>
      </c>
      <c r="CH280" s="619">
        <v>0</v>
      </c>
      <c r="CI280" s="619">
        <v>-6794</v>
      </c>
      <c r="CJ280" s="619">
        <v>0</v>
      </c>
      <c r="CK280" s="619">
        <v>0</v>
      </c>
      <c r="CL280" s="619">
        <v>0</v>
      </c>
      <c r="CM280" s="619">
        <v>-574461</v>
      </c>
      <c r="CN280" s="619">
        <v>0</v>
      </c>
      <c r="CO280" s="619">
        <v>-574461</v>
      </c>
      <c r="CP280" s="619">
        <v>3339</v>
      </c>
      <c r="CQ280" s="619">
        <v>0</v>
      </c>
      <c r="CR280" s="619">
        <v>3339</v>
      </c>
      <c r="CS280" s="619">
        <v>-577916</v>
      </c>
      <c r="CT280" s="619">
        <v>0</v>
      </c>
      <c r="CU280" s="619">
        <v>-577916</v>
      </c>
      <c r="CV280" s="619">
        <v>-14412</v>
      </c>
      <c r="CW280" s="619">
        <v>0</v>
      </c>
      <c r="CX280" s="619">
        <v>-14412</v>
      </c>
      <c r="CY280" s="619">
        <v>-5148</v>
      </c>
      <c r="CZ280" s="619">
        <v>0</v>
      </c>
      <c r="DA280" s="619">
        <v>-5148</v>
      </c>
      <c r="DB280" s="619">
        <v>-35546</v>
      </c>
      <c r="DC280" s="619">
        <v>0</v>
      </c>
      <c r="DD280" s="619">
        <v>-35546</v>
      </c>
      <c r="DE280" s="619">
        <v>2855</v>
      </c>
      <c r="DF280" s="619">
        <v>0</v>
      </c>
      <c r="DG280" s="619">
        <v>2855</v>
      </c>
      <c r="DH280" s="619">
        <v>0</v>
      </c>
      <c r="DI280" s="619">
        <v>0</v>
      </c>
      <c r="DJ280" s="619">
        <v>0</v>
      </c>
      <c r="DK280" s="619">
        <v>0</v>
      </c>
      <c r="DL280" s="619">
        <v>0</v>
      </c>
      <c r="DM280" s="619">
        <v>0</v>
      </c>
      <c r="DN280" s="619">
        <v>0</v>
      </c>
      <c r="DO280" s="619">
        <v>0</v>
      </c>
      <c r="DP280" s="619">
        <v>0</v>
      </c>
      <c r="DQ280" s="619">
        <v>0</v>
      </c>
      <c r="DR280" s="619">
        <v>0</v>
      </c>
      <c r="DS280" s="619">
        <v>0</v>
      </c>
      <c r="DT280" s="619">
        <v>0</v>
      </c>
      <c r="DU280" s="619">
        <v>0</v>
      </c>
      <c r="DV280" s="619">
        <v>0</v>
      </c>
      <c r="DW280" s="619">
        <v>0</v>
      </c>
      <c r="DX280" s="619">
        <v>0</v>
      </c>
      <c r="DY280" s="619">
        <v>0</v>
      </c>
      <c r="DZ280" s="619">
        <v>0</v>
      </c>
      <c r="EA280" s="619">
        <v>0</v>
      </c>
      <c r="EB280" s="619">
        <v>0</v>
      </c>
      <c r="EC280" s="619">
        <v>0</v>
      </c>
      <c r="ED280" s="619">
        <v>0</v>
      </c>
      <c r="EE280" s="619">
        <v>0</v>
      </c>
      <c r="EF280" s="619">
        <v>0</v>
      </c>
      <c r="EG280" s="619">
        <v>0</v>
      </c>
      <c r="EH280" s="619">
        <v>0</v>
      </c>
      <c r="EI280" s="619">
        <v>0</v>
      </c>
      <c r="EJ280" s="619">
        <v>-52251</v>
      </c>
      <c r="EK280" s="619">
        <v>0</v>
      </c>
      <c r="EL280" s="619">
        <v>-52251</v>
      </c>
      <c r="EM280" s="619">
        <v>0</v>
      </c>
      <c r="EN280" s="619">
        <v>0</v>
      </c>
      <c r="EO280" s="619">
        <v>0</v>
      </c>
      <c r="EP280" s="619">
        <v>0</v>
      </c>
      <c r="EQ280" s="619">
        <v>0</v>
      </c>
      <c r="ER280" s="619">
        <v>0</v>
      </c>
      <c r="ES280" s="619">
        <v>0</v>
      </c>
      <c r="ET280" s="619">
        <v>0</v>
      </c>
      <c r="EU280" s="619">
        <v>0</v>
      </c>
      <c r="EV280" s="619">
        <v>0</v>
      </c>
      <c r="EW280" s="619">
        <v>0</v>
      </c>
      <c r="EX280" s="619">
        <v>0</v>
      </c>
      <c r="EY280" s="619">
        <v>0</v>
      </c>
      <c r="EZ280" s="619">
        <v>0</v>
      </c>
      <c r="FA280" s="619">
        <v>0</v>
      </c>
      <c r="FB280" s="619">
        <v>0</v>
      </c>
      <c r="FC280" s="619">
        <v>0</v>
      </c>
      <c r="FD280" s="619">
        <v>0</v>
      </c>
      <c r="FE280" s="619">
        <v>-1603</v>
      </c>
      <c r="FF280" s="619">
        <v>0</v>
      </c>
      <c r="FG280" s="619">
        <v>-1603</v>
      </c>
      <c r="FH280" s="619">
        <v>0</v>
      </c>
      <c r="FI280" s="619">
        <v>0</v>
      </c>
      <c r="FJ280" s="619">
        <v>0</v>
      </c>
      <c r="FK280" s="619">
        <v>0</v>
      </c>
      <c r="FL280" s="619">
        <v>0</v>
      </c>
      <c r="FM280" s="619">
        <v>0</v>
      </c>
      <c r="FN280" s="619">
        <v>0</v>
      </c>
      <c r="FO280" s="619">
        <v>0</v>
      </c>
      <c r="FP280" s="619">
        <v>0</v>
      </c>
      <c r="FQ280" s="619">
        <v>-386100</v>
      </c>
      <c r="FR280" s="619">
        <v>0</v>
      </c>
      <c r="FS280" s="619">
        <v>-386100</v>
      </c>
      <c r="FT280" s="619">
        <v>0</v>
      </c>
      <c r="FU280" s="619">
        <v>0</v>
      </c>
      <c r="FV280" s="619">
        <v>0</v>
      </c>
      <c r="FW280" s="619">
        <v>0</v>
      </c>
      <c r="FX280" s="619">
        <v>0</v>
      </c>
      <c r="FY280" s="619">
        <v>0</v>
      </c>
      <c r="FZ280" s="619">
        <v>0</v>
      </c>
      <c r="GA280" s="619">
        <v>0</v>
      </c>
      <c r="GB280" s="619">
        <v>0</v>
      </c>
      <c r="GC280" s="619">
        <v>222</v>
      </c>
      <c r="GD280" s="619">
        <v>0</v>
      </c>
      <c r="GE280" s="619">
        <v>222</v>
      </c>
      <c r="GF280" s="619">
        <v>0</v>
      </c>
      <c r="GG280" s="619">
        <v>0</v>
      </c>
      <c r="GH280" s="619">
        <v>0</v>
      </c>
      <c r="GI280" s="619">
        <v>-3136421</v>
      </c>
      <c r="GJ280" s="619">
        <v>0</v>
      </c>
      <c r="GK280" s="619">
        <v>-3136421</v>
      </c>
      <c r="GL280" s="619">
        <v>71065</v>
      </c>
      <c r="GM280" s="619">
        <v>0</v>
      </c>
      <c r="GN280" s="619">
        <v>71065</v>
      </c>
      <c r="GO280" s="619">
        <v>0</v>
      </c>
      <c r="GP280" s="619">
        <v>0</v>
      </c>
      <c r="GQ280" s="619">
        <v>0</v>
      </c>
      <c r="GR280" s="619">
        <v>26212</v>
      </c>
      <c r="GS280" s="619">
        <v>0</v>
      </c>
      <c r="GT280" s="619">
        <v>26212</v>
      </c>
      <c r="GU280" s="619">
        <v>0</v>
      </c>
      <c r="GV280" s="619">
        <v>0</v>
      </c>
      <c r="GW280" s="619">
        <v>0</v>
      </c>
      <c r="GX280" s="619">
        <v>0</v>
      </c>
      <c r="GY280" s="619">
        <v>0</v>
      </c>
      <c r="GZ280" s="619">
        <v>0</v>
      </c>
      <c r="HA280" s="619">
        <v>-3426625</v>
      </c>
      <c r="HB280" s="619">
        <v>0</v>
      </c>
      <c r="HC280" s="619">
        <v>-3426625</v>
      </c>
      <c r="HD280" s="619">
        <v>-2095</v>
      </c>
      <c r="HE280" s="619">
        <v>0</v>
      </c>
      <c r="HF280" s="619">
        <v>-2095</v>
      </c>
      <c r="HG280" s="619">
        <v>-4845</v>
      </c>
      <c r="HH280" s="619">
        <v>0</v>
      </c>
      <c r="HI280" s="619">
        <v>-4845</v>
      </c>
      <c r="HJ280" s="619">
        <v>-6940</v>
      </c>
      <c r="HK280" s="619">
        <v>0</v>
      </c>
      <c r="HL280" s="619">
        <v>-6940</v>
      </c>
      <c r="HM280" s="619">
        <v>44970322</v>
      </c>
      <c r="HN280" s="619">
        <v>0</v>
      </c>
      <c r="HO280" s="619">
        <v>44970322</v>
      </c>
      <c r="HP280" s="619">
        <v>-2543410</v>
      </c>
      <c r="HQ280" s="619">
        <v>0</v>
      </c>
      <c r="HR280" s="619">
        <v>-2543410</v>
      </c>
      <c r="HS280" s="619">
        <v>-6458762</v>
      </c>
      <c r="HT280" s="619">
        <v>0</v>
      </c>
      <c r="HU280" s="619">
        <v>-6458762</v>
      </c>
      <c r="HV280" s="619">
        <v>-577916</v>
      </c>
      <c r="HW280" s="619">
        <v>0</v>
      </c>
      <c r="HX280" s="619">
        <v>-577916</v>
      </c>
      <c r="HY280" s="619">
        <v>-52251</v>
      </c>
      <c r="HZ280" s="619">
        <v>0</v>
      </c>
      <c r="IA280" s="619">
        <v>-52251</v>
      </c>
      <c r="IB280" s="619">
        <v>-3426625</v>
      </c>
      <c r="IC280" s="619">
        <v>0</v>
      </c>
      <c r="ID280" s="619">
        <v>-3426625</v>
      </c>
      <c r="IE280" s="619">
        <v>-6940</v>
      </c>
      <c r="IF280" s="619">
        <v>0</v>
      </c>
      <c r="IG280" s="619">
        <v>-6940</v>
      </c>
      <c r="IH280" s="619">
        <v>-13065904</v>
      </c>
      <c r="II280" s="619">
        <v>0</v>
      </c>
      <c r="IJ280" s="619">
        <v>-13065904</v>
      </c>
      <c r="IK280" s="619">
        <v>31904418</v>
      </c>
      <c r="IL280" s="619">
        <v>0</v>
      </c>
      <c r="IM280" s="619">
        <v>31904418</v>
      </c>
      <c r="IN280" s="620" t="s">
        <v>630</v>
      </c>
      <c r="IO280" s="620" t="s">
        <v>557</v>
      </c>
      <c r="IP280" s="610" t="s">
        <v>474</v>
      </c>
      <c r="IQ280" s="611" t="s">
        <v>558</v>
      </c>
      <c r="IR280" s="611" t="s">
        <v>1369</v>
      </c>
      <c r="IS280" s="610" t="s">
        <v>1432</v>
      </c>
    </row>
    <row r="281" spans="1:253" x14ac:dyDescent="0.25">
      <c r="A281" s="610" t="s">
        <v>3385</v>
      </c>
      <c r="B281" s="617" t="s">
        <v>1370</v>
      </c>
      <c r="C281" s="618" t="s">
        <v>1371</v>
      </c>
      <c r="D281" s="619">
        <v>26813985</v>
      </c>
      <c r="E281" s="619">
        <v>0</v>
      </c>
      <c r="F281" s="619">
        <v>26813985</v>
      </c>
      <c r="G281" s="619">
        <v>-1028573</v>
      </c>
      <c r="H281" s="619">
        <v>0</v>
      </c>
      <c r="I281" s="619">
        <v>-1028573</v>
      </c>
      <c r="J281" s="619">
        <v>-1399535</v>
      </c>
      <c r="K281" s="619">
        <v>0</v>
      </c>
      <c r="L281" s="619">
        <v>-1399535</v>
      </c>
      <c r="M281" s="619">
        <v>28127</v>
      </c>
      <c r="N281" s="619">
        <v>0</v>
      </c>
      <c r="O281" s="619">
        <v>28127</v>
      </c>
      <c r="P281" s="619">
        <v>105361</v>
      </c>
      <c r="Q281" s="619">
        <v>0</v>
      </c>
      <c r="R281" s="619">
        <v>105361</v>
      </c>
      <c r="S281" s="619">
        <v>-1266047</v>
      </c>
      <c r="T281" s="619">
        <v>0</v>
      </c>
      <c r="U281" s="619">
        <v>-1266047</v>
      </c>
      <c r="V281" s="619">
        <v>-3017477</v>
      </c>
      <c r="W281" s="619">
        <v>0</v>
      </c>
      <c r="X281" s="619">
        <v>-3017477</v>
      </c>
      <c r="Y281" s="619">
        <v>-11932</v>
      </c>
      <c r="Z281" s="619">
        <v>0</v>
      </c>
      <c r="AA281" s="619">
        <v>-11932</v>
      </c>
      <c r="AB281" s="619">
        <v>-78787</v>
      </c>
      <c r="AC281" s="619">
        <v>0</v>
      </c>
      <c r="AD281" s="619">
        <v>-78787</v>
      </c>
      <c r="AE281" s="619">
        <v>0</v>
      </c>
      <c r="AF281" s="619">
        <v>0</v>
      </c>
      <c r="AG281" s="619">
        <v>0</v>
      </c>
      <c r="AH281" s="619">
        <v>0</v>
      </c>
      <c r="AI281" s="619">
        <v>0</v>
      </c>
      <c r="AJ281" s="619">
        <v>0</v>
      </c>
      <c r="AK281" s="619">
        <v>0</v>
      </c>
      <c r="AL281" s="619">
        <v>0</v>
      </c>
      <c r="AM281" s="619">
        <v>0</v>
      </c>
      <c r="AN281" s="619">
        <v>0</v>
      </c>
      <c r="AO281" s="619">
        <v>0</v>
      </c>
      <c r="AP281" s="619">
        <v>0</v>
      </c>
      <c r="AQ281" s="619">
        <v>-78787</v>
      </c>
      <c r="AR281" s="619">
        <v>0</v>
      </c>
      <c r="AS281" s="619">
        <v>-78787</v>
      </c>
      <c r="AT281" s="619">
        <v>-5774</v>
      </c>
      <c r="AU281" s="619">
        <v>0</v>
      </c>
      <c r="AV281" s="619">
        <v>-5774</v>
      </c>
      <c r="AW281" s="619">
        <v>430614</v>
      </c>
      <c r="AX281" s="619">
        <v>0</v>
      </c>
      <c r="AY281" s="619">
        <v>430614</v>
      </c>
      <c r="AZ281" s="619">
        <v>-12710</v>
      </c>
      <c r="BA281" s="619">
        <v>0</v>
      </c>
      <c r="BB281" s="619">
        <v>-12710</v>
      </c>
      <c r="BC281" s="619">
        <v>-2265755</v>
      </c>
      <c r="BD281" s="619">
        <v>0</v>
      </c>
      <c r="BE281" s="619">
        <v>-2265755</v>
      </c>
      <c r="BF281" s="619">
        <v>-187</v>
      </c>
      <c r="BG281" s="619">
        <v>0</v>
      </c>
      <c r="BH281" s="619">
        <v>-187</v>
      </c>
      <c r="BI281" s="619">
        <v>-31809</v>
      </c>
      <c r="BJ281" s="619">
        <v>0</v>
      </c>
      <c r="BK281" s="619">
        <v>-31809</v>
      </c>
      <c r="BL281" s="619">
        <v>0</v>
      </c>
      <c r="BM281" s="619">
        <v>0</v>
      </c>
      <c r="BN281" s="619">
        <v>0</v>
      </c>
      <c r="BO281" s="619">
        <v>-28053</v>
      </c>
      <c r="BP281" s="619">
        <v>0</v>
      </c>
      <c r="BQ281" s="619">
        <v>-28053</v>
      </c>
      <c r="BR281" s="619">
        <v>0</v>
      </c>
      <c r="BS281" s="619">
        <v>0</v>
      </c>
      <c r="BT281" s="619">
        <v>0</v>
      </c>
      <c r="BU281" s="619">
        <v>0</v>
      </c>
      <c r="BV281" s="619">
        <v>0</v>
      </c>
      <c r="BW281" s="619">
        <v>0</v>
      </c>
      <c r="BX281" s="619">
        <v>-10534</v>
      </c>
      <c r="BY281" s="619">
        <v>0</v>
      </c>
      <c r="BZ281" s="619">
        <v>-10534</v>
      </c>
      <c r="CA281" s="619">
        <v>0</v>
      </c>
      <c r="CB281" s="619">
        <v>0</v>
      </c>
      <c r="CC281" s="619">
        <v>0</v>
      </c>
      <c r="CD281" s="619">
        <v>-5014698</v>
      </c>
      <c r="CE281" s="619">
        <v>0</v>
      </c>
      <c r="CF281" s="619">
        <v>-5014698</v>
      </c>
      <c r="CG281" s="619">
        <v>0</v>
      </c>
      <c r="CH281" s="619">
        <v>0</v>
      </c>
      <c r="CI281" s="619">
        <v>0</v>
      </c>
      <c r="CJ281" s="619">
        <v>1106</v>
      </c>
      <c r="CK281" s="619">
        <v>0</v>
      </c>
      <c r="CL281" s="619">
        <v>1106</v>
      </c>
      <c r="CM281" s="619">
        <v>-730166</v>
      </c>
      <c r="CN281" s="619">
        <v>0</v>
      </c>
      <c r="CO281" s="619">
        <v>-730166</v>
      </c>
      <c r="CP281" s="619">
        <v>36706</v>
      </c>
      <c r="CQ281" s="619">
        <v>0</v>
      </c>
      <c r="CR281" s="619">
        <v>36706</v>
      </c>
      <c r="CS281" s="619">
        <v>-692354</v>
      </c>
      <c r="CT281" s="619">
        <v>0</v>
      </c>
      <c r="CU281" s="619">
        <v>-692354</v>
      </c>
      <c r="CV281" s="619">
        <v>-68787</v>
      </c>
      <c r="CW281" s="619">
        <v>0</v>
      </c>
      <c r="CX281" s="619">
        <v>-68787</v>
      </c>
      <c r="CY281" s="619">
        <v>-887</v>
      </c>
      <c r="CZ281" s="619">
        <v>0</v>
      </c>
      <c r="DA281" s="619">
        <v>-887</v>
      </c>
      <c r="DB281" s="619">
        <v>-7464</v>
      </c>
      <c r="DC281" s="619">
        <v>0</v>
      </c>
      <c r="DD281" s="619">
        <v>-7464</v>
      </c>
      <c r="DE281" s="619">
        <v>7808</v>
      </c>
      <c r="DF281" s="619">
        <v>0</v>
      </c>
      <c r="DG281" s="619">
        <v>7808</v>
      </c>
      <c r="DH281" s="619">
        <v>-1238</v>
      </c>
      <c r="DI281" s="619">
        <v>0</v>
      </c>
      <c r="DJ281" s="619">
        <v>-1238</v>
      </c>
      <c r="DK281" s="619">
        <v>0</v>
      </c>
      <c r="DL281" s="619">
        <v>0</v>
      </c>
      <c r="DM281" s="619">
        <v>0</v>
      </c>
      <c r="DN281" s="619">
        <v>-1408</v>
      </c>
      <c r="DO281" s="619">
        <v>0</v>
      </c>
      <c r="DP281" s="619">
        <v>-1408</v>
      </c>
      <c r="DQ281" s="619">
        <v>0</v>
      </c>
      <c r="DR281" s="619">
        <v>0</v>
      </c>
      <c r="DS281" s="619">
        <v>0</v>
      </c>
      <c r="DT281" s="619">
        <v>0</v>
      </c>
      <c r="DU281" s="619">
        <v>0</v>
      </c>
      <c r="DV281" s="619">
        <v>0</v>
      </c>
      <c r="DW281" s="619">
        <v>0</v>
      </c>
      <c r="DX281" s="619">
        <v>0</v>
      </c>
      <c r="DY281" s="619">
        <v>0</v>
      </c>
      <c r="DZ281" s="619">
        <v>0</v>
      </c>
      <c r="EA281" s="619">
        <v>0</v>
      </c>
      <c r="EB281" s="619">
        <v>0</v>
      </c>
      <c r="EC281" s="619">
        <v>0</v>
      </c>
      <c r="ED281" s="619">
        <v>0</v>
      </c>
      <c r="EE281" s="619">
        <v>0</v>
      </c>
      <c r="EF281" s="619">
        <v>0</v>
      </c>
      <c r="EG281" s="619">
        <v>0</v>
      </c>
      <c r="EH281" s="619">
        <v>0</v>
      </c>
      <c r="EI281" s="619">
        <v>0</v>
      </c>
      <c r="EJ281" s="619">
        <v>-71976</v>
      </c>
      <c r="EK281" s="619">
        <v>0</v>
      </c>
      <c r="EL281" s="619">
        <v>-71976</v>
      </c>
      <c r="EM281" s="619">
        <v>0</v>
      </c>
      <c r="EN281" s="619">
        <v>0</v>
      </c>
      <c r="EO281" s="619">
        <v>0</v>
      </c>
      <c r="EP281" s="619">
        <v>0</v>
      </c>
      <c r="EQ281" s="619">
        <v>0</v>
      </c>
      <c r="ER281" s="619">
        <v>0</v>
      </c>
      <c r="ES281" s="619">
        <v>0</v>
      </c>
      <c r="ET281" s="619">
        <v>0</v>
      </c>
      <c r="EU281" s="619">
        <v>0</v>
      </c>
      <c r="EV281" s="619">
        <v>-12773</v>
      </c>
      <c r="EW281" s="619">
        <v>0</v>
      </c>
      <c r="EX281" s="619">
        <v>-12773</v>
      </c>
      <c r="EY281" s="619">
        <v>0</v>
      </c>
      <c r="EZ281" s="619">
        <v>0</v>
      </c>
      <c r="FA281" s="619">
        <v>0</v>
      </c>
      <c r="FB281" s="619">
        <v>125</v>
      </c>
      <c r="FC281" s="619">
        <v>0</v>
      </c>
      <c r="FD281" s="619">
        <v>125</v>
      </c>
      <c r="FE281" s="619">
        <v>-26645</v>
      </c>
      <c r="FF281" s="619">
        <v>0</v>
      </c>
      <c r="FG281" s="619">
        <v>-26645</v>
      </c>
      <c r="FH281" s="619">
        <v>0</v>
      </c>
      <c r="FI281" s="619">
        <v>0</v>
      </c>
      <c r="FJ281" s="619">
        <v>0</v>
      </c>
      <c r="FK281" s="619">
        <v>0</v>
      </c>
      <c r="FL281" s="619">
        <v>0</v>
      </c>
      <c r="FM281" s="619">
        <v>0</v>
      </c>
      <c r="FN281" s="619">
        <v>0</v>
      </c>
      <c r="FO281" s="619">
        <v>0</v>
      </c>
      <c r="FP281" s="619">
        <v>0</v>
      </c>
      <c r="FQ281" s="619">
        <v>-166461</v>
      </c>
      <c r="FR281" s="619">
        <v>0</v>
      </c>
      <c r="FS281" s="619">
        <v>-166461</v>
      </c>
      <c r="FT281" s="619">
        <v>0</v>
      </c>
      <c r="FU281" s="619">
        <v>0</v>
      </c>
      <c r="FV281" s="619">
        <v>0</v>
      </c>
      <c r="FW281" s="619">
        <v>0</v>
      </c>
      <c r="FX281" s="619">
        <v>0</v>
      </c>
      <c r="FY281" s="619">
        <v>0</v>
      </c>
      <c r="FZ281" s="619">
        <v>0</v>
      </c>
      <c r="GA281" s="619">
        <v>0</v>
      </c>
      <c r="GB281" s="619">
        <v>0</v>
      </c>
      <c r="GC281" s="619">
        <v>0</v>
      </c>
      <c r="GD281" s="619">
        <v>0</v>
      </c>
      <c r="GE281" s="619">
        <v>0</v>
      </c>
      <c r="GF281" s="619">
        <v>0</v>
      </c>
      <c r="GG281" s="619">
        <v>0</v>
      </c>
      <c r="GH281" s="619">
        <v>0</v>
      </c>
      <c r="GI281" s="619">
        <v>-1423924</v>
      </c>
      <c r="GJ281" s="619">
        <v>0</v>
      </c>
      <c r="GK281" s="619">
        <v>-1423924</v>
      </c>
      <c r="GL281" s="619">
        <v>143603</v>
      </c>
      <c r="GM281" s="619">
        <v>0</v>
      </c>
      <c r="GN281" s="619">
        <v>143603</v>
      </c>
      <c r="GO281" s="619">
        <v>0</v>
      </c>
      <c r="GP281" s="619">
        <v>0</v>
      </c>
      <c r="GQ281" s="619">
        <v>0</v>
      </c>
      <c r="GR281" s="619">
        <v>11962</v>
      </c>
      <c r="GS281" s="619">
        <v>0</v>
      </c>
      <c r="GT281" s="619">
        <v>11962</v>
      </c>
      <c r="GU281" s="619">
        <v>0</v>
      </c>
      <c r="GV281" s="619">
        <v>0</v>
      </c>
      <c r="GW281" s="619">
        <v>0</v>
      </c>
      <c r="GX281" s="619">
        <v>0</v>
      </c>
      <c r="GY281" s="619">
        <v>0</v>
      </c>
      <c r="GZ281" s="619">
        <v>0</v>
      </c>
      <c r="HA281" s="619">
        <v>-1474113</v>
      </c>
      <c r="HB281" s="619">
        <v>0</v>
      </c>
      <c r="HC281" s="619">
        <v>-1474113</v>
      </c>
      <c r="HD281" s="619">
        <v>0</v>
      </c>
      <c r="HE281" s="619">
        <v>0</v>
      </c>
      <c r="HF281" s="619">
        <v>0</v>
      </c>
      <c r="HG281" s="619">
        <v>0</v>
      </c>
      <c r="HH281" s="619">
        <v>0</v>
      </c>
      <c r="HI281" s="619">
        <v>0</v>
      </c>
      <c r="HJ281" s="619">
        <v>0</v>
      </c>
      <c r="HK281" s="619">
        <v>0</v>
      </c>
      <c r="HL281" s="619">
        <v>0</v>
      </c>
      <c r="HM281" s="619">
        <v>25785412</v>
      </c>
      <c r="HN281" s="619">
        <v>0</v>
      </c>
      <c r="HO281" s="619">
        <v>25785412</v>
      </c>
      <c r="HP281" s="619">
        <v>-1266047</v>
      </c>
      <c r="HQ281" s="619">
        <v>0</v>
      </c>
      <c r="HR281" s="619">
        <v>-1266047</v>
      </c>
      <c r="HS281" s="619">
        <v>-5014698</v>
      </c>
      <c r="HT281" s="619">
        <v>0</v>
      </c>
      <c r="HU281" s="619">
        <v>-5014698</v>
      </c>
      <c r="HV281" s="619">
        <v>-692354</v>
      </c>
      <c r="HW281" s="619">
        <v>0</v>
      </c>
      <c r="HX281" s="619">
        <v>-692354</v>
      </c>
      <c r="HY281" s="619">
        <v>-71976</v>
      </c>
      <c r="HZ281" s="619">
        <v>0</v>
      </c>
      <c r="IA281" s="619">
        <v>-71976</v>
      </c>
      <c r="IB281" s="619">
        <v>-1474113</v>
      </c>
      <c r="IC281" s="619">
        <v>0</v>
      </c>
      <c r="ID281" s="619">
        <v>-1474113</v>
      </c>
      <c r="IE281" s="619">
        <v>0</v>
      </c>
      <c r="IF281" s="619">
        <v>0</v>
      </c>
      <c r="IG281" s="619">
        <v>0</v>
      </c>
      <c r="IH281" s="619">
        <v>-8519188</v>
      </c>
      <c r="II281" s="619">
        <v>0</v>
      </c>
      <c r="IJ281" s="619">
        <v>-8519188</v>
      </c>
      <c r="IK281" s="619">
        <v>17266224</v>
      </c>
      <c r="IL281" s="619">
        <v>0</v>
      </c>
      <c r="IM281" s="619">
        <v>17266224</v>
      </c>
      <c r="IN281" s="620" t="s">
        <v>572</v>
      </c>
      <c r="IO281" s="620" t="s">
        <v>473</v>
      </c>
      <c r="IP281" s="610" t="s">
        <v>474</v>
      </c>
      <c r="IQ281" s="611" t="s">
        <v>481</v>
      </c>
      <c r="IR281" s="611" t="s">
        <v>1372</v>
      </c>
      <c r="IS281" s="610" t="s">
        <v>1432</v>
      </c>
    </row>
    <row r="282" spans="1:253" x14ac:dyDescent="0.25">
      <c r="A282" s="610" t="s">
        <v>3385</v>
      </c>
      <c r="B282" s="617" t="s">
        <v>1373</v>
      </c>
      <c r="C282" s="618" t="s">
        <v>1374</v>
      </c>
      <c r="D282" s="619">
        <v>256435076</v>
      </c>
      <c r="E282" s="619">
        <v>6132655</v>
      </c>
      <c r="F282" s="619">
        <v>262567731</v>
      </c>
      <c r="G282" s="619">
        <v>-4897705</v>
      </c>
      <c r="H282" s="619">
        <v>-726571</v>
      </c>
      <c r="I282" s="619">
        <v>-5624276</v>
      </c>
      <c r="J282" s="619">
        <v>-13908490</v>
      </c>
      <c r="K282" s="619">
        <v>-504040</v>
      </c>
      <c r="L282" s="619">
        <v>-14412530</v>
      </c>
      <c r="M282" s="619">
        <v>89176</v>
      </c>
      <c r="N282" s="619">
        <v>0</v>
      </c>
      <c r="O282" s="619">
        <v>89176</v>
      </c>
      <c r="P282" s="619">
        <v>325986</v>
      </c>
      <c r="Q282" s="619">
        <v>64413</v>
      </c>
      <c r="R282" s="619">
        <v>390399</v>
      </c>
      <c r="S282" s="619">
        <v>-13493328</v>
      </c>
      <c r="T282" s="619">
        <v>-439627</v>
      </c>
      <c r="U282" s="619">
        <v>-13932955</v>
      </c>
      <c r="V282" s="619">
        <v>-12020125</v>
      </c>
      <c r="W282" s="619">
        <v>-127415</v>
      </c>
      <c r="X282" s="619">
        <v>-12147540</v>
      </c>
      <c r="Y282" s="619">
        <v>0</v>
      </c>
      <c r="Z282" s="619">
        <v>0</v>
      </c>
      <c r="AA282" s="619">
        <v>0</v>
      </c>
      <c r="AB282" s="619">
        <v>-454261</v>
      </c>
      <c r="AC282" s="619">
        <v>1940</v>
      </c>
      <c r="AD282" s="619">
        <v>-452321</v>
      </c>
      <c r="AE282" s="619">
        <v>6806</v>
      </c>
      <c r="AF282" s="619">
        <v>0</v>
      </c>
      <c r="AG282" s="619">
        <v>6806</v>
      </c>
      <c r="AH282" s="619">
        <v>0</v>
      </c>
      <c r="AI282" s="619">
        <v>0</v>
      </c>
      <c r="AJ282" s="619">
        <v>0</v>
      </c>
      <c r="AK282" s="619">
        <v>1053</v>
      </c>
      <c r="AL282" s="619">
        <v>0</v>
      </c>
      <c r="AM282" s="619">
        <v>1053</v>
      </c>
      <c r="AN282" s="619">
        <v>0</v>
      </c>
      <c r="AO282" s="619">
        <v>0</v>
      </c>
      <c r="AP282" s="619">
        <v>0</v>
      </c>
      <c r="AQ282" s="619">
        <v>-462120</v>
      </c>
      <c r="AR282" s="619">
        <v>1940</v>
      </c>
      <c r="AS282" s="619">
        <v>-460180</v>
      </c>
      <c r="AT282" s="619">
        <v>0</v>
      </c>
      <c r="AU282" s="619">
        <v>0</v>
      </c>
      <c r="AV282" s="619">
        <v>0</v>
      </c>
      <c r="AW282" s="619">
        <v>5287518</v>
      </c>
      <c r="AX282" s="619">
        <v>130527</v>
      </c>
      <c r="AY282" s="619">
        <v>5418045</v>
      </c>
      <c r="AZ282" s="619">
        <v>-115746</v>
      </c>
      <c r="BA282" s="619">
        <v>-19066</v>
      </c>
      <c r="BB282" s="619">
        <v>-134812</v>
      </c>
      <c r="BC282" s="619">
        <v>-15702621</v>
      </c>
      <c r="BD282" s="619">
        <v>-53350</v>
      </c>
      <c r="BE282" s="619">
        <v>-15755971</v>
      </c>
      <c r="BF282" s="619">
        <v>58092</v>
      </c>
      <c r="BG282" s="619">
        <v>0</v>
      </c>
      <c r="BH282" s="619">
        <v>58092</v>
      </c>
      <c r="BI282" s="619">
        <v>-75072</v>
      </c>
      <c r="BJ282" s="619">
        <v>0</v>
      </c>
      <c r="BK282" s="619">
        <v>-75072</v>
      </c>
      <c r="BL282" s="619">
        <v>0</v>
      </c>
      <c r="BM282" s="619">
        <v>0</v>
      </c>
      <c r="BN282" s="619">
        <v>0</v>
      </c>
      <c r="BO282" s="619">
        <v>-576</v>
      </c>
      <c r="BP282" s="619">
        <v>0</v>
      </c>
      <c r="BQ282" s="619">
        <v>-576</v>
      </c>
      <c r="BR282" s="619">
        <v>10650</v>
      </c>
      <c r="BS282" s="619">
        <v>0</v>
      </c>
      <c r="BT282" s="619">
        <v>10650</v>
      </c>
      <c r="BU282" s="619">
        <v>0</v>
      </c>
      <c r="BV282" s="619">
        <v>0</v>
      </c>
      <c r="BW282" s="619">
        <v>0</v>
      </c>
      <c r="BX282" s="619">
        <v>-3666</v>
      </c>
      <c r="BY282" s="619">
        <v>0</v>
      </c>
      <c r="BZ282" s="619">
        <v>-3666</v>
      </c>
      <c r="CA282" s="619">
        <v>0</v>
      </c>
      <c r="CB282" s="619">
        <v>0</v>
      </c>
      <c r="CC282" s="619">
        <v>0</v>
      </c>
      <c r="CD282" s="619">
        <v>-23015807</v>
      </c>
      <c r="CE282" s="619">
        <v>-67364</v>
      </c>
      <c r="CF282" s="619">
        <v>-23083171</v>
      </c>
      <c r="CG282" s="619">
        <v>-476815</v>
      </c>
      <c r="CH282" s="619">
        <v>0</v>
      </c>
      <c r="CI282" s="619">
        <v>-476815</v>
      </c>
      <c r="CJ282" s="619">
        <v>-218519</v>
      </c>
      <c r="CK282" s="619">
        <v>0</v>
      </c>
      <c r="CL282" s="619">
        <v>-218519</v>
      </c>
      <c r="CM282" s="619">
        <v>-8202778</v>
      </c>
      <c r="CN282" s="619">
        <v>-69521</v>
      </c>
      <c r="CO282" s="619">
        <v>-8272299</v>
      </c>
      <c r="CP282" s="619">
        <v>200907</v>
      </c>
      <c r="CQ282" s="619">
        <v>-9721</v>
      </c>
      <c r="CR282" s="619">
        <v>191186</v>
      </c>
      <c r="CS282" s="619">
        <v>-8697205</v>
      </c>
      <c r="CT282" s="619">
        <v>-79242</v>
      </c>
      <c r="CU282" s="619">
        <v>-8776447</v>
      </c>
      <c r="CV282" s="619">
        <v>-213196</v>
      </c>
      <c r="CW282" s="619">
        <v>0</v>
      </c>
      <c r="CX282" s="619">
        <v>-213196</v>
      </c>
      <c r="CY282" s="619">
        <v>8149</v>
      </c>
      <c r="CZ282" s="619">
        <v>0</v>
      </c>
      <c r="DA282" s="619">
        <v>8149</v>
      </c>
      <c r="DB282" s="619">
        <v>-32814</v>
      </c>
      <c r="DC282" s="619">
        <v>0</v>
      </c>
      <c r="DD282" s="619">
        <v>-32814</v>
      </c>
      <c r="DE282" s="619">
        <v>163247</v>
      </c>
      <c r="DF282" s="619">
        <v>0</v>
      </c>
      <c r="DG282" s="619">
        <v>163247</v>
      </c>
      <c r="DH282" s="619">
        <v>-5833</v>
      </c>
      <c r="DI282" s="619">
        <v>0</v>
      </c>
      <c r="DJ282" s="619">
        <v>-5833</v>
      </c>
      <c r="DK282" s="619">
        <v>-125</v>
      </c>
      <c r="DL282" s="619">
        <v>0</v>
      </c>
      <c r="DM282" s="619">
        <v>-125</v>
      </c>
      <c r="DN282" s="619">
        <v>-576</v>
      </c>
      <c r="DO282" s="619">
        <v>0</v>
      </c>
      <c r="DP282" s="619">
        <v>-576</v>
      </c>
      <c r="DQ282" s="619">
        <v>6835</v>
      </c>
      <c r="DR282" s="619">
        <v>0</v>
      </c>
      <c r="DS282" s="619">
        <v>6835</v>
      </c>
      <c r="DT282" s="619">
        <v>0</v>
      </c>
      <c r="DU282" s="619">
        <v>0</v>
      </c>
      <c r="DV282" s="619">
        <v>0</v>
      </c>
      <c r="DW282" s="619">
        <v>0</v>
      </c>
      <c r="DX282" s="619">
        <v>0</v>
      </c>
      <c r="DY282" s="619">
        <v>0</v>
      </c>
      <c r="DZ282" s="619">
        <v>0</v>
      </c>
      <c r="EA282" s="619">
        <v>0</v>
      </c>
      <c r="EB282" s="619">
        <v>0</v>
      </c>
      <c r="EC282" s="619">
        <v>0</v>
      </c>
      <c r="ED282" s="619">
        <v>326951</v>
      </c>
      <c r="EE282" s="619">
        <v>326951</v>
      </c>
      <c r="EF282" s="619">
        <v>-326951</v>
      </c>
      <c r="EG282" s="619">
        <v>0</v>
      </c>
      <c r="EH282" s="619">
        <v>0</v>
      </c>
      <c r="EI282" s="619">
        <v>0</v>
      </c>
      <c r="EJ282" s="619">
        <v>-74313</v>
      </c>
      <c r="EK282" s="619">
        <v>326951</v>
      </c>
      <c r="EL282" s="619">
        <v>252638</v>
      </c>
      <c r="EM282" s="619">
        <v>0</v>
      </c>
      <c r="EN282" s="619">
        <v>0</v>
      </c>
      <c r="EO282" s="619">
        <v>0</v>
      </c>
      <c r="EP282" s="619">
        <v>0</v>
      </c>
      <c r="EQ282" s="619">
        <v>0</v>
      </c>
      <c r="ER282" s="619">
        <v>0</v>
      </c>
      <c r="ES282" s="619">
        <v>432329</v>
      </c>
      <c r="ET282" s="619">
        <v>0</v>
      </c>
      <c r="EU282" s="619">
        <v>432329</v>
      </c>
      <c r="EV282" s="619">
        <v>0</v>
      </c>
      <c r="EW282" s="619">
        <v>0</v>
      </c>
      <c r="EX282" s="619">
        <v>0</v>
      </c>
      <c r="EY282" s="619">
        <v>0</v>
      </c>
      <c r="EZ282" s="619">
        <v>0</v>
      </c>
      <c r="FA282" s="619">
        <v>0</v>
      </c>
      <c r="FB282" s="619">
        <v>0</v>
      </c>
      <c r="FC282" s="619">
        <v>0</v>
      </c>
      <c r="FD282" s="619">
        <v>0</v>
      </c>
      <c r="FE282" s="619">
        <v>-122858</v>
      </c>
      <c r="FF282" s="619">
        <v>0</v>
      </c>
      <c r="FG282" s="619">
        <v>-122858</v>
      </c>
      <c r="FH282" s="619">
        <v>-11170</v>
      </c>
      <c r="FI282" s="619">
        <v>0</v>
      </c>
      <c r="FJ282" s="619">
        <v>-11170</v>
      </c>
      <c r="FK282" s="619">
        <v>0</v>
      </c>
      <c r="FL282" s="619">
        <v>0</v>
      </c>
      <c r="FM282" s="619">
        <v>0</v>
      </c>
      <c r="FN282" s="619">
        <v>0</v>
      </c>
      <c r="FO282" s="619">
        <v>0</v>
      </c>
      <c r="FP282" s="619">
        <v>0</v>
      </c>
      <c r="FQ282" s="619">
        <v>-1554528</v>
      </c>
      <c r="FR282" s="619">
        <v>-27246</v>
      </c>
      <c r="FS282" s="619">
        <v>-1581774</v>
      </c>
      <c r="FT282" s="619">
        <v>7453</v>
      </c>
      <c r="FU282" s="619">
        <v>0</v>
      </c>
      <c r="FV282" s="619">
        <v>7453</v>
      </c>
      <c r="FW282" s="619">
        <v>7453</v>
      </c>
      <c r="FX282" s="619">
        <v>0</v>
      </c>
      <c r="FY282" s="619">
        <v>7453</v>
      </c>
      <c r="FZ282" s="619">
        <v>0</v>
      </c>
      <c r="GA282" s="619">
        <v>0</v>
      </c>
      <c r="GB282" s="619">
        <v>0</v>
      </c>
      <c r="GC282" s="619">
        <v>1524</v>
      </c>
      <c r="GD282" s="619">
        <v>0</v>
      </c>
      <c r="GE282" s="619">
        <v>1524</v>
      </c>
      <c r="GF282" s="619">
        <v>0</v>
      </c>
      <c r="GG282" s="619">
        <v>0</v>
      </c>
      <c r="GH282" s="619">
        <v>0</v>
      </c>
      <c r="GI282" s="619">
        <v>-12046810</v>
      </c>
      <c r="GJ282" s="619">
        <v>-471931</v>
      </c>
      <c r="GK282" s="619">
        <v>-12518741</v>
      </c>
      <c r="GL282" s="619">
        <v>-98163</v>
      </c>
      <c r="GM282" s="619">
        <v>802</v>
      </c>
      <c r="GN282" s="619">
        <v>-97361</v>
      </c>
      <c r="GO282" s="619">
        <v>-48898</v>
      </c>
      <c r="GP282" s="619">
        <v>0</v>
      </c>
      <c r="GQ282" s="619">
        <v>-48898</v>
      </c>
      <c r="GR282" s="619">
        <v>147127</v>
      </c>
      <c r="GS282" s="619">
        <v>0</v>
      </c>
      <c r="GT282" s="619">
        <v>147127</v>
      </c>
      <c r="GU282" s="619">
        <v>0</v>
      </c>
      <c r="GV282" s="619">
        <v>0</v>
      </c>
      <c r="GW282" s="619">
        <v>0</v>
      </c>
      <c r="GX282" s="619">
        <v>0</v>
      </c>
      <c r="GY282" s="619">
        <v>0</v>
      </c>
      <c r="GZ282" s="619">
        <v>0</v>
      </c>
      <c r="HA282" s="619">
        <v>-13293994</v>
      </c>
      <c r="HB282" s="619">
        <v>-498375</v>
      </c>
      <c r="HC282" s="619">
        <v>-13792369</v>
      </c>
      <c r="HD282" s="619">
        <v>0</v>
      </c>
      <c r="HE282" s="619">
        <v>0</v>
      </c>
      <c r="HF282" s="619">
        <v>0</v>
      </c>
      <c r="HG282" s="619">
        <v>0</v>
      </c>
      <c r="HH282" s="619">
        <v>0</v>
      </c>
      <c r="HI282" s="619">
        <v>0</v>
      </c>
      <c r="HJ282" s="619">
        <v>0</v>
      </c>
      <c r="HK282" s="619">
        <v>0</v>
      </c>
      <c r="HL282" s="619">
        <v>0</v>
      </c>
      <c r="HM282" s="619">
        <v>251537371</v>
      </c>
      <c r="HN282" s="619">
        <v>5406084</v>
      </c>
      <c r="HO282" s="619">
        <v>256943455</v>
      </c>
      <c r="HP282" s="619">
        <v>-13493328</v>
      </c>
      <c r="HQ282" s="619">
        <v>-439627</v>
      </c>
      <c r="HR282" s="619">
        <v>-13932955</v>
      </c>
      <c r="HS282" s="619">
        <v>-23015807</v>
      </c>
      <c r="HT282" s="619">
        <v>-67364</v>
      </c>
      <c r="HU282" s="619">
        <v>-23083171</v>
      </c>
      <c r="HV282" s="619">
        <v>-8697205</v>
      </c>
      <c r="HW282" s="619">
        <v>-79242</v>
      </c>
      <c r="HX282" s="619">
        <v>-8776447</v>
      </c>
      <c r="HY282" s="619">
        <v>-74313</v>
      </c>
      <c r="HZ282" s="619">
        <v>326951</v>
      </c>
      <c r="IA282" s="619">
        <v>252638</v>
      </c>
      <c r="IB282" s="619">
        <v>-13293994</v>
      </c>
      <c r="IC282" s="619">
        <v>-498375</v>
      </c>
      <c r="ID282" s="619">
        <v>-13792369</v>
      </c>
      <c r="IE282" s="619">
        <v>0</v>
      </c>
      <c r="IF282" s="619">
        <v>0</v>
      </c>
      <c r="IG282" s="619">
        <v>0</v>
      </c>
      <c r="IH282" s="619">
        <v>-58574647</v>
      </c>
      <c r="II282" s="619">
        <v>-757657</v>
      </c>
      <c r="IJ282" s="619">
        <v>-59332304</v>
      </c>
      <c r="IK282" s="619">
        <v>192962724</v>
      </c>
      <c r="IL282" s="619">
        <v>4648427</v>
      </c>
      <c r="IM282" s="619">
        <v>197611151</v>
      </c>
      <c r="IN282" s="620" t="s">
        <v>535</v>
      </c>
      <c r="IO282" s="620" t="s">
        <v>1050</v>
      </c>
      <c r="IP282" s="610" t="s">
        <v>535</v>
      </c>
      <c r="IQ282" s="611" t="s">
        <v>481</v>
      </c>
      <c r="IR282" s="611" t="s">
        <v>1375</v>
      </c>
      <c r="IS282" s="610" t="s">
        <v>3368</v>
      </c>
    </row>
    <row r="283" spans="1:253" x14ac:dyDescent="0.25">
      <c r="A283" s="610" t="s">
        <v>3385</v>
      </c>
      <c r="B283" s="617" t="s">
        <v>1376</v>
      </c>
      <c r="C283" s="618" t="s">
        <v>1377</v>
      </c>
      <c r="D283" s="619">
        <v>58581788</v>
      </c>
      <c r="E283" s="619">
        <v>0</v>
      </c>
      <c r="F283" s="619">
        <v>58581788</v>
      </c>
      <c r="G283" s="619">
        <v>-2612598</v>
      </c>
      <c r="H283" s="619">
        <v>0</v>
      </c>
      <c r="I283" s="619">
        <v>-2612598</v>
      </c>
      <c r="J283" s="619">
        <v>-4160083</v>
      </c>
      <c r="K283" s="619">
        <v>0</v>
      </c>
      <c r="L283" s="619">
        <v>-4160083</v>
      </c>
      <c r="M283" s="619">
        <v>-42848</v>
      </c>
      <c r="N283" s="619">
        <v>0</v>
      </c>
      <c r="O283" s="619">
        <v>-42848</v>
      </c>
      <c r="P283" s="619">
        <v>4045</v>
      </c>
      <c r="Q283" s="619">
        <v>0</v>
      </c>
      <c r="R283" s="619">
        <v>4045</v>
      </c>
      <c r="S283" s="619">
        <v>-4198886</v>
      </c>
      <c r="T283" s="619">
        <v>0</v>
      </c>
      <c r="U283" s="619">
        <v>-4198886</v>
      </c>
      <c r="V283" s="619">
        <v>-4111613</v>
      </c>
      <c r="W283" s="619">
        <v>0</v>
      </c>
      <c r="X283" s="619">
        <v>-4111613</v>
      </c>
      <c r="Y283" s="619">
        <v>-12979</v>
      </c>
      <c r="Z283" s="619">
        <v>0</v>
      </c>
      <c r="AA283" s="619">
        <v>-12979</v>
      </c>
      <c r="AB283" s="619">
        <v>-196665</v>
      </c>
      <c r="AC283" s="619">
        <v>0</v>
      </c>
      <c r="AD283" s="619">
        <v>-196665</v>
      </c>
      <c r="AE283" s="619">
        <v>0</v>
      </c>
      <c r="AF283" s="619">
        <v>0</v>
      </c>
      <c r="AG283" s="619">
        <v>0</v>
      </c>
      <c r="AH283" s="619">
        <v>0</v>
      </c>
      <c r="AI283" s="619">
        <v>0</v>
      </c>
      <c r="AJ283" s="619">
        <v>0</v>
      </c>
      <c r="AK283" s="619">
        <v>0</v>
      </c>
      <c r="AL283" s="619">
        <v>0</v>
      </c>
      <c r="AM283" s="619">
        <v>0</v>
      </c>
      <c r="AN283" s="619">
        <v>0</v>
      </c>
      <c r="AO283" s="619">
        <v>0</v>
      </c>
      <c r="AP283" s="619">
        <v>0</v>
      </c>
      <c r="AQ283" s="619">
        <v>-196665</v>
      </c>
      <c r="AR283" s="619">
        <v>0</v>
      </c>
      <c r="AS283" s="619">
        <v>-196665</v>
      </c>
      <c r="AT283" s="619">
        <v>0</v>
      </c>
      <c r="AU283" s="619">
        <v>0</v>
      </c>
      <c r="AV283" s="619">
        <v>0</v>
      </c>
      <c r="AW283" s="619">
        <v>987843</v>
      </c>
      <c r="AX283" s="619">
        <v>0</v>
      </c>
      <c r="AY283" s="619">
        <v>987843</v>
      </c>
      <c r="AZ283" s="619">
        <v>-70730</v>
      </c>
      <c r="BA283" s="619">
        <v>0</v>
      </c>
      <c r="BB283" s="619">
        <v>-70730</v>
      </c>
      <c r="BC283" s="619">
        <v>-3683406</v>
      </c>
      <c r="BD283" s="619">
        <v>0</v>
      </c>
      <c r="BE283" s="619">
        <v>-3683406</v>
      </c>
      <c r="BF283" s="619">
        <v>308795</v>
      </c>
      <c r="BG283" s="619">
        <v>0</v>
      </c>
      <c r="BH283" s="619">
        <v>308795</v>
      </c>
      <c r="BI283" s="619">
        <v>-80782</v>
      </c>
      <c r="BJ283" s="619">
        <v>0</v>
      </c>
      <c r="BK283" s="619">
        <v>-80782</v>
      </c>
      <c r="BL283" s="619">
        <v>0</v>
      </c>
      <c r="BM283" s="619">
        <v>0</v>
      </c>
      <c r="BN283" s="619">
        <v>0</v>
      </c>
      <c r="BO283" s="619">
        <v>-19692</v>
      </c>
      <c r="BP283" s="619">
        <v>0</v>
      </c>
      <c r="BQ283" s="619">
        <v>-19692</v>
      </c>
      <c r="BR283" s="619">
        <v>0</v>
      </c>
      <c r="BS283" s="619">
        <v>0</v>
      </c>
      <c r="BT283" s="619">
        <v>0</v>
      </c>
      <c r="BU283" s="619">
        <v>0</v>
      </c>
      <c r="BV283" s="619">
        <v>0</v>
      </c>
      <c r="BW283" s="619">
        <v>0</v>
      </c>
      <c r="BX283" s="619">
        <v>-12124</v>
      </c>
      <c r="BY283" s="619">
        <v>0</v>
      </c>
      <c r="BZ283" s="619">
        <v>-12124</v>
      </c>
      <c r="CA283" s="619">
        <v>0</v>
      </c>
      <c r="CB283" s="619">
        <v>0</v>
      </c>
      <c r="CC283" s="619">
        <v>0</v>
      </c>
      <c r="CD283" s="619">
        <v>-6878374</v>
      </c>
      <c r="CE283" s="619">
        <v>0</v>
      </c>
      <c r="CF283" s="619">
        <v>-6878374</v>
      </c>
      <c r="CG283" s="619">
        <v>0</v>
      </c>
      <c r="CH283" s="619">
        <v>0</v>
      </c>
      <c r="CI283" s="619">
        <v>0</v>
      </c>
      <c r="CJ283" s="619">
        <v>10584</v>
      </c>
      <c r="CK283" s="619">
        <v>0</v>
      </c>
      <c r="CL283" s="619">
        <v>10584</v>
      </c>
      <c r="CM283" s="619">
        <v>-1330030</v>
      </c>
      <c r="CN283" s="619">
        <v>0</v>
      </c>
      <c r="CO283" s="619">
        <v>-1330030</v>
      </c>
      <c r="CP283" s="619">
        <v>-197506</v>
      </c>
      <c r="CQ283" s="619">
        <v>0</v>
      </c>
      <c r="CR283" s="619">
        <v>-197506</v>
      </c>
      <c r="CS283" s="619">
        <v>-1516952</v>
      </c>
      <c r="CT283" s="619">
        <v>0</v>
      </c>
      <c r="CU283" s="619">
        <v>-1516952</v>
      </c>
      <c r="CV283" s="619">
        <v>-123217</v>
      </c>
      <c r="CW283" s="619">
        <v>0</v>
      </c>
      <c r="CX283" s="619">
        <v>-123217</v>
      </c>
      <c r="CY283" s="619">
        <v>-4366</v>
      </c>
      <c r="CZ283" s="619">
        <v>0</v>
      </c>
      <c r="DA283" s="619">
        <v>-4366</v>
      </c>
      <c r="DB283" s="619">
        <v>0</v>
      </c>
      <c r="DC283" s="619">
        <v>0</v>
      </c>
      <c r="DD283" s="619">
        <v>0</v>
      </c>
      <c r="DE283" s="619">
        <v>0</v>
      </c>
      <c r="DF283" s="619">
        <v>0</v>
      </c>
      <c r="DG283" s="619">
        <v>0</v>
      </c>
      <c r="DH283" s="619">
        <v>-3924</v>
      </c>
      <c r="DI283" s="619">
        <v>0</v>
      </c>
      <c r="DJ283" s="619">
        <v>-3924</v>
      </c>
      <c r="DK283" s="619">
        <v>0</v>
      </c>
      <c r="DL283" s="619">
        <v>0</v>
      </c>
      <c r="DM283" s="619">
        <v>0</v>
      </c>
      <c r="DN283" s="619">
        <v>0</v>
      </c>
      <c r="DO283" s="619">
        <v>0</v>
      </c>
      <c r="DP283" s="619">
        <v>0</v>
      </c>
      <c r="DQ283" s="619">
        <v>0</v>
      </c>
      <c r="DR283" s="619">
        <v>0</v>
      </c>
      <c r="DS283" s="619">
        <v>0</v>
      </c>
      <c r="DT283" s="619">
        <v>0</v>
      </c>
      <c r="DU283" s="619">
        <v>0</v>
      </c>
      <c r="DV283" s="619">
        <v>0</v>
      </c>
      <c r="DW283" s="619">
        <v>0</v>
      </c>
      <c r="DX283" s="619">
        <v>0</v>
      </c>
      <c r="DY283" s="619">
        <v>0</v>
      </c>
      <c r="DZ283" s="619">
        <v>0</v>
      </c>
      <c r="EA283" s="619">
        <v>0</v>
      </c>
      <c r="EB283" s="619">
        <v>0</v>
      </c>
      <c r="EC283" s="619">
        <v>0</v>
      </c>
      <c r="ED283" s="619">
        <v>0</v>
      </c>
      <c r="EE283" s="619">
        <v>0</v>
      </c>
      <c r="EF283" s="619">
        <v>0</v>
      </c>
      <c r="EG283" s="619">
        <v>0</v>
      </c>
      <c r="EH283" s="619">
        <v>0</v>
      </c>
      <c r="EI283" s="619">
        <v>0</v>
      </c>
      <c r="EJ283" s="619">
        <v>-131507</v>
      </c>
      <c r="EK283" s="619">
        <v>0</v>
      </c>
      <c r="EL283" s="619">
        <v>-131507</v>
      </c>
      <c r="EM283" s="619">
        <v>0</v>
      </c>
      <c r="EN283" s="619">
        <v>0</v>
      </c>
      <c r="EO283" s="619">
        <v>0</v>
      </c>
      <c r="EP283" s="619">
        <v>0</v>
      </c>
      <c r="EQ283" s="619">
        <v>0</v>
      </c>
      <c r="ER283" s="619">
        <v>0</v>
      </c>
      <c r="ES283" s="619">
        <v>0</v>
      </c>
      <c r="ET283" s="619">
        <v>0</v>
      </c>
      <c r="EU283" s="619">
        <v>0</v>
      </c>
      <c r="EV283" s="619">
        <v>0</v>
      </c>
      <c r="EW283" s="619">
        <v>0</v>
      </c>
      <c r="EX283" s="619">
        <v>0</v>
      </c>
      <c r="EY283" s="619">
        <v>0</v>
      </c>
      <c r="EZ283" s="619">
        <v>0</v>
      </c>
      <c r="FA283" s="619">
        <v>0</v>
      </c>
      <c r="FB283" s="619">
        <v>-7602</v>
      </c>
      <c r="FC283" s="619">
        <v>0</v>
      </c>
      <c r="FD283" s="619">
        <v>-7602</v>
      </c>
      <c r="FE283" s="619">
        <v>-19692</v>
      </c>
      <c r="FF283" s="619">
        <v>0</v>
      </c>
      <c r="FG283" s="619">
        <v>-19692</v>
      </c>
      <c r="FH283" s="619">
        <v>0</v>
      </c>
      <c r="FI283" s="619">
        <v>0</v>
      </c>
      <c r="FJ283" s="619">
        <v>0</v>
      </c>
      <c r="FK283" s="619">
        <v>0</v>
      </c>
      <c r="FL283" s="619">
        <v>0</v>
      </c>
      <c r="FM283" s="619">
        <v>0</v>
      </c>
      <c r="FN283" s="619">
        <v>0</v>
      </c>
      <c r="FO283" s="619">
        <v>0</v>
      </c>
      <c r="FP283" s="619">
        <v>0</v>
      </c>
      <c r="FQ283" s="619">
        <v>-700995</v>
      </c>
      <c r="FR283" s="619">
        <v>0</v>
      </c>
      <c r="FS283" s="619">
        <v>-700995</v>
      </c>
      <c r="FT283" s="619">
        <v>1854</v>
      </c>
      <c r="FU283" s="619">
        <v>0</v>
      </c>
      <c r="FV283" s="619">
        <v>1854</v>
      </c>
      <c r="FW283" s="619">
        <v>50</v>
      </c>
      <c r="FX283" s="619">
        <v>0</v>
      </c>
      <c r="FY283" s="619">
        <v>50</v>
      </c>
      <c r="FZ283" s="619">
        <v>1804</v>
      </c>
      <c r="GA283" s="619">
        <v>0</v>
      </c>
      <c r="GB283" s="619">
        <v>1804</v>
      </c>
      <c r="GC283" s="619">
        <v>0</v>
      </c>
      <c r="GD283" s="619">
        <v>0</v>
      </c>
      <c r="GE283" s="619">
        <v>0</v>
      </c>
      <c r="GF283" s="619">
        <v>0</v>
      </c>
      <c r="GG283" s="619">
        <v>0</v>
      </c>
      <c r="GH283" s="619">
        <v>0</v>
      </c>
      <c r="GI283" s="619">
        <v>-5622630</v>
      </c>
      <c r="GJ283" s="619">
        <v>0</v>
      </c>
      <c r="GK283" s="619">
        <v>-5622630</v>
      </c>
      <c r="GL283" s="619">
        <v>184957</v>
      </c>
      <c r="GM283" s="619">
        <v>0</v>
      </c>
      <c r="GN283" s="619">
        <v>184957</v>
      </c>
      <c r="GO283" s="619">
        <v>0</v>
      </c>
      <c r="GP283" s="619">
        <v>0</v>
      </c>
      <c r="GQ283" s="619">
        <v>0</v>
      </c>
      <c r="GR283" s="619">
        <v>-19911</v>
      </c>
      <c r="GS283" s="619">
        <v>0</v>
      </c>
      <c r="GT283" s="619">
        <v>-19911</v>
      </c>
      <c r="GU283" s="619">
        <v>0</v>
      </c>
      <c r="GV283" s="619">
        <v>0</v>
      </c>
      <c r="GW283" s="619">
        <v>0</v>
      </c>
      <c r="GX283" s="619">
        <v>0</v>
      </c>
      <c r="GY283" s="619">
        <v>0</v>
      </c>
      <c r="GZ283" s="619">
        <v>0</v>
      </c>
      <c r="HA283" s="619">
        <v>-6184019</v>
      </c>
      <c r="HB283" s="619">
        <v>0</v>
      </c>
      <c r="HC283" s="619">
        <v>-6184019</v>
      </c>
      <c r="HD283" s="619">
        <v>0</v>
      </c>
      <c r="HE283" s="619">
        <v>0</v>
      </c>
      <c r="HF283" s="619">
        <v>0</v>
      </c>
      <c r="HG283" s="619">
        <v>0</v>
      </c>
      <c r="HH283" s="619">
        <v>0</v>
      </c>
      <c r="HI283" s="619">
        <v>0</v>
      </c>
      <c r="HJ283" s="619">
        <v>0</v>
      </c>
      <c r="HK283" s="619">
        <v>0</v>
      </c>
      <c r="HL283" s="619">
        <v>0</v>
      </c>
      <c r="HM283" s="619">
        <v>55969190</v>
      </c>
      <c r="HN283" s="619">
        <v>0</v>
      </c>
      <c r="HO283" s="619">
        <v>55969190</v>
      </c>
      <c r="HP283" s="619">
        <v>-4198886</v>
      </c>
      <c r="HQ283" s="619">
        <v>0</v>
      </c>
      <c r="HR283" s="619">
        <v>-4198886</v>
      </c>
      <c r="HS283" s="619">
        <v>-6878374</v>
      </c>
      <c r="HT283" s="619">
        <v>0</v>
      </c>
      <c r="HU283" s="619">
        <v>-6878374</v>
      </c>
      <c r="HV283" s="619">
        <v>-1516952</v>
      </c>
      <c r="HW283" s="619">
        <v>0</v>
      </c>
      <c r="HX283" s="619">
        <v>-1516952</v>
      </c>
      <c r="HY283" s="619">
        <v>-131507</v>
      </c>
      <c r="HZ283" s="619">
        <v>0</v>
      </c>
      <c r="IA283" s="619">
        <v>-131507</v>
      </c>
      <c r="IB283" s="619">
        <v>-6184019</v>
      </c>
      <c r="IC283" s="619">
        <v>0</v>
      </c>
      <c r="ID283" s="619">
        <v>-6184019</v>
      </c>
      <c r="IE283" s="619">
        <v>0</v>
      </c>
      <c r="IF283" s="619">
        <v>0</v>
      </c>
      <c r="IG283" s="619">
        <v>0</v>
      </c>
      <c r="IH283" s="619">
        <v>-18909738</v>
      </c>
      <c r="II283" s="619">
        <v>0</v>
      </c>
      <c r="IJ283" s="619">
        <v>-18909738</v>
      </c>
      <c r="IK283" s="619">
        <v>37059452</v>
      </c>
      <c r="IL283" s="619">
        <v>0</v>
      </c>
      <c r="IM283" s="619">
        <v>37059452</v>
      </c>
      <c r="IN283" s="620" t="s">
        <v>673</v>
      </c>
      <c r="IO283" s="620" t="s">
        <v>473</v>
      </c>
      <c r="IP283" s="610" t="s">
        <v>474</v>
      </c>
      <c r="IQ283" s="611" t="s">
        <v>475</v>
      </c>
      <c r="IR283" s="611" t="s">
        <v>1378</v>
      </c>
      <c r="IS283" s="610" t="s">
        <v>1432</v>
      </c>
    </row>
    <row r="284" spans="1:253" x14ac:dyDescent="0.25">
      <c r="A284" s="610" t="s">
        <v>3385</v>
      </c>
      <c r="B284" s="617" t="s">
        <v>1379</v>
      </c>
      <c r="C284" s="618" t="s">
        <v>1380</v>
      </c>
      <c r="D284" s="619">
        <v>100220224</v>
      </c>
      <c r="E284" s="619">
        <v>1988498</v>
      </c>
      <c r="F284" s="619">
        <v>102208722</v>
      </c>
      <c r="G284" s="619">
        <v>-2170287</v>
      </c>
      <c r="H284" s="619">
        <v>302411</v>
      </c>
      <c r="I284" s="619">
        <v>-1867876</v>
      </c>
      <c r="J284" s="619">
        <v>-5620393</v>
      </c>
      <c r="K284" s="619">
        <v>-3247</v>
      </c>
      <c r="L284" s="619">
        <v>-5623640</v>
      </c>
      <c r="M284" s="619">
        <v>266186</v>
      </c>
      <c r="N284" s="619">
        <v>0</v>
      </c>
      <c r="O284" s="619">
        <v>266186</v>
      </c>
      <c r="P284" s="619">
        <v>155129</v>
      </c>
      <c r="Q284" s="619">
        <v>0</v>
      </c>
      <c r="R284" s="619">
        <v>155129</v>
      </c>
      <c r="S284" s="619">
        <v>-5199078</v>
      </c>
      <c r="T284" s="619">
        <v>-3247</v>
      </c>
      <c r="U284" s="619">
        <v>-5202325</v>
      </c>
      <c r="V284" s="619">
        <v>-5589891</v>
      </c>
      <c r="W284" s="619">
        <v>-4624</v>
      </c>
      <c r="X284" s="619">
        <v>-5594515</v>
      </c>
      <c r="Y284" s="619">
        <v>0</v>
      </c>
      <c r="Z284" s="619">
        <v>0</v>
      </c>
      <c r="AA284" s="619">
        <v>0</v>
      </c>
      <c r="AB284" s="619">
        <v>-177038</v>
      </c>
      <c r="AC284" s="619">
        <v>-1124</v>
      </c>
      <c r="AD284" s="619">
        <v>-178162</v>
      </c>
      <c r="AE284" s="619">
        <v>-174175</v>
      </c>
      <c r="AF284" s="619">
        <v>-1124</v>
      </c>
      <c r="AG284" s="619">
        <v>-175299</v>
      </c>
      <c r="AH284" s="619">
        <v>0</v>
      </c>
      <c r="AI284" s="619">
        <v>0</v>
      </c>
      <c r="AJ284" s="619">
        <v>0</v>
      </c>
      <c r="AK284" s="619">
        <v>-2920</v>
      </c>
      <c r="AL284" s="619">
        <v>0</v>
      </c>
      <c r="AM284" s="619">
        <v>-2920</v>
      </c>
      <c r="AN284" s="619">
        <v>0</v>
      </c>
      <c r="AO284" s="619">
        <v>0</v>
      </c>
      <c r="AP284" s="619">
        <v>0</v>
      </c>
      <c r="AQ284" s="619">
        <v>57</v>
      </c>
      <c r="AR284" s="619">
        <v>0</v>
      </c>
      <c r="AS284" s="619">
        <v>57</v>
      </c>
      <c r="AT284" s="619">
        <v>0</v>
      </c>
      <c r="AU284" s="619">
        <v>0</v>
      </c>
      <c r="AV284" s="619">
        <v>0</v>
      </c>
      <c r="AW284" s="619">
        <v>1845618</v>
      </c>
      <c r="AX284" s="619">
        <v>50601</v>
      </c>
      <c r="AY284" s="619">
        <v>1896219</v>
      </c>
      <c r="AZ284" s="619">
        <v>-46635</v>
      </c>
      <c r="BA284" s="619">
        <v>7914</v>
      </c>
      <c r="BB284" s="619">
        <v>-38721</v>
      </c>
      <c r="BC284" s="619">
        <v>-5723969</v>
      </c>
      <c r="BD284" s="619">
        <v>0</v>
      </c>
      <c r="BE284" s="619">
        <v>-5723969</v>
      </c>
      <c r="BF284" s="619">
        <v>157150</v>
      </c>
      <c r="BG284" s="619">
        <v>0</v>
      </c>
      <c r="BH284" s="619">
        <v>157150</v>
      </c>
      <c r="BI284" s="619">
        <v>-38160</v>
      </c>
      <c r="BJ284" s="619">
        <v>0</v>
      </c>
      <c r="BK284" s="619">
        <v>-38160</v>
      </c>
      <c r="BL284" s="619">
        <v>0</v>
      </c>
      <c r="BM284" s="619">
        <v>0</v>
      </c>
      <c r="BN284" s="619">
        <v>0</v>
      </c>
      <c r="BO284" s="619">
        <v>-30899</v>
      </c>
      <c r="BP284" s="619">
        <v>0</v>
      </c>
      <c r="BQ284" s="619">
        <v>-30899</v>
      </c>
      <c r="BR284" s="619">
        <v>2162</v>
      </c>
      <c r="BS284" s="619">
        <v>0</v>
      </c>
      <c r="BT284" s="619">
        <v>2162</v>
      </c>
      <c r="BU284" s="619">
        <v>0</v>
      </c>
      <c r="BV284" s="619">
        <v>0</v>
      </c>
      <c r="BW284" s="619">
        <v>0</v>
      </c>
      <c r="BX284" s="619">
        <v>-28083</v>
      </c>
      <c r="BY284" s="619">
        <v>0</v>
      </c>
      <c r="BZ284" s="619">
        <v>-28083</v>
      </c>
      <c r="CA284" s="619">
        <v>0</v>
      </c>
      <c r="CB284" s="619">
        <v>0</v>
      </c>
      <c r="CC284" s="619">
        <v>0</v>
      </c>
      <c r="CD284" s="619">
        <v>-9629745</v>
      </c>
      <c r="CE284" s="619">
        <v>52767</v>
      </c>
      <c r="CF284" s="619">
        <v>-9576978</v>
      </c>
      <c r="CG284" s="619">
        <v>-4538</v>
      </c>
      <c r="CH284" s="619">
        <v>0</v>
      </c>
      <c r="CI284" s="619">
        <v>-4538</v>
      </c>
      <c r="CJ284" s="619">
        <v>-1954</v>
      </c>
      <c r="CK284" s="619">
        <v>0</v>
      </c>
      <c r="CL284" s="619">
        <v>-1954</v>
      </c>
      <c r="CM284" s="619">
        <v>-1932567</v>
      </c>
      <c r="CN284" s="619">
        <v>-1904</v>
      </c>
      <c r="CO284" s="619">
        <v>-1934471</v>
      </c>
      <c r="CP284" s="619">
        <v>-30345</v>
      </c>
      <c r="CQ284" s="619">
        <v>-134905</v>
      </c>
      <c r="CR284" s="619">
        <v>-165250</v>
      </c>
      <c r="CS284" s="619">
        <v>-1969404</v>
      </c>
      <c r="CT284" s="619">
        <v>-136809</v>
      </c>
      <c r="CU284" s="619">
        <v>-2106213</v>
      </c>
      <c r="CV284" s="619">
        <v>-69856</v>
      </c>
      <c r="CW284" s="619">
        <v>0</v>
      </c>
      <c r="CX284" s="619">
        <v>-69856</v>
      </c>
      <c r="CY284" s="619">
        <v>252</v>
      </c>
      <c r="CZ284" s="619">
        <v>0</v>
      </c>
      <c r="DA284" s="619">
        <v>252</v>
      </c>
      <c r="DB284" s="619">
        <v>-202800</v>
      </c>
      <c r="DC284" s="619">
        <v>0</v>
      </c>
      <c r="DD284" s="619">
        <v>-202800</v>
      </c>
      <c r="DE284" s="619">
        <v>5034</v>
      </c>
      <c r="DF284" s="619">
        <v>0</v>
      </c>
      <c r="DG284" s="619">
        <v>5034</v>
      </c>
      <c r="DH284" s="619">
        <v>-4165</v>
      </c>
      <c r="DI284" s="619">
        <v>0</v>
      </c>
      <c r="DJ284" s="619">
        <v>-4165</v>
      </c>
      <c r="DK284" s="619">
        <v>0</v>
      </c>
      <c r="DL284" s="619">
        <v>0</v>
      </c>
      <c r="DM284" s="619">
        <v>0</v>
      </c>
      <c r="DN284" s="619">
        <v>0</v>
      </c>
      <c r="DO284" s="619">
        <v>0</v>
      </c>
      <c r="DP284" s="619">
        <v>0</v>
      </c>
      <c r="DQ284" s="619">
        <v>0</v>
      </c>
      <c r="DR284" s="619">
        <v>0</v>
      </c>
      <c r="DS284" s="619">
        <v>0</v>
      </c>
      <c r="DT284" s="619">
        <v>0</v>
      </c>
      <c r="DU284" s="619">
        <v>0</v>
      </c>
      <c r="DV284" s="619">
        <v>0</v>
      </c>
      <c r="DW284" s="619">
        <v>0</v>
      </c>
      <c r="DX284" s="619">
        <v>0</v>
      </c>
      <c r="DY284" s="619">
        <v>0</v>
      </c>
      <c r="DZ284" s="619">
        <v>0</v>
      </c>
      <c r="EA284" s="619">
        <v>-73941</v>
      </c>
      <c r="EB284" s="619">
        <v>-73941</v>
      </c>
      <c r="EC284" s="619">
        <v>0</v>
      </c>
      <c r="ED284" s="619">
        <v>0</v>
      </c>
      <c r="EE284" s="619">
        <v>0</v>
      </c>
      <c r="EF284" s="619">
        <v>-73941</v>
      </c>
      <c r="EG284" s="619">
        <v>0</v>
      </c>
      <c r="EH284" s="619">
        <v>0</v>
      </c>
      <c r="EI284" s="619">
        <v>0</v>
      </c>
      <c r="EJ284" s="619">
        <v>-271535</v>
      </c>
      <c r="EK284" s="619">
        <v>-73941</v>
      </c>
      <c r="EL284" s="619">
        <v>-345476</v>
      </c>
      <c r="EM284" s="619">
        <v>0</v>
      </c>
      <c r="EN284" s="619">
        <v>0</v>
      </c>
      <c r="EO284" s="619">
        <v>0</v>
      </c>
      <c r="EP284" s="619">
        <v>0</v>
      </c>
      <c r="EQ284" s="619">
        <v>0</v>
      </c>
      <c r="ER284" s="619">
        <v>0</v>
      </c>
      <c r="ES284" s="619">
        <v>475219</v>
      </c>
      <c r="ET284" s="619">
        <v>0</v>
      </c>
      <c r="EU284" s="619">
        <v>475219</v>
      </c>
      <c r="EV284" s="619">
        <v>0</v>
      </c>
      <c r="EW284" s="619">
        <v>0</v>
      </c>
      <c r="EX284" s="619">
        <v>0</v>
      </c>
      <c r="EY284" s="619">
        <v>0</v>
      </c>
      <c r="EZ284" s="619">
        <v>0</v>
      </c>
      <c r="FA284" s="619">
        <v>0</v>
      </c>
      <c r="FB284" s="619">
        <v>0</v>
      </c>
      <c r="FC284" s="619">
        <v>0</v>
      </c>
      <c r="FD284" s="619">
        <v>0</v>
      </c>
      <c r="FE284" s="619">
        <v>-34571</v>
      </c>
      <c r="FF284" s="619">
        <v>0</v>
      </c>
      <c r="FG284" s="619">
        <v>-34571</v>
      </c>
      <c r="FH284" s="619">
        <v>2162</v>
      </c>
      <c r="FI284" s="619">
        <v>0</v>
      </c>
      <c r="FJ284" s="619">
        <v>2162</v>
      </c>
      <c r="FK284" s="619">
        <v>-3000</v>
      </c>
      <c r="FL284" s="619">
        <v>0</v>
      </c>
      <c r="FM284" s="619">
        <v>-3000</v>
      </c>
      <c r="FN284" s="619">
        <v>0</v>
      </c>
      <c r="FO284" s="619">
        <v>0</v>
      </c>
      <c r="FP284" s="619">
        <v>0</v>
      </c>
      <c r="FQ284" s="619">
        <v>-956499</v>
      </c>
      <c r="FR284" s="619">
        <v>0</v>
      </c>
      <c r="FS284" s="619">
        <v>-956499</v>
      </c>
      <c r="FT284" s="619">
        <v>-7675</v>
      </c>
      <c r="FU284" s="619">
        <v>0</v>
      </c>
      <c r="FV284" s="619">
        <v>-7675</v>
      </c>
      <c r="FW284" s="619">
        <v>-7593</v>
      </c>
      <c r="FX284" s="619">
        <v>0</v>
      </c>
      <c r="FY284" s="619">
        <v>-7593</v>
      </c>
      <c r="FZ284" s="619">
        <v>-82</v>
      </c>
      <c r="GA284" s="619">
        <v>0</v>
      </c>
      <c r="GB284" s="619">
        <v>-82</v>
      </c>
      <c r="GC284" s="619">
        <v>0</v>
      </c>
      <c r="GD284" s="619">
        <v>0</v>
      </c>
      <c r="GE284" s="619">
        <v>0</v>
      </c>
      <c r="GF284" s="619">
        <v>0</v>
      </c>
      <c r="GG284" s="619">
        <v>0</v>
      </c>
      <c r="GH284" s="619">
        <v>0</v>
      </c>
      <c r="GI284" s="619">
        <v>-8290054</v>
      </c>
      <c r="GJ284" s="619">
        <v>-3691</v>
      </c>
      <c r="GK284" s="619">
        <v>-8293745</v>
      </c>
      <c r="GL284" s="619">
        <v>174154</v>
      </c>
      <c r="GM284" s="619">
        <v>0</v>
      </c>
      <c r="GN284" s="619">
        <v>174154</v>
      </c>
      <c r="GO284" s="619">
        <v>0</v>
      </c>
      <c r="GP284" s="619">
        <v>0</v>
      </c>
      <c r="GQ284" s="619">
        <v>0</v>
      </c>
      <c r="GR284" s="619">
        <v>26904</v>
      </c>
      <c r="GS284" s="619">
        <v>-281</v>
      </c>
      <c r="GT284" s="619">
        <v>26623</v>
      </c>
      <c r="GU284" s="619">
        <v>0</v>
      </c>
      <c r="GV284" s="619">
        <v>0</v>
      </c>
      <c r="GW284" s="619">
        <v>0</v>
      </c>
      <c r="GX284" s="619">
        <v>0</v>
      </c>
      <c r="GY284" s="619">
        <v>0</v>
      </c>
      <c r="GZ284" s="619">
        <v>0</v>
      </c>
      <c r="HA284" s="619">
        <v>-8613360</v>
      </c>
      <c r="HB284" s="619">
        <v>-3972</v>
      </c>
      <c r="HC284" s="619">
        <v>-8617332</v>
      </c>
      <c r="HD284" s="619">
        <v>0</v>
      </c>
      <c r="HE284" s="619">
        <v>0</v>
      </c>
      <c r="HF284" s="619">
        <v>0</v>
      </c>
      <c r="HG284" s="619">
        <v>0</v>
      </c>
      <c r="HH284" s="619">
        <v>0</v>
      </c>
      <c r="HI284" s="619">
        <v>0</v>
      </c>
      <c r="HJ284" s="619">
        <v>0</v>
      </c>
      <c r="HK284" s="619">
        <v>0</v>
      </c>
      <c r="HL284" s="619">
        <v>0</v>
      </c>
      <c r="HM284" s="619">
        <v>98049937</v>
      </c>
      <c r="HN284" s="619">
        <v>2290909</v>
      </c>
      <c r="HO284" s="619">
        <v>100340846</v>
      </c>
      <c r="HP284" s="619">
        <v>-5199078</v>
      </c>
      <c r="HQ284" s="619">
        <v>-3247</v>
      </c>
      <c r="HR284" s="619">
        <v>-5202325</v>
      </c>
      <c r="HS284" s="619">
        <v>-9629745</v>
      </c>
      <c r="HT284" s="619">
        <v>52767</v>
      </c>
      <c r="HU284" s="619">
        <v>-9576978</v>
      </c>
      <c r="HV284" s="619">
        <v>-1969404</v>
      </c>
      <c r="HW284" s="619">
        <v>-136809</v>
      </c>
      <c r="HX284" s="619">
        <v>-2106213</v>
      </c>
      <c r="HY284" s="619">
        <v>-271535</v>
      </c>
      <c r="HZ284" s="619">
        <v>-73941</v>
      </c>
      <c r="IA284" s="619">
        <v>-345476</v>
      </c>
      <c r="IB284" s="619">
        <v>-8613360</v>
      </c>
      <c r="IC284" s="619">
        <v>-3972</v>
      </c>
      <c r="ID284" s="619">
        <v>-8617332</v>
      </c>
      <c r="IE284" s="619">
        <v>0</v>
      </c>
      <c r="IF284" s="619">
        <v>0</v>
      </c>
      <c r="IG284" s="619">
        <v>0</v>
      </c>
      <c r="IH284" s="619">
        <v>-25683122</v>
      </c>
      <c r="II284" s="619">
        <v>-165202</v>
      </c>
      <c r="IJ284" s="619">
        <v>-25848324</v>
      </c>
      <c r="IK284" s="619">
        <v>72366815</v>
      </c>
      <c r="IL284" s="619">
        <v>2125707</v>
      </c>
      <c r="IM284" s="619">
        <v>74492522</v>
      </c>
      <c r="IN284" s="620" t="s">
        <v>498</v>
      </c>
      <c r="IO284" s="620" t="s">
        <v>473</v>
      </c>
      <c r="IP284" s="610" t="s">
        <v>474</v>
      </c>
      <c r="IQ284" s="611" t="s">
        <v>499</v>
      </c>
      <c r="IR284" s="611" t="s">
        <v>1381</v>
      </c>
      <c r="IS284" s="610" t="s">
        <v>1432</v>
      </c>
    </row>
    <row r="285" spans="1:253" x14ac:dyDescent="0.25">
      <c r="A285" s="610" t="s">
        <v>3385</v>
      </c>
      <c r="B285" s="617" t="s">
        <v>1382</v>
      </c>
      <c r="C285" s="618" t="s">
        <v>1383</v>
      </c>
      <c r="D285" s="619">
        <v>2338724656</v>
      </c>
      <c r="E285" s="619">
        <v>0</v>
      </c>
      <c r="F285" s="619">
        <v>2338724656</v>
      </c>
      <c r="G285" s="619">
        <v>-168208202</v>
      </c>
      <c r="H285" s="619">
        <v>0</v>
      </c>
      <c r="I285" s="619">
        <v>-168208202</v>
      </c>
      <c r="J285" s="619">
        <v>-41153936</v>
      </c>
      <c r="K285" s="619">
        <v>0</v>
      </c>
      <c r="L285" s="619">
        <v>-41153936</v>
      </c>
      <c r="M285" s="619">
        <v>9081227</v>
      </c>
      <c r="N285" s="619">
        <v>0</v>
      </c>
      <c r="O285" s="619">
        <v>9081227</v>
      </c>
      <c r="P285" s="619">
        <v>5907516</v>
      </c>
      <c r="Q285" s="619">
        <v>0</v>
      </c>
      <c r="R285" s="619">
        <v>5907516</v>
      </c>
      <c r="S285" s="619">
        <v>-26165193</v>
      </c>
      <c r="T285" s="619">
        <v>0</v>
      </c>
      <c r="U285" s="619">
        <v>-26165193</v>
      </c>
      <c r="V285" s="619">
        <v>-5698922</v>
      </c>
      <c r="W285" s="619">
        <v>0</v>
      </c>
      <c r="X285" s="619">
        <v>-5698922</v>
      </c>
      <c r="Y285" s="619">
        <v>0</v>
      </c>
      <c r="Z285" s="619">
        <v>0</v>
      </c>
      <c r="AA285" s="619">
        <v>0</v>
      </c>
      <c r="AB285" s="619">
        <v>-864138</v>
      </c>
      <c r="AC285" s="619">
        <v>0</v>
      </c>
      <c r="AD285" s="619">
        <v>-864138</v>
      </c>
      <c r="AE285" s="619">
        <v>0</v>
      </c>
      <c r="AF285" s="619">
        <v>0</v>
      </c>
      <c r="AG285" s="619">
        <v>0</v>
      </c>
      <c r="AH285" s="619">
        <v>0</v>
      </c>
      <c r="AI285" s="619">
        <v>0</v>
      </c>
      <c r="AJ285" s="619">
        <v>0</v>
      </c>
      <c r="AK285" s="619">
        <v>-1832</v>
      </c>
      <c r="AL285" s="619">
        <v>0</v>
      </c>
      <c r="AM285" s="619">
        <v>-1832</v>
      </c>
      <c r="AN285" s="619">
        <v>0</v>
      </c>
      <c r="AO285" s="619">
        <v>0</v>
      </c>
      <c r="AP285" s="619">
        <v>0</v>
      </c>
      <c r="AQ285" s="619">
        <v>-862306</v>
      </c>
      <c r="AR285" s="619">
        <v>0</v>
      </c>
      <c r="AS285" s="619">
        <v>-862306</v>
      </c>
      <c r="AT285" s="619">
        <v>0</v>
      </c>
      <c r="AU285" s="619">
        <v>0</v>
      </c>
      <c r="AV285" s="619">
        <v>0</v>
      </c>
      <c r="AW285" s="619">
        <v>57111925</v>
      </c>
      <c r="AX285" s="619">
        <v>0</v>
      </c>
      <c r="AY285" s="619">
        <v>57111925</v>
      </c>
      <c r="AZ285" s="619">
        <v>-4478143</v>
      </c>
      <c r="BA285" s="619">
        <v>0</v>
      </c>
      <c r="BB285" s="619">
        <v>-4478143</v>
      </c>
      <c r="BC285" s="619">
        <v>-84193779</v>
      </c>
      <c r="BD285" s="619">
        <v>0</v>
      </c>
      <c r="BE285" s="619">
        <v>-84193779</v>
      </c>
      <c r="BF285" s="619">
        <v>24629694</v>
      </c>
      <c r="BG285" s="619">
        <v>0</v>
      </c>
      <c r="BH285" s="619">
        <v>24629694</v>
      </c>
      <c r="BI285" s="619">
        <v>-21914</v>
      </c>
      <c r="BJ285" s="619">
        <v>0</v>
      </c>
      <c r="BK285" s="619">
        <v>-21914</v>
      </c>
      <c r="BL285" s="619">
        <v>0</v>
      </c>
      <c r="BM285" s="619">
        <v>0</v>
      </c>
      <c r="BN285" s="619">
        <v>0</v>
      </c>
      <c r="BO285" s="619">
        <v>0</v>
      </c>
      <c r="BP285" s="619">
        <v>0</v>
      </c>
      <c r="BQ285" s="619">
        <v>0</v>
      </c>
      <c r="BR285" s="619">
        <v>0</v>
      </c>
      <c r="BS285" s="619">
        <v>0</v>
      </c>
      <c r="BT285" s="619">
        <v>0</v>
      </c>
      <c r="BU285" s="619">
        <v>0</v>
      </c>
      <c r="BV285" s="619">
        <v>0</v>
      </c>
      <c r="BW285" s="619">
        <v>0</v>
      </c>
      <c r="BX285" s="619">
        <v>-114828</v>
      </c>
      <c r="BY285" s="619">
        <v>0</v>
      </c>
      <c r="BZ285" s="619">
        <v>-114828</v>
      </c>
      <c r="CA285" s="619">
        <v>0</v>
      </c>
      <c r="CB285" s="619">
        <v>0</v>
      </c>
      <c r="CC285" s="619">
        <v>0</v>
      </c>
      <c r="CD285" s="619">
        <v>-13630105</v>
      </c>
      <c r="CE285" s="619">
        <v>0</v>
      </c>
      <c r="CF285" s="619">
        <v>-13630105</v>
      </c>
      <c r="CG285" s="619">
        <v>-4675144</v>
      </c>
      <c r="CH285" s="619">
        <v>0</v>
      </c>
      <c r="CI285" s="619">
        <v>-4675144</v>
      </c>
      <c r="CJ285" s="619">
        <v>-1215913</v>
      </c>
      <c r="CK285" s="619">
        <v>0</v>
      </c>
      <c r="CL285" s="619">
        <v>-1215913</v>
      </c>
      <c r="CM285" s="619">
        <v>-182497749</v>
      </c>
      <c r="CN285" s="619">
        <v>0</v>
      </c>
      <c r="CO285" s="619">
        <v>-182497749</v>
      </c>
      <c r="CP285" s="619">
        <v>7545657</v>
      </c>
      <c r="CQ285" s="619">
        <v>0</v>
      </c>
      <c r="CR285" s="619">
        <v>7545657</v>
      </c>
      <c r="CS285" s="619">
        <v>-180843149</v>
      </c>
      <c r="CT285" s="619">
        <v>0</v>
      </c>
      <c r="CU285" s="619">
        <v>-180843149</v>
      </c>
      <c r="CV285" s="619">
        <v>-343744</v>
      </c>
      <c r="CW285" s="619">
        <v>0</v>
      </c>
      <c r="CX285" s="619">
        <v>-343744</v>
      </c>
      <c r="CY285" s="619">
        <v>-40995</v>
      </c>
      <c r="CZ285" s="619">
        <v>0</v>
      </c>
      <c r="DA285" s="619">
        <v>-40995</v>
      </c>
      <c r="DB285" s="619">
        <v>-1185</v>
      </c>
      <c r="DC285" s="619">
        <v>0</v>
      </c>
      <c r="DD285" s="619">
        <v>-1185</v>
      </c>
      <c r="DE285" s="619">
        <v>-16304</v>
      </c>
      <c r="DF285" s="619">
        <v>0</v>
      </c>
      <c r="DG285" s="619">
        <v>-16304</v>
      </c>
      <c r="DH285" s="619">
        <v>0</v>
      </c>
      <c r="DI285" s="619">
        <v>0</v>
      </c>
      <c r="DJ285" s="619">
        <v>0</v>
      </c>
      <c r="DK285" s="619">
        <v>0</v>
      </c>
      <c r="DL285" s="619">
        <v>0</v>
      </c>
      <c r="DM285" s="619">
        <v>0</v>
      </c>
      <c r="DN285" s="619">
        <v>0</v>
      </c>
      <c r="DO285" s="619">
        <v>0</v>
      </c>
      <c r="DP285" s="619">
        <v>0</v>
      </c>
      <c r="DQ285" s="619">
        <v>0</v>
      </c>
      <c r="DR285" s="619">
        <v>0</v>
      </c>
      <c r="DS285" s="619">
        <v>0</v>
      </c>
      <c r="DT285" s="619">
        <v>0</v>
      </c>
      <c r="DU285" s="619">
        <v>0</v>
      </c>
      <c r="DV285" s="619">
        <v>0</v>
      </c>
      <c r="DW285" s="619">
        <v>0</v>
      </c>
      <c r="DX285" s="619">
        <v>0</v>
      </c>
      <c r="DY285" s="619">
        <v>0</v>
      </c>
      <c r="DZ285" s="619">
        <v>-81408</v>
      </c>
      <c r="EA285" s="619">
        <v>0</v>
      </c>
      <c r="EB285" s="619">
        <v>-81408</v>
      </c>
      <c r="EC285" s="619">
        <v>0</v>
      </c>
      <c r="ED285" s="619">
        <v>0</v>
      </c>
      <c r="EE285" s="619">
        <v>0</v>
      </c>
      <c r="EF285" s="619">
        <v>0</v>
      </c>
      <c r="EG285" s="619">
        <v>0</v>
      </c>
      <c r="EH285" s="619">
        <v>0</v>
      </c>
      <c r="EI285" s="619">
        <v>0</v>
      </c>
      <c r="EJ285" s="619">
        <v>-483636</v>
      </c>
      <c r="EK285" s="619">
        <v>0</v>
      </c>
      <c r="EL285" s="619">
        <v>-483636</v>
      </c>
      <c r="EM285" s="619">
        <v>0</v>
      </c>
      <c r="EN285" s="619">
        <v>0</v>
      </c>
      <c r="EO285" s="619">
        <v>0</v>
      </c>
      <c r="EP285" s="619">
        <v>0</v>
      </c>
      <c r="EQ285" s="619">
        <v>0</v>
      </c>
      <c r="ER285" s="619">
        <v>0</v>
      </c>
      <c r="ES285" s="619">
        <v>0</v>
      </c>
      <c r="ET285" s="619">
        <v>0</v>
      </c>
      <c r="EU285" s="619">
        <v>0</v>
      </c>
      <c r="EV285" s="619">
        <v>0</v>
      </c>
      <c r="EW285" s="619">
        <v>0</v>
      </c>
      <c r="EX285" s="619">
        <v>0</v>
      </c>
      <c r="EY285" s="619">
        <v>0</v>
      </c>
      <c r="EZ285" s="619">
        <v>0</v>
      </c>
      <c r="FA285" s="619">
        <v>0</v>
      </c>
      <c r="FB285" s="619">
        <v>0</v>
      </c>
      <c r="FC285" s="619">
        <v>0</v>
      </c>
      <c r="FD285" s="619">
        <v>0</v>
      </c>
      <c r="FE285" s="619">
        <v>0</v>
      </c>
      <c r="FF285" s="619">
        <v>0</v>
      </c>
      <c r="FG285" s="619">
        <v>0</v>
      </c>
      <c r="FH285" s="619">
        <v>0</v>
      </c>
      <c r="FI285" s="619">
        <v>0</v>
      </c>
      <c r="FJ285" s="619">
        <v>0</v>
      </c>
      <c r="FK285" s="619">
        <v>-1500</v>
      </c>
      <c r="FL285" s="619">
        <v>0</v>
      </c>
      <c r="FM285" s="619">
        <v>-1500</v>
      </c>
      <c r="FN285" s="619">
        <v>0</v>
      </c>
      <c r="FO285" s="619">
        <v>0</v>
      </c>
      <c r="FP285" s="619">
        <v>0</v>
      </c>
      <c r="FQ285" s="619">
        <v>-1998446</v>
      </c>
      <c r="FR285" s="619">
        <v>0</v>
      </c>
      <c r="FS285" s="619">
        <v>-1998446</v>
      </c>
      <c r="FT285" s="619">
        <v>42883</v>
      </c>
      <c r="FU285" s="619">
        <v>0</v>
      </c>
      <c r="FV285" s="619">
        <v>42883</v>
      </c>
      <c r="FW285" s="619">
        <v>33529</v>
      </c>
      <c r="FX285" s="619">
        <v>0</v>
      </c>
      <c r="FY285" s="619">
        <v>33529</v>
      </c>
      <c r="FZ285" s="619">
        <v>9354</v>
      </c>
      <c r="GA285" s="619">
        <v>0</v>
      </c>
      <c r="GB285" s="619">
        <v>9354</v>
      </c>
      <c r="GC285" s="619">
        <v>291035</v>
      </c>
      <c r="GD285" s="619">
        <v>0</v>
      </c>
      <c r="GE285" s="619">
        <v>291035</v>
      </c>
      <c r="GF285" s="619">
        <v>0</v>
      </c>
      <c r="GG285" s="619">
        <v>0</v>
      </c>
      <c r="GH285" s="619">
        <v>0</v>
      </c>
      <c r="GI285" s="619">
        <v>-152329147</v>
      </c>
      <c r="GJ285" s="619">
        <v>0</v>
      </c>
      <c r="GK285" s="619">
        <v>-152329147</v>
      </c>
      <c r="GL285" s="619">
        <v>10677981</v>
      </c>
      <c r="GM285" s="619">
        <v>0</v>
      </c>
      <c r="GN285" s="619">
        <v>10677981</v>
      </c>
      <c r="GO285" s="619">
        <v>0</v>
      </c>
      <c r="GP285" s="619">
        <v>0</v>
      </c>
      <c r="GQ285" s="619">
        <v>0</v>
      </c>
      <c r="GR285" s="619">
        <v>2512376</v>
      </c>
      <c r="GS285" s="619">
        <v>0</v>
      </c>
      <c r="GT285" s="619">
        <v>2512376</v>
      </c>
      <c r="GU285" s="619">
        <v>0</v>
      </c>
      <c r="GV285" s="619">
        <v>0</v>
      </c>
      <c r="GW285" s="619">
        <v>0</v>
      </c>
      <c r="GX285" s="619">
        <v>0</v>
      </c>
      <c r="GY285" s="619">
        <v>0</v>
      </c>
      <c r="GZ285" s="619">
        <v>0</v>
      </c>
      <c r="HA285" s="619">
        <v>-140804818</v>
      </c>
      <c r="HB285" s="619">
        <v>0</v>
      </c>
      <c r="HC285" s="619">
        <v>-140804818</v>
      </c>
      <c r="HD285" s="619">
        <v>-11836</v>
      </c>
      <c r="HE285" s="619">
        <v>0</v>
      </c>
      <c r="HF285" s="619">
        <v>-11836</v>
      </c>
      <c r="HG285" s="619">
        <v>-480902</v>
      </c>
      <c r="HH285" s="619">
        <v>0</v>
      </c>
      <c r="HI285" s="619">
        <v>-480902</v>
      </c>
      <c r="HJ285" s="619">
        <v>-492738</v>
      </c>
      <c r="HK285" s="619">
        <v>0</v>
      </c>
      <c r="HL285" s="619">
        <v>-492738</v>
      </c>
      <c r="HM285" s="619">
        <v>2170516454</v>
      </c>
      <c r="HN285" s="619">
        <v>0</v>
      </c>
      <c r="HO285" s="619">
        <v>2170516454</v>
      </c>
      <c r="HP285" s="619">
        <v>-26165193</v>
      </c>
      <c r="HQ285" s="619">
        <v>0</v>
      </c>
      <c r="HR285" s="619">
        <v>-26165193</v>
      </c>
      <c r="HS285" s="619">
        <v>-13630105</v>
      </c>
      <c r="HT285" s="619">
        <v>0</v>
      </c>
      <c r="HU285" s="619">
        <v>-13630105</v>
      </c>
      <c r="HV285" s="619">
        <v>-180843149</v>
      </c>
      <c r="HW285" s="619">
        <v>0</v>
      </c>
      <c r="HX285" s="619">
        <v>-180843149</v>
      </c>
      <c r="HY285" s="619">
        <v>-483636</v>
      </c>
      <c r="HZ285" s="619">
        <v>0</v>
      </c>
      <c r="IA285" s="619">
        <v>-483636</v>
      </c>
      <c r="IB285" s="619">
        <v>-140804818</v>
      </c>
      <c r="IC285" s="619">
        <v>0</v>
      </c>
      <c r="ID285" s="619">
        <v>-140804818</v>
      </c>
      <c r="IE285" s="619">
        <v>-492738</v>
      </c>
      <c r="IF285" s="619">
        <v>0</v>
      </c>
      <c r="IG285" s="619">
        <v>-492738</v>
      </c>
      <c r="IH285" s="619">
        <v>-362419639</v>
      </c>
      <c r="II285" s="619">
        <v>0</v>
      </c>
      <c r="IJ285" s="619">
        <v>-362419639</v>
      </c>
      <c r="IK285" s="619">
        <v>1808096815</v>
      </c>
      <c r="IL285" s="619">
        <v>0</v>
      </c>
      <c r="IM285" s="619">
        <v>1808096815</v>
      </c>
      <c r="IN285" s="620" t="s">
        <v>503</v>
      </c>
      <c r="IO285" s="620" t="s">
        <v>504</v>
      </c>
      <c r="IP285" s="610" t="s">
        <v>645</v>
      </c>
      <c r="IQ285" s="611" t="s">
        <v>506</v>
      </c>
      <c r="IR285" s="611" t="s">
        <v>1384</v>
      </c>
      <c r="IS285" s="610" t="s">
        <v>1432</v>
      </c>
    </row>
    <row r="286" spans="1:253" x14ac:dyDescent="0.25">
      <c r="A286" s="610" t="s">
        <v>3385</v>
      </c>
      <c r="B286" s="617" t="s">
        <v>1385</v>
      </c>
      <c r="C286" s="618" t="s">
        <v>1386</v>
      </c>
      <c r="D286" s="619">
        <v>124670744</v>
      </c>
      <c r="E286" s="619">
        <v>0</v>
      </c>
      <c r="F286" s="619">
        <v>124670744</v>
      </c>
      <c r="G286" s="619">
        <v>2272157</v>
      </c>
      <c r="H286" s="619">
        <v>0</v>
      </c>
      <c r="I286" s="619">
        <v>2272157</v>
      </c>
      <c r="J286" s="619">
        <v>-7382545</v>
      </c>
      <c r="K286" s="619">
        <v>0</v>
      </c>
      <c r="L286" s="619">
        <v>-7382545</v>
      </c>
      <c r="M286" s="619">
        <v>204455</v>
      </c>
      <c r="N286" s="619">
        <v>0</v>
      </c>
      <c r="O286" s="619">
        <v>204455</v>
      </c>
      <c r="P286" s="619">
        <v>550588</v>
      </c>
      <c r="Q286" s="619">
        <v>0</v>
      </c>
      <c r="R286" s="619">
        <v>550588</v>
      </c>
      <c r="S286" s="619">
        <v>-6627502</v>
      </c>
      <c r="T286" s="619">
        <v>0</v>
      </c>
      <c r="U286" s="619">
        <v>-6627502</v>
      </c>
      <c r="V286" s="619">
        <v>-16231751</v>
      </c>
      <c r="W286" s="619">
        <v>0</v>
      </c>
      <c r="X286" s="619">
        <v>-16231751</v>
      </c>
      <c r="Y286" s="619">
        <v>-13101</v>
      </c>
      <c r="Z286" s="619">
        <v>0</v>
      </c>
      <c r="AA286" s="619">
        <v>-13101</v>
      </c>
      <c r="AB286" s="619">
        <v>-753201</v>
      </c>
      <c r="AC286" s="619">
        <v>0</v>
      </c>
      <c r="AD286" s="619">
        <v>-753201</v>
      </c>
      <c r="AE286" s="619">
        <v>0</v>
      </c>
      <c r="AF286" s="619">
        <v>0</v>
      </c>
      <c r="AG286" s="619">
        <v>0</v>
      </c>
      <c r="AH286" s="619">
        <v>0</v>
      </c>
      <c r="AI286" s="619">
        <v>0</v>
      </c>
      <c r="AJ286" s="619">
        <v>0</v>
      </c>
      <c r="AK286" s="619">
        <v>-5304</v>
      </c>
      <c r="AL286" s="619">
        <v>0</v>
      </c>
      <c r="AM286" s="619">
        <v>-5304</v>
      </c>
      <c r="AN286" s="619">
        <v>0</v>
      </c>
      <c r="AO286" s="619">
        <v>0</v>
      </c>
      <c r="AP286" s="619">
        <v>0</v>
      </c>
      <c r="AQ286" s="619">
        <v>-747897</v>
      </c>
      <c r="AR286" s="619">
        <v>0</v>
      </c>
      <c r="AS286" s="619">
        <v>-747897</v>
      </c>
      <c r="AT286" s="619">
        <v>2900</v>
      </c>
      <c r="AU286" s="619">
        <v>0</v>
      </c>
      <c r="AV286" s="619">
        <v>2900</v>
      </c>
      <c r="AW286" s="619">
        <v>1957546</v>
      </c>
      <c r="AX286" s="619">
        <v>0</v>
      </c>
      <c r="AY286" s="619">
        <v>1957546</v>
      </c>
      <c r="AZ286" s="619">
        <v>57944</v>
      </c>
      <c r="BA286" s="619">
        <v>0</v>
      </c>
      <c r="BB286" s="619">
        <v>57944</v>
      </c>
      <c r="BC286" s="619">
        <v>-6772795</v>
      </c>
      <c r="BD286" s="619">
        <v>0</v>
      </c>
      <c r="BE286" s="619">
        <v>-6772795</v>
      </c>
      <c r="BF286" s="619">
        <v>69377</v>
      </c>
      <c r="BG286" s="619">
        <v>0</v>
      </c>
      <c r="BH286" s="619">
        <v>69377</v>
      </c>
      <c r="BI286" s="619">
        <v>-339756</v>
      </c>
      <c r="BJ286" s="619">
        <v>0</v>
      </c>
      <c r="BK286" s="619">
        <v>-339756</v>
      </c>
      <c r="BL286" s="619">
        <v>0</v>
      </c>
      <c r="BM286" s="619">
        <v>0</v>
      </c>
      <c r="BN286" s="619">
        <v>0</v>
      </c>
      <c r="BO286" s="619">
        <v>-61172</v>
      </c>
      <c r="BP286" s="619">
        <v>0</v>
      </c>
      <c r="BQ286" s="619">
        <v>-61172</v>
      </c>
      <c r="BR286" s="619">
        <v>3701</v>
      </c>
      <c r="BS286" s="619">
        <v>0</v>
      </c>
      <c r="BT286" s="619">
        <v>3701</v>
      </c>
      <c r="BU286" s="619">
        <v>0</v>
      </c>
      <c r="BV286" s="619">
        <v>0</v>
      </c>
      <c r="BW286" s="619">
        <v>0</v>
      </c>
      <c r="BX286" s="619">
        <v>-52084</v>
      </c>
      <c r="BY286" s="619">
        <v>0</v>
      </c>
      <c r="BZ286" s="619">
        <v>-52084</v>
      </c>
      <c r="CA286" s="619">
        <v>3510</v>
      </c>
      <c r="CB286" s="619">
        <v>0</v>
      </c>
      <c r="CC286" s="619">
        <v>3510</v>
      </c>
      <c r="CD286" s="619">
        <v>-22118681</v>
      </c>
      <c r="CE286" s="619">
        <v>0</v>
      </c>
      <c r="CF286" s="619">
        <v>-22118681</v>
      </c>
      <c r="CG286" s="619">
        <v>-4399</v>
      </c>
      <c r="CH286" s="619">
        <v>0</v>
      </c>
      <c r="CI286" s="619">
        <v>-4399</v>
      </c>
      <c r="CJ286" s="619">
        <v>0</v>
      </c>
      <c r="CK286" s="619">
        <v>0</v>
      </c>
      <c r="CL286" s="619">
        <v>0</v>
      </c>
      <c r="CM286" s="619">
        <v>-2156279</v>
      </c>
      <c r="CN286" s="619">
        <v>0</v>
      </c>
      <c r="CO286" s="619">
        <v>-2156279</v>
      </c>
      <c r="CP286" s="619">
        <v>-182562</v>
      </c>
      <c r="CQ286" s="619">
        <v>0</v>
      </c>
      <c r="CR286" s="619">
        <v>-182562</v>
      </c>
      <c r="CS286" s="619">
        <v>-2343240</v>
      </c>
      <c r="CT286" s="619">
        <v>0</v>
      </c>
      <c r="CU286" s="619">
        <v>-2343240</v>
      </c>
      <c r="CV286" s="619">
        <v>-282589</v>
      </c>
      <c r="CW286" s="619">
        <v>0</v>
      </c>
      <c r="CX286" s="619">
        <v>-282589</v>
      </c>
      <c r="CY286" s="619">
        <v>4908</v>
      </c>
      <c r="CZ286" s="619">
        <v>0</v>
      </c>
      <c r="DA286" s="619">
        <v>4908</v>
      </c>
      <c r="DB286" s="619">
        <v>-55138</v>
      </c>
      <c r="DC286" s="619">
        <v>0</v>
      </c>
      <c r="DD286" s="619">
        <v>-55138</v>
      </c>
      <c r="DE286" s="619">
        <v>30305</v>
      </c>
      <c r="DF286" s="619">
        <v>0</v>
      </c>
      <c r="DG286" s="619">
        <v>30305</v>
      </c>
      <c r="DH286" s="619">
        <v>-65775</v>
      </c>
      <c r="DI286" s="619">
        <v>0</v>
      </c>
      <c r="DJ286" s="619">
        <v>-65775</v>
      </c>
      <c r="DK286" s="619">
        <v>0</v>
      </c>
      <c r="DL286" s="619">
        <v>0</v>
      </c>
      <c r="DM286" s="619">
        <v>0</v>
      </c>
      <c r="DN286" s="619">
        <v>-14</v>
      </c>
      <c r="DO286" s="619">
        <v>0</v>
      </c>
      <c r="DP286" s="619">
        <v>-14</v>
      </c>
      <c r="DQ286" s="619">
        <v>376</v>
      </c>
      <c r="DR286" s="619">
        <v>0</v>
      </c>
      <c r="DS286" s="619">
        <v>376</v>
      </c>
      <c r="DT286" s="619">
        <v>-9780</v>
      </c>
      <c r="DU286" s="619">
        <v>0</v>
      </c>
      <c r="DV286" s="619">
        <v>-9780</v>
      </c>
      <c r="DW286" s="619">
        <v>0</v>
      </c>
      <c r="DX286" s="619">
        <v>0</v>
      </c>
      <c r="DY286" s="619">
        <v>0</v>
      </c>
      <c r="DZ286" s="619">
        <v>0</v>
      </c>
      <c r="EA286" s="619">
        <v>0</v>
      </c>
      <c r="EB286" s="619">
        <v>0</v>
      </c>
      <c r="EC286" s="619">
        <v>0</v>
      </c>
      <c r="ED286" s="619">
        <v>0</v>
      </c>
      <c r="EE286" s="619">
        <v>0</v>
      </c>
      <c r="EF286" s="619">
        <v>0</v>
      </c>
      <c r="EG286" s="619">
        <v>0</v>
      </c>
      <c r="EH286" s="619">
        <v>0</v>
      </c>
      <c r="EI286" s="619">
        <v>0</v>
      </c>
      <c r="EJ286" s="619">
        <v>-377707</v>
      </c>
      <c r="EK286" s="619">
        <v>0</v>
      </c>
      <c r="EL286" s="619">
        <v>-377707</v>
      </c>
      <c r="EM286" s="619">
        <v>0</v>
      </c>
      <c r="EN286" s="619">
        <v>0</v>
      </c>
      <c r="EO286" s="619">
        <v>0</v>
      </c>
      <c r="EP286" s="619">
        <v>0</v>
      </c>
      <c r="EQ286" s="619">
        <v>0</v>
      </c>
      <c r="ER286" s="619">
        <v>0</v>
      </c>
      <c r="ES286" s="619">
        <v>0</v>
      </c>
      <c r="ET286" s="619">
        <v>0</v>
      </c>
      <c r="EU286" s="619">
        <v>0</v>
      </c>
      <c r="EV286" s="619">
        <v>0</v>
      </c>
      <c r="EW286" s="619">
        <v>0</v>
      </c>
      <c r="EX286" s="619">
        <v>0</v>
      </c>
      <c r="EY286" s="619">
        <v>0</v>
      </c>
      <c r="EZ286" s="619">
        <v>0</v>
      </c>
      <c r="FA286" s="619">
        <v>0</v>
      </c>
      <c r="FB286" s="619">
        <v>0</v>
      </c>
      <c r="FC286" s="619">
        <v>0</v>
      </c>
      <c r="FD286" s="619">
        <v>0</v>
      </c>
      <c r="FE286" s="619">
        <v>-41449</v>
      </c>
      <c r="FF286" s="619">
        <v>0</v>
      </c>
      <c r="FG286" s="619">
        <v>-41449</v>
      </c>
      <c r="FH286" s="619">
        <v>3325</v>
      </c>
      <c r="FI286" s="619">
        <v>0</v>
      </c>
      <c r="FJ286" s="619">
        <v>3325</v>
      </c>
      <c r="FK286" s="619">
        <v>-3000</v>
      </c>
      <c r="FL286" s="619">
        <v>0</v>
      </c>
      <c r="FM286" s="619">
        <v>-3000</v>
      </c>
      <c r="FN286" s="619">
        <v>0</v>
      </c>
      <c r="FO286" s="619">
        <v>0</v>
      </c>
      <c r="FP286" s="619">
        <v>0</v>
      </c>
      <c r="FQ286" s="619">
        <v>-932874</v>
      </c>
      <c r="FR286" s="619">
        <v>0</v>
      </c>
      <c r="FS286" s="619">
        <v>-932874</v>
      </c>
      <c r="FT286" s="619">
        <v>6118</v>
      </c>
      <c r="FU286" s="619">
        <v>0</v>
      </c>
      <c r="FV286" s="619">
        <v>6118</v>
      </c>
      <c r="FW286" s="619">
        <v>0</v>
      </c>
      <c r="FX286" s="619">
        <v>0</v>
      </c>
      <c r="FY286" s="619">
        <v>0</v>
      </c>
      <c r="FZ286" s="619">
        <v>0</v>
      </c>
      <c r="GA286" s="619">
        <v>0</v>
      </c>
      <c r="GB286" s="619">
        <v>0</v>
      </c>
      <c r="GC286" s="619">
        <v>4649</v>
      </c>
      <c r="GD286" s="619">
        <v>0</v>
      </c>
      <c r="GE286" s="619">
        <v>4649</v>
      </c>
      <c r="GF286" s="619">
        <v>0</v>
      </c>
      <c r="GG286" s="619">
        <v>0</v>
      </c>
      <c r="GH286" s="619">
        <v>0</v>
      </c>
      <c r="GI286" s="619">
        <v>-15153527</v>
      </c>
      <c r="GJ286" s="619">
        <v>0</v>
      </c>
      <c r="GK286" s="619">
        <v>-15153527</v>
      </c>
      <c r="GL286" s="619">
        <v>493358</v>
      </c>
      <c r="GM286" s="619">
        <v>0</v>
      </c>
      <c r="GN286" s="619">
        <v>493358</v>
      </c>
      <c r="GO286" s="619">
        <v>0</v>
      </c>
      <c r="GP286" s="619">
        <v>0</v>
      </c>
      <c r="GQ286" s="619">
        <v>0</v>
      </c>
      <c r="GR286" s="619">
        <v>38351</v>
      </c>
      <c r="GS286" s="619">
        <v>0</v>
      </c>
      <c r="GT286" s="619">
        <v>38351</v>
      </c>
      <c r="GU286" s="619">
        <v>0</v>
      </c>
      <c r="GV286" s="619">
        <v>0</v>
      </c>
      <c r="GW286" s="619">
        <v>0</v>
      </c>
      <c r="GX286" s="619">
        <v>0</v>
      </c>
      <c r="GY286" s="619">
        <v>0</v>
      </c>
      <c r="GZ286" s="619">
        <v>0</v>
      </c>
      <c r="HA286" s="619">
        <v>-15585049</v>
      </c>
      <c r="HB286" s="619">
        <v>0</v>
      </c>
      <c r="HC286" s="619">
        <v>-15585049</v>
      </c>
      <c r="HD286" s="619">
        <v>0</v>
      </c>
      <c r="HE286" s="619">
        <v>0</v>
      </c>
      <c r="HF286" s="619">
        <v>0</v>
      </c>
      <c r="HG286" s="619">
        <v>0</v>
      </c>
      <c r="HH286" s="619">
        <v>0</v>
      </c>
      <c r="HI286" s="619">
        <v>0</v>
      </c>
      <c r="HJ286" s="619">
        <v>0</v>
      </c>
      <c r="HK286" s="619">
        <v>0</v>
      </c>
      <c r="HL286" s="619">
        <v>0</v>
      </c>
      <c r="HM286" s="619">
        <v>126942901</v>
      </c>
      <c r="HN286" s="619">
        <v>0</v>
      </c>
      <c r="HO286" s="619">
        <v>126942901</v>
      </c>
      <c r="HP286" s="619">
        <v>-6627502</v>
      </c>
      <c r="HQ286" s="619">
        <v>0</v>
      </c>
      <c r="HR286" s="619">
        <v>-6627502</v>
      </c>
      <c r="HS286" s="619">
        <v>-22118681</v>
      </c>
      <c r="HT286" s="619">
        <v>0</v>
      </c>
      <c r="HU286" s="619">
        <v>-22118681</v>
      </c>
      <c r="HV286" s="619">
        <v>-2343240</v>
      </c>
      <c r="HW286" s="619">
        <v>0</v>
      </c>
      <c r="HX286" s="619">
        <v>-2343240</v>
      </c>
      <c r="HY286" s="619">
        <v>-377707</v>
      </c>
      <c r="HZ286" s="619">
        <v>0</v>
      </c>
      <c r="IA286" s="619">
        <v>-377707</v>
      </c>
      <c r="IB286" s="619">
        <v>-15585049</v>
      </c>
      <c r="IC286" s="619">
        <v>0</v>
      </c>
      <c r="ID286" s="619">
        <v>-15585049</v>
      </c>
      <c r="IE286" s="619">
        <v>0</v>
      </c>
      <c r="IF286" s="619">
        <v>0</v>
      </c>
      <c r="IG286" s="619">
        <v>0</v>
      </c>
      <c r="IH286" s="619">
        <v>-47052179</v>
      </c>
      <c r="II286" s="619">
        <v>0</v>
      </c>
      <c r="IJ286" s="619">
        <v>-47052179</v>
      </c>
      <c r="IK286" s="619">
        <v>79890722</v>
      </c>
      <c r="IL286" s="619">
        <v>0</v>
      </c>
      <c r="IM286" s="619">
        <v>79890722</v>
      </c>
      <c r="IN286" s="620" t="s">
        <v>535</v>
      </c>
      <c r="IO286" s="620" t="s">
        <v>715</v>
      </c>
      <c r="IP286" s="610" t="s">
        <v>535</v>
      </c>
      <c r="IQ286" s="611" t="s">
        <v>558</v>
      </c>
      <c r="IR286" s="611" t="s">
        <v>1387</v>
      </c>
      <c r="IS286" s="610" t="s">
        <v>1432</v>
      </c>
    </row>
    <row r="287" spans="1:253" x14ac:dyDescent="0.25">
      <c r="A287" s="610" t="s">
        <v>3385</v>
      </c>
      <c r="B287" s="617" t="s">
        <v>1388</v>
      </c>
      <c r="C287" s="618" t="s">
        <v>1389</v>
      </c>
      <c r="D287" s="619">
        <v>111176231</v>
      </c>
      <c r="E287" s="619">
        <v>0</v>
      </c>
      <c r="F287" s="619">
        <v>111176231</v>
      </c>
      <c r="G287" s="619">
        <v>-4887613</v>
      </c>
      <c r="H287" s="619">
        <v>0</v>
      </c>
      <c r="I287" s="619">
        <v>-4887613</v>
      </c>
      <c r="J287" s="619">
        <v>-5266481</v>
      </c>
      <c r="K287" s="619">
        <v>0</v>
      </c>
      <c r="L287" s="619">
        <v>-5266481</v>
      </c>
      <c r="M287" s="619">
        <v>187025</v>
      </c>
      <c r="N287" s="619">
        <v>0</v>
      </c>
      <c r="O287" s="619">
        <v>187025</v>
      </c>
      <c r="P287" s="619">
        <v>784801</v>
      </c>
      <c r="Q287" s="619">
        <v>0</v>
      </c>
      <c r="R287" s="619">
        <v>784801</v>
      </c>
      <c r="S287" s="619">
        <v>-4294655</v>
      </c>
      <c r="T287" s="619">
        <v>0</v>
      </c>
      <c r="U287" s="619">
        <v>-4294655</v>
      </c>
      <c r="V287" s="619">
        <v>-12013931</v>
      </c>
      <c r="W287" s="619">
        <v>0</v>
      </c>
      <c r="X287" s="619">
        <v>-12013931</v>
      </c>
      <c r="Y287" s="619">
        <v>-71351</v>
      </c>
      <c r="Z287" s="619">
        <v>0</v>
      </c>
      <c r="AA287" s="619">
        <v>-71351</v>
      </c>
      <c r="AB287" s="619">
        <v>-437949</v>
      </c>
      <c r="AC287" s="619">
        <v>0</v>
      </c>
      <c r="AD287" s="619">
        <v>-437949</v>
      </c>
      <c r="AE287" s="619">
        <v>0</v>
      </c>
      <c r="AF287" s="619">
        <v>0</v>
      </c>
      <c r="AG287" s="619">
        <v>0</v>
      </c>
      <c r="AH287" s="619">
        <v>0</v>
      </c>
      <c r="AI287" s="619">
        <v>0</v>
      </c>
      <c r="AJ287" s="619">
        <v>0</v>
      </c>
      <c r="AK287" s="619">
        <v>0</v>
      </c>
      <c r="AL287" s="619">
        <v>0</v>
      </c>
      <c r="AM287" s="619">
        <v>0</v>
      </c>
      <c r="AN287" s="619">
        <v>0</v>
      </c>
      <c r="AO287" s="619">
        <v>0</v>
      </c>
      <c r="AP287" s="619">
        <v>0</v>
      </c>
      <c r="AQ287" s="619">
        <v>-437949</v>
      </c>
      <c r="AR287" s="619">
        <v>0</v>
      </c>
      <c r="AS287" s="619">
        <v>-437949</v>
      </c>
      <c r="AT287" s="619">
        <v>-813</v>
      </c>
      <c r="AU287" s="619">
        <v>0</v>
      </c>
      <c r="AV287" s="619">
        <v>-813</v>
      </c>
      <c r="AW287" s="619">
        <v>1940992</v>
      </c>
      <c r="AX287" s="619">
        <v>0</v>
      </c>
      <c r="AY287" s="619">
        <v>1940992</v>
      </c>
      <c r="AZ287" s="619">
        <v>81626</v>
      </c>
      <c r="BA287" s="619">
        <v>0</v>
      </c>
      <c r="BB287" s="619">
        <v>81626</v>
      </c>
      <c r="BC287" s="619">
        <v>-6316100</v>
      </c>
      <c r="BD287" s="619">
        <v>0</v>
      </c>
      <c r="BE287" s="619">
        <v>-6316100</v>
      </c>
      <c r="BF287" s="619">
        <v>376386</v>
      </c>
      <c r="BG287" s="619">
        <v>0</v>
      </c>
      <c r="BH287" s="619">
        <v>376386</v>
      </c>
      <c r="BI287" s="619">
        <v>-160061</v>
      </c>
      <c r="BJ287" s="619">
        <v>0</v>
      </c>
      <c r="BK287" s="619">
        <v>-160061</v>
      </c>
      <c r="BL287" s="619">
        <v>0</v>
      </c>
      <c r="BM287" s="619">
        <v>0</v>
      </c>
      <c r="BN287" s="619">
        <v>0</v>
      </c>
      <c r="BO287" s="619">
        <v>0</v>
      </c>
      <c r="BP287" s="619">
        <v>0</v>
      </c>
      <c r="BQ287" s="619">
        <v>0</v>
      </c>
      <c r="BR287" s="619">
        <v>0</v>
      </c>
      <c r="BS287" s="619">
        <v>0</v>
      </c>
      <c r="BT287" s="619">
        <v>0</v>
      </c>
      <c r="BU287" s="619">
        <v>0</v>
      </c>
      <c r="BV287" s="619">
        <v>0</v>
      </c>
      <c r="BW287" s="619">
        <v>0</v>
      </c>
      <c r="BX287" s="619">
        <v>-15206</v>
      </c>
      <c r="BY287" s="619">
        <v>0</v>
      </c>
      <c r="BZ287" s="619">
        <v>-15206</v>
      </c>
      <c r="CA287" s="619">
        <v>0</v>
      </c>
      <c r="CB287" s="619">
        <v>0</v>
      </c>
      <c r="CC287" s="619">
        <v>0</v>
      </c>
      <c r="CD287" s="619">
        <v>-16544243</v>
      </c>
      <c r="CE287" s="619">
        <v>0</v>
      </c>
      <c r="CF287" s="619">
        <v>-16544243</v>
      </c>
      <c r="CG287" s="619">
        <v>0</v>
      </c>
      <c r="CH287" s="619">
        <v>0</v>
      </c>
      <c r="CI287" s="619">
        <v>0</v>
      </c>
      <c r="CJ287" s="619">
        <v>0</v>
      </c>
      <c r="CK287" s="619">
        <v>0</v>
      </c>
      <c r="CL287" s="619">
        <v>0</v>
      </c>
      <c r="CM287" s="619">
        <v>-2504756</v>
      </c>
      <c r="CN287" s="619">
        <v>0</v>
      </c>
      <c r="CO287" s="619">
        <v>-2504756</v>
      </c>
      <c r="CP287" s="619">
        <v>115195</v>
      </c>
      <c r="CQ287" s="619">
        <v>0</v>
      </c>
      <c r="CR287" s="619">
        <v>115195</v>
      </c>
      <c r="CS287" s="619">
        <v>-2389561</v>
      </c>
      <c r="CT287" s="619">
        <v>0</v>
      </c>
      <c r="CU287" s="619">
        <v>-2389561</v>
      </c>
      <c r="CV287" s="619">
        <v>-597631</v>
      </c>
      <c r="CW287" s="619">
        <v>0</v>
      </c>
      <c r="CX287" s="619">
        <v>-597631</v>
      </c>
      <c r="CY287" s="619">
        <v>-12576</v>
      </c>
      <c r="CZ287" s="619">
        <v>0</v>
      </c>
      <c r="DA287" s="619">
        <v>-12576</v>
      </c>
      <c r="DB287" s="619">
        <v>-312958</v>
      </c>
      <c r="DC287" s="619">
        <v>0</v>
      </c>
      <c r="DD287" s="619">
        <v>-312958</v>
      </c>
      <c r="DE287" s="619">
        <v>-38070</v>
      </c>
      <c r="DF287" s="619">
        <v>0</v>
      </c>
      <c r="DG287" s="619">
        <v>-38070</v>
      </c>
      <c r="DH287" s="619">
        <v>-31517</v>
      </c>
      <c r="DI287" s="619">
        <v>0</v>
      </c>
      <c r="DJ287" s="619">
        <v>-31517</v>
      </c>
      <c r="DK287" s="619">
        <v>0</v>
      </c>
      <c r="DL287" s="619">
        <v>0</v>
      </c>
      <c r="DM287" s="619">
        <v>0</v>
      </c>
      <c r="DN287" s="619">
        <v>0</v>
      </c>
      <c r="DO287" s="619">
        <v>0</v>
      </c>
      <c r="DP287" s="619">
        <v>0</v>
      </c>
      <c r="DQ287" s="619">
        <v>0</v>
      </c>
      <c r="DR287" s="619">
        <v>0</v>
      </c>
      <c r="DS287" s="619">
        <v>0</v>
      </c>
      <c r="DT287" s="619">
        <v>0</v>
      </c>
      <c r="DU287" s="619">
        <v>0</v>
      </c>
      <c r="DV287" s="619">
        <v>0</v>
      </c>
      <c r="DW287" s="619">
        <v>0</v>
      </c>
      <c r="DX287" s="619">
        <v>0</v>
      </c>
      <c r="DY287" s="619">
        <v>0</v>
      </c>
      <c r="DZ287" s="619">
        <v>0</v>
      </c>
      <c r="EA287" s="619">
        <v>0</v>
      </c>
      <c r="EB287" s="619">
        <v>0</v>
      </c>
      <c r="EC287" s="619">
        <v>0</v>
      </c>
      <c r="ED287" s="619">
        <v>0</v>
      </c>
      <c r="EE287" s="619">
        <v>0</v>
      </c>
      <c r="EF287" s="619">
        <v>0</v>
      </c>
      <c r="EG287" s="619">
        <v>0</v>
      </c>
      <c r="EH287" s="619">
        <v>0</v>
      </c>
      <c r="EI287" s="619">
        <v>0</v>
      </c>
      <c r="EJ287" s="619">
        <v>-992752</v>
      </c>
      <c r="EK287" s="619">
        <v>0</v>
      </c>
      <c r="EL287" s="619">
        <v>-992752</v>
      </c>
      <c r="EM287" s="619">
        <v>0</v>
      </c>
      <c r="EN287" s="619">
        <v>0</v>
      </c>
      <c r="EO287" s="619">
        <v>0</v>
      </c>
      <c r="EP287" s="619">
        <v>0</v>
      </c>
      <c r="EQ287" s="619">
        <v>0</v>
      </c>
      <c r="ER287" s="619">
        <v>0</v>
      </c>
      <c r="ES287" s="619">
        <v>0</v>
      </c>
      <c r="ET287" s="619">
        <v>0</v>
      </c>
      <c r="EU287" s="619">
        <v>0</v>
      </c>
      <c r="EV287" s="619">
        <v>0</v>
      </c>
      <c r="EW287" s="619">
        <v>0</v>
      </c>
      <c r="EX287" s="619">
        <v>0</v>
      </c>
      <c r="EY287" s="619">
        <v>0</v>
      </c>
      <c r="EZ287" s="619">
        <v>0</v>
      </c>
      <c r="FA287" s="619">
        <v>0</v>
      </c>
      <c r="FB287" s="619">
        <v>0</v>
      </c>
      <c r="FC287" s="619">
        <v>0</v>
      </c>
      <c r="FD287" s="619">
        <v>0</v>
      </c>
      <c r="FE287" s="619">
        <v>0</v>
      </c>
      <c r="FF287" s="619">
        <v>0</v>
      </c>
      <c r="FG287" s="619">
        <v>0</v>
      </c>
      <c r="FH287" s="619">
        <v>0</v>
      </c>
      <c r="FI287" s="619">
        <v>0</v>
      </c>
      <c r="FJ287" s="619">
        <v>0</v>
      </c>
      <c r="FK287" s="619">
        <v>-1087</v>
      </c>
      <c r="FL287" s="619">
        <v>0</v>
      </c>
      <c r="FM287" s="619">
        <v>-1087</v>
      </c>
      <c r="FN287" s="619">
        <v>0</v>
      </c>
      <c r="FO287" s="619">
        <v>0</v>
      </c>
      <c r="FP287" s="619">
        <v>0</v>
      </c>
      <c r="FQ287" s="619">
        <v>-671173</v>
      </c>
      <c r="FR287" s="619">
        <v>0</v>
      </c>
      <c r="FS287" s="619">
        <v>-671173</v>
      </c>
      <c r="FT287" s="619">
        <v>0</v>
      </c>
      <c r="FU287" s="619">
        <v>0</v>
      </c>
      <c r="FV287" s="619">
        <v>0</v>
      </c>
      <c r="FW287" s="619">
        <v>0</v>
      </c>
      <c r="FX287" s="619">
        <v>0</v>
      </c>
      <c r="FY287" s="619">
        <v>0</v>
      </c>
      <c r="FZ287" s="619">
        <v>0</v>
      </c>
      <c r="GA287" s="619">
        <v>0</v>
      </c>
      <c r="GB287" s="619">
        <v>0</v>
      </c>
      <c r="GC287" s="619">
        <v>0</v>
      </c>
      <c r="GD287" s="619">
        <v>0</v>
      </c>
      <c r="GE287" s="619">
        <v>0</v>
      </c>
      <c r="GF287" s="619">
        <v>0</v>
      </c>
      <c r="GG287" s="619">
        <v>0</v>
      </c>
      <c r="GH287" s="619">
        <v>0</v>
      </c>
      <c r="GI287" s="619">
        <v>-7717418</v>
      </c>
      <c r="GJ287" s="619">
        <v>0</v>
      </c>
      <c r="GK287" s="619">
        <v>-7717418</v>
      </c>
      <c r="GL287" s="619">
        <v>477747</v>
      </c>
      <c r="GM287" s="619">
        <v>0</v>
      </c>
      <c r="GN287" s="619">
        <v>477747</v>
      </c>
      <c r="GO287" s="619">
        <v>0</v>
      </c>
      <c r="GP287" s="619">
        <v>0</v>
      </c>
      <c r="GQ287" s="619">
        <v>0</v>
      </c>
      <c r="GR287" s="619">
        <v>89158</v>
      </c>
      <c r="GS287" s="619">
        <v>0</v>
      </c>
      <c r="GT287" s="619">
        <v>89158</v>
      </c>
      <c r="GU287" s="619">
        <v>0</v>
      </c>
      <c r="GV287" s="619">
        <v>0</v>
      </c>
      <c r="GW287" s="619">
        <v>0</v>
      </c>
      <c r="GX287" s="619">
        <v>0</v>
      </c>
      <c r="GY287" s="619">
        <v>0</v>
      </c>
      <c r="GZ287" s="619">
        <v>0</v>
      </c>
      <c r="HA287" s="619">
        <v>-7822773</v>
      </c>
      <c r="HB287" s="619">
        <v>0</v>
      </c>
      <c r="HC287" s="619">
        <v>-7822773</v>
      </c>
      <c r="HD287" s="619">
        <v>0</v>
      </c>
      <c r="HE287" s="619">
        <v>0</v>
      </c>
      <c r="HF287" s="619">
        <v>0</v>
      </c>
      <c r="HG287" s="619">
        <v>0</v>
      </c>
      <c r="HH287" s="619">
        <v>0</v>
      </c>
      <c r="HI287" s="619">
        <v>0</v>
      </c>
      <c r="HJ287" s="619">
        <v>0</v>
      </c>
      <c r="HK287" s="619">
        <v>0</v>
      </c>
      <c r="HL287" s="619">
        <v>0</v>
      </c>
      <c r="HM287" s="619">
        <v>106288618</v>
      </c>
      <c r="HN287" s="619">
        <v>0</v>
      </c>
      <c r="HO287" s="619">
        <v>106288618</v>
      </c>
      <c r="HP287" s="619">
        <v>-4294655</v>
      </c>
      <c r="HQ287" s="619">
        <v>0</v>
      </c>
      <c r="HR287" s="619">
        <v>-4294655</v>
      </c>
      <c r="HS287" s="619">
        <v>-16544243</v>
      </c>
      <c r="HT287" s="619">
        <v>0</v>
      </c>
      <c r="HU287" s="619">
        <v>-16544243</v>
      </c>
      <c r="HV287" s="619">
        <v>-2389561</v>
      </c>
      <c r="HW287" s="619">
        <v>0</v>
      </c>
      <c r="HX287" s="619">
        <v>-2389561</v>
      </c>
      <c r="HY287" s="619">
        <v>-992752</v>
      </c>
      <c r="HZ287" s="619">
        <v>0</v>
      </c>
      <c r="IA287" s="619">
        <v>-992752</v>
      </c>
      <c r="IB287" s="619">
        <v>-7822773</v>
      </c>
      <c r="IC287" s="619">
        <v>0</v>
      </c>
      <c r="ID287" s="619">
        <v>-7822773</v>
      </c>
      <c r="IE287" s="619">
        <v>0</v>
      </c>
      <c r="IF287" s="619">
        <v>0</v>
      </c>
      <c r="IG287" s="619">
        <v>0</v>
      </c>
      <c r="IH287" s="619">
        <v>-32043984</v>
      </c>
      <c r="II287" s="619">
        <v>0</v>
      </c>
      <c r="IJ287" s="619">
        <v>-32043984</v>
      </c>
      <c r="IK287" s="619">
        <v>74244634</v>
      </c>
      <c r="IL287" s="619">
        <v>0</v>
      </c>
      <c r="IM287" s="619">
        <v>74244634</v>
      </c>
      <c r="IN287" s="620" t="s">
        <v>513</v>
      </c>
      <c r="IO287" s="620" t="s">
        <v>568</v>
      </c>
      <c r="IP287" s="610" t="s">
        <v>515</v>
      </c>
      <c r="IQ287" s="611" t="s">
        <v>558</v>
      </c>
      <c r="IR287" s="611" t="s">
        <v>1390</v>
      </c>
      <c r="IS287" s="610" t="s">
        <v>1432</v>
      </c>
    </row>
    <row r="288" spans="1:253" x14ac:dyDescent="0.25">
      <c r="A288" s="610" t="s">
        <v>3386</v>
      </c>
      <c r="B288" s="617" t="s">
        <v>1391</v>
      </c>
      <c r="C288" s="618" t="s">
        <v>1392</v>
      </c>
      <c r="D288" s="619">
        <v>225657160</v>
      </c>
      <c r="E288" s="619">
        <v>0</v>
      </c>
      <c r="F288" s="619">
        <v>225657160</v>
      </c>
      <c r="G288" s="619">
        <v>-8493741</v>
      </c>
      <c r="H288" s="619">
        <v>0</v>
      </c>
      <c r="I288" s="619">
        <v>-8493741</v>
      </c>
      <c r="J288" s="619">
        <v>-15095286</v>
      </c>
      <c r="K288" s="619">
        <v>0</v>
      </c>
      <c r="L288" s="619">
        <v>-15095286</v>
      </c>
      <c r="M288" s="619">
        <v>-350285</v>
      </c>
      <c r="N288" s="619">
        <v>0</v>
      </c>
      <c r="O288" s="619">
        <v>-350285</v>
      </c>
      <c r="P288" s="619">
        <v>466707</v>
      </c>
      <c r="Q288" s="619">
        <v>0</v>
      </c>
      <c r="R288" s="619">
        <v>466707</v>
      </c>
      <c r="S288" s="619">
        <v>-14978864</v>
      </c>
      <c r="T288" s="619">
        <v>0</v>
      </c>
      <c r="U288" s="619">
        <v>-14978864</v>
      </c>
      <c r="V288" s="619">
        <v>-17770953</v>
      </c>
      <c r="W288" s="619">
        <v>0</v>
      </c>
      <c r="X288" s="619">
        <v>-17770953</v>
      </c>
      <c r="Y288" s="619">
        <v>-76672</v>
      </c>
      <c r="Z288" s="619">
        <v>0</v>
      </c>
      <c r="AA288" s="619">
        <v>-76672</v>
      </c>
      <c r="AB288" s="619">
        <v>-464432</v>
      </c>
      <c r="AC288" s="619">
        <v>0</v>
      </c>
      <c r="AD288" s="619">
        <v>-464432</v>
      </c>
      <c r="AE288" s="619">
        <v>-2228</v>
      </c>
      <c r="AF288" s="619">
        <v>0</v>
      </c>
      <c r="AG288" s="619">
        <v>-2228</v>
      </c>
      <c r="AH288" s="619">
        <v>0</v>
      </c>
      <c r="AI288" s="619">
        <v>0</v>
      </c>
      <c r="AJ288" s="619">
        <v>0</v>
      </c>
      <c r="AK288" s="619">
        <v>-3548</v>
      </c>
      <c r="AL288" s="619">
        <v>0</v>
      </c>
      <c r="AM288" s="619">
        <v>-3548</v>
      </c>
      <c r="AN288" s="619">
        <v>0</v>
      </c>
      <c r="AO288" s="619">
        <v>0</v>
      </c>
      <c r="AP288" s="619">
        <v>0</v>
      </c>
      <c r="AQ288" s="619">
        <v>-458656</v>
      </c>
      <c r="AR288" s="619">
        <v>0</v>
      </c>
      <c r="AS288" s="619">
        <v>-458656</v>
      </c>
      <c r="AT288" s="619">
        <v>-352</v>
      </c>
      <c r="AU288" s="619">
        <v>0</v>
      </c>
      <c r="AV288" s="619">
        <v>-352</v>
      </c>
      <c r="AW288" s="619">
        <v>4059474</v>
      </c>
      <c r="AX288" s="619">
        <v>0</v>
      </c>
      <c r="AY288" s="619">
        <v>4059474</v>
      </c>
      <c r="AZ288" s="619">
        <v>-174419</v>
      </c>
      <c r="BA288" s="619">
        <v>0</v>
      </c>
      <c r="BB288" s="619">
        <v>-174419</v>
      </c>
      <c r="BC288" s="619">
        <v>-13639877</v>
      </c>
      <c r="BD288" s="619">
        <v>0</v>
      </c>
      <c r="BE288" s="619">
        <v>-13639877</v>
      </c>
      <c r="BF288" s="619">
        <v>1712814</v>
      </c>
      <c r="BG288" s="619">
        <v>0</v>
      </c>
      <c r="BH288" s="619">
        <v>1712814</v>
      </c>
      <c r="BI288" s="619">
        <v>-110242</v>
      </c>
      <c r="BJ288" s="619">
        <v>0</v>
      </c>
      <c r="BK288" s="619">
        <v>-110242</v>
      </c>
      <c r="BL288" s="619">
        <v>-240</v>
      </c>
      <c r="BM288" s="619">
        <v>0</v>
      </c>
      <c r="BN288" s="619">
        <v>-240</v>
      </c>
      <c r="BO288" s="619">
        <v>-110336</v>
      </c>
      <c r="BP288" s="619">
        <v>0</v>
      </c>
      <c r="BQ288" s="619">
        <v>-110336</v>
      </c>
      <c r="BR288" s="619">
        <v>4618</v>
      </c>
      <c r="BS288" s="619">
        <v>0</v>
      </c>
      <c r="BT288" s="619">
        <v>4618</v>
      </c>
      <c r="BU288" s="619">
        <v>0</v>
      </c>
      <c r="BV288" s="619">
        <v>0</v>
      </c>
      <c r="BW288" s="619">
        <v>0</v>
      </c>
      <c r="BX288" s="619">
        <v>-78286</v>
      </c>
      <c r="BY288" s="619">
        <v>0</v>
      </c>
      <c r="BZ288" s="619">
        <v>-78286</v>
      </c>
      <c r="CA288" s="619">
        <v>0</v>
      </c>
      <c r="CB288" s="619">
        <v>0</v>
      </c>
      <c r="CC288" s="619">
        <v>0</v>
      </c>
      <c r="CD288" s="619">
        <v>-26571879</v>
      </c>
      <c r="CE288" s="619">
        <v>0</v>
      </c>
      <c r="CF288" s="619">
        <v>-26571879</v>
      </c>
      <c r="CG288" s="619">
        <v>-45049</v>
      </c>
      <c r="CH288" s="619">
        <v>0</v>
      </c>
      <c r="CI288" s="619">
        <v>-45049</v>
      </c>
      <c r="CJ288" s="619">
        <v>21739</v>
      </c>
      <c r="CK288" s="619">
        <v>0</v>
      </c>
      <c r="CL288" s="619">
        <v>21739</v>
      </c>
      <c r="CM288" s="619">
        <v>-5417605</v>
      </c>
      <c r="CN288" s="619">
        <v>0</v>
      </c>
      <c r="CO288" s="619">
        <v>-5417605</v>
      </c>
      <c r="CP288" s="619">
        <v>-241776</v>
      </c>
      <c r="CQ288" s="619">
        <v>0</v>
      </c>
      <c r="CR288" s="619">
        <v>-241776</v>
      </c>
      <c r="CS288" s="619">
        <v>-5682691</v>
      </c>
      <c r="CT288" s="619">
        <v>0</v>
      </c>
      <c r="CU288" s="619">
        <v>-5682691</v>
      </c>
      <c r="CV288" s="619">
        <v>-293195</v>
      </c>
      <c r="CW288" s="619">
        <v>0</v>
      </c>
      <c r="CX288" s="619">
        <v>-293195</v>
      </c>
      <c r="CY288" s="619">
        <v>11341</v>
      </c>
      <c r="CZ288" s="619">
        <v>0</v>
      </c>
      <c r="DA288" s="619">
        <v>11341</v>
      </c>
      <c r="DB288" s="619">
        <v>-70041</v>
      </c>
      <c r="DC288" s="619">
        <v>0</v>
      </c>
      <c r="DD288" s="619">
        <v>-70041</v>
      </c>
      <c r="DE288" s="619">
        <v>-558</v>
      </c>
      <c r="DF288" s="619">
        <v>0</v>
      </c>
      <c r="DG288" s="619">
        <v>-558</v>
      </c>
      <c r="DH288" s="619">
        <v>-2456</v>
      </c>
      <c r="DI288" s="619">
        <v>0</v>
      </c>
      <c r="DJ288" s="619">
        <v>-2456</v>
      </c>
      <c r="DK288" s="619">
        <v>-60</v>
      </c>
      <c r="DL288" s="619">
        <v>0</v>
      </c>
      <c r="DM288" s="619">
        <v>-60</v>
      </c>
      <c r="DN288" s="619">
        <v>0</v>
      </c>
      <c r="DO288" s="619">
        <v>0</v>
      </c>
      <c r="DP288" s="619">
        <v>0</v>
      </c>
      <c r="DQ288" s="619">
        <v>0</v>
      </c>
      <c r="DR288" s="619">
        <v>0</v>
      </c>
      <c r="DS288" s="619">
        <v>0</v>
      </c>
      <c r="DT288" s="619">
        <v>0</v>
      </c>
      <c r="DU288" s="619">
        <v>0</v>
      </c>
      <c r="DV288" s="619">
        <v>0</v>
      </c>
      <c r="DW288" s="619">
        <v>0</v>
      </c>
      <c r="DX288" s="619">
        <v>0</v>
      </c>
      <c r="DY288" s="619">
        <v>0</v>
      </c>
      <c r="DZ288" s="619">
        <v>0</v>
      </c>
      <c r="EA288" s="619">
        <v>0</v>
      </c>
      <c r="EB288" s="619">
        <v>0</v>
      </c>
      <c r="EC288" s="619">
        <v>0</v>
      </c>
      <c r="ED288" s="619">
        <v>0</v>
      </c>
      <c r="EE288" s="619">
        <v>0</v>
      </c>
      <c r="EF288" s="619">
        <v>0</v>
      </c>
      <c r="EG288" s="619">
        <v>0</v>
      </c>
      <c r="EH288" s="619">
        <v>0</v>
      </c>
      <c r="EI288" s="619">
        <v>0</v>
      </c>
      <c r="EJ288" s="619">
        <v>-354969</v>
      </c>
      <c r="EK288" s="619">
        <v>0</v>
      </c>
      <c r="EL288" s="619">
        <v>-354969</v>
      </c>
      <c r="EM288" s="619">
        <v>0</v>
      </c>
      <c r="EN288" s="619">
        <v>0</v>
      </c>
      <c r="EO288" s="619">
        <v>0</v>
      </c>
      <c r="EP288" s="619">
        <v>0</v>
      </c>
      <c r="EQ288" s="619">
        <v>0</v>
      </c>
      <c r="ER288" s="619">
        <v>0</v>
      </c>
      <c r="ES288" s="619">
        <v>0</v>
      </c>
      <c r="ET288" s="619">
        <v>0</v>
      </c>
      <c r="EU288" s="619">
        <v>0</v>
      </c>
      <c r="EV288" s="619">
        <v>-4168</v>
      </c>
      <c r="EW288" s="619">
        <v>0</v>
      </c>
      <c r="EX288" s="619">
        <v>-4168</v>
      </c>
      <c r="EY288" s="619">
        <v>0</v>
      </c>
      <c r="EZ288" s="619">
        <v>0</v>
      </c>
      <c r="FA288" s="619">
        <v>0</v>
      </c>
      <c r="FB288" s="619">
        <v>0</v>
      </c>
      <c r="FC288" s="619">
        <v>0</v>
      </c>
      <c r="FD288" s="619">
        <v>0</v>
      </c>
      <c r="FE288" s="619">
        <v>-106239</v>
      </c>
      <c r="FF288" s="619">
        <v>0</v>
      </c>
      <c r="FG288" s="619">
        <v>-106239</v>
      </c>
      <c r="FH288" s="619">
        <v>4745</v>
      </c>
      <c r="FI288" s="619">
        <v>0</v>
      </c>
      <c r="FJ288" s="619">
        <v>4745</v>
      </c>
      <c r="FK288" s="619">
        <v>0</v>
      </c>
      <c r="FL288" s="619">
        <v>0</v>
      </c>
      <c r="FM288" s="619">
        <v>0</v>
      </c>
      <c r="FN288" s="619">
        <v>0</v>
      </c>
      <c r="FO288" s="619">
        <v>0</v>
      </c>
      <c r="FP288" s="619">
        <v>0</v>
      </c>
      <c r="FQ288" s="619">
        <v>-2514645</v>
      </c>
      <c r="FR288" s="619">
        <v>0</v>
      </c>
      <c r="FS288" s="619">
        <v>-2514645</v>
      </c>
      <c r="FT288" s="619">
        <v>14168</v>
      </c>
      <c r="FU288" s="619">
        <v>0</v>
      </c>
      <c r="FV288" s="619">
        <v>14168</v>
      </c>
      <c r="FW288" s="619">
        <v>5836</v>
      </c>
      <c r="FX288" s="619">
        <v>0</v>
      </c>
      <c r="FY288" s="619">
        <v>5836</v>
      </c>
      <c r="FZ288" s="619">
        <v>8332</v>
      </c>
      <c r="GA288" s="619">
        <v>0</v>
      </c>
      <c r="GB288" s="619">
        <v>8332</v>
      </c>
      <c r="GC288" s="619">
        <v>0</v>
      </c>
      <c r="GD288" s="619">
        <v>0</v>
      </c>
      <c r="GE288" s="619">
        <v>0</v>
      </c>
      <c r="GF288" s="619">
        <v>0</v>
      </c>
      <c r="GG288" s="619">
        <v>0</v>
      </c>
      <c r="GH288" s="619">
        <v>0</v>
      </c>
      <c r="GI288" s="619">
        <v>-13588377</v>
      </c>
      <c r="GJ288" s="619">
        <v>0</v>
      </c>
      <c r="GK288" s="619">
        <v>-13588377</v>
      </c>
      <c r="GL288" s="619">
        <v>267197</v>
      </c>
      <c r="GM288" s="619">
        <v>0</v>
      </c>
      <c r="GN288" s="619">
        <v>267197</v>
      </c>
      <c r="GO288" s="619">
        <v>2798</v>
      </c>
      <c r="GP288" s="619">
        <v>0</v>
      </c>
      <c r="GQ288" s="619">
        <v>2798</v>
      </c>
      <c r="GR288" s="619">
        <v>-67086</v>
      </c>
      <c r="GS288" s="619">
        <v>0</v>
      </c>
      <c r="GT288" s="619">
        <v>-67086</v>
      </c>
      <c r="GU288" s="619">
        <v>0</v>
      </c>
      <c r="GV288" s="619">
        <v>0</v>
      </c>
      <c r="GW288" s="619">
        <v>0</v>
      </c>
      <c r="GX288" s="619">
        <v>0</v>
      </c>
      <c r="GY288" s="619">
        <v>0</v>
      </c>
      <c r="GZ288" s="619">
        <v>0</v>
      </c>
      <c r="HA288" s="619">
        <v>-15991607</v>
      </c>
      <c r="HB288" s="619">
        <v>0</v>
      </c>
      <c r="HC288" s="619">
        <v>-15991607</v>
      </c>
      <c r="HD288" s="619">
        <v>0</v>
      </c>
      <c r="HE288" s="619">
        <v>0</v>
      </c>
      <c r="HF288" s="619">
        <v>0</v>
      </c>
      <c r="HG288" s="619">
        <v>-1121</v>
      </c>
      <c r="HH288" s="619">
        <v>0</v>
      </c>
      <c r="HI288" s="619">
        <v>-1121</v>
      </c>
      <c r="HJ288" s="619">
        <v>-1121</v>
      </c>
      <c r="HK288" s="619">
        <v>0</v>
      </c>
      <c r="HL288" s="619">
        <v>-1121</v>
      </c>
      <c r="HM288" s="619">
        <v>217163419</v>
      </c>
      <c r="HN288" s="619">
        <v>0</v>
      </c>
      <c r="HO288" s="619">
        <v>217163419</v>
      </c>
      <c r="HP288" s="619">
        <v>-14978864</v>
      </c>
      <c r="HQ288" s="619">
        <v>0</v>
      </c>
      <c r="HR288" s="619">
        <v>-14978864</v>
      </c>
      <c r="HS288" s="619">
        <v>-26571879</v>
      </c>
      <c r="HT288" s="619">
        <v>0</v>
      </c>
      <c r="HU288" s="619">
        <v>-26571879</v>
      </c>
      <c r="HV288" s="619">
        <v>-5682691</v>
      </c>
      <c r="HW288" s="619">
        <v>0</v>
      </c>
      <c r="HX288" s="619">
        <v>-5682691</v>
      </c>
      <c r="HY288" s="619">
        <v>-354969</v>
      </c>
      <c r="HZ288" s="619">
        <v>0</v>
      </c>
      <c r="IA288" s="619">
        <v>-354969</v>
      </c>
      <c r="IB288" s="619">
        <v>-15991607</v>
      </c>
      <c r="IC288" s="619">
        <v>0</v>
      </c>
      <c r="ID288" s="619">
        <v>-15991607</v>
      </c>
      <c r="IE288" s="619">
        <v>-1121</v>
      </c>
      <c r="IF288" s="619">
        <v>0</v>
      </c>
      <c r="IG288" s="619">
        <v>-1121</v>
      </c>
      <c r="IH288" s="619">
        <v>-63581131</v>
      </c>
      <c r="II288" s="619">
        <v>0</v>
      </c>
      <c r="IJ288" s="619">
        <v>-63581131</v>
      </c>
      <c r="IK288" s="619">
        <v>153582288</v>
      </c>
      <c r="IL288" s="619">
        <v>0</v>
      </c>
      <c r="IM288" s="619">
        <v>153582288</v>
      </c>
      <c r="IN288" s="620" t="s">
        <v>535</v>
      </c>
      <c r="IO288" s="620" t="s">
        <v>576</v>
      </c>
      <c r="IP288" s="610" t="s">
        <v>535</v>
      </c>
      <c r="IQ288" s="611" t="s">
        <v>536</v>
      </c>
      <c r="IR288" s="611" t="s">
        <v>1393</v>
      </c>
      <c r="IS288" s="610" t="s">
        <v>1432</v>
      </c>
    </row>
    <row r="289" spans="1:253" x14ac:dyDescent="0.25">
      <c r="A289" s="610" t="s">
        <v>3385</v>
      </c>
      <c r="B289" s="617" t="s">
        <v>1394</v>
      </c>
      <c r="C289" s="618" t="s">
        <v>1395</v>
      </c>
      <c r="D289" s="619">
        <v>83998375</v>
      </c>
      <c r="E289" s="619">
        <v>0</v>
      </c>
      <c r="F289" s="619">
        <v>83998375</v>
      </c>
      <c r="G289" s="619">
        <v>-3881361</v>
      </c>
      <c r="H289" s="619">
        <v>0</v>
      </c>
      <c r="I289" s="619">
        <v>-3881361</v>
      </c>
      <c r="J289" s="619">
        <v>-4956213</v>
      </c>
      <c r="K289" s="619">
        <v>0</v>
      </c>
      <c r="L289" s="619">
        <v>-4956213</v>
      </c>
      <c r="M289" s="619">
        <v>10226</v>
      </c>
      <c r="N289" s="619">
        <v>0</v>
      </c>
      <c r="O289" s="619">
        <v>10226</v>
      </c>
      <c r="P289" s="619">
        <v>153429</v>
      </c>
      <c r="Q289" s="619">
        <v>0</v>
      </c>
      <c r="R289" s="619">
        <v>153429</v>
      </c>
      <c r="S289" s="619">
        <v>-4792558</v>
      </c>
      <c r="T289" s="619">
        <v>0</v>
      </c>
      <c r="U289" s="619">
        <v>-4792558</v>
      </c>
      <c r="V289" s="619">
        <v>-4386180</v>
      </c>
      <c r="W289" s="619">
        <v>0</v>
      </c>
      <c r="X289" s="619">
        <v>-4386180</v>
      </c>
      <c r="Y289" s="619">
        <v>-33069</v>
      </c>
      <c r="Z289" s="619">
        <v>0</v>
      </c>
      <c r="AA289" s="619">
        <v>-33069</v>
      </c>
      <c r="AB289" s="619">
        <v>-224186</v>
      </c>
      <c r="AC289" s="619">
        <v>0</v>
      </c>
      <c r="AD289" s="619">
        <v>-224186</v>
      </c>
      <c r="AE289" s="619">
        <v>0</v>
      </c>
      <c r="AF289" s="619">
        <v>0</v>
      </c>
      <c r="AG289" s="619">
        <v>0</v>
      </c>
      <c r="AH289" s="619">
        <v>0</v>
      </c>
      <c r="AI289" s="619">
        <v>0</v>
      </c>
      <c r="AJ289" s="619">
        <v>0</v>
      </c>
      <c r="AK289" s="619">
        <v>0</v>
      </c>
      <c r="AL289" s="619">
        <v>0</v>
      </c>
      <c r="AM289" s="619">
        <v>0</v>
      </c>
      <c r="AN289" s="619">
        <v>0</v>
      </c>
      <c r="AO289" s="619">
        <v>0</v>
      </c>
      <c r="AP289" s="619">
        <v>0</v>
      </c>
      <c r="AQ289" s="619">
        <v>-224186</v>
      </c>
      <c r="AR289" s="619">
        <v>0</v>
      </c>
      <c r="AS289" s="619">
        <v>-224186</v>
      </c>
      <c r="AT289" s="619">
        <v>45785</v>
      </c>
      <c r="AU289" s="619">
        <v>0</v>
      </c>
      <c r="AV289" s="619">
        <v>45785</v>
      </c>
      <c r="AW289" s="619">
        <v>1545917</v>
      </c>
      <c r="AX289" s="619">
        <v>0</v>
      </c>
      <c r="AY289" s="619">
        <v>1545917</v>
      </c>
      <c r="AZ289" s="619">
        <v>-47400</v>
      </c>
      <c r="BA289" s="619">
        <v>0</v>
      </c>
      <c r="BB289" s="619">
        <v>-47400</v>
      </c>
      <c r="BC289" s="619">
        <v>-4995033</v>
      </c>
      <c r="BD289" s="619">
        <v>0</v>
      </c>
      <c r="BE289" s="619">
        <v>-4995033</v>
      </c>
      <c r="BF289" s="619">
        <v>936503</v>
      </c>
      <c r="BG289" s="619">
        <v>0</v>
      </c>
      <c r="BH289" s="619">
        <v>936503</v>
      </c>
      <c r="BI289" s="619">
        <v>-48323</v>
      </c>
      <c r="BJ289" s="619">
        <v>0</v>
      </c>
      <c r="BK289" s="619">
        <v>-48323</v>
      </c>
      <c r="BL289" s="619">
        <v>0</v>
      </c>
      <c r="BM289" s="619">
        <v>0</v>
      </c>
      <c r="BN289" s="619">
        <v>0</v>
      </c>
      <c r="BO289" s="619">
        <v>-4512</v>
      </c>
      <c r="BP289" s="619">
        <v>0</v>
      </c>
      <c r="BQ289" s="619">
        <v>-4512</v>
      </c>
      <c r="BR289" s="619">
        <v>0</v>
      </c>
      <c r="BS289" s="619">
        <v>0</v>
      </c>
      <c r="BT289" s="619">
        <v>0</v>
      </c>
      <c r="BU289" s="619">
        <v>0</v>
      </c>
      <c r="BV289" s="619">
        <v>0</v>
      </c>
      <c r="BW289" s="619">
        <v>0</v>
      </c>
      <c r="BX289" s="619">
        <v>-19077</v>
      </c>
      <c r="BY289" s="619">
        <v>0</v>
      </c>
      <c r="BZ289" s="619">
        <v>-19077</v>
      </c>
      <c r="CA289" s="619">
        <v>0</v>
      </c>
      <c r="CB289" s="619">
        <v>0</v>
      </c>
      <c r="CC289" s="619">
        <v>0</v>
      </c>
      <c r="CD289" s="619">
        <v>-7242291</v>
      </c>
      <c r="CE289" s="619">
        <v>0</v>
      </c>
      <c r="CF289" s="619">
        <v>-7242291</v>
      </c>
      <c r="CG289" s="619">
        <v>0</v>
      </c>
      <c r="CH289" s="619">
        <v>0</v>
      </c>
      <c r="CI289" s="619">
        <v>0</v>
      </c>
      <c r="CJ289" s="619">
        <v>0</v>
      </c>
      <c r="CK289" s="619">
        <v>0</v>
      </c>
      <c r="CL289" s="619">
        <v>0</v>
      </c>
      <c r="CM289" s="619">
        <v>-2664428</v>
      </c>
      <c r="CN289" s="619">
        <v>0</v>
      </c>
      <c r="CO289" s="619">
        <v>-2664428</v>
      </c>
      <c r="CP289" s="619">
        <v>7200</v>
      </c>
      <c r="CQ289" s="619">
        <v>0</v>
      </c>
      <c r="CR289" s="619">
        <v>7200</v>
      </c>
      <c r="CS289" s="619">
        <v>-2657228</v>
      </c>
      <c r="CT289" s="619">
        <v>0</v>
      </c>
      <c r="CU289" s="619">
        <v>-2657228</v>
      </c>
      <c r="CV289" s="619">
        <v>-60924</v>
      </c>
      <c r="CW289" s="619">
        <v>0</v>
      </c>
      <c r="CX289" s="619">
        <v>-60924</v>
      </c>
      <c r="CY289" s="619">
        <v>-225</v>
      </c>
      <c r="CZ289" s="619">
        <v>0</v>
      </c>
      <c r="DA289" s="619">
        <v>-225</v>
      </c>
      <c r="DB289" s="619">
        <v>-607138</v>
      </c>
      <c r="DC289" s="619">
        <v>0</v>
      </c>
      <c r="DD289" s="619">
        <v>-607138</v>
      </c>
      <c r="DE289" s="619">
        <v>0</v>
      </c>
      <c r="DF289" s="619">
        <v>0</v>
      </c>
      <c r="DG289" s="619">
        <v>0</v>
      </c>
      <c r="DH289" s="619">
        <v>-4233</v>
      </c>
      <c r="DI289" s="619">
        <v>0</v>
      </c>
      <c r="DJ289" s="619">
        <v>-4233</v>
      </c>
      <c r="DK289" s="619">
        <v>0</v>
      </c>
      <c r="DL289" s="619">
        <v>0</v>
      </c>
      <c r="DM289" s="619">
        <v>0</v>
      </c>
      <c r="DN289" s="619">
        <v>0</v>
      </c>
      <c r="DO289" s="619">
        <v>0</v>
      </c>
      <c r="DP289" s="619">
        <v>0</v>
      </c>
      <c r="DQ289" s="619">
        <v>0</v>
      </c>
      <c r="DR289" s="619">
        <v>0</v>
      </c>
      <c r="DS289" s="619">
        <v>0</v>
      </c>
      <c r="DT289" s="619">
        <v>0</v>
      </c>
      <c r="DU289" s="619">
        <v>0</v>
      </c>
      <c r="DV289" s="619">
        <v>0</v>
      </c>
      <c r="DW289" s="619">
        <v>0</v>
      </c>
      <c r="DX289" s="619">
        <v>0</v>
      </c>
      <c r="DY289" s="619">
        <v>0</v>
      </c>
      <c r="DZ289" s="619">
        <v>0</v>
      </c>
      <c r="EA289" s="619">
        <v>0</v>
      </c>
      <c r="EB289" s="619">
        <v>0</v>
      </c>
      <c r="EC289" s="619">
        <v>0</v>
      </c>
      <c r="ED289" s="619">
        <v>0</v>
      </c>
      <c r="EE289" s="619">
        <v>0</v>
      </c>
      <c r="EF289" s="619">
        <v>0</v>
      </c>
      <c r="EG289" s="619">
        <v>0</v>
      </c>
      <c r="EH289" s="619">
        <v>0</v>
      </c>
      <c r="EI289" s="619">
        <v>0</v>
      </c>
      <c r="EJ289" s="619">
        <v>-672520</v>
      </c>
      <c r="EK289" s="619">
        <v>0</v>
      </c>
      <c r="EL289" s="619">
        <v>-672520</v>
      </c>
      <c r="EM289" s="619">
        <v>183</v>
      </c>
      <c r="EN289" s="619">
        <v>0</v>
      </c>
      <c r="EO289" s="619">
        <v>183</v>
      </c>
      <c r="EP289" s="619">
        <v>0</v>
      </c>
      <c r="EQ289" s="619">
        <v>0</v>
      </c>
      <c r="ER289" s="619">
        <v>0</v>
      </c>
      <c r="ES289" s="619">
        <v>0</v>
      </c>
      <c r="ET289" s="619">
        <v>0</v>
      </c>
      <c r="EU289" s="619">
        <v>0</v>
      </c>
      <c r="EV289" s="619">
        <v>0</v>
      </c>
      <c r="EW289" s="619">
        <v>0</v>
      </c>
      <c r="EX289" s="619">
        <v>0</v>
      </c>
      <c r="EY289" s="619">
        <v>0</v>
      </c>
      <c r="EZ289" s="619">
        <v>0</v>
      </c>
      <c r="FA289" s="619">
        <v>0</v>
      </c>
      <c r="FB289" s="619">
        <v>0</v>
      </c>
      <c r="FC289" s="619">
        <v>0</v>
      </c>
      <c r="FD289" s="619">
        <v>0</v>
      </c>
      <c r="FE289" s="619">
        <v>-4512</v>
      </c>
      <c r="FF289" s="619">
        <v>0</v>
      </c>
      <c r="FG289" s="619">
        <v>-4512</v>
      </c>
      <c r="FH289" s="619">
        <v>-9024</v>
      </c>
      <c r="FI289" s="619">
        <v>0</v>
      </c>
      <c r="FJ289" s="619">
        <v>-9024</v>
      </c>
      <c r="FK289" s="619">
        <v>-1500</v>
      </c>
      <c r="FL289" s="619">
        <v>0</v>
      </c>
      <c r="FM289" s="619">
        <v>-1500</v>
      </c>
      <c r="FN289" s="619">
        <v>0</v>
      </c>
      <c r="FO289" s="619">
        <v>0</v>
      </c>
      <c r="FP289" s="619">
        <v>0</v>
      </c>
      <c r="FQ289" s="619">
        <v>-965448</v>
      </c>
      <c r="FR289" s="619">
        <v>0</v>
      </c>
      <c r="FS289" s="619">
        <v>-965448</v>
      </c>
      <c r="FT289" s="619">
        <v>1992</v>
      </c>
      <c r="FU289" s="619">
        <v>0</v>
      </c>
      <c r="FV289" s="619">
        <v>1992</v>
      </c>
      <c r="FW289" s="619">
        <v>1992</v>
      </c>
      <c r="FX289" s="619">
        <v>0</v>
      </c>
      <c r="FY289" s="619">
        <v>1992</v>
      </c>
      <c r="FZ289" s="619">
        <v>0</v>
      </c>
      <c r="GA289" s="619">
        <v>0</v>
      </c>
      <c r="GB289" s="619">
        <v>0</v>
      </c>
      <c r="GC289" s="619">
        <v>0</v>
      </c>
      <c r="GD289" s="619">
        <v>0</v>
      </c>
      <c r="GE289" s="619">
        <v>0</v>
      </c>
      <c r="GF289" s="619">
        <v>0</v>
      </c>
      <c r="GG289" s="619">
        <v>0</v>
      </c>
      <c r="GH289" s="619">
        <v>0</v>
      </c>
      <c r="GI289" s="619">
        <v>-5871607</v>
      </c>
      <c r="GJ289" s="619">
        <v>0</v>
      </c>
      <c r="GK289" s="619">
        <v>-5871607</v>
      </c>
      <c r="GL289" s="619">
        <v>138739</v>
      </c>
      <c r="GM289" s="619">
        <v>0</v>
      </c>
      <c r="GN289" s="619">
        <v>138739</v>
      </c>
      <c r="GO289" s="619">
        <v>14317</v>
      </c>
      <c r="GP289" s="619">
        <v>0</v>
      </c>
      <c r="GQ289" s="619">
        <v>14317</v>
      </c>
      <c r="GR289" s="619">
        <v>7285</v>
      </c>
      <c r="GS289" s="619">
        <v>0</v>
      </c>
      <c r="GT289" s="619">
        <v>7285</v>
      </c>
      <c r="GU289" s="619">
        <v>-3968</v>
      </c>
      <c r="GV289" s="619">
        <v>0</v>
      </c>
      <c r="GW289" s="619">
        <v>-3968</v>
      </c>
      <c r="GX289" s="619">
        <v>0</v>
      </c>
      <c r="GY289" s="619">
        <v>0</v>
      </c>
      <c r="GZ289" s="619">
        <v>0</v>
      </c>
      <c r="HA289" s="619">
        <v>-6693543</v>
      </c>
      <c r="HB289" s="619">
        <v>0</v>
      </c>
      <c r="HC289" s="619">
        <v>-6693543</v>
      </c>
      <c r="HD289" s="619">
        <v>0</v>
      </c>
      <c r="HE289" s="619">
        <v>0</v>
      </c>
      <c r="HF289" s="619">
        <v>0</v>
      </c>
      <c r="HG289" s="619">
        <v>0</v>
      </c>
      <c r="HH289" s="619">
        <v>0</v>
      </c>
      <c r="HI289" s="619">
        <v>0</v>
      </c>
      <c r="HJ289" s="619">
        <v>0</v>
      </c>
      <c r="HK289" s="619">
        <v>0</v>
      </c>
      <c r="HL289" s="619">
        <v>0</v>
      </c>
      <c r="HM289" s="619">
        <v>80117014</v>
      </c>
      <c r="HN289" s="619">
        <v>0</v>
      </c>
      <c r="HO289" s="619">
        <v>80117014</v>
      </c>
      <c r="HP289" s="619">
        <v>-4792558</v>
      </c>
      <c r="HQ289" s="619">
        <v>0</v>
      </c>
      <c r="HR289" s="619">
        <v>-4792558</v>
      </c>
      <c r="HS289" s="619">
        <v>-7242291</v>
      </c>
      <c r="HT289" s="619">
        <v>0</v>
      </c>
      <c r="HU289" s="619">
        <v>-7242291</v>
      </c>
      <c r="HV289" s="619">
        <v>-2657228</v>
      </c>
      <c r="HW289" s="619">
        <v>0</v>
      </c>
      <c r="HX289" s="619">
        <v>-2657228</v>
      </c>
      <c r="HY289" s="619">
        <v>-672520</v>
      </c>
      <c r="HZ289" s="619">
        <v>0</v>
      </c>
      <c r="IA289" s="619">
        <v>-672520</v>
      </c>
      <c r="IB289" s="619">
        <v>-6693543</v>
      </c>
      <c r="IC289" s="619">
        <v>0</v>
      </c>
      <c r="ID289" s="619">
        <v>-6693543</v>
      </c>
      <c r="IE289" s="619">
        <v>0</v>
      </c>
      <c r="IF289" s="619">
        <v>0</v>
      </c>
      <c r="IG289" s="619">
        <v>0</v>
      </c>
      <c r="IH289" s="619">
        <v>-22058140</v>
      </c>
      <c r="II289" s="619">
        <v>0</v>
      </c>
      <c r="IJ289" s="619">
        <v>-22058140</v>
      </c>
      <c r="IK289" s="619">
        <v>58058874</v>
      </c>
      <c r="IL289" s="619">
        <v>0</v>
      </c>
      <c r="IM289" s="619">
        <v>58058874</v>
      </c>
      <c r="IN289" s="620" t="s">
        <v>525</v>
      </c>
      <c r="IO289" s="620" t="s">
        <v>526</v>
      </c>
      <c r="IP289" s="610" t="s">
        <v>474</v>
      </c>
      <c r="IQ289" s="611" t="s">
        <v>475</v>
      </c>
      <c r="IR289" s="611" t="s">
        <v>1396</v>
      </c>
      <c r="IS289" s="610" t="s">
        <v>1432</v>
      </c>
    </row>
    <row r="290" spans="1:253" x14ac:dyDescent="0.25">
      <c r="A290" s="610" t="s">
        <v>3386</v>
      </c>
      <c r="B290" s="617" t="s">
        <v>1397</v>
      </c>
      <c r="C290" s="618" t="s">
        <v>1398</v>
      </c>
      <c r="D290" s="619">
        <v>104533776</v>
      </c>
      <c r="E290" s="619">
        <v>0</v>
      </c>
      <c r="F290" s="619">
        <v>104533776</v>
      </c>
      <c r="G290" s="619">
        <v>-6067160</v>
      </c>
      <c r="H290" s="619">
        <v>0</v>
      </c>
      <c r="I290" s="619">
        <v>-6067160</v>
      </c>
      <c r="J290" s="619">
        <v>-5265015</v>
      </c>
      <c r="K290" s="619">
        <v>0</v>
      </c>
      <c r="L290" s="619">
        <v>-5265015</v>
      </c>
      <c r="M290" s="619">
        <v>22977</v>
      </c>
      <c r="N290" s="619">
        <v>0</v>
      </c>
      <c r="O290" s="619">
        <v>22977</v>
      </c>
      <c r="P290" s="619">
        <v>338631</v>
      </c>
      <c r="Q290" s="619">
        <v>0</v>
      </c>
      <c r="R290" s="619">
        <v>338631</v>
      </c>
      <c r="S290" s="619">
        <v>-4903407</v>
      </c>
      <c r="T290" s="619">
        <v>0</v>
      </c>
      <c r="U290" s="619">
        <v>-4903407</v>
      </c>
      <c r="V290" s="619">
        <v>-3583540</v>
      </c>
      <c r="W290" s="619">
        <v>0</v>
      </c>
      <c r="X290" s="619">
        <v>-3583540</v>
      </c>
      <c r="Y290" s="619">
        <v>0</v>
      </c>
      <c r="Z290" s="619">
        <v>0</v>
      </c>
      <c r="AA290" s="619">
        <v>0</v>
      </c>
      <c r="AB290" s="619">
        <v>-21917</v>
      </c>
      <c r="AC290" s="619">
        <v>0</v>
      </c>
      <c r="AD290" s="619">
        <v>-21917</v>
      </c>
      <c r="AE290" s="619">
        <v>-392</v>
      </c>
      <c r="AF290" s="619">
        <v>0</v>
      </c>
      <c r="AG290" s="619">
        <v>-392</v>
      </c>
      <c r="AH290" s="619">
        <v>0</v>
      </c>
      <c r="AI290" s="619">
        <v>0</v>
      </c>
      <c r="AJ290" s="619">
        <v>0</v>
      </c>
      <c r="AK290" s="619">
        <v>-2576</v>
      </c>
      <c r="AL290" s="619">
        <v>0</v>
      </c>
      <c r="AM290" s="619">
        <v>-2576</v>
      </c>
      <c r="AN290" s="619">
        <v>0</v>
      </c>
      <c r="AO290" s="619">
        <v>0</v>
      </c>
      <c r="AP290" s="619">
        <v>0</v>
      </c>
      <c r="AQ290" s="619">
        <v>-18949</v>
      </c>
      <c r="AR290" s="619">
        <v>0</v>
      </c>
      <c r="AS290" s="619">
        <v>-18949</v>
      </c>
      <c r="AT290" s="619">
        <v>0</v>
      </c>
      <c r="AU290" s="619">
        <v>0</v>
      </c>
      <c r="AV290" s="619">
        <v>0</v>
      </c>
      <c r="AW290" s="619">
        <v>2112294</v>
      </c>
      <c r="AX290" s="619">
        <v>0</v>
      </c>
      <c r="AY290" s="619">
        <v>2112294</v>
      </c>
      <c r="AZ290" s="619">
        <v>-152123</v>
      </c>
      <c r="BA290" s="619">
        <v>0</v>
      </c>
      <c r="BB290" s="619">
        <v>-152123</v>
      </c>
      <c r="BC290" s="619">
        <v>-8091901</v>
      </c>
      <c r="BD290" s="619">
        <v>0</v>
      </c>
      <c r="BE290" s="619">
        <v>-8091901</v>
      </c>
      <c r="BF290" s="619">
        <v>741582</v>
      </c>
      <c r="BG290" s="619">
        <v>0</v>
      </c>
      <c r="BH290" s="619">
        <v>741582</v>
      </c>
      <c r="BI290" s="619">
        <v>0</v>
      </c>
      <c r="BJ290" s="619">
        <v>0</v>
      </c>
      <c r="BK290" s="619">
        <v>0</v>
      </c>
      <c r="BL290" s="619">
        <v>0</v>
      </c>
      <c r="BM290" s="619">
        <v>0</v>
      </c>
      <c r="BN290" s="619">
        <v>0</v>
      </c>
      <c r="BO290" s="619">
        <v>0</v>
      </c>
      <c r="BP290" s="619">
        <v>0</v>
      </c>
      <c r="BQ290" s="619">
        <v>0</v>
      </c>
      <c r="BR290" s="619">
        <v>0</v>
      </c>
      <c r="BS290" s="619">
        <v>0</v>
      </c>
      <c r="BT290" s="619">
        <v>0</v>
      </c>
      <c r="BU290" s="619">
        <v>0</v>
      </c>
      <c r="BV290" s="619">
        <v>0</v>
      </c>
      <c r="BW290" s="619">
        <v>0</v>
      </c>
      <c r="BX290" s="619">
        <v>-32471</v>
      </c>
      <c r="BY290" s="619">
        <v>0</v>
      </c>
      <c r="BZ290" s="619">
        <v>-32471</v>
      </c>
      <c r="CA290" s="619">
        <v>0</v>
      </c>
      <c r="CB290" s="619">
        <v>0</v>
      </c>
      <c r="CC290" s="619">
        <v>0</v>
      </c>
      <c r="CD290" s="619">
        <v>-9028076</v>
      </c>
      <c r="CE290" s="619">
        <v>0</v>
      </c>
      <c r="CF290" s="619">
        <v>-9028076</v>
      </c>
      <c r="CG290" s="619">
        <v>0</v>
      </c>
      <c r="CH290" s="619">
        <v>0</v>
      </c>
      <c r="CI290" s="619">
        <v>0</v>
      </c>
      <c r="CJ290" s="619">
        <v>60932</v>
      </c>
      <c r="CK290" s="619">
        <v>0</v>
      </c>
      <c r="CL290" s="619">
        <v>60932</v>
      </c>
      <c r="CM290" s="619">
        <v>-5904741</v>
      </c>
      <c r="CN290" s="619">
        <v>0</v>
      </c>
      <c r="CO290" s="619">
        <v>-5904741</v>
      </c>
      <c r="CP290" s="619">
        <v>-81676</v>
      </c>
      <c r="CQ290" s="619">
        <v>0</v>
      </c>
      <c r="CR290" s="619">
        <v>-81676</v>
      </c>
      <c r="CS290" s="619">
        <v>-5925485</v>
      </c>
      <c r="CT290" s="619">
        <v>0</v>
      </c>
      <c r="CU290" s="619">
        <v>-5925485</v>
      </c>
      <c r="CV290" s="619">
        <v>-543917</v>
      </c>
      <c r="CW290" s="619">
        <v>0</v>
      </c>
      <c r="CX290" s="619">
        <v>-543917</v>
      </c>
      <c r="CY290" s="619">
        <v>-1855</v>
      </c>
      <c r="CZ290" s="619">
        <v>0</v>
      </c>
      <c r="DA290" s="619">
        <v>-1855</v>
      </c>
      <c r="DB290" s="619">
        <v>-179121</v>
      </c>
      <c r="DC290" s="619">
        <v>0</v>
      </c>
      <c r="DD290" s="619">
        <v>-179121</v>
      </c>
      <c r="DE290" s="619">
        <v>-4121</v>
      </c>
      <c r="DF290" s="619">
        <v>0</v>
      </c>
      <c r="DG290" s="619">
        <v>-4121</v>
      </c>
      <c r="DH290" s="619">
        <v>0</v>
      </c>
      <c r="DI290" s="619">
        <v>0</v>
      </c>
      <c r="DJ290" s="619">
        <v>0</v>
      </c>
      <c r="DK290" s="619">
        <v>0</v>
      </c>
      <c r="DL290" s="619">
        <v>0</v>
      </c>
      <c r="DM290" s="619">
        <v>0</v>
      </c>
      <c r="DN290" s="619">
        <v>0</v>
      </c>
      <c r="DO290" s="619">
        <v>0</v>
      </c>
      <c r="DP290" s="619">
        <v>0</v>
      </c>
      <c r="DQ290" s="619">
        <v>0</v>
      </c>
      <c r="DR290" s="619">
        <v>0</v>
      </c>
      <c r="DS290" s="619">
        <v>0</v>
      </c>
      <c r="DT290" s="619">
        <v>-7834</v>
      </c>
      <c r="DU290" s="619">
        <v>0</v>
      </c>
      <c r="DV290" s="619">
        <v>-7834</v>
      </c>
      <c r="DW290" s="619">
        <v>0</v>
      </c>
      <c r="DX290" s="619">
        <v>0</v>
      </c>
      <c r="DY290" s="619">
        <v>0</v>
      </c>
      <c r="DZ290" s="619">
        <v>-92759</v>
      </c>
      <c r="EA290" s="619">
        <v>0</v>
      </c>
      <c r="EB290" s="619">
        <v>-92759</v>
      </c>
      <c r="EC290" s="619">
        <v>-39415</v>
      </c>
      <c r="ED290" s="619">
        <v>0</v>
      </c>
      <c r="EE290" s="619">
        <v>-39415</v>
      </c>
      <c r="EF290" s="619">
        <v>0</v>
      </c>
      <c r="EG290" s="619">
        <v>0</v>
      </c>
      <c r="EH290" s="619">
        <v>0</v>
      </c>
      <c r="EI290" s="619">
        <v>0</v>
      </c>
      <c r="EJ290" s="619">
        <v>-869022</v>
      </c>
      <c r="EK290" s="619">
        <v>0</v>
      </c>
      <c r="EL290" s="619">
        <v>-869022</v>
      </c>
      <c r="EM290" s="619">
        <v>0</v>
      </c>
      <c r="EN290" s="619">
        <v>0</v>
      </c>
      <c r="EO290" s="619">
        <v>0</v>
      </c>
      <c r="EP290" s="619">
        <v>0</v>
      </c>
      <c r="EQ290" s="619">
        <v>0</v>
      </c>
      <c r="ER290" s="619">
        <v>0</v>
      </c>
      <c r="ES290" s="619">
        <v>2969</v>
      </c>
      <c r="ET290" s="619">
        <v>0</v>
      </c>
      <c r="EU290" s="619">
        <v>2969</v>
      </c>
      <c r="EV290" s="619">
        <v>0</v>
      </c>
      <c r="EW290" s="619">
        <v>0</v>
      </c>
      <c r="EX290" s="619">
        <v>0</v>
      </c>
      <c r="EY290" s="619">
        <v>0</v>
      </c>
      <c r="EZ290" s="619">
        <v>0</v>
      </c>
      <c r="FA290" s="619">
        <v>0</v>
      </c>
      <c r="FB290" s="619">
        <v>0</v>
      </c>
      <c r="FC290" s="619">
        <v>0</v>
      </c>
      <c r="FD290" s="619">
        <v>0</v>
      </c>
      <c r="FE290" s="619">
        <v>-12731</v>
      </c>
      <c r="FF290" s="619">
        <v>0</v>
      </c>
      <c r="FG290" s="619">
        <v>-12731</v>
      </c>
      <c r="FH290" s="619">
        <v>0</v>
      </c>
      <c r="FI290" s="619">
        <v>0</v>
      </c>
      <c r="FJ290" s="619">
        <v>0</v>
      </c>
      <c r="FK290" s="619">
        <v>-1500</v>
      </c>
      <c r="FL290" s="619">
        <v>0</v>
      </c>
      <c r="FM290" s="619">
        <v>-1500</v>
      </c>
      <c r="FN290" s="619">
        <v>0</v>
      </c>
      <c r="FO290" s="619">
        <v>0</v>
      </c>
      <c r="FP290" s="619">
        <v>0</v>
      </c>
      <c r="FQ290" s="619">
        <v>-464462</v>
      </c>
      <c r="FR290" s="619">
        <v>0</v>
      </c>
      <c r="FS290" s="619">
        <v>-464462</v>
      </c>
      <c r="FT290" s="619">
        <v>5488</v>
      </c>
      <c r="FU290" s="619">
        <v>0</v>
      </c>
      <c r="FV290" s="619">
        <v>5488</v>
      </c>
      <c r="FW290" s="619">
        <v>5488</v>
      </c>
      <c r="FX290" s="619">
        <v>0</v>
      </c>
      <c r="FY290" s="619">
        <v>5488</v>
      </c>
      <c r="FZ290" s="619">
        <v>0</v>
      </c>
      <c r="GA290" s="619">
        <v>0</v>
      </c>
      <c r="GB290" s="619">
        <v>0</v>
      </c>
      <c r="GC290" s="619">
        <v>2969</v>
      </c>
      <c r="GD290" s="619">
        <v>0</v>
      </c>
      <c r="GE290" s="619">
        <v>2969</v>
      </c>
      <c r="GF290" s="619">
        <v>0</v>
      </c>
      <c r="GG290" s="619">
        <v>0</v>
      </c>
      <c r="GH290" s="619">
        <v>0</v>
      </c>
      <c r="GI290" s="619">
        <v>-9657895</v>
      </c>
      <c r="GJ290" s="619">
        <v>0</v>
      </c>
      <c r="GK290" s="619">
        <v>-9657895</v>
      </c>
      <c r="GL290" s="619">
        <v>-41702</v>
      </c>
      <c r="GM290" s="619">
        <v>0</v>
      </c>
      <c r="GN290" s="619">
        <v>-41702</v>
      </c>
      <c r="GO290" s="619">
        <v>0</v>
      </c>
      <c r="GP290" s="619">
        <v>0</v>
      </c>
      <c r="GQ290" s="619">
        <v>0</v>
      </c>
      <c r="GR290" s="619">
        <v>89123</v>
      </c>
      <c r="GS290" s="619">
        <v>0</v>
      </c>
      <c r="GT290" s="619">
        <v>89123</v>
      </c>
      <c r="GU290" s="619">
        <v>0</v>
      </c>
      <c r="GV290" s="619">
        <v>0</v>
      </c>
      <c r="GW290" s="619">
        <v>0</v>
      </c>
      <c r="GX290" s="619">
        <v>0</v>
      </c>
      <c r="GY290" s="619">
        <v>0</v>
      </c>
      <c r="GZ290" s="619">
        <v>0</v>
      </c>
      <c r="HA290" s="619">
        <v>-10077741</v>
      </c>
      <c r="HB290" s="619">
        <v>0</v>
      </c>
      <c r="HC290" s="619">
        <v>-10077741</v>
      </c>
      <c r="HD290" s="619">
        <v>0</v>
      </c>
      <c r="HE290" s="619">
        <v>0</v>
      </c>
      <c r="HF290" s="619">
        <v>0</v>
      </c>
      <c r="HG290" s="619">
        <v>0</v>
      </c>
      <c r="HH290" s="619">
        <v>0</v>
      </c>
      <c r="HI290" s="619">
        <v>0</v>
      </c>
      <c r="HJ290" s="619">
        <v>0</v>
      </c>
      <c r="HK290" s="619">
        <v>0</v>
      </c>
      <c r="HL290" s="619">
        <v>0</v>
      </c>
      <c r="HM290" s="619">
        <v>98466616</v>
      </c>
      <c r="HN290" s="619">
        <v>0</v>
      </c>
      <c r="HO290" s="619">
        <v>98466616</v>
      </c>
      <c r="HP290" s="619">
        <v>-4903407</v>
      </c>
      <c r="HQ290" s="619">
        <v>0</v>
      </c>
      <c r="HR290" s="619">
        <v>-4903407</v>
      </c>
      <c r="HS290" s="619">
        <v>-9028076</v>
      </c>
      <c r="HT290" s="619">
        <v>0</v>
      </c>
      <c r="HU290" s="619">
        <v>-9028076</v>
      </c>
      <c r="HV290" s="619">
        <v>-5925485</v>
      </c>
      <c r="HW290" s="619">
        <v>0</v>
      </c>
      <c r="HX290" s="619">
        <v>-5925485</v>
      </c>
      <c r="HY290" s="619">
        <v>-869022</v>
      </c>
      <c r="HZ290" s="619">
        <v>0</v>
      </c>
      <c r="IA290" s="619">
        <v>-869022</v>
      </c>
      <c r="IB290" s="619">
        <v>-10077741</v>
      </c>
      <c r="IC290" s="619">
        <v>0</v>
      </c>
      <c r="ID290" s="619">
        <v>-10077741</v>
      </c>
      <c r="IE290" s="619">
        <v>0</v>
      </c>
      <c r="IF290" s="619">
        <v>0</v>
      </c>
      <c r="IG290" s="619">
        <v>0</v>
      </c>
      <c r="IH290" s="619">
        <v>-30803731</v>
      </c>
      <c r="II290" s="619">
        <v>0</v>
      </c>
      <c r="IJ290" s="619">
        <v>-30803731</v>
      </c>
      <c r="IK290" s="619">
        <v>67662885</v>
      </c>
      <c r="IL290" s="619">
        <v>0</v>
      </c>
      <c r="IM290" s="619">
        <v>67662885</v>
      </c>
      <c r="IN290" s="620" t="s">
        <v>535</v>
      </c>
      <c r="IO290" s="620" t="s">
        <v>580</v>
      </c>
      <c r="IP290" s="610" t="s">
        <v>535</v>
      </c>
      <c r="IQ290" s="611" t="s">
        <v>475</v>
      </c>
      <c r="IR290" s="611" t="s">
        <v>1399</v>
      </c>
      <c r="IS290" s="610" t="s">
        <v>1432</v>
      </c>
    </row>
    <row r="291" spans="1:253" x14ac:dyDescent="0.25">
      <c r="A291" s="610" t="s">
        <v>3385</v>
      </c>
      <c r="B291" s="617" t="s">
        <v>1400</v>
      </c>
      <c r="C291" s="618" t="s">
        <v>1401</v>
      </c>
      <c r="D291" s="619">
        <v>93021127</v>
      </c>
      <c r="E291" s="619">
        <v>3367564</v>
      </c>
      <c r="F291" s="619">
        <v>96388691</v>
      </c>
      <c r="G291" s="619">
        <v>-6397038</v>
      </c>
      <c r="H291" s="619">
        <v>-209656</v>
      </c>
      <c r="I291" s="619">
        <v>-6606694</v>
      </c>
      <c r="J291" s="619">
        <v>-4385165</v>
      </c>
      <c r="K291" s="619">
        <v>-144492</v>
      </c>
      <c r="L291" s="619">
        <v>-4529657</v>
      </c>
      <c r="M291" s="619">
        <v>127819</v>
      </c>
      <c r="N291" s="619">
        <v>92</v>
      </c>
      <c r="O291" s="619">
        <v>127911</v>
      </c>
      <c r="P291" s="619">
        <v>773040</v>
      </c>
      <c r="Q291" s="619">
        <v>100144</v>
      </c>
      <c r="R291" s="619">
        <v>873184</v>
      </c>
      <c r="S291" s="619">
        <v>-3484306</v>
      </c>
      <c r="T291" s="619">
        <v>-44256</v>
      </c>
      <c r="U291" s="619">
        <v>-3528562</v>
      </c>
      <c r="V291" s="619">
        <v>-10246497</v>
      </c>
      <c r="W291" s="619">
        <v>-338742</v>
      </c>
      <c r="X291" s="619">
        <v>-10585239</v>
      </c>
      <c r="Y291" s="619">
        <v>-29361</v>
      </c>
      <c r="Z291" s="619">
        <v>0</v>
      </c>
      <c r="AA291" s="619">
        <v>-29361</v>
      </c>
      <c r="AB291" s="619">
        <v>-298073</v>
      </c>
      <c r="AC291" s="619">
        <v>-2975</v>
      </c>
      <c r="AD291" s="619">
        <v>-301048</v>
      </c>
      <c r="AE291" s="619">
        <v>2412</v>
      </c>
      <c r="AF291" s="619">
        <v>0</v>
      </c>
      <c r="AG291" s="619">
        <v>2412</v>
      </c>
      <c r="AH291" s="619">
        <v>0</v>
      </c>
      <c r="AI291" s="619">
        <v>0</v>
      </c>
      <c r="AJ291" s="619">
        <v>0</v>
      </c>
      <c r="AK291" s="619">
        <v>8541</v>
      </c>
      <c r="AL291" s="619">
        <v>0</v>
      </c>
      <c r="AM291" s="619">
        <v>8541</v>
      </c>
      <c r="AN291" s="619">
        <v>0</v>
      </c>
      <c r="AO291" s="619">
        <v>0</v>
      </c>
      <c r="AP291" s="619">
        <v>0</v>
      </c>
      <c r="AQ291" s="619">
        <v>-309026</v>
      </c>
      <c r="AR291" s="619">
        <v>-2975</v>
      </c>
      <c r="AS291" s="619">
        <v>-312001</v>
      </c>
      <c r="AT291" s="619">
        <v>0</v>
      </c>
      <c r="AU291" s="619">
        <v>0</v>
      </c>
      <c r="AV291" s="619">
        <v>0</v>
      </c>
      <c r="AW291" s="619">
        <v>1643065</v>
      </c>
      <c r="AX291" s="619">
        <v>56332</v>
      </c>
      <c r="AY291" s="619">
        <v>1699397</v>
      </c>
      <c r="AZ291" s="619">
        <v>-158937</v>
      </c>
      <c r="BA291" s="619">
        <v>-5554</v>
      </c>
      <c r="BB291" s="619">
        <v>-164491</v>
      </c>
      <c r="BC291" s="619">
        <v>-6335200</v>
      </c>
      <c r="BD291" s="619">
        <v>-188496</v>
      </c>
      <c r="BE291" s="619">
        <v>-6523696</v>
      </c>
      <c r="BF291" s="619">
        <v>169617</v>
      </c>
      <c r="BG291" s="619">
        <v>0</v>
      </c>
      <c r="BH291" s="619">
        <v>169617</v>
      </c>
      <c r="BI291" s="619">
        <v>-30715</v>
      </c>
      <c r="BJ291" s="619">
        <v>-5388</v>
      </c>
      <c r="BK291" s="619">
        <v>-36103</v>
      </c>
      <c r="BL291" s="619">
        <v>0</v>
      </c>
      <c r="BM291" s="619">
        <v>0</v>
      </c>
      <c r="BN291" s="619">
        <v>0</v>
      </c>
      <c r="BO291" s="619">
        <v>0</v>
      </c>
      <c r="BP291" s="619">
        <v>0</v>
      </c>
      <c r="BQ291" s="619">
        <v>0</v>
      </c>
      <c r="BR291" s="619">
        <v>0</v>
      </c>
      <c r="BS291" s="619">
        <v>0</v>
      </c>
      <c r="BT291" s="619">
        <v>0</v>
      </c>
      <c r="BU291" s="619">
        <v>-23101</v>
      </c>
      <c r="BV291" s="619">
        <v>0</v>
      </c>
      <c r="BW291" s="619">
        <v>-23101</v>
      </c>
      <c r="BX291" s="619">
        <v>-12907</v>
      </c>
      <c r="BY291" s="619">
        <v>0</v>
      </c>
      <c r="BZ291" s="619">
        <v>-12907</v>
      </c>
      <c r="CA291" s="619">
        <v>0</v>
      </c>
      <c r="CB291" s="619">
        <v>0</v>
      </c>
      <c r="CC291" s="619">
        <v>0</v>
      </c>
      <c r="CD291" s="619">
        <v>-15292748</v>
      </c>
      <c r="CE291" s="619">
        <v>-484823</v>
      </c>
      <c r="CF291" s="619">
        <v>-15777571</v>
      </c>
      <c r="CG291" s="619">
        <v>-237895</v>
      </c>
      <c r="CH291" s="619">
        <v>-54411</v>
      </c>
      <c r="CI291" s="619">
        <v>-292306</v>
      </c>
      <c r="CJ291" s="619">
        <v>2646</v>
      </c>
      <c r="CK291" s="619">
        <v>0</v>
      </c>
      <c r="CL291" s="619">
        <v>2646</v>
      </c>
      <c r="CM291" s="619">
        <v>-4058429</v>
      </c>
      <c r="CN291" s="619">
        <v>-121255</v>
      </c>
      <c r="CO291" s="619">
        <v>-4179684</v>
      </c>
      <c r="CP291" s="619">
        <v>-911153</v>
      </c>
      <c r="CQ291" s="619">
        <v>-12</v>
      </c>
      <c r="CR291" s="619">
        <v>-911165</v>
      </c>
      <c r="CS291" s="619">
        <v>-5204831</v>
      </c>
      <c r="CT291" s="619">
        <v>-175678</v>
      </c>
      <c r="CU291" s="619">
        <v>-5380509</v>
      </c>
      <c r="CV291" s="619">
        <v>-653492</v>
      </c>
      <c r="CW291" s="619">
        <v>-21933</v>
      </c>
      <c r="CX291" s="619">
        <v>-675425</v>
      </c>
      <c r="CY291" s="619">
        <v>-3708</v>
      </c>
      <c r="CZ291" s="619">
        <v>0</v>
      </c>
      <c r="DA291" s="619">
        <v>-3708</v>
      </c>
      <c r="DB291" s="619">
        <v>-139365</v>
      </c>
      <c r="DC291" s="619">
        <v>0</v>
      </c>
      <c r="DD291" s="619">
        <v>-139365</v>
      </c>
      <c r="DE291" s="619">
        <v>38611</v>
      </c>
      <c r="DF291" s="619">
        <v>0</v>
      </c>
      <c r="DG291" s="619">
        <v>38611</v>
      </c>
      <c r="DH291" s="619">
        <v>-7679</v>
      </c>
      <c r="DI291" s="619">
        <v>-1347</v>
      </c>
      <c r="DJ291" s="619">
        <v>-9026</v>
      </c>
      <c r="DK291" s="619">
        <v>0</v>
      </c>
      <c r="DL291" s="619">
        <v>0</v>
      </c>
      <c r="DM291" s="619">
        <v>0</v>
      </c>
      <c r="DN291" s="619">
        <v>0</v>
      </c>
      <c r="DO291" s="619">
        <v>0</v>
      </c>
      <c r="DP291" s="619">
        <v>0</v>
      </c>
      <c r="DQ291" s="619">
        <v>0</v>
      </c>
      <c r="DR291" s="619">
        <v>0</v>
      </c>
      <c r="DS291" s="619">
        <v>0</v>
      </c>
      <c r="DT291" s="619">
        <v>0</v>
      </c>
      <c r="DU291" s="619">
        <v>0</v>
      </c>
      <c r="DV291" s="619">
        <v>0</v>
      </c>
      <c r="DW291" s="619">
        <v>0</v>
      </c>
      <c r="DX291" s="619">
        <v>0</v>
      </c>
      <c r="DY291" s="619">
        <v>0</v>
      </c>
      <c r="DZ291" s="619">
        <v>0</v>
      </c>
      <c r="EA291" s="619">
        <v>0</v>
      </c>
      <c r="EB291" s="619">
        <v>0</v>
      </c>
      <c r="EC291" s="619">
        <v>0</v>
      </c>
      <c r="ED291" s="619">
        <v>0</v>
      </c>
      <c r="EE291" s="619">
        <v>0</v>
      </c>
      <c r="EF291" s="619">
        <v>0</v>
      </c>
      <c r="EG291" s="619">
        <v>0</v>
      </c>
      <c r="EH291" s="619">
        <v>0</v>
      </c>
      <c r="EI291" s="619">
        <v>0</v>
      </c>
      <c r="EJ291" s="619">
        <v>-765633</v>
      </c>
      <c r="EK291" s="619">
        <v>-23280</v>
      </c>
      <c r="EL291" s="619">
        <v>-788913</v>
      </c>
      <c r="EM291" s="619">
        <v>0</v>
      </c>
      <c r="EN291" s="619">
        <v>0</v>
      </c>
      <c r="EO291" s="619">
        <v>0</v>
      </c>
      <c r="EP291" s="619">
        <v>0</v>
      </c>
      <c r="EQ291" s="619">
        <v>0</v>
      </c>
      <c r="ER291" s="619">
        <v>0</v>
      </c>
      <c r="ES291" s="619">
        <v>379766</v>
      </c>
      <c r="ET291" s="619">
        <v>0</v>
      </c>
      <c r="EU291" s="619">
        <v>379766</v>
      </c>
      <c r="EV291" s="619">
        <v>0</v>
      </c>
      <c r="EW291" s="619">
        <v>0</v>
      </c>
      <c r="EX291" s="619">
        <v>0</v>
      </c>
      <c r="EY291" s="619">
        <v>0</v>
      </c>
      <c r="EZ291" s="619">
        <v>0</v>
      </c>
      <c r="FA291" s="619">
        <v>0</v>
      </c>
      <c r="FB291" s="619">
        <v>0</v>
      </c>
      <c r="FC291" s="619">
        <v>0</v>
      </c>
      <c r="FD291" s="619">
        <v>0</v>
      </c>
      <c r="FE291" s="619">
        <v>0</v>
      </c>
      <c r="FF291" s="619">
        <v>0</v>
      </c>
      <c r="FG291" s="619">
        <v>0</v>
      </c>
      <c r="FH291" s="619">
        <v>0</v>
      </c>
      <c r="FI291" s="619">
        <v>0</v>
      </c>
      <c r="FJ291" s="619">
        <v>0</v>
      </c>
      <c r="FK291" s="619">
        <v>0</v>
      </c>
      <c r="FL291" s="619">
        <v>0</v>
      </c>
      <c r="FM291" s="619">
        <v>0</v>
      </c>
      <c r="FN291" s="619">
        <v>0</v>
      </c>
      <c r="FO291" s="619">
        <v>0</v>
      </c>
      <c r="FP291" s="619">
        <v>0</v>
      </c>
      <c r="FQ291" s="619">
        <v>-633547</v>
      </c>
      <c r="FR291" s="619">
        <v>-30609</v>
      </c>
      <c r="FS291" s="619">
        <v>-664156</v>
      </c>
      <c r="FT291" s="619">
        <v>1468</v>
      </c>
      <c r="FU291" s="619">
        <v>0</v>
      </c>
      <c r="FV291" s="619">
        <v>1468</v>
      </c>
      <c r="FW291" s="619">
        <v>1468</v>
      </c>
      <c r="FX291" s="619">
        <v>0</v>
      </c>
      <c r="FY291" s="619">
        <v>1468</v>
      </c>
      <c r="FZ291" s="619">
        <v>0</v>
      </c>
      <c r="GA291" s="619">
        <v>0</v>
      </c>
      <c r="GB291" s="619">
        <v>0</v>
      </c>
      <c r="GC291" s="619">
        <v>10020</v>
      </c>
      <c r="GD291" s="619">
        <v>0</v>
      </c>
      <c r="GE291" s="619">
        <v>10020</v>
      </c>
      <c r="GF291" s="619">
        <v>0</v>
      </c>
      <c r="GG291" s="619">
        <v>0</v>
      </c>
      <c r="GH291" s="619">
        <v>0</v>
      </c>
      <c r="GI291" s="619">
        <v>-5143397</v>
      </c>
      <c r="GJ291" s="619">
        <v>-63660</v>
      </c>
      <c r="GK291" s="619">
        <v>-5207057</v>
      </c>
      <c r="GL291" s="619">
        <v>45075</v>
      </c>
      <c r="GM291" s="619">
        <v>-1395</v>
      </c>
      <c r="GN291" s="619">
        <v>43680</v>
      </c>
      <c r="GO291" s="619">
        <v>11385</v>
      </c>
      <c r="GP291" s="619">
        <v>0</v>
      </c>
      <c r="GQ291" s="619">
        <v>11385</v>
      </c>
      <c r="GR291" s="619">
        <v>31900</v>
      </c>
      <c r="GS291" s="619">
        <v>0</v>
      </c>
      <c r="GT291" s="619">
        <v>31900</v>
      </c>
      <c r="GU291" s="619">
        <v>0</v>
      </c>
      <c r="GV291" s="619">
        <v>0</v>
      </c>
      <c r="GW291" s="619">
        <v>0</v>
      </c>
      <c r="GX291" s="619">
        <v>0</v>
      </c>
      <c r="GY291" s="619">
        <v>0</v>
      </c>
      <c r="GZ291" s="619">
        <v>0</v>
      </c>
      <c r="HA291" s="619">
        <v>-5297330</v>
      </c>
      <c r="HB291" s="619">
        <v>-95664</v>
      </c>
      <c r="HC291" s="619">
        <v>-5392994</v>
      </c>
      <c r="HD291" s="619">
        <v>0</v>
      </c>
      <c r="HE291" s="619">
        <v>0</v>
      </c>
      <c r="HF291" s="619">
        <v>0</v>
      </c>
      <c r="HG291" s="619">
        <v>0</v>
      </c>
      <c r="HH291" s="619">
        <v>0</v>
      </c>
      <c r="HI291" s="619">
        <v>0</v>
      </c>
      <c r="HJ291" s="619">
        <v>0</v>
      </c>
      <c r="HK291" s="619">
        <v>0</v>
      </c>
      <c r="HL291" s="619">
        <v>0</v>
      </c>
      <c r="HM291" s="619">
        <v>86624089</v>
      </c>
      <c r="HN291" s="619">
        <v>3157908</v>
      </c>
      <c r="HO291" s="619">
        <v>89781997</v>
      </c>
      <c r="HP291" s="619">
        <v>-3484306</v>
      </c>
      <c r="HQ291" s="619">
        <v>-44256</v>
      </c>
      <c r="HR291" s="619">
        <v>-3528562</v>
      </c>
      <c r="HS291" s="619">
        <v>-15292748</v>
      </c>
      <c r="HT291" s="619">
        <v>-484823</v>
      </c>
      <c r="HU291" s="619">
        <v>-15777571</v>
      </c>
      <c r="HV291" s="619">
        <v>-5204831</v>
      </c>
      <c r="HW291" s="619">
        <v>-175678</v>
      </c>
      <c r="HX291" s="619">
        <v>-5380509</v>
      </c>
      <c r="HY291" s="619">
        <v>-765633</v>
      </c>
      <c r="HZ291" s="619">
        <v>-23280</v>
      </c>
      <c r="IA291" s="619">
        <v>-788913</v>
      </c>
      <c r="IB291" s="619">
        <v>-5297330</v>
      </c>
      <c r="IC291" s="619">
        <v>-95664</v>
      </c>
      <c r="ID291" s="619">
        <v>-5392994</v>
      </c>
      <c r="IE291" s="619">
        <v>0</v>
      </c>
      <c r="IF291" s="619">
        <v>0</v>
      </c>
      <c r="IG291" s="619">
        <v>0</v>
      </c>
      <c r="IH291" s="619">
        <v>-30044848</v>
      </c>
      <c r="II291" s="619">
        <v>-823701</v>
      </c>
      <c r="IJ291" s="619">
        <v>-30868549</v>
      </c>
      <c r="IK291" s="619">
        <v>56579241</v>
      </c>
      <c r="IL291" s="619">
        <v>2334207</v>
      </c>
      <c r="IM291" s="619">
        <v>58913448</v>
      </c>
      <c r="IN291" s="620" t="s">
        <v>513</v>
      </c>
      <c r="IO291" s="620" t="s">
        <v>938</v>
      </c>
      <c r="IP291" s="610" t="s">
        <v>515</v>
      </c>
      <c r="IQ291" s="611" t="s">
        <v>558</v>
      </c>
      <c r="IR291" s="611" t="s">
        <v>1402</v>
      </c>
      <c r="IS291" s="610" t="s">
        <v>1432</v>
      </c>
    </row>
    <row r="292" spans="1:253" x14ac:dyDescent="0.25">
      <c r="A292" s="610" t="s">
        <v>3386</v>
      </c>
      <c r="B292" s="617" t="s">
        <v>1403</v>
      </c>
      <c r="C292" s="618" t="s">
        <v>1404</v>
      </c>
      <c r="D292" s="619">
        <v>64765439</v>
      </c>
      <c r="E292" s="619">
        <v>0</v>
      </c>
      <c r="F292" s="619">
        <v>64765439</v>
      </c>
      <c r="G292" s="619">
        <v>-4420259</v>
      </c>
      <c r="H292" s="619">
        <v>0</v>
      </c>
      <c r="I292" s="619">
        <v>-4420259</v>
      </c>
      <c r="J292" s="619">
        <v>-3603313</v>
      </c>
      <c r="K292" s="619">
        <v>0</v>
      </c>
      <c r="L292" s="619">
        <v>-3603313</v>
      </c>
      <c r="M292" s="619">
        <v>2283</v>
      </c>
      <c r="N292" s="619">
        <v>0</v>
      </c>
      <c r="O292" s="619">
        <v>2283</v>
      </c>
      <c r="P292" s="619">
        <v>-26077</v>
      </c>
      <c r="Q292" s="619">
        <v>0</v>
      </c>
      <c r="R292" s="619">
        <v>-26077</v>
      </c>
      <c r="S292" s="619">
        <v>-3627107</v>
      </c>
      <c r="T292" s="619">
        <v>0</v>
      </c>
      <c r="U292" s="619">
        <v>-3627107</v>
      </c>
      <c r="V292" s="619">
        <v>-2016784</v>
      </c>
      <c r="W292" s="619">
        <v>0</v>
      </c>
      <c r="X292" s="619">
        <v>-2016784</v>
      </c>
      <c r="Y292" s="619">
        <v>0</v>
      </c>
      <c r="Z292" s="619">
        <v>0</v>
      </c>
      <c r="AA292" s="619">
        <v>0</v>
      </c>
      <c r="AB292" s="619">
        <v>-143332</v>
      </c>
      <c r="AC292" s="619">
        <v>0</v>
      </c>
      <c r="AD292" s="619">
        <v>-143332</v>
      </c>
      <c r="AE292" s="619">
        <v>0</v>
      </c>
      <c r="AF292" s="619">
        <v>0</v>
      </c>
      <c r="AG292" s="619">
        <v>0</v>
      </c>
      <c r="AH292" s="619">
        <v>0</v>
      </c>
      <c r="AI292" s="619">
        <v>0</v>
      </c>
      <c r="AJ292" s="619">
        <v>0</v>
      </c>
      <c r="AK292" s="619">
        <v>684</v>
      </c>
      <c r="AL292" s="619">
        <v>0</v>
      </c>
      <c r="AM292" s="619">
        <v>684</v>
      </c>
      <c r="AN292" s="619">
        <v>0</v>
      </c>
      <c r="AO292" s="619">
        <v>0</v>
      </c>
      <c r="AP292" s="619">
        <v>0</v>
      </c>
      <c r="AQ292" s="619">
        <v>-144016</v>
      </c>
      <c r="AR292" s="619">
        <v>0</v>
      </c>
      <c r="AS292" s="619">
        <v>-144016</v>
      </c>
      <c r="AT292" s="619">
        <v>0</v>
      </c>
      <c r="AU292" s="619">
        <v>0</v>
      </c>
      <c r="AV292" s="619">
        <v>0</v>
      </c>
      <c r="AW292" s="619">
        <v>1359631</v>
      </c>
      <c r="AX292" s="619">
        <v>0</v>
      </c>
      <c r="AY292" s="619">
        <v>1359631</v>
      </c>
      <c r="AZ292" s="619">
        <v>-110372</v>
      </c>
      <c r="BA292" s="619">
        <v>0</v>
      </c>
      <c r="BB292" s="619">
        <v>-110372</v>
      </c>
      <c r="BC292" s="619">
        <v>-4748355</v>
      </c>
      <c r="BD292" s="619">
        <v>0</v>
      </c>
      <c r="BE292" s="619">
        <v>-4748355</v>
      </c>
      <c r="BF292" s="619">
        <v>850487</v>
      </c>
      <c r="BG292" s="619">
        <v>0</v>
      </c>
      <c r="BH292" s="619">
        <v>850487</v>
      </c>
      <c r="BI292" s="619">
        <v>0</v>
      </c>
      <c r="BJ292" s="619">
        <v>0</v>
      </c>
      <c r="BK292" s="619">
        <v>0</v>
      </c>
      <c r="BL292" s="619">
        <v>0</v>
      </c>
      <c r="BM292" s="619">
        <v>0</v>
      </c>
      <c r="BN292" s="619">
        <v>0</v>
      </c>
      <c r="BO292" s="619">
        <v>-177</v>
      </c>
      <c r="BP292" s="619">
        <v>0</v>
      </c>
      <c r="BQ292" s="619">
        <v>-177</v>
      </c>
      <c r="BR292" s="619">
        <v>0</v>
      </c>
      <c r="BS292" s="619">
        <v>0</v>
      </c>
      <c r="BT292" s="619">
        <v>0</v>
      </c>
      <c r="BU292" s="619">
        <v>0</v>
      </c>
      <c r="BV292" s="619">
        <v>0</v>
      </c>
      <c r="BW292" s="619">
        <v>0</v>
      </c>
      <c r="BX292" s="619">
        <v>-5517</v>
      </c>
      <c r="BY292" s="619">
        <v>0</v>
      </c>
      <c r="BZ292" s="619">
        <v>-5517</v>
      </c>
      <c r="CA292" s="619">
        <v>0</v>
      </c>
      <c r="CB292" s="619">
        <v>0</v>
      </c>
      <c r="CC292" s="619">
        <v>0</v>
      </c>
      <c r="CD292" s="619">
        <v>-4814419</v>
      </c>
      <c r="CE292" s="619">
        <v>0</v>
      </c>
      <c r="CF292" s="619">
        <v>-4814419</v>
      </c>
      <c r="CG292" s="619">
        <v>0</v>
      </c>
      <c r="CH292" s="619">
        <v>0</v>
      </c>
      <c r="CI292" s="619">
        <v>0</v>
      </c>
      <c r="CJ292" s="619">
        <v>0</v>
      </c>
      <c r="CK292" s="619">
        <v>0</v>
      </c>
      <c r="CL292" s="619">
        <v>0</v>
      </c>
      <c r="CM292" s="619">
        <v>-1748410</v>
      </c>
      <c r="CN292" s="619">
        <v>0</v>
      </c>
      <c r="CO292" s="619">
        <v>-1748410</v>
      </c>
      <c r="CP292" s="619">
        <v>197449</v>
      </c>
      <c r="CQ292" s="619">
        <v>0</v>
      </c>
      <c r="CR292" s="619">
        <v>197449</v>
      </c>
      <c r="CS292" s="619">
        <v>-1550961</v>
      </c>
      <c r="CT292" s="619">
        <v>0</v>
      </c>
      <c r="CU292" s="619">
        <v>-1550961</v>
      </c>
      <c r="CV292" s="619">
        <v>-547706</v>
      </c>
      <c r="CW292" s="619">
        <v>0</v>
      </c>
      <c r="CX292" s="619">
        <v>-547706</v>
      </c>
      <c r="CY292" s="619">
        <v>205156</v>
      </c>
      <c r="CZ292" s="619">
        <v>0</v>
      </c>
      <c r="DA292" s="619">
        <v>205156</v>
      </c>
      <c r="DB292" s="619">
        <v>-77762</v>
      </c>
      <c r="DC292" s="619">
        <v>0</v>
      </c>
      <c r="DD292" s="619">
        <v>-77762</v>
      </c>
      <c r="DE292" s="619">
        <v>516</v>
      </c>
      <c r="DF292" s="619">
        <v>0</v>
      </c>
      <c r="DG292" s="619">
        <v>516</v>
      </c>
      <c r="DH292" s="619">
        <v>0</v>
      </c>
      <c r="DI292" s="619">
        <v>0</v>
      </c>
      <c r="DJ292" s="619">
        <v>0</v>
      </c>
      <c r="DK292" s="619">
        <v>0</v>
      </c>
      <c r="DL292" s="619">
        <v>0</v>
      </c>
      <c r="DM292" s="619">
        <v>0</v>
      </c>
      <c r="DN292" s="619">
        <v>0</v>
      </c>
      <c r="DO292" s="619">
        <v>0</v>
      </c>
      <c r="DP292" s="619">
        <v>0</v>
      </c>
      <c r="DQ292" s="619">
        <v>0</v>
      </c>
      <c r="DR292" s="619">
        <v>0</v>
      </c>
      <c r="DS292" s="619">
        <v>0</v>
      </c>
      <c r="DT292" s="619">
        <v>0</v>
      </c>
      <c r="DU292" s="619">
        <v>0</v>
      </c>
      <c r="DV292" s="619">
        <v>0</v>
      </c>
      <c r="DW292" s="619">
        <v>0</v>
      </c>
      <c r="DX292" s="619">
        <v>0</v>
      </c>
      <c r="DY292" s="619">
        <v>0</v>
      </c>
      <c r="DZ292" s="619">
        <v>-119808</v>
      </c>
      <c r="EA292" s="619">
        <v>0</v>
      </c>
      <c r="EB292" s="619">
        <v>-119808</v>
      </c>
      <c r="EC292" s="619">
        <v>13453</v>
      </c>
      <c r="ED292" s="619">
        <v>0</v>
      </c>
      <c r="EE292" s="619">
        <v>13453</v>
      </c>
      <c r="EF292" s="619">
        <v>0</v>
      </c>
      <c r="EG292" s="619">
        <v>0</v>
      </c>
      <c r="EH292" s="619">
        <v>0</v>
      </c>
      <c r="EI292" s="619">
        <v>0</v>
      </c>
      <c r="EJ292" s="619">
        <v>-526151</v>
      </c>
      <c r="EK292" s="619">
        <v>0</v>
      </c>
      <c r="EL292" s="619">
        <v>-526151</v>
      </c>
      <c r="EM292" s="619">
        <v>0</v>
      </c>
      <c r="EN292" s="619">
        <v>0</v>
      </c>
      <c r="EO292" s="619">
        <v>0</v>
      </c>
      <c r="EP292" s="619">
        <v>0</v>
      </c>
      <c r="EQ292" s="619">
        <v>0</v>
      </c>
      <c r="ER292" s="619">
        <v>0</v>
      </c>
      <c r="ES292" s="619">
        <v>0</v>
      </c>
      <c r="ET292" s="619">
        <v>0</v>
      </c>
      <c r="EU292" s="619">
        <v>0</v>
      </c>
      <c r="EV292" s="619">
        <v>0</v>
      </c>
      <c r="EW292" s="619">
        <v>0</v>
      </c>
      <c r="EX292" s="619">
        <v>0</v>
      </c>
      <c r="EY292" s="619">
        <v>0</v>
      </c>
      <c r="EZ292" s="619">
        <v>0</v>
      </c>
      <c r="FA292" s="619">
        <v>0</v>
      </c>
      <c r="FB292" s="619">
        <v>0</v>
      </c>
      <c r="FC292" s="619">
        <v>0</v>
      </c>
      <c r="FD292" s="619">
        <v>0</v>
      </c>
      <c r="FE292" s="619">
        <v>-177</v>
      </c>
      <c r="FF292" s="619">
        <v>0</v>
      </c>
      <c r="FG292" s="619">
        <v>-177</v>
      </c>
      <c r="FH292" s="619">
        <v>0</v>
      </c>
      <c r="FI292" s="619">
        <v>0</v>
      </c>
      <c r="FJ292" s="619">
        <v>0</v>
      </c>
      <c r="FK292" s="619">
        <v>0</v>
      </c>
      <c r="FL292" s="619">
        <v>0</v>
      </c>
      <c r="FM292" s="619">
        <v>0</v>
      </c>
      <c r="FN292" s="619">
        <v>0</v>
      </c>
      <c r="FO292" s="619">
        <v>0</v>
      </c>
      <c r="FP292" s="619">
        <v>0</v>
      </c>
      <c r="FQ292" s="619">
        <v>-491157</v>
      </c>
      <c r="FR292" s="619">
        <v>0</v>
      </c>
      <c r="FS292" s="619">
        <v>-491157</v>
      </c>
      <c r="FT292" s="619">
        <v>5793</v>
      </c>
      <c r="FU292" s="619">
        <v>0</v>
      </c>
      <c r="FV292" s="619">
        <v>5793</v>
      </c>
      <c r="FW292" s="619">
        <v>5793</v>
      </c>
      <c r="FX292" s="619">
        <v>0</v>
      </c>
      <c r="FY292" s="619">
        <v>5793</v>
      </c>
      <c r="FZ292" s="619">
        <v>0</v>
      </c>
      <c r="GA292" s="619">
        <v>0</v>
      </c>
      <c r="GB292" s="619">
        <v>0</v>
      </c>
      <c r="GC292" s="619">
        <v>0</v>
      </c>
      <c r="GD292" s="619">
        <v>0</v>
      </c>
      <c r="GE292" s="619">
        <v>0</v>
      </c>
      <c r="GF292" s="619">
        <v>0</v>
      </c>
      <c r="GG292" s="619">
        <v>0</v>
      </c>
      <c r="GH292" s="619">
        <v>0</v>
      </c>
      <c r="GI292" s="619">
        <v>-4088069</v>
      </c>
      <c r="GJ292" s="619">
        <v>0</v>
      </c>
      <c r="GK292" s="619">
        <v>-4088069</v>
      </c>
      <c r="GL292" s="619">
        <v>762304</v>
      </c>
      <c r="GM292" s="619">
        <v>0</v>
      </c>
      <c r="GN292" s="619">
        <v>762304</v>
      </c>
      <c r="GO292" s="619">
        <v>6013</v>
      </c>
      <c r="GP292" s="619">
        <v>0</v>
      </c>
      <c r="GQ292" s="619">
        <v>6013</v>
      </c>
      <c r="GR292" s="619">
        <v>18868</v>
      </c>
      <c r="GS292" s="619">
        <v>0</v>
      </c>
      <c r="GT292" s="619">
        <v>18868</v>
      </c>
      <c r="GU292" s="619">
        <v>0</v>
      </c>
      <c r="GV292" s="619">
        <v>0</v>
      </c>
      <c r="GW292" s="619">
        <v>0</v>
      </c>
      <c r="GX292" s="619">
        <v>0</v>
      </c>
      <c r="GY292" s="619">
        <v>0</v>
      </c>
      <c r="GZ292" s="619">
        <v>0</v>
      </c>
      <c r="HA292" s="619">
        <v>-3786425</v>
      </c>
      <c r="HB292" s="619">
        <v>0</v>
      </c>
      <c r="HC292" s="619">
        <v>-3786425</v>
      </c>
      <c r="HD292" s="619">
        <v>0</v>
      </c>
      <c r="HE292" s="619">
        <v>0</v>
      </c>
      <c r="HF292" s="619">
        <v>0</v>
      </c>
      <c r="HG292" s="619">
        <v>0</v>
      </c>
      <c r="HH292" s="619">
        <v>0</v>
      </c>
      <c r="HI292" s="619">
        <v>0</v>
      </c>
      <c r="HJ292" s="619">
        <v>0</v>
      </c>
      <c r="HK292" s="619">
        <v>0</v>
      </c>
      <c r="HL292" s="619">
        <v>0</v>
      </c>
      <c r="HM292" s="619">
        <v>60345180</v>
      </c>
      <c r="HN292" s="619">
        <v>0</v>
      </c>
      <c r="HO292" s="619">
        <v>60345180</v>
      </c>
      <c r="HP292" s="619">
        <v>-3627107</v>
      </c>
      <c r="HQ292" s="619">
        <v>0</v>
      </c>
      <c r="HR292" s="619">
        <v>-3627107</v>
      </c>
      <c r="HS292" s="619">
        <v>-4814419</v>
      </c>
      <c r="HT292" s="619">
        <v>0</v>
      </c>
      <c r="HU292" s="619">
        <v>-4814419</v>
      </c>
      <c r="HV292" s="619">
        <v>-1550961</v>
      </c>
      <c r="HW292" s="619">
        <v>0</v>
      </c>
      <c r="HX292" s="619">
        <v>-1550961</v>
      </c>
      <c r="HY292" s="619">
        <v>-526151</v>
      </c>
      <c r="HZ292" s="619">
        <v>0</v>
      </c>
      <c r="IA292" s="619">
        <v>-526151</v>
      </c>
      <c r="IB292" s="619">
        <v>-3786425</v>
      </c>
      <c r="IC292" s="619">
        <v>0</v>
      </c>
      <c r="ID292" s="619">
        <v>-3786425</v>
      </c>
      <c r="IE292" s="619">
        <v>0</v>
      </c>
      <c r="IF292" s="619">
        <v>0</v>
      </c>
      <c r="IG292" s="619">
        <v>0</v>
      </c>
      <c r="IH292" s="619">
        <v>-14305063</v>
      </c>
      <c r="II292" s="619">
        <v>0</v>
      </c>
      <c r="IJ292" s="619">
        <v>-14305063</v>
      </c>
      <c r="IK292" s="619">
        <v>46040117</v>
      </c>
      <c r="IL292" s="619">
        <v>0</v>
      </c>
      <c r="IM292" s="619">
        <v>46040117</v>
      </c>
      <c r="IN292" s="620" t="s">
        <v>788</v>
      </c>
      <c r="IO292" s="620" t="s">
        <v>473</v>
      </c>
      <c r="IP292" s="610" t="s">
        <v>474</v>
      </c>
      <c r="IQ292" s="611" t="s">
        <v>475</v>
      </c>
      <c r="IR292" s="611" t="s">
        <v>1405</v>
      </c>
      <c r="IS292" s="610" t="s">
        <v>1432</v>
      </c>
    </row>
    <row r="293" spans="1:253" x14ac:dyDescent="0.25">
      <c r="A293" s="610" t="s">
        <v>3385</v>
      </c>
      <c r="B293" s="617" t="s">
        <v>1406</v>
      </c>
      <c r="C293" s="618" t="s">
        <v>1407</v>
      </c>
      <c r="D293" s="619">
        <v>98388747</v>
      </c>
      <c r="E293" s="619">
        <v>0</v>
      </c>
      <c r="F293" s="619">
        <v>98388747</v>
      </c>
      <c r="G293" s="619">
        <v>-6466906</v>
      </c>
      <c r="H293" s="619">
        <v>0</v>
      </c>
      <c r="I293" s="619">
        <v>-6466906</v>
      </c>
      <c r="J293" s="619">
        <v>-6890280</v>
      </c>
      <c r="K293" s="619">
        <v>0</v>
      </c>
      <c r="L293" s="619">
        <v>-6890280</v>
      </c>
      <c r="M293" s="619">
        <v>356643</v>
      </c>
      <c r="N293" s="619">
        <v>0</v>
      </c>
      <c r="O293" s="619">
        <v>356643</v>
      </c>
      <c r="P293" s="619">
        <v>30162</v>
      </c>
      <c r="Q293" s="619">
        <v>0</v>
      </c>
      <c r="R293" s="619">
        <v>30162</v>
      </c>
      <c r="S293" s="619">
        <v>-6503475</v>
      </c>
      <c r="T293" s="619">
        <v>0</v>
      </c>
      <c r="U293" s="619">
        <v>-6503475</v>
      </c>
      <c r="V293" s="619">
        <v>-3535287</v>
      </c>
      <c r="W293" s="619">
        <v>0</v>
      </c>
      <c r="X293" s="619">
        <v>-3535287</v>
      </c>
      <c r="Y293" s="619">
        <v>-29092</v>
      </c>
      <c r="Z293" s="619">
        <v>0</v>
      </c>
      <c r="AA293" s="619">
        <v>-29092</v>
      </c>
      <c r="AB293" s="619">
        <v>-196936</v>
      </c>
      <c r="AC293" s="619">
        <v>0</v>
      </c>
      <c r="AD293" s="619">
        <v>-196936</v>
      </c>
      <c r="AE293" s="619">
        <v>0</v>
      </c>
      <c r="AF293" s="619">
        <v>0</v>
      </c>
      <c r="AG293" s="619">
        <v>0</v>
      </c>
      <c r="AH293" s="619">
        <v>0</v>
      </c>
      <c r="AI293" s="619">
        <v>0</v>
      </c>
      <c r="AJ293" s="619">
        <v>0</v>
      </c>
      <c r="AK293" s="619">
        <v>-4600</v>
      </c>
      <c r="AL293" s="619">
        <v>0</v>
      </c>
      <c r="AM293" s="619">
        <v>-4600</v>
      </c>
      <c r="AN293" s="619">
        <v>0</v>
      </c>
      <c r="AO293" s="619">
        <v>0</v>
      </c>
      <c r="AP293" s="619">
        <v>0</v>
      </c>
      <c r="AQ293" s="619">
        <v>-192336</v>
      </c>
      <c r="AR293" s="619">
        <v>0</v>
      </c>
      <c r="AS293" s="619">
        <v>-192336</v>
      </c>
      <c r="AT293" s="619">
        <v>-1721</v>
      </c>
      <c r="AU293" s="619">
        <v>0</v>
      </c>
      <c r="AV293" s="619">
        <v>-1721</v>
      </c>
      <c r="AW293" s="619">
        <v>2031242</v>
      </c>
      <c r="AX293" s="619">
        <v>0</v>
      </c>
      <c r="AY293" s="619">
        <v>2031242</v>
      </c>
      <c r="AZ293" s="619">
        <v>-8840</v>
      </c>
      <c r="BA293" s="619">
        <v>0</v>
      </c>
      <c r="BB293" s="619">
        <v>-8840</v>
      </c>
      <c r="BC293" s="619">
        <v>-9432899</v>
      </c>
      <c r="BD293" s="619">
        <v>0</v>
      </c>
      <c r="BE293" s="619">
        <v>-9432899</v>
      </c>
      <c r="BF293" s="619">
        <v>625496</v>
      </c>
      <c r="BG293" s="619">
        <v>0</v>
      </c>
      <c r="BH293" s="619">
        <v>625496</v>
      </c>
      <c r="BI293" s="619">
        <v>-60100</v>
      </c>
      <c r="BJ293" s="619">
        <v>0</v>
      </c>
      <c r="BK293" s="619">
        <v>-60100</v>
      </c>
      <c r="BL293" s="619">
        <v>0</v>
      </c>
      <c r="BM293" s="619">
        <v>0</v>
      </c>
      <c r="BN293" s="619">
        <v>0</v>
      </c>
      <c r="BO293" s="619">
        <v>-714</v>
      </c>
      <c r="BP293" s="619">
        <v>0</v>
      </c>
      <c r="BQ293" s="619">
        <v>-714</v>
      </c>
      <c r="BR293" s="619">
        <v>0</v>
      </c>
      <c r="BS293" s="619">
        <v>0</v>
      </c>
      <c r="BT293" s="619">
        <v>0</v>
      </c>
      <c r="BU293" s="619">
        <v>0</v>
      </c>
      <c r="BV293" s="619">
        <v>0</v>
      </c>
      <c r="BW293" s="619">
        <v>0</v>
      </c>
      <c r="BX293" s="619">
        <v>-12376</v>
      </c>
      <c r="BY293" s="619">
        <v>0</v>
      </c>
      <c r="BZ293" s="619">
        <v>-12376</v>
      </c>
      <c r="CA293" s="619">
        <v>0</v>
      </c>
      <c r="CB293" s="619">
        <v>0</v>
      </c>
      <c r="CC293" s="619">
        <v>0</v>
      </c>
      <c r="CD293" s="619">
        <v>-10590414</v>
      </c>
      <c r="CE293" s="619">
        <v>0</v>
      </c>
      <c r="CF293" s="619">
        <v>-10590414</v>
      </c>
      <c r="CG293" s="619">
        <v>-39180</v>
      </c>
      <c r="CH293" s="619">
        <v>0</v>
      </c>
      <c r="CI293" s="619">
        <v>-39180</v>
      </c>
      <c r="CJ293" s="619">
        <v>-236079</v>
      </c>
      <c r="CK293" s="619">
        <v>0</v>
      </c>
      <c r="CL293" s="619">
        <v>-236079</v>
      </c>
      <c r="CM293" s="619">
        <v>-6055647</v>
      </c>
      <c r="CN293" s="619">
        <v>0</v>
      </c>
      <c r="CO293" s="619">
        <v>-6055647</v>
      </c>
      <c r="CP293" s="619">
        <v>651766</v>
      </c>
      <c r="CQ293" s="619">
        <v>0</v>
      </c>
      <c r="CR293" s="619">
        <v>651766</v>
      </c>
      <c r="CS293" s="619">
        <v>-5679140</v>
      </c>
      <c r="CT293" s="619">
        <v>0</v>
      </c>
      <c r="CU293" s="619">
        <v>-5679140</v>
      </c>
      <c r="CV293" s="619">
        <v>-10206</v>
      </c>
      <c r="CW293" s="619">
        <v>0</v>
      </c>
      <c r="CX293" s="619">
        <v>-10206</v>
      </c>
      <c r="CY293" s="619">
        <v>0</v>
      </c>
      <c r="CZ293" s="619">
        <v>0</v>
      </c>
      <c r="DA293" s="619">
        <v>0</v>
      </c>
      <c r="DB293" s="619">
        <v>-44966</v>
      </c>
      <c r="DC293" s="619">
        <v>0</v>
      </c>
      <c r="DD293" s="619">
        <v>-44966</v>
      </c>
      <c r="DE293" s="619">
        <v>0</v>
      </c>
      <c r="DF293" s="619">
        <v>0</v>
      </c>
      <c r="DG293" s="619">
        <v>0</v>
      </c>
      <c r="DH293" s="619">
        <v>-466</v>
      </c>
      <c r="DI293" s="619">
        <v>0</v>
      </c>
      <c r="DJ293" s="619">
        <v>-466</v>
      </c>
      <c r="DK293" s="619">
        <v>0</v>
      </c>
      <c r="DL293" s="619">
        <v>0</v>
      </c>
      <c r="DM293" s="619">
        <v>0</v>
      </c>
      <c r="DN293" s="619">
        <v>0</v>
      </c>
      <c r="DO293" s="619">
        <v>0</v>
      </c>
      <c r="DP293" s="619">
        <v>0</v>
      </c>
      <c r="DQ293" s="619">
        <v>0</v>
      </c>
      <c r="DR293" s="619">
        <v>0</v>
      </c>
      <c r="DS293" s="619">
        <v>0</v>
      </c>
      <c r="DT293" s="619">
        <v>0</v>
      </c>
      <c r="DU293" s="619">
        <v>0</v>
      </c>
      <c r="DV293" s="619">
        <v>0</v>
      </c>
      <c r="DW293" s="619">
        <v>0</v>
      </c>
      <c r="DX293" s="619">
        <v>0</v>
      </c>
      <c r="DY293" s="619">
        <v>0</v>
      </c>
      <c r="DZ293" s="619">
        <v>-2577</v>
      </c>
      <c r="EA293" s="619">
        <v>0</v>
      </c>
      <c r="EB293" s="619">
        <v>-2577</v>
      </c>
      <c r="EC293" s="619">
        <v>0</v>
      </c>
      <c r="ED293" s="619">
        <v>0</v>
      </c>
      <c r="EE293" s="619">
        <v>0</v>
      </c>
      <c r="EF293" s="619">
        <v>0</v>
      </c>
      <c r="EG293" s="619">
        <v>0</v>
      </c>
      <c r="EH293" s="619">
        <v>0</v>
      </c>
      <c r="EI293" s="619">
        <v>0</v>
      </c>
      <c r="EJ293" s="619">
        <v>-58215</v>
      </c>
      <c r="EK293" s="619">
        <v>0</v>
      </c>
      <c r="EL293" s="619">
        <v>-58215</v>
      </c>
      <c r="EM293" s="619">
        <v>407</v>
      </c>
      <c r="EN293" s="619">
        <v>0</v>
      </c>
      <c r="EO293" s="619">
        <v>407</v>
      </c>
      <c r="EP293" s="619">
        <v>0</v>
      </c>
      <c r="EQ293" s="619">
        <v>0</v>
      </c>
      <c r="ER293" s="619">
        <v>0</v>
      </c>
      <c r="ES293" s="619">
        <v>0</v>
      </c>
      <c r="ET293" s="619">
        <v>0</v>
      </c>
      <c r="EU293" s="619">
        <v>0</v>
      </c>
      <c r="EV293" s="619">
        <v>0</v>
      </c>
      <c r="EW293" s="619">
        <v>0</v>
      </c>
      <c r="EX293" s="619">
        <v>0</v>
      </c>
      <c r="EY293" s="619">
        <v>0</v>
      </c>
      <c r="EZ293" s="619">
        <v>0</v>
      </c>
      <c r="FA293" s="619">
        <v>0</v>
      </c>
      <c r="FB293" s="619">
        <v>0</v>
      </c>
      <c r="FC293" s="619">
        <v>0</v>
      </c>
      <c r="FD293" s="619">
        <v>0</v>
      </c>
      <c r="FE293" s="619">
        <v>-714</v>
      </c>
      <c r="FF293" s="619">
        <v>0</v>
      </c>
      <c r="FG293" s="619">
        <v>-714</v>
      </c>
      <c r="FH293" s="619">
        <v>0</v>
      </c>
      <c r="FI293" s="619">
        <v>0</v>
      </c>
      <c r="FJ293" s="619">
        <v>0</v>
      </c>
      <c r="FK293" s="619">
        <v>0</v>
      </c>
      <c r="FL293" s="619">
        <v>0</v>
      </c>
      <c r="FM293" s="619">
        <v>0</v>
      </c>
      <c r="FN293" s="619">
        <v>0</v>
      </c>
      <c r="FO293" s="619">
        <v>0</v>
      </c>
      <c r="FP293" s="619">
        <v>0</v>
      </c>
      <c r="FQ293" s="619">
        <v>-470095</v>
      </c>
      <c r="FR293" s="619">
        <v>0</v>
      </c>
      <c r="FS293" s="619">
        <v>-470095</v>
      </c>
      <c r="FT293" s="619">
        <v>4432</v>
      </c>
      <c r="FU293" s="619">
        <v>0</v>
      </c>
      <c r="FV293" s="619">
        <v>4432</v>
      </c>
      <c r="FW293" s="619">
        <v>4432</v>
      </c>
      <c r="FX293" s="619">
        <v>0</v>
      </c>
      <c r="FY293" s="619">
        <v>4432</v>
      </c>
      <c r="FZ293" s="619">
        <v>0</v>
      </c>
      <c r="GA293" s="619">
        <v>0</v>
      </c>
      <c r="GB293" s="619">
        <v>0</v>
      </c>
      <c r="GC293" s="619">
        <v>0</v>
      </c>
      <c r="GD293" s="619">
        <v>0</v>
      </c>
      <c r="GE293" s="619">
        <v>0</v>
      </c>
      <c r="GF293" s="619">
        <v>0</v>
      </c>
      <c r="GG293" s="619">
        <v>0</v>
      </c>
      <c r="GH293" s="619">
        <v>0</v>
      </c>
      <c r="GI293" s="619">
        <v>-5635999</v>
      </c>
      <c r="GJ293" s="619">
        <v>0</v>
      </c>
      <c r="GK293" s="619">
        <v>-5635999</v>
      </c>
      <c r="GL293" s="619">
        <v>386652</v>
      </c>
      <c r="GM293" s="619">
        <v>0</v>
      </c>
      <c r="GN293" s="619">
        <v>386652</v>
      </c>
      <c r="GO293" s="619">
        <v>0</v>
      </c>
      <c r="GP293" s="619">
        <v>0</v>
      </c>
      <c r="GQ293" s="619">
        <v>0</v>
      </c>
      <c r="GR293" s="619">
        <v>20832</v>
      </c>
      <c r="GS293" s="619">
        <v>0</v>
      </c>
      <c r="GT293" s="619">
        <v>20832</v>
      </c>
      <c r="GU293" s="619">
        <v>0</v>
      </c>
      <c r="GV293" s="619">
        <v>0</v>
      </c>
      <c r="GW293" s="619">
        <v>0</v>
      </c>
      <c r="GX293" s="619">
        <v>0</v>
      </c>
      <c r="GY293" s="619">
        <v>0</v>
      </c>
      <c r="GZ293" s="619">
        <v>0</v>
      </c>
      <c r="HA293" s="619">
        <v>-5694485</v>
      </c>
      <c r="HB293" s="619">
        <v>0</v>
      </c>
      <c r="HC293" s="619">
        <v>-5694485</v>
      </c>
      <c r="HD293" s="619">
        <v>0</v>
      </c>
      <c r="HE293" s="619">
        <v>0</v>
      </c>
      <c r="HF293" s="619">
        <v>0</v>
      </c>
      <c r="HG293" s="619">
        <v>0</v>
      </c>
      <c r="HH293" s="619">
        <v>0</v>
      </c>
      <c r="HI293" s="619">
        <v>0</v>
      </c>
      <c r="HJ293" s="619">
        <v>0</v>
      </c>
      <c r="HK293" s="619">
        <v>0</v>
      </c>
      <c r="HL293" s="619">
        <v>0</v>
      </c>
      <c r="HM293" s="619">
        <v>91921841</v>
      </c>
      <c r="HN293" s="619">
        <v>0</v>
      </c>
      <c r="HO293" s="619">
        <v>91921841</v>
      </c>
      <c r="HP293" s="619">
        <v>-6503475</v>
      </c>
      <c r="HQ293" s="619">
        <v>0</v>
      </c>
      <c r="HR293" s="619">
        <v>-6503475</v>
      </c>
      <c r="HS293" s="619">
        <v>-10590414</v>
      </c>
      <c r="HT293" s="619">
        <v>0</v>
      </c>
      <c r="HU293" s="619">
        <v>-10590414</v>
      </c>
      <c r="HV293" s="619">
        <v>-5679140</v>
      </c>
      <c r="HW293" s="619">
        <v>0</v>
      </c>
      <c r="HX293" s="619">
        <v>-5679140</v>
      </c>
      <c r="HY293" s="619">
        <v>-58215</v>
      </c>
      <c r="HZ293" s="619">
        <v>0</v>
      </c>
      <c r="IA293" s="619">
        <v>-58215</v>
      </c>
      <c r="IB293" s="619">
        <v>-5694485</v>
      </c>
      <c r="IC293" s="619">
        <v>0</v>
      </c>
      <c r="ID293" s="619">
        <v>-5694485</v>
      </c>
      <c r="IE293" s="619">
        <v>0</v>
      </c>
      <c r="IF293" s="619">
        <v>0</v>
      </c>
      <c r="IG293" s="619">
        <v>0</v>
      </c>
      <c r="IH293" s="619">
        <v>-28525729</v>
      </c>
      <c r="II293" s="619">
        <v>0</v>
      </c>
      <c r="IJ293" s="619">
        <v>-28525729</v>
      </c>
      <c r="IK293" s="619">
        <v>63396112</v>
      </c>
      <c r="IL293" s="619">
        <v>0</v>
      </c>
      <c r="IM293" s="619">
        <v>63396112</v>
      </c>
      <c r="IN293" s="620" t="s">
        <v>535</v>
      </c>
      <c r="IO293" s="620" t="s">
        <v>580</v>
      </c>
      <c r="IP293" s="610" t="s">
        <v>535</v>
      </c>
      <c r="IQ293" s="611" t="s">
        <v>475</v>
      </c>
      <c r="IR293" s="611" t="s">
        <v>1408</v>
      </c>
      <c r="IS293" s="610" t="s">
        <v>1432</v>
      </c>
    </row>
    <row r="294" spans="1:253" x14ac:dyDescent="0.25">
      <c r="A294" s="610" t="s">
        <v>3385</v>
      </c>
      <c r="B294" s="617" t="s">
        <v>1409</v>
      </c>
      <c r="C294" s="618" t="s">
        <v>1410</v>
      </c>
      <c r="D294" s="619">
        <v>108439791</v>
      </c>
      <c r="E294" s="619">
        <v>921903</v>
      </c>
      <c r="F294" s="619">
        <v>109361694</v>
      </c>
      <c r="G294" s="619">
        <v>-7897710</v>
      </c>
      <c r="H294" s="619">
        <v>0</v>
      </c>
      <c r="I294" s="619">
        <v>-7897710</v>
      </c>
      <c r="J294" s="619">
        <v>-9235270</v>
      </c>
      <c r="K294" s="619">
        <v>-1372</v>
      </c>
      <c r="L294" s="619">
        <v>-9236642</v>
      </c>
      <c r="M294" s="619">
        <v>54600</v>
      </c>
      <c r="N294" s="619">
        <v>0</v>
      </c>
      <c r="O294" s="619">
        <v>54600</v>
      </c>
      <c r="P294" s="619">
        <v>654843</v>
      </c>
      <c r="Q294" s="619">
        <v>0</v>
      </c>
      <c r="R294" s="619">
        <v>654843</v>
      </c>
      <c r="S294" s="619">
        <v>-8525828</v>
      </c>
      <c r="T294" s="619">
        <v>-1372</v>
      </c>
      <c r="U294" s="619">
        <v>-8527200</v>
      </c>
      <c r="V294" s="619">
        <v>-9741413</v>
      </c>
      <c r="W294" s="619">
        <v>0</v>
      </c>
      <c r="X294" s="619">
        <v>-9741413</v>
      </c>
      <c r="Y294" s="619">
        <v>-36693</v>
      </c>
      <c r="Z294" s="619">
        <v>0</v>
      </c>
      <c r="AA294" s="619">
        <v>-36693</v>
      </c>
      <c r="AB294" s="619">
        <v>-350698</v>
      </c>
      <c r="AC294" s="619">
        <v>0</v>
      </c>
      <c r="AD294" s="619">
        <v>-350698</v>
      </c>
      <c r="AE294" s="619">
        <v>0</v>
      </c>
      <c r="AF294" s="619">
        <v>0</v>
      </c>
      <c r="AG294" s="619">
        <v>0</v>
      </c>
      <c r="AH294" s="619">
        <v>0</v>
      </c>
      <c r="AI294" s="619">
        <v>0</v>
      </c>
      <c r="AJ294" s="619">
        <v>0</v>
      </c>
      <c r="AK294" s="619">
        <v>-1876</v>
      </c>
      <c r="AL294" s="619">
        <v>0</v>
      </c>
      <c r="AM294" s="619">
        <v>-1876</v>
      </c>
      <c r="AN294" s="619">
        <v>0</v>
      </c>
      <c r="AO294" s="619">
        <v>0</v>
      </c>
      <c r="AP294" s="619">
        <v>0</v>
      </c>
      <c r="AQ294" s="619">
        <v>-348822</v>
      </c>
      <c r="AR294" s="619">
        <v>0</v>
      </c>
      <c r="AS294" s="619">
        <v>-348822</v>
      </c>
      <c r="AT294" s="619">
        <v>-8976</v>
      </c>
      <c r="AU294" s="619">
        <v>0</v>
      </c>
      <c r="AV294" s="619">
        <v>-8976</v>
      </c>
      <c r="AW294" s="619">
        <v>1915832</v>
      </c>
      <c r="AX294" s="619">
        <v>23719</v>
      </c>
      <c r="AY294" s="619">
        <v>1939550</v>
      </c>
      <c r="AZ294" s="619">
        <v>-38159</v>
      </c>
      <c r="BA294" s="619">
        <v>0</v>
      </c>
      <c r="BB294" s="619">
        <v>-38159</v>
      </c>
      <c r="BC294" s="619">
        <v>-7505865</v>
      </c>
      <c r="BD294" s="619">
        <v>0</v>
      </c>
      <c r="BE294" s="619">
        <v>-7505865</v>
      </c>
      <c r="BF294" s="619">
        <v>815642</v>
      </c>
      <c r="BG294" s="619">
        <v>0</v>
      </c>
      <c r="BH294" s="619">
        <v>815642</v>
      </c>
      <c r="BI294" s="619">
        <v>-12130</v>
      </c>
      <c r="BJ294" s="619">
        <v>0</v>
      </c>
      <c r="BK294" s="619">
        <v>-12130</v>
      </c>
      <c r="BL294" s="619">
        <v>0</v>
      </c>
      <c r="BM294" s="619">
        <v>0</v>
      </c>
      <c r="BN294" s="619">
        <v>0</v>
      </c>
      <c r="BO294" s="619">
        <v>0</v>
      </c>
      <c r="BP294" s="619">
        <v>0</v>
      </c>
      <c r="BQ294" s="619">
        <v>0</v>
      </c>
      <c r="BR294" s="619">
        <v>0</v>
      </c>
      <c r="BS294" s="619">
        <v>0</v>
      </c>
      <c r="BT294" s="619">
        <v>0</v>
      </c>
      <c r="BU294" s="619">
        <v>0</v>
      </c>
      <c r="BV294" s="619">
        <v>0</v>
      </c>
      <c r="BW294" s="619">
        <v>0</v>
      </c>
      <c r="BX294" s="619">
        <v>-13988</v>
      </c>
      <c r="BY294" s="619">
        <v>0</v>
      </c>
      <c r="BZ294" s="619">
        <v>-13988</v>
      </c>
      <c r="CA294" s="619">
        <v>0</v>
      </c>
      <c r="CB294" s="619">
        <v>0</v>
      </c>
      <c r="CC294" s="619">
        <v>0</v>
      </c>
      <c r="CD294" s="619">
        <v>-14930779</v>
      </c>
      <c r="CE294" s="619">
        <v>23719</v>
      </c>
      <c r="CF294" s="619">
        <v>-14907060</v>
      </c>
      <c r="CG294" s="619">
        <v>-14085</v>
      </c>
      <c r="CH294" s="619">
        <v>0</v>
      </c>
      <c r="CI294" s="619">
        <v>-14085</v>
      </c>
      <c r="CJ294" s="619">
        <v>0</v>
      </c>
      <c r="CK294" s="619">
        <v>0</v>
      </c>
      <c r="CL294" s="619">
        <v>0</v>
      </c>
      <c r="CM294" s="619">
        <v>-2661330</v>
      </c>
      <c r="CN294" s="619">
        <v>0</v>
      </c>
      <c r="CO294" s="619">
        <v>-2661330</v>
      </c>
      <c r="CP294" s="619">
        <v>159280</v>
      </c>
      <c r="CQ294" s="619">
        <v>0</v>
      </c>
      <c r="CR294" s="619">
        <v>159280</v>
      </c>
      <c r="CS294" s="619">
        <v>-2516135</v>
      </c>
      <c r="CT294" s="619">
        <v>0</v>
      </c>
      <c r="CU294" s="619">
        <v>-2516135</v>
      </c>
      <c r="CV294" s="619">
        <v>-185908</v>
      </c>
      <c r="CW294" s="619">
        <v>0</v>
      </c>
      <c r="CX294" s="619">
        <v>-185908</v>
      </c>
      <c r="CY294" s="619">
        <v>-10815</v>
      </c>
      <c r="CZ294" s="619">
        <v>0</v>
      </c>
      <c r="DA294" s="619">
        <v>-10815</v>
      </c>
      <c r="DB294" s="619">
        <v>-452369</v>
      </c>
      <c r="DC294" s="619">
        <v>0</v>
      </c>
      <c r="DD294" s="619">
        <v>-452369</v>
      </c>
      <c r="DE294" s="619">
        <v>10708</v>
      </c>
      <c r="DF294" s="619">
        <v>0</v>
      </c>
      <c r="DG294" s="619">
        <v>10708</v>
      </c>
      <c r="DH294" s="619">
        <v>-1623</v>
      </c>
      <c r="DI294" s="619">
        <v>0</v>
      </c>
      <c r="DJ294" s="619">
        <v>-1623</v>
      </c>
      <c r="DK294" s="619">
        <v>0</v>
      </c>
      <c r="DL294" s="619">
        <v>0</v>
      </c>
      <c r="DM294" s="619">
        <v>0</v>
      </c>
      <c r="DN294" s="619">
        <v>0</v>
      </c>
      <c r="DO294" s="619">
        <v>0</v>
      </c>
      <c r="DP294" s="619">
        <v>0</v>
      </c>
      <c r="DQ294" s="619">
        <v>0</v>
      </c>
      <c r="DR294" s="619">
        <v>0</v>
      </c>
      <c r="DS294" s="619">
        <v>0</v>
      </c>
      <c r="DT294" s="619">
        <v>0</v>
      </c>
      <c r="DU294" s="619">
        <v>0</v>
      </c>
      <c r="DV294" s="619">
        <v>0</v>
      </c>
      <c r="DW294" s="619">
        <v>0</v>
      </c>
      <c r="DX294" s="619">
        <v>0</v>
      </c>
      <c r="DY294" s="619">
        <v>0</v>
      </c>
      <c r="DZ294" s="619">
        <v>0</v>
      </c>
      <c r="EA294" s="619">
        <v>0</v>
      </c>
      <c r="EB294" s="619">
        <v>0</v>
      </c>
      <c r="EC294" s="619">
        <v>0</v>
      </c>
      <c r="ED294" s="619">
        <v>0</v>
      </c>
      <c r="EE294" s="619">
        <v>0</v>
      </c>
      <c r="EF294" s="619">
        <v>0</v>
      </c>
      <c r="EG294" s="619">
        <v>0</v>
      </c>
      <c r="EH294" s="619">
        <v>0</v>
      </c>
      <c r="EI294" s="619">
        <v>0</v>
      </c>
      <c r="EJ294" s="619">
        <v>-640007</v>
      </c>
      <c r="EK294" s="619">
        <v>0</v>
      </c>
      <c r="EL294" s="619">
        <v>-640007</v>
      </c>
      <c r="EM294" s="619">
        <v>0</v>
      </c>
      <c r="EN294" s="619">
        <v>0</v>
      </c>
      <c r="EO294" s="619">
        <v>0</v>
      </c>
      <c r="EP294" s="619">
        <v>0</v>
      </c>
      <c r="EQ294" s="619">
        <v>0</v>
      </c>
      <c r="ER294" s="619">
        <v>0</v>
      </c>
      <c r="ES294" s="619">
        <v>0</v>
      </c>
      <c r="ET294" s="619">
        <v>0</v>
      </c>
      <c r="EU294" s="619">
        <v>0</v>
      </c>
      <c r="EV294" s="619">
        <v>0</v>
      </c>
      <c r="EW294" s="619">
        <v>0</v>
      </c>
      <c r="EX294" s="619">
        <v>0</v>
      </c>
      <c r="EY294" s="619">
        <v>0</v>
      </c>
      <c r="EZ294" s="619">
        <v>0</v>
      </c>
      <c r="FA294" s="619">
        <v>0</v>
      </c>
      <c r="FB294" s="619">
        <v>0</v>
      </c>
      <c r="FC294" s="619">
        <v>0</v>
      </c>
      <c r="FD294" s="619">
        <v>0</v>
      </c>
      <c r="FE294" s="619">
        <v>0</v>
      </c>
      <c r="FF294" s="619">
        <v>0</v>
      </c>
      <c r="FG294" s="619">
        <v>0</v>
      </c>
      <c r="FH294" s="619">
        <v>0</v>
      </c>
      <c r="FI294" s="619">
        <v>0</v>
      </c>
      <c r="FJ294" s="619">
        <v>0</v>
      </c>
      <c r="FK294" s="619">
        <v>-652</v>
      </c>
      <c r="FL294" s="619">
        <v>0</v>
      </c>
      <c r="FM294" s="619">
        <v>-652</v>
      </c>
      <c r="FN294" s="619">
        <v>0</v>
      </c>
      <c r="FO294" s="619">
        <v>0</v>
      </c>
      <c r="FP294" s="619">
        <v>0</v>
      </c>
      <c r="FQ294" s="619">
        <v>-1398087</v>
      </c>
      <c r="FR294" s="619">
        <v>0</v>
      </c>
      <c r="FS294" s="619">
        <v>-1398087</v>
      </c>
      <c r="FT294" s="619">
        <v>7373</v>
      </c>
      <c r="FU294" s="619">
        <v>0</v>
      </c>
      <c r="FV294" s="619">
        <v>7373</v>
      </c>
      <c r="FW294" s="619">
        <v>6673</v>
      </c>
      <c r="FX294" s="619">
        <v>0</v>
      </c>
      <c r="FY294" s="619">
        <v>6673</v>
      </c>
      <c r="FZ294" s="619">
        <v>700</v>
      </c>
      <c r="GA294" s="619">
        <v>0</v>
      </c>
      <c r="GB294" s="619">
        <v>700</v>
      </c>
      <c r="GC294" s="619">
        <v>9143</v>
      </c>
      <c r="GD294" s="619">
        <v>0</v>
      </c>
      <c r="GE294" s="619">
        <v>9143</v>
      </c>
      <c r="GF294" s="619">
        <v>0</v>
      </c>
      <c r="GG294" s="619">
        <v>0</v>
      </c>
      <c r="GH294" s="619">
        <v>0</v>
      </c>
      <c r="GI294" s="619">
        <v>-5026470</v>
      </c>
      <c r="GJ294" s="619">
        <v>0</v>
      </c>
      <c r="GK294" s="619">
        <v>-5026470</v>
      </c>
      <c r="GL294" s="619">
        <v>480985</v>
      </c>
      <c r="GM294" s="619">
        <v>0</v>
      </c>
      <c r="GN294" s="619">
        <v>480985</v>
      </c>
      <c r="GO294" s="619">
        <v>0</v>
      </c>
      <c r="GP294" s="619">
        <v>0</v>
      </c>
      <c r="GQ294" s="619">
        <v>0</v>
      </c>
      <c r="GR294" s="619">
        <v>62075</v>
      </c>
      <c r="GS294" s="619">
        <v>0</v>
      </c>
      <c r="GT294" s="619">
        <v>62075</v>
      </c>
      <c r="GU294" s="619">
        <v>0</v>
      </c>
      <c r="GV294" s="619">
        <v>0</v>
      </c>
      <c r="GW294" s="619">
        <v>0</v>
      </c>
      <c r="GX294" s="619">
        <v>0</v>
      </c>
      <c r="GY294" s="619">
        <v>0</v>
      </c>
      <c r="GZ294" s="619">
        <v>0</v>
      </c>
      <c r="HA294" s="619">
        <v>-5865633</v>
      </c>
      <c r="HB294" s="619">
        <v>0</v>
      </c>
      <c r="HC294" s="619">
        <v>-5865633</v>
      </c>
      <c r="HD294" s="619">
        <v>0</v>
      </c>
      <c r="HE294" s="619">
        <v>0</v>
      </c>
      <c r="HF294" s="619">
        <v>0</v>
      </c>
      <c r="HG294" s="619">
        <v>-4163</v>
      </c>
      <c r="HH294" s="619">
        <v>0</v>
      </c>
      <c r="HI294" s="619">
        <v>-4163</v>
      </c>
      <c r="HJ294" s="619">
        <v>-4163</v>
      </c>
      <c r="HK294" s="619">
        <v>0</v>
      </c>
      <c r="HL294" s="619">
        <v>-4163</v>
      </c>
      <c r="HM294" s="619">
        <v>100542081</v>
      </c>
      <c r="HN294" s="619">
        <v>921903</v>
      </c>
      <c r="HO294" s="619">
        <v>101463984</v>
      </c>
      <c r="HP294" s="619">
        <v>-8525828</v>
      </c>
      <c r="HQ294" s="619">
        <v>-1372</v>
      </c>
      <c r="HR294" s="619">
        <v>-8527200</v>
      </c>
      <c r="HS294" s="619">
        <v>-14930779</v>
      </c>
      <c r="HT294" s="619">
        <v>23719</v>
      </c>
      <c r="HU294" s="619">
        <v>-14907060</v>
      </c>
      <c r="HV294" s="619">
        <v>-2516135</v>
      </c>
      <c r="HW294" s="619">
        <v>0</v>
      </c>
      <c r="HX294" s="619">
        <v>-2516135</v>
      </c>
      <c r="HY294" s="619">
        <v>-640007</v>
      </c>
      <c r="HZ294" s="619">
        <v>0</v>
      </c>
      <c r="IA294" s="619">
        <v>-640007</v>
      </c>
      <c r="IB294" s="619">
        <v>-5865633</v>
      </c>
      <c r="IC294" s="619">
        <v>0</v>
      </c>
      <c r="ID294" s="619">
        <v>-5865633</v>
      </c>
      <c r="IE294" s="619">
        <v>-4163</v>
      </c>
      <c r="IF294" s="619">
        <v>0</v>
      </c>
      <c r="IG294" s="619">
        <v>-4163</v>
      </c>
      <c r="IH294" s="619">
        <v>-32482545</v>
      </c>
      <c r="II294" s="619">
        <v>22347</v>
      </c>
      <c r="IJ294" s="619">
        <v>-32460198</v>
      </c>
      <c r="IK294" s="619">
        <v>68059536</v>
      </c>
      <c r="IL294" s="619">
        <v>944250</v>
      </c>
      <c r="IM294" s="619">
        <v>69003786</v>
      </c>
      <c r="IN294" s="620" t="s">
        <v>513</v>
      </c>
      <c r="IO294" s="620" t="s">
        <v>547</v>
      </c>
      <c r="IP294" s="610" t="s">
        <v>515</v>
      </c>
      <c r="IQ294" s="611" t="s">
        <v>548</v>
      </c>
      <c r="IR294" s="611" t="s">
        <v>1411</v>
      </c>
      <c r="IS294" s="610" t="s">
        <v>1432</v>
      </c>
    </row>
    <row r="295" spans="1:253" x14ac:dyDescent="0.25">
      <c r="A295" s="610" t="s">
        <v>3385</v>
      </c>
      <c r="B295" s="617" t="s">
        <v>1412</v>
      </c>
      <c r="C295" s="618" t="s">
        <v>1413</v>
      </c>
      <c r="D295" s="619">
        <v>54384518</v>
      </c>
      <c r="E295" s="619">
        <v>0</v>
      </c>
      <c r="F295" s="619">
        <v>54384518</v>
      </c>
      <c r="G295" s="619">
        <v>-6748487</v>
      </c>
      <c r="H295" s="619">
        <v>0</v>
      </c>
      <c r="I295" s="619">
        <v>-6748487</v>
      </c>
      <c r="J295" s="619">
        <v>-2302783</v>
      </c>
      <c r="K295" s="619">
        <v>0</v>
      </c>
      <c r="L295" s="619">
        <v>-2302783</v>
      </c>
      <c r="M295" s="619">
        <v>375031</v>
      </c>
      <c r="N295" s="619">
        <v>0</v>
      </c>
      <c r="O295" s="619">
        <v>375031</v>
      </c>
      <c r="P295" s="619">
        <v>1056504</v>
      </c>
      <c r="Q295" s="619">
        <v>0</v>
      </c>
      <c r="R295" s="619">
        <v>1056504</v>
      </c>
      <c r="S295" s="619">
        <v>-871248</v>
      </c>
      <c r="T295" s="619">
        <v>0</v>
      </c>
      <c r="U295" s="619">
        <v>-871248</v>
      </c>
      <c r="V295" s="619">
        <v>-3438939</v>
      </c>
      <c r="W295" s="619">
        <v>0</v>
      </c>
      <c r="X295" s="619">
        <v>-3438939</v>
      </c>
      <c r="Y295" s="619">
        <v>0</v>
      </c>
      <c r="Z295" s="619">
        <v>0</v>
      </c>
      <c r="AA295" s="619">
        <v>0</v>
      </c>
      <c r="AB295" s="619">
        <v>-123381</v>
      </c>
      <c r="AC295" s="619">
        <v>0</v>
      </c>
      <c r="AD295" s="619">
        <v>-123381</v>
      </c>
      <c r="AE295" s="619">
        <v>0</v>
      </c>
      <c r="AF295" s="619">
        <v>0</v>
      </c>
      <c r="AG295" s="619">
        <v>0</v>
      </c>
      <c r="AH295" s="619">
        <v>0</v>
      </c>
      <c r="AI295" s="619">
        <v>0</v>
      </c>
      <c r="AJ295" s="619">
        <v>0</v>
      </c>
      <c r="AK295" s="619">
        <v>0</v>
      </c>
      <c r="AL295" s="619">
        <v>0</v>
      </c>
      <c r="AM295" s="619">
        <v>0</v>
      </c>
      <c r="AN295" s="619">
        <v>0</v>
      </c>
      <c r="AO295" s="619">
        <v>0</v>
      </c>
      <c r="AP295" s="619">
        <v>0</v>
      </c>
      <c r="AQ295" s="619">
        <v>-123381</v>
      </c>
      <c r="AR295" s="619">
        <v>0</v>
      </c>
      <c r="AS295" s="619">
        <v>-123381</v>
      </c>
      <c r="AT295" s="619">
        <v>0</v>
      </c>
      <c r="AU295" s="619">
        <v>0</v>
      </c>
      <c r="AV295" s="619">
        <v>0</v>
      </c>
      <c r="AW295" s="619">
        <v>1051853</v>
      </c>
      <c r="AX295" s="619">
        <v>0</v>
      </c>
      <c r="AY295" s="619">
        <v>1051853</v>
      </c>
      <c r="AZ295" s="619">
        <v>-180121</v>
      </c>
      <c r="BA295" s="619">
        <v>0</v>
      </c>
      <c r="BB295" s="619">
        <v>-180121</v>
      </c>
      <c r="BC295" s="619">
        <v>-4989233</v>
      </c>
      <c r="BD295" s="619">
        <v>0</v>
      </c>
      <c r="BE295" s="619">
        <v>-4989233</v>
      </c>
      <c r="BF295" s="619">
        <v>191423</v>
      </c>
      <c r="BG295" s="619">
        <v>0</v>
      </c>
      <c r="BH295" s="619">
        <v>191423</v>
      </c>
      <c r="BI295" s="619">
        <v>-38352</v>
      </c>
      <c r="BJ295" s="619">
        <v>0</v>
      </c>
      <c r="BK295" s="619">
        <v>-38352</v>
      </c>
      <c r="BL295" s="619">
        <v>0</v>
      </c>
      <c r="BM295" s="619">
        <v>0</v>
      </c>
      <c r="BN295" s="619">
        <v>0</v>
      </c>
      <c r="BO295" s="619">
        <v>0</v>
      </c>
      <c r="BP295" s="619">
        <v>0</v>
      </c>
      <c r="BQ295" s="619">
        <v>0</v>
      </c>
      <c r="BR295" s="619">
        <v>0</v>
      </c>
      <c r="BS295" s="619">
        <v>0</v>
      </c>
      <c r="BT295" s="619">
        <v>0</v>
      </c>
      <c r="BU295" s="619">
        <v>0</v>
      </c>
      <c r="BV295" s="619">
        <v>0</v>
      </c>
      <c r="BW295" s="619">
        <v>0</v>
      </c>
      <c r="BX295" s="619">
        <v>-14874</v>
      </c>
      <c r="BY295" s="619">
        <v>0</v>
      </c>
      <c r="BZ295" s="619">
        <v>-14874</v>
      </c>
      <c r="CA295" s="619">
        <v>0</v>
      </c>
      <c r="CB295" s="619">
        <v>0</v>
      </c>
      <c r="CC295" s="619">
        <v>0</v>
      </c>
      <c r="CD295" s="619">
        <v>-7541624</v>
      </c>
      <c r="CE295" s="619">
        <v>0</v>
      </c>
      <c r="CF295" s="619">
        <v>-7541624</v>
      </c>
      <c r="CG295" s="619">
        <v>-1544</v>
      </c>
      <c r="CH295" s="619">
        <v>0</v>
      </c>
      <c r="CI295" s="619">
        <v>-1544</v>
      </c>
      <c r="CJ295" s="619">
        <v>-7872</v>
      </c>
      <c r="CK295" s="619">
        <v>0</v>
      </c>
      <c r="CL295" s="619">
        <v>-7872</v>
      </c>
      <c r="CM295" s="619">
        <v>-1804433</v>
      </c>
      <c r="CN295" s="619">
        <v>0</v>
      </c>
      <c r="CO295" s="619">
        <v>-1804433</v>
      </c>
      <c r="CP295" s="619">
        <v>-51097</v>
      </c>
      <c r="CQ295" s="619">
        <v>0</v>
      </c>
      <c r="CR295" s="619">
        <v>-51097</v>
      </c>
      <c r="CS295" s="619">
        <v>-1864946</v>
      </c>
      <c r="CT295" s="619">
        <v>0</v>
      </c>
      <c r="CU295" s="619">
        <v>-1864946</v>
      </c>
      <c r="CV295" s="619">
        <v>-203904</v>
      </c>
      <c r="CW295" s="619">
        <v>0</v>
      </c>
      <c r="CX295" s="619">
        <v>-203904</v>
      </c>
      <c r="CY295" s="619">
        <v>2357</v>
      </c>
      <c r="CZ295" s="619">
        <v>0</v>
      </c>
      <c r="DA295" s="619">
        <v>2357</v>
      </c>
      <c r="DB295" s="619">
        <v>-13124</v>
      </c>
      <c r="DC295" s="619">
        <v>0</v>
      </c>
      <c r="DD295" s="619">
        <v>-13124</v>
      </c>
      <c r="DE295" s="619">
        <v>26322</v>
      </c>
      <c r="DF295" s="619">
        <v>0</v>
      </c>
      <c r="DG295" s="619">
        <v>26322</v>
      </c>
      <c r="DH295" s="619">
        <v>-9588</v>
      </c>
      <c r="DI295" s="619">
        <v>0</v>
      </c>
      <c r="DJ295" s="619">
        <v>-9588</v>
      </c>
      <c r="DK295" s="619">
        <v>0</v>
      </c>
      <c r="DL295" s="619">
        <v>0</v>
      </c>
      <c r="DM295" s="619">
        <v>0</v>
      </c>
      <c r="DN295" s="619">
        <v>0</v>
      </c>
      <c r="DO295" s="619">
        <v>0</v>
      </c>
      <c r="DP295" s="619">
        <v>0</v>
      </c>
      <c r="DQ295" s="619">
        <v>0</v>
      </c>
      <c r="DR295" s="619">
        <v>0</v>
      </c>
      <c r="DS295" s="619">
        <v>0</v>
      </c>
      <c r="DT295" s="619">
        <v>0</v>
      </c>
      <c r="DU295" s="619">
        <v>0</v>
      </c>
      <c r="DV295" s="619">
        <v>0</v>
      </c>
      <c r="DW295" s="619">
        <v>0</v>
      </c>
      <c r="DX295" s="619">
        <v>0</v>
      </c>
      <c r="DY295" s="619">
        <v>0</v>
      </c>
      <c r="DZ295" s="619">
        <v>0</v>
      </c>
      <c r="EA295" s="619">
        <v>0</v>
      </c>
      <c r="EB295" s="619">
        <v>0</v>
      </c>
      <c r="EC295" s="619">
        <v>4166</v>
      </c>
      <c r="ED295" s="619">
        <v>0</v>
      </c>
      <c r="EE295" s="619">
        <v>4166</v>
      </c>
      <c r="EF295" s="619">
        <v>0</v>
      </c>
      <c r="EG295" s="619">
        <v>0</v>
      </c>
      <c r="EH295" s="619">
        <v>0</v>
      </c>
      <c r="EI295" s="619">
        <v>0</v>
      </c>
      <c r="EJ295" s="619">
        <v>-193771</v>
      </c>
      <c r="EK295" s="619">
        <v>0</v>
      </c>
      <c r="EL295" s="619">
        <v>-193771</v>
      </c>
      <c r="EM295" s="619">
        <v>0</v>
      </c>
      <c r="EN295" s="619">
        <v>0</v>
      </c>
      <c r="EO295" s="619">
        <v>0</v>
      </c>
      <c r="EP295" s="619">
        <v>0</v>
      </c>
      <c r="EQ295" s="619">
        <v>0</v>
      </c>
      <c r="ER295" s="619">
        <v>0</v>
      </c>
      <c r="ES295" s="619">
        <v>0</v>
      </c>
      <c r="ET295" s="619">
        <v>0</v>
      </c>
      <c r="EU295" s="619">
        <v>0</v>
      </c>
      <c r="EV295" s="619">
        <v>-74818</v>
      </c>
      <c r="EW295" s="619">
        <v>0</v>
      </c>
      <c r="EX295" s="619">
        <v>-74818</v>
      </c>
      <c r="EY295" s="619">
        <v>4276</v>
      </c>
      <c r="EZ295" s="619">
        <v>0</v>
      </c>
      <c r="FA295" s="619">
        <v>4276</v>
      </c>
      <c r="FB295" s="619">
        <v>0</v>
      </c>
      <c r="FC295" s="619">
        <v>0</v>
      </c>
      <c r="FD295" s="619">
        <v>0</v>
      </c>
      <c r="FE295" s="619">
        <v>0</v>
      </c>
      <c r="FF295" s="619">
        <v>0</v>
      </c>
      <c r="FG295" s="619">
        <v>0</v>
      </c>
      <c r="FH295" s="619">
        <v>0</v>
      </c>
      <c r="FI295" s="619">
        <v>0</v>
      </c>
      <c r="FJ295" s="619">
        <v>0</v>
      </c>
      <c r="FK295" s="619">
        <v>0</v>
      </c>
      <c r="FL295" s="619">
        <v>0</v>
      </c>
      <c r="FM295" s="619">
        <v>0</v>
      </c>
      <c r="FN295" s="619">
        <v>0</v>
      </c>
      <c r="FO295" s="619">
        <v>0</v>
      </c>
      <c r="FP295" s="619">
        <v>0</v>
      </c>
      <c r="FQ295" s="619">
        <v>-304157</v>
      </c>
      <c r="FR295" s="619">
        <v>0</v>
      </c>
      <c r="FS295" s="619">
        <v>-304157</v>
      </c>
      <c r="FT295" s="619">
        <v>5570</v>
      </c>
      <c r="FU295" s="619">
        <v>0</v>
      </c>
      <c r="FV295" s="619">
        <v>5570</v>
      </c>
      <c r="FW295" s="619">
        <v>0</v>
      </c>
      <c r="FX295" s="619">
        <v>0</v>
      </c>
      <c r="FY295" s="619">
        <v>0</v>
      </c>
      <c r="FZ295" s="619">
        <v>5570</v>
      </c>
      <c r="GA295" s="619">
        <v>0</v>
      </c>
      <c r="GB295" s="619">
        <v>5570</v>
      </c>
      <c r="GC295" s="619">
        <v>1261</v>
      </c>
      <c r="GD295" s="619">
        <v>0</v>
      </c>
      <c r="GE295" s="619">
        <v>1261</v>
      </c>
      <c r="GF295" s="619">
        <v>0</v>
      </c>
      <c r="GG295" s="619">
        <v>0</v>
      </c>
      <c r="GH295" s="619">
        <v>0</v>
      </c>
      <c r="GI295" s="619">
        <v>-3618118</v>
      </c>
      <c r="GJ295" s="619">
        <v>0</v>
      </c>
      <c r="GK295" s="619">
        <v>-3618118</v>
      </c>
      <c r="GL295" s="619">
        <v>477684</v>
      </c>
      <c r="GM295" s="619">
        <v>0</v>
      </c>
      <c r="GN295" s="619">
        <v>477684</v>
      </c>
      <c r="GO295" s="619">
        <v>-792</v>
      </c>
      <c r="GP295" s="619">
        <v>0</v>
      </c>
      <c r="GQ295" s="619">
        <v>-792</v>
      </c>
      <c r="GR295" s="619">
        <v>0</v>
      </c>
      <c r="GS295" s="619">
        <v>0</v>
      </c>
      <c r="GT295" s="619">
        <v>0</v>
      </c>
      <c r="GU295" s="619">
        <v>0</v>
      </c>
      <c r="GV295" s="619">
        <v>0</v>
      </c>
      <c r="GW295" s="619">
        <v>0</v>
      </c>
      <c r="GX295" s="619">
        <v>0</v>
      </c>
      <c r="GY295" s="619">
        <v>0</v>
      </c>
      <c r="GZ295" s="619">
        <v>0</v>
      </c>
      <c r="HA295" s="619">
        <v>-3509094</v>
      </c>
      <c r="HB295" s="619">
        <v>0</v>
      </c>
      <c r="HC295" s="619">
        <v>-3509094</v>
      </c>
      <c r="HD295" s="619">
        <v>0</v>
      </c>
      <c r="HE295" s="619">
        <v>0</v>
      </c>
      <c r="HF295" s="619">
        <v>0</v>
      </c>
      <c r="HG295" s="619">
        <v>0</v>
      </c>
      <c r="HH295" s="619">
        <v>0</v>
      </c>
      <c r="HI295" s="619">
        <v>0</v>
      </c>
      <c r="HJ295" s="619">
        <v>0</v>
      </c>
      <c r="HK295" s="619">
        <v>0</v>
      </c>
      <c r="HL295" s="619">
        <v>0</v>
      </c>
      <c r="HM295" s="619">
        <v>47636031</v>
      </c>
      <c r="HN295" s="619">
        <v>0</v>
      </c>
      <c r="HO295" s="619">
        <v>47636031</v>
      </c>
      <c r="HP295" s="619">
        <v>-871248</v>
      </c>
      <c r="HQ295" s="619">
        <v>0</v>
      </c>
      <c r="HR295" s="619">
        <v>-871248</v>
      </c>
      <c r="HS295" s="619">
        <v>-7541624</v>
      </c>
      <c r="HT295" s="619">
        <v>0</v>
      </c>
      <c r="HU295" s="619">
        <v>-7541624</v>
      </c>
      <c r="HV295" s="619">
        <v>-1864946</v>
      </c>
      <c r="HW295" s="619">
        <v>0</v>
      </c>
      <c r="HX295" s="619">
        <v>-1864946</v>
      </c>
      <c r="HY295" s="619">
        <v>-193771</v>
      </c>
      <c r="HZ295" s="619">
        <v>0</v>
      </c>
      <c r="IA295" s="619">
        <v>-193771</v>
      </c>
      <c r="IB295" s="619">
        <v>-3509094</v>
      </c>
      <c r="IC295" s="619">
        <v>0</v>
      </c>
      <c r="ID295" s="619">
        <v>-3509094</v>
      </c>
      <c r="IE295" s="619">
        <v>0</v>
      </c>
      <c r="IF295" s="619">
        <v>0</v>
      </c>
      <c r="IG295" s="619">
        <v>0</v>
      </c>
      <c r="IH295" s="619">
        <v>-13980683</v>
      </c>
      <c r="II295" s="619">
        <v>0</v>
      </c>
      <c r="IJ295" s="619">
        <v>-13980683</v>
      </c>
      <c r="IK295" s="619">
        <v>33655348</v>
      </c>
      <c r="IL295" s="619">
        <v>0</v>
      </c>
      <c r="IM295" s="619">
        <v>33655348</v>
      </c>
      <c r="IN295" s="620" t="s">
        <v>614</v>
      </c>
      <c r="IO295" s="620" t="s">
        <v>615</v>
      </c>
      <c r="IP295" s="610" t="s">
        <v>474</v>
      </c>
      <c r="IQ295" s="611" t="s">
        <v>548</v>
      </c>
      <c r="IR295" s="611" t="s">
        <v>1414</v>
      </c>
      <c r="IS295" s="610" t="s">
        <v>1432</v>
      </c>
    </row>
    <row r="296" spans="1:253" x14ac:dyDescent="0.25">
      <c r="A296" s="610" t="s">
        <v>3385</v>
      </c>
      <c r="B296" s="617" t="s">
        <v>1415</v>
      </c>
      <c r="C296" s="618" t="s">
        <v>1416</v>
      </c>
      <c r="D296" s="619">
        <v>39435524</v>
      </c>
      <c r="E296" s="619">
        <v>0</v>
      </c>
      <c r="F296" s="619">
        <v>39435524</v>
      </c>
      <c r="G296" s="619">
        <v>-2775536</v>
      </c>
      <c r="H296" s="619">
        <v>0</v>
      </c>
      <c r="I296" s="619">
        <v>-2775536</v>
      </c>
      <c r="J296" s="619">
        <v>-2375230</v>
      </c>
      <c r="K296" s="619">
        <v>0</v>
      </c>
      <c r="L296" s="619">
        <v>-2375230</v>
      </c>
      <c r="M296" s="619">
        <v>41954</v>
      </c>
      <c r="N296" s="619">
        <v>0</v>
      </c>
      <c r="O296" s="619">
        <v>41954</v>
      </c>
      <c r="P296" s="619">
        <v>228754</v>
      </c>
      <c r="Q296" s="619">
        <v>0</v>
      </c>
      <c r="R296" s="619">
        <v>228754</v>
      </c>
      <c r="S296" s="619">
        <v>-2104522</v>
      </c>
      <c r="T296" s="619">
        <v>0</v>
      </c>
      <c r="U296" s="619">
        <v>-2104522</v>
      </c>
      <c r="V296" s="619">
        <v>-3687300</v>
      </c>
      <c r="W296" s="619">
        <v>0</v>
      </c>
      <c r="X296" s="619">
        <v>-3687300</v>
      </c>
      <c r="Y296" s="619">
        <v>0</v>
      </c>
      <c r="Z296" s="619">
        <v>0</v>
      </c>
      <c r="AA296" s="619">
        <v>0</v>
      </c>
      <c r="AB296" s="619">
        <v>-115585</v>
      </c>
      <c r="AC296" s="619">
        <v>0</v>
      </c>
      <c r="AD296" s="619">
        <v>-115585</v>
      </c>
      <c r="AE296" s="619">
        <v>-1343</v>
      </c>
      <c r="AF296" s="619">
        <v>0</v>
      </c>
      <c r="AG296" s="619">
        <v>-1343</v>
      </c>
      <c r="AH296" s="619">
        <v>0</v>
      </c>
      <c r="AI296" s="619">
        <v>0</v>
      </c>
      <c r="AJ296" s="619">
        <v>0</v>
      </c>
      <c r="AK296" s="619">
        <v>-12256</v>
      </c>
      <c r="AL296" s="619">
        <v>0</v>
      </c>
      <c r="AM296" s="619">
        <v>-12256</v>
      </c>
      <c r="AN296" s="619">
        <v>0</v>
      </c>
      <c r="AO296" s="619">
        <v>0</v>
      </c>
      <c r="AP296" s="619">
        <v>0</v>
      </c>
      <c r="AQ296" s="619">
        <v>-101986</v>
      </c>
      <c r="AR296" s="619">
        <v>0</v>
      </c>
      <c r="AS296" s="619">
        <v>-101986</v>
      </c>
      <c r="AT296" s="619">
        <v>0</v>
      </c>
      <c r="AU296" s="619">
        <v>0</v>
      </c>
      <c r="AV296" s="619">
        <v>0</v>
      </c>
      <c r="AW296" s="619">
        <v>686777</v>
      </c>
      <c r="AX296" s="619">
        <v>0</v>
      </c>
      <c r="AY296" s="619">
        <v>686777</v>
      </c>
      <c r="AZ296" s="619">
        <v>-67205</v>
      </c>
      <c r="BA296" s="619">
        <v>0</v>
      </c>
      <c r="BB296" s="619">
        <v>-67205</v>
      </c>
      <c r="BC296" s="619">
        <v>-3261356</v>
      </c>
      <c r="BD296" s="619">
        <v>0</v>
      </c>
      <c r="BE296" s="619">
        <v>-3261356</v>
      </c>
      <c r="BF296" s="619">
        <v>385437</v>
      </c>
      <c r="BG296" s="619">
        <v>0</v>
      </c>
      <c r="BH296" s="619">
        <v>385437</v>
      </c>
      <c r="BI296" s="619">
        <v>-42653</v>
      </c>
      <c r="BJ296" s="619">
        <v>0</v>
      </c>
      <c r="BK296" s="619">
        <v>-42653</v>
      </c>
      <c r="BL296" s="619">
        <v>0</v>
      </c>
      <c r="BM296" s="619">
        <v>0</v>
      </c>
      <c r="BN296" s="619">
        <v>0</v>
      </c>
      <c r="BO296" s="619">
        <v>0</v>
      </c>
      <c r="BP296" s="619">
        <v>0</v>
      </c>
      <c r="BQ296" s="619">
        <v>0</v>
      </c>
      <c r="BR296" s="619">
        <v>0</v>
      </c>
      <c r="BS296" s="619">
        <v>0</v>
      </c>
      <c r="BT296" s="619">
        <v>0</v>
      </c>
      <c r="BU296" s="619">
        <v>0</v>
      </c>
      <c r="BV296" s="619">
        <v>0</v>
      </c>
      <c r="BW296" s="619">
        <v>0</v>
      </c>
      <c r="BX296" s="619">
        <v>-10943</v>
      </c>
      <c r="BY296" s="619">
        <v>0</v>
      </c>
      <c r="BZ296" s="619">
        <v>-10943</v>
      </c>
      <c r="CA296" s="619">
        <v>0</v>
      </c>
      <c r="CB296" s="619">
        <v>0</v>
      </c>
      <c r="CC296" s="619">
        <v>0</v>
      </c>
      <c r="CD296" s="619">
        <v>-6112828</v>
      </c>
      <c r="CE296" s="619">
        <v>0</v>
      </c>
      <c r="CF296" s="619">
        <v>-6112828</v>
      </c>
      <c r="CG296" s="619">
        <v>0</v>
      </c>
      <c r="CH296" s="619">
        <v>0</v>
      </c>
      <c r="CI296" s="619">
        <v>0</v>
      </c>
      <c r="CJ296" s="619">
        <v>-2085</v>
      </c>
      <c r="CK296" s="619">
        <v>0</v>
      </c>
      <c r="CL296" s="619">
        <v>-2085</v>
      </c>
      <c r="CM296" s="619">
        <v>-786916</v>
      </c>
      <c r="CN296" s="619">
        <v>0</v>
      </c>
      <c r="CO296" s="619">
        <v>-786916</v>
      </c>
      <c r="CP296" s="619">
        <v>-72490</v>
      </c>
      <c r="CQ296" s="619">
        <v>0</v>
      </c>
      <c r="CR296" s="619">
        <v>-72490</v>
      </c>
      <c r="CS296" s="619">
        <v>-861491</v>
      </c>
      <c r="CT296" s="619">
        <v>0</v>
      </c>
      <c r="CU296" s="619">
        <v>-861491</v>
      </c>
      <c r="CV296" s="619">
        <v>-232639</v>
      </c>
      <c r="CW296" s="619">
        <v>0</v>
      </c>
      <c r="CX296" s="619">
        <v>-232639</v>
      </c>
      <c r="CY296" s="619">
        <v>-1903</v>
      </c>
      <c r="CZ296" s="619">
        <v>0</v>
      </c>
      <c r="DA296" s="619">
        <v>-1903</v>
      </c>
      <c r="DB296" s="619">
        <v>-14914</v>
      </c>
      <c r="DC296" s="619">
        <v>0</v>
      </c>
      <c r="DD296" s="619">
        <v>-14914</v>
      </c>
      <c r="DE296" s="619">
        <v>-409</v>
      </c>
      <c r="DF296" s="619">
        <v>0</v>
      </c>
      <c r="DG296" s="619">
        <v>-409</v>
      </c>
      <c r="DH296" s="619">
        <v>-563</v>
      </c>
      <c r="DI296" s="619">
        <v>0</v>
      </c>
      <c r="DJ296" s="619">
        <v>-563</v>
      </c>
      <c r="DK296" s="619">
        <v>0</v>
      </c>
      <c r="DL296" s="619">
        <v>0</v>
      </c>
      <c r="DM296" s="619">
        <v>0</v>
      </c>
      <c r="DN296" s="619">
        <v>0</v>
      </c>
      <c r="DO296" s="619">
        <v>0</v>
      </c>
      <c r="DP296" s="619">
        <v>0</v>
      </c>
      <c r="DQ296" s="619">
        <v>0</v>
      </c>
      <c r="DR296" s="619">
        <v>0</v>
      </c>
      <c r="DS296" s="619">
        <v>0</v>
      </c>
      <c r="DT296" s="619">
        <v>0</v>
      </c>
      <c r="DU296" s="619">
        <v>0</v>
      </c>
      <c r="DV296" s="619">
        <v>0</v>
      </c>
      <c r="DW296" s="619">
        <v>0</v>
      </c>
      <c r="DX296" s="619">
        <v>0</v>
      </c>
      <c r="DY296" s="619">
        <v>0</v>
      </c>
      <c r="DZ296" s="619">
        <v>0</v>
      </c>
      <c r="EA296" s="619">
        <v>0</v>
      </c>
      <c r="EB296" s="619">
        <v>0</v>
      </c>
      <c r="EC296" s="619">
        <v>0</v>
      </c>
      <c r="ED296" s="619">
        <v>0</v>
      </c>
      <c r="EE296" s="619">
        <v>0</v>
      </c>
      <c r="EF296" s="619">
        <v>0</v>
      </c>
      <c r="EG296" s="619">
        <v>0</v>
      </c>
      <c r="EH296" s="619">
        <v>0</v>
      </c>
      <c r="EI296" s="619">
        <v>0</v>
      </c>
      <c r="EJ296" s="619">
        <v>-250428</v>
      </c>
      <c r="EK296" s="619">
        <v>0</v>
      </c>
      <c r="EL296" s="619">
        <v>-250428</v>
      </c>
      <c r="EM296" s="619">
        <v>0</v>
      </c>
      <c r="EN296" s="619">
        <v>0</v>
      </c>
      <c r="EO296" s="619">
        <v>0</v>
      </c>
      <c r="EP296" s="619">
        <v>0</v>
      </c>
      <c r="EQ296" s="619">
        <v>0</v>
      </c>
      <c r="ER296" s="619">
        <v>0</v>
      </c>
      <c r="ES296" s="619">
        <v>400647</v>
      </c>
      <c r="ET296" s="619">
        <v>0</v>
      </c>
      <c r="EU296" s="619">
        <v>400647</v>
      </c>
      <c r="EV296" s="619">
        <v>0</v>
      </c>
      <c r="EW296" s="619">
        <v>0</v>
      </c>
      <c r="EX296" s="619">
        <v>0</v>
      </c>
      <c r="EY296" s="619">
        <v>0</v>
      </c>
      <c r="EZ296" s="619">
        <v>0</v>
      </c>
      <c r="FA296" s="619">
        <v>0</v>
      </c>
      <c r="FB296" s="619">
        <v>0</v>
      </c>
      <c r="FC296" s="619">
        <v>0</v>
      </c>
      <c r="FD296" s="619">
        <v>0</v>
      </c>
      <c r="FE296" s="619">
        <v>0</v>
      </c>
      <c r="FF296" s="619">
        <v>0</v>
      </c>
      <c r="FG296" s="619">
        <v>0</v>
      </c>
      <c r="FH296" s="619">
        <v>0</v>
      </c>
      <c r="FI296" s="619">
        <v>0</v>
      </c>
      <c r="FJ296" s="619">
        <v>0</v>
      </c>
      <c r="FK296" s="619">
        <v>0</v>
      </c>
      <c r="FL296" s="619">
        <v>0</v>
      </c>
      <c r="FM296" s="619">
        <v>0</v>
      </c>
      <c r="FN296" s="619">
        <v>0</v>
      </c>
      <c r="FO296" s="619">
        <v>0</v>
      </c>
      <c r="FP296" s="619">
        <v>0</v>
      </c>
      <c r="FQ296" s="619">
        <v>-330372</v>
      </c>
      <c r="FR296" s="619">
        <v>0</v>
      </c>
      <c r="FS296" s="619">
        <v>-330372</v>
      </c>
      <c r="FT296" s="619">
        <v>1409</v>
      </c>
      <c r="FU296" s="619">
        <v>0</v>
      </c>
      <c r="FV296" s="619">
        <v>1409</v>
      </c>
      <c r="FW296" s="619">
        <v>1409</v>
      </c>
      <c r="FX296" s="619">
        <v>0</v>
      </c>
      <c r="FY296" s="619">
        <v>1409</v>
      </c>
      <c r="FZ296" s="619">
        <v>0</v>
      </c>
      <c r="GA296" s="619">
        <v>0</v>
      </c>
      <c r="GB296" s="619">
        <v>0</v>
      </c>
      <c r="GC296" s="619">
        <v>1874</v>
      </c>
      <c r="GD296" s="619">
        <v>0</v>
      </c>
      <c r="GE296" s="619">
        <v>1874</v>
      </c>
      <c r="GF296" s="619">
        <v>0</v>
      </c>
      <c r="GG296" s="619">
        <v>0</v>
      </c>
      <c r="GH296" s="619">
        <v>0</v>
      </c>
      <c r="GI296" s="619">
        <v>-2878148</v>
      </c>
      <c r="GJ296" s="619">
        <v>0</v>
      </c>
      <c r="GK296" s="619">
        <v>-2878148</v>
      </c>
      <c r="GL296" s="619">
        <v>3978</v>
      </c>
      <c r="GM296" s="619">
        <v>0</v>
      </c>
      <c r="GN296" s="619">
        <v>3978</v>
      </c>
      <c r="GO296" s="619">
        <v>10146</v>
      </c>
      <c r="GP296" s="619">
        <v>0</v>
      </c>
      <c r="GQ296" s="619">
        <v>10146</v>
      </c>
      <c r="GR296" s="619">
        <v>16602</v>
      </c>
      <c r="GS296" s="619">
        <v>0</v>
      </c>
      <c r="GT296" s="619">
        <v>16602</v>
      </c>
      <c r="GU296" s="619">
        <v>0</v>
      </c>
      <c r="GV296" s="619">
        <v>0</v>
      </c>
      <c r="GW296" s="619">
        <v>0</v>
      </c>
      <c r="GX296" s="619">
        <v>0</v>
      </c>
      <c r="GY296" s="619">
        <v>0</v>
      </c>
      <c r="GZ296" s="619">
        <v>0</v>
      </c>
      <c r="HA296" s="619">
        <v>-2773865</v>
      </c>
      <c r="HB296" s="619">
        <v>0</v>
      </c>
      <c r="HC296" s="619">
        <v>-2773865</v>
      </c>
      <c r="HD296" s="619">
        <v>0</v>
      </c>
      <c r="HE296" s="619">
        <v>0</v>
      </c>
      <c r="HF296" s="619">
        <v>0</v>
      </c>
      <c r="HG296" s="619">
        <v>0</v>
      </c>
      <c r="HH296" s="619">
        <v>0</v>
      </c>
      <c r="HI296" s="619">
        <v>0</v>
      </c>
      <c r="HJ296" s="619">
        <v>0</v>
      </c>
      <c r="HK296" s="619">
        <v>0</v>
      </c>
      <c r="HL296" s="619">
        <v>0</v>
      </c>
      <c r="HM296" s="619">
        <v>36659988</v>
      </c>
      <c r="HN296" s="619">
        <v>0</v>
      </c>
      <c r="HO296" s="619">
        <v>36659988</v>
      </c>
      <c r="HP296" s="619">
        <v>-2104522</v>
      </c>
      <c r="HQ296" s="619">
        <v>0</v>
      </c>
      <c r="HR296" s="619">
        <v>-2104522</v>
      </c>
      <c r="HS296" s="619">
        <v>-6112828</v>
      </c>
      <c r="HT296" s="619">
        <v>0</v>
      </c>
      <c r="HU296" s="619">
        <v>-6112828</v>
      </c>
      <c r="HV296" s="619">
        <v>-861491</v>
      </c>
      <c r="HW296" s="619">
        <v>0</v>
      </c>
      <c r="HX296" s="619">
        <v>-861491</v>
      </c>
      <c r="HY296" s="619">
        <v>-250428</v>
      </c>
      <c r="HZ296" s="619">
        <v>0</v>
      </c>
      <c r="IA296" s="619">
        <v>-250428</v>
      </c>
      <c r="IB296" s="619">
        <v>-2773865</v>
      </c>
      <c r="IC296" s="619">
        <v>0</v>
      </c>
      <c r="ID296" s="619">
        <v>-2773865</v>
      </c>
      <c r="IE296" s="619">
        <v>0</v>
      </c>
      <c r="IF296" s="619">
        <v>0</v>
      </c>
      <c r="IG296" s="619">
        <v>0</v>
      </c>
      <c r="IH296" s="619">
        <v>-12103134</v>
      </c>
      <c r="II296" s="619">
        <v>0</v>
      </c>
      <c r="IJ296" s="619">
        <v>-12103134</v>
      </c>
      <c r="IK296" s="619">
        <v>24556854</v>
      </c>
      <c r="IL296" s="619">
        <v>0</v>
      </c>
      <c r="IM296" s="619">
        <v>24556854</v>
      </c>
      <c r="IN296" s="620" t="s">
        <v>472</v>
      </c>
      <c r="IO296" s="620" t="s">
        <v>473</v>
      </c>
      <c r="IP296" s="610" t="s">
        <v>474</v>
      </c>
      <c r="IQ296" s="611" t="s">
        <v>475</v>
      </c>
      <c r="IR296" s="611" t="s">
        <v>1417</v>
      </c>
      <c r="IS296" s="610" t="s">
        <v>1432</v>
      </c>
    </row>
    <row r="297" spans="1:253" x14ac:dyDescent="0.25">
      <c r="A297" s="610" t="s">
        <v>3385</v>
      </c>
      <c r="B297" s="617" t="s">
        <v>1418</v>
      </c>
      <c r="C297" s="618" t="s">
        <v>1419</v>
      </c>
      <c r="D297" s="619">
        <v>68236842</v>
      </c>
      <c r="E297" s="619">
        <v>0</v>
      </c>
      <c r="F297" s="619">
        <v>68236842</v>
      </c>
      <c r="G297" s="619">
        <v>-2069418</v>
      </c>
      <c r="H297" s="619">
        <v>0</v>
      </c>
      <c r="I297" s="619">
        <v>-2069418</v>
      </c>
      <c r="J297" s="619">
        <v>-5287803</v>
      </c>
      <c r="K297" s="619">
        <v>0</v>
      </c>
      <c r="L297" s="619">
        <v>-5287803</v>
      </c>
      <c r="M297" s="619">
        <v>-27686</v>
      </c>
      <c r="N297" s="619">
        <v>0</v>
      </c>
      <c r="O297" s="619">
        <v>-27686</v>
      </c>
      <c r="P297" s="619">
        <v>333363</v>
      </c>
      <c r="Q297" s="619">
        <v>0</v>
      </c>
      <c r="R297" s="619">
        <v>333363</v>
      </c>
      <c r="S297" s="619">
        <v>-4982126</v>
      </c>
      <c r="T297" s="619">
        <v>0</v>
      </c>
      <c r="U297" s="619">
        <v>-4982126</v>
      </c>
      <c r="V297" s="619">
        <v>-5715636</v>
      </c>
      <c r="W297" s="619">
        <v>0</v>
      </c>
      <c r="X297" s="619">
        <v>-5715636</v>
      </c>
      <c r="Y297" s="619">
        <v>0</v>
      </c>
      <c r="Z297" s="619">
        <v>0</v>
      </c>
      <c r="AA297" s="619">
        <v>0</v>
      </c>
      <c r="AB297" s="619">
        <v>-385418</v>
      </c>
      <c r="AC297" s="619">
        <v>0</v>
      </c>
      <c r="AD297" s="619">
        <v>-385418</v>
      </c>
      <c r="AE297" s="619">
        <v>0</v>
      </c>
      <c r="AF297" s="619">
        <v>0</v>
      </c>
      <c r="AG297" s="619">
        <v>0</v>
      </c>
      <c r="AH297" s="619">
        <v>0</v>
      </c>
      <c r="AI297" s="619">
        <v>0</v>
      </c>
      <c r="AJ297" s="619">
        <v>0</v>
      </c>
      <c r="AK297" s="619">
        <v>0</v>
      </c>
      <c r="AL297" s="619">
        <v>0</v>
      </c>
      <c r="AM297" s="619">
        <v>0</v>
      </c>
      <c r="AN297" s="619">
        <v>0</v>
      </c>
      <c r="AO297" s="619">
        <v>0</v>
      </c>
      <c r="AP297" s="619">
        <v>0</v>
      </c>
      <c r="AQ297" s="619">
        <v>-385418</v>
      </c>
      <c r="AR297" s="619">
        <v>0</v>
      </c>
      <c r="AS297" s="619">
        <v>-385418</v>
      </c>
      <c r="AT297" s="619">
        <v>0</v>
      </c>
      <c r="AU297" s="619">
        <v>0</v>
      </c>
      <c r="AV297" s="619">
        <v>0</v>
      </c>
      <c r="AW297" s="619">
        <v>1236606</v>
      </c>
      <c r="AX297" s="619">
        <v>0</v>
      </c>
      <c r="AY297" s="619">
        <v>1236606</v>
      </c>
      <c r="AZ297" s="619">
        <v>-55607</v>
      </c>
      <c r="BA297" s="619">
        <v>0</v>
      </c>
      <c r="BB297" s="619">
        <v>-55607</v>
      </c>
      <c r="BC297" s="619">
        <v>-2794029</v>
      </c>
      <c r="BD297" s="619">
        <v>0</v>
      </c>
      <c r="BE297" s="619">
        <v>-2794029</v>
      </c>
      <c r="BF297" s="619">
        <v>122348</v>
      </c>
      <c r="BG297" s="619">
        <v>0</v>
      </c>
      <c r="BH297" s="619">
        <v>122348</v>
      </c>
      <c r="BI297" s="619">
        <v>-78988</v>
      </c>
      <c r="BJ297" s="619">
        <v>0</v>
      </c>
      <c r="BK297" s="619">
        <v>-78988</v>
      </c>
      <c r="BL297" s="619">
        <v>0</v>
      </c>
      <c r="BM297" s="619">
        <v>0</v>
      </c>
      <c r="BN297" s="619">
        <v>0</v>
      </c>
      <c r="BO297" s="619">
        <v>-22870</v>
      </c>
      <c r="BP297" s="619">
        <v>0</v>
      </c>
      <c r="BQ297" s="619">
        <v>-22870</v>
      </c>
      <c r="BR297" s="619">
        <v>1064</v>
      </c>
      <c r="BS297" s="619">
        <v>0</v>
      </c>
      <c r="BT297" s="619">
        <v>1064</v>
      </c>
      <c r="BU297" s="619">
        <v>0</v>
      </c>
      <c r="BV297" s="619">
        <v>0</v>
      </c>
      <c r="BW297" s="619">
        <v>0</v>
      </c>
      <c r="BX297" s="619">
        <v>-26856</v>
      </c>
      <c r="BY297" s="619">
        <v>0</v>
      </c>
      <c r="BZ297" s="619">
        <v>-26856</v>
      </c>
      <c r="CA297" s="619">
        <v>0</v>
      </c>
      <c r="CB297" s="619">
        <v>0</v>
      </c>
      <c r="CC297" s="619">
        <v>0</v>
      </c>
      <c r="CD297" s="619">
        <v>-7719386</v>
      </c>
      <c r="CE297" s="619">
        <v>0</v>
      </c>
      <c r="CF297" s="619">
        <v>-7719386</v>
      </c>
      <c r="CG297" s="619">
        <v>0</v>
      </c>
      <c r="CH297" s="619">
        <v>0</v>
      </c>
      <c r="CI297" s="619">
        <v>0</v>
      </c>
      <c r="CJ297" s="619">
        <v>-15897</v>
      </c>
      <c r="CK297" s="619">
        <v>0</v>
      </c>
      <c r="CL297" s="619">
        <v>-15897</v>
      </c>
      <c r="CM297" s="619">
        <v>-1657863</v>
      </c>
      <c r="CN297" s="619">
        <v>0</v>
      </c>
      <c r="CO297" s="619">
        <v>-1657863</v>
      </c>
      <c r="CP297" s="619">
        <v>-85573</v>
      </c>
      <c r="CQ297" s="619">
        <v>0</v>
      </c>
      <c r="CR297" s="619">
        <v>-85573</v>
      </c>
      <c r="CS297" s="619">
        <v>-1759333</v>
      </c>
      <c r="CT297" s="619">
        <v>0</v>
      </c>
      <c r="CU297" s="619">
        <v>-1759333</v>
      </c>
      <c r="CV297" s="619">
        <v>-207090</v>
      </c>
      <c r="CW297" s="619">
        <v>0</v>
      </c>
      <c r="CX297" s="619">
        <v>-207090</v>
      </c>
      <c r="CY297" s="619">
        <v>3169</v>
      </c>
      <c r="CZ297" s="619">
        <v>0</v>
      </c>
      <c r="DA297" s="619">
        <v>3169</v>
      </c>
      <c r="DB297" s="619">
        <v>-29496</v>
      </c>
      <c r="DC297" s="619">
        <v>0</v>
      </c>
      <c r="DD297" s="619">
        <v>-29496</v>
      </c>
      <c r="DE297" s="619">
        <v>-2512</v>
      </c>
      <c r="DF297" s="619">
        <v>0</v>
      </c>
      <c r="DG297" s="619">
        <v>-2512</v>
      </c>
      <c r="DH297" s="619">
        <v>-15789</v>
      </c>
      <c r="DI297" s="619">
        <v>0</v>
      </c>
      <c r="DJ297" s="619">
        <v>-15789</v>
      </c>
      <c r="DK297" s="619">
        <v>6043</v>
      </c>
      <c r="DL297" s="619">
        <v>0</v>
      </c>
      <c r="DM297" s="619">
        <v>6043</v>
      </c>
      <c r="DN297" s="619">
        <v>-9367</v>
      </c>
      <c r="DO297" s="619">
        <v>0</v>
      </c>
      <c r="DP297" s="619">
        <v>-9367</v>
      </c>
      <c r="DQ297" s="619">
        <v>469</v>
      </c>
      <c r="DR297" s="619">
        <v>0</v>
      </c>
      <c r="DS297" s="619">
        <v>469</v>
      </c>
      <c r="DT297" s="619">
        <v>0</v>
      </c>
      <c r="DU297" s="619">
        <v>0</v>
      </c>
      <c r="DV297" s="619">
        <v>0</v>
      </c>
      <c r="DW297" s="619">
        <v>0</v>
      </c>
      <c r="DX297" s="619">
        <v>0</v>
      </c>
      <c r="DY297" s="619">
        <v>0</v>
      </c>
      <c r="DZ297" s="619">
        <v>0</v>
      </c>
      <c r="EA297" s="619">
        <v>0</v>
      </c>
      <c r="EB297" s="619">
        <v>0</v>
      </c>
      <c r="EC297" s="619">
        <v>0</v>
      </c>
      <c r="ED297" s="619">
        <v>0</v>
      </c>
      <c r="EE297" s="619">
        <v>0</v>
      </c>
      <c r="EF297" s="619">
        <v>0</v>
      </c>
      <c r="EG297" s="619">
        <v>0</v>
      </c>
      <c r="EH297" s="619">
        <v>0</v>
      </c>
      <c r="EI297" s="619">
        <v>0</v>
      </c>
      <c r="EJ297" s="619">
        <v>-254573</v>
      </c>
      <c r="EK297" s="619">
        <v>0</v>
      </c>
      <c r="EL297" s="619">
        <v>-254573</v>
      </c>
      <c r="EM297" s="619">
        <v>0</v>
      </c>
      <c r="EN297" s="619">
        <v>0</v>
      </c>
      <c r="EO297" s="619">
        <v>0</v>
      </c>
      <c r="EP297" s="619">
        <v>0</v>
      </c>
      <c r="EQ297" s="619">
        <v>0</v>
      </c>
      <c r="ER297" s="619">
        <v>0</v>
      </c>
      <c r="ES297" s="619">
        <v>-6662</v>
      </c>
      <c r="ET297" s="619">
        <v>0</v>
      </c>
      <c r="EU297" s="619">
        <v>-6662</v>
      </c>
      <c r="EV297" s="619">
        <v>-5896</v>
      </c>
      <c r="EW297" s="619">
        <v>0</v>
      </c>
      <c r="EX297" s="619">
        <v>-5896</v>
      </c>
      <c r="EY297" s="619">
        <v>0</v>
      </c>
      <c r="EZ297" s="619">
        <v>0</v>
      </c>
      <c r="FA297" s="619">
        <v>0</v>
      </c>
      <c r="FB297" s="619">
        <v>0</v>
      </c>
      <c r="FC297" s="619">
        <v>0</v>
      </c>
      <c r="FD297" s="619">
        <v>0</v>
      </c>
      <c r="FE297" s="619">
        <v>-22869</v>
      </c>
      <c r="FF297" s="619">
        <v>0</v>
      </c>
      <c r="FG297" s="619">
        <v>-22869</v>
      </c>
      <c r="FH297" s="619">
        <v>1064</v>
      </c>
      <c r="FI297" s="619">
        <v>0</v>
      </c>
      <c r="FJ297" s="619">
        <v>1064</v>
      </c>
      <c r="FK297" s="619">
        <v>0</v>
      </c>
      <c r="FL297" s="619">
        <v>0</v>
      </c>
      <c r="FM297" s="619">
        <v>0</v>
      </c>
      <c r="FN297" s="619">
        <v>0</v>
      </c>
      <c r="FO297" s="619">
        <v>0</v>
      </c>
      <c r="FP297" s="619">
        <v>0</v>
      </c>
      <c r="FQ297" s="619">
        <v>-847624</v>
      </c>
      <c r="FR297" s="619">
        <v>0</v>
      </c>
      <c r="FS297" s="619">
        <v>-847624</v>
      </c>
      <c r="FT297" s="619">
        <v>-15685</v>
      </c>
      <c r="FU297" s="619">
        <v>0</v>
      </c>
      <c r="FV297" s="619">
        <v>-15685</v>
      </c>
      <c r="FW297" s="619">
        <v>-15685</v>
      </c>
      <c r="FX297" s="619">
        <v>0</v>
      </c>
      <c r="FY297" s="619">
        <v>-15685</v>
      </c>
      <c r="FZ297" s="619">
        <v>0</v>
      </c>
      <c r="GA297" s="619">
        <v>0</v>
      </c>
      <c r="GB297" s="619">
        <v>0</v>
      </c>
      <c r="GC297" s="619">
        <v>1068</v>
      </c>
      <c r="GD297" s="619">
        <v>0</v>
      </c>
      <c r="GE297" s="619">
        <v>1068</v>
      </c>
      <c r="GF297" s="619">
        <v>0</v>
      </c>
      <c r="GG297" s="619">
        <v>0</v>
      </c>
      <c r="GH297" s="619">
        <v>0</v>
      </c>
      <c r="GI297" s="619">
        <v>-4955984</v>
      </c>
      <c r="GJ297" s="619">
        <v>0</v>
      </c>
      <c r="GK297" s="619">
        <v>-4955984</v>
      </c>
      <c r="GL297" s="619">
        <v>0</v>
      </c>
      <c r="GM297" s="619">
        <v>0</v>
      </c>
      <c r="GN297" s="619">
        <v>0</v>
      </c>
      <c r="GO297" s="619">
        <v>0</v>
      </c>
      <c r="GP297" s="619">
        <v>0</v>
      </c>
      <c r="GQ297" s="619">
        <v>0</v>
      </c>
      <c r="GR297" s="619">
        <v>0</v>
      </c>
      <c r="GS297" s="619">
        <v>0</v>
      </c>
      <c r="GT297" s="619">
        <v>0</v>
      </c>
      <c r="GU297" s="619">
        <v>0</v>
      </c>
      <c r="GV297" s="619">
        <v>0</v>
      </c>
      <c r="GW297" s="619">
        <v>0</v>
      </c>
      <c r="GX297" s="619">
        <v>0</v>
      </c>
      <c r="GY297" s="619">
        <v>0</v>
      </c>
      <c r="GZ297" s="619">
        <v>0</v>
      </c>
      <c r="HA297" s="619">
        <v>-5852588</v>
      </c>
      <c r="HB297" s="619">
        <v>0</v>
      </c>
      <c r="HC297" s="619">
        <v>-5852588</v>
      </c>
      <c r="HD297" s="619">
        <v>0</v>
      </c>
      <c r="HE297" s="619">
        <v>0</v>
      </c>
      <c r="HF297" s="619">
        <v>0</v>
      </c>
      <c r="HG297" s="619">
        <v>0</v>
      </c>
      <c r="HH297" s="619">
        <v>0</v>
      </c>
      <c r="HI297" s="619">
        <v>0</v>
      </c>
      <c r="HJ297" s="619">
        <v>0</v>
      </c>
      <c r="HK297" s="619">
        <v>0</v>
      </c>
      <c r="HL297" s="619">
        <v>0</v>
      </c>
      <c r="HM297" s="619">
        <v>66167424</v>
      </c>
      <c r="HN297" s="619">
        <v>0</v>
      </c>
      <c r="HO297" s="619">
        <v>66167424</v>
      </c>
      <c r="HP297" s="619">
        <v>-4982126</v>
      </c>
      <c r="HQ297" s="619">
        <v>0</v>
      </c>
      <c r="HR297" s="619">
        <v>-4982126</v>
      </c>
      <c r="HS297" s="619">
        <v>-7719386</v>
      </c>
      <c r="HT297" s="619">
        <v>0</v>
      </c>
      <c r="HU297" s="619">
        <v>-7719386</v>
      </c>
      <c r="HV297" s="619">
        <v>-1759333</v>
      </c>
      <c r="HW297" s="619">
        <v>0</v>
      </c>
      <c r="HX297" s="619">
        <v>-1759333</v>
      </c>
      <c r="HY297" s="619">
        <v>-254573</v>
      </c>
      <c r="HZ297" s="619">
        <v>0</v>
      </c>
      <c r="IA297" s="619">
        <v>-254573</v>
      </c>
      <c r="IB297" s="619">
        <v>-5852588</v>
      </c>
      <c r="IC297" s="619">
        <v>0</v>
      </c>
      <c r="ID297" s="619">
        <v>-5852588</v>
      </c>
      <c r="IE297" s="619">
        <v>0</v>
      </c>
      <c r="IF297" s="619">
        <v>0</v>
      </c>
      <c r="IG297" s="619">
        <v>0</v>
      </c>
      <c r="IH297" s="619">
        <v>-20568006</v>
      </c>
      <c r="II297" s="619">
        <v>0</v>
      </c>
      <c r="IJ297" s="619">
        <v>-20568006</v>
      </c>
      <c r="IK297" s="619">
        <v>45599418</v>
      </c>
      <c r="IL297" s="619">
        <v>0</v>
      </c>
      <c r="IM297" s="619">
        <v>45599418</v>
      </c>
      <c r="IN297" s="620" t="s">
        <v>614</v>
      </c>
      <c r="IO297" s="620" t="s">
        <v>615</v>
      </c>
      <c r="IP297" s="610" t="s">
        <v>474</v>
      </c>
      <c r="IQ297" s="611" t="s">
        <v>548</v>
      </c>
      <c r="IR297" s="611" t="s">
        <v>1420</v>
      </c>
      <c r="IS297" s="610" t="s">
        <v>1432</v>
      </c>
    </row>
    <row r="298" spans="1:253" x14ac:dyDescent="0.25">
      <c r="A298" s="610" t="s">
        <v>3385</v>
      </c>
      <c r="B298" s="617" t="s">
        <v>1421</v>
      </c>
      <c r="C298" s="618" t="s">
        <v>1422</v>
      </c>
      <c r="D298" s="619">
        <v>35151154</v>
      </c>
      <c r="E298" s="619">
        <v>3718509</v>
      </c>
      <c r="F298" s="619">
        <v>38869663</v>
      </c>
      <c r="G298" s="619">
        <v>-2171162</v>
      </c>
      <c r="H298" s="619">
        <v>-3608</v>
      </c>
      <c r="I298" s="619">
        <v>-2174770</v>
      </c>
      <c r="J298" s="619">
        <v>-2322278</v>
      </c>
      <c r="K298" s="619">
        <v>-215649</v>
      </c>
      <c r="L298" s="619">
        <v>-2537927</v>
      </c>
      <c r="M298" s="619">
        <v>75091</v>
      </c>
      <c r="N298" s="619">
        <v>0</v>
      </c>
      <c r="O298" s="619">
        <v>75091</v>
      </c>
      <c r="P298" s="619">
        <v>28659</v>
      </c>
      <c r="Q298" s="619">
        <v>0</v>
      </c>
      <c r="R298" s="619">
        <v>28659</v>
      </c>
      <c r="S298" s="619">
        <v>-2218528</v>
      </c>
      <c r="T298" s="619">
        <v>-215649</v>
      </c>
      <c r="U298" s="619">
        <v>-2434177</v>
      </c>
      <c r="V298" s="619">
        <v>-5265118</v>
      </c>
      <c r="W298" s="619">
        <v>-40085</v>
      </c>
      <c r="X298" s="619">
        <v>-5305203</v>
      </c>
      <c r="Y298" s="619">
        <v>-18910</v>
      </c>
      <c r="Z298" s="619">
        <v>0</v>
      </c>
      <c r="AA298" s="619">
        <v>-18910</v>
      </c>
      <c r="AB298" s="619">
        <v>-73011</v>
      </c>
      <c r="AC298" s="619">
        <v>165</v>
      </c>
      <c r="AD298" s="619">
        <v>-72846</v>
      </c>
      <c r="AE298" s="619">
        <v>0</v>
      </c>
      <c r="AF298" s="619">
        <v>0</v>
      </c>
      <c r="AG298" s="619">
        <v>0</v>
      </c>
      <c r="AH298" s="619">
        <v>0</v>
      </c>
      <c r="AI298" s="619">
        <v>0</v>
      </c>
      <c r="AJ298" s="619">
        <v>0</v>
      </c>
      <c r="AK298" s="619">
        <v>-4145</v>
      </c>
      <c r="AL298" s="619">
        <v>0</v>
      </c>
      <c r="AM298" s="619">
        <v>-4145</v>
      </c>
      <c r="AN298" s="619">
        <v>0</v>
      </c>
      <c r="AO298" s="619">
        <v>0</v>
      </c>
      <c r="AP298" s="619">
        <v>0</v>
      </c>
      <c r="AQ298" s="619">
        <v>-68866</v>
      </c>
      <c r="AR298" s="619">
        <v>165</v>
      </c>
      <c r="AS298" s="619">
        <v>-68701</v>
      </c>
      <c r="AT298" s="619">
        <v>18899</v>
      </c>
      <c r="AU298" s="619">
        <v>0</v>
      </c>
      <c r="AV298" s="619">
        <v>18899</v>
      </c>
      <c r="AW298" s="619">
        <v>503645</v>
      </c>
      <c r="AX298" s="619">
        <v>91881</v>
      </c>
      <c r="AY298" s="619">
        <v>595526</v>
      </c>
      <c r="AZ298" s="619">
        <v>328913</v>
      </c>
      <c r="BA298" s="619">
        <v>0</v>
      </c>
      <c r="BB298" s="619">
        <v>328913</v>
      </c>
      <c r="BC298" s="619">
        <v>-2362845</v>
      </c>
      <c r="BD298" s="619">
        <v>-19968</v>
      </c>
      <c r="BE298" s="619">
        <v>-2382813</v>
      </c>
      <c r="BF298" s="619">
        <v>244767</v>
      </c>
      <c r="BG298" s="619">
        <v>0</v>
      </c>
      <c r="BH298" s="619">
        <v>244767</v>
      </c>
      <c r="BI298" s="619">
        <v>-32741</v>
      </c>
      <c r="BJ298" s="619">
        <v>0</v>
      </c>
      <c r="BK298" s="619">
        <v>-32741</v>
      </c>
      <c r="BL298" s="619">
        <v>0</v>
      </c>
      <c r="BM298" s="619">
        <v>0</v>
      </c>
      <c r="BN298" s="619">
        <v>0</v>
      </c>
      <c r="BO298" s="619">
        <v>-205</v>
      </c>
      <c r="BP298" s="619">
        <v>0</v>
      </c>
      <c r="BQ298" s="619">
        <v>-205</v>
      </c>
      <c r="BR298" s="619">
        <v>0</v>
      </c>
      <c r="BS298" s="619">
        <v>0</v>
      </c>
      <c r="BT298" s="619">
        <v>0</v>
      </c>
      <c r="BU298" s="619">
        <v>0</v>
      </c>
      <c r="BV298" s="619">
        <v>0</v>
      </c>
      <c r="BW298" s="619">
        <v>0</v>
      </c>
      <c r="BX298" s="619">
        <v>-33857</v>
      </c>
      <c r="BY298" s="619">
        <v>0</v>
      </c>
      <c r="BZ298" s="619">
        <v>-33857</v>
      </c>
      <c r="CA298" s="619">
        <v>0</v>
      </c>
      <c r="CB298" s="619">
        <v>0</v>
      </c>
      <c r="CC298" s="619">
        <v>0</v>
      </c>
      <c r="CD298" s="619">
        <v>-6690452</v>
      </c>
      <c r="CE298" s="619">
        <v>31993</v>
      </c>
      <c r="CF298" s="619">
        <v>-6658459</v>
      </c>
      <c r="CG298" s="619">
        <v>0</v>
      </c>
      <c r="CH298" s="619">
        <v>0</v>
      </c>
      <c r="CI298" s="619">
        <v>0</v>
      </c>
      <c r="CJ298" s="619">
        <v>0</v>
      </c>
      <c r="CK298" s="619">
        <v>0</v>
      </c>
      <c r="CL298" s="619">
        <v>0</v>
      </c>
      <c r="CM298" s="619">
        <v>-513476</v>
      </c>
      <c r="CN298" s="619">
        <v>-19585</v>
      </c>
      <c r="CO298" s="619">
        <v>-533061</v>
      </c>
      <c r="CP298" s="619">
        <v>30462</v>
      </c>
      <c r="CQ298" s="619">
        <v>0</v>
      </c>
      <c r="CR298" s="619">
        <v>30462</v>
      </c>
      <c r="CS298" s="619">
        <v>-483014</v>
      </c>
      <c r="CT298" s="619">
        <v>-19585</v>
      </c>
      <c r="CU298" s="619">
        <v>-502599</v>
      </c>
      <c r="CV298" s="619">
        <v>-3289</v>
      </c>
      <c r="CW298" s="619">
        <v>0</v>
      </c>
      <c r="CX298" s="619">
        <v>-3289</v>
      </c>
      <c r="CY298" s="619">
        <v>0</v>
      </c>
      <c r="CZ298" s="619">
        <v>0</v>
      </c>
      <c r="DA298" s="619">
        <v>0</v>
      </c>
      <c r="DB298" s="619">
        <v>-78531</v>
      </c>
      <c r="DC298" s="619">
        <v>0</v>
      </c>
      <c r="DD298" s="619">
        <v>-78531</v>
      </c>
      <c r="DE298" s="619">
        <v>-2464</v>
      </c>
      <c r="DF298" s="619">
        <v>0</v>
      </c>
      <c r="DG298" s="619">
        <v>-2464</v>
      </c>
      <c r="DH298" s="619">
        <v>0</v>
      </c>
      <c r="DI298" s="619">
        <v>0</v>
      </c>
      <c r="DJ298" s="619">
        <v>0</v>
      </c>
      <c r="DK298" s="619">
        <v>0</v>
      </c>
      <c r="DL298" s="619">
        <v>0</v>
      </c>
      <c r="DM298" s="619">
        <v>0</v>
      </c>
      <c r="DN298" s="619">
        <v>0</v>
      </c>
      <c r="DO298" s="619">
        <v>0</v>
      </c>
      <c r="DP298" s="619">
        <v>0</v>
      </c>
      <c r="DQ298" s="619">
        <v>0</v>
      </c>
      <c r="DR298" s="619">
        <v>0</v>
      </c>
      <c r="DS298" s="619">
        <v>0</v>
      </c>
      <c r="DT298" s="619">
        <v>0</v>
      </c>
      <c r="DU298" s="619">
        <v>0</v>
      </c>
      <c r="DV298" s="619">
        <v>0</v>
      </c>
      <c r="DW298" s="619">
        <v>0</v>
      </c>
      <c r="DX298" s="619">
        <v>0</v>
      </c>
      <c r="DY298" s="619">
        <v>0</v>
      </c>
      <c r="DZ298" s="619">
        <v>0</v>
      </c>
      <c r="EA298" s="619">
        <v>0</v>
      </c>
      <c r="EB298" s="619">
        <v>0</v>
      </c>
      <c r="EC298" s="619">
        <v>0</v>
      </c>
      <c r="ED298" s="619">
        <v>0</v>
      </c>
      <c r="EE298" s="619">
        <v>0</v>
      </c>
      <c r="EF298" s="619">
        <v>0</v>
      </c>
      <c r="EG298" s="619">
        <v>0</v>
      </c>
      <c r="EH298" s="619">
        <v>0</v>
      </c>
      <c r="EI298" s="619">
        <v>0</v>
      </c>
      <c r="EJ298" s="619">
        <v>-84284</v>
      </c>
      <c r="EK298" s="619">
        <v>0</v>
      </c>
      <c r="EL298" s="619">
        <v>-84284</v>
      </c>
      <c r="EM298" s="619">
        <v>0</v>
      </c>
      <c r="EN298" s="619">
        <v>0</v>
      </c>
      <c r="EO298" s="619">
        <v>0</v>
      </c>
      <c r="EP298" s="619">
        <v>0</v>
      </c>
      <c r="EQ298" s="619">
        <v>0</v>
      </c>
      <c r="ER298" s="619">
        <v>0</v>
      </c>
      <c r="ES298" s="619">
        <v>0</v>
      </c>
      <c r="ET298" s="619">
        <v>0</v>
      </c>
      <c r="EU298" s="619">
        <v>0</v>
      </c>
      <c r="EV298" s="619">
        <v>0</v>
      </c>
      <c r="EW298" s="619">
        <v>0</v>
      </c>
      <c r="EX298" s="619">
        <v>0</v>
      </c>
      <c r="EY298" s="619">
        <v>0</v>
      </c>
      <c r="EZ298" s="619">
        <v>0</v>
      </c>
      <c r="FA298" s="619">
        <v>0</v>
      </c>
      <c r="FB298" s="619">
        <v>0</v>
      </c>
      <c r="FC298" s="619">
        <v>0</v>
      </c>
      <c r="FD298" s="619">
        <v>0</v>
      </c>
      <c r="FE298" s="619">
        <v>0</v>
      </c>
      <c r="FF298" s="619">
        <v>0</v>
      </c>
      <c r="FG298" s="619">
        <v>0</v>
      </c>
      <c r="FH298" s="619">
        <v>0</v>
      </c>
      <c r="FI298" s="619">
        <v>0</v>
      </c>
      <c r="FJ298" s="619">
        <v>0</v>
      </c>
      <c r="FK298" s="619">
        <v>0</v>
      </c>
      <c r="FL298" s="619">
        <v>0</v>
      </c>
      <c r="FM298" s="619">
        <v>0</v>
      </c>
      <c r="FN298" s="619">
        <v>0</v>
      </c>
      <c r="FO298" s="619">
        <v>0</v>
      </c>
      <c r="FP298" s="619">
        <v>0</v>
      </c>
      <c r="FQ298" s="619">
        <v>-441767</v>
      </c>
      <c r="FR298" s="619">
        <v>-13624</v>
      </c>
      <c r="FS298" s="619">
        <v>-455391</v>
      </c>
      <c r="FT298" s="619">
        <v>813</v>
      </c>
      <c r="FU298" s="619">
        <v>0</v>
      </c>
      <c r="FV298" s="619">
        <v>813</v>
      </c>
      <c r="FW298" s="619">
        <v>0</v>
      </c>
      <c r="FX298" s="619">
        <v>0</v>
      </c>
      <c r="FY298" s="619">
        <v>0</v>
      </c>
      <c r="FZ298" s="619">
        <v>813</v>
      </c>
      <c r="GA298" s="619">
        <v>0</v>
      </c>
      <c r="GB298" s="619">
        <v>813</v>
      </c>
      <c r="GC298" s="619">
        <v>0</v>
      </c>
      <c r="GD298" s="619">
        <v>0</v>
      </c>
      <c r="GE298" s="619">
        <v>0</v>
      </c>
      <c r="GF298" s="619">
        <v>0</v>
      </c>
      <c r="GG298" s="619">
        <v>0</v>
      </c>
      <c r="GH298" s="619">
        <v>0</v>
      </c>
      <c r="GI298" s="619">
        <v>-3947975</v>
      </c>
      <c r="GJ298" s="619">
        <v>0</v>
      </c>
      <c r="GK298" s="619">
        <v>-3947975</v>
      </c>
      <c r="GL298" s="619">
        <v>254670</v>
      </c>
      <c r="GM298" s="619">
        <v>0</v>
      </c>
      <c r="GN298" s="619">
        <v>254670</v>
      </c>
      <c r="GO298" s="619">
        <v>0</v>
      </c>
      <c r="GP298" s="619">
        <v>0</v>
      </c>
      <c r="GQ298" s="619">
        <v>0</v>
      </c>
      <c r="GR298" s="619">
        <v>1443</v>
      </c>
      <c r="GS298" s="619">
        <v>0</v>
      </c>
      <c r="GT298" s="619">
        <v>1443</v>
      </c>
      <c r="GU298" s="619">
        <v>0</v>
      </c>
      <c r="GV298" s="619">
        <v>0</v>
      </c>
      <c r="GW298" s="619">
        <v>0</v>
      </c>
      <c r="GX298" s="619">
        <v>0</v>
      </c>
      <c r="GY298" s="619">
        <v>0</v>
      </c>
      <c r="GZ298" s="619">
        <v>0</v>
      </c>
      <c r="HA298" s="619">
        <v>-4132816</v>
      </c>
      <c r="HB298" s="619">
        <v>-13624</v>
      </c>
      <c r="HC298" s="619">
        <v>-4146440</v>
      </c>
      <c r="HD298" s="619">
        <v>0</v>
      </c>
      <c r="HE298" s="619">
        <v>0</v>
      </c>
      <c r="HF298" s="619">
        <v>0</v>
      </c>
      <c r="HG298" s="619">
        <v>0</v>
      </c>
      <c r="HH298" s="619">
        <v>0</v>
      </c>
      <c r="HI298" s="619">
        <v>0</v>
      </c>
      <c r="HJ298" s="619">
        <v>0</v>
      </c>
      <c r="HK298" s="619">
        <v>0</v>
      </c>
      <c r="HL298" s="619">
        <v>0</v>
      </c>
      <c r="HM298" s="619">
        <v>32979992</v>
      </c>
      <c r="HN298" s="619">
        <v>3714901</v>
      </c>
      <c r="HO298" s="619">
        <v>36694893</v>
      </c>
      <c r="HP298" s="619">
        <v>-2218528</v>
      </c>
      <c r="HQ298" s="619">
        <v>-215649</v>
      </c>
      <c r="HR298" s="619">
        <v>-2434177</v>
      </c>
      <c r="HS298" s="619">
        <v>-6690452</v>
      </c>
      <c r="HT298" s="619">
        <v>31993</v>
      </c>
      <c r="HU298" s="619">
        <v>-6658459</v>
      </c>
      <c r="HV298" s="619">
        <v>-483014</v>
      </c>
      <c r="HW298" s="619">
        <v>-19585</v>
      </c>
      <c r="HX298" s="619">
        <v>-502599</v>
      </c>
      <c r="HY298" s="619">
        <v>-84284</v>
      </c>
      <c r="HZ298" s="619">
        <v>0</v>
      </c>
      <c r="IA298" s="619">
        <v>-84284</v>
      </c>
      <c r="IB298" s="619">
        <v>-4132816</v>
      </c>
      <c r="IC298" s="619">
        <v>-13624</v>
      </c>
      <c r="ID298" s="619">
        <v>-4146440</v>
      </c>
      <c r="IE298" s="619">
        <v>0</v>
      </c>
      <c r="IF298" s="619">
        <v>0</v>
      </c>
      <c r="IG298" s="619">
        <v>0</v>
      </c>
      <c r="IH298" s="619">
        <v>-13609094</v>
      </c>
      <c r="II298" s="619">
        <v>-216865</v>
      </c>
      <c r="IJ298" s="619">
        <v>-13825959</v>
      </c>
      <c r="IK298" s="619">
        <v>19370898</v>
      </c>
      <c r="IL298" s="619">
        <v>3498036</v>
      </c>
      <c r="IM298" s="619">
        <v>22868934</v>
      </c>
      <c r="IN298" s="620" t="s">
        <v>630</v>
      </c>
      <c r="IO298" s="620" t="s">
        <v>557</v>
      </c>
      <c r="IP298" s="610" t="s">
        <v>474</v>
      </c>
      <c r="IQ298" s="611" t="s">
        <v>558</v>
      </c>
      <c r="IR298" s="611" t="s">
        <v>1423</v>
      </c>
      <c r="IS298" s="610" t="s">
        <v>1432</v>
      </c>
    </row>
    <row r="299" spans="1:253" x14ac:dyDescent="0.25">
      <c r="A299" s="610" t="s">
        <v>3385</v>
      </c>
      <c r="B299" s="617" t="s">
        <v>1424</v>
      </c>
      <c r="C299" s="618" t="s">
        <v>1425</v>
      </c>
      <c r="D299" s="619">
        <v>40334395</v>
      </c>
      <c r="E299" s="619">
        <v>0</v>
      </c>
      <c r="F299" s="619">
        <v>40334395</v>
      </c>
      <c r="G299" s="619">
        <v>-2173339</v>
      </c>
      <c r="H299" s="619">
        <v>0</v>
      </c>
      <c r="I299" s="619">
        <v>-2173339</v>
      </c>
      <c r="J299" s="619">
        <v>-2840957</v>
      </c>
      <c r="K299" s="619">
        <v>0</v>
      </c>
      <c r="L299" s="619">
        <v>-2840957</v>
      </c>
      <c r="M299" s="619">
        <v>47962</v>
      </c>
      <c r="N299" s="619">
        <v>0</v>
      </c>
      <c r="O299" s="619">
        <v>47962</v>
      </c>
      <c r="P299" s="619">
        <v>485109</v>
      </c>
      <c r="Q299" s="619">
        <v>0</v>
      </c>
      <c r="R299" s="619">
        <v>485109</v>
      </c>
      <c r="S299" s="619">
        <v>-2307886</v>
      </c>
      <c r="T299" s="619">
        <v>0</v>
      </c>
      <c r="U299" s="619">
        <v>-2307886</v>
      </c>
      <c r="V299" s="619">
        <v>-3543401</v>
      </c>
      <c r="W299" s="619">
        <v>0</v>
      </c>
      <c r="X299" s="619">
        <v>-3543401</v>
      </c>
      <c r="Y299" s="619">
        <v>0</v>
      </c>
      <c r="Z299" s="619">
        <v>0</v>
      </c>
      <c r="AA299" s="619">
        <v>0</v>
      </c>
      <c r="AB299" s="619">
        <v>-59758</v>
      </c>
      <c r="AC299" s="619">
        <v>0</v>
      </c>
      <c r="AD299" s="619">
        <v>-59758</v>
      </c>
      <c r="AE299" s="619">
        <v>0</v>
      </c>
      <c r="AF299" s="619">
        <v>0</v>
      </c>
      <c r="AG299" s="619">
        <v>0</v>
      </c>
      <c r="AH299" s="619">
        <v>0</v>
      </c>
      <c r="AI299" s="619">
        <v>0</v>
      </c>
      <c r="AJ299" s="619">
        <v>0</v>
      </c>
      <c r="AK299" s="619">
        <v>578</v>
      </c>
      <c r="AL299" s="619">
        <v>0</v>
      </c>
      <c r="AM299" s="619">
        <v>578</v>
      </c>
      <c r="AN299" s="619">
        <v>0</v>
      </c>
      <c r="AO299" s="619">
        <v>0</v>
      </c>
      <c r="AP299" s="619">
        <v>0</v>
      </c>
      <c r="AQ299" s="619">
        <v>-60336</v>
      </c>
      <c r="AR299" s="619">
        <v>0</v>
      </c>
      <c r="AS299" s="619">
        <v>-60336</v>
      </c>
      <c r="AT299" s="619">
        <v>0</v>
      </c>
      <c r="AU299" s="619">
        <v>0</v>
      </c>
      <c r="AV299" s="619">
        <v>0</v>
      </c>
      <c r="AW299" s="619">
        <v>707833</v>
      </c>
      <c r="AX299" s="619">
        <v>0</v>
      </c>
      <c r="AY299" s="619">
        <v>707833</v>
      </c>
      <c r="AZ299" s="619">
        <v>-52394</v>
      </c>
      <c r="BA299" s="619">
        <v>0</v>
      </c>
      <c r="BB299" s="619">
        <v>-52394</v>
      </c>
      <c r="BC299" s="619">
        <v>-2466573</v>
      </c>
      <c r="BD299" s="619">
        <v>0</v>
      </c>
      <c r="BE299" s="619">
        <v>-2466573</v>
      </c>
      <c r="BF299" s="619">
        <v>145422</v>
      </c>
      <c r="BG299" s="619">
        <v>0</v>
      </c>
      <c r="BH299" s="619">
        <v>145422</v>
      </c>
      <c r="BI299" s="619">
        <v>-50377</v>
      </c>
      <c r="BJ299" s="619">
        <v>0</v>
      </c>
      <c r="BK299" s="619">
        <v>-50377</v>
      </c>
      <c r="BL299" s="619">
        <v>0</v>
      </c>
      <c r="BM299" s="619">
        <v>0</v>
      </c>
      <c r="BN299" s="619">
        <v>0</v>
      </c>
      <c r="BO299" s="619">
        <v>-7048</v>
      </c>
      <c r="BP299" s="619">
        <v>0</v>
      </c>
      <c r="BQ299" s="619">
        <v>-7048</v>
      </c>
      <c r="BR299" s="619">
        <v>0</v>
      </c>
      <c r="BS299" s="619">
        <v>0</v>
      </c>
      <c r="BT299" s="619">
        <v>0</v>
      </c>
      <c r="BU299" s="619">
        <v>0</v>
      </c>
      <c r="BV299" s="619">
        <v>0</v>
      </c>
      <c r="BW299" s="619">
        <v>0</v>
      </c>
      <c r="BX299" s="619">
        <v>-10954</v>
      </c>
      <c r="BY299" s="619">
        <v>0</v>
      </c>
      <c r="BZ299" s="619">
        <v>-10954</v>
      </c>
      <c r="CA299" s="619">
        <v>0</v>
      </c>
      <c r="CB299" s="619">
        <v>0</v>
      </c>
      <c r="CC299" s="619">
        <v>0</v>
      </c>
      <c r="CD299" s="619">
        <v>-5337250</v>
      </c>
      <c r="CE299" s="619">
        <v>0</v>
      </c>
      <c r="CF299" s="619">
        <v>-5337250</v>
      </c>
      <c r="CG299" s="619">
        <v>-21496</v>
      </c>
      <c r="CH299" s="619">
        <v>0</v>
      </c>
      <c r="CI299" s="619">
        <v>-21496</v>
      </c>
      <c r="CJ299" s="619">
        <v>-61242</v>
      </c>
      <c r="CK299" s="619">
        <v>0</v>
      </c>
      <c r="CL299" s="619">
        <v>-61242</v>
      </c>
      <c r="CM299" s="619">
        <v>-1379335</v>
      </c>
      <c r="CN299" s="619">
        <v>0</v>
      </c>
      <c r="CO299" s="619">
        <v>-1379335</v>
      </c>
      <c r="CP299" s="619">
        <v>-81984</v>
      </c>
      <c r="CQ299" s="619">
        <v>0</v>
      </c>
      <c r="CR299" s="619">
        <v>-81984</v>
      </c>
      <c r="CS299" s="619">
        <v>-1544057</v>
      </c>
      <c r="CT299" s="619">
        <v>0</v>
      </c>
      <c r="CU299" s="619">
        <v>-1544057</v>
      </c>
      <c r="CV299" s="619">
        <v>-98025</v>
      </c>
      <c r="CW299" s="619">
        <v>0</v>
      </c>
      <c r="CX299" s="619">
        <v>-98025</v>
      </c>
      <c r="CY299" s="619">
        <v>15126</v>
      </c>
      <c r="CZ299" s="619">
        <v>0</v>
      </c>
      <c r="DA299" s="619">
        <v>15126</v>
      </c>
      <c r="DB299" s="619">
        <v>-114174</v>
      </c>
      <c r="DC299" s="619">
        <v>0</v>
      </c>
      <c r="DD299" s="619">
        <v>-114174</v>
      </c>
      <c r="DE299" s="619">
        <v>25969</v>
      </c>
      <c r="DF299" s="619">
        <v>0</v>
      </c>
      <c r="DG299" s="619">
        <v>25969</v>
      </c>
      <c r="DH299" s="619">
        <v>0</v>
      </c>
      <c r="DI299" s="619">
        <v>0</v>
      </c>
      <c r="DJ299" s="619">
        <v>0</v>
      </c>
      <c r="DK299" s="619">
        <v>0</v>
      </c>
      <c r="DL299" s="619">
        <v>0</v>
      </c>
      <c r="DM299" s="619">
        <v>0</v>
      </c>
      <c r="DN299" s="619">
        <v>0</v>
      </c>
      <c r="DO299" s="619">
        <v>0</v>
      </c>
      <c r="DP299" s="619">
        <v>0</v>
      </c>
      <c r="DQ299" s="619">
        <v>0</v>
      </c>
      <c r="DR299" s="619">
        <v>0</v>
      </c>
      <c r="DS299" s="619">
        <v>0</v>
      </c>
      <c r="DT299" s="619">
        <v>0</v>
      </c>
      <c r="DU299" s="619">
        <v>0</v>
      </c>
      <c r="DV299" s="619">
        <v>0</v>
      </c>
      <c r="DW299" s="619">
        <v>0</v>
      </c>
      <c r="DX299" s="619">
        <v>0</v>
      </c>
      <c r="DY299" s="619">
        <v>0</v>
      </c>
      <c r="DZ299" s="619">
        <v>0</v>
      </c>
      <c r="EA299" s="619">
        <v>0</v>
      </c>
      <c r="EB299" s="619">
        <v>0</v>
      </c>
      <c r="EC299" s="619">
        <v>0</v>
      </c>
      <c r="ED299" s="619">
        <v>0</v>
      </c>
      <c r="EE299" s="619">
        <v>0</v>
      </c>
      <c r="EF299" s="619">
        <v>0</v>
      </c>
      <c r="EG299" s="619">
        <v>0</v>
      </c>
      <c r="EH299" s="619">
        <v>0</v>
      </c>
      <c r="EI299" s="619">
        <v>0</v>
      </c>
      <c r="EJ299" s="619">
        <v>-171104</v>
      </c>
      <c r="EK299" s="619">
        <v>0</v>
      </c>
      <c r="EL299" s="619">
        <v>-171104</v>
      </c>
      <c r="EM299" s="619">
        <v>0</v>
      </c>
      <c r="EN299" s="619">
        <v>0</v>
      </c>
      <c r="EO299" s="619">
        <v>0</v>
      </c>
      <c r="EP299" s="619">
        <v>0</v>
      </c>
      <c r="EQ299" s="619">
        <v>0</v>
      </c>
      <c r="ER299" s="619">
        <v>0</v>
      </c>
      <c r="ES299" s="619">
        <v>0</v>
      </c>
      <c r="ET299" s="619">
        <v>0</v>
      </c>
      <c r="EU299" s="619">
        <v>0</v>
      </c>
      <c r="EV299" s="619">
        <v>-16004</v>
      </c>
      <c r="EW299" s="619">
        <v>0</v>
      </c>
      <c r="EX299" s="619">
        <v>-16004</v>
      </c>
      <c r="EY299" s="619">
        <v>1038</v>
      </c>
      <c r="EZ299" s="619">
        <v>0</v>
      </c>
      <c r="FA299" s="619">
        <v>1038</v>
      </c>
      <c r="FB299" s="619">
        <v>0</v>
      </c>
      <c r="FC299" s="619">
        <v>0</v>
      </c>
      <c r="FD299" s="619">
        <v>0</v>
      </c>
      <c r="FE299" s="619">
        <v>-7048</v>
      </c>
      <c r="FF299" s="619">
        <v>0</v>
      </c>
      <c r="FG299" s="619">
        <v>-7048</v>
      </c>
      <c r="FH299" s="619">
        <v>0</v>
      </c>
      <c r="FI299" s="619">
        <v>0</v>
      </c>
      <c r="FJ299" s="619">
        <v>0</v>
      </c>
      <c r="FK299" s="619">
        <v>0</v>
      </c>
      <c r="FL299" s="619">
        <v>0</v>
      </c>
      <c r="FM299" s="619">
        <v>0</v>
      </c>
      <c r="FN299" s="619">
        <v>0</v>
      </c>
      <c r="FO299" s="619">
        <v>0</v>
      </c>
      <c r="FP299" s="619">
        <v>0</v>
      </c>
      <c r="FQ299" s="619">
        <v>-568304</v>
      </c>
      <c r="FR299" s="619">
        <v>0</v>
      </c>
      <c r="FS299" s="619">
        <v>-568304</v>
      </c>
      <c r="FT299" s="619">
        <v>1551</v>
      </c>
      <c r="FU299" s="619">
        <v>0</v>
      </c>
      <c r="FV299" s="619">
        <v>1551</v>
      </c>
      <c r="FW299" s="619">
        <v>0</v>
      </c>
      <c r="FX299" s="619">
        <v>0</v>
      </c>
      <c r="FY299" s="619">
        <v>0</v>
      </c>
      <c r="FZ299" s="619">
        <v>1551</v>
      </c>
      <c r="GA299" s="619">
        <v>0</v>
      </c>
      <c r="GB299" s="619">
        <v>1551</v>
      </c>
      <c r="GC299" s="619">
        <v>4835</v>
      </c>
      <c r="GD299" s="619">
        <v>0</v>
      </c>
      <c r="GE299" s="619">
        <v>4835</v>
      </c>
      <c r="GF299" s="619">
        <v>795</v>
      </c>
      <c r="GG299" s="619">
        <v>0</v>
      </c>
      <c r="GH299" s="619">
        <v>795</v>
      </c>
      <c r="GI299" s="619">
        <v>-3870243</v>
      </c>
      <c r="GJ299" s="619">
        <v>0</v>
      </c>
      <c r="GK299" s="619">
        <v>-3870243</v>
      </c>
      <c r="GL299" s="619">
        <v>457502</v>
      </c>
      <c r="GM299" s="619">
        <v>0</v>
      </c>
      <c r="GN299" s="619">
        <v>457502</v>
      </c>
      <c r="GO299" s="619">
        <v>438</v>
      </c>
      <c r="GP299" s="619">
        <v>0</v>
      </c>
      <c r="GQ299" s="619">
        <v>438</v>
      </c>
      <c r="GR299" s="619">
        <v>0</v>
      </c>
      <c r="GS299" s="619">
        <v>0</v>
      </c>
      <c r="GT299" s="619">
        <v>0</v>
      </c>
      <c r="GU299" s="619">
        <v>0</v>
      </c>
      <c r="GV299" s="619">
        <v>0</v>
      </c>
      <c r="GW299" s="619">
        <v>0</v>
      </c>
      <c r="GX299" s="619">
        <v>0</v>
      </c>
      <c r="GY299" s="619">
        <v>0</v>
      </c>
      <c r="GZ299" s="619">
        <v>0</v>
      </c>
      <c r="HA299" s="619">
        <v>-3995440</v>
      </c>
      <c r="HB299" s="619">
        <v>0</v>
      </c>
      <c r="HC299" s="619">
        <v>-3995440</v>
      </c>
      <c r="HD299" s="619">
        <v>0</v>
      </c>
      <c r="HE299" s="619">
        <v>0</v>
      </c>
      <c r="HF299" s="619">
        <v>0</v>
      </c>
      <c r="HG299" s="619">
        <v>0</v>
      </c>
      <c r="HH299" s="619">
        <v>0</v>
      </c>
      <c r="HI299" s="619">
        <v>0</v>
      </c>
      <c r="HJ299" s="619">
        <v>0</v>
      </c>
      <c r="HK299" s="619">
        <v>0</v>
      </c>
      <c r="HL299" s="619">
        <v>0</v>
      </c>
      <c r="HM299" s="619">
        <v>38161056</v>
      </c>
      <c r="HN299" s="619">
        <v>0</v>
      </c>
      <c r="HO299" s="619">
        <v>38161056</v>
      </c>
      <c r="HP299" s="619">
        <v>-2307886</v>
      </c>
      <c r="HQ299" s="619">
        <v>0</v>
      </c>
      <c r="HR299" s="619">
        <v>-2307886</v>
      </c>
      <c r="HS299" s="619">
        <v>-5337250</v>
      </c>
      <c r="HT299" s="619">
        <v>0</v>
      </c>
      <c r="HU299" s="619">
        <v>-5337250</v>
      </c>
      <c r="HV299" s="619">
        <v>-1544057</v>
      </c>
      <c r="HW299" s="619">
        <v>0</v>
      </c>
      <c r="HX299" s="619">
        <v>-1544057</v>
      </c>
      <c r="HY299" s="619">
        <v>-171104</v>
      </c>
      <c r="HZ299" s="619">
        <v>0</v>
      </c>
      <c r="IA299" s="619">
        <v>-171104</v>
      </c>
      <c r="IB299" s="619">
        <v>-3995440</v>
      </c>
      <c r="IC299" s="619">
        <v>0</v>
      </c>
      <c r="ID299" s="619">
        <v>-3995440</v>
      </c>
      <c r="IE299" s="619">
        <v>0</v>
      </c>
      <c r="IF299" s="619">
        <v>0</v>
      </c>
      <c r="IG299" s="619">
        <v>0</v>
      </c>
      <c r="IH299" s="619">
        <v>-13355737</v>
      </c>
      <c r="II299" s="619">
        <v>0</v>
      </c>
      <c r="IJ299" s="619">
        <v>-13355737</v>
      </c>
      <c r="IK299" s="619">
        <v>24805319</v>
      </c>
      <c r="IL299" s="619">
        <v>0</v>
      </c>
      <c r="IM299" s="619">
        <v>24805319</v>
      </c>
      <c r="IN299" s="620" t="s">
        <v>614</v>
      </c>
      <c r="IO299" s="620" t="s">
        <v>615</v>
      </c>
      <c r="IP299" s="610" t="s">
        <v>474</v>
      </c>
      <c r="IQ299" s="611" t="s">
        <v>548</v>
      </c>
      <c r="IR299" s="611" t="s">
        <v>1426</v>
      </c>
      <c r="IS299" s="610" t="s">
        <v>1432</v>
      </c>
    </row>
    <row r="300" spans="1:253" x14ac:dyDescent="0.25">
      <c r="A300" s="610" t="s">
        <v>3385</v>
      </c>
      <c r="B300" s="617" t="s">
        <v>1427</v>
      </c>
      <c r="C300" s="618" t="s">
        <v>1428</v>
      </c>
      <c r="D300" s="619">
        <v>119621983</v>
      </c>
      <c r="E300" s="619">
        <v>1485090</v>
      </c>
      <c r="F300" s="619">
        <v>121107073</v>
      </c>
      <c r="G300" s="619">
        <v>-7308939</v>
      </c>
      <c r="H300" s="619">
        <v>-260300</v>
      </c>
      <c r="I300" s="619">
        <v>-7569239</v>
      </c>
      <c r="J300" s="619">
        <v>-3812191</v>
      </c>
      <c r="K300" s="619">
        <v>-34888</v>
      </c>
      <c r="L300" s="619">
        <v>-3847079</v>
      </c>
      <c r="M300" s="619">
        <v>-510266</v>
      </c>
      <c r="N300" s="619">
        <v>-2069716</v>
      </c>
      <c r="O300" s="619">
        <v>-2579982</v>
      </c>
      <c r="P300" s="619">
        <v>775088</v>
      </c>
      <c r="Q300" s="619">
        <v>0</v>
      </c>
      <c r="R300" s="619">
        <v>775088</v>
      </c>
      <c r="S300" s="619">
        <v>-3547369</v>
      </c>
      <c r="T300" s="619">
        <v>-2104604</v>
      </c>
      <c r="U300" s="619">
        <v>-5651973</v>
      </c>
      <c r="V300" s="619">
        <v>-6346018</v>
      </c>
      <c r="W300" s="619">
        <v>-2819</v>
      </c>
      <c r="X300" s="619">
        <v>-6348837</v>
      </c>
      <c r="Y300" s="619">
        <v>-48269</v>
      </c>
      <c r="Z300" s="619">
        <v>0</v>
      </c>
      <c r="AA300" s="619">
        <v>-48269</v>
      </c>
      <c r="AB300" s="619">
        <v>-303311</v>
      </c>
      <c r="AC300" s="619">
        <v>0</v>
      </c>
      <c r="AD300" s="619">
        <v>-303311</v>
      </c>
      <c r="AE300" s="619">
        <v>207</v>
      </c>
      <c r="AF300" s="619">
        <v>0</v>
      </c>
      <c r="AG300" s="619">
        <v>207</v>
      </c>
      <c r="AH300" s="619">
        <v>0</v>
      </c>
      <c r="AI300" s="619">
        <v>0</v>
      </c>
      <c r="AJ300" s="619">
        <v>0</v>
      </c>
      <c r="AK300" s="619">
        <v>814</v>
      </c>
      <c r="AL300" s="619">
        <v>0</v>
      </c>
      <c r="AM300" s="619">
        <v>814</v>
      </c>
      <c r="AN300" s="619">
        <v>0</v>
      </c>
      <c r="AO300" s="619">
        <v>0</v>
      </c>
      <c r="AP300" s="619">
        <v>0</v>
      </c>
      <c r="AQ300" s="619">
        <v>-304332</v>
      </c>
      <c r="AR300" s="619">
        <v>0</v>
      </c>
      <c r="AS300" s="619">
        <v>-304332</v>
      </c>
      <c r="AT300" s="619">
        <v>-15847</v>
      </c>
      <c r="AU300" s="619">
        <v>0</v>
      </c>
      <c r="AV300" s="619">
        <v>-15847</v>
      </c>
      <c r="AW300" s="619">
        <v>2303195</v>
      </c>
      <c r="AX300" s="619">
        <v>12900</v>
      </c>
      <c r="AY300" s="619">
        <v>2316095</v>
      </c>
      <c r="AZ300" s="619">
        <v>-46286</v>
      </c>
      <c r="BA300" s="619">
        <v>-7256</v>
      </c>
      <c r="BB300" s="619">
        <v>-53542</v>
      </c>
      <c r="BC300" s="619">
        <v>-12296549</v>
      </c>
      <c r="BD300" s="619">
        <v>-723993</v>
      </c>
      <c r="BE300" s="619">
        <v>-13020542</v>
      </c>
      <c r="BF300" s="619">
        <v>1542213</v>
      </c>
      <c r="BG300" s="619">
        <v>1869534</v>
      </c>
      <c r="BH300" s="619">
        <v>3411747</v>
      </c>
      <c r="BI300" s="619">
        <v>-101442</v>
      </c>
      <c r="BJ300" s="619">
        <v>0</v>
      </c>
      <c r="BK300" s="619">
        <v>-101442</v>
      </c>
      <c r="BL300" s="619">
        <v>0</v>
      </c>
      <c r="BM300" s="619">
        <v>0</v>
      </c>
      <c r="BN300" s="619">
        <v>0</v>
      </c>
      <c r="BO300" s="619">
        <v>-1203</v>
      </c>
      <c r="BP300" s="619">
        <v>0</v>
      </c>
      <c r="BQ300" s="619">
        <v>-1203</v>
      </c>
      <c r="BR300" s="619">
        <v>0</v>
      </c>
      <c r="BS300" s="619">
        <v>0</v>
      </c>
      <c r="BT300" s="619">
        <v>0</v>
      </c>
      <c r="BU300" s="619">
        <v>1180</v>
      </c>
      <c r="BV300" s="619">
        <v>0</v>
      </c>
      <c r="BW300" s="619">
        <v>1180</v>
      </c>
      <c r="BX300" s="619">
        <v>-28401</v>
      </c>
      <c r="BY300" s="619">
        <v>0</v>
      </c>
      <c r="BZ300" s="619">
        <v>-28401</v>
      </c>
      <c r="CA300" s="619">
        <v>6451</v>
      </c>
      <c r="CB300" s="619">
        <v>0</v>
      </c>
      <c r="CC300" s="619">
        <v>6451</v>
      </c>
      <c r="CD300" s="619">
        <v>-15270171</v>
      </c>
      <c r="CE300" s="619">
        <v>1148366</v>
      </c>
      <c r="CF300" s="619">
        <v>-14121805</v>
      </c>
      <c r="CG300" s="619">
        <v>-5135</v>
      </c>
      <c r="CH300" s="619">
        <v>0</v>
      </c>
      <c r="CI300" s="619">
        <v>-5135</v>
      </c>
      <c r="CJ300" s="619">
        <v>-13740</v>
      </c>
      <c r="CK300" s="619">
        <v>0</v>
      </c>
      <c r="CL300" s="619">
        <v>-13740</v>
      </c>
      <c r="CM300" s="619">
        <v>-3585719</v>
      </c>
      <c r="CN300" s="619">
        <v>-6230</v>
      </c>
      <c r="CO300" s="619">
        <v>-3591949</v>
      </c>
      <c r="CP300" s="619">
        <v>-42808</v>
      </c>
      <c r="CQ300" s="619">
        <v>53350</v>
      </c>
      <c r="CR300" s="619">
        <v>10542</v>
      </c>
      <c r="CS300" s="619">
        <v>-3647402</v>
      </c>
      <c r="CT300" s="619">
        <v>47120</v>
      </c>
      <c r="CU300" s="619">
        <v>-3600282</v>
      </c>
      <c r="CV300" s="619">
        <v>-40801</v>
      </c>
      <c r="CW300" s="619">
        <v>-1254</v>
      </c>
      <c r="CX300" s="619">
        <v>-42055</v>
      </c>
      <c r="CY300" s="619">
        <v>-406</v>
      </c>
      <c r="CZ300" s="619">
        <v>0</v>
      </c>
      <c r="DA300" s="619">
        <v>-406</v>
      </c>
      <c r="DB300" s="619">
        <v>-3838</v>
      </c>
      <c r="DC300" s="619">
        <v>0</v>
      </c>
      <c r="DD300" s="619">
        <v>-3838</v>
      </c>
      <c r="DE300" s="619">
        <v>0</v>
      </c>
      <c r="DF300" s="619">
        <v>0</v>
      </c>
      <c r="DG300" s="619">
        <v>0</v>
      </c>
      <c r="DH300" s="619">
        <v>-8323</v>
      </c>
      <c r="DI300" s="619">
        <v>0</v>
      </c>
      <c r="DJ300" s="619">
        <v>-8323</v>
      </c>
      <c r="DK300" s="619">
        <v>0</v>
      </c>
      <c r="DL300" s="619">
        <v>0</v>
      </c>
      <c r="DM300" s="619">
        <v>0</v>
      </c>
      <c r="DN300" s="619">
        <v>0</v>
      </c>
      <c r="DO300" s="619">
        <v>0</v>
      </c>
      <c r="DP300" s="619">
        <v>0</v>
      </c>
      <c r="DQ300" s="619">
        <v>0</v>
      </c>
      <c r="DR300" s="619">
        <v>0</v>
      </c>
      <c r="DS300" s="619">
        <v>0</v>
      </c>
      <c r="DT300" s="619">
        <v>-10298</v>
      </c>
      <c r="DU300" s="619">
        <v>0</v>
      </c>
      <c r="DV300" s="619">
        <v>-10298</v>
      </c>
      <c r="DW300" s="619">
        <v>0</v>
      </c>
      <c r="DX300" s="619">
        <v>0</v>
      </c>
      <c r="DY300" s="619">
        <v>0</v>
      </c>
      <c r="DZ300" s="619">
        <v>0</v>
      </c>
      <c r="EA300" s="619">
        <v>0</v>
      </c>
      <c r="EB300" s="619">
        <v>0</v>
      </c>
      <c r="EC300" s="619">
        <v>0</v>
      </c>
      <c r="ED300" s="619">
        <v>0</v>
      </c>
      <c r="EE300" s="619">
        <v>0</v>
      </c>
      <c r="EF300" s="619">
        <v>0</v>
      </c>
      <c r="EG300" s="619">
        <v>0</v>
      </c>
      <c r="EH300" s="619">
        <v>0</v>
      </c>
      <c r="EI300" s="619">
        <v>0</v>
      </c>
      <c r="EJ300" s="619">
        <v>-63666</v>
      </c>
      <c r="EK300" s="619">
        <v>-1254</v>
      </c>
      <c r="EL300" s="619">
        <v>-64920</v>
      </c>
      <c r="EM300" s="619">
        <v>0</v>
      </c>
      <c r="EN300" s="619">
        <v>0</v>
      </c>
      <c r="EO300" s="619">
        <v>0</v>
      </c>
      <c r="EP300" s="619">
        <v>0</v>
      </c>
      <c r="EQ300" s="619">
        <v>0</v>
      </c>
      <c r="ER300" s="619">
        <v>0</v>
      </c>
      <c r="ES300" s="619">
        <v>0</v>
      </c>
      <c r="ET300" s="619">
        <v>0</v>
      </c>
      <c r="EU300" s="619">
        <v>0</v>
      </c>
      <c r="EV300" s="619">
        <v>0</v>
      </c>
      <c r="EW300" s="619">
        <v>0</v>
      </c>
      <c r="EX300" s="619">
        <v>0</v>
      </c>
      <c r="EY300" s="619">
        <v>0</v>
      </c>
      <c r="EZ300" s="619">
        <v>0</v>
      </c>
      <c r="FA300" s="619">
        <v>0</v>
      </c>
      <c r="FB300" s="619">
        <v>0</v>
      </c>
      <c r="FC300" s="619">
        <v>0</v>
      </c>
      <c r="FD300" s="619">
        <v>0</v>
      </c>
      <c r="FE300" s="619">
        <v>-1203</v>
      </c>
      <c r="FF300" s="619">
        <v>0</v>
      </c>
      <c r="FG300" s="619">
        <v>-1203</v>
      </c>
      <c r="FH300" s="619">
        <v>0</v>
      </c>
      <c r="FI300" s="619">
        <v>0</v>
      </c>
      <c r="FJ300" s="619">
        <v>0</v>
      </c>
      <c r="FK300" s="619">
        <v>-1500</v>
      </c>
      <c r="FL300" s="619">
        <v>0</v>
      </c>
      <c r="FM300" s="619">
        <v>-1500</v>
      </c>
      <c r="FN300" s="619">
        <v>0</v>
      </c>
      <c r="FO300" s="619">
        <v>0</v>
      </c>
      <c r="FP300" s="619">
        <v>0</v>
      </c>
      <c r="FQ300" s="619">
        <v>-627777</v>
      </c>
      <c r="FR300" s="619">
        <v>0</v>
      </c>
      <c r="FS300" s="619">
        <v>-627777</v>
      </c>
      <c r="FT300" s="619">
        <v>825</v>
      </c>
      <c r="FU300" s="619">
        <v>0</v>
      </c>
      <c r="FV300" s="619">
        <v>825</v>
      </c>
      <c r="FW300" s="619">
        <v>517</v>
      </c>
      <c r="FX300" s="619">
        <v>0</v>
      </c>
      <c r="FY300" s="619">
        <v>517</v>
      </c>
      <c r="FZ300" s="619">
        <v>308</v>
      </c>
      <c r="GA300" s="619">
        <v>0</v>
      </c>
      <c r="GB300" s="619">
        <v>308</v>
      </c>
      <c r="GC300" s="619">
        <v>15957</v>
      </c>
      <c r="GD300" s="619">
        <v>0</v>
      </c>
      <c r="GE300" s="619">
        <v>15957</v>
      </c>
      <c r="GF300" s="619">
        <v>38</v>
      </c>
      <c r="GG300" s="619">
        <v>0</v>
      </c>
      <c r="GH300" s="619">
        <v>38</v>
      </c>
      <c r="GI300" s="619">
        <v>-12047116</v>
      </c>
      <c r="GJ300" s="619">
        <v>-51134</v>
      </c>
      <c r="GK300" s="619">
        <v>-12098250</v>
      </c>
      <c r="GL300" s="619">
        <v>1246425</v>
      </c>
      <c r="GM300" s="619">
        <v>148245</v>
      </c>
      <c r="GN300" s="619">
        <v>1394670</v>
      </c>
      <c r="GO300" s="619">
        <v>6349</v>
      </c>
      <c r="GP300" s="619">
        <v>0</v>
      </c>
      <c r="GQ300" s="619">
        <v>6349</v>
      </c>
      <c r="GR300" s="619">
        <v>34091</v>
      </c>
      <c r="GS300" s="619">
        <v>0</v>
      </c>
      <c r="GT300" s="619">
        <v>34091</v>
      </c>
      <c r="GU300" s="619">
        <v>0</v>
      </c>
      <c r="GV300" s="619">
        <v>0</v>
      </c>
      <c r="GW300" s="619">
        <v>0</v>
      </c>
      <c r="GX300" s="619">
        <v>0</v>
      </c>
      <c r="GY300" s="619">
        <v>0</v>
      </c>
      <c r="GZ300" s="619">
        <v>0</v>
      </c>
      <c r="HA300" s="619">
        <v>-11373911</v>
      </c>
      <c r="HB300" s="619">
        <v>97111</v>
      </c>
      <c r="HC300" s="619">
        <v>-11276800</v>
      </c>
      <c r="HD300" s="619">
        <v>0</v>
      </c>
      <c r="HE300" s="619">
        <v>0</v>
      </c>
      <c r="HF300" s="619">
        <v>0</v>
      </c>
      <c r="HG300" s="619">
        <v>0</v>
      </c>
      <c r="HH300" s="619">
        <v>0</v>
      </c>
      <c r="HI300" s="619">
        <v>0</v>
      </c>
      <c r="HJ300" s="619">
        <v>0</v>
      </c>
      <c r="HK300" s="619">
        <v>0</v>
      </c>
      <c r="HL300" s="619">
        <v>0</v>
      </c>
      <c r="HM300" s="619">
        <v>112313044</v>
      </c>
      <c r="HN300" s="619">
        <v>1224790</v>
      </c>
      <c r="HO300" s="619">
        <v>113537834</v>
      </c>
      <c r="HP300" s="619">
        <v>-3547369</v>
      </c>
      <c r="HQ300" s="619">
        <v>-2104604</v>
      </c>
      <c r="HR300" s="619">
        <v>-5651973</v>
      </c>
      <c r="HS300" s="619">
        <v>-15270171</v>
      </c>
      <c r="HT300" s="619">
        <v>1148366</v>
      </c>
      <c r="HU300" s="619">
        <v>-14121805</v>
      </c>
      <c r="HV300" s="619">
        <v>-3647402</v>
      </c>
      <c r="HW300" s="619">
        <v>47120</v>
      </c>
      <c r="HX300" s="619">
        <v>-3600282</v>
      </c>
      <c r="HY300" s="619">
        <v>-63666</v>
      </c>
      <c r="HZ300" s="619">
        <v>-1254</v>
      </c>
      <c r="IA300" s="619">
        <v>-64920</v>
      </c>
      <c r="IB300" s="619">
        <v>-11373911</v>
      </c>
      <c r="IC300" s="619">
        <v>97111</v>
      </c>
      <c r="ID300" s="619">
        <v>-11276800</v>
      </c>
      <c r="IE300" s="619">
        <v>0</v>
      </c>
      <c r="IF300" s="619">
        <v>0</v>
      </c>
      <c r="IG300" s="619">
        <v>0</v>
      </c>
      <c r="IH300" s="619">
        <v>-33902519</v>
      </c>
      <c r="II300" s="619">
        <v>-813261</v>
      </c>
      <c r="IJ300" s="619">
        <v>-34715780</v>
      </c>
      <c r="IK300" s="619">
        <v>78410525</v>
      </c>
      <c r="IL300" s="619">
        <v>411529</v>
      </c>
      <c r="IM300" s="619">
        <v>78822054</v>
      </c>
      <c r="IN300" s="620" t="s">
        <v>535</v>
      </c>
      <c r="IO300" s="620" t="s">
        <v>1067</v>
      </c>
      <c r="IP300" s="610" t="s">
        <v>535</v>
      </c>
      <c r="IQ300" s="611" t="s">
        <v>516</v>
      </c>
      <c r="IR300" s="611" t="s">
        <v>1429</v>
      </c>
      <c r="IS300" s="610" t="s">
        <v>1432</v>
      </c>
    </row>
    <row r="301" spans="1:253" x14ac:dyDescent="0.25">
      <c r="A301" s="625" t="s">
        <v>3378</v>
      </c>
      <c r="B301" s="611" t="s">
        <v>1430</v>
      </c>
      <c r="C301" s="611" t="s">
        <v>1431</v>
      </c>
      <c r="D301" s="619">
        <v>33459877723</v>
      </c>
      <c r="E301" s="619">
        <v>462585905</v>
      </c>
      <c r="F301" s="619">
        <v>33922463628</v>
      </c>
      <c r="G301" s="619">
        <v>-1580051861</v>
      </c>
      <c r="H301" s="619">
        <v>-9397490</v>
      </c>
      <c r="I301" s="619">
        <v>-1589449351</v>
      </c>
      <c r="J301" s="619">
        <v>-1786330167</v>
      </c>
      <c r="K301" s="619">
        <v>-25056743</v>
      </c>
      <c r="L301" s="619">
        <v>-1811386909</v>
      </c>
      <c r="M301" s="619">
        <v>43234790</v>
      </c>
      <c r="N301" s="619">
        <v>-1497314</v>
      </c>
      <c r="O301" s="619">
        <v>41737476</v>
      </c>
      <c r="P301" s="619">
        <v>115368065</v>
      </c>
      <c r="Q301" s="619">
        <v>421262</v>
      </c>
      <c r="R301" s="619">
        <v>115789327</v>
      </c>
      <c r="S301" s="619">
        <v>-1627727318</v>
      </c>
      <c r="T301" s="619">
        <v>-26132795</v>
      </c>
      <c r="U301" s="619">
        <v>-1653860113</v>
      </c>
      <c r="V301" s="619">
        <v>-1939367319</v>
      </c>
      <c r="W301" s="619">
        <v>-7421432</v>
      </c>
      <c r="X301" s="619">
        <v>-1946788750</v>
      </c>
      <c r="Y301" s="619">
        <v>-3914154</v>
      </c>
      <c r="Z301" s="619">
        <v>-45267</v>
      </c>
      <c r="AA301" s="619">
        <v>-3959421</v>
      </c>
      <c r="AB301" s="619">
        <v>-70068443</v>
      </c>
      <c r="AC301" s="619">
        <v>-169737</v>
      </c>
      <c r="AD301" s="619">
        <v>-70238180</v>
      </c>
      <c r="AE301" s="619">
        <v>-241965</v>
      </c>
      <c r="AF301" s="619">
        <v>-3632</v>
      </c>
      <c r="AG301" s="619">
        <v>-245597</v>
      </c>
      <c r="AH301" s="619">
        <v>2012</v>
      </c>
      <c r="AI301" s="619">
        <v>0</v>
      </c>
      <c r="AJ301" s="619">
        <v>2012</v>
      </c>
      <c r="AK301" s="619">
        <v>-527955</v>
      </c>
      <c r="AL301" s="619">
        <v>-17800</v>
      </c>
      <c r="AM301" s="619">
        <v>-545755</v>
      </c>
      <c r="AN301" s="619">
        <v>-2987</v>
      </c>
      <c r="AO301" s="619">
        <v>0</v>
      </c>
      <c r="AP301" s="619">
        <v>-2987</v>
      </c>
      <c r="AQ301" s="619">
        <v>-69301820</v>
      </c>
      <c r="AR301" s="619">
        <v>-148305</v>
      </c>
      <c r="AS301" s="619">
        <v>-69450124</v>
      </c>
      <c r="AT301" s="619">
        <v>-441775</v>
      </c>
      <c r="AU301" s="619">
        <v>-4965</v>
      </c>
      <c r="AV301" s="619">
        <v>-446740</v>
      </c>
      <c r="AW301" s="619">
        <v>665016266</v>
      </c>
      <c r="AX301" s="619">
        <v>8938634</v>
      </c>
      <c r="AY301" s="619">
        <v>673954898</v>
      </c>
      <c r="AZ301" s="619">
        <v>-25087145</v>
      </c>
      <c r="BA301" s="619">
        <v>-103361</v>
      </c>
      <c r="BB301" s="619">
        <v>-25190506</v>
      </c>
      <c r="BC301" s="619">
        <v>-2175551448</v>
      </c>
      <c r="BD301" s="619">
        <v>-15074590</v>
      </c>
      <c r="BE301" s="619">
        <v>-2190626038</v>
      </c>
      <c r="BF301" s="619">
        <v>247153158</v>
      </c>
      <c r="BG301" s="619">
        <v>7099130</v>
      </c>
      <c r="BH301" s="619">
        <v>254252289</v>
      </c>
      <c r="BI301" s="619">
        <v>-21201150</v>
      </c>
      <c r="BJ301" s="619">
        <v>-25733</v>
      </c>
      <c r="BK301" s="619">
        <v>-21226883</v>
      </c>
      <c r="BL301" s="619">
        <v>1436484</v>
      </c>
      <c r="BM301" s="619">
        <v>299</v>
      </c>
      <c r="BN301" s="619">
        <v>1436783</v>
      </c>
      <c r="BO301" s="619">
        <v>-2974447</v>
      </c>
      <c r="BP301" s="619">
        <v>0</v>
      </c>
      <c r="BQ301" s="619">
        <v>-2974447</v>
      </c>
      <c r="BR301" s="619">
        <v>81714</v>
      </c>
      <c r="BS301" s="619">
        <v>0</v>
      </c>
      <c r="BT301" s="619">
        <v>81714</v>
      </c>
      <c r="BU301" s="619">
        <v>273254</v>
      </c>
      <c r="BV301" s="619">
        <v>0</v>
      </c>
      <c r="BW301" s="619">
        <v>273254</v>
      </c>
      <c r="BX301" s="619">
        <v>-4425303</v>
      </c>
      <c r="BY301" s="619">
        <v>-3072</v>
      </c>
      <c r="BZ301" s="619">
        <v>-4428375</v>
      </c>
      <c r="CA301" s="619">
        <v>-50972</v>
      </c>
      <c r="CB301" s="619">
        <v>0</v>
      </c>
      <c r="CC301" s="619">
        <v>-50972</v>
      </c>
      <c r="CD301" s="619">
        <v>-3324765350</v>
      </c>
      <c r="CE301" s="619">
        <v>-6759861</v>
      </c>
      <c r="CF301" s="619">
        <v>-3331525211</v>
      </c>
      <c r="CG301" s="619">
        <v>-14595948</v>
      </c>
      <c r="CH301" s="619">
        <v>-95039</v>
      </c>
      <c r="CI301" s="619">
        <v>-14690987</v>
      </c>
      <c r="CJ301" s="619">
        <v>-8516215</v>
      </c>
      <c r="CK301" s="619">
        <v>16244</v>
      </c>
      <c r="CL301" s="619">
        <v>-8499971</v>
      </c>
      <c r="CM301" s="619">
        <v>-1164661512</v>
      </c>
      <c r="CN301" s="619">
        <v>-23807866</v>
      </c>
      <c r="CO301" s="619">
        <v>-1188469379</v>
      </c>
      <c r="CP301" s="619">
        <v>-2708731</v>
      </c>
      <c r="CQ301" s="619">
        <v>6745727</v>
      </c>
      <c r="CR301" s="619">
        <v>4036996</v>
      </c>
      <c r="CS301" s="619">
        <v>-1190482403</v>
      </c>
      <c r="CT301" s="619">
        <v>-17140933</v>
      </c>
      <c r="CU301" s="619">
        <v>-1207623336</v>
      </c>
      <c r="CV301" s="619">
        <v>-48009935</v>
      </c>
      <c r="CW301" s="619">
        <v>-308524</v>
      </c>
      <c r="CX301" s="619">
        <v>-48318459</v>
      </c>
      <c r="CY301" s="619">
        <v>1859658</v>
      </c>
      <c r="CZ301" s="619">
        <v>-45399</v>
      </c>
      <c r="DA301" s="619">
        <v>1814259</v>
      </c>
      <c r="DB301" s="619">
        <v>-36547145</v>
      </c>
      <c r="DC301" s="619">
        <v>-23487</v>
      </c>
      <c r="DD301" s="619">
        <v>-36570632</v>
      </c>
      <c r="DE301" s="619">
        <v>1351445</v>
      </c>
      <c r="DF301" s="619">
        <v>2880</v>
      </c>
      <c r="DG301" s="619">
        <v>1354325</v>
      </c>
      <c r="DH301" s="619">
        <v>-1500885</v>
      </c>
      <c r="DI301" s="619">
        <v>-1347</v>
      </c>
      <c r="DJ301" s="619">
        <v>-1502232</v>
      </c>
      <c r="DK301" s="619">
        <v>138516</v>
      </c>
      <c r="DL301" s="619">
        <v>0</v>
      </c>
      <c r="DM301" s="619">
        <v>138516</v>
      </c>
      <c r="DN301" s="619">
        <v>-189709</v>
      </c>
      <c r="DO301" s="619">
        <v>0</v>
      </c>
      <c r="DP301" s="619">
        <v>-189709</v>
      </c>
      <c r="DQ301" s="619">
        <v>24240</v>
      </c>
      <c r="DR301" s="619">
        <v>0</v>
      </c>
      <c r="DS301" s="619">
        <v>24240</v>
      </c>
      <c r="DT301" s="619">
        <v>-542144</v>
      </c>
      <c r="DU301" s="619">
        <v>0</v>
      </c>
      <c r="DV301" s="619">
        <v>-542144</v>
      </c>
      <c r="DW301" s="619">
        <v>11202</v>
      </c>
      <c r="DX301" s="619">
        <v>0</v>
      </c>
      <c r="DY301" s="619">
        <v>11202</v>
      </c>
      <c r="DZ301" s="619">
        <v>-4751455</v>
      </c>
      <c r="EA301" s="619">
        <v>-7569534</v>
      </c>
      <c r="EB301" s="619">
        <v>-12320989</v>
      </c>
      <c r="EC301" s="619">
        <v>-845703</v>
      </c>
      <c r="ED301" s="619">
        <v>-470086</v>
      </c>
      <c r="EE301" s="619">
        <v>-1315789</v>
      </c>
      <c r="EF301" s="619">
        <v>-8342184</v>
      </c>
      <c r="EG301" s="619">
        <v>-265601</v>
      </c>
      <c r="EH301" s="619">
        <v>-1083253</v>
      </c>
      <c r="EI301" s="619">
        <v>0</v>
      </c>
      <c r="EJ301" s="619">
        <v>-89001916</v>
      </c>
      <c r="EK301" s="619">
        <v>-8415497</v>
      </c>
      <c r="EL301" s="619">
        <v>-97417413</v>
      </c>
      <c r="EM301" s="619">
        <v>3369</v>
      </c>
      <c r="EN301" s="619">
        <v>0</v>
      </c>
      <c r="EO301" s="619">
        <v>3369</v>
      </c>
      <c r="EP301" s="619">
        <v>10117</v>
      </c>
      <c r="EQ301" s="619">
        <v>0</v>
      </c>
      <c r="ER301" s="619">
        <v>10117</v>
      </c>
      <c r="ES301" s="619">
        <v>9044235</v>
      </c>
      <c r="ET301" s="619">
        <v>-79624</v>
      </c>
      <c r="EU301" s="619">
        <v>8964611</v>
      </c>
      <c r="EV301" s="619">
        <v>-1473313</v>
      </c>
      <c r="EW301" s="619">
        <v>0</v>
      </c>
      <c r="EX301" s="619">
        <v>-1473313</v>
      </c>
      <c r="EY301" s="619">
        <v>-1988</v>
      </c>
      <c r="EZ301" s="619">
        <v>0</v>
      </c>
      <c r="FA301" s="619">
        <v>-1988</v>
      </c>
      <c r="FB301" s="619">
        <v>9547</v>
      </c>
      <c r="FC301" s="619">
        <v>0</v>
      </c>
      <c r="FD301" s="619">
        <v>9547</v>
      </c>
      <c r="FE301" s="619">
        <v>-2874416</v>
      </c>
      <c r="FF301" s="619">
        <v>0</v>
      </c>
      <c r="FG301" s="619">
        <v>-2874416</v>
      </c>
      <c r="FH301" s="619">
        <v>40313</v>
      </c>
      <c r="FI301" s="619">
        <v>0</v>
      </c>
      <c r="FJ301" s="619">
        <v>40313</v>
      </c>
      <c r="FK301" s="619">
        <v>-87966</v>
      </c>
      <c r="FL301" s="619">
        <v>-1500</v>
      </c>
      <c r="FM301" s="619">
        <v>-89466</v>
      </c>
      <c r="FN301" s="619">
        <v>-5111</v>
      </c>
      <c r="FO301" s="619">
        <v>0</v>
      </c>
      <c r="FP301" s="619">
        <v>-5111</v>
      </c>
      <c r="FQ301" s="619">
        <v>-235516885</v>
      </c>
      <c r="FR301" s="619">
        <v>-1274898</v>
      </c>
      <c r="FS301" s="619">
        <v>-236791783</v>
      </c>
      <c r="FT301" s="619">
        <v>1285776</v>
      </c>
      <c r="FU301" s="619">
        <v>-4943</v>
      </c>
      <c r="FV301" s="619">
        <v>1280833</v>
      </c>
      <c r="FW301" s="619">
        <v>610057</v>
      </c>
      <c r="FX301" s="619">
        <v>696</v>
      </c>
      <c r="FY301" s="619">
        <v>610753</v>
      </c>
      <c r="FZ301" s="619">
        <v>637379</v>
      </c>
      <c r="GA301" s="619">
        <v>0</v>
      </c>
      <c r="GB301" s="619">
        <v>637379</v>
      </c>
      <c r="GC301" s="619">
        <v>1028851</v>
      </c>
      <c r="GD301" s="619">
        <v>7625</v>
      </c>
      <c r="GE301" s="619">
        <v>1036476</v>
      </c>
      <c r="GF301" s="619">
        <v>116193</v>
      </c>
      <c r="GG301" s="619">
        <v>0</v>
      </c>
      <c r="GH301" s="619">
        <v>116193</v>
      </c>
      <c r="GI301" s="619">
        <v>-2298548444</v>
      </c>
      <c r="GJ301" s="619">
        <v>-15281644</v>
      </c>
      <c r="GK301" s="619">
        <v>-2313830087</v>
      </c>
      <c r="GL301" s="619">
        <v>140564934</v>
      </c>
      <c r="GM301" s="619">
        <v>1514967</v>
      </c>
      <c r="GN301" s="619">
        <v>142079901</v>
      </c>
      <c r="GO301" s="619">
        <v>472239</v>
      </c>
      <c r="GP301" s="619">
        <v>0</v>
      </c>
      <c r="GQ301" s="619">
        <v>472239</v>
      </c>
      <c r="GR301" s="619">
        <v>20815612</v>
      </c>
      <c r="GS301" s="619">
        <v>179127</v>
      </c>
      <c r="GT301" s="619">
        <v>20994739</v>
      </c>
      <c r="GU301" s="619">
        <v>-1775966</v>
      </c>
      <c r="GV301" s="619">
        <v>-520928</v>
      </c>
      <c r="GW301" s="619">
        <v>-2296894</v>
      </c>
      <c r="GX301" s="619">
        <v>-79418</v>
      </c>
      <c r="GY301" s="619">
        <v>-101244</v>
      </c>
      <c r="GZ301" s="619">
        <v>-180662</v>
      </c>
      <c r="HA301" s="619">
        <v>-2366972320</v>
      </c>
      <c r="HB301" s="619">
        <v>-15563062</v>
      </c>
      <c r="HC301" s="619">
        <v>-2382535382</v>
      </c>
      <c r="HD301" s="619">
        <v>-496965</v>
      </c>
      <c r="HE301" s="619">
        <v>-44454</v>
      </c>
      <c r="HF301" s="619">
        <v>-541419</v>
      </c>
      <c r="HG301" s="619">
        <v>-910644</v>
      </c>
      <c r="HH301" s="619">
        <v>0</v>
      </c>
      <c r="HI301" s="619">
        <v>-910644</v>
      </c>
      <c r="HJ301" s="619">
        <v>-1407609</v>
      </c>
      <c r="HK301" s="619">
        <v>-44454</v>
      </c>
      <c r="HL301" s="619">
        <v>-1452063</v>
      </c>
      <c r="HM301" s="619">
        <v>31879825862</v>
      </c>
      <c r="HN301" s="619">
        <v>453188415</v>
      </c>
      <c r="HO301" s="619">
        <v>32333014276</v>
      </c>
      <c r="HP301" s="619">
        <v>-1627727318</v>
      </c>
      <c r="HQ301" s="619">
        <v>-26132795</v>
      </c>
      <c r="HR301" s="619">
        <v>-1653860113</v>
      </c>
      <c r="HS301" s="619">
        <v>-3324765350</v>
      </c>
      <c r="HT301" s="619">
        <v>-6759861</v>
      </c>
      <c r="HU301" s="619">
        <v>-3331525211</v>
      </c>
      <c r="HV301" s="619">
        <v>-1190482403</v>
      </c>
      <c r="HW301" s="619">
        <v>-17140933</v>
      </c>
      <c r="HX301" s="619">
        <v>-1207623336</v>
      </c>
      <c r="HY301" s="619">
        <v>-89001916</v>
      </c>
      <c r="HZ301" s="619">
        <v>-8415497</v>
      </c>
      <c r="IA301" s="619">
        <v>-97417413</v>
      </c>
      <c r="IB301" s="619">
        <v>-2366972320</v>
      </c>
      <c r="IC301" s="619">
        <v>-15563062</v>
      </c>
      <c r="ID301" s="619">
        <v>-2382535382</v>
      </c>
      <c r="IE301" s="619">
        <v>-1407609</v>
      </c>
      <c r="IF301" s="619">
        <v>-44454</v>
      </c>
      <c r="IG301" s="619">
        <v>-1452063</v>
      </c>
      <c r="IH301" s="619">
        <v>-8600356916</v>
      </c>
      <c r="II301" s="619">
        <v>-74056602</v>
      </c>
      <c r="IJ301" s="619">
        <v>-8674413518</v>
      </c>
      <c r="IK301" s="619">
        <v>23279468946</v>
      </c>
      <c r="IL301" s="619">
        <v>379131813</v>
      </c>
      <c r="IM301" s="619">
        <v>23658600758</v>
      </c>
      <c r="IN301" s="619" t="s">
        <v>3378</v>
      </c>
      <c r="IO301" s="619" t="s">
        <v>3378</v>
      </c>
      <c r="IP301" s="619" t="s">
        <v>3378</v>
      </c>
      <c r="IQ301" s="619" t="s">
        <v>3378</v>
      </c>
      <c r="IR301" s="610" t="s">
        <v>3378</v>
      </c>
      <c r="IS301" s="610" t="s">
        <v>3368</v>
      </c>
    </row>
  </sheetData>
  <autoFilter ref="A4:IS301" xr:uid="{8CA96537-56F6-4125-AB50-819F44AD6EDB}"/>
  <dataValidations count="1">
    <dataValidation type="custom" allowBlank="1" showInputMessage="1" showErrorMessage="1" sqref="IN5:IP28 IN299:IP300 IN231:IP297 IN30:IP77 IN79:IP89 IN91:IP229" xr:uid="{8F9C73C9-80B4-454A-9A53-522A9B840CE1}">
      <formula1>$EU$1="UNLOCK"</formula1>
    </dataValidation>
  </dataValidation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206D-18F8-45C9-8940-1FFB17BD56C4}">
  <sheetPr codeName="Sheet12"/>
  <dimension ref="A1:GW301"/>
  <sheetViews>
    <sheetView zoomScaleNormal="100" workbookViewId="0">
      <pane xSplit="3" ySplit="1" topLeftCell="D2" activePane="bottomRight" state="frozen"/>
      <selection pane="topRight"/>
      <selection pane="bottomLeft"/>
      <selection pane="bottomRight"/>
    </sheetView>
  </sheetViews>
  <sheetFormatPr defaultColWidth="9.140625" defaultRowHeight="15" x14ac:dyDescent="0.25"/>
  <cols>
    <col min="1" max="1" width="8.85546875" style="784" bestFit="1" customWidth="1"/>
    <col min="2" max="2" width="8.85546875" style="610" bestFit="1" customWidth="1"/>
    <col min="3" max="3" width="31.42578125" style="610" bestFit="1" customWidth="1"/>
    <col min="4" max="199" width="18.7109375" style="610" customWidth="1"/>
    <col min="200" max="200" width="23.28515625" style="610" bestFit="1" customWidth="1"/>
    <col min="201" max="201" width="54.7109375" style="610" bestFit="1" customWidth="1"/>
    <col min="202" max="202" width="19.140625" style="610" bestFit="1" customWidth="1"/>
    <col min="203" max="203" width="23.42578125" style="610" bestFit="1" customWidth="1"/>
    <col min="204" max="204" width="12.5703125" style="610" bestFit="1" customWidth="1"/>
    <col min="205" max="205" width="19.85546875" style="610" bestFit="1" customWidth="1"/>
    <col min="206" max="16384" width="9.140625" style="610"/>
  </cols>
  <sheetData>
    <row r="1" spans="1:205" s="729" customFormat="1" ht="38.25" x14ac:dyDescent="0.2">
      <c r="A1" s="627" t="s">
        <v>2565</v>
      </c>
      <c r="B1" s="735"/>
      <c r="C1" s="785"/>
      <c r="D1" s="731" t="s">
        <v>3296</v>
      </c>
      <c r="E1" s="732"/>
      <c r="F1" s="733"/>
      <c r="G1" s="731" t="s">
        <v>3297</v>
      </c>
      <c r="H1" s="732"/>
      <c r="I1" s="733"/>
      <c r="J1" s="731" t="s">
        <v>3298</v>
      </c>
      <c r="K1" s="732"/>
      <c r="L1" s="733"/>
      <c r="M1" s="731" t="s">
        <v>270</v>
      </c>
      <c r="N1" s="732"/>
      <c r="O1" s="732"/>
      <c r="P1" s="732"/>
      <c r="Q1" s="734" t="s">
        <v>3299</v>
      </c>
      <c r="R1" s="734"/>
      <c r="S1" s="734"/>
      <c r="T1" s="734" t="s">
        <v>3300</v>
      </c>
      <c r="U1" s="734"/>
      <c r="V1" s="734" t="s">
        <v>2566</v>
      </c>
      <c r="W1" s="734"/>
      <c r="X1" s="734" t="s">
        <v>3301</v>
      </c>
      <c r="Y1" s="734"/>
      <c r="Z1" s="731" t="s">
        <v>3302</v>
      </c>
      <c r="AA1" s="733"/>
      <c r="AB1" s="731" t="s">
        <v>2567</v>
      </c>
      <c r="AC1" s="733"/>
      <c r="AD1" s="731" t="s">
        <v>3303</v>
      </c>
      <c r="AE1" s="733"/>
      <c r="AF1" s="731" t="s">
        <v>3304</v>
      </c>
      <c r="AG1" s="732"/>
      <c r="AH1" s="733"/>
      <c r="AI1" s="731" t="s">
        <v>2568</v>
      </c>
      <c r="AJ1" s="732"/>
      <c r="AK1" s="733"/>
      <c r="AL1" s="731" t="s">
        <v>3305</v>
      </c>
      <c r="AM1" s="732"/>
      <c r="AN1" s="733"/>
      <c r="AO1" s="731" t="s">
        <v>2569</v>
      </c>
      <c r="AP1" s="732"/>
      <c r="AQ1" s="732"/>
      <c r="AR1" s="733"/>
      <c r="AS1" s="731" t="s">
        <v>2570</v>
      </c>
      <c r="AT1" s="732"/>
      <c r="AU1" s="732"/>
      <c r="AV1" s="733"/>
      <c r="AW1" s="731" t="s">
        <v>3306</v>
      </c>
      <c r="AX1" s="732"/>
      <c r="AY1" s="732"/>
      <c r="AZ1" s="733"/>
      <c r="BA1" s="731" t="s">
        <v>3307</v>
      </c>
      <c r="BB1" s="733"/>
      <c r="BC1" s="731" t="s">
        <v>2571</v>
      </c>
      <c r="BD1" s="733"/>
      <c r="BE1" s="731" t="s">
        <v>2572</v>
      </c>
      <c r="BF1" s="733"/>
      <c r="BG1" s="731" t="s">
        <v>3308</v>
      </c>
      <c r="BH1" s="732"/>
      <c r="BI1" s="733"/>
      <c r="BJ1" s="732" t="s">
        <v>3309</v>
      </c>
      <c r="BK1" s="732"/>
      <c r="BL1" s="733"/>
      <c r="BM1" s="731" t="s">
        <v>3314</v>
      </c>
      <c r="BN1" s="732"/>
      <c r="BO1" s="733"/>
      <c r="BP1" s="731" t="s">
        <v>3310</v>
      </c>
      <c r="BQ1" s="732"/>
      <c r="BR1" s="733"/>
      <c r="BS1" s="731" t="s">
        <v>3311</v>
      </c>
      <c r="BT1" s="732"/>
      <c r="BU1" s="733"/>
      <c r="BV1" s="731" t="s">
        <v>3315</v>
      </c>
      <c r="BW1" s="732"/>
      <c r="BX1" s="733"/>
      <c r="BY1" s="731" t="s">
        <v>3312</v>
      </c>
      <c r="BZ1" s="732"/>
      <c r="CA1" s="733"/>
      <c r="CB1" s="731" t="s">
        <v>3313</v>
      </c>
      <c r="CC1" s="732"/>
      <c r="CD1" s="733"/>
      <c r="CE1" s="731" t="s">
        <v>3316</v>
      </c>
      <c r="CF1" s="732"/>
      <c r="CG1" s="733"/>
      <c r="CH1" s="731" t="s">
        <v>3317</v>
      </c>
      <c r="CI1" s="732"/>
      <c r="CJ1" s="733"/>
      <c r="CK1" s="731" t="s">
        <v>3318</v>
      </c>
      <c r="CL1" s="732"/>
      <c r="CM1" s="733"/>
      <c r="CN1" s="731" t="s">
        <v>3319</v>
      </c>
      <c r="CO1" s="732"/>
      <c r="CP1" s="733"/>
      <c r="CQ1" s="731" t="s">
        <v>3320</v>
      </c>
      <c r="CR1" s="732"/>
      <c r="CS1" s="733"/>
      <c r="CT1" s="731" t="s">
        <v>3321</v>
      </c>
      <c r="CU1" s="732"/>
      <c r="CV1" s="733"/>
      <c r="CW1" s="731" t="s">
        <v>2573</v>
      </c>
      <c r="CX1" s="732"/>
      <c r="CY1" s="733"/>
      <c r="CZ1" s="731" t="s">
        <v>3322</v>
      </c>
      <c r="DA1" s="732"/>
      <c r="DB1" s="733"/>
      <c r="DC1" s="731" t="s">
        <v>2574</v>
      </c>
      <c r="DD1" s="732"/>
      <c r="DE1" s="733"/>
      <c r="DF1" s="731" t="s">
        <v>3323</v>
      </c>
      <c r="DG1" s="732"/>
      <c r="DH1" s="733"/>
      <c r="DI1" s="731" t="s">
        <v>3324</v>
      </c>
      <c r="DJ1" s="732"/>
      <c r="DK1" s="733"/>
      <c r="DL1" s="731" t="s">
        <v>3325</v>
      </c>
      <c r="DM1" s="732"/>
      <c r="DN1" s="733"/>
      <c r="DO1" s="731" t="s">
        <v>3326</v>
      </c>
      <c r="DP1" s="732"/>
      <c r="DQ1" s="733"/>
      <c r="DR1" s="731" t="s">
        <v>3327</v>
      </c>
      <c r="DS1" s="732"/>
      <c r="DT1" s="733"/>
      <c r="DU1" s="731" t="s">
        <v>3328</v>
      </c>
      <c r="DV1" s="732"/>
      <c r="DW1" s="733"/>
      <c r="DX1" s="731" t="s">
        <v>3329</v>
      </c>
      <c r="DY1" s="732"/>
      <c r="DZ1" s="733"/>
      <c r="EA1" s="731" t="s">
        <v>3330</v>
      </c>
      <c r="EB1" s="732"/>
      <c r="EC1" s="733"/>
      <c r="ED1" s="731" t="s">
        <v>3331</v>
      </c>
      <c r="EE1" s="732"/>
      <c r="EF1" s="733"/>
      <c r="EG1" s="731" t="s">
        <v>3332</v>
      </c>
      <c r="EH1" s="732"/>
      <c r="EI1" s="733"/>
      <c r="EJ1" s="731" t="s">
        <v>3333</v>
      </c>
      <c r="EK1" s="732"/>
      <c r="EL1" s="733"/>
      <c r="EM1" s="731" t="s">
        <v>3334</v>
      </c>
      <c r="EN1" s="732"/>
      <c r="EO1" s="733"/>
      <c r="EP1" s="731" t="s">
        <v>3335</v>
      </c>
      <c r="EQ1" s="732"/>
      <c r="ER1" s="733"/>
      <c r="ES1" s="731" t="s">
        <v>3336</v>
      </c>
      <c r="ET1" s="732"/>
      <c r="EU1" s="733"/>
      <c r="EV1" s="731" t="s">
        <v>3337</v>
      </c>
      <c r="EW1" s="732"/>
      <c r="EX1" s="733"/>
      <c r="EY1" s="731" t="s">
        <v>3338</v>
      </c>
      <c r="EZ1" s="732"/>
      <c r="FA1" s="733"/>
      <c r="FB1" s="731" t="s">
        <v>3339</v>
      </c>
      <c r="FC1" s="732"/>
      <c r="FD1" s="733"/>
      <c r="FE1" s="731" t="s">
        <v>3340</v>
      </c>
      <c r="FF1" s="732"/>
      <c r="FG1" s="733"/>
      <c r="FH1" s="731" t="s">
        <v>3341</v>
      </c>
      <c r="FI1" s="732"/>
      <c r="FJ1" s="733"/>
      <c r="FK1" s="731" t="s">
        <v>3342</v>
      </c>
      <c r="FL1" s="732"/>
      <c r="FM1" s="733"/>
      <c r="FN1" s="731" t="s">
        <v>3343</v>
      </c>
      <c r="FO1" s="732"/>
      <c r="FP1" s="733"/>
      <c r="FQ1" s="731" t="s">
        <v>3344</v>
      </c>
      <c r="FR1" s="732"/>
      <c r="FS1" s="733"/>
      <c r="FT1" s="731" t="s">
        <v>3345</v>
      </c>
      <c r="FU1" s="732"/>
      <c r="FV1" s="733"/>
      <c r="FW1" s="731" t="s">
        <v>3346</v>
      </c>
      <c r="FX1" s="732"/>
      <c r="FY1" s="732"/>
      <c r="FZ1" s="731" t="s">
        <v>3347</v>
      </c>
      <c r="GA1" s="732"/>
      <c r="GB1" s="733"/>
      <c r="GC1" s="731" t="s">
        <v>3348</v>
      </c>
      <c r="GD1" s="732"/>
      <c r="GE1" s="733"/>
      <c r="GF1" s="731" t="s">
        <v>3349</v>
      </c>
      <c r="GG1" s="732"/>
      <c r="GH1" s="733"/>
      <c r="GI1" s="731" t="s">
        <v>3350</v>
      </c>
      <c r="GJ1" s="732"/>
      <c r="GK1" s="733"/>
      <c r="GL1" s="731" t="s">
        <v>2575</v>
      </c>
      <c r="GM1" s="732"/>
      <c r="GN1" s="733"/>
      <c r="GO1" s="731" t="s">
        <v>3351</v>
      </c>
      <c r="GP1" s="732"/>
      <c r="GQ1" s="733"/>
      <c r="GR1" s="735"/>
      <c r="GS1" s="735"/>
      <c r="GT1" s="735"/>
      <c r="GU1" s="735"/>
      <c r="GV1" s="735"/>
    </row>
    <row r="2" spans="1:205" x14ac:dyDescent="0.25">
      <c r="A2" s="783"/>
      <c r="B2" s="626"/>
      <c r="C2" s="626" t="s">
        <v>433</v>
      </c>
      <c r="D2" s="626" t="s">
        <v>2576</v>
      </c>
      <c r="E2" s="626" t="s">
        <v>2577</v>
      </c>
      <c r="F2" s="626" t="s">
        <v>2578</v>
      </c>
      <c r="G2" s="626" t="s">
        <v>2579</v>
      </c>
      <c r="H2" s="626" t="s">
        <v>2580</v>
      </c>
      <c r="I2" s="626" t="s">
        <v>2581</v>
      </c>
      <c r="J2" s="626" t="s">
        <v>2582</v>
      </c>
      <c r="K2" s="626" t="s">
        <v>2583</v>
      </c>
      <c r="L2" s="626" t="s">
        <v>2584</v>
      </c>
      <c r="M2" s="626" t="s">
        <v>2585</v>
      </c>
      <c r="N2" s="626" t="s">
        <v>2586</v>
      </c>
      <c r="O2" s="626" t="s">
        <v>2587</v>
      </c>
      <c r="P2" s="626" t="s">
        <v>2588</v>
      </c>
      <c r="Q2" s="626" t="s">
        <v>2589</v>
      </c>
      <c r="R2" s="626" t="s">
        <v>2590</v>
      </c>
      <c r="S2" s="626" t="s">
        <v>2591</v>
      </c>
      <c r="T2" s="626" t="s">
        <v>2592</v>
      </c>
      <c r="U2" s="626" t="s">
        <v>2593</v>
      </c>
      <c r="V2" s="626" t="s">
        <v>2594</v>
      </c>
      <c r="W2" s="626" t="s">
        <v>2595</v>
      </c>
      <c r="X2" s="626" t="s">
        <v>2596</v>
      </c>
      <c r="Y2" s="626" t="s">
        <v>2597</v>
      </c>
      <c r="Z2" s="626" t="s">
        <v>2598</v>
      </c>
      <c r="AA2" s="626" t="s">
        <v>2599</v>
      </c>
      <c r="AB2" s="626" t="s">
        <v>2600</v>
      </c>
      <c r="AC2" s="626" t="s">
        <v>2601</v>
      </c>
      <c r="AD2" s="626" t="s">
        <v>2602</v>
      </c>
      <c r="AE2" s="626" t="s">
        <v>2603</v>
      </c>
      <c r="AF2" s="626" t="s">
        <v>2604</v>
      </c>
      <c r="AG2" s="626" t="s">
        <v>2605</v>
      </c>
      <c r="AH2" s="626" t="s">
        <v>2606</v>
      </c>
      <c r="AI2" s="626" t="s">
        <v>2607</v>
      </c>
      <c r="AJ2" s="626" t="s">
        <v>2608</v>
      </c>
      <c r="AK2" s="626" t="s">
        <v>2609</v>
      </c>
      <c r="AL2" s="626" t="s">
        <v>2610</v>
      </c>
      <c r="AM2" s="626" t="s">
        <v>2611</v>
      </c>
      <c r="AN2" s="626" t="s">
        <v>2612</v>
      </c>
      <c r="AO2" s="626" t="s">
        <v>2613</v>
      </c>
      <c r="AP2" s="626" t="s">
        <v>2614</v>
      </c>
      <c r="AQ2" s="626" t="s">
        <v>2615</v>
      </c>
      <c r="AR2" s="626" t="s">
        <v>2616</v>
      </c>
      <c r="AS2" s="626" t="s">
        <v>2617</v>
      </c>
      <c r="AT2" s="626" t="s">
        <v>2618</v>
      </c>
      <c r="AU2" s="626" t="s">
        <v>2619</v>
      </c>
      <c r="AV2" s="626" t="s">
        <v>2620</v>
      </c>
      <c r="AW2" s="626" t="s">
        <v>2621</v>
      </c>
      <c r="AX2" s="626" t="s">
        <v>2622</v>
      </c>
      <c r="AY2" s="626" t="s">
        <v>2623</v>
      </c>
      <c r="AZ2" s="626" t="s">
        <v>2624</v>
      </c>
      <c r="BA2" s="626" t="s">
        <v>2625</v>
      </c>
      <c r="BB2" s="626" t="s">
        <v>2626</v>
      </c>
      <c r="BC2" s="626" t="s">
        <v>2627</v>
      </c>
      <c r="BD2" s="626" t="s">
        <v>2628</v>
      </c>
      <c r="BE2" s="626" t="s">
        <v>2629</v>
      </c>
      <c r="BF2" s="626" t="s">
        <v>2630</v>
      </c>
      <c r="BG2" s="626" t="s">
        <v>2631</v>
      </c>
      <c r="BH2" s="626" t="s">
        <v>2632</v>
      </c>
      <c r="BI2" s="626" t="s">
        <v>2633</v>
      </c>
      <c r="BJ2" s="626" t="s">
        <v>2634</v>
      </c>
      <c r="BK2" s="626" t="s">
        <v>2635</v>
      </c>
      <c r="BL2" s="626" t="s">
        <v>2636</v>
      </c>
      <c r="BM2" s="626" t="s">
        <v>2637</v>
      </c>
      <c r="BN2" s="626" t="s">
        <v>2638</v>
      </c>
      <c r="BO2" s="626" t="s">
        <v>2639</v>
      </c>
      <c r="BP2" s="626" t="s">
        <v>2640</v>
      </c>
      <c r="BQ2" s="626" t="s">
        <v>2641</v>
      </c>
      <c r="BR2" s="626" t="s">
        <v>2642</v>
      </c>
      <c r="BS2" s="626" t="s">
        <v>2643</v>
      </c>
      <c r="BT2" s="626" t="s">
        <v>2644</v>
      </c>
      <c r="BU2" s="626" t="s">
        <v>2645</v>
      </c>
      <c r="BV2" s="626" t="s">
        <v>2646</v>
      </c>
      <c r="BW2" s="626" t="s">
        <v>2647</v>
      </c>
      <c r="BX2" s="626" t="s">
        <v>2648</v>
      </c>
      <c r="BY2" s="626" t="s">
        <v>2649</v>
      </c>
      <c r="BZ2" s="626" t="s">
        <v>2650</v>
      </c>
      <c r="CA2" s="626" t="s">
        <v>2651</v>
      </c>
      <c r="CB2" s="626" t="s">
        <v>2652</v>
      </c>
      <c r="CC2" s="626" t="s">
        <v>2653</v>
      </c>
      <c r="CD2" s="626" t="s">
        <v>2654</v>
      </c>
      <c r="CE2" s="626" t="s">
        <v>2655</v>
      </c>
      <c r="CF2" s="626" t="s">
        <v>2656</v>
      </c>
      <c r="CG2" s="626" t="s">
        <v>2657</v>
      </c>
      <c r="CH2" s="626" t="s">
        <v>2658</v>
      </c>
      <c r="CI2" s="626" t="s">
        <v>2659</v>
      </c>
      <c r="CJ2" s="626" t="s">
        <v>2660</v>
      </c>
      <c r="CK2" s="626" t="s">
        <v>2661</v>
      </c>
      <c r="CL2" s="626" t="s">
        <v>2662</v>
      </c>
      <c r="CM2" s="626" t="s">
        <v>2663</v>
      </c>
      <c r="CN2" s="626" t="s">
        <v>2664</v>
      </c>
      <c r="CO2" s="626" t="s">
        <v>2665</v>
      </c>
      <c r="CP2" s="626" t="s">
        <v>2666</v>
      </c>
      <c r="CQ2" s="626" t="s">
        <v>2667</v>
      </c>
      <c r="CR2" s="626" t="s">
        <v>2668</v>
      </c>
      <c r="CS2" s="626" t="s">
        <v>2669</v>
      </c>
      <c r="CT2" s="626" t="s">
        <v>2670</v>
      </c>
      <c r="CU2" s="626" t="s">
        <v>2671</v>
      </c>
      <c r="CV2" s="626" t="s">
        <v>2672</v>
      </c>
      <c r="CW2" s="626" t="s">
        <v>2673</v>
      </c>
      <c r="CX2" s="626" t="s">
        <v>2674</v>
      </c>
      <c r="CY2" s="626" t="s">
        <v>2675</v>
      </c>
      <c r="CZ2" s="626" t="s">
        <v>2676</v>
      </c>
      <c r="DA2" s="626" t="s">
        <v>2677</v>
      </c>
      <c r="DB2" s="626" t="s">
        <v>2678</v>
      </c>
      <c r="DC2" s="626" t="s">
        <v>2679</v>
      </c>
      <c r="DD2" s="626" t="s">
        <v>2680</v>
      </c>
      <c r="DE2" s="626" t="s">
        <v>2681</v>
      </c>
      <c r="DF2" s="626" t="s">
        <v>2682</v>
      </c>
      <c r="DG2" s="626" t="s">
        <v>2683</v>
      </c>
      <c r="DH2" s="626" t="s">
        <v>2684</v>
      </c>
      <c r="DI2" s="626" t="s">
        <v>2685</v>
      </c>
      <c r="DJ2" s="626" t="s">
        <v>2686</v>
      </c>
      <c r="DK2" s="626" t="s">
        <v>2687</v>
      </c>
      <c r="DL2" s="626" t="s">
        <v>2688</v>
      </c>
      <c r="DM2" s="626" t="s">
        <v>2689</v>
      </c>
      <c r="DN2" s="626" t="s">
        <v>2690</v>
      </c>
      <c r="DO2" s="626" t="s">
        <v>2691</v>
      </c>
      <c r="DP2" s="626" t="s">
        <v>2692</v>
      </c>
      <c r="DQ2" s="626" t="s">
        <v>2693</v>
      </c>
      <c r="DR2" s="626" t="s">
        <v>2694</v>
      </c>
      <c r="DS2" s="626" t="s">
        <v>2695</v>
      </c>
      <c r="DT2" s="626" t="s">
        <v>2696</v>
      </c>
      <c r="DU2" s="626" t="s">
        <v>2697</v>
      </c>
      <c r="DV2" s="626" t="s">
        <v>2698</v>
      </c>
      <c r="DW2" s="626" t="s">
        <v>2699</v>
      </c>
      <c r="DX2" s="626" t="s">
        <v>2700</v>
      </c>
      <c r="DY2" s="626" t="s">
        <v>2701</v>
      </c>
      <c r="DZ2" s="626" t="s">
        <v>2702</v>
      </c>
      <c r="EA2" s="626" t="s">
        <v>2703</v>
      </c>
      <c r="EB2" s="626" t="s">
        <v>2704</v>
      </c>
      <c r="EC2" s="626" t="s">
        <v>2705</v>
      </c>
      <c r="ED2" s="626" t="s">
        <v>2706</v>
      </c>
      <c r="EE2" s="626" t="s">
        <v>2707</v>
      </c>
      <c r="EF2" s="626" t="s">
        <v>2708</v>
      </c>
      <c r="EG2" s="626" t="s">
        <v>2709</v>
      </c>
      <c r="EH2" s="626" t="s">
        <v>2710</v>
      </c>
      <c r="EI2" s="626" t="s">
        <v>2711</v>
      </c>
      <c r="EJ2" s="626" t="s">
        <v>2712</v>
      </c>
      <c r="EK2" s="626" t="s">
        <v>2713</v>
      </c>
      <c r="EL2" s="626" t="s">
        <v>2714</v>
      </c>
      <c r="EM2" s="626" t="s">
        <v>2715</v>
      </c>
      <c r="EN2" s="626" t="s">
        <v>2716</v>
      </c>
      <c r="EO2" s="626" t="s">
        <v>2717</v>
      </c>
      <c r="EP2" s="626" t="s">
        <v>2718</v>
      </c>
      <c r="EQ2" s="626" t="s">
        <v>2719</v>
      </c>
      <c r="ER2" s="626" t="s">
        <v>2720</v>
      </c>
      <c r="ES2" s="626" t="s">
        <v>2721</v>
      </c>
      <c r="ET2" s="626" t="s">
        <v>2722</v>
      </c>
      <c r="EU2" s="626" t="s">
        <v>2723</v>
      </c>
      <c r="EV2" s="626" t="s">
        <v>2724</v>
      </c>
      <c r="EW2" s="626" t="s">
        <v>2725</v>
      </c>
      <c r="EX2" s="626" t="s">
        <v>2726</v>
      </c>
      <c r="EY2" s="626" t="s">
        <v>2727</v>
      </c>
      <c r="EZ2" s="626" t="s">
        <v>2728</v>
      </c>
      <c r="FA2" s="626" t="s">
        <v>2729</v>
      </c>
      <c r="FB2" s="626" t="s">
        <v>2730</v>
      </c>
      <c r="FC2" s="626" t="s">
        <v>2731</v>
      </c>
      <c r="FD2" s="626" t="s">
        <v>2732</v>
      </c>
      <c r="FE2" s="626" t="s">
        <v>2733</v>
      </c>
      <c r="FF2" s="626" t="s">
        <v>2734</v>
      </c>
      <c r="FG2" s="626" t="s">
        <v>2735</v>
      </c>
      <c r="FH2" s="626" t="s">
        <v>2736</v>
      </c>
      <c r="FI2" s="626" t="s">
        <v>2737</v>
      </c>
      <c r="FJ2" s="626" t="s">
        <v>2738</v>
      </c>
      <c r="FK2" s="626" t="s">
        <v>2739</v>
      </c>
      <c r="FL2" s="626" t="s">
        <v>2740</v>
      </c>
      <c r="FM2" s="626" t="s">
        <v>2741</v>
      </c>
      <c r="FN2" s="626" t="s">
        <v>2742</v>
      </c>
      <c r="FO2" s="626" t="s">
        <v>2743</v>
      </c>
      <c r="FP2" s="626" t="s">
        <v>2744</v>
      </c>
      <c r="FQ2" s="626" t="s">
        <v>2745</v>
      </c>
      <c r="FR2" s="626" t="s">
        <v>2746</v>
      </c>
      <c r="FS2" s="626" t="s">
        <v>2747</v>
      </c>
      <c r="FT2" s="626" t="s">
        <v>2748</v>
      </c>
      <c r="FU2" s="626" t="s">
        <v>2749</v>
      </c>
      <c r="FV2" s="626" t="s">
        <v>2750</v>
      </c>
      <c r="FW2" s="626" t="s">
        <v>2751</v>
      </c>
      <c r="FX2" s="626" t="s">
        <v>2752</v>
      </c>
      <c r="FY2" s="626" t="s">
        <v>2753</v>
      </c>
      <c r="FZ2" s="611" t="s">
        <v>2754</v>
      </c>
      <c r="GA2" s="611" t="s">
        <v>2755</v>
      </c>
      <c r="GB2" s="611" t="s">
        <v>2756</v>
      </c>
      <c r="GC2" s="611" t="s">
        <v>2757</v>
      </c>
      <c r="GD2" s="611" t="s">
        <v>2758</v>
      </c>
      <c r="GE2" s="611" t="s">
        <v>2759</v>
      </c>
      <c r="GF2" s="626" t="s">
        <v>2760</v>
      </c>
      <c r="GG2" s="626" t="s">
        <v>2761</v>
      </c>
      <c r="GH2" s="626" t="s">
        <v>2762</v>
      </c>
      <c r="GI2" s="626" t="s">
        <v>2763</v>
      </c>
      <c r="GJ2" s="626" t="s">
        <v>2764</v>
      </c>
      <c r="GK2" s="626" t="s">
        <v>2765</v>
      </c>
      <c r="GL2" s="626" t="s">
        <v>2766</v>
      </c>
      <c r="GM2" s="626" t="s">
        <v>2767</v>
      </c>
      <c r="GN2" s="626" t="s">
        <v>2768</v>
      </c>
      <c r="GO2" s="626" t="s">
        <v>2769</v>
      </c>
      <c r="GP2" s="626" t="s">
        <v>2770</v>
      </c>
      <c r="GQ2" s="626" t="s">
        <v>2771</v>
      </c>
      <c r="GR2" s="619"/>
      <c r="GS2" s="619"/>
      <c r="GT2" s="619"/>
      <c r="GU2" s="619"/>
      <c r="GV2" s="619"/>
    </row>
    <row r="3" spans="1:205" x14ac:dyDescent="0.25">
      <c r="A3" s="783"/>
      <c r="B3" s="626"/>
      <c r="C3" s="626" t="s">
        <v>447</v>
      </c>
      <c r="D3" s="628" t="s">
        <v>1532</v>
      </c>
      <c r="E3" s="628" t="s">
        <v>1533</v>
      </c>
      <c r="F3" s="629" t="s">
        <v>2772</v>
      </c>
      <c r="G3" s="628" t="s">
        <v>1534</v>
      </c>
      <c r="H3" s="628" t="s">
        <v>1535</v>
      </c>
      <c r="I3" s="629" t="s">
        <v>2773</v>
      </c>
      <c r="J3" s="628" t="s">
        <v>1536</v>
      </c>
      <c r="K3" s="628" t="s">
        <v>1537</v>
      </c>
      <c r="L3" s="629" t="s">
        <v>2774</v>
      </c>
      <c r="M3" s="628" t="s">
        <v>2775</v>
      </c>
      <c r="N3" s="628" t="s">
        <v>2776</v>
      </c>
      <c r="O3" s="628" t="s">
        <v>2777</v>
      </c>
      <c r="P3" s="628" t="s">
        <v>2778</v>
      </c>
      <c r="Q3" s="629" t="s">
        <v>1538</v>
      </c>
      <c r="R3" s="629" t="s">
        <v>1540</v>
      </c>
      <c r="S3" s="629" t="s">
        <v>1542</v>
      </c>
      <c r="T3" s="629" t="s">
        <v>1544</v>
      </c>
      <c r="U3" s="629" t="s">
        <v>1545</v>
      </c>
      <c r="V3" s="629" t="s">
        <v>1546</v>
      </c>
      <c r="W3" s="629" t="s">
        <v>1547</v>
      </c>
      <c r="X3" s="629" t="s">
        <v>1548</v>
      </c>
      <c r="Y3" s="629" t="s">
        <v>1549</v>
      </c>
      <c r="Z3" s="629" t="s">
        <v>1550</v>
      </c>
      <c r="AA3" s="629" t="s">
        <v>1551</v>
      </c>
      <c r="AB3" s="629" t="s">
        <v>1552</v>
      </c>
      <c r="AC3" s="629" t="s">
        <v>1553</v>
      </c>
      <c r="AD3" s="629" t="s">
        <v>1555</v>
      </c>
      <c r="AE3" s="629" t="s">
        <v>1556</v>
      </c>
      <c r="AF3" s="629" t="s">
        <v>1557</v>
      </c>
      <c r="AG3" s="629" t="s">
        <v>1558</v>
      </c>
      <c r="AH3" s="629" t="s">
        <v>2779</v>
      </c>
      <c r="AI3" s="628" t="s">
        <v>1560</v>
      </c>
      <c r="AJ3" s="628" t="s">
        <v>1561</v>
      </c>
      <c r="AK3" s="629" t="s">
        <v>2780</v>
      </c>
      <c r="AL3" s="628" t="s">
        <v>1563</v>
      </c>
      <c r="AM3" s="628" t="s">
        <v>1564</v>
      </c>
      <c r="AN3" s="629" t="s">
        <v>2781</v>
      </c>
      <c r="AO3" s="628" t="s">
        <v>2406</v>
      </c>
      <c r="AP3" s="628" t="s">
        <v>1565</v>
      </c>
      <c r="AQ3" s="628" t="s">
        <v>1566</v>
      </c>
      <c r="AR3" s="629" t="s">
        <v>2782</v>
      </c>
      <c r="AS3" s="628" t="s">
        <v>2407</v>
      </c>
      <c r="AT3" s="628" t="s">
        <v>1567</v>
      </c>
      <c r="AU3" s="628" t="s">
        <v>1568</v>
      </c>
      <c r="AV3" s="629" t="s">
        <v>2783</v>
      </c>
      <c r="AW3" s="628" t="s">
        <v>2408</v>
      </c>
      <c r="AX3" s="628" t="s">
        <v>2409</v>
      </c>
      <c r="AY3" s="628" t="s">
        <v>1569</v>
      </c>
      <c r="AZ3" s="629" t="s">
        <v>2784</v>
      </c>
      <c r="BA3" s="629" t="s">
        <v>1570</v>
      </c>
      <c r="BB3" s="629" t="s">
        <v>1571</v>
      </c>
      <c r="BC3" s="629" t="s">
        <v>1573</v>
      </c>
      <c r="BD3" s="629" t="s">
        <v>1574</v>
      </c>
      <c r="BE3" s="629" t="s">
        <v>1576</v>
      </c>
      <c r="BF3" s="629" t="s">
        <v>2410</v>
      </c>
      <c r="BG3" s="628" t="s">
        <v>2785</v>
      </c>
      <c r="BH3" s="628" t="s">
        <v>2786</v>
      </c>
      <c r="BI3" s="628" t="s">
        <v>2787</v>
      </c>
      <c r="BJ3" s="628" t="s">
        <v>2788</v>
      </c>
      <c r="BK3" s="628" t="s">
        <v>2789</v>
      </c>
      <c r="BL3" s="628" t="s">
        <v>2790</v>
      </c>
      <c r="BM3" s="628" t="s">
        <v>2411</v>
      </c>
      <c r="BN3" s="628" t="s">
        <v>1582</v>
      </c>
      <c r="BO3" s="629" t="s">
        <v>2791</v>
      </c>
      <c r="BP3" s="628" t="s">
        <v>2412</v>
      </c>
      <c r="BQ3" s="628" t="s">
        <v>1584</v>
      </c>
      <c r="BR3" s="629" t="s">
        <v>2792</v>
      </c>
      <c r="BS3" s="628" t="s">
        <v>2413</v>
      </c>
      <c r="BT3" s="628" t="s">
        <v>1586</v>
      </c>
      <c r="BU3" s="629" t="s">
        <v>2793</v>
      </c>
      <c r="BV3" s="628" t="s">
        <v>2414</v>
      </c>
      <c r="BW3" s="628" t="s">
        <v>1588</v>
      </c>
      <c r="BX3" s="630" t="s">
        <v>2794</v>
      </c>
      <c r="BY3" s="628" t="s">
        <v>2415</v>
      </c>
      <c r="BZ3" s="628" t="s">
        <v>1590</v>
      </c>
      <c r="CA3" s="629" t="s">
        <v>2795</v>
      </c>
      <c r="CB3" s="628" t="s">
        <v>2417</v>
      </c>
      <c r="CC3" s="628" t="s">
        <v>1591</v>
      </c>
      <c r="CD3" s="629" t="s">
        <v>2796</v>
      </c>
      <c r="CE3" s="629" t="s">
        <v>2419</v>
      </c>
      <c r="CF3" s="629" t="s">
        <v>1592</v>
      </c>
      <c r="CG3" s="629" t="s">
        <v>2797</v>
      </c>
      <c r="CH3" s="629" t="s">
        <v>2421</v>
      </c>
      <c r="CI3" s="629" t="s">
        <v>2422</v>
      </c>
      <c r="CJ3" s="629" t="s">
        <v>2798</v>
      </c>
      <c r="CK3" s="629" t="s">
        <v>2424</v>
      </c>
      <c r="CL3" s="629" t="s">
        <v>2425</v>
      </c>
      <c r="CM3" s="629" t="s">
        <v>2799</v>
      </c>
      <c r="CN3" s="629" t="s">
        <v>2427</v>
      </c>
      <c r="CO3" s="629" t="s">
        <v>2428</v>
      </c>
      <c r="CP3" s="629" t="s">
        <v>2800</v>
      </c>
      <c r="CQ3" s="629" t="s">
        <v>2430</v>
      </c>
      <c r="CR3" s="629" t="s">
        <v>2431</v>
      </c>
      <c r="CS3" s="629" t="s">
        <v>2801</v>
      </c>
      <c r="CT3" s="629" t="s">
        <v>2433</v>
      </c>
      <c r="CU3" s="629" t="s">
        <v>2434</v>
      </c>
      <c r="CV3" s="629" t="s">
        <v>2802</v>
      </c>
      <c r="CW3" s="629" t="s">
        <v>2436</v>
      </c>
      <c r="CX3" s="629" t="s">
        <v>2437</v>
      </c>
      <c r="CY3" s="628" t="s">
        <v>2803</v>
      </c>
      <c r="CZ3" s="629" t="s">
        <v>2439</v>
      </c>
      <c r="DA3" s="629" t="s">
        <v>2440</v>
      </c>
      <c r="DB3" s="628" t="s">
        <v>2804</v>
      </c>
      <c r="DC3" s="629" t="s">
        <v>2442</v>
      </c>
      <c r="DD3" s="629" t="s">
        <v>2443</v>
      </c>
      <c r="DE3" s="628" t="s">
        <v>2805</v>
      </c>
      <c r="DF3" s="629" t="s">
        <v>2445</v>
      </c>
      <c r="DG3" s="629" t="s">
        <v>2446</v>
      </c>
      <c r="DH3" s="628" t="s">
        <v>2806</v>
      </c>
      <c r="DI3" s="629" t="s">
        <v>2448</v>
      </c>
      <c r="DJ3" s="629" t="s">
        <v>2449</v>
      </c>
      <c r="DK3" s="628" t="s">
        <v>2807</v>
      </c>
      <c r="DL3" s="629" t="s">
        <v>2451</v>
      </c>
      <c r="DM3" s="629" t="s">
        <v>2452</v>
      </c>
      <c r="DN3" s="628" t="s">
        <v>2808</v>
      </c>
      <c r="DO3" s="629" t="s">
        <v>2453</v>
      </c>
      <c r="DP3" s="629" t="s">
        <v>2809</v>
      </c>
      <c r="DQ3" s="628" t="s">
        <v>2810</v>
      </c>
      <c r="DR3" s="629" t="s">
        <v>2811</v>
      </c>
      <c r="DS3" s="629" t="s">
        <v>2812</v>
      </c>
      <c r="DT3" s="628" t="s">
        <v>2813</v>
      </c>
      <c r="DU3" s="629" t="s">
        <v>2456</v>
      </c>
      <c r="DV3" s="629" t="s">
        <v>2814</v>
      </c>
      <c r="DW3" s="628" t="s">
        <v>2815</v>
      </c>
      <c r="DX3" s="629" t="s">
        <v>2458</v>
      </c>
      <c r="DY3" s="629" t="s">
        <v>2459</v>
      </c>
      <c r="DZ3" s="628" t="s">
        <v>2816</v>
      </c>
      <c r="EA3" s="629" t="s">
        <v>2461</v>
      </c>
      <c r="EB3" s="629" t="s">
        <v>2462</v>
      </c>
      <c r="EC3" s="628" t="s">
        <v>2817</v>
      </c>
      <c r="ED3" s="629" t="s">
        <v>2464</v>
      </c>
      <c r="EE3" s="629" t="s">
        <v>2465</v>
      </c>
      <c r="EF3" s="628" t="s">
        <v>2818</v>
      </c>
      <c r="EG3" s="629" t="s">
        <v>2467</v>
      </c>
      <c r="EH3" s="629" t="s">
        <v>2468</v>
      </c>
      <c r="EI3" s="628" t="s">
        <v>2819</v>
      </c>
      <c r="EJ3" s="629" t="s">
        <v>2470</v>
      </c>
      <c r="EK3" s="629" t="s">
        <v>2471</v>
      </c>
      <c r="EL3" s="628" t="s">
        <v>2820</v>
      </c>
      <c r="EM3" s="629" t="s">
        <v>2473</v>
      </c>
      <c r="EN3" s="629" t="s">
        <v>2474</v>
      </c>
      <c r="EO3" s="628" t="s">
        <v>2821</v>
      </c>
      <c r="EP3" s="628" t="s">
        <v>2476</v>
      </c>
      <c r="EQ3" s="628" t="s">
        <v>2477</v>
      </c>
      <c r="ER3" s="628" t="s">
        <v>2822</v>
      </c>
      <c r="ES3" s="629" t="s">
        <v>2479</v>
      </c>
      <c r="ET3" s="629" t="s">
        <v>2480</v>
      </c>
      <c r="EU3" s="628" t="s">
        <v>2823</v>
      </c>
      <c r="EV3" s="629" t="s">
        <v>2482</v>
      </c>
      <c r="EW3" s="629" t="s">
        <v>2483</v>
      </c>
      <c r="EX3" s="628" t="s">
        <v>2824</v>
      </c>
      <c r="EY3" s="629" t="s">
        <v>2485</v>
      </c>
      <c r="EZ3" s="629" t="s">
        <v>2486</v>
      </c>
      <c r="FA3" s="628" t="s">
        <v>2825</v>
      </c>
      <c r="FB3" s="628" t="s">
        <v>2488</v>
      </c>
      <c r="FC3" s="628" t="s">
        <v>2489</v>
      </c>
      <c r="FD3" s="628" t="s">
        <v>2826</v>
      </c>
      <c r="FE3" s="628" t="s">
        <v>2491</v>
      </c>
      <c r="FF3" s="628" t="s">
        <v>2492</v>
      </c>
      <c r="FG3" s="628" t="s">
        <v>2827</v>
      </c>
      <c r="FH3" s="628" t="s">
        <v>2494</v>
      </c>
      <c r="FI3" s="628" t="s">
        <v>2495</v>
      </c>
      <c r="FJ3" s="628" t="s">
        <v>2828</v>
      </c>
      <c r="FK3" s="628" t="s">
        <v>2503</v>
      </c>
      <c r="FL3" s="628" t="s">
        <v>2504</v>
      </c>
      <c r="FM3" s="628" t="s">
        <v>2829</v>
      </c>
      <c r="FN3" s="628" t="s">
        <v>2506</v>
      </c>
      <c r="FO3" s="628" t="s">
        <v>2507</v>
      </c>
      <c r="FP3" s="628" t="s">
        <v>2830</v>
      </c>
      <c r="FQ3" s="628" t="s">
        <v>2509</v>
      </c>
      <c r="FR3" s="628" t="s">
        <v>2510</v>
      </c>
      <c r="FS3" s="628" t="s">
        <v>2831</v>
      </c>
      <c r="FT3" s="629" t="s">
        <v>2512</v>
      </c>
      <c r="FU3" s="629" t="s">
        <v>2513</v>
      </c>
      <c r="FV3" s="629" t="s">
        <v>2832</v>
      </c>
      <c r="FW3" s="629" t="s">
        <v>2515</v>
      </c>
      <c r="FX3" s="629" t="s">
        <v>2516</v>
      </c>
      <c r="FY3" s="629" t="s">
        <v>2833</v>
      </c>
      <c r="FZ3" s="629" t="s">
        <v>2518</v>
      </c>
      <c r="GA3" s="629" t="s">
        <v>2519</v>
      </c>
      <c r="GB3" s="629" t="s">
        <v>2834</v>
      </c>
      <c r="GC3" s="629" t="s">
        <v>2521</v>
      </c>
      <c r="GD3" s="629" t="s">
        <v>2522</v>
      </c>
      <c r="GE3" s="629" t="s">
        <v>2835</v>
      </c>
      <c r="GF3" s="629" t="s">
        <v>2524</v>
      </c>
      <c r="GG3" s="629" t="s">
        <v>2525</v>
      </c>
      <c r="GH3" s="629" t="s">
        <v>2836</v>
      </c>
      <c r="GI3" s="629" t="s">
        <v>2527</v>
      </c>
      <c r="GJ3" s="629" t="s">
        <v>2528</v>
      </c>
      <c r="GK3" s="629" t="s">
        <v>2837</v>
      </c>
      <c r="GL3" s="629" t="s">
        <v>2530</v>
      </c>
      <c r="GM3" s="629" t="s">
        <v>2531</v>
      </c>
      <c r="GN3" s="629" t="s">
        <v>2838</v>
      </c>
      <c r="GO3" s="629" t="s">
        <v>2533</v>
      </c>
      <c r="GP3" s="629" t="s">
        <v>2534</v>
      </c>
      <c r="GQ3" s="629" t="s">
        <v>2839</v>
      </c>
      <c r="GR3" s="619"/>
      <c r="GS3" s="619"/>
      <c r="GT3" s="619"/>
      <c r="GU3" s="619"/>
      <c r="GV3" s="619"/>
    </row>
    <row r="4" spans="1:205" s="608" customFormat="1" ht="12.75" x14ac:dyDescent="0.2">
      <c r="A4" s="729" t="s">
        <v>461</v>
      </c>
      <c r="B4" s="627" t="s">
        <v>462</v>
      </c>
      <c r="C4" s="627" t="s">
        <v>1593</v>
      </c>
      <c r="D4" s="627"/>
      <c r="E4" s="627"/>
      <c r="F4" s="627"/>
      <c r="G4" s="627"/>
      <c r="H4" s="627"/>
      <c r="I4" s="627"/>
      <c r="J4" s="627"/>
      <c r="K4" s="627"/>
      <c r="L4" s="627"/>
      <c r="M4" s="631"/>
      <c r="N4" s="631"/>
      <c r="O4" s="631"/>
      <c r="P4" s="631"/>
      <c r="Q4" s="627"/>
      <c r="R4" s="627"/>
      <c r="S4" s="627"/>
      <c r="T4" s="627"/>
      <c r="U4" s="627"/>
      <c r="V4" s="627"/>
      <c r="W4" s="627"/>
      <c r="X4" s="627"/>
      <c r="Y4" s="627"/>
      <c r="Z4" s="627"/>
      <c r="AA4" s="627"/>
      <c r="AB4" s="627"/>
      <c r="AC4" s="627"/>
      <c r="AD4" s="627"/>
      <c r="AE4" s="627"/>
      <c r="AF4" s="627"/>
      <c r="AG4" s="632"/>
      <c r="AH4" s="632"/>
      <c r="AI4" s="632"/>
      <c r="AJ4" s="632"/>
      <c r="AK4" s="632"/>
      <c r="AL4" s="632"/>
      <c r="AM4" s="632"/>
      <c r="AN4" s="632"/>
      <c r="AO4" s="627"/>
      <c r="AP4" s="627"/>
      <c r="AQ4" s="627"/>
      <c r="AR4" s="627"/>
      <c r="AS4" s="627"/>
      <c r="AT4" s="627"/>
      <c r="AU4" s="627"/>
      <c r="AV4" s="627"/>
      <c r="AW4" s="627"/>
      <c r="AX4" s="627"/>
      <c r="AY4" s="627"/>
      <c r="AZ4" s="627"/>
      <c r="BA4" s="627"/>
      <c r="BB4" s="627"/>
      <c r="BC4" s="627"/>
      <c r="BD4" s="627"/>
      <c r="BE4" s="627"/>
      <c r="BF4" s="627"/>
      <c r="BG4" s="627"/>
      <c r="BH4" s="627"/>
      <c r="BI4" s="627"/>
      <c r="BJ4" s="627"/>
      <c r="BK4" s="627"/>
      <c r="BL4" s="627"/>
      <c r="BM4" s="627"/>
      <c r="BN4" s="627"/>
      <c r="BO4" s="627"/>
      <c r="BP4" s="627"/>
      <c r="BQ4" s="627"/>
      <c r="BR4" s="627"/>
      <c r="BS4" s="627"/>
      <c r="BT4" s="627"/>
      <c r="BU4" s="627"/>
      <c r="BV4" s="627"/>
      <c r="BW4" s="627"/>
      <c r="BX4" s="627"/>
      <c r="BY4" s="627"/>
      <c r="BZ4" s="627"/>
      <c r="CA4" s="627"/>
      <c r="CB4" s="627"/>
      <c r="CC4" s="627"/>
      <c r="CD4" s="627"/>
      <c r="CE4" s="627"/>
      <c r="CF4" s="627"/>
      <c r="CG4" s="627"/>
      <c r="CH4" s="627"/>
      <c r="CI4" s="627"/>
      <c r="CJ4" s="627"/>
      <c r="CK4" s="627"/>
      <c r="CL4" s="627"/>
      <c r="CM4" s="627"/>
      <c r="CN4" s="627"/>
      <c r="CO4" s="627"/>
      <c r="CP4" s="627"/>
      <c r="CQ4" s="627"/>
      <c r="CR4" s="627"/>
      <c r="CS4" s="627"/>
      <c r="CT4" s="627"/>
      <c r="CU4" s="627"/>
      <c r="CV4" s="627"/>
      <c r="CW4" s="627"/>
      <c r="CX4" s="627"/>
      <c r="CY4" s="627"/>
      <c r="CZ4" s="627"/>
      <c r="DA4" s="627"/>
      <c r="DB4" s="627"/>
      <c r="DC4" s="627"/>
      <c r="DD4" s="627"/>
      <c r="DE4" s="627"/>
      <c r="DF4" s="627"/>
      <c r="DG4" s="627"/>
      <c r="DH4" s="627"/>
      <c r="DI4" s="627"/>
      <c r="DJ4" s="627"/>
      <c r="DK4" s="627"/>
      <c r="DL4" s="627"/>
      <c r="DM4" s="627"/>
      <c r="DN4" s="627"/>
      <c r="DO4" s="627"/>
      <c r="DP4" s="627"/>
      <c r="DQ4" s="627"/>
      <c r="DR4" s="627"/>
      <c r="DS4" s="627"/>
      <c r="DT4" s="627"/>
      <c r="DU4" s="627"/>
      <c r="DV4" s="627"/>
      <c r="DW4" s="627"/>
      <c r="DX4" s="627"/>
      <c r="DY4" s="627"/>
      <c r="DZ4" s="627"/>
      <c r="EA4" s="627"/>
      <c r="EB4" s="627"/>
      <c r="EC4" s="627"/>
      <c r="ED4" s="627"/>
      <c r="EE4" s="627"/>
      <c r="EF4" s="627"/>
      <c r="EG4" s="627"/>
      <c r="EH4" s="627"/>
      <c r="EI4" s="627"/>
      <c r="EJ4" s="627"/>
      <c r="EK4" s="627"/>
      <c r="EL4" s="627"/>
      <c r="EM4" s="627"/>
      <c r="EN4" s="627"/>
      <c r="EO4" s="627"/>
      <c r="EP4" s="627"/>
      <c r="EQ4" s="627"/>
      <c r="ER4" s="627"/>
      <c r="ES4" s="627"/>
      <c r="ET4" s="627"/>
      <c r="EU4" s="627"/>
      <c r="EV4" s="627"/>
      <c r="EW4" s="627"/>
      <c r="EX4" s="627"/>
      <c r="EY4" s="627"/>
      <c r="EZ4" s="627"/>
      <c r="FA4" s="627"/>
      <c r="FB4" s="627"/>
      <c r="FC4" s="627"/>
      <c r="FD4" s="627"/>
      <c r="FE4" s="627"/>
      <c r="FF4" s="627"/>
      <c r="FG4" s="627"/>
      <c r="FH4" s="627"/>
      <c r="FI4" s="627"/>
      <c r="FJ4" s="627"/>
      <c r="FK4" s="627"/>
      <c r="FL4" s="627"/>
      <c r="FM4" s="627"/>
      <c r="FN4" s="627"/>
      <c r="FO4" s="627"/>
      <c r="FP4" s="627"/>
      <c r="FQ4" s="627"/>
      <c r="FR4" s="627"/>
      <c r="FS4" s="627"/>
      <c r="FT4" s="627"/>
      <c r="FU4" s="627"/>
      <c r="FV4" s="627"/>
      <c r="FW4" s="627"/>
      <c r="FX4" s="627"/>
      <c r="FY4" s="627"/>
      <c r="FZ4" s="627"/>
      <c r="GA4" s="627"/>
      <c r="GB4" s="627"/>
      <c r="GC4" s="627"/>
      <c r="GD4" s="627"/>
      <c r="GE4" s="627"/>
      <c r="GF4" s="627"/>
      <c r="GG4" s="627"/>
      <c r="GH4" s="627"/>
      <c r="GI4" s="627"/>
      <c r="GJ4" s="627"/>
      <c r="GK4" s="627"/>
      <c r="GL4" s="627"/>
      <c r="GM4" s="627"/>
      <c r="GN4" s="627"/>
      <c r="GO4" s="627"/>
      <c r="GP4" s="627"/>
      <c r="GQ4" s="627"/>
      <c r="GR4" s="608" t="s">
        <v>464</v>
      </c>
      <c r="GS4" s="608" t="s">
        <v>465</v>
      </c>
      <c r="GT4" s="608" t="s">
        <v>466</v>
      </c>
      <c r="GU4" s="608" t="s">
        <v>467</v>
      </c>
      <c r="GV4" s="608" t="s">
        <v>468</v>
      </c>
      <c r="GW4" s="608" t="s">
        <v>469</v>
      </c>
    </row>
    <row r="5" spans="1:205" x14ac:dyDescent="0.25">
      <c r="A5" s="610" t="s">
        <v>3385</v>
      </c>
      <c r="B5" s="617" t="s">
        <v>470</v>
      </c>
      <c r="C5" s="618" t="s">
        <v>471</v>
      </c>
      <c r="D5" s="619">
        <v>1452745</v>
      </c>
      <c r="E5" s="619">
        <v>0</v>
      </c>
      <c r="F5" s="619">
        <v>1452745</v>
      </c>
      <c r="G5" s="619">
        <v>2461214</v>
      </c>
      <c r="H5" s="619">
        <v>0</v>
      </c>
      <c r="I5" s="619">
        <v>2461214</v>
      </c>
      <c r="J5" s="619">
        <v>-1008469</v>
      </c>
      <c r="K5" s="619">
        <v>0</v>
      </c>
      <c r="L5" s="619">
        <v>-1008469</v>
      </c>
      <c r="M5" s="633">
        <v>0.5</v>
      </c>
      <c r="N5" s="633">
        <v>0.4</v>
      </c>
      <c r="O5" s="633">
        <v>0.1</v>
      </c>
      <c r="P5" s="633">
        <v>0</v>
      </c>
      <c r="Q5" s="619">
        <v>84425</v>
      </c>
      <c r="R5" s="619">
        <v>84425</v>
      </c>
      <c r="S5" s="619">
        <v>0</v>
      </c>
      <c r="T5" s="619">
        <v>0</v>
      </c>
      <c r="U5" s="619">
        <v>0</v>
      </c>
      <c r="V5" s="619">
        <v>0</v>
      </c>
      <c r="W5" s="619">
        <v>0</v>
      </c>
      <c r="X5" s="619">
        <v>0</v>
      </c>
      <c r="Y5" s="619">
        <v>0</v>
      </c>
      <c r="Z5" s="619">
        <v>0</v>
      </c>
      <c r="AA5" s="619">
        <v>0</v>
      </c>
      <c r="AB5" s="619">
        <v>0</v>
      </c>
      <c r="AC5" s="619">
        <v>0</v>
      </c>
      <c r="AD5" s="619">
        <v>0</v>
      </c>
      <c r="AE5" s="619">
        <v>0</v>
      </c>
      <c r="AF5" s="619">
        <v>0</v>
      </c>
      <c r="AG5" s="619">
        <v>0</v>
      </c>
      <c r="AH5" s="619">
        <v>0</v>
      </c>
      <c r="AI5" s="619">
        <v>0</v>
      </c>
      <c r="AJ5" s="619">
        <v>0</v>
      </c>
      <c r="AK5" s="619">
        <v>0</v>
      </c>
      <c r="AL5" s="619">
        <v>0</v>
      </c>
      <c r="AM5" s="619">
        <v>0</v>
      </c>
      <c r="AN5" s="619">
        <v>0</v>
      </c>
      <c r="AO5" s="619">
        <v>0</v>
      </c>
      <c r="AP5" s="619">
        <v>0</v>
      </c>
      <c r="AQ5" s="619">
        <v>0</v>
      </c>
      <c r="AR5" s="619">
        <v>0</v>
      </c>
      <c r="AS5" s="619">
        <v>0</v>
      </c>
      <c r="AT5" s="619">
        <v>0</v>
      </c>
      <c r="AU5" s="619">
        <v>0</v>
      </c>
      <c r="AV5" s="619">
        <v>0</v>
      </c>
      <c r="AW5" s="619">
        <v>0</v>
      </c>
      <c r="AX5" s="619">
        <v>0</v>
      </c>
      <c r="AY5" s="619">
        <v>0</v>
      </c>
      <c r="AZ5" s="619">
        <v>0</v>
      </c>
      <c r="BA5" s="619">
        <v>0</v>
      </c>
      <c r="BB5" s="619">
        <v>0</v>
      </c>
      <c r="BC5" s="619">
        <v>0</v>
      </c>
      <c r="BD5" s="619">
        <v>0</v>
      </c>
      <c r="BE5" s="619">
        <v>0</v>
      </c>
      <c r="BF5" s="619">
        <v>0</v>
      </c>
      <c r="BG5" s="619">
        <v>693251</v>
      </c>
      <c r="BH5" s="619">
        <v>173313</v>
      </c>
      <c r="BI5" s="619">
        <v>0</v>
      </c>
      <c r="BJ5" s="619">
        <v>37579</v>
      </c>
      <c r="BK5" s="619">
        <v>9395</v>
      </c>
      <c r="BL5" s="619">
        <v>0</v>
      </c>
      <c r="BM5" s="619">
        <v>690597</v>
      </c>
      <c r="BN5" s="619">
        <v>172649</v>
      </c>
      <c r="BO5" s="619">
        <v>0</v>
      </c>
      <c r="BP5" s="619">
        <v>40233</v>
      </c>
      <c r="BQ5" s="619">
        <v>10059</v>
      </c>
      <c r="BR5" s="619">
        <v>0</v>
      </c>
      <c r="BS5" s="619">
        <v>0</v>
      </c>
      <c r="BT5" s="619">
        <v>0</v>
      </c>
      <c r="BU5" s="619">
        <v>0</v>
      </c>
      <c r="BV5" s="619">
        <v>0</v>
      </c>
      <c r="BW5" s="619">
        <v>0</v>
      </c>
      <c r="BX5" s="619">
        <v>0</v>
      </c>
      <c r="BY5" s="619">
        <v>0</v>
      </c>
      <c r="BZ5" s="619">
        <v>0</v>
      </c>
      <c r="CA5" s="619">
        <v>0</v>
      </c>
      <c r="CB5" s="619">
        <v>5292</v>
      </c>
      <c r="CC5" s="619">
        <v>1323</v>
      </c>
      <c r="CD5" s="619">
        <v>0</v>
      </c>
      <c r="CE5" s="619">
        <v>0</v>
      </c>
      <c r="CF5" s="619">
        <v>0</v>
      </c>
      <c r="CG5" s="619">
        <v>0</v>
      </c>
      <c r="CH5" s="619">
        <v>5292</v>
      </c>
      <c r="CI5" s="619">
        <v>1323</v>
      </c>
      <c r="CJ5" s="619">
        <v>0</v>
      </c>
      <c r="CK5" s="619">
        <v>0</v>
      </c>
      <c r="CL5" s="619">
        <v>0</v>
      </c>
      <c r="CM5" s="619">
        <v>0</v>
      </c>
      <c r="CN5" s="619">
        <v>0</v>
      </c>
      <c r="CO5" s="619">
        <v>0</v>
      </c>
      <c r="CP5" s="619">
        <v>0</v>
      </c>
      <c r="CQ5" s="619">
        <v>-225085</v>
      </c>
      <c r="CR5" s="619">
        <v>-56271</v>
      </c>
      <c r="CS5" s="619">
        <v>0</v>
      </c>
      <c r="CT5" s="619">
        <v>0</v>
      </c>
      <c r="CU5" s="619">
        <v>0</v>
      </c>
      <c r="CV5" s="619">
        <v>0</v>
      </c>
      <c r="CW5" s="619">
        <v>0</v>
      </c>
      <c r="CX5" s="619">
        <v>0</v>
      </c>
      <c r="CY5" s="619">
        <v>0</v>
      </c>
      <c r="CZ5" s="619">
        <v>0</v>
      </c>
      <c r="DA5" s="619">
        <v>0</v>
      </c>
      <c r="DB5" s="619">
        <v>0</v>
      </c>
      <c r="DC5" s="619">
        <v>0</v>
      </c>
      <c r="DD5" s="619">
        <v>0</v>
      </c>
      <c r="DE5" s="619">
        <v>0</v>
      </c>
      <c r="DF5" s="619">
        <v>0</v>
      </c>
      <c r="DG5" s="619">
        <v>0</v>
      </c>
      <c r="DH5" s="619">
        <v>0</v>
      </c>
      <c r="DI5" s="619">
        <v>0</v>
      </c>
      <c r="DJ5" s="619">
        <v>0</v>
      </c>
      <c r="DK5" s="619">
        <v>0</v>
      </c>
      <c r="DL5" s="619">
        <v>0</v>
      </c>
      <c r="DM5" s="619">
        <v>0</v>
      </c>
      <c r="DN5" s="619">
        <v>0</v>
      </c>
      <c r="DO5" s="619">
        <v>0</v>
      </c>
      <c r="DP5" s="619">
        <v>0</v>
      </c>
      <c r="DQ5" s="619">
        <v>0</v>
      </c>
      <c r="DR5" s="619">
        <v>0</v>
      </c>
      <c r="DS5" s="619">
        <v>0</v>
      </c>
      <c r="DT5" s="619">
        <v>0</v>
      </c>
      <c r="DU5" s="619">
        <v>0</v>
      </c>
      <c r="DV5" s="619">
        <v>0</v>
      </c>
      <c r="DW5" s="619">
        <v>0</v>
      </c>
      <c r="DX5" s="619">
        <v>203372</v>
      </c>
      <c r="DY5" s="619">
        <v>50843</v>
      </c>
      <c r="DZ5" s="619">
        <v>0</v>
      </c>
      <c r="EA5" s="619">
        <v>208049</v>
      </c>
      <c r="EB5" s="619">
        <v>52012</v>
      </c>
      <c r="EC5" s="619">
        <v>0</v>
      </c>
      <c r="ED5" s="619">
        <v>-4677</v>
      </c>
      <c r="EE5" s="619">
        <v>-1169</v>
      </c>
      <c r="EF5" s="619">
        <v>0</v>
      </c>
      <c r="EG5" s="619">
        <v>-2212</v>
      </c>
      <c r="EH5" s="619">
        <v>-553</v>
      </c>
      <c r="EI5" s="619">
        <v>0</v>
      </c>
      <c r="EJ5" s="619">
        <v>0</v>
      </c>
      <c r="EK5" s="619">
        <v>0</v>
      </c>
      <c r="EL5" s="619">
        <v>0</v>
      </c>
      <c r="EM5" s="619">
        <v>0</v>
      </c>
      <c r="EN5" s="619">
        <v>0</v>
      </c>
      <c r="EO5" s="619">
        <v>0</v>
      </c>
      <c r="EP5" s="619">
        <v>743304</v>
      </c>
      <c r="EQ5" s="619">
        <v>185826</v>
      </c>
      <c r="ER5" s="619">
        <v>0</v>
      </c>
      <c r="ES5" s="619">
        <v>707813</v>
      </c>
      <c r="ET5" s="619">
        <v>176953</v>
      </c>
      <c r="EU5" s="619">
        <v>0</v>
      </c>
      <c r="EV5" s="619">
        <v>35491</v>
      </c>
      <c r="EW5" s="619">
        <v>8873</v>
      </c>
      <c r="EX5" s="619">
        <v>0</v>
      </c>
      <c r="EY5" s="619">
        <v>-32748</v>
      </c>
      <c r="EZ5" s="619">
        <v>-8187</v>
      </c>
      <c r="FA5" s="619">
        <v>0</v>
      </c>
      <c r="FB5" s="619">
        <v>1227174</v>
      </c>
      <c r="FC5" s="619">
        <v>306794</v>
      </c>
      <c r="FD5" s="619">
        <v>0</v>
      </c>
      <c r="FE5" s="619">
        <v>1332834</v>
      </c>
      <c r="FF5" s="619">
        <v>333208</v>
      </c>
      <c r="FG5" s="619">
        <v>0</v>
      </c>
      <c r="FH5" s="619">
        <v>-105660</v>
      </c>
      <c r="FI5" s="619">
        <v>-26414</v>
      </c>
      <c r="FJ5" s="619">
        <v>0</v>
      </c>
      <c r="FK5" s="619">
        <v>0</v>
      </c>
      <c r="FL5" s="619">
        <v>0</v>
      </c>
      <c r="FM5" s="619">
        <v>0</v>
      </c>
      <c r="FN5" s="619">
        <v>0</v>
      </c>
      <c r="FO5" s="619">
        <v>0</v>
      </c>
      <c r="FP5" s="619">
        <v>0</v>
      </c>
      <c r="FQ5" s="619">
        <v>0</v>
      </c>
      <c r="FR5" s="619">
        <v>0</v>
      </c>
      <c r="FS5" s="619">
        <v>0</v>
      </c>
      <c r="FT5" s="619">
        <v>-31048</v>
      </c>
      <c r="FU5" s="619">
        <v>-7762</v>
      </c>
      <c r="FV5" s="619">
        <v>0</v>
      </c>
      <c r="FW5" s="619">
        <v>0</v>
      </c>
      <c r="FX5" s="619">
        <v>0</v>
      </c>
      <c r="FY5" s="619">
        <v>0</v>
      </c>
      <c r="FZ5" s="619">
        <v>0</v>
      </c>
      <c r="GA5" s="619">
        <v>0</v>
      </c>
      <c r="GB5" s="619">
        <v>0</v>
      </c>
      <c r="GC5" s="619">
        <v>0</v>
      </c>
      <c r="GD5" s="619">
        <v>0</v>
      </c>
      <c r="GE5" s="619">
        <v>0</v>
      </c>
      <c r="GF5" s="619">
        <v>0</v>
      </c>
      <c r="GG5" s="619">
        <v>0</v>
      </c>
      <c r="GH5" s="619">
        <v>0</v>
      </c>
      <c r="GI5" s="619">
        <v>0</v>
      </c>
      <c r="GJ5" s="619">
        <v>0</v>
      </c>
      <c r="GK5" s="619">
        <v>0</v>
      </c>
      <c r="GL5" s="619">
        <v>2618879</v>
      </c>
      <c r="GM5" s="619">
        <v>654721</v>
      </c>
      <c r="GN5" s="619">
        <v>0</v>
      </c>
      <c r="GO5" s="619">
        <v>-320414</v>
      </c>
      <c r="GP5" s="619">
        <v>-80101</v>
      </c>
      <c r="GQ5" s="619">
        <v>0</v>
      </c>
      <c r="GR5" s="620" t="s">
        <v>472</v>
      </c>
      <c r="GS5" s="620" t="s">
        <v>473</v>
      </c>
      <c r="GT5" s="610" t="s">
        <v>474</v>
      </c>
      <c r="GU5" s="611" t="s">
        <v>475</v>
      </c>
      <c r="GV5" s="611" t="s">
        <v>476</v>
      </c>
      <c r="GW5" s="610" t="s">
        <v>1432</v>
      </c>
    </row>
    <row r="6" spans="1:205" x14ac:dyDescent="0.25">
      <c r="A6" s="610" t="s">
        <v>3385</v>
      </c>
      <c r="B6" s="617" t="s">
        <v>477</v>
      </c>
      <c r="C6" s="618" t="s">
        <v>478</v>
      </c>
      <c r="D6" s="619">
        <v>1999250</v>
      </c>
      <c r="E6" s="619">
        <v>0</v>
      </c>
      <c r="F6" s="619">
        <v>1999250</v>
      </c>
      <c r="G6" s="619">
        <v>5136295</v>
      </c>
      <c r="H6" s="619">
        <v>0</v>
      </c>
      <c r="I6" s="619">
        <v>5136295</v>
      </c>
      <c r="J6" s="619">
        <v>-3137045</v>
      </c>
      <c r="K6" s="619">
        <v>0</v>
      </c>
      <c r="L6" s="619">
        <v>-3137045</v>
      </c>
      <c r="M6" s="633">
        <v>0.5</v>
      </c>
      <c r="N6" s="633">
        <v>0.4</v>
      </c>
      <c r="O6" s="633">
        <v>0.09</v>
      </c>
      <c r="P6" s="633">
        <v>0.01</v>
      </c>
      <c r="Q6" s="619">
        <v>147749</v>
      </c>
      <c r="R6" s="619">
        <v>147749</v>
      </c>
      <c r="S6" s="619">
        <v>0</v>
      </c>
      <c r="T6" s="619">
        <v>0</v>
      </c>
      <c r="U6" s="619">
        <v>0</v>
      </c>
      <c r="V6" s="619">
        <v>0</v>
      </c>
      <c r="W6" s="619">
        <v>0</v>
      </c>
      <c r="X6" s="619">
        <v>0</v>
      </c>
      <c r="Y6" s="619">
        <v>0</v>
      </c>
      <c r="Z6" s="619">
        <v>44053</v>
      </c>
      <c r="AA6" s="619">
        <v>0</v>
      </c>
      <c r="AB6" s="619">
        <v>13487</v>
      </c>
      <c r="AC6" s="619">
        <v>0</v>
      </c>
      <c r="AD6" s="619">
        <v>30566</v>
      </c>
      <c r="AE6" s="619">
        <v>0</v>
      </c>
      <c r="AF6" s="619">
        <v>0</v>
      </c>
      <c r="AG6" s="619">
        <v>0</v>
      </c>
      <c r="AH6" s="619">
        <v>0</v>
      </c>
      <c r="AI6" s="619">
        <v>0</v>
      </c>
      <c r="AJ6" s="619">
        <v>0</v>
      </c>
      <c r="AK6" s="619">
        <v>0</v>
      </c>
      <c r="AL6" s="619">
        <v>0</v>
      </c>
      <c r="AM6" s="619">
        <v>0</v>
      </c>
      <c r="AN6" s="619">
        <v>0</v>
      </c>
      <c r="AO6" s="619">
        <v>0</v>
      </c>
      <c r="AP6" s="619">
        <v>0</v>
      </c>
      <c r="AQ6" s="619">
        <v>0</v>
      </c>
      <c r="AR6" s="619">
        <v>0</v>
      </c>
      <c r="AS6" s="619">
        <v>0</v>
      </c>
      <c r="AT6" s="619">
        <v>0</v>
      </c>
      <c r="AU6" s="619">
        <v>0</v>
      </c>
      <c r="AV6" s="619">
        <v>0</v>
      </c>
      <c r="AW6" s="619">
        <v>0</v>
      </c>
      <c r="AX6" s="619">
        <v>0</v>
      </c>
      <c r="AY6" s="619">
        <v>0</v>
      </c>
      <c r="AZ6" s="619">
        <v>0</v>
      </c>
      <c r="BA6" s="619">
        <v>0</v>
      </c>
      <c r="BB6" s="619">
        <v>0</v>
      </c>
      <c r="BC6" s="619">
        <v>0</v>
      </c>
      <c r="BD6" s="619">
        <v>0</v>
      </c>
      <c r="BE6" s="619">
        <v>0</v>
      </c>
      <c r="BF6" s="619">
        <v>0</v>
      </c>
      <c r="BG6" s="619">
        <v>1571088</v>
      </c>
      <c r="BH6" s="619">
        <v>353495</v>
      </c>
      <c r="BI6" s="619">
        <v>39277</v>
      </c>
      <c r="BJ6" s="619">
        <v>69361</v>
      </c>
      <c r="BK6" s="619">
        <v>15606</v>
      </c>
      <c r="BL6" s="619">
        <v>1734</v>
      </c>
      <c r="BM6" s="619">
        <v>1692389</v>
      </c>
      <c r="BN6" s="619">
        <v>380787</v>
      </c>
      <c r="BO6" s="619">
        <v>42310</v>
      </c>
      <c r="BP6" s="619">
        <v>-51940</v>
      </c>
      <c r="BQ6" s="619">
        <v>-11686</v>
      </c>
      <c r="BR6" s="619">
        <v>-1299</v>
      </c>
      <c r="BS6" s="619">
        <v>0</v>
      </c>
      <c r="BT6" s="619">
        <v>0</v>
      </c>
      <c r="BU6" s="619">
        <v>0</v>
      </c>
      <c r="BV6" s="619">
        <v>0</v>
      </c>
      <c r="BW6" s="619">
        <v>0</v>
      </c>
      <c r="BX6" s="619">
        <v>0</v>
      </c>
      <c r="BY6" s="619">
        <v>0</v>
      </c>
      <c r="BZ6" s="619">
        <v>0</v>
      </c>
      <c r="CA6" s="619">
        <v>0</v>
      </c>
      <c r="CB6" s="619">
        <v>2128</v>
      </c>
      <c r="CC6" s="619">
        <v>479</v>
      </c>
      <c r="CD6" s="619">
        <v>53</v>
      </c>
      <c r="CE6" s="619">
        <v>2082</v>
      </c>
      <c r="CF6" s="619">
        <v>468</v>
      </c>
      <c r="CG6" s="619">
        <v>52</v>
      </c>
      <c r="CH6" s="619">
        <v>46</v>
      </c>
      <c r="CI6" s="619">
        <v>11</v>
      </c>
      <c r="CJ6" s="619">
        <v>1</v>
      </c>
      <c r="CK6" s="619">
        <v>0</v>
      </c>
      <c r="CL6" s="619">
        <v>0</v>
      </c>
      <c r="CM6" s="619">
        <v>0</v>
      </c>
      <c r="CN6" s="619">
        <v>0</v>
      </c>
      <c r="CO6" s="619">
        <v>0</v>
      </c>
      <c r="CP6" s="619">
        <v>0</v>
      </c>
      <c r="CQ6" s="619">
        <v>0</v>
      </c>
      <c r="CR6" s="619">
        <v>0</v>
      </c>
      <c r="CS6" s="619">
        <v>0</v>
      </c>
      <c r="CT6" s="619">
        <v>0</v>
      </c>
      <c r="CU6" s="619">
        <v>0</v>
      </c>
      <c r="CV6" s="619">
        <v>0</v>
      </c>
      <c r="CW6" s="619">
        <v>0</v>
      </c>
      <c r="CX6" s="619">
        <v>0</v>
      </c>
      <c r="CY6" s="619">
        <v>0</v>
      </c>
      <c r="CZ6" s="619">
        <v>0</v>
      </c>
      <c r="DA6" s="619">
        <v>0</v>
      </c>
      <c r="DB6" s="619">
        <v>0</v>
      </c>
      <c r="DC6" s="619">
        <v>0</v>
      </c>
      <c r="DD6" s="619">
        <v>0</v>
      </c>
      <c r="DE6" s="619">
        <v>0</v>
      </c>
      <c r="DF6" s="619">
        <v>4195</v>
      </c>
      <c r="DG6" s="619">
        <v>944</v>
      </c>
      <c r="DH6" s="619">
        <v>105</v>
      </c>
      <c r="DI6" s="619">
        <v>0</v>
      </c>
      <c r="DJ6" s="619">
        <v>0</v>
      </c>
      <c r="DK6" s="619">
        <v>0</v>
      </c>
      <c r="DL6" s="619">
        <v>4195</v>
      </c>
      <c r="DM6" s="619">
        <v>944</v>
      </c>
      <c r="DN6" s="619">
        <v>105</v>
      </c>
      <c r="DO6" s="619">
        <v>0</v>
      </c>
      <c r="DP6" s="619">
        <v>0</v>
      </c>
      <c r="DQ6" s="619">
        <v>0</v>
      </c>
      <c r="DR6" s="619">
        <v>0</v>
      </c>
      <c r="DS6" s="619">
        <v>0</v>
      </c>
      <c r="DT6" s="619">
        <v>0</v>
      </c>
      <c r="DU6" s="619">
        <v>0</v>
      </c>
      <c r="DV6" s="619">
        <v>0</v>
      </c>
      <c r="DW6" s="619">
        <v>0</v>
      </c>
      <c r="DX6" s="619">
        <v>185801</v>
      </c>
      <c r="DY6" s="619">
        <v>41805</v>
      </c>
      <c r="DZ6" s="619">
        <v>4645</v>
      </c>
      <c r="EA6" s="619">
        <v>0</v>
      </c>
      <c r="EB6" s="619">
        <v>0</v>
      </c>
      <c r="EC6" s="619">
        <v>0</v>
      </c>
      <c r="ED6" s="619">
        <v>185801</v>
      </c>
      <c r="EE6" s="619">
        <v>41805</v>
      </c>
      <c r="EF6" s="619">
        <v>4645</v>
      </c>
      <c r="EG6" s="619">
        <v>0</v>
      </c>
      <c r="EH6" s="619">
        <v>0</v>
      </c>
      <c r="EI6" s="619">
        <v>0</v>
      </c>
      <c r="EJ6" s="619">
        <v>0</v>
      </c>
      <c r="EK6" s="619">
        <v>0</v>
      </c>
      <c r="EL6" s="619">
        <v>0</v>
      </c>
      <c r="EM6" s="619">
        <v>0</v>
      </c>
      <c r="EN6" s="619">
        <v>0</v>
      </c>
      <c r="EO6" s="619">
        <v>0</v>
      </c>
      <c r="EP6" s="619">
        <v>1488891</v>
      </c>
      <c r="EQ6" s="619">
        <v>335000</v>
      </c>
      <c r="ER6" s="619">
        <v>37222</v>
      </c>
      <c r="ES6" s="619">
        <v>1256084</v>
      </c>
      <c r="ET6" s="619">
        <v>282619</v>
      </c>
      <c r="EU6" s="619">
        <v>31402</v>
      </c>
      <c r="EV6" s="619">
        <v>232807</v>
      </c>
      <c r="EW6" s="619">
        <v>52381</v>
      </c>
      <c r="EX6" s="619">
        <v>5820</v>
      </c>
      <c r="EY6" s="619">
        <v>0</v>
      </c>
      <c r="EZ6" s="619">
        <v>0</v>
      </c>
      <c r="FA6" s="619">
        <v>0</v>
      </c>
      <c r="FB6" s="619">
        <v>2273606</v>
      </c>
      <c r="FC6" s="619">
        <v>509873</v>
      </c>
      <c r="FD6" s="619">
        <v>56653</v>
      </c>
      <c r="FE6" s="619">
        <v>2271340</v>
      </c>
      <c r="FF6" s="619">
        <v>510535</v>
      </c>
      <c r="FG6" s="619">
        <v>56726</v>
      </c>
      <c r="FH6" s="619">
        <v>2266</v>
      </c>
      <c r="FI6" s="619">
        <v>-662</v>
      </c>
      <c r="FJ6" s="619">
        <v>-73</v>
      </c>
      <c r="FK6" s="619">
        <v>0</v>
      </c>
      <c r="FL6" s="619">
        <v>0</v>
      </c>
      <c r="FM6" s="619">
        <v>0</v>
      </c>
      <c r="FN6" s="619">
        <v>0</v>
      </c>
      <c r="FO6" s="619">
        <v>0</v>
      </c>
      <c r="FP6" s="619">
        <v>0</v>
      </c>
      <c r="FQ6" s="619">
        <v>0</v>
      </c>
      <c r="FR6" s="619">
        <v>0</v>
      </c>
      <c r="FS6" s="619">
        <v>0</v>
      </c>
      <c r="FT6" s="619">
        <v>0</v>
      </c>
      <c r="FU6" s="619">
        <v>0</v>
      </c>
      <c r="FV6" s="619">
        <v>0</v>
      </c>
      <c r="FW6" s="619">
        <v>0</v>
      </c>
      <c r="FX6" s="619">
        <v>0</v>
      </c>
      <c r="FY6" s="619">
        <v>0</v>
      </c>
      <c r="FZ6" s="619">
        <v>0</v>
      </c>
      <c r="GA6" s="619">
        <v>0</v>
      </c>
      <c r="GB6" s="619">
        <v>0</v>
      </c>
      <c r="GC6" s="619">
        <v>0</v>
      </c>
      <c r="GD6" s="619">
        <v>0</v>
      </c>
      <c r="GE6" s="619">
        <v>0</v>
      </c>
      <c r="GF6" s="619">
        <v>0</v>
      </c>
      <c r="GG6" s="619">
        <v>0</v>
      </c>
      <c r="GH6" s="619">
        <v>0</v>
      </c>
      <c r="GI6" s="619">
        <v>0</v>
      </c>
      <c r="GJ6" s="619">
        <v>0</v>
      </c>
      <c r="GK6" s="619">
        <v>0</v>
      </c>
      <c r="GL6" s="619">
        <v>5595070</v>
      </c>
      <c r="GM6" s="619">
        <v>1257202</v>
      </c>
      <c r="GN6" s="619">
        <v>139689</v>
      </c>
      <c r="GO6" s="619">
        <v>373175</v>
      </c>
      <c r="GP6" s="619">
        <v>82793</v>
      </c>
      <c r="GQ6" s="619">
        <v>9199</v>
      </c>
      <c r="GR6" s="620" t="s">
        <v>479</v>
      </c>
      <c r="GS6" s="620" t="s">
        <v>480</v>
      </c>
      <c r="GT6" s="610" t="s">
        <v>474</v>
      </c>
      <c r="GU6" s="611" t="s">
        <v>481</v>
      </c>
      <c r="GV6" s="611" t="s">
        <v>482</v>
      </c>
      <c r="GW6" s="610" t="s">
        <v>1432</v>
      </c>
    </row>
    <row r="7" spans="1:205" x14ac:dyDescent="0.25">
      <c r="A7" s="610" t="s">
        <v>3385</v>
      </c>
      <c r="B7" s="617" t="s">
        <v>483</v>
      </c>
      <c r="C7" s="618" t="s">
        <v>484</v>
      </c>
      <c r="D7" s="619">
        <v>3714601</v>
      </c>
      <c r="E7" s="619">
        <v>0</v>
      </c>
      <c r="F7" s="619">
        <v>3714601</v>
      </c>
      <c r="G7" s="619">
        <v>0</v>
      </c>
      <c r="H7" s="619">
        <v>0</v>
      </c>
      <c r="I7" s="619">
        <v>0</v>
      </c>
      <c r="J7" s="619">
        <v>3714601</v>
      </c>
      <c r="K7" s="619">
        <v>0</v>
      </c>
      <c r="L7" s="619">
        <v>3714601</v>
      </c>
      <c r="M7" s="633">
        <v>0.5</v>
      </c>
      <c r="N7" s="633">
        <v>0.4</v>
      </c>
      <c r="O7" s="633">
        <v>0.1</v>
      </c>
      <c r="P7" s="633">
        <v>0</v>
      </c>
      <c r="Q7" s="619">
        <v>180363</v>
      </c>
      <c r="R7" s="619">
        <v>180363</v>
      </c>
      <c r="S7" s="619">
        <v>0</v>
      </c>
      <c r="T7" s="619">
        <v>0</v>
      </c>
      <c r="U7" s="619">
        <v>0</v>
      </c>
      <c r="V7" s="619">
        <v>0</v>
      </c>
      <c r="W7" s="619">
        <v>0</v>
      </c>
      <c r="X7" s="619">
        <v>0</v>
      </c>
      <c r="Y7" s="619">
        <v>0</v>
      </c>
      <c r="Z7" s="619">
        <v>0</v>
      </c>
      <c r="AA7" s="619">
        <v>0</v>
      </c>
      <c r="AB7" s="619">
        <v>5141</v>
      </c>
      <c r="AC7" s="619">
        <v>1311</v>
      </c>
      <c r="AD7" s="619">
        <v>-5141</v>
      </c>
      <c r="AE7" s="619">
        <v>-1311</v>
      </c>
      <c r="AF7" s="619">
        <v>0</v>
      </c>
      <c r="AG7" s="619">
        <v>0</v>
      </c>
      <c r="AH7" s="619">
        <v>0</v>
      </c>
      <c r="AI7" s="619">
        <v>0</v>
      </c>
      <c r="AJ7" s="619">
        <v>0</v>
      </c>
      <c r="AK7" s="619">
        <v>0</v>
      </c>
      <c r="AL7" s="619">
        <v>0</v>
      </c>
      <c r="AM7" s="619">
        <v>0</v>
      </c>
      <c r="AN7" s="619">
        <v>0</v>
      </c>
      <c r="AO7" s="619">
        <v>0</v>
      </c>
      <c r="AP7" s="619">
        <v>0</v>
      </c>
      <c r="AQ7" s="619">
        <v>0</v>
      </c>
      <c r="AR7" s="619">
        <v>0</v>
      </c>
      <c r="AS7" s="619">
        <v>0</v>
      </c>
      <c r="AT7" s="619">
        <v>0</v>
      </c>
      <c r="AU7" s="619">
        <v>0</v>
      </c>
      <c r="AV7" s="619">
        <v>0</v>
      </c>
      <c r="AW7" s="619">
        <v>0</v>
      </c>
      <c r="AX7" s="619">
        <v>0</v>
      </c>
      <c r="AY7" s="619">
        <v>0</v>
      </c>
      <c r="AZ7" s="619">
        <v>0</v>
      </c>
      <c r="BA7" s="619">
        <v>0</v>
      </c>
      <c r="BB7" s="619">
        <v>0</v>
      </c>
      <c r="BC7" s="619">
        <v>0</v>
      </c>
      <c r="BD7" s="619">
        <v>0</v>
      </c>
      <c r="BE7" s="619">
        <v>0</v>
      </c>
      <c r="BF7" s="619">
        <v>0</v>
      </c>
      <c r="BG7" s="619">
        <v>1796343</v>
      </c>
      <c r="BH7" s="619">
        <v>449086</v>
      </c>
      <c r="BI7" s="619">
        <v>0</v>
      </c>
      <c r="BJ7" s="619">
        <v>86786</v>
      </c>
      <c r="BK7" s="619">
        <v>21697</v>
      </c>
      <c r="BL7" s="619">
        <v>0</v>
      </c>
      <c r="BM7" s="619">
        <v>2579371</v>
      </c>
      <c r="BN7" s="619">
        <v>644843</v>
      </c>
      <c r="BO7" s="619">
        <v>0</v>
      </c>
      <c r="BP7" s="619">
        <v>-696242</v>
      </c>
      <c r="BQ7" s="619">
        <v>-174060</v>
      </c>
      <c r="BR7" s="619">
        <v>0</v>
      </c>
      <c r="BS7" s="619">
        <v>5557</v>
      </c>
      <c r="BT7" s="619">
        <v>1389</v>
      </c>
      <c r="BU7" s="619">
        <v>0</v>
      </c>
      <c r="BV7" s="619">
        <v>8961</v>
      </c>
      <c r="BW7" s="619">
        <v>2240</v>
      </c>
      <c r="BX7" s="619">
        <v>0</v>
      </c>
      <c r="BY7" s="619">
        <v>-3404</v>
      </c>
      <c r="BZ7" s="619">
        <v>-851</v>
      </c>
      <c r="CA7" s="619">
        <v>0</v>
      </c>
      <c r="CB7" s="619">
        <v>24190</v>
      </c>
      <c r="CC7" s="619">
        <v>6047</v>
      </c>
      <c r="CD7" s="619">
        <v>0</v>
      </c>
      <c r="CE7" s="619">
        <v>26062</v>
      </c>
      <c r="CF7" s="619">
        <v>6516</v>
      </c>
      <c r="CG7" s="619">
        <v>0</v>
      </c>
      <c r="CH7" s="619">
        <v>-1872</v>
      </c>
      <c r="CI7" s="619">
        <v>-469</v>
      </c>
      <c r="CJ7" s="619">
        <v>0</v>
      </c>
      <c r="CK7" s="619">
        <v>0</v>
      </c>
      <c r="CL7" s="619">
        <v>0</v>
      </c>
      <c r="CM7" s="619">
        <v>0</v>
      </c>
      <c r="CN7" s="619">
        <v>0</v>
      </c>
      <c r="CO7" s="619">
        <v>0</v>
      </c>
      <c r="CP7" s="619">
        <v>0</v>
      </c>
      <c r="CQ7" s="619">
        <v>0</v>
      </c>
      <c r="CR7" s="619">
        <v>0</v>
      </c>
      <c r="CS7" s="619">
        <v>0</v>
      </c>
      <c r="CT7" s="619">
        <v>0</v>
      </c>
      <c r="CU7" s="619">
        <v>0</v>
      </c>
      <c r="CV7" s="619">
        <v>0</v>
      </c>
      <c r="CW7" s="619">
        <v>0</v>
      </c>
      <c r="CX7" s="619">
        <v>0</v>
      </c>
      <c r="CY7" s="619">
        <v>0</v>
      </c>
      <c r="CZ7" s="619">
        <v>0</v>
      </c>
      <c r="DA7" s="619">
        <v>0</v>
      </c>
      <c r="DB7" s="619">
        <v>0</v>
      </c>
      <c r="DC7" s="619">
        <v>0</v>
      </c>
      <c r="DD7" s="619">
        <v>0</v>
      </c>
      <c r="DE7" s="619">
        <v>0</v>
      </c>
      <c r="DF7" s="619">
        <v>0</v>
      </c>
      <c r="DG7" s="619">
        <v>0</v>
      </c>
      <c r="DH7" s="619">
        <v>0</v>
      </c>
      <c r="DI7" s="619">
        <v>0</v>
      </c>
      <c r="DJ7" s="619">
        <v>0</v>
      </c>
      <c r="DK7" s="619">
        <v>0</v>
      </c>
      <c r="DL7" s="619">
        <v>0</v>
      </c>
      <c r="DM7" s="619">
        <v>0</v>
      </c>
      <c r="DN7" s="619">
        <v>0</v>
      </c>
      <c r="DO7" s="619">
        <v>0</v>
      </c>
      <c r="DP7" s="619">
        <v>0</v>
      </c>
      <c r="DQ7" s="619">
        <v>0</v>
      </c>
      <c r="DR7" s="619">
        <v>0</v>
      </c>
      <c r="DS7" s="619">
        <v>0</v>
      </c>
      <c r="DT7" s="619">
        <v>0</v>
      </c>
      <c r="DU7" s="619">
        <v>0</v>
      </c>
      <c r="DV7" s="619">
        <v>0</v>
      </c>
      <c r="DW7" s="619">
        <v>0</v>
      </c>
      <c r="DX7" s="619">
        <v>282787</v>
      </c>
      <c r="DY7" s="619">
        <v>70697</v>
      </c>
      <c r="DZ7" s="619">
        <v>0</v>
      </c>
      <c r="EA7" s="619">
        <v>0</v>
      </c>
      <c r="EB7" s="619">
        <v>0</v>
      </c>
      <c r="EC7" s="619">
        <v>0</v>
      </c>
      <c r="ED7" s="619">
        <v>282787</v>
      </c>
      <c r="EE7" s="619">
        <v>70697</v>
      </c>
      <c r="EF7" s="619">
        <v>0</v>
      </c>
      <c r="EG7" s="619">
        <v>-3593</v>
      </c>
      <c r="EH7" s="619">
        <v>-898</v>
      </c>
      <c r="EI7" s="619">
        <v>0</v>
      </c>
      <c r="EJ7" s="619">
        <v>0</v>
      </c>
      <c r="EK7" s="619">
        <v>0</v>
      </c>
      <c r="EL7" s="619">
        <v>0</v>
      </c>
      <c r="EM7" s="619">
        <v>0</v>
      </c>
      <c r="EN7" s="619">
        <v>0</v>
      </c>
      <c r="EO7" s="619">
        <v>0</v>
      </c>
      <c r="EP7" s="619">
        <v>1906950</v>
      </c>
      <c r="EQ7" s="619">
        <v>476737</v>
      </c>
      <c r="ER7" s="619">
        <v>0</v>
      </c>
      <c r="ES7" s="619">
        <v>2755357</v>
      </c>
      <c r="ET7" s="619">
        <v>688839</v>
      </c>
      <c r="EU7" s="619">
        <v>0</v>
      </c>
      <c r="EV7" s="619">
        <v>-848407</v>
      </c>
      <c r="EW7" s="619">
        <v>-212102</v>
      </c>
      <c r="EX7" s="619">
        <v>0</v>
      </c>
      <c r="EY7" s="619">
        <v>83159</v>
      </c>
      <c r="EZ7" s="619">
        <v>20790</v>
      </c>
      <c r="FA7" s="619">
        <v>0</v>
      </c>
      <c r="FB7" s="619">
        <v>2457516</v>
      </c>
      <c r="FC7" s="619">
        <v>614379</v>
      </c>
      <c r="FD7" s="619">
        <v>0</v>
      </c>
      <c r="FE7" s="619">
        <v>2284037</v>
      </c>
      <c r="FF7" s="619">
        <v>571014</v>
      </c>
      <c r="FG7" s="619">
        <v>0</v>
      </c>
      <c r="FH7" s="619">
        <v>173479</v>
      </c>
      <c r="FI7" s="619">
        <v>43365</v>
      </c>
      <c r="FJ7" s="619">
        <v>0</v>
      </c>
      <c r="FK7" s="619">
        <v>0</v>
      </c>
      <c r="FL7" s="619">
        <v>0</v>
      </c>
      <c r="FM7" s="619">
        <v>0</v>
      </c>
      <c r="FN7" s="619">
        <v>0</v>
      </c>
      <c r="FO7" s="619">
        <v>0</v>
      </c>
      <c r="FP7" s="619">
        <v>0</v>
      </c>
      <c r="FQ7" s="619">
        <v>0</v>
      </c>
      <c r="FR7" s="619">
        <v>0</v>
      </c>
      <c r="FS7" s="619">
        <v>0</v>
      </c>
      <c r="FT7" s="619">
        <v>-4096</v>
      </c>
      <c r="FU7" s="619">
        <v>-1024</v>
      </c>
      <c r="FV7" s="619">
        <v>0</v>
      </c>
      <c r="FW7" s="619">
        <v>0</v>
      </c>
      <c r="FX7" s="619">
        <v>0</v>
      </c>
      <c r="FY7" s="619">
        <v>0</v>
      </c>
      <c r="FZ7" s="619">
        <v>0</v>
      </c>
      <c r="GA7" s="619">
        <v>0</v>
      </c>
      <c r="GB7" s="619">
        <v>0</v>
      </c>
      <c r="GC7" s="619">
        <v>0</v>
      </c>
      <c r="GD7" s="619">
        <v>0</v>
      </c>
      <c r="GE7" s="619">
        <v>0</v>
      </c>
      <c r="GF7" s="619">
        <v>0</v>
      </c>
      <c r="GG7" s="619">
        <v>0</v>
      </c>
      <c r="GH7" s="619">
        <v>0</v>
      </c>
      <c r="GI7" s="619">
        <v>0</v>
      </c>
      <c r="GJ7" s="619">
        <v>0</v>
      </c>
      <c r="GK7" s="619">
        <v>0</v>
      </c>
      <c r="GL7" s="619">
        <v>6635599</v>
      </c>
      <c r="GM7" s="619">
        <v>1658900</v>
      </c>
      <c r="GN7" s="619">
        <v>0</v>
      </c>
      <c r="GO7" s="619">
        <v>-1018189</v>
      </c>
      <c r="GP7" s="619">
        <v>-254552</v>
      </c>
      <c r="GQ7" s="619">
        <v>0</v>
      </c>
      <c r="GR7" s="620" t="s">
        <v>472</v>
      </c>
      <c r="GS7" s="620" t="s">
        <v>473</v>
      </c>
      <c r="GT7" s="610" t="s">
        <v>474</v>
      </c>
      <c r="GU7" s="611" t="s">
        <v>475</v>
      </c>
      <c r="GV7" s="611" t="s">
        <v>485</v>
      </c>
      <c r="GW7" s="610" t="s">
        <v>1432</v>
      </c>
    </row>
    <row r="8" spans="1:205" x14ac:dyDescent="0.25">
      <c r="A8" s="610" t="s">
        <v>3386</v>
      </c>
      <c r="B8" s="617" t="s">
        <v>486</v>
      </c>
      <c r="C8" s="618" t="s">
        <v>487</v>
      </c>
      <c r="D8" s="619">
        <v>1653107</v>
      </c>
      <c r="E8" s="619">
        <v>0</v>
      </c>
      <c r="F8" s="619">
        <v>1653107</v>
      </c>
      <c r="G8" s="619">
        <v>1744942</v>
      </c>
      <c r="H8" s="619">
        <v>0</v>
      </c>
      <c r="I8" s="619">
        <v>1744942</v>
      </c>
      <c r="J8" s="619">
        <v>-91835</v>
      </c>
      <c r="K8" s="619">
        <v>0</v>
      </c>
      <c r="L8" s="619">
        <v>-91835</v>
      </c>
      <c r="M8" s="633">
        <v>0.5</v>
      </c>
      <c r="N8" s="633">
        <v>0.4</v>
      </c>
      <c r="O8" s="633">
        <v>0.09</v>
      </c>
      <c r="P8" s="633">
        <v>0.01</v>
      </c>
      <c r="Q8" s="619">
        <v>153295</v>
      </c>
      <c r="R8" s="619">
        <v>153295</v>
      </c>
      <c r="S8" s="619">
        <v>0</v>
      </c>
      <c r="T8" s="619">
        <v>0</v>
      </c>
      <c r="U8" s="619">
        <v>0</v>
      </c>
      <c r="V8" s="619">
        <v>0</v>
      </c>
      <c r="W8" s="619">
        <v>0</v>
      </c>
      <c r="X8" s="619">
        <v>0</v>
      </c>
      <c r="Y8" s="619">
        <v>0</v>
      </c>
      <c r="Z8" s="619">
        <v>23541</v>
      </c>
      <c r="AA8" s="619">
        <v>0</v>
      </c>
      <c r="AB8" s="619">
        <v>23541</v>
      </c>
      <c r="AC8" s="619">
        <v>0</v>
      </c>
      <c r="AD8" s="619">
        <v>0</v>
      </c>
      <c r="AE8" s="619">
        <v>0</v>
      </c>
      <c r="AF8" s="619">
        <v>0</v>
      </c>
      <c r="AG8" s="619">
        <v>0</v>
      </c>
      <c r="AH8" s="619">
        <v>0</v>
      </c>
      <c r="AI8" s="619">
        <v>0</v>
      </c>
      <c r="AJ8" s="619">
        <v>0</v>
      </c>
      <c r="AK8" s="619">
        <v>0</v>
      </c>
      <c r="AL8" s="619">
        <v>0</v>
      </c>
      <c r="AM8" s="619">
        <v>0</v>
      </c>
      <c r="AN8" s="619">
        <v>0</v>
      </c>
      <c r="AO8" s="619">
        <v>0</v>
      </c>
      <c r="AP8" s="619">
        <v>0</v>
      </c>
      <c r="AQ8" s="619">
        <v>0</v>
      </c>
      <c r="AR8" s="619">
        <v>0</v>
      </c>
      <c r="AS8" s="619">
        <v>0</v>
      </c>
      <c r="AT8" s="619">
        <v>0</v>
      </c>
      <c r="AU8" s="619">
        <v>0</v>
      </c>
      <c r="AV8" s="619">
        <v>0</v>
      </c>
      <c r="AW8" s="619">
        <v>0</v>
      </c>
      <c r="AX8" s="619">
        <v>0</v>
      </c>
      <c r="AY8" s="619">
        <v>0</v>
      </c>
      <c r="AZ8" s="619">
        <v>0</v>
      </c>
      <c r="BA8" s="619">
        <v>0</v>
      </c>
      <c r="BB8" s="619">
        <v>0</v>
      </c>
      <c r="BC8" s="619">
        <v>0</v>
      </c>
      <c r="BD8" s="619">
        <v>0</v>
      </c>
      <c r="BE8" s="619">
        <v>0</v>
      </c>
      <c r="BF8" s="619">
        <v>0</v>
      </c>
      <c r="BG8" s="619">
        <v>1136237</v>
      </c>
      <c r="BH8" s="619">
        <v>255653</v>
      </c>
      <c r="BI8" s="619">
        <v>28406</v>
      </c>
      <c r="BJ8" s="619">
        <v>61084</v>
      </c>
      <c r="BK8" s="619">
        <v>13612</v>
      </c>
      <c r="BL8" s="619">
        <v>1512</v>
      </c>
      <c r="BM8" s="619">
        <v>1146883</v>
      </c>
      <c r="BN8" s="619">
        <v>257917</v>
      </c>
      <c r="BO8" s="619">
        <v>28657</v>
      </c>
      <c r="BP8" s="619">
        <v>50438</v>
      </c>
      <c r="BQ8" s="619">
        <v>11348</v>
      </c>
      <c r="BR8" s="619">
        <v>1261</v>
      </c>
      <c r="BS8" s="619">
        <v>0</v>
      </c>
      <c r="BT8" s="619">
        <v>0</v>
      </c>
      <c r="BU8" s="619">
        <v>0</v>
      </c>
      <c r="BV8" s="619">
        <v>0</v>
      </c>
      <c r="BW8" s="619">
        <v>0</v>
      </c>
      <c r="BX8" s="619">
        <v>0</v>
      </c>
      <c r="BY8" s="619">
        <v>0</v>
      </c>
      <c r="BZ8" s="619">
        <v>0</v>
      </c>
      <c r="CA8" s="619">
        <v>0</v>
      </c>
      <c r="CB8" s="619">
        <v>401</v>
      </c>
      <c r="CC8" s="619">
        <v>90</v>
      </c>
      <c r="CD8" s="619">
        <v>10</v>
      </c>
      <c r="CE8" s="619">
        <v>402</v>
      </c>
      <c r="CF8" s="619">
        <v>90</v>
      </c>
      <c r="CG8" s="619">
        <v>10</v>
      </c>
      <c r="CH8" s="619">
        <v>-1</v>
      </c>
      <c r="CI8" s="619">
        <v>0</v>
      </c>
      <c r="CJ8" s="619">
        <v>0</v>
      </c>
      <c r="CK8" s="619">
        <v>0</v>
      </c>
      <c r="CL8" s="619">
        <v>0</v>
      </c>
      <c r="CM8" s="619">
        <v>0</v>
      </c>
      <c r="CN8" s="619">
        <v>0</v>
      </c>
      <c r="CO8" s="619">
        <v>0</v>
      </c>
      <c r="CP8" s="619">
        <v>0</v>
      </c>
      <c r="CQ8" s="619">
        <v>2341</v>
      </c>
      <c r="CR8" s="619">
        <v>527</v>
      </c>
      <c r="CS8" s="619">
        <v>59</v>
      </c>
      <c r="CT8" s="619">
        <v>0</v>
      </c>
      <c r="CU8" s="619">
        <v>0</v>
      </c>
      <c r="CV8" s="619">
        <v>0</v>
      </c>
      <c r="CW8" s="619">
        <v>0</v>
      </c>
      <c r="CX8" s="619">
        <v>0</v>
      </c>
      <c r="CY8" s="619">
        <v>0</v>
      </c>
      <c r="CZ8" s="619">
        <v>0</v>
      </c>
      <c r="DA8" s="619">
        <v>0</v>
      </c>
      <c r="DB8" s="619">
        <v>0</v>
      </c>
      <c r="DC8" s="619">
        <v>0</v>
      </c>
      <c r="DD8" s="619">
        <v>0</v>
      </c>
      <c r="DE8" s="619">
        <v>0</v>
      </c>
      <c r="DF8" s="619">
        <v>0</v>
      </c>
      <c r="DG8" s="619">
        <v>0</v>
      </c>
      <c r="DH8" s="619">
        <v>0</v>
      </c>
      <c r="DI8" s="619">
        <v>6933</v>
      </c>
      <c r="DJ8" s="619">
        <v>1560</v>
      </c>
      <c r="DK8" s="619">
        <v>173</v>
      </c>
      <c r="DL8" s="619">
        <v>-6933</v>
      </c>
      <c r="DM8" s="619">
        <v>-1560</v>
      </c>
      <c r="DN8" s="619">
        <v>-173</v>
      </c>
      <c r="DO8" s="619">
        <v>0</v>
      </c>
      <c r="DP8" s="619">
        <v>0</v>
      </c>
      <c r="DQ8" s="619">
        <v>0</v>
      </c>
      <c r="DR8" s="619">
        <v>0</v>
      </c>
      <c r="DS8" s="619">
        <v>0</v>
      </c>
      <c r="DT8" s="619">
        <v>0</v>
      </c>
      <c r="DU8" s="619">
        <v>0</v>
      </c>
      <c r="DV8" s="619">
        <v>0</v>
      </c>
      <c r="DW8" s="619">
        <v>0</v>
      </c>
      <c r="DX8" s="619">
        <v>134238</v>
      </c>
      <c r="DY8" s="619">
        <v>30204</v>
      </c>
      <c r="DZ8" s="619">
        <v>3356</v>
      </c>
      <c r="EA8" s="619">
        <v>245709</v>
      </c>
      <c r="EB8" s="619">
        <v>55285</v>
      </c>
      <c r="EC8" s="619">
        <v>6143</v>
      </c>
      <c r="ED8" s="619">
        <v>-111471</v>
      </c>
      <c r="EE8" s="619">
        <v>-25081</v>
      </c>
      <c r="EF8" s="619">
        <v>-2787</v>
      </c>
      <c r="EG8" s="619">
        <v>-1793</v>
      </c>
      <c r="EH8" s="619">
        <v>-403</v>
      </c>
      <c r="EI8" s="619">
        <v>-45</v>
      </c>
      <c r="EJ8" s="619">
        <v>-936</v>
      </c>
      <c r="EK8" s="619">
        <v>-211</v>
      </c>
      <c r="EL8" s="619">
        <v>-23</v>
      </c>
      <c r="EM8" s="619">
        <v>0</v>
      </c>
      <c r="EN8" s="619">
        <v>0</v>
      </c>
      <c r="EO8" s="619">
        <v>0</v>
      </c>
      <c r="EP8" s="619">
        <v>925601</v>
      </c>
      <c r="EQ8" s="619">
        <v>208260</v>
      </c>
      <c r="ER8" s="619">
        <v>23140</v>
      </c>
      <c r="ES8" s="619">
        <v>975063</v>
      </c>
      <c r="ET8" s="619">
        <v>219389</v>
      </c>
      <c r="EU8" s="619">
        <v>24377</v>
      </c>
      <c r="EV8" s="619">
        <v>-49462</v>
      </c>
      <c r="EW8" s="619">
        <v>-11129</v>
      </c>
      <c r="EX8" s="619">
        <v>-1237</v>
      </c>
      <c r="EY8" s="619">
        <v>0</v>
      </c>
      <c r="EZ8" s="619">
        <v>0</v>
      </c>
      <c r="FA8" s="619">
        <v>0</v>
      </c>
      <c r="FB8" s="619">
        <v>3027528</v>
      </c>
      <c r="FC8" s="619">
        <v>680292</v>
      </c>
      <c r="FD8" s="619">
        <v>75588</v>
      </c>
      <c r="FE8" s="619">
        <v>3124024</v>
      </c>
      <c r="FF8" s="619">
        <v>702003</v>
      </c>
      <c r="FG8" s="619">
        <v>78000</v>
      </c>
      <c r="FH8" s="619">
        <v>-96496</v>
      </c>
      <c r="FI8" s="619">
        <v>-21711</v>
      </c>
      <c r="FJ8" s="619">
        <v>-2412</v>
      </c>
      <c r="FK8" s="619">
        <v>0</v>
      </c>
      <c r="FL8" s="619">
        <v>0</v>
      </c>
      <c r="FM8" s="619">
        <v>0</v>
      </c>
      <c r="FN8" s="619">
        <v>0</v>
      </c>
      <c r="FO8" s="619">
        <v>0</v>
      </c>
      <c r="FP8" s="619">
        <v>0</v>
      </c>
      <c r="FQ8" s="619">
        <v>0</v>
      </c>
      <c r="FR8" s="619">
        <v>0</v>
      </c>
      <c r="FS8" s="619">
        <v>0</v>
      </c>
      <c r="FT8" s="619">
        <v>-4760</v>
      </c>
      <c r="FU8" s="619">
        <v>-1071</v>
      </c>
      <c r="FV8" s="619">
        <v>-119</v>
      </c>
      <c r="FW8" s="619">
        <v>0</v>
      </c>
      <c r="FX8" s="619">
        <v>0</v>
      </c>
      <c r="FY8" s="619">
        <v>0</v>
      </c>
      <c r="FZ8" s="619">
        <v>0</v>
      </c>
      <c r="GA8" s="619">
        <v>0</v>
      </c>
      <c r="GB8" s="619">
        <v>0</v>
      </c>
      <c r="GC8" s="619">
        <v>0</v>
      </c>
      <c r="GD8" s="619">
        <v>0</v>
      </c>
      <c r="GE8" s="619">
        <v>0</v>
      </c>
      <c r="GF8" s="619">
        <v>0</v>
      </c>
      <c r="GG8" s="619">
        <v>0</v>
      </c>
      <c r="GH8" s="619">
        <v>0</v>
      </c>
      <c r="GI8" s="619">
        <v>0</v>
      </c>
      <c r="GJ8" s="619">
        <v>0</v>
      </c>
      <c r="GK8" s="619">
        <v>0</v>
      </c>
      <c r="GL8" s="619">
        <v>5279941</v>
      </c>
      <c r="GM8" s="619">
        <v>1186953</v>
      </c>
      <c r="GN8" s="619">
        <v>131884</v>
      </c>
      <c r="GO8" s="619">
        <v>-219073</v>
      </c>
      <c r="GP8" s="619">
        <v>-49291</v>
      </c>
      <c r="GQ8" s="619">
        <v>-5476</v>
      </c>
      <c r="GR8" s="620" t="s">
        <v>488</v>
      </c>
      <c r="GS8" s="620" t="s">
        <v>489</v>
      </c>
      <c r="GT8" s="610" t="s">
        <v>474</v>
      </c>
      <c r="GU8" s="611" t="s">
        <v>481</v>
      </c>
      <c r="GV8" s="611" t="s">
        <v>490</v>
      </c>
      <c r="GW8" s="610" t="s">
        <v>1432</v>
      </c>
    </row>
    <row r="9" spans="1:205" x14ac:dyDescent="0.25">
      <c r="A9" s="610" t="s">
        <v>3385</v>
      </c>
      <c r="B9" s="617" t="s">
        <v>491</v>
      </c>
      <c r="C9" s="618" t="s">
        <v>492</v>
      </c>
      <c r="D9" s="619">
        <v>4808375</v>
      </c>
      <c r="E9" s="619">
        <v>0</v>
      </c>
      <c r="F9" s="619">
        <v>4808375</v>
      </c>
      <c r="G9" s="619">
        <v>5189022</v>
      </c>
      <c r="H9" s="619">
        <v>0</v>
      </c>
      <c r="I9" s="619">
        <v>5189022</v>
      </c>
      <c r="J9" s="619">
        <v>-380647</v>
      </c>
      <c r="K9" s="619">
        <v>0</v>
      </c>
      <c r="L9" s="619">
        <v>-380647</v>
      </c>
      <c r="M9" s="633">
        <v>0.5</v>
      </c>
      <c r="N9" s="633">
        <v>0.4</v>
      </c>
      <c r="O9" s="633">
        <v>0.09</v>
      </c>
      <c r="P9" s="633">
        <v>0.01</v>
      </c>
      <c r="Q9" s="619">
        <v>203915</v>
      </c>
      <c r="R9" s="619">
        <v>203915</v>
      </c>
      <c r="S9" s="619">
        <v>0</v>
      </c>
      <c r="T9" s="619">
        <v>0</v>
      </c>
      <c r="U9" s="619">
        <v>0</v>
      </c>
      <c r="V9" s="619">
        <v>0</v>
      </c>
      <c r="W9" s="619">
        <v>0</v>
      </c>
      <c r="X9" s="619">
        <v>0</v>
      </c>
      <c r="Y9" s="619">
        <v>0</v>
      </c>
      <c r="Z9" s="619">
        <v>115974</v>
      </c>
      <c r="AA9" s="619">
        <v>0</v>
      </c>
      <c r="AB9" s="619">
        <v>63500</v>
      </c>
      <c r="AC9" s="619">
        <v>0</v>
      </c>
      <c r="AD9" s="619">
        <v>52474</v>
      </c>
      <c r="AE9" s="619">
        <v>0</v>
      </c>
      <c r="AF9" s="619">
        <v>0</v>
      </c>
      <c r="AG9" s="619">
        <v>0</v>
      </c>
      <c r="AH9" s="619">
        <v>0</v>
      </c>
      <c r="AI9" s="619">
        <v>0</v>
      </c>
      <c r="AJ9" s="619">
        <v>0</v>
      </c>
      <c r="AK9" s="619">
        <v>0</v>
      </c>
      <c r="AL9" s="619">
        <v>0</v>
      </c>
      <c r="AM9" s="619">
        <v>0</v>
      </c>
      <c r="AN9" s="619">
        <v>0</v>
      </c>
      <c r="AO9" s="619">
        <v>0</v>
      </c>
      <c r="AP9" s="619">
        <v>0</v>
      </c>
      <c r="AQ9" s="619">
        <v>0</v>
      </c>
      <c r="AR9" s="619">
        <v>0</v>
      </c>
      <c r="AS9" s="619">
        <v>0</v>
      </c>
      <c r="AT9" s="619">
        <v>0</v>
      </c>
      <c r="AU9" s="619">
        <v>0</v>
      </c>
      <c r="AV9" s="619">
        <v>0</v>
      </c>
      <c r="AW9" s="619">
        <v>0</v>
      </c>
      <c r="AX9" s="619">
        <v>0</v>
      </c>
      <c r="AY9" s="619">
        <v>0</v>
      </c>
      <c r="AZ9" s="619">
        <v>0</v>
      </c>
      <c r="BA9" s="619">
        <v>0</v>
      </c>
      <c r="BB9" s="619">
        <v>0</v>
      </c>
      <c r="BC9" s="619">
        <v>0</v>
      </c>
      <c r="BD9" s="619">
        <v>0</v>
      </c>
      <c r="BE9" s="619">
        <v>0</v>
      </c>
      <c r="BF9" s="619">
        <v>0</v>
      </c>
      <c r="BG9" s="619">
        <v>1604966</v>
      </c>
      <c r="BH9" s="619">
        <v>361117</v>
      </c>
      <c r="BI9" s="619">
        <v>40124</v>
      </c>
      <c r="BJ9" s="619">
        <v>81324</v>
      </c>
      <c r="BK9" s="619">
        <v>18298</v>
      </c>
      <c r="BL9" s="619">
        <v>2033</v>
      </c>
      <c r="BM9" s="619">
        <v>1600025</v>
      </c>
      <c r="BN9" s="619">
        <v>360006</v>
      </c>
      <c r="BO9" s="619">
        <v>40001</v>
      </c>
      <c r="BP9" s="619">
        <v>86265</v>
      </c>
      <c r="BQ9" s="619">
        <v>19409</v>
      </c>
      <c r="BR9" s="619">
        <v>2156</v>
      </c>
      <c r="BS9" s="619">
        <v>23184</v>
      </c>
      <c r="BT9" s="619">
        <v>5216</v>
      </c>
      <c r="BU9" s="619">
        <v>580</v>
      </c>
      <c r="BV9" s="619">
        <v>1790</v>
      </c>
      <c r="BW9" s="619">
        <v>403</v>
      </c>
      <c r="BX9" s="619">
        <v>45</v>
      </c>
      <c r="BY9" s="619">
        <v>21394</v>
      </c>
      <c r="BZ9" s="619">
        <v>4813</v>
      </c>
      <c r="CA9" s="619">
        <v>535</v>
      </c>
      <c r="CB9" s="619">
        <v>2319</v>
      </c>
      <c r="CC9" s="619">
        <v>522</v>
      </c>
      <c r="CD9" s="619">
        <v>58</v>
      </c>
      <c r="CE9" s="619">
        <v>2319</v>
      </c>
      <c r="CF9" s="619">
        <v>522</v>
      </c>
      <c r="CG9" s="619">
        <v>58</v>
      </c>
      <c r="CH9" s="619">
        <v>0</v>
      </c>
      <c r="CI9" s="619">
        <v>0</v>
      </c>
      <c r="CJ9" s="619">
        <v>0</v>
      </c>
      <c r="CK9" s="619">
        <v>0</v>
      </c>
      <c r="CL9" s="619">
        <v>0</v>
      </c>
      <c r="CM9" s="619">
        <v>0</v>
      </c>
      <c r="CN9" s="619">
        <v>0</v>
      </c>
      <c r="CO9" s="619">
        <v>0</v>
      </c>
      <c r="CP9" s="619">
        <v>0</v>
      </c>
      <c r="CQ9" s="619">
        <v>0</v>
      </c>
      <c r="CR9" s="619">
        <v>0</v>
      </c>
      <c r="CS9" s="619">
        <v>0</v>
      </c>
      <c r="CT9" s="619">
        <v>0</v>
      </c>
      <c r="CU9" s="619">
        <v>0</v>
      </c>
      <c r="CV9" s="619">
        <v>0</v>
      </c>
      <c r="CW9" s="619">
        <v>0</v>
      </c>
      <c r="CX9" s="619">
        <v>0</v>
      </c>
      <c r="CY9" s="619">
        <v>0</v>
      </c>
      <c r="CZ9" s="619">
        <v>0</v>
      </c>
      <c r="DA9" s="619">
        <v>0</v>
      </c>
      <c r="DB9" s="619">
        <v>0</v>
      </c>
      <c r="DC9" s="619">
        <v>0</v>
      </c>
      <c r="DD9" s="619">
        <v>0</v>
      </c>
      <c r="DE9" s="619">
        <v>0</v>
      </c>
      <c r="DF9" s="619">
        <v>0</v>
      </c>
      <c r="DG9" s="619">
        <v>0</v>
      </c>
      <c r="DH9" s="619">
        <v>0</v>
      </c>
      <c r="DI9" s="619">
        <v>6619</v>
      </c>
      <c r="DJ9" s="619">
        <v>1489</v>
      </c>
      <c r="DK9" s="619">
        <v>165</v>
      </c>
      <c r="DL9" s="619">
        <v>-6619</v>
      </c>
      <c r="DM9" s="619">
        <v>-1489</v>
      </c>
      <c r="DN9" s="619">
        <v>-165</v>
      </c>
      <c r="DO9" s="619">
        <v>702</v>
      </c>
      <c r="DP9" s="619">
        <v>158</v>
      </c>
      <c r="DQ9" s="619">
        <v>18</v>
      </c>
      <c r="DR9" s="619">
        <v>0</v>
      </c>
      <c r="DS9" s="619">
        <v>0</v>
      </c>
      <c r="DT9" s="619">
        <v>0</v>
      </c>
      <c r="DU9" s="619">
        <v>702</v>
      </c>
      <c r="DV9" s="619">
        <v>158</v>
      </c>
      <c r="DW9" s="619">
        <v>18</v>
      </c>
      <c r="DX9" s="619">
        <v>377448</v>
      </c>
      <c r="DY9" s="619">
        <v>84926</v>
      </c>
      <c r="DZ9" s="619">
        <v>9436</v>
      </c>
      <c r="EA9" s="619">
        <v>514949</v>
      </c>
      <c r="EB9" s="619">
        <v>115864</v>
      </c>
      <c r="EC9" s="619">
        <v>12874</v>
      </c>
      <c r="ED9" s="619">
        <v>-137501</v>
      </c>
      <c r="EE9" s="619">
        <v>-30938</v>
      </c>
      <c r="EF9" s="619">
        <v>-3438</v>
      </c>
      <c r="EG9" s="619">
        <v>-550</v>
      </c>
      <c r="EH9" s="619">
        <v>-124</v>
      </c>
      <c r="EI9" s="619">
        <v>-14</v>
      </c>
      <c r="EJ9" s="619">
        <v>0</v>
      </c>
      <c r="EK9" s="619">
        <v>0</v>
      </c>
      <c r="EL9" s="619">
        <v>0</v>
      </c>
      <c r="EM9" s="619">
        <v>0</v>
      </c>
      <c r="EN9" s="619">
        <v>0</v>
      </c>
      <c r="EO9" s="619">
        <v>0</v>
      </c>
      <c r="EP9" s="619">
        <v>1836261</v>
      </c>
      <c r="EQ9" s="619">
        <v>413159</v>
      </c>
      <c r="ER9" s="619">
        <v>45907</v>
      </c>
      <c r="ES9" s="619">
        <v>2261099</v>
      </c>
      <c r="ET9" s="619">
        <v>508747</v>
      </c>
      <c r="EU9" s="619">
        <v>56527</v>
      </c>
      <c r="EV9" s="619">
        <v>-424838</v>
      </c>
      <c r="EW9" s="619">
        <v>-95588</v>
      </c>
      <c r="EX9" s="619">
        <v>-10620</v>
      </c>
      <c r="EY9" s="619">
        <v>-4993</v>
      </c>
      <c r="EZ9" s="619">
        <v>-1123</v>
      </c>
      <c r="FA9" s="619">
        <v>-125</v>
      </c>
      <c r="FB9" s="619">
        <v>3846665</v>
      </c>
      <c r="FC9" s="619">
        <v>861055</v>
      </c>
      <c r="FD9" s="619">
        <v>95673</v>
      </c>
      <c r="FE9" s="619">
        <v>3624797</v>
      </c>
      <c r="FF9" s="619">
        <v>813145</v>
      </c>
      <c r="FG9" s="619">
        <v>90350</v>
      </c>
      <c r="FH9" s="619">
        <v>221868</v>
      </c>
      <c r="FI9" s="619">
        <v>47910</v>
      </c>
      <c r="FJ9" s="619">
        <v>5323</v>
      </c>
      <c r="FK9" s="619">
        <v>0</v>
      </c>
      <c r="FL9" s="619">
        <v>0</v>
      </c>
      <c r="FM9" s="619">
        <v>0</v>
      </c>
      <c r="FN9" s="619">
        <v>0</v>
      </c>
      <c r="FO9" s="619">
        <v>0</v>
      </c>
      <c r="FP9" s="619">
        <v>0</v>
      </c>
      <c r="FQ9" s="619">
        <v>0</v>
      </c>
      <c r="FR9" s="619">
        <v>0</v>
      </c>
      <c r="FS9" s="619">
        <v>0</v>
      </c>
      <c r="FT9" s="619">
        <v>-16964</v>
      </c>
      <c r="FU9" s="619">
        <v>-3817</v>
      </c>
      <c r="FV9" s="619">
        <v>-424</v>
      </c>
      <c r="FW9" s="619">
        <v>0</v>
      </c>
      <c r="FX9" s="619">
        <v>0</v>
      </c>
      <c r="FY9" s="619">
        <v>0</v>
      </c>
      <c r="FZ9" s="619">
        <v>0</v>
      </c>
      <c r="GA9" s="619">
        <v>0</v>
      </c>
      <c r="GB9" s="619">
        <v>0</v>
      </c>
      <c r="GC9" s="619">
        <v>0</v>
      </c>
      <c r="GD9" s="619">
        <v>0</v>
      </c>
      <c r="GE9" s="619">
        <v>0</v>
      </c>
      <c r="GF9" s="619">
        <v>0</v>
      </c>
      <c r="GG9" s="619">
        <v>0</v>
      </c>
      <c r="GH9" s="619">
        <v>0</v>
      </c>
      <c r="GI9" s="619">
        <v>0</v>
      </c>
      <c r="GJ9" s="619">
        <v>0</v>
      </c>
      <c r="GK9" s="619">
        <v>0</v>
      </c>
      <c r="GL9" s="619">
        <v>7750362</v>
      </c>
      <c r="GM9" s="619">
        <v>1739387</v>
      </c>
      <c r="GN9" s="619">
        <v>193266</v>
      </c>
      <c r="GO9" s="619">
        <v>-261236</v>
      </c>
      <c r="GP9" s="619">
        <v>-60789</v>
      </c>
      <c r="GQ9" s="619">
        <v>-6754</v>
      </c>
      <c r="GR9" s="620" t="s">
        <v>493</v>
      </c>
      <c r="GS9" s="620" t="s">
        <v>494</v>
      </c>
      <c r="GT9" s="610" t="s">
        <v>474</v>
      </c>
      <c r="GU9" s="611" t="s">
        <v>475</v>
      </c>
      <c r="GV9" s="611" t="s">
        <v>495</v>
      </c>
      <c r="GW9" s="610" t="s">
        <v>1432</v>
      </c>
    </row>
    <row r="10" spans="1:205" x14ac:dyDescent="0.25">
      <c r="A10" s="610" t="s">
        <v>3386</v>
      </c>
      <c r="B10" s="617" t="s">
        <v>496</v>
      </c>
      <c r="C10" s="618" t="s">
        <v>497</v>
      </c>
      <c r="D10" s="619">
        <v>2449408</v>
      </c>
      <c r="E10" s="619">
        <v>37013</v>
      </c>
      <c r="F10" s="619">
        <v>2486421</v>
      </c>
      <c r="G10" s="619">
        <v>2499478</v>
      </c>
      <c r="H10" s="619">
        <v>37013</v>
      </c>
      <c r="I10" s="619">
        <v>2536491</v>
      </c>
      <c r="J10" s="619">
        <v>-50070</v>
      </c>
      <c r="K10" s="619">
        <v>0</v>
      </c>
      <c r="L10" s="619">
        <v>-50070</v>
      </c>
      <c r="M10" s="633">
        <v>0.5</v>
      </c>
      <c r="N10" s="633">
        <v>0.4</v>
      </c>
      <c r="O10" s="633">
        <v>0.1</v>
      </c>
      <c r="P10" s="633">
        <v>0</v>
      </c>
      <c r="Q10" s="619">
        <v>134519</v>
      </c>
      <c r="R10" s="619">
        <v>134519</v>
      </c>
      <c r="S10" s="619">
        <v>0</v>
      </c>
      <c r="T10" s="619">
        <v>1184982</v>
      </c>
      <c r="U10" s="619">
        <v>0</v>
      </c>
      <c r="V10" s="619">
        <v>1208777</v>
      </c>
      <c r="W10" s="619">
        <v>0</v>
      </c>
      <c r="X10" s="619">
        <v>-23795</v>
      </c>
      <c r="Y10" s="619">
        <v>0</v>
      </c>
      <c r="Z10" s="619">
        <v>77244</v>
      </c>
      <c r="AA10" s="619">
        <v>102</v>
      </c>
      <c r="AB10" s="619">
        <v>81401</v>
      </c>
      <c r="AC10" s="619">
        <v>120</v>
      </c>
      <c r="AD10" s="619">
        <v>-4157</v>
      </c>
      <c r="AE10" s="619">
        <v>-18</v>
      </c>
      <c r="AF10" s="619">
        <v>0</v>
      </c>
      <c r="AG10" s="619">
        <v>0</v>
      </c>
      <c r="AH10" s="619">
        <v>0</v>
      </c>
      <c r="AI10" s="619">
        <v>0</v>
      </c>
      <c r="AJ10" s="619">
        <v>0</v>
      </c>
      <c r="AK10" s="619">
        <v>0</v>
      </c>
      <c r="AL10" s="619">
        <v>0</v>
      </c>
      <c r="AM10" s="619">
        <v>0</v>
      </c>
      <c r="AN10" s="619">
        <v>0</v>
      </c>
      <c r="AO10" s="619">
        <v>54998</v>
      </c>
      <c r="AP10" s="619">
        <v>54998</v>
      </c>
      <c r="AQ10" s="619">
        <v>0</v>
      </c>
      <c r="AR10" s="619">
        <v>0</v>
      </c>
      <c r="AS10" s="619">
        <v>0</v>
      </c>
      <c r="AT10" s="619">
        <v>0</v>
      </c>
      <c r="AU10" s="619">
        <v>0</v>
      </c>
      <c r="AV10" s="619">
        <v>0</v>
      </c>
      <c r="AW10" s="619">
        <v>54998</v>
      </c>
      <c r="AX10" s="619">
        <v>54998</v>
      </c>
      <c r="AY10" s="619">
        <v>0</v>
      </c>
      <c r="AZ10" s="619">
        <v>0</v>
      </c>
      <c r="BA10" s="619">
        <v>0</v>
      </c>
      <c r="BB10" s="619">
        <v>0</v>
      </c>
      <c r="BC10" s="619">
        <v>0</v>
      </c>
      <c r="BD10" s="619">
        <v>0</v>
      </c>
      <c r="BE10" s="619">
        <v>0</v>
      </c>
      <c r="BF10" s="619">
        <v>0</v>
      </c>
      <c r="BG10" s="619">
        <v>1223016</v>
      </c>
      <c r="BH10" s="619">
        <v>305754</v>
      </c>
      <c r="BI10" s="619">
        <v>0</v>
      </c>
      <c r="BJ10" s="619">
        <v>59707</v>
      </c>
      <c r="BK10" s="619">
        <v>14927</v>
      </c>
      <c r="BL10" s="619">
        <v>0</v>
      </c>
      <c r="BM10" s="619">
        <v>1251191</v>
      </c>
      <c r="BN10" s="619">
        <v>312798</v>
      </c>
      <c r="BO10" s="619">
        <v>0</v>
      </c>
      <c r="BP10" s="619">
        <v>31532</v>
      </c>
      <c r="BQ10" s="619">
        <v>7883</v>
      </c>
      <c r="BR10" s="619">
        <v>0</v>
      </c>
      <c r="BS10" s="619">
        <v>9439</v>
      </c>
      <c r="BT10" s="619">
        <v>2360</v>
      </c>
      <c r="BU10" s="619">
        <v>0</v>
      </c>
      <c r="BV10" s="619">
        <v>5575</v>
      </c>
      <c r="BW10" s="619">
        <v>1394</v>
      </c>
      <c r="BX10" s="619">
        <v>0</v>
      </c>
      <c r="BY10" s="619">
        <v>3864</v>
      </c>
      <c r="BZ10" s="619">
        <v>966</v>
      </c>
      <c r="CA10" s="619">
        <v>0</v>
      </c>
      <c r="CB10" s="619">
        <v>3278</v>
      </c>
      <c r="CC10" s="619">
        <v>819</v>
      </c>
      <c r="CD10" s="619">
        <v>0</v>
      </c>
      <c r="CE10" s="619">
        <v>3278</v>
      </c>
      <c r="CF10" s="619">
        <v>819</v>
      </c>
      <c r="CG10" s="619">
        <v>0</v>
      </c>
      <c r="CH10" s="619">
        <v>0</v>
      </c>
      <c r="CI10" s="619">
        <v>0</v>
      </c>
      <c r="CJ10" s="619">
        <v>0</v>
      </c>
      <c r="CK10" s="619">
        <v>0</v>
      </c>
      <c r="CL10" s="619">
        <v>0</v>
      </c>
      <c r="CM10" s="619">
        <v>0</v>
      </c>
      <c r="CN10" s="619">
        <v>0</v>
      </c>
      <c r="CO10" s="619">
        <v>0</v>
      </c>
      <c r="CP10" s="619">
        <v>0</v>
      </c>
      <c r="CQ10" s="619">
        <v>0</v>
      </c>
      <c r="CR10" s="619">
        <v>0</v>
      </c>
      <c r="CS10" s="619">
        <v>0</v>
      </c>
      <c r="CT10" s="619">
        <v>2909</v>
      </c>
      <c r="CU10" s="619">
        <v>727</v>
      </c>
      <c r="CV10" s="619">
        <v>0</v>
      </c>
      <c r="CW10" s="619">
        <v>0</v>
      </c>
      <c r="CX10" s="619">
        <v>0</v>
      </c>
      <c r="CY10" s="619">
        <v>0</v>
      </c>
      <c r="CZ10" s="619">
        <v>2909</v>
      </c>
      <c r="DA10" s="619">
        <v>727</v>
      </c>
      <c r="DB10" s="619">
        <v>0</v>
      </c>
      <c r="DC10" s="619">
        <v>0</v>
      </c>
      <c r="DD10" s="619">
        <v>0</v>
      </c>
      <c r="DE10" s="619">
        <v>0</v>
      </c>
      <c r="DF10" s="619">
        <v>20645</v>
      </c>
      <c r="DG10" s="619">
        <v>5161</v>
      </c>
      <c r="DH10" s="619">
        <v>0</v>
      </c>
      <c r="DI10" s="619">
        <v>20640</v>
      </c>
      <c r="DJ10" s="619">
        <v>5160</v>
      </c>
      <c r="DK10" s="619">
        <v>0</v>
      </c>
      <c r="DL10" s="619">
        <v>5</v>
      </c>
      <c r="DM10" s="619">
        <v>1</v>
      </c>
      <c r="DN10" s="619">
        <v>0</v>
      </c>
      <c r="DO10" s="619">
        <v>702</v>
      </c>
      <c r="DP10" s="619">
        <v>176</v>
      </c>
      <c r="DQ10" s="619">
        <v>0</v>
      </c>
      <c r="DR10" s="619">
        <v>702</v>
      </c>
      <c r="DS10" s="619">
        <v>176</v>
      </c>
      <c r="DT10" s="619">
        <v>0</v>
      </c>
      <c r="DU10" s="619">
        <v>0</v>
      </c>
      <c r="DV10" s="619">
        <v>0</v>
      </c>
      <c r="DW10" s="619">
        <v>0</v>
      </c>
      <c r="DX10" s="619">
        <v>226495</v>
      </c>
      <c r="DY10" s="619">
        <v>56624</v>
      </c>
      <c r="DZ10" s="619">
        <v>0</v>
      </c>
      <c r="EA10" s="619">
        <v>237417</v>
      </c>
      <c r="EB10" s="619">
        <v>59354</v>
      </c>
      <c r="EC10" s="619">
        <v>0</v>
      </c>
      <c r="ED10" s="619">
        <v>-10922</v>
      </c>
      <c r="EE10" s="619">
        <v>-2730</v>
      </c>
      <c r="EF10" s="619">
        <v>0</v>
      </c>
      <c r="EG10" s="619">
        <v>-676</v>
      </c>
      <c r="EH10" s="619">
        <v>-169</v>
      </c>
      <c r="EI10" s="619">
        <v>0</v>
      </c>
      <c r="EJ10" s="619">
        <v>0</v>
      </c>
      <c r="EK10" s="619">
        <v>0</v>
      </c>
      <c r="EL10" s="619">
        <v>0</v>
      </c>
      <c r="EM10" s="619">
        <v>0</v>
      </c>
      <c r="EN10" s="619">
        <v>0</v>
      </c>
      <c r="EO10" s="619">
        <v>0</v>
      </c>
      <c r="EP10" s="619">
        <v>1303766</v>
      </c>
      <c r="EQ10" s="619">
        <v>325941</v>
      </c>
      <c r="ER10" s="619">
        <v>0</v>
      </c>
      <c r="ES10" s="619">
        <v>1480590</v>
      </c>
      <c r="ET10" s="619">
        <v>370148</v>
      </c>
      <c r="EU10" s="619">
        <v>0</v>
      </c>
      <c r="EV10" s="619">
        <v>-176824</v>
      </c>
      <c r="EW10" s="619">
        <v>-44207</v>
      </c>
      <c r="EX10" s="619">
        <v>0</v>
      </c>
      <c r="EY10" s="619">
        <v>0</v>
      </c>
      <c r="EZ10" s="619">
        <v>0</v>
      </c>
      <c r="FA10" s="619">
        <v>0</v>
      </c>
      <c r="FB10" s="619">
        <v>1855501</v>
      </c>
      <c r="FC10" s="619">
        <v>407798</v>
      </c>
      <c r="FD10" s="619">
        <v>0</v>
      </c>
      <c r="FE10" s="619">
        <v>1829826</v>
      </c>
      <c r="FF10" s="619">
        <v>402535</v>
      </c>
      <c r="FG10" s="619">
        <v>0</v>
      </c>
      <c r="FH10" s="619">
        <v>25675</v>
      </c>
      <c r="FI10" s="619">
        <v>5263</v>
      </c>
      <c r="FJ10" s="619">
        <v>0</v>
      </c>
      <c r="FK10" s="619">
        <v>0</v>
      </c>
      <c r="FL10" s="619">
        <v>0</v>
      </c>
      <c r="FM10" s="619">
        <v>0</v>
      </c>
      <c r="FN10" s="619">
        <v>0</v>
      </c>
      <c r="FO10" s="619">
        <v>0</v>
      </c>
      <c r="FP10" s="619">
        <v>0</v>
      </c>
      <c r="FQ10" s="619">
        <v>0</v>
      </c>
      <c r="FR10" s="619">
        <v>0</v>
      </c>
      <c r="FS10" s="619">
        <v>0</v>
      </c>
      <c r="FT10" s="619">
        <v>-11897</v>
      </c>
      <c r="FU10" s="619">
        <v>-2974</v>
      </c>
      <c r="FV10" s="619">
        <v>0</v>
      </c>
      <c r="FW10" s="619">
        <v>0</v>
      </c>
      <c r="FX10" s="619">
        <v>0</v>
      </c>
      <c r="FY10" s="619">
        <v>0</v>
      </c>
      <c r="FZ10" s="619">
        <v>0</v>
      </c>
      <c r="GA10" s="619">
        <v>0</v>
      </c>
      <c r="GB10" s="619">
        <v>0</v>
      </c>
      <c r="GC10" s="619">
        <v>0</v>
      </c>
      <c r="GD10" s="619">
        <v>0</v>
      </c>
      <c r="GE10" s="619">
        <v>0</v>
      </c>
      <c r="GF10" s="619">
        <v>0</v>
      </c>
      <c r="GG10" s="619">
        <v>0</v>
      </c>
      <c r="GH10" s="619">
        <v>0</v>
      </c>
      <c r="GI10" s="619">
        <v>0</v>
      </c>
      <c r="GJ10" s="619">
        <v>0</v>
      </c>
      <c r="GK10" s="619">
        <v>0</v>
      </c>
      <c r="GL10" s="619">
        <v>4692885</v>
      </c>
      <c r="GM10" s="619">
        <v>1117144</v>
      </c>
      <c r="GN10" s="619">
        <v>0</v>
      </c>
      <c r="GO10" s="619">
        <v>-136334</v>
      </c>
      <c r="GP10" s="619">
        <v>-35240</v>
      </c>
      <c r="GQ10" s="619">
        <v>0</v>
      </c>
      <c r="GR10" s="621" t="s">
        <v>498</v>
      </c>
      <c r="GS10" s="621" t="s">
        <v>473</v>
      </c>
      <c r="GT10" s="610" t="s">
        <v>474</v>
      </c>
      <c r="GU10" s="611" t="s">
        <v>499</v>
      </c>
      <c r="GV10" s="611" t="s">
        <v>500</v>
      </c>
      <c r="GW10" s="610" t="s">
        <v>1432</v>
      </c>
    </row>
    <row r="11" spans="1:205" x14ac:dyDescent="0.25">
      <c r="A11" s="610" t="s">
        <v>3386</v>
      </c>
      <c r="B11" s="617" t="s">
        <v>501</v>
      </c>
      <c r="C11" s="618" t="s">
        <v>502</v>
      </c>
      <c r="D11" s="619">
        <v>7979884</v>
      </c>
      <c r="E11" s="619">
        <v>0</v>
      </c>
      <c r="F11" s="619">
        <v>7979884</v>
      </c>
      <c r="G11" s="619">
        <v>7945466</v>
      </c>
      <c r="H11" s="619">
        <v>0</v>
      </c>
      <c r="I11" s="619">
        <v>7945466</v>
      </c>
      <c r="J11" s="619">
        <v>34418</v>
      </c>
      <c r="K11" s="619">
        <v>0</v>
      </c>
      <c r="L11" s="619">
        <v>34418</v>
      </c>
      <c r="M11" s="633">
        <v>0.33</v>
      </c>
      <c r="N11" s="633">
        <v>0.3</v>
      </c>
      <c r="O11" s="633">
        <v>0.37</v>
      </c>
      <c r="P11" s="633">
        <v>0</v>
      </c>
      <c r="Q11" s="619">
        <v>200539</v>
      </c>
      <c r="R11" s="619">
        <v>200539</v>
      </c>
      <c r="S11" s="619">
        <v>0</v>
      </c>
      <c r="T11" s="619">
        <v>0</v>
      </c>
      <c r="U11" s="619">
        <v>0</v>
      </c>
      <c r="V11" s="619">
        <v>0</v>
      </c>
      <c r="W11" s="619">
        <v>0</v>
      </c>
      <c r="X11" s="619">
        <v>0</v>
      </c>
      <c r="Y11" s="619">
        <v>0</v>
      </c>
      <c r="Z11" s="619">
        <v>0</v>
      </c>
      <c r="AA11" s="619">
        <v>0</v>
      </c>
      <c r="AB11" s="619">
        <v>0</v>
      </c>
      <c r="AC11" s="619">
        <v>0</v>
      </c>
      <c r="AD11" s="619">
        <v>0</v>
      </c>
      <c r="AE11" s="619">
        <v>0</v>
      </c>
      <c r="AF11" s="619">
        <v>0</v>
      </c>
      <c r="AG11" s="619">
        <v>0</v>
      </c>
      <c r="AH11" s="619">
        <v>0</v>
      </c>
      <c r="AI11" s="619">
        <v>0</v>
      </c>
      <c r="AJ11" s="619">
        <v>0</v>
      </c>
      <c r="AK11" s="619">
        <v>0</v>
      </c>
      <c r="AL11" s="619">
        <v>0</v>
      </c>
      <c r="AM11" s="619">
        <v>0</v>
      </c>
      <c r="AN11" s="619">
        <v>0</v>
      </c>
      <c r="AO11" s="619">
        <v>0</v>
      </c>
      <c r="AP11" s="619">
        <v>0</v>
      </c>
      <c r="AQ11" s="619">
        <v>0</v>
      </c>
      <c r="AR11" s="619">
        <v>0</v>
      </c>
      <c r="AS11" s="619">
        <v>0</v>
      </c>
      <c r="AT11" s="619">
        <v>0</v>
      </c>
      <c r="AU11" s="619">
        <v>0</v>
      </c>
      <c r="AV11" s="619">
        <v>0</v>
      </c>
      <c r="AW11" s="619">
        <v>0</v>
      </c>
      <c r="AX11" s="619">
        <v>0</v>
      </c>
      <c r="AY11" s="619">
        <v>0</v>
      </c>
      <c r="AZ11" s="619">
        <v>0</v>
      </c>
      <c r="BA11" s="619">
        <v>0</v>
      </c>
      <c r="BB11" s="619">
        <v>0</v>
      </c>
      <c r="BC11" s="619">
        <v>0</v>
      </c>
      <c r="BD11" s="619">
        <v>0</v>
      </c>
      <c r="BE11" s="619">
        <v>0</v>
      </c>
      <c r="BF11" s="619">
        <v>0</v>
      </c>
      <c r="BG11" s="619">
        <v>1372077</v>
      </c>
      <c r="BH11" s="619">
        <v>1692228</v>
      </c>
      <c r="BI11" s="619">
        <v>0</v>
      </c>
      <c r="BJ11" s="619">
        <v>0</v>
      </c>
      <c r="BK11" s="619">
        <v>0</v>
      </c>
      <c r="BL11" s="619">
        <v>0</v>
      </c>
      <c r="BM11" s="619">
        <v>1309538</v>
      </c>
      <c r="BN11" s="619">
        <v>1615097</v>
      </c>
      <c r="BO11" s="619">
        <v>0</v>
      </c>
      <c r="BP11" s="619">
        <v>62539</v>
      </c>
      <c r="BQ11" s="619">
        <v>77131</v>
      </c>
      <c r="BR11" s="619">
        <v>0</v>
      </c>
      <c r="BS11" s="619">
        <v>3548</v>
      </c>
      <c r="BT11" s="619">
        <v>4375</v>
      </c>
      <c r="BU11" s="619">
        <v>0</v>
      </c>
      <c r="BV11" s="619">
        <v>2576</v>
      </c>
      <c r="BW11" s="619">
        <v>3176</v>
      </c>
      <c r="BX11" s="619">
        <v>0</v>
      </c>
      <c r="BY11" s="619">
        <v>972</v>
      </c>
      <c r="BZ11" s="619">
        <v>1199</v>
      </c>
      <c r="CA11" s="619">
        <v>0</v>
      </c>
      <c r="CB11" s="619">
        <v>1182</v>
      </c>
      <c r="CC11" s="619">
        <v>1458</v>
      </c>
      <c r="CD11" s="619">
        <v>0</v>
      </c>
      <c r="CE11" s="619">
        <v>0</v>
      </c>
      <c r="CF11" s="619">
        <v>0</v>
      </c>
      <c r="CG11" s="619">
        <v>0</v>
      </c>
      <c r="CH11" s="619">
        <v>1182</v>
      </c>
      <c r="CI11" s="619">
        <v>1458</v>
      </c>
      <c r="CJ11" s="619">
        <v>0</v>
      </c>
      <c r="CK11" s="619">
        <v>0</v>
      </c>
      <c r="CL11" s="619">
        <v>0</v>
      </c>
      <c r="CM11" s="619">
        <v>0</v>
      </c>
      <c r="CN11" s="619">
        <v>0</v>
      </c>
      <c r="CO11" s="619">
        <v>0</v>
      </c>
      <c r="CP11" s="619">
        <v>0</v>
      </c>
      <c r="CQ11" s="619">
        <v>0</v>
      </c>
      <c r="CR11" s="619">
        <v>0</v>
      </c>
      <c r="CS11" s="619">
        <v>0</v>
      </c>
      <c r="CT11" s="619">
        <v>0</v>
      </c>
      <c r="CU11" s="619">
        <v>0</v>
      </c>
      <c r="CV11" s="619">
        <v>0</v>
      </c>
      <c r="CW11" s="619">
        <v>0</v>
      </c>
      <c r="CX11" s="619">
        <v>0</v>
      </c>
      <c r="CY11" s="619">
        <v>0</v>
      </c>
      <c r="CZ11" s="619">
        <v>0</v>
      </c>
      <c r="DA11" s="619">
        <v>0</v>
      </c>
      <c r="DB11" s="619">
        <v>0</v>
      </c>
      <c r="DC11" s="619">
        <v>0</v>
      </c>
      <c r="DD11" s="619">
        <v>0</v>
      </c>
      <c r="DE11" s="619">
        <v>0</v>
      </c>
      <c r="DF11" s="619">
        <v>0</v>
      </c>
      <c r="DG11" s="619">
        <v>0</v>
      </c>
      <c r="DH11" s="619">
        <v>0</v>
      </c>
      <c r="DI11" s="619">
        <v>0</v>
      </c>
      <c r="DJ11" s="619">
        <v>0</v>
      </c>
      <c r="DK11" s="619">
        <v>0</v>
      </c>
      <c r="DL11" s="619">
        <v>0</v>
      </c>
      <c r="DM11" s="619">
        <v>0</v>
      </c>
      <c r="DN11" s="619">
        <v>0</v>
      </c>
      <c r="DO11" s="619">
        <v>0</v>
      </c>
      <c r="DP11" s="619">
        <v>0</v>
      </c>
      <c r="DQ11" s="619">
        <v>0</v>
      </c>
      <c r="DR11" s="619">
        <v>0</v>
      </c>
      <c r="DS11" s="619">
        <v>0</v>
      </c>
      <c r="DT11" s="619">
        <v>0</v>
      </c>
      <c r="DU11" s="619">
        <v>0</v>
      </c>
      <c r="DV11" s="619">
        <v>0</v>
      </c>
      <c r="DW11" s="619">
        <v>0</v>
      </c>
      <c r="DX11" s="619">
        <v>355778</v>
      </c>
      <c r="DY11" s="619">
        <v>438793</v>
      </c>
      <c r="DZ11" s="619">
        <v>0</v>
      </c>
      <c r="EA11" s="619">
        <v>361036</v>
      </c>
      <c r="EB11" s="619">
        <v>445278</v>
      </c>
      <c r="EC11" s="619">
        <v>0</v>
      </c>
      <c r="ED11" s="619">
        <v>-5258</v>
      </c>
      <c r="EE11" s="619">
        <v>-6485</v>
      </c>
      <c r="EF11" s="619">
        <v>0</v>
      </c>
      <c r="EG11" s="619">
        <v>-876</v>
      </c>
      <c r="EH11" s="619">
        <v>-1080</v>
      </c>
      <c r="EI11" s="619">
        <v>0</v>
      </c>
      <c r="EJ11" s="619">
        <v>0</v>
      </c>
      <c r="EK11" s="619">
        <v>0</v>
      </c>
      <c r="EL11" s="619">
        <v>0</v>
      </c>
      <c r="EM11" s="619">
        <v>0</v>
      </c>
      <c r="EN11" s="619">
        <v>0</v>
      </c>
      <c r="EO11" s="619">
        <v>0</v>
      </c>
      <c r="EP11" s="619">
        <v>2201455</v>
      </c>
      <c r="EQ11" s="619">
        <v>2715127</v>
      </c>
      <c r="ER11" s="619">
        <v>0</v>
      </c>
      <c r="ES11" s="619">
        <v>2433785</v>
      </c>
      <c r="ET11" s="619">
        <v>3001669</v>
      </c>
      <c r="EU11" s="619">
        <v>0</v>
      </c>
      <c r="EV11" s="619">
        <v>-232330</v>
      </c>
      <c r="EW11" s="619">
        <v>-286542</v>
      </c>
      <c r="EX11" s="619">
        <v>0</v>
      </c>
      <c r="EY11" s="619">
        <v>-100</v>
      </c>
      <c r="EZ11" s="619">
        <v>-124</v>
      </c>
      <c r="FA11" s="619">
        <v>0</v>
      </c>
      <c r="FB11" s="619">
        <v>3541272</v>
      </c>
      <c r="FC11" s="619">
        <v>4367569</v>
      </c>
      <c r="FD11" s="619">
        <v>0</v>
      </c>
      <c r="FE11" s="619">
        <v>3672151</v>
      </c>
      <c r="FF11" s="619">
        <v>4528986</v>
      </c>
      <c r="FG11" s="619">
        <v>0</v>
      </c>
      <c r="FH11" s="619">
        <v>-130879</v>
      </c>
      <c r="FI11" s="619">
        <v>-161417</v>
      </c>
      <c r="FJ11" s="619">
        <v>0</v>
      </c>
      <c r="FK11" s="619">
        <v>0</v>
      </c>
      <c r="FL11" s="619">
        <v>0</v>
      </c>
      <c r="FM11" s="619">
        <v>0</v>
      </c>
      <c r="FN11" s="619">
        <v>0</v>
      </c>
      <c r="FO11" s="619">
        <v>0</v>
      </c>
      <c r="FP11" s="619">
        <v>0</v>
      </c>
      <c r="FQ11" s="619">
        <v>0</v>
      </c>
      <c r="FR11" s="619">
        <v>0</v>
      </c>
      <c r="FS11" s="619">
        <v>0</v>
      </c>
      <c r="FT11" s="619">
        <v>-31710</v>
      </c>
      <c r="FU11" s="619">
        <v>-39109</v>
      </c>
      <c r="FV11" s="619">
        <v>0</v>
      </c>
      <c r="FW11" s="619">
        <v>0</v>
      </c>
      <c r="FX11" s="619">
        <v>0</v>
      </c>
      <c r="FY11" s="619">
        <v>0</v>
      </c>
      <c r="FZ11" s="619">
        <v>0</v>
      </c>
      <c r="GA11" s="619">
        <v>0</v>
      </c>
      <c r="GB11" s="619">
        <v>0</v>
      </c>
      <c r="GC11" s="619">
        <v>0</v>
      </c>
      <c r="GD11" s="619">
        <v>0</v>
      </c>
      <c r="GE11" s="619">
        <v>0</v>
      </c>
      <c r="GF11" s="619">
        <v>0</v>
      </c>
      <c r="GG11" s="619">
        <v>0</v>
      </c>
      <c r="GH11" s="619">
        <v>0</v>
      </c>
      <c r="GI11" s="619">
        <v>0</v>
      </c>
      <c r="GJ11" s="619">
        <v>0</v>
      </c>
      <c r="GK11" s="619">
        <v>0</v>
      </c>
      <c r="GL11" s="619">
        <v>7442626</v>
      </c>
      <c r="GM11" s="619">
        <v>9179237</v>
      </c>
      <c r="GN11" s="619">
        <v>0</v>
      </c>
      <c r="GO11" s="619">
        <v>-336460</v>
      </c>
      <c r="GP11" s="619">
        <v>-414969</v>
      </c>
      <c r="GQ11" s="619">
        <v>0</v>
      </c>
      <c r="GR11" s="620" t="s">
        <v>503</v>
      </c>
      <c r="GS11" s="620" t="s">
        <v>504</v>
      </c>
      <c r="GT11" s="610" t="s">
        <v>505</v>
      </c>
      <c r="GU11" s="611" t="s">
        <v>506</v>
      </c>
      <c r="GV11" s="611" t="s">
        <v>507</v>
      </c>
      <c r="GW11" s="610" t="s">
        <v>1432</v>
      </c>
    </row>
    <row r="12" spans="1:205" x14ac:dyDescent="0.25">
      <c r="A12" s="610" t="s">
        <v>3385</v>
      </c>
      <c r="B12" s="617" t="s">
        <v>508</v>
      </c>
      <c r="C12" s="618" t="s">
        <v>509</v>
      </c>
      <c r="D12" s="619">
        <v>5323222</v>
      </c>
      <c r="E12" s="619">
        <v>-309313</v>
      </c>
      <c r="F12" s="619">
        <v>5013909</v>
      </c>
      <c r="G12" s="619">
        <v>4193193</v>
      </c>
      <c r="H12" s="619">
        <v>42242</v>
      </c>
      <c r="I12" s="619">
        <v>4235435</v>
      </c>
      <c r="J12" s="619">
        <v>1130029</v>
      </c>
      <c r="K12" s="619">
        <v>-351555</v>
      </c>
      <c r="L12" s="619">
        <v>778474</v>
      </c>
      <c r="M12" s="633">
        <v>0.33</v>
      </c>
      <c r="N12" s="633">
        <v>0.3</v>
      </c>
      <c r="O12" s="633">
        <v>0.37</v>
      </c>
      <c r="P12" s="633">
        <v>0</v>
      </c>
      <c r="Q12" s="619">
        <v>371653</v>
      </c>
      <c r="R12" s="619">
        <v>371653</v>
      </c>
      <c r="S12" s="619">
        <v>0</v>
      </c>
      <c r="T12" s="619">
        <v>0</v>
      </c>
      <c r="U12" s="619">
        <v>0</v>
      </c>
      <c r="V12" s="619">
        <v>0</v>
      </c>
      <c r="W12" s="619">
        <v>0</v>
      </c>
      <c r="X12" s="619">
        <v>0</v>
      </c>
      <c r="Y12" s="619">
        <v>0</v>
      </c>
      <c r="Z12" s="619">
        <v>110</v>
      </c>
      <c r="AA12" s="619">
        <v>0</v>
      </c>
      <c r="AB12" s="619">
        <v>976</v>
      </c>
      <c r="AC12" s="619">
        <v>0</v>
      </c>
      <c r="AD12" s="619">
        <v>-866</v>
      </c>
      <c r="AE12" s="619">
        <v>0</v>
      </c>
      <c r="AF12" s="619">
        <v>0</v>
      </c>
      <c r="AG12" s="619">
        <v>0</v>
      </c>
      <c r="AH12" s="619">
        <v>0</v>
      </c>
      <c r="AI12" s="619">
        <v>0</v>
      </c>
      <c r="AJ12" s="619">
        <v>0</v>
      </c>
      <c r="AK12" s="619">
        <v>0</v>
      </c>
      <c r="AL12" s="619">
        <v>0</v>
      </c>
      <c r="AM12" s="619">
        <v>0</v>
      </c>
      <c r="AN12" s="619">
        <v>0</v>
      </c>
      <c r="AO12" s="619">
        <v>0</v>
      </c>
      <c r="AP12" s="619">
        <v>0</v>
      </c>
      <c r="AQ12" s="619">
        <v>0</v>
      </c>
      <c r="AR12" s="619">
        <v>0</v>
      </c>
      <c r="AS12" s="619">
        <v>0</v>
      </c>
      <c r="AT12" s="619">
        <v>0</v>
      </c>
      <c r="AU12" s="619">
        <v>0</v>
      </c>
      <c r="AV12" s="619">
        <v>0</v>
      </c>
      <c r="AW12" s="619">
        <v>0</v>
      </c>
      <c r="AX12" s="619">
        <v>0</v>
      </c>
      <c r="AY12" s="619">
        <v>0</v>
      </c>
      <c r="AZ12" s="619">
        <v>0</v>
      </c>
      <c r="BA12" s="619">
        <v>0</v>
      </c>
      <c r="BB12" s="619">
        <v>0</v>
      </c>
      <c r="BC12" s="619">
        <v>0</v>
      </c>
      <c r="BD12" s="619">
        <v>0</v>
      </c>
      <c r="BE12" s="619">
        <v>0</v>
      </c>
      <c r="BF12" s="619">
        <v>0</v>
      </c>
      <c r="BG12" s="619">
        <v>2323099</v>
      </c>
      <c r="BH12" s="619">
        <v>2861901</v>
      </c>
      <c r="BI12" s="619">
        <v>0</v>
      </c>
      <c r="BJ12" s="619">
        <v>144064</v>
      </c>
      <c r="BK12" s="619">
        <v>171294</v>
      </c>
      <c r="BL12" s="619">
        <v>0</v>
      </c>
      <c r="BM12" s="619">
        <v>2418215</v>
      </c>
      <c r="BN12" s="619">
        <v>2972827</v>
      </c>
      <c r="BO12" s="619">
        <v>0</v>
      </c>
      <c r="BP12" s="619">
        <v>48948</v>
      </c>
      <c r="BQ12" s="619">
        <v>60368</v>
      </c>
      <c r="BR12" s="619">
        <v>0</v>
      </c>
      <c r="BS12" s="619">
        <v>0</v>
      </c>
      <c r="BT12" s="619">
        <v>0</v>
      </c>
      <c r="BU12" s="619">
        <v>0</v>
      </c>
      <c r="BV12" s="619">
        <v>0</v>
      </c>
      <c r="BW12" s="619">
        <v>0</v>
      </c>
      <c r="BX12" s="619">
        <v>0</v>
      </c>
      <c r="BY12" s="619">
        <v>0</v>
      </c>
      <c r="BZ12" s="619">
        <v>0</v>
      </c>
      <c r="CA12" s="619">
        <v>0</v>
      </c>
      <c r="CB12" s="619">
        <v>0</v>
      </c>
      <c r="CC12" s="619">
        <v>0</v>
      </c>
      <c r="CD12" s="619">
        <v>0</v>
      </c>
      <c r="CE12" s="619">
        <v>0</v>
      </c>
      <c r="CF12" s="619">
        <v>0</v>
      </c>
      <c r="CG12" s="619">
        <v>0</v>
      </c>
      <c r="CH12" s="619">
        <v>0</v>
      </c>
      <c r="CI12" s="619">
        <v>0</v>
      </c>
      <c r="CJ12" s="619">
        <v>0</v>
      </c>
      <c r="CK12" s="619">
        <v>0</v>
      </c>
      <c r="CL12" s="619">
        <v>0</v>
      </c>
      <c r="CM12" s="619">
        <v>0</v>
      </c>
      <c r="CN12" s="619">
        <v>0</v>
      </c>
      <c r="CO12" s="619">
        <v>0</v>
      </c>
      <c r="CP12" s="619">
        <v>0</v>
      </c>
      <c r="CQ12" s="619">
        <v>630</v>
      </c>
      <c r="CR12" s="619">
        <v>776</v>
      </c>
      <c r="CS12" s="619">
        <v>0</v>
      </c>
      <c r="CT12" s="619">
        <v>0</v>
      </c>
      <c r="CU12" s="619">
        <v>0</v>
      </c>
      <c r="CV12" s="619">
        <v>0</v>
      </c>
      <c r="CW12" s="619">
        <v>0</v>
      </c>
      <c r="CX12" s="619">
        <v>0</v>
      </c>
      <c r="CY12" s="619">
        <v>0</v>
      </c>
      <c r="CZ12" s="619">
        <v>0</v>
      </c>
      <c r="DA12" s="619">
        <v>0</v>
      </c>
      <c r="DB12" s="619">
        <v>0</v>
      </c>
      <c r="DC12" s="619">
        <v>0</v>
      </c>
      <c r="DD12" s="619">
        <v>0</v>
      </c>
      <c r="DE12" s="619">
        <v>0</v>
      </c>
      <c r="DF12" s="619">
        <v>0</v>
      </c>
      <c r="DG12" s="619">
        <v>0</v>
      </c>
      <c r="DH12" s="619">
        <v>0</v>
      </c>
      <c r="DI12" s="619">
        <v>0</v>
      </c>
      <c r="DJ12" s="619">
        <v>0</v>
      </c>
      <c r="DK12" s="619">
        <v>0</v>
      </c>
      <c r="DL12" s="619">
        <v>0</v>
      </c>
      <c r="DM12" s="619">
        <v>0</v>
      </c>
      <c r="DN12" s="619">
        <v>0</v>
      </c>
      <c r="DO12" s="619">
        <v>0</v>
      </c>
      <c r="DP12" s="619">
        <v>0</v>
      </c>
      <c r="DQ12" s="619">
        <v>0</v>
      </c>
      <c r="DR12" s="619">
        <v>0</v>
      </c>
      <c r="DS12" s="619">
        <v>0</v>
      </c>
      <c r="DT12" s="619">
        <v>0</v>
      </c>
      <c r="DU12" s="619">
        <v>0</v>
      </c>
      <c r="DV12" s="619">
        <v>0</v>
      </c>
      <c r="DW12" s="619">
        <v>0</v>
      </c>
      <c r="DX12" s="619">
        <v>346258</v>
      </c>
      <c r="DY12" s="619">
        <v>427679</v>
      </c>
      <c r="DZ12" s="619">
        <v>0</v>
      </c>
      <c r="EA12" s="619">
        <v>195084</v>
      </c>
      <c r="EB12" s="619">
        <v>240558</v>
      </c>
      <c r="EC12" s="619">
        <v>0</v>
      </c>
      <c r="ED12" s="619">
        <v>151174</v>
      </c>
      <c r="EE12" s="619">
        <v>187121</v>
      </c>
      <c r="EF12" s="619">
        <v>0</v>
      </c>
      <c r="EG12" s="619">
        <v>-2892</v>
      </c>
      <c r="EH12" s="619">
        <v>-3567</v>
      </c>
      <c r="EI12" s="619">
        <v>0</v>
      </c>
      <c r="EJ12" s="619">
        <v>0</v>
      </c>
      <c r="EK12" s="619">
        <v>0</v>
      </c>
      <c r="EL12" s="619">
        <v>0</v>
      </c>
      <c r="EM12" s="619">
        <v>0</v>
      </c>
      <c r="EN12" s="619">
        <v>0</v>
      </c>
      <c r="EO12" s="619">
        <v>0</v>
      </c>
      <c r="EP12" s="619">
        <v>6169842</v>
      </c>
      <c r="EQ12" s="619">
        <v>7788581</v>
      </c>
      <c r="ER12" s="619">
        <v>0</v>
      </c>
      <c r="ES12" s="619">
        <v>7036553</v>
      </c>
      <c r="ET12" s="619">
        <v>8168700</v>
      </c>
      <c r="EU12" s="619">
        <v>0</v>
      </c>
      <c r="EV12" s="619">
        <v>-866711</v>
      </c>
      <c r="EW12" s="619">
        <v>-380119</v>
      </c>
      <c r="EX12" s="619">
        <v>0</v>
      </c>
      <c r="EY12" s="619">
        <v>28697</v>
      </c>
      <c r="EZ12" s="619">
        <v>35393</v>
      </c>
      <c r="FA12" s="619">
        <v>0</v>
      </c>
      <c r="FB12" s="619">
        <v>4551123</v>
      </c>
      <c r="FC12" s="619">
        <v>5613028</v>
      </c>
      <c r="FD12" s="619">
        <v>0</v>
      </c>
      <c r="FE12" s="619">
        <v>4861851</v>
      </c>
      <c r="FF12" s="619">
        <v>5996078</v>
      </c>
      <c r="FG12" s="619">
        <v>0</v>
      </c>
      <c r="FH12" s="619">
        <v>-310728</v>
      </c>
      <c r="FI12" s="619">
        <v>-383050</v>
      </c>
      <c r="FJ12" s="619">
        <v>0</v>
      </c>
      <c r="FK12" s="619">
        <v>0</v>
      </c>
      <c r="FL12" s="619">
        <v>0</v>
      </c>
      <c r="FM12" s="619">
        <v>0</v>
      </c>
      <c r="FN12" s="619">
        <v>0</v>
      </c>
      <c r="FO12" s="619">
        <v>0</v>
      </c>
      <c r="FP12" s="619">
        <v>0</v>
      </c>
      <c r="FQ12" s="619">
        <v>0</v>
      </c>
      <c r="FR12" s="619">
        <v>0</v>
      </c>
      <c r="FS12" s="619">
        <v>0</v>
      </c>
      <c r="FT12" s="619">
        <v>-47798</v>
      </c>
      <c r="FU12" s="619">
        <v>-58951</v>
      </c>
      <c r="FV12" s="619">
        <v>0</v>
      </c>
      <c r="FW12" s="619">
        <v>0</v>
      </c>
      <c r="FX12" s="619">
        <v>0</v>
      </c>
      <c r="FY12" s="619">
        <v>0</v>
      </c>
      <c r="FZ12" s="619">
        <v>0</v>
      </c>
      <c r="GA12" s="619">
        <v>0</v>
      </c>
      <c r="GB12" s="619">
        <v>0</v>
      </c>
      <c r="GC12" s="619">
        <v>0</v>
      </c>
      <c r="GD12" s="619">
        <v>0</v>
      </c>
      <c r="GE12" s="619">
        <v>0</v>
      </c>
      <c r="GF12" s="619">
        <v>0</v>
      </c>
      <c r="GG12" s="619">
        <v>0</v>
      </c>
      <c r="GH12" s="619">
        <v>0</v>
      </c>
      <c r="GI12" s="619">
        <v>0</v>
      </c>
      <c r="GJ12" s="619">
        <v>0</v>
      </c>
      <c r="GK12" s="619">
        <v>0</v>
      </c>
      <c r="GL12" s="619">
        <v>13513023</v>
      </c>
      <c r="GM12" s="619">
        <v>16836134</v>
      </c>
      <c r="GN12" s="619">
        <v>0</v>
      </c>
      <c r="GO12" s="619">
        <v>-998680</v>
      </c>
      <c r="GP12" s="619">
        <v>-542029</v>
      </c>
      <c r="GQ12" s="619">
        <v>0</v>
      </c>
      <c r="GR12" s="620" t="s">
        <v>503</v>
      </c>
      <c r="GS12" s="620" t="s">
        <v>504</v>
      </c>
      <c r="GT12" s="610" t="s">
        <v>505</v>
      </c>
      <c r="GU12" s="611" t="s">
        <v>506</v>
      </c>
      <c r="GV12" s="611" t="s">
        <v>510</v>
      </c>
      <c r="GW12" s="610" t="s">
        <v>1432</v>
      </c>
    </row>
    <row r="13" spans="1:205" x14ac:dyDescent="0.25">
      <c r="A13" s="610" t="s">
        <v>3385</v>
      </c>
      <c r="B13" s="617" t="s">
        <v>511</v>
      </c>
      <c r="C13" s="618" t="s">
        <v>512</v>
      </c>
      <c r="D13" s="619">
        <v>4244906</v>
      </c>
      <c r="E13" s="619">
        <v>2744</v>
      </c>
      <c r="F13" s="619">
        <v>4247650</v>
      </c>
      <c r="G13" s="619">
        <v>4254798</v>
      </c>
      <c r="H13" s="619">
        <v>4971</v>
      </c>
      <c r="I13" s="619">
        <v>4259769</v>
      </c>
      <c r="J13" s="619">
        <v>-9892</v>
      </c>
      <c r="K13" s="619">
        <v>-2227</v>
      </c>
      <c r="L13" s="619">
        <v>-12119</v>
      </c>
      <c r="M13" s="633">
        <v>0.5</v>
      </c>
      <c r="N13" s="633">
        <v>0.49</v>
      </c>
      <c r="O13" s="633">
        <v>0</v>
      </c>
      <c r="P13" s="633">
        <v>0.01</v>
      </c>
      <c r="Q13" s="619">
        <v>318056</v>
      </c>
      <c r="R13" s="619">
        <v>318056</v>
      </c>
      <c r="S13" s="619">
        <v>0</v>
      </c>
      <c r="T13" s="619">
        <v>681786</v>
      </c>
      <c r="U13" s="619">
        <v>0</v>
      </c>
      <c r="V13" s="619">
        <v>804252</v>
      </c>
      <c r="W13" s="619">
        <v>0</v>
      </c>
      <c r="X13" s="619">
        <v>-122466</v>
      </c>
      <c r="Y13" s="619">
        <v>0</v>
      </c>
      <c r="Z13" s="619">
        <v>46080</v>
      </c>
      <c r="AA13" s="619">
        <v>0</v>
      </c>
      <c r="AB13" s="619">
        <v>58880</v>
      </c>
      <c r="AC13" s="619">
        <v>0</v>
      </c>
      <c r="AD13" s="619">
        <v>-12800</v>
      </c>
      <c r="AE13" s="619">
        <v>0</v>
      </c>
      <c r="AF13" s="619">
        <v>0</v>
      </c>
      <c r="AG13" s="619">
        <v>0</v>
      </c>
      <c r="AH13" s="619">
        <v>0</v>
      </c>
      <c r="AI13" s="619">
        <v>0</v>
      </c>
      <c r="AJ13" s="619">
        <v>0</v>
      </c>
      <c r="AK13" s="619">
        <v>0</v>
      </c>
      <c r="AL13" s="619">
        <v>0</v>
      </c>
      <c r="AM13" s="619">
        <v>0</v>
      </c>
      <c r="AN13" s="619">
        <v>0</v>
      </c>
      <c r="AO13" s="619">
        <v>1770</v>
      </c>
      <c r="AP13" s="619">
        <v>1770</v>
      </c>
      <c r="AQ13" s="619">
        <v>0</v>
      </c>
      <c r="AR13" s="619">
        <v>0</v>
      </c>
      <c r="AS13" s="619">
        <v>0</v>
      </c>
      <c r="AT13" s="619">
        <v>0</v>
      </c>
      <c r="AU13" s="619">
        <v>0</v>
      </c>
      <c r="AV13" s="619">
        <v>0</v>
      </c>
      <c r="AW13" s="619">
        <v>1770</v>
      </c>
      <c r="AX13" s="619">
        <v>1770</v>
      </c>
      <c r="AY13" s="619">
        <v>0</v>
      </c>
      <c r="AZ13" s="619">
        <v>0</v>
      </c>
      <c r="BA13" s="619">
        <v>0</v>
      </c>
      <c r="BB13" s="619">
        <v>0</v>
      </c>
      <c r="BC13" s="619">
        <v>0</v>
      </c>
      <c r="BD13" s="619">
        <v>0</v>
      </c>
      <c r="BE13" s="619">
        <v>0</v>
      </c>
      <c r="BF13" s="619">
        <v>0</v>
      </c>
      <c r="BG13" s="619">
        <v>3110804</v>
      </c>
      <c r="BH13" s="619">
        <v>0</v>
      </c>
      <c r="BI13" s="619">
        <v>63486</v>
      </c>
      <c r="BJ13" s="619">
        <v>122471</v>
      </c>
      <c r="BK13" s="619">
        <v>0</v>
      </c>
      <c r="BL13" s="619">
        <v>2428</v>
      </c>
      <c r="BM13" s="619">
        <v>3211849</v>
      </c>
      <c r="BN13" s="619">
        <v>0</v>
      </c>
      <c r="BO13" s="619">
        <v>65477</v>
      </c>
      <c r="BP13" s="619">
        <v>21426</v>
      </c>
      <c r="BQ13" s="619">
        <v>0</v>
      </c>
      <c r="BR13" s="619">
        <v>437</v>
      </c>
      <c r="BS13" s="619">
        <v>12751</v>
      </c>
      <c r="BT13" s="619">
        <v>0</v>
      </c>
      <c r="BU13" s="619">
        <v>260</v>
      </c>
      <c r="BV13" s="619">
        <v>2404</v>
      </c>
      <c r="BW13" s="619">
        <v>0</v>
      </c>
      <c r="BX13" s="619">
        <v>49</v>
      </c>
      <c r="BY13" s="619">
        <v>10347</v>
      </c>
      <c r="BZ13" s="619">
        <v>0</v>
      </c>
      <c r="CA13" s="619">
        <v>211</v>
      </c>
      <c r="CB13" s="619">
        <v>179</v>
      </c>
      <c r="CC13" s="619">
        <v>0</v>
      </c>
      <c r="CD13" s="619">
        <v>4</v>
      </c>
      <c r="CE13" s="619">
        <v>4977</v>
      </c>
      <c r="CF13" s="619">
        <v>0</v>
      </c>
      <c r="CG13" s="619">
        <v>102</v>
      </c>
      <c r="CH13" s="619">
        <v>-4798</v>
      </c>
      <c r="CI13" s="619">
        <v>0</v>
      </c>
      <c r="CJ13" s="619">
        <v>-98</v>
      </c>
      <c r="CK13" s="619">
        <v>0</v>
      </c>
      <c r="CL13" s="619">
        <v>0</v>
      </c>
      <c r="CM13" s="619">
        <v>0</v>
      </c>
      <c r="CN13" s="619">
        <v>0</v>
      </c>
      <c r="CO13" s="619">
        <v>0</v>
      </c>
      <c r="CP13" s="619">
        <v>0</v>
      </c>
      <c r="CQ13" s="619">
        <v>0</v>
      </c>
      <c r="CR13" s="619">
        <v>0</v>
      </c>
      <c r="CS13" s="619">
        <v>0</v>
      </c>
      <c r="CT13" s="619">
        <v>0</v>
      </c>
      <c r="CU13" s="619">
        <v>0</v>
      </c>
      <c r="CV13" s="619">
        <v>0</v>
      </c>
      <c r="CW13" s="619">
        <v>0</v>
      </c>
      <c r="CX13" s="619">
        <v>0</v>
      </c>
      <c r="CY13" s="619">
        <v>0</v>
      </c>
      <c r="CZ13" s="619">
        <v>0</v>
      </c>
      <c r="DA13" s="619">
        <v>0</v>
      </c>
      <c r="DB13" s="619">
        <v>0</v>
      </c>
      <c r="DC13" s="619">
        <v>0</v>
      </c>
      <c r="DD13" s="619">
        <v>0</v>
      </c>
      <c r="DE13" s="619">
        <v>0</v>
      </c>
      <c r="DF13" s="619">
        <v>3679</v>
      </c>
      <c r="DG13" s="619">
        <v>0</v>
      </c>
      <c r="DH13" s="619">
        <v>75</v>
      </c>
      <c r="DI13" s="619">
        <v>1141</v>
      </c>
      <c r="DJ13" s="619">
        <v>0</v>
      </c>
      <c r="DK13" s="619">
        <v>23</v>
      </c>
      <c r="DL13" s="619">
        <v>2538</v>
      </c>
      <c r="DM13" s="619">
        <v>0</v>
      </c>
      <c r="DN13" s="619">
        <v>52</v>
      </c>
      <c r="DO13" s="619">
        <v>860</v>
      </c>
      <c r="DP13" s="619">
        <v>0</v>
      </c>
      <c r="DQ13" s="619">
        <v>18</v>
      </c>
      <c r="DR13" s="619">
        <v>860</v>
      </c>
      <c r="DS13" s="619">
        <v>0</v>
      </c>
      <c r="DT13" s="619">
        <v>18</v>
      </c>
      <c r="DU13" s="619">
        <v>0</v>
      </c>
      <c r="DV13" s="619">
        <v>0</v>
      </c>
      <c r="DW13" s="619">
        <v>0</v>
      </c>
      <c r="DX13" s="619">
        <v>495099</v>
      </c>
      <c r="DY13" s="619">
        <v>0</v>
      </c>
      <c r="DZ13" s="619">
        <v>10104</v>
      </c>
      <c r="EA13" s="619">
        <v>521955</v>
      </c>
      <c r="EB13" s="619">
        <v>0</v>
      </c>
      <c r="EC13" s="619">
        <v>10652</v>
      </c>
      <c r="ED13" s="619">
        <v>-26856</v>
      </c>
      <c r="EE13" s="619">
        <v>0</v>
      </c>
      <c r="EF13" s="619">
        <v>-548</v>
      </c>
      <c r="EG13" s="619">
        <v>-122</v>
      </c>
      <c r="EH13" s="619">
        <v>0</v>
      </c>
      <c r="EI13" s="619">
        <v>-2</v>
      </c>
      <c r="EJ13" s="619">
        <v>-7358</v>
      </c>
      <c r="EK13" s="619">
        <v>0</v>
      </c>
      <c r="EL13" s="619">
        <v>-150</v>
      </c>
      <c r="EM13" s="619">
        <v>0</v>
      </c>
      <c r="EN13" s="619">
        <v>0</v>
      </c>
      <c r="EO13" s="619">
        <v>0</v>
      </c>
      <c r="EP13" s="619">
        <v>1640628</v>
      </c>
      <c r="EQ13" s="619">
        <v>0</v>
      </c>
      <c r="ER13" s="619">
        <v>33107</v>
      </c>
      <c r="ES13" s="619">
        <v>1834105</v>
      </c>
      <c r="ET13" s="619">
        <v>0</v>
      </c>
      <c r="EU13" s="619">
        <v>37055</v>
      </c>
      <c r="EV13" s="619">
        <v>-193477</v>
      </c>
      <c r="EW13" s="619">
        <v>0</v>
      </c>
      <c r="EX13" s="619">
        <v>-3948</v>
      </c>
      <c r="EY13" s="619">
        <v>4933</v>
      </c>
      <c r="EZ13" s="619">
        <v>0</v>
      </c>
      <c r="FA13" s="619">
        <v>101</v>
      </c>
      <c r="FB13" s="619">
        <v>5344128</v>
      </c>
      <c r="FC13" s="619">
        <v>0</v>
      </c>
      <c r="FD13" s="619">
        <v>106527</v>
      </c>
      <c r="FE13" s="619">
        <v>4977054</v>
      </c>
      <c r="FF13" s="619">
        <v>0</v>
      </c>
      <c r="FG13" s="619">
        <v>98572</v>
      </c>
      <c r="FH13" s="619">
        <v>367074</v>
      </c>
      <c r="FI13" s="619">
        <v>0</v>
      </c>
      <c r="FJ13" s="619">
        <v>7955</v>
      </c>
      <c r="FK13" s="619">
        <v>0</v>
      </c>
      <c r="FL13" s="619">
        <v>0</v>
      </c>
      <c r="FM13" s="619">
        <v>0</v>
      </c>
      <c r="FN13" s="619">
        <v>0</v>
      </c>
      <c r="FO13" s="619">
        <v>0</v>
      </c>
      <c r="FP13" s="619">
        <v>0</v>
      </c>
      <c r="FQ13" s="619">
        <v>0</v>
      </c>
      <c r="FR13" s="619">
        <v>0</v>
      </c>
      <c r="FS13" s="619">
        <v>0</v>
      </c>
      <c r="FT13" s="619">
        <v>-4554</v>
      </c>
      <c r="FU13" s="619">
        <v>0</v>
      </c>
      <c r="FV13" s="619">
        <v>-93</v>
      </c>
      <c r="FW13" s="619">
        <v>0</v>
      </c>
      <c r="FX13" s="619">
        <v>0</v>
      </c>
      <c r="FY13" s="619">
        <v>0</v>
      </c>
      <c r="FZ13" s="619">
        <v>0</v>
      </c>
      <c r="GA13" s="619">
        <v>0</v>
      </c>
      <c r="GB13" s="619">
        <v>0</v>
      </c>
      <c r="GC13" s="619">
        <v>0</v>
      </c>
      <c r="GD13" s="619">
        <v>0</v>
      </c>
      <c r="GE13" s="619">
        <v>0</v>
      </c>
      <c r="GF13" s="619">
        <v>0</v>
      </c>
      <c r="GG13" s="619">
        <v>0</v>
      </c>
      <c r="GH13" s="619">
        <v>0</v>
      </c>
      <c r="GI13" s="619">
        <v>0</v>
      </c>
      <c r="GJ13" s="619">
        <v>0</v>
      </c>
      <c r="GK13" s="619">
        <v>0</v>
      </c>
      <c r="GL13" s="619">
        <v>10723498</v>
      </c>
      <c r="GM13" s="619">
        <v>0</v>
      </c>
      <c r="GN13" s="619">
        <v>215865</v>
      </c>
      <c r="GO13" s="619">
        <v>169153</v>
      </c>
      <c r="GP13" s="619">
        <v>0</v>
      </c>
      <c r="GQ13" s="619">
        <v>3917</v>
      </c>
      <c r="GR13" s="620" t="s">
        <v>513</v>
      </c>
      <c r="GS13" s="620" t="s">
        <v>514</v>
      </c>
      <c r="GT13" s="610" t="s">
        <v>515</v>
      </c>
      <c r="GU13" s="611" t="s">
        <v>516</v>
      </c>
      <c r="GV13" s="611" t="s">
        <v>517</v>
      </c>
      <c r="GW13" s="610" t="s">
        <v>1432</v>
      </c>
    </row>
    <row r="14" spans="1:205" x14ac:dyDescent="0.25">
      <c r="A14" s="610" t="s">
        <v>3386</v>
      </c>
      <c r="B14" s="617" t="s">
        <v>518</v>
      </c>
      <c r="C14" s="618" t="s">
        <v>519</v>
      </c>
      <c r="D14" s="619">
        <v>6909627</v>
      </c>
      <c r="E14" s="619">
        <v>0</v>
      </c>
      <c r="F14" s="619">
        <v>6909627</v>
      </c>
      <c r="G14" s="619">
        <v>7530921</v>
      </c>
      <c r="H14" s="619">
        <v>0</v>
      </c>
      <c r="I14" s="619">
        <v>7530921</v>
      </c>
      <c r="J14" s="619">
        <v>-621294</v>
      </c>
      <c r="K14" s="619">
        <v>0</v>
      </c>
      <c r="L14" s="619">
        <v>-621294</v>
      </c>
      <c r="M14" s="633">
        <v>0.5</v>
      </c>
      <c r="N14" s="633">
        <v>0.4</v>
      </c>
      <c r="O14" s="633">
        <v>0.09</v>
      </c>
      <c r="P14" s="633">
        <v>0.01</v>
      </c>
      <c r="Q14" s="619">
        <v>222877</v>
      </c>
      <c r="R14" s="619">
        <v>222877</v>
      </c>
      <c r="S14" s="619">
        <v>0</v>
      </c>
      <c r="T14" s="619">
        <v>0</v>
      </c>
      <c r="U14" s="619">
        <v>0</v>
      </c>
      <c r="V14" s="619">
        <v>0</v>
      </c>
      <c r="W14" s="619">
        <v>0</v>
      </c>
      <c r="X14" s="619">
        <v>0</v>
      </c>
      <c r="Y14" s="619">
        <v>0</v>
      </c>
      <c r="Z14" s="619">
        <v>21283</v>
      </c>
      <c r="AA14" s="619">
        <v>0</v>
      </c>
      <c r="AB14" s="619">
        <v>15456</v>
      </c>
      <c r="AC14" s="619">
        <v>0</v>
      </c>
      <c r="AD14" s="619">
        <v>5827</v>
      </c>
      <c r="AE14" s="619">
        <v>0</v>
      </c>
      <c r="AF14" s="619">
        <v>0</v>
      </c>
      <c r="AG14" s="619">
        <v>0</v>
      </c>
      <c r="AH14" s="619">
        <v>0</v>
      </c>
      <c r="AI14" s="619">
        <v>0</v>
      </c>
      <c r="AJ14" s="619">
        <v>0</v>
      </c>
      <c r="AK14" s="619">
        <v>0</v>
      </c>
      <c r="AL14" s="619">
        <v>0</v>
      </c>
      <c r="AM14" s="619">
        <v>0</v>
      </c>
      <c r="AN14" s="619">
        <v>0</v>
      </c>
      <c r="AO14" s="619">
        <v>0</v>
      </c>
      <c r="AP14" s="619">
        <v>0</v>
      </c>
      <c r="AQ14" s="619">
        <v>0</v>
      </c>
      <c r="AR14" s="619">
        <v>0</v>
      </c>
      <c r="AS14" s="619">
        <v>0</v>
      </c>
      <c r="AT14" s="619">
        <v>0</v>
      </c>
      <c r="AU14" s="619">
        <v>0</v>
      </c>
      <c r="AV14" s="619">
        <v>0</v>
      </c>
      <c r="AW14" s="619">
        <v>0</v>
      </c>
      <c r="AX14" s="619">
        <v>0</v>
      </c>
      <c r="AY14" s="619">
        <v>0</v>
      </c>
      <c r="AZ14" s="619">
        <v>0</v>
      </c>
      <c r="BA14" s="619">
        <v>0</v>
      </c>
      <c r="BB14" s="619">
        <v>0</v>
      </c>
      <c r="BC14" s="619">
        <v>0</v>
      </c>
      <c r="BD14" s="619">
        <v>0</v>
      </c>
      <c r="BE14" s="619">
        <v>0</v>
      </c>
      <c r="BF14" s="619">
        <v>0</v>
      </c>
      <c r="BG14" s="619">
        <v>1623072</v>
      </c>
      <c r="BH14" s="619">
        <v>365191</v>
      </c>
      <c r="BI14" s="619">
        <v>40577</v>
      </c>
      <c r="BJ14" s="619">
        <v>145196</v>
      </c>
      <c r="BK14" s="619">
        <v>32669</v>
      </c>
      <c r="BL14" s="619">
        <v>3630</v>
      </c>
      <c r="BM14" s="619">
        <v>1730639</v>
      </c>
      <c r="BN14" s="619">
        <v>389394</v>
      </c>
      <c r="BO14" s="619">
        <v>43266</v>
      </c>
      <c r="BP14" s="619">
        <v>37629</v>
      </c>
      <c r="BQ14" s="619">
        <v>8466</v>
      </c>
      <c r="BR14" s="619">
        <v>941</v>
      </c>
      <c r="BS14" s="619">
        <v>0</v>
      </c>
      <c r="BT14" s="619">
        <v>0</v>
      </c>
      <c r="BU14" s="619">
        <v>0</v>
      </c>
      <c r="BV14" s="619">
        <v>0</v>
      </c>
      <c r="BW14" s="619">
        <v>0</v>
      </c>
      <c r="BX14" s="619">
        <v>0</v>
      </c>
      <c r="BY14" s="619">
        <v>0</v>
      </c>
      <c r="BZ14" s="619">
        <v>0</v>
      </c>
      <c r="CA14" s="619">
        <v>0</v>
      </c>
      <c r="CB14" s="619">
        <v>3576</v>
      </c>
      <c r="CC14" s="619">
        <v>805</v>
      </c>
      <c r="CD14" s="619">
        <v>89</v>
      </c>
      <c r="CE14" s="619">
        <v>3566</v>
      </c>
      <c r="CF14" s="619">
        <v>802</v>
      </c>
      <c r="CG14" s="619">
        <v>89</v>
      </c>
      <c r="CH14" s="619">
        <v>10</v>
      </c>
      <c r="CI14" s="619">
        <v>3</v>
      </c>
      <c r="CJ14" s="619">
        <v>0</v>
      </c>
      <c r="CK14" s="619">
        <v>0</v>
      </c>
      <c r="CL14" s="619">
        <v>0</v>
      </c>
      <c r="CM14" s="619">
        <v>0</v>
      </c>
      <c r="CN14" s="619">
        <v>0</v>
      </c>
      <c r="CO14" s="619">
        <v>0</v>
      </c>
      <c r="CP14" s="619">
        <v>0</v>
      </c>
      <c r="CQ14" s="619">
        <v>702</v>
      </c>
      <c r="CR14" s="619">
        <v>158</v>
      </c>
      <c r="CS14" s="619">
        <v>18</v>
      </c>
      <c r="CT14" s="619">
        <v>0</v>
      </c>
      <c r="CU14" s="619">
        <v>0</v>
      </c>
      <c r="CV14" s="619">
        <v>0</v>
      </c>
      <c r="CW14" s="619">
        <v>0</v>
      </c>
      <c r="CX14" s="619">
        <v>0</v>
      </c>
      <c r="CY14" s="619">
        <v>0</v>
      </c>
      <c r="CZ14" s="619">
        <v>0</v>
      </c>
      <c r="DA14" s="619">
        <v>0</v>
      </c>
      <c r="DB14" s="619">
        <v>0</v>
      </c>
      <c r="DC14" s="619">
        <v>0</v>
      </c>
      <c r="DD14" s="619">
        <v>0</v>
      </c>
      <c r="DE14" s="619">
        <v>0</v>
      </c>
      <c r="DF14" s="619">
        <v>845</v>
      </c>
      <c r="DG14" s="619">
        <v>190</v>
      </c>
      <c r="DH14" s="619">
        <v>21</v>
      </c>
      <c r="DI14" s="619">
        <v>843</v>
      </c>
      <c r="DJ14" s="619">
        <v>190</v>
      </c>
      <c r="DK14" s="619">
        <v>21</v>
      </c>
      <c r="DL14" s="619">
        <v>2</v>
      </c>
      <c r="DM14" s="619">
        <v>0</v>
      </c>
      <c r="DN14" s="619">
        <v>0</v>
      </c>
      <c r="DO14" s="619">
        <v>0</v>
      </c>
      <c r="DP14" s="619">
        <v>0</v>
      </c>
      <c r="DQ14" s="619">
        <v>0</v>
      </c>
      <c r="DR14" s="619">
        <v>0</v>
      </c>
      <c r="DS14" s="619">
        <v>0</v>
      </c>
      <c r="DT14" s="619">
        <v>0</v>
      </c>
      <c r="DU14" s="619">
        <v>0</v>
      </c>
      <c r="DV14" s="619">
        <v>0</v>
      </c>
      <c r="DW14" s="619">
        <v>0</v>
      </c>
      <c r="DX14" s="619">
        <v>603313</v>
      </c>
      <c r="DY14" s="619">
        <v>135745</v>
      </c>
      <c r="DZ14" s="619">
        <v>15083</v>
      </c>
      <c r="EA14" s="619">
        <v>650755</v>
      </c>
      <c r="EB14" s="619">
        <v>146420</v>
      </c>
      <c r="EC14" s="619">
        <v>16269</v>
      </c>
      <c r="ED14" s="619">
        <v>-47442</v>
      </c>
      <c r="EE14" s="619">
        <v>-10675</v>
      </c>
      <c r="EF14" s="619">
        <v>-1186</v>
      </c>
      <c r="EG14" s="619">
        <v>-1873</v>
      </c>
      <c r="EH14" s="619">
        <v>-421</v>
      </c>
      <c r="EI14" s="619">
        <v>-47</v>
      </c>
      <c r="EJ14" s="619">
        <v>0</v>
      </c>
      <c r="EK14" s="619">
        <v>0</v>
      </c>
      <c r="EL14" s="619">
        <v>0</v>
      </c>
      <c r="EM14" s="619">
        <v>0</v>
      </c>
      <c r="EN14" s="619">
        <v>0</v>
      </c>
      <c r="EO14" s="619">
        <v>0</v>
      </c>
      <c r="EP14" s="619">
        <v>3718637</v>
      </c>
      <c r="EQ14" s="619">
        <v>836693</v>
      </c>
      <c r="ER14" s="619">
        <v>92966</v>
      </c>
      <c r="ES14" s="619">
        <v>4252192</v>
      </c>
      <c r="ET14" s="619">
        <v>956743</v>
      </c>
      <c r="EU14" s="619">
        <v>106305</v>
      </c>
      <c r="EV14" s="619">
        <v>-533555</v>
      </c>
      <c r="EW14" s="619">
        <v>-120050</v>
      </c>
      <c r="EX14" s="619">
        <v>-13339</v>
      </c>
      <c r="EY14" s="619">
        <v>0</v>
      </c>
      <c r="EZ14" s="619">
        <v>0</v>
      </c>
      <c r="FA14" s="619">
        <v>0</v>
      </c>
      <c r="FB14" s="619">
        <v>5590430</v>
      </c>
      <c r="FC14" s="619">
        <v>1257031</v>
      </c>
      <c r="FD14" s="619">
        <v>139670</v>
      </c>
      <c r="FE14" s="619">
        <v>5459751</v>
      </c>
      <c r="FF14" s="619">
        <v>1227852</v>
      </c>
      <c r="FG14" s="619">
        <v>136428</v>
      </c>
      <c r="FH14" s="619">
        <v>130679</v>
      </c>
      <c r="FI14" s="619">
        <v>29179</v>
      </c>
      <c r="FJ14" s="619">
        <v>3242</v>
      </c>
      <c r="FK14" s="619">
        <v>0</v>
      </c>
      <c r="FL14" s="619">
        <v>0</v>
      </c>
      <c r="FM14" s="619">
        <v>0</v>
      </c>
      <c r="FN14" s="619">
        <v>0</v>
      </c>
      <c r="FO14" s="619">
        <v>0</v>
      </c>
      <c r="FP14" s="619">
        <v>0</v>
      </c>
      <c r="FQ14" s="619">
        <v>0</v>
      </c>
      <c r="FR14" s="619">
        <v>0</v>
      </c>
      <c r="FS14" s="619">
        <v>0</v>
      </c>
      <c r="FT14" s="619">
        <v>-26143</v>
      </c>
      <c r="FU14" s="619">
        <v>-5882</v>
      </c>
      <c r="FV14" s="619">
        <v>-654</v>
      </c>
      <c r="FW14" s="619">
        <v>0</v>
      </c>
      <c r="FX14" s="619">
        <v>0</v>
      </c>
      <c r="FY14" s="619">
        <v>0</v>
      </c>
      <c r="FZ14" s="619">
        <v>0</v>
      </c>
      <c r="GA14" s="619">
        <v>0</v>
      </c>
      <c r="GB14" s="619">
        <v>0</v>
      </c>
      <c r="GC14" s="619">
        <v>0</v>
      </c>
      <c r="GD14" s="619">
        <v>0</v>
      </c>
      <c r="GE14" s="619">
        <v>0</v>
      </c>
      <c r="GF14" s="619">
        <v>0</v>
      </c>
      <c r="GG14" s="619">
        <v>0</v>
      </c>
      <c r="GH14" s="619">
        <v>0</v>
      </c>
      <c r="GI14" s="619">
        <v>0</v>
      </c>
      <c r="GJ14" s="619">
        <v>0</v>
      </c>
      <c r="GK14" s="619">
        <v>0</v>
      </c>
      <c r="GL14" s="619">
        <v>11657755</v>
      </c>
      <c r="GM14" s="619">
        <v>2622179</v>
      </c>
      <c r="GN14" s="619">
        <v>291353</v>
      </c>
      <c r="GO14" s="619">
        <v>-439991</v>
      </c>
      <c r="GP14" s="619">
        <v>-99222</v>
      </c>
      <c r="GQ14" s="619">
        <v>-11025</v>
      </c>
      <c r="GR14" s="620" t="s">
        <v>520</v>
      </c>
      <c r="GS14" s="620" t="s">
        <v>521</v>
      </c>
      <c r="GT14" s="610" t="s">
        <v>474</v>
      </c>
      <c r="GU14" s="611" t="s">
        <v>499</v>
      </c>
      <c r="GV14" s="611" t="s">
        <v>522</v>
      </c>
      <c r="GW14" s="610" t="s">
        <v>1432</v>
      </c>
    </row>
    <row r="15" spans="1:205" x14ac:dyDescent="0.25">
      <c r="A15" s="610" t="s">
        <v>3385</v>
      </c>
      <c r="B15" s="617" t="s">
        <v>523</v>
      </c>
      <c r="C15" s="618" t="s">
        <v>524</v>
      </c>
      <c r="D15" s="619">
        <v>5813800</v>
      </c>
      <c r="E15" s="619">
        <v>630266</v>
      </c>
      <c r="F15" s="619">
        <v>6444066</v>
      </c>
      <c r="G15" s="619">
        <v>6366448</v>
      </c>
      <c r="H15" s="619">
        <v>621222</v>
      </c>
      <c r="I15" s="619">
        <v>6987670</v>
      </c>
      <c r="J15" s="619">
        <v>-552648</v>
      </c>
      <c r="K15" s="619">
        <v>9044</v>
      </c>
      <c r="L15" s="619">
        <v>-543604</v>
      </c>
      <c r="M15" s="633">
        <v>0.5</v>
      </c>
      <c r="N15" s="633">
        <v>0.4</v>
      </c>
      <c r="O15" s="633">
        <v>0.09</v>
      </c>
      <c r="P15" s="633">
        <v>0.01</v>
      </c>
      <c r="Q15" s="619">
        <v>202568</v>
      </c>
      <c r="R15" s="619">
        <v>202568</v>
      </c>
      <c r="S15" s="619">
        <v>0</v>
      </c>
      <c r="T15" s="619">
        <v>0</v>
      </c>
      <c r="U15" s="619">
        <v>0</v>
      </c>
      <c r="V15" s="619">
        <v>0</v>
      </c>
      <c r="W15" s="619">
        <v>0</v>
      </c>
      <c r="X15" s="619">
        <v>0</v>
      </c>
      <c r="Y15" s="619">
        <v>0</v>
      </c>
      <c r="Z15" s="619">
        <v>635786</v>
      </c>
      <c r="AA15" s="619">
        <v>595968</v>
      </c>
      <c r="AB15" s="619">
        <v>120500</v>
      </c>
      <c r="AC15" s="619">
        <v>666650</v>
      </c>
      <c r="AD15" s="619">
        <v>515286</v>
      </c>
      <c r="AE15" s="619">
        <v>-70682</v>
      </c>
      <c r="AF15" s="619">
        <v>0</v>
      </c>
      <c r="AG15" s="619">
        <v>0</v>
      </c>
      <c r="AH15" s="619">
        <v>0</v>
      </c>
      <c r="AI15" s="619">
        <v>0</v>
      </c>
      <c r="AJ15" s="619">
        <v>0</v>
      </c>
      <c r="AK15" s="619">
        <v>0</v>
      </c>
      <c r="AL15" s="619">
        <v>0</v>
      </c>
      <c r="AM15" s="619">
        <v>0</v>
      </c>
      <c r="AN15" s="619">
        <v>0</v>
      </c>
      <c r="AO15" s="619">
        <v>215097</v>
      </c>
      <c r="AP15" s="619">
        <v>215097</v>
      </c>
      <c r="AQ15" s="619">
        <v>0</v>
      </c>
      <c r="AR15" s="619">
        <v>0</v>
      </c>
      <c r="AS15" s="619">
        <v>275506</v>
      </c>
      <c r="AT15" s="619">
        <v>275506</v>
      </c>
      <c r="AU15" s="619">
        <v>0</v>
      </c>
      <c r="AV15" s="619">
        <v>0</v>
      </c>
      <c r="AW15" s="619">
        <v>-60409</v>
      </c>
      <c r="AX15" s="619">
        <v>-60409</v>
      </c>
      <c r="AY15" s="619">
        <v>0</v>
      </c>
      <c r="AZ15" s="619">
        <v>0</v>
      </c>
      <c r="BA15" s="619">
        <v>0</v>
      </c>
      <c r="BB15" s="619">
        <v>0</v>
      </c>
      <c r="BC15" s="619">
        <v>0</v>
      </c>
      <c r="BD15" s="619">
        <v>0</v>
      </c>
      <c r="BE15" s="619">
        <v>0</v>
      </c>
      <c r="BF15" s="619">
        <v>0</v>
      </c>
      <c r="BG15" s="619">
        <v>1026722</v>
      </c>
      <c r="BH15" s="619">
        <v>226627</v>
      </c>
      <c r="BI15" s="619">
        <v>25181</v>
      </c>
      <c r="BJ15" s="619">
        <v>126921</v>
      </c>
      <c r="BK15" s="619">
        <v>27202</v>
      </c>
      <c r="BL15" s="619">
        <v>3022</v>
      </c>
      <c r="BM15" s="619">
        <v>1119738</v>
      </c>
      <c r="BN15" s="619">
        <v>249145</v>
      </c>
      <c r="BO15" s="619">
        <v>27682</v>
      </c>
      <c r="BP15" s="619">
        <v>33905</v>
      </c>
      <c r="BQ15" s="619">
        <v>4684</v>
      </c>
      <c r="BR15" s="619">
        <v>521</v>
      </c>
      <c r="BS15" s="619">
        <v>0</v>
      </c>
      <c r="BT15" s="619">
        <v>0</v>
      </c>
      <c r="BU15" s="619">
        <v>0</v>
      </c>
      <c r="BV15" s="619">
        <v>0</v>
      </c>
      <c r="BW15" s="619">
        <v>0</v>
      </c>
      <c r="BX15" s="619">
        <v>0</v>
      </c>
      <c r="BY15" s="619">
        <v>0</v>
      </c>
      <c r="BZ15" s="619">
        <v>0</v>
      </c>
      <c r="CA15" s="619">
        <v>0</v>
      </c>
      <c r="CB15" s="619">
        <v>5065</v>
      </c>
      <c r="CC15" s="619">
        <v>1140</v>
      </c>
      <c r="CD15" s="619">
        <v>127</v>
      </c>
      <c r="CE15" s="619">
        <v>5065</v>
      </c>
      <c r="CF15" s="619">
        <v>1140</v>
      </c>
      <c r="CG15" s="619">
        <v>127</v>
      </c>
      <c r="CH15" s="619">
        <v>0</v>
      </c>
      <c r="CI15" s="619">
        <v>0</v>
      </c>
      <c r="CJ15" s="619">
        <v>0</v>
      </c>
      <c r="CK15" s="619">
        <v>0</v>
      </c>
      <c r="CL15" s="619">
        <v>0</v>
      </c>
      <c r="CM15" s="619">
        <v>0</v>
      </c>
      <c r="CN15" s="619">
        <v>0</v>
      </c>
      <c r="CO15" s="619">
        <v>0</v>
      </c>
      <c r="CP15" s="619">
        <v>0</v>
      </c>
      <c r="CQ15" s="619">
        <v>0</v>
      </c>
      <c r="CR15" s="619">
        <v>0</v>
      </c>
      <c r="CS15" s="619">
        <v>0</v>
      </c>
      <c r="CT15" s="619">
        <v>0</v>
      </c>
      <c r="CU15" s="619">
        <v>0</v>
      </c>
      <c r="CV15" s="619">
        <v>0</v>
      </c>
      <c r="CW15" s="619">
        <v>0</v>
      </c>
      <c r="CX15" s="619">
        <v>0</v>
      </c>
      <c r="CY15" s="619">
        <v>0</v>
      </c>
      <c r="CZ15" s="619">
        <v>0</v>
      </c>
      <c r="DA15" s="619">
        <v>0</v>
      </c>
      <c r="DB15" s="619">
        <v>0</v>
      </c>
      <c r="DC15" s="619">
        <v>0</v>
      </c>
      <c r="DD15" s="619">
        <v>0</v>
      </c>
      <c r="DE15" s="619">
        <v>0</v>
      </c>
      <c r="DF15" s="619">
        <v>20126</v>
      </c>
      <c r="DG15" s="619">
        <v>4528</v>
      </c>
      <c r="DH15" s="619">
        <v>503</v>
      </c>
      <c r="DI15" s="619">
        <v>28339</v>
      </c>
      <c r="DJ15" s="619">
        <v>6376</v>
      </c>
      <c r="DK15" s="619">
        <v>708</v>
      </c>
      <c r="DL15" s="619">
        <v>-8213</v>
      </c>
      <c r="DM15" s="619">
        <v>-1848</v>
      </c>
      <c r="DN15" s="619">
        <v>-205</v>
      </c>
      <c r="DO15" s="619">
        <v>0</v>
      </c>
      <c r="DP15" s="619">
        <v>0</v>
      </c>
      <c r="DQ15" s="619">
        <v>0</v>
      </c>
      <c r="DR15" s="619">
        <v>0</v>
      </c>
      <c r="DS15" s="619">
        <v>0</v>
      </c>
      <c r="DT15" s="619">
        <v>0</v>
      </c>
      <c r="DU15" s="619">
        <v>0</v>
      </c>
      <c r="DV15" s="619">
        <v>0</v>
      </c>
      <c r="DW15" s="619">
        <v>0</v>
      </c>
      <c r="DX15" s="619">
        <v>213252</v>
      </c>
      <c r="DY15" s="619">
        <v>46536</v>
      </c>
      <c r="DZ15" s="619">
        <v>5171</v>
      </c>
      <c r="EA15" s="619">
        <v>76072</v>
      </c>
      <c r="EB15" s="619">
        <v>15800</v>
      </c>
      <c r="EC15" s="619">
        <v>1756</v>
      </c>
      <c r="ED15" s="619">
        <v>137180</v>
      </c>
      <c r="EE15" s="619">
        <v>30736</v>
      </c>
      <c r="EF15" s="619">
        <v>3415</v>
      </c>
      <c r="EG15" s="619">
        <v>-2870</v>
      </c>
      <c r="EH15" s="619">
        <v>-646</v>
      </c>
      <c r="EI15" s="619">
        <v>-72</v>
      </c>
      <c r="EJ15" s="619">
        <v>0</v>
      </c>
      <c r="EK15" s="619">
        <v>0</v>
      </c>
      <c r="EL15" s="619">
        <v>0</v>
      </c>
      <c r="EM15" s="619">
        <v>0</v>
      </c>
      <c r="EN15" s="619">
        <v>0</v>
      </c>
      <c r="EO15" s="619">
        <v>0</v>
      </c>
      <c r="EP15" s="619">
        <v>2591041</v>
      </c>
      <c r="EQ15" s="619">
        <v>582599</v>
      </c>
      <c r="ER15" s="619">
        <v>64733</v>
      </c>
      <c r="ES15" s="619">
        <v>3029992</v>
      </c>
      <c r="ET15" s="619">
        <v>681166</v>
      </c>
      <c r="EU15" s="619">
        <v>75685</v>
      </c>
      <c r="EV15" s="619">
        <v>-438951</v>
      </c>
      <c r="EW15" s="619">
        <v>-98567</v>
      </c>
      <c r="EX15" s="619">
        <v>-10952</v>
      </c>
      <c r="EY15" s="619">
        <v>-962</v>
      </c>
      <c r="EZ15" s="619">
        <v>-217</v>
      </c>
      <c r="FA15" s="619">
        <v>-24</v>
      </c>
      <c r="FB15" s="619">
        <v>5273814</v>
      </c>
      <c r="FC15" s="619">
        <v>1255514</v>
      </c>
      <c r="FD15" s="619">
        <v>128222</v>
      </c>
      <c r="FE15" s="619">
        <v>5378026</v>
      </c>
      <c r="FF15" s="619">
        <v>1308436</v>
      </c>
      <c r="FG15" s="619">
        <v>132764</v>
      </c>
      <c r="FH15" s="619">
        <v>-104212</v>
      </c>
      <c r="FI15" s="619">
        <v>-52922</v>
      </c>
      <c r="FJ15" s="619">
        <v>-4542</v>
      </c>
      <c r="FK15" s="619">
        <v>0</v>
      </c>
      <c r="FL15" s="619">
        <v>0</v>
      </c>
      <c r="FM15" s="619">
        <v>0</v>
      </c>
      <c r="FN15" s="619">
        <v>0</v>
      </c>
      <c r="FO15" s="619">
        <v>0</v>
      </c>
      <c r="FP15" s="619">
        <v>0</v>
      </c>
      <c r="FQ15" s="619">
        <v>0</v>
      </c>
      <c r="FR15" s="619">
        <v>0</v>
      </c>
      <c r="FS15" s="619">
        <v>0</v>
      </c>
      <c r="FT15" s="619">
        <v>-2217</v>
      </c>
      <c r="FU15" s="619">
        <v>-499</v>
      </c>
      <c r="FV15" s="619">
        <v>-55</v>
      </c>
      <c r="FW15" s="619">
        <v>0</v>
      </c>
      <c r="FX15" s="619">
        <v>0</v>
      </c>
      <c r="FY15" s="619">
        <v>0</v>
      </c>
      <c r="FZ15" s="619">
        <v>0</v>
      </c>
      <c r="GA15" s="619">
        <v>0</v>
      </c>
      <c r="GB15" s="619">
        <v>0</v>
      </c>
      <c r="GC15" s="619">
        <v>0</v>
      </c>
      <c r="GD15" s="619">
        <v>0</v>
      </c>
      <c r="GE15" s="619">
        <v>0</v>
      </c>
      <c r="GF15" s="619">
        <v>0</v>
      </c>
      <c r="GG15" s="619">
        <v>0</v>
      </c>
      <c r="GH15" s="619">
        <v>0</v>
      </c>
      <c r="GI15" s="619">
        <v>0</v>
      </c>
      <c r="GJ15" s="619">
        <v>0</v>
      </c>
      <c r="GK15" s="619">
        <v>0</v>
      </c>
      <c r="GL15" s="619">
        <v>9250892</v>
      </c>
      <c r="GM15" s="619">
        <v>2142784</v>
      </c>
      <c r="GN15" s="619">
        <v>226808</v>
      </c>
      <c r="GO15" s="619">
        <v>-386340</v>
      </c>
      <c r="GP15" s="619">
        <v>-119279</v>
      </c>
      <c r="GQ15" s="619">
        <v>-11914</v>
      </c>
      <c r="GR15" s="620" t="s">
        <v>525</v>
      </c>
      <c r="GS15" s="620" t="s">
        <v>526</v>
      </c>
      <c r="GT15" s="610" t="s">
        <v>474</v>
      </c>
      <c r="GU15" s="611" t="s">
        <v>475</v>
      </c>
      <c r="GV15" s="611" t="s">
        <v>527</v>
      </c>
      <c r="GW15" s="610" t="s">
        <v>3368</v>
      </c>
    </row>
    <row r="16" spans="1:205" x14ac:dyDescent="0.25">
      <c r="A16" s="610" t="s">
        <v>3385</v>
      </c>
      <c r="B16" s="617" t="s">
        <v>528</v>
      </c>
      <c r="C16" s="618" t="s">
        <v>529</v>
      </c>
      <c r="D16" s="619">
        <v>2618069</v>
      </c>
      <c r="E16" s="619">
        <v>0</v>
      </c>
      <c r="F16" s="619">
        <v>2618069</v>
      </c>
      <c r="G16" s="619">
        <v>2777000</v>
      </c>
      <c r="H16" s="619">
        <v>0</v>
      </c>
      <c r="I16" s="619">
        <v>2777000</v>
      </c>
      <c r="J16" s="619">
        <v>-158931</v>
      </c>
      <c r="K16" s="619">
        <v>0</v>
      </c>
      <c r="L16" s="619">
        <v>-158931</v>
      </c>
      <c r="M16" s="633">
        <v>0.5</v>
      </c>
      <c r="N16" s="633">
        <v>0.4</v>
      </c>
      <c r="O16" s="633">
        <v>0.09</v>
      </c>
      <c r="P16" s="633">
        <v>0.01</v>
      </c>
      <c r="Q16" s="619">
        <v>170552</v>
      </c>
      <c r="R16" s="619">
        <v>170552</v>
      </c>
      <c r="S16" s="619">
        <v>0</v>
      </c>
      <c r="T16" s="619">
        <v>0</v>
      </c>
      <c r="U16" s="619">
        <v>0</v>
      </c>
      <c r="V16" s="619">
        <v>0</v>
      </c>
      <c r="W16" s="619">
        <v>0</v>
      </c>
      <c r="X16" s="619">
        <v>0</v>
      </c>
      <c r="Y16" s="619">
        <v>0</v>
      </c>
      <c r="Z16" s="619">
        <v>1145114</v>
      </c>
      <c r="AA16" s="619">
        <v>0</v>
      </c>
      <c r="AB16" s="619">
        <v>1200000</v>
      </c>
      <c r="AC16" s="619">
        <v>0</v>
      </c>
      <c r="AD16" s="619">
        <v>-54886</v>
      </c>
      <c r="AE16" s="619">
        <v>0</v>
      </c>
      <c r="AF16" s="619">
        <v>0</v>
      </c>
      <c r="AG16" s="619">
        <v>0</v>
      </c>
      <c r="AH16" s="619">
        <v>0</v>
      </c>
      <c r="AI16" s="619">
        <v>0</v>
      </c>
      <c r="AJ16" s="619">
        <v>0</v>
      </c>
      <c r="AK16" s="619">
        <v>0</v>
      </c>
      <c r="AL16" s="619">
        <v>0</v>
      </c>
      <c r="AM16" s="619">
        <v>0</v>
      </c>
      <c r="AN16" s="619">
        <v>0</v>
      </c>
      <c r="AO16" s="619">
        <v>0</v>
      </c>
      <c r="AP16" s="619">
        <v>0</v>
      </c>
      <c r="AQ16" s="619">
        <v>0</v>
      </c>
      <c r="AR16" s="619">
        <v>0</v>
      </c>
      <c r="AS16" s="619">
        <v>0</v>
      </c>
      <c r="AT16" s="619">
        <v>0</v>
      </c>
      <c r="AU16" s="619">
        <v>0</v>
      </c>
      <c r="AV16" s="619">
        <v>0</v>
      </c>
      <c r="AW16" s="619">
        <v>0</v>
      </c>
      <c r="AX16" s="619">
        <v>0</v>
      </c>
      <c r="AY16" s="619">
        <v>0</v>
      </c>
      <c r="AZ16" s="619">
        <v>0</v>
      </c>
      <c r="BA16" s="619">
        <v>0</v>
      </c>
      <c r="BB16" s="619">
        <v>0</v>
      </c>
      <c r="BC16" s="619">
        <v>0</v>
      </c>
      <c r="BD16" s="619">
        <v>0</v>
      </c>
      <c r="BE16" s="619">
        <v>0</v>
      </c>
      <c r="BF16" s="619">
        <v>0</v>
      </c>
      <c r="BG16" s="619">
        <v>1440193</v>
      </c>
      <c r="BH16" s="619">
        <v>324043</v>
      </c>
      <c r="BI16" s="619">
        <v>36005</v>
      </c>
      <c r="BJ16" s="619">
        <v>71214</v>
      </c>
      <c r="BK16" s="619">
        <v>16023</v>
      </c>
      <c r="BL16" s="619">
        <v>1780</v>
      </c>
      <c r="BM16" s="619">
        <v>1590665</v>
      </c>
      <c r="BN16" s="619">
        <v>357899</v>
      </c>
      <c r="BO16" s="619">
        <v>39766</v>
      </c>
      <c r="BP16" s="619">
        <v>-79258</v>
      </c>
      <c r="BQ16" s="619">
        <v>-17833</v>
      </c>
      <c r="BR16" s="619">
        <v>-1981</v>
      </c>
      <c r="BS16" s="619">
        <v>11492</v>
      </c>
      <c r="BT16" s="619">
        <v>2586</v>
      </c>
      <c r="BU16" s="619">
        <v>287</v>
      </c>
      <c r="BV16" s="619">
        <v>1638</v>
      </c>
      <c r="BW16" s="619">
        <v>369</v>
      </c>
      <c r="BX16" s="619">
        <v>41</v>
      </c>
      <c r="BY16" s="619">
        <v>9854</v>
      </c>
      <c r="BZ16" s="619">
        <v>2217</v>
      </c>
      <c r="CA16" s="619">
        <v>246</v>
      </c>
      <c r="CB16" s="619">
        <v>10163</v>
      </c>
      <c r="CC16" s="619">
        <v>2287</v>
      </c>
      <c r="CD16" s="619">
        <v>254</v>
      </c>
      <c r="CE16" s="619">
        <v>10158</v>
      </c>
      <c r="CF16" s="619">
        <v>2286</v>
      </c>
      <c r="CG16" s="619">
        <v>254</v>
      </c>
      <c r="CH16" s="619">
        <v>5</v>
      </c>
      <c r="CI16" s="619">
        <v>1</v>
      </c>
      <c r="CJ16" s="619">
        <v>0</v>
      </c>
      <c r="CK16" s="619">
        <v>0</v>
      </c>
      <c r="CL16" s="619">
        <v>0</v>
      </c>
      <c r="CM16" s="619">
        <v>0</v>
      </c>
      <c r="CN16" s="619">
        <v>0</v>
      </c>
      <c r="CO16" s="619">
        <v>0</v>
      </c>
      <c r="CP16" s="619">
        <v>0</v>
      </c>
      <c r="CQ16" s="619">
        <v>0</v>
      </c>
      <c r="CR16" s="619">
        <v>0</v>
      </c>
      <c r="CS16" s="619">
        <v>0</v>
      </c>
      <c r="CT16" s="619">
        <v>10747</v>
      </c>
      <c r="CU16" s="619">
        <v>2418</v>
      </c>
      <c r="CV16" s="619">
        <v>269</v>
      </c>
      <c r="CW16" s="619">
        <v>0</v>
      </c>
      <c r="CX16" s="619">
        <v>0</v>
      </c>
      <c r="CY16" s="619">
        <v>0</v>
      </c>
      <c r="CZ16" s="619">
        <v>10747</v>
      </c>
      <c r="DA16" s="619">
        <v>2418</v>
      </c>
      <c r="DB16" s="619">
        <v>269</v>
      </c>
      <c r="DC16" s="619">
        <v>0</v>
      </c>
      <c r="DD16" s="619">
        <v>0</v>
      </c>
      <c r="DE16" s="619">
        <v>0</v>
      </c>
      <c r="DF16" s="619">
        <v>14398</v>
      </c>
      <c r="DG16" s="619">
        <v>3239</v>
      </c>
      <c r="DH16" s="619">
        <v>360</v>
      </c>
      <c r="DI16" s="619">
        <v>12171</v>
      </c>
      <c r="DJ16" s="619">
        <v>2739</v>
      </c>
      <c r="DK16" s="619">
        <v>304</v>
      </c>
      <c r="DL16" s="619">
        <v>2227</v>
      </c>
      <c r="DM16" s="619">
        <v>500</v>
      </c>
      <c r="DN16" s="619">
        <v>56</v>
      </c>
      <c r="DO16" s="619">
        <v>0</v>
      </c>
      <c r="DP16" s="619">
        <v>0</v>
      </c>
      <c r="DQ16" s="619">
        <v>0</v>
      </c>
      <c r="DR16" s="619">
        <v>0</v>
      </c>
      <c r="DS16" s="619">
        <v>0</v>
      </c>
      <c r="DT16" s="619">
        <v>0</v>
      </c>
      <c r="DU16" s="619">
        <v>0</v>
      </c>
      <c r="DV16" s="619">
        <v>0</v>
      </c>
      <c r="DW16" s="619">
        <v>0</v>
      </c>
      <c r="DX16" s="619">
        <v>212584</v>
      </c>
      <c r="DY16" s="619">
        <v>47831</v>
      </c>
      <c r="DZ16" s="619">
        <v>5315</v>
      </c>
      <c r="EA16" s="619">
        <v>5056</v>
      </c>
      <c r="EB16" s="619">
        <v>1138</v>
      </c>
      <c r="EC16" s="619">
        <v>126</v>
      </c>
      <c r="ED16" s="619">
        <v>207528</v>
      </c>
      <c r="EE16" s="619">
        <v>46693</v>
      </c>
      <c r="EF16" s="619">
        <v>5189</v>
      </c>
      <c r="EG16" s="619">
        <v>0</v>
      </c>
      <c r="EH16" s="619">
        <v>0</v>
      </c>
      <c r="EI16" s="619">
        <v>0</v>
      </c>
      <c r="EJ16" s="619">
        <v>0</v>
      </c>
      <c r="EK16" s="619">
        <v>0</v>
      </c>
      <c r="EL16" s="619">
        <v>0</v>
      </c>
      <c r="EM16" s="619">
        <v>0</v>
      </c>
      <c r="EN16" s="619">
        <v>0</v>
      </c>
      <c r="EO16" s="619">
        <v>0</v>
      </c>
      <c r="EP16" s="619">
        <v>1240714</v>
      </c>
      <c r="EQ16" s="619">
        <v>279161</v>
      </c>
      <c r="ER16" s="619">
        <v>31018</v>
      </c>
      <c r="ES16" s="619">
        <v>1528606</v>
      </c>
      <c r="ET16" s="619">
        <v>343936</v>
      </c>
      <c r="EU16" s="619">
        <v>38215</v>
      </c>
      <c r="EV16" s="619">
        <v>-287892</v>
      </c>
      <c r="EW16" s="619">
        <v>-64775</v>
      </c>
      <c r="EX16" s="619">
        <v>-7197</v>
      </c>
      <c r="EY16" s="619">
        <v>0</v>
      </c>
      <c r="EZ16" s="619">
        <v>0</v>
      </c>
      <c r="FA16" s="619">
        <v>0</v>
      </c>
      <c r="FB16" s="619">
        <v>3468404</v>
      </c>
      <c r="FC16" s="619">
        <v>736502</v>
      </c>
      <c r="FD16" s="619">
        <v>81834</v>
      </c>
      <c r="FE16" s="619">
        <v>3282411</v>
      </c>
      <c r="FF16" s="619">
        <v>692550</v>
      </c>
      <c r="FG16" s="619">
        <v>76950</v>
      </c>
      <c r="FH16" s="619">
        <v>185993</v>
      </c>
      <c r="FI16" s="619">
        <v>43952</v>
      </c>
      <c r="FJ16" s="619">
        <v>4884</v>
      </c>
      <c r="FK16" s="619">
        <v>0</v>
      </c>
      <c r="FL16" s="619">
        <v>0</v>
      </c>
      <c r="FM16" s="619">
        <v>0</v>
      </c>
      <c r="FN16" s="619">
        <v>0</v>
      </c>
      <c r="FO16" s="619">
        <v>0</v>
      </c>
      <c r="FP16" s="619">
        <v>0</v>
      </c>
      <c r="FQ16" s="619">
        <v>0</v>
      </c>
      <c r="FR16" s="619">
        <v>0</v>
      </c>
      <c r="FS16" s="619">
        <v>0</v>
      </c>
      <c r="FT16" s="619">
        <v>-409</v>
      </c>
      <c r="FU16" s="619">
        <v>-92</v>
      </c>
      <c r="FV16" s="619">
        <v>-10</v>
      </c>
      <c r="FW16" s="619">
        <v>0</v>
      </c>
      <c r="FX16" s="619">
        <v>0</v>
      </c>
      <c r="FY16" s="619">
        <v>0</v>
      </c>
      <c r="FZ16" s="619">
        <v>0</v>
      </c>
      <c r="GA16" s="619">
        <v>0</v>
      </c>
      <c r="GB16" s="619">
        <v>0</v>
      </c>
      <c r="GC16" s="619">
        <v>0</v>
      </c>
      <c r="GD16" s="619">
        <v>0</v>
      </c>
      <c r="GE16" s="619">
        <v>0</v>
      </c>
      <c r="GF16" s="619">
        <v>0</v>
      </c>
      <c r="GG16" s="619">
        <v>0</v>
      </c>
      <c r="GH16" s="619">
        <v>0</v>
      </c>
      <c r="GI16" s="619">
        <v>0</v>
      </c>
      <c r="GJ16" s="619">
        <v>0</v>
      </c>
      <c r="GK16" s="619">
        <v>0</v>
      </c>
      <c r="GL16" s="619">
        <v>6479500</v>
      </c>
      <c r="GM16" s="619">
        <v>1413998</v>
      </c>
      <c r="GN16" s="619">
        <v>157112</v>
      </c>
      <c r="GO16" s="619">
        <v>48795</v>
      </c>
      <c r="GP16" s="619">
        <v>13081</v>
      </c>
      <c r="GQ16" s="619">
        <v>1456</v>
      </c>
      <c r="GR16" s="620" t="s">
        <v>488</v>
      </c>
      <c r="GS16" s="620" t="s">
        <v>489</v>
      </c>
      <c r="GT16" s="610" t="s">
        <v>474</v>
      </c>
      <c r="GU16" s="611" t="s">
        <v>481</v>
      </c>
      <c r="GV16" s="611" t="s">
        <v>530</v>
      </c>
      <c r="GW16" s="610" t="s">
        <v>1432</v>
      </c>
    </row>
    <row r="17" spans="1:205" x14ac:dyDescent="0.25">
      <c r="A17" s="610" t="s">
        <v>3385</v>
      </c>
      <c r="B17" s="617" t="s">
        <v>531</v>
      </c>
      <c r="C17" s="618" t="s">
        <v>532</v>
      </c>
      <c r="D17" s="619">
        <v>6311055</v>
      </c>
      <c r="E17" s="619">
        <v>355675</v>
      </c>
      <c r="F17" s="619">
        <v>6666730</v>
      </c>
      <c r="G17" s="619">
        <v>6725074</v>
      </c>
      <c r="H17" s="619">
        <v>435442</v>
      </c>
      <c r="I17" s="619">
        <v>7160516</v>
      </c>
      <c r="J17" s="619">
        <v>-414019</v>
      </c>
      <c r="K17" s="619">
        <v>-79767</v>
      </c>
      <c r="L17" s="619">
        <v>-493786</v>
      </c>
      <c r="M17" s="633">
        <v>0</v>
      </c>
      <c r="N17" s="633">
        <v>0.94</v>
      </c>
      <c r="O17" s="633">
        <v>0.05</v>
      </c>
      <c r="P17" s="633">
        <v>0.01</v>
      </c>
      <c r="Q17" s="619">
        <v>267895</v>
      </c>
      <c r="R17" s="619">
        <v>267895</v>
      </c>
      <c r="S17" s="619">
        <v>0</v>
      </c>
      <c r="T17" s="619">
        <v>1082562</v>
      </c>
      <c r="U17" s="619">
        <v>0</v>
      </c>
      <c r="V17" s="619">
        <v>380711</v>
      </c>
      <c r="W17" s="619">
        <v>0</v>
      </c>
      <c r="X17" s="619">
        <v>701851</v>
      </c>
      <c r="Y17" s="619">
        <v>0</v>
      </c>
      <c r="Z17" s="619">
        <v>20081</v>
      </c>
      <c r="AA17" s="619">
        <v>0</v>
      </c>
      <c r="AB17" s="619">
        <v>22385</v>
      </c>
      <c r="AC17" s="619">
        <v>0</v>
      </c>
      <c r="AD17" s="619">
        <v>-2304</v>
      </c>
      <c r="AE17" s="619">
        <v>0</v>
      </c>
      <c r="AF17" s="619">
        <v>0</v>
      </c>
      <c r="AG17" s="619">
        <v>0</v>
      </c>
      <c r="AH17" s="619">
        <v>0</v>
      </c>
      <c r="AI17" s="619">
        <v>0</v>
      </c>
      <c r="AJ17" s="619">
        <v>0</v>
      </c>
      <c r="AK17" s="619">
        <v>0</v>
      </c>
      <c r="AL17" s="619">
        <v>0</v>
      </c>
      <c r="AM17" s="619">
        <v>0</v>
      </c>
      <c r="AN17" s="619">
        <v>0</v>
      </c>
      <c r="AO17" s="619">
        <v>0</v>
      </c>
      <c r="AP17" s="619">
        <v>0</v>
      </c>
      <c r="AQ17" s="619">
        <v>0</v>
      </c>
      <c r="AR17" s="619">
        <v>0</v>
      </c>
      <c r="AS17" s="619">
        <v>0</v>
      </c>
      <c r="AT17" s="619">
        <v>0</v>
      </c>
      <c r="AU17" s="619">
        <v>0</v>
      </c>
      <c r="AV17" s="619">
        <v>0</v>
      </c>
      <c r="AW17" s="619">
        <v>0</v>
      </c>
      <c r="AX17" s="619">
        <v>0</v>
      </c>
      <c r="AY17" s="619">
        <v>0</v>
      </c>
      <c r="AZ17" s="619">
        <v>0</v>
      </c>
      <c r="BA17" s="619">
        <v>0</v>
      </c>
      <c r="BB17" s="619">
        <v>0</v>
      </c>
      <c r="BC17" s="619">
        <v>0</v>
      </c>
      <c r="BD17" s="619">
        <v>0</v>
      </c>
      <c r="BE17" s="619">
        <v>0</v>
      </c>
      <c r="BF17" s="619">
        <v>0</v>
      </c>
      <c r="BG17" s="619">
        <v>4686274</v>
      </c>
      <c r="BH17" s="619">
        <v>243463</v>
      </c>
      <c r="BI17" s="619">
        <v>48693</v>
      </c>
      <c r="BJ17" s="619">
        <v>337624</v>
      </c>
      <c r="BK17" s="619">
        <v>17164</v>
      </c>
      <c r="BL17" s="619">
        <v>3433</v>
      </c>
      <c r="BM17" s="619">
        <v>5053296</v>
      </c>
      <c r="BN17" s="619">
        <v>263019</v>
      </c>
      <c r="BO17" s="619">
        <v>52604</v>
      </c>
      <c r="BP17" s="619">
        <v>-29398</v>
      </c>
      <c r="BQ17" s="619">
        <v>-2392</v>
      </c>
      <c r="BR17" s="619">
        <v>-478</v>
      </c>
      <c r="BS17" s="619">
        <v>33792</v>
      </c>
      <c r="BT17" s="619">
        <v>1797</v>
      </c>
      <c r="BU17" s="619">
        <v>359</v>
      </c>
      <c r="BV17" s="619">
        <v>1813</v>
      </c>
      <c r="BW17" s="619">
        <v>96</v>
      </c>
      <c r="BX17" s="619">
        <v>19</v>
      </c>
      <c r="BY17" s="619">
        <v>31979</v>
      </c>
      <c r="BZ17" s="619">
        <v>1701</v>
      </c>
      <c r="CA17" s="619">
        <v>340</v>
      </c>
      <c r="CB17" s="619">
        <v>18359</v>
      </c>
      <c r="CC17" s="619">
        <v>977</v>
      </c>
      <c r="CD17" s="619">
        <v>195</v>
      </c>
      <c r="CE17" s="619">
        <v>15543</v>
      </c>
      <c r="CF17" s="619">
        <v>827</v>
      </c>
      <c r="CG17" s="619">
        <v>165</v>
      </c>
      <c r="CH17" s="619">
        <v>2816</v>
      </c>
      <c r="CI17" s="619">
        <v>150</v>
      </c>
      <c r="CJ17" s="619">
        <v>30</v>
      </c>
      <c r="CK17" s="619">
        <v>0</v>
      </c>
      <c r="CL17" s="619">
        <v>0</v>
      </c>
      <c r="CM17" s="619">
        <v>0</v>
      </c>
      <c r="CN17" s="619">
        <v>0</v>
      </c>
      <c r="CO17" s="619">
        <v>0</v>
      </c>
      <c r="CP17" s="619">
        <v>0</v>
      </c>
      <c r="CQ17" s="619">
        <v>0</v>
      </c>
      <c r="CR17" s="619">
        <v>0</v>
      </c>
      <c r="CS17" s="619">
        <v>0</v>
      </c>
      <c r="CT17" s="619">
        <v>0</v>
      </c>
      <c r="CU17" s="619">
        <v>0</v>
      </c>
      <c r="CV17" s="619">
        <v>0</v>
      </c>
      <c r="CW17" s="619">
        <v>0</v>
      </c>
      <c r="CX17" s="619">
        <v>0</v>
      </c>
      <c r="CY17" s="619">
        <v>0</v>
      </c>
      <c r="CZ17" s="619">
        <v>0</v>
      </c>
      <c r="DA17" s="619">
        <v>0</v>
      </c>
      <c r="DB17" s="619">
        <v>0</v>
      </c>
      <c r="DC17" s="619">
        <v>0</v>
      </c>
      <c r="DD17" s="619">
        <v>0</v>
      </c>
      <c r="DE17" s="619">
        <v>0</v>
      </c>
      <c r="DF17" s="619">
        <v>14427</v>
      </c>
      <c r="DG17" s="619">
        <v>767</v>
      </c>
      <c r="DH17" s="619">
        <v>153</v>
      </c>
      <c r="DI17" s="619">
        <v>14426</v>
      </c>
      <c r="DJ17" s="619">
        <v>767</v>
      </c>
      <c r="DK17" s="619">
        <v>153</v>
      </c>
      <c r="DL17" s="619">
        <v>1</v>
      </c>
      <c r="DM17" s="619">
        <v>0</v>
      </c>
      <c r="DN17" s="619">
        <v>0</v>
      </c>
      <c r="DO17" s="619">
        <v>0</v>
      </c>
      <c r="DP17" s="619">
        <v>0</v>
      </c>
      <c r="DQ17" s="619">
        <v>0</v>
      </c>
      <c r="DR17" s="619">
        <v>0</v>
      </c>
      <c r="DS17" s="619">
        <v>0</v>
      </c>
      <c r="DT17" s="619">
        <v>0</v>
      </c>
      <c r="DU17" s="619">
        <v>0</v>
      </c>
      <c r="DV17" s="619">
        <v>0</v>
      </c>
      <c r="DW17" s="619">
        <v>0</v>
      </c>
      <c r="DX17" s="619">
        <v>1210330</v>
      </c>
      <c r="DY17" s="619">
        <v>64368</v>
      </c>
      <c r="DZ17" s="619">
        <v>12874</v>
      </c>
      <c r="EA17" s="619">
        <v>705265</v>
      </c>
      <c r="EB17" s="619">
        <v>37514</v>
      </c>
      <c r="EC17" s="619">
        <v>7503</v>
      </c>
      <c r="ED17" s="619">
        <v>505065</v>
      </c>
      <c r="EE17" s="619">
        <v>26854</v>
      </c>
      <c r="EF17" s="619">
        <v>5371</v>
      </c>
      <c r="EG17" s="619">
        <v>0</v>
      </c>
      <c r="EH17" s="619">
        <v>0</v>
      </c>
      <c r="EI17" s="619">
        <v>0</v>
      </c>
      <c r="EJ17" s="619">
        <v>0</v>
      </c>
      <c r="EK17" s="619">
        <v>0</v>
      </c>
      <c r="EL17" s="619">
        <v>0</v>
      </c>
      <c r="EM17" s="619">
        <v>0</v>
      </c>
      <c r="EN17" s="619">
        <v>0</v>
      </c>
      <c r="EO17" s="619">
        <v>0</v>
      </c>
      <c r="EP17" s="619">
        <v>7564275</v>
      </c>
      <c r="EQ17" s="619">
        <v>369913</v>
      </c>
      <c r="ER17" s="619">
        <v>73983</v>
      </c>
      <c r="ES17" s="619">
        <v>6485169</v>
      </c>
      <c r="ET17" s="619">
        <v>323137</v>
      </c>
      <c r="EU17" s="619">
        <v>64627</v>
      </c>
      <c r="EV17" s="619">
        <v>1079106</v>
      </c>
      <c r="EW17" s="619">
        <v>46776</v>
      </c>
      <c r="EX17" s="619">
        <v>9356</v>
      </c>
      <c r="EY17" s="619">
        <v>0</v>
      </c>
      <c r="EZ17" s="619">
        <v>0</v>
      </c>
      <c r="FA17" s="619">
        <v>0</v>
      </c>
      <c r="FB17" s="619">
        <v>11322338</v>
      </c>
      <c r="FC17" s="619">
        <v>592261</v>
      </c>
      <c r="FD17" s="619">
        <v>118452</v>
      </c>
      <c r="FE17" s="619">
        <v>10408243</v>
      </c>
      <c r="FF17" s="619">
        <v>549978</v>
      </c>
      <c r="FG17" s="619">
        <v>109996</v>
      </c>
      <c r="FH17" s="619">
        <v>914095</v>
      </c>
      <c r="FI17" s="619">
        <v>42283</v>
      </c>
      <c r="FJ17" s="619">
        <v>8456</v>
      </c>
      <c r="FK17" s="619">
        <v>34625</v>
      </c>
      <c r="FL17" s="619">
        <v>0</v>
      </c>
      <c r="FM17" s="619">
        <v>0</v>
      </c>
      <c r="FN17" s="619">
        <v>36941</v>
      </c>
      <c r="FO17" s="619">
        <v>0</v>
      </c>
      <c r="FP17" s="619">
        <v>0</v>
      </c>
      <c r="FQ17" s="619">
        <v>-2316</v>
      </c>
      <c r="FR17" s="619">
        <v>0</v>
      </c>
      <c r="FS17" s="619">
        <v>0</v>
      </c>
      <c r="FT17" s="619">
        <v>0</v>
      </c>
      <c r="FU17" s="619">
        <v>0</v>
      </c>
      <c r="FV17" s="619">
        <v>0</v>
      </c>
      <c r="FW17" s="619">
        <v>0</v>
      </c>
      <c r="FX17" s="619">
        <v>0</v>
      </c>
      <c r="FY17" s="619">
        <v>0</v>
      </c>
      <c r="FZ17" s="619">
        <v>0</v>
      </c>
      <c r="GA17" s="619">
        <v>0</v>
      </c>
      <c r="GB17" s="619">
        <v>0</v>
      </c>
      <c r="GC17" s="619">
        <v>0</v>
      </c>
      <c r="GD17" s="619">
        <v>0</v>
      </c>
      <c r="GE17" s="619">
        <v>0</v>
      </c>
      <c r="GF17" s="619">
        <v>0</v>
      </c>
      <c r="GG17" s="619">
        <v>0</v>
      </c>
      <c r="GH17" s="619">
        <v>0</v>
      </c>
      <c r="GI17" s="619">
        <v>0</v>
      </c>
      <c r="GJ17" s="619">
        <v>0</v>
      </c>
      <c r="GK17" s="619">
        <v>0</v>
      </c>
      <c r="GL17" s="619">
        <v>25222044</v>
      </c>
      <c r="GM17" s="619">
        <v>1290710</v>
      </c>
      <c r="GN17" s="619">
        <v>258142</v>
      </c>
      <c r="GO17" s="619">
        <v>2501348</v>
      </c>
      <c r="GP17" s="619">
        <v>115372</v>
      </c>
      <c r="GQ17" s="619">
        <v>23075</v>
      </c>
      <c r="GR17" s="620" t="s">
        <v>533</v>
      </c>
      <c r="GS17" s="620" t="s">
        <v>534</v>
      </c>
      <c r="GT17" s="610" t="s">
        <v>535</v>
      </c>
      <c r="GU17" s="611" t="s">
        <v>536</v>
      </c>
      <c r="GV17" s="611" t="s">
        <v>537</v>
      </c>
      <c r="GW17" s="610" t="s">
        <v>1432</v>
      </c>
    </row>
    <row r="18" spans="1:205" x14ac:dyDescent="0.25">
      <c r="A18" s="610" t="s">
        <v>3385</v>
      </c>
      <c r="B18" s="617" t="s">
        <v>538</v>
      </c>
      <c r="C18" s="618" t="s">
        <v>539</v>
      </c>
      <c r="D18" s="619">
        <v>7916575</v>
      </c>
      <c r="E18" s="619">
        <v>0</v>
      </c>
      <c r="F18" s="619">
        <v>7916575</v>
      </c>
      <c r="G18" s="619">
        <v>9208296</v>
      </c>
      <c r="H18" s="619">
        <v>0</v>
      </c>
      <c r="I18" s="619">
        <v>9208296</v>
      </c>
      <c r="J18" s="619">
        <v>-1291721</v>
      </c>
      <c r="K18" s="619">
        <v>0</v>
      </c>
      <c r="L18" s="619">
        <v>-1291721</v>
      </c>
      <c r="M18" s="633">
        <v>0.5</v>
      </c>
      <c r="N18" s="633">
        <v>0.49</v>
      </c>
      <c r="O18" s="633">
        <v>0</v>
      </c>
      <c r="P18" s="633">
        <v>0.01</v>
      </c>
      <c r="Q18" s="619">
        <v>237044</v>
      </c>
      <c r="R18" s="619">
        <v>237044</v>
      </c>
      <c r="S18" s="619">
        <v>0</v>
      </c>
      <c r="T18" s="619">
        <v>0</v>
      </c>
      <c r="U18" s="619">
        <v>0</v>
      </c>
      <c r="V18" s="619">
        <v>0</v>
      </c>
      <c r="W18" s="619">
        <v>0</v>
      </c>
      <c r="X18" s="619">
        <v>0</v>
      </c>
      <c r="Y18" s="619">
        <v>0</v>
      </c>
      <c r="Z18" s="619">
        <v>782388</v>
      </c>
      <c r="AA18" s="619">
        <v>0</v>
      </c>
      <c r="AB18" s="619">
        <v>685421</v>
      </c>
      <c r="AC18" s="619">
        <v>0</v>
      </c>
      <c r="AD18" s="619">
        <v>96967</v>
      </c>
      <c r="AE18" s="619">
        <v>0</v>
      </c>
      <c r="AF18" s="619">
        <v>0</v>
      </c>
      <c r="AG18" s="619">
        <v>0</v>
      </c>
      <c r="AH18" s="619">
        <v>0</v>
      </c>
      <c r="AI18" s="619">
        <v>0</v>
      </c>
      <c r="AJ18" s="619">
        <v>0</v>
      </c>
      <c r="AK18" s="619">
        <v>0</v>
      </c>
      <c r="AL18" s="619">
        <v>0</v>
      </c>
      <c r="AM18" s="619">
        <v>0</v>
      </c>
      <c r="AN18" s="619">
        <v>0</v>
      </c>
      <c r="AO18" s="619">
        <v>0</v>
      </c>
      <c r="AP18" s="619">
        <v>0</v>
      </c>
      <c r="AQ18" s="619">
        <v>0</v>
      </c>
      <c r="AR18" s="619">
        <v>0</v>
      </c>
      <c r="AS18" s="619">
        <v>0</v>
      </c>
      <c r="AT18" s="619">
        <v>0</v>
      </c>
      <c r="AU18" s="619">
        <v>0</v>
      </c>
      <c r="AV18" s="619">
        <v>0</v>
      </c>
      <c r="AW18" s="619">
        <v>0</v>
      </c>
      <c r="AX18" s="619">
        <v>0</v>
      </c>
      <c r="AY18" s="619">
        <v>0</v>
      </c>
      <c r="AZ18" s="619">
        <v>0</v>
      </c>
      <c r="BA18" s="619">
        <v>0</v>
      </c>
      <c r="BB18" s="619">
        <v>0</v>
      </c>
      <c r="BC18" s="619">
        <v>0</v>
      </c>
      <c r="BD18" s="619">
        <v>0</v>
      </c>
      <c r="BE18" s="619">
        <v>0</v>
      </c>
      <c r="BF18" s="619">
        <v>0</v>
      </c>
      <c r="BG18" s="619">
        <v>2203611</v>
      </c>
      <c r="BH18" s="619">
        <v>0</v>
      </c>
      <c r="BI18" s="619">
        <v>44972</v>
      </c>
      <c r="BJ18" s="619">
        <v>126887</v>
      </c>
      <c r="BK18" s="619">
        <v>0</v>
      </c>
      <c r="BL18" s="619">
        <v>2590</v>
      </c>
      <c r="BM18" s="619">
        <v>2269528</v>
      </c>
      <c r="BN18" s="619">
        <v>0</v>
      </c>
      <c r="BO18" s="619">
        <v>46317</v>
      </c>
      <c r="BP18" s="619">
        <v>60970</v>
      </c>
      <c r="BQ18" s="619">
        <v>0</v>
      </c>
      <c r="BR18" s="619">
        <v>1245</v>
      </c>
      <c r="BS18" s="619">
        <v>27022</v>
      </c>
      <c r="BT18" s="619">
        <v>0</v>
      </c>
      <c r="BU18" s="619">
        <v>551</v>
      </c>
      <c r="BV18" s="619">
        <v>7378</v>
      </c>
      <c r="BW18" s="619">
        <v>0</v>
      </c>
      <c r="BX18" s="619">
        <v>151</v>
      </c>
      <c r="BY18" s="619">
        <v>19644</v>
      </c>
      <c r="BZ18" s="619">
        <v>0</v>
      </c>
      <c r="CA18" s="619">
        <v>400</v>
      </c>
      <c r="CB18" s="619">
        <v>28129</v>
      </c>
      <c r="CC18" s="619">
        <v>0</v>
      </c>
      <c r="CD18" s="619">
        <v>574</v>
      </c>
      <c r="CE18" s="619">
        <v>0</v>
      </c>
      <c r="CF18" s="619">
        <v>0</v>
      </c>
      <c r="CG18" s="619">
        <v>0</v>
      </c>
      <c r="CH18" s="619">
        <v>28129</v>
      </c>
      <c r="CI18" s="619">
        <v>0</v>
      </c>
      <c r="CJ18" s="619">
        <v>574</v>
      </c>
      <c r="CK18" s="619">
        <v>0</v>
      </c>
      <c r="CL18" s="619">
        <v>0</v>
      </c>
      <c r="CM18" s="619">
        <v>0</v>
      </c>
      <c r="CN18" s="619">
        <v>0</v>
      </c>
      <c r="CO18" s="619">
        <v>0</v>
      </c>
      <c r="CP18" s="619">
        <v>0</v>
      </c>
      <c r="CQ18" s="619">
        <v>0</v>
      </c>
      <c r="CR18" s="619">
        <v>0</v>
      </c>
      <c r="CS18" s="619">
        <v>0</v>
      </c>
      <c r="CT18" s="619">
        <v>0</v>
      </c>
      <c r="CU18" s="619">
        <v>0</v>
      </c>
      <c r="CV18" s="619">
        <v>0</v>
      </c>
      <c r="CW18" s="619">
        <v>0</v>
      </c>
      <c r="CX18" s="619">
        <v>0</v>
      </c>
      <c r="CY18" s="619">
        <v>0</v>
      </c>
      <c r="CZ18" s="619">
        <v>0</v>
      </c>
      <c r="DA18" s="619">
        <v>0</v>
      </c>
      <c r="DB18" s="619">
        <v>0</v>
      </c>
      <c r="DC18" s="619">
        <v>0</v>
      </c>
      <c r="DD18" s="619">
        <v>0</v>
      </c>
      <c r="DE18" s="619">
        <v>0</v>
      </c>
      <c r="DF18" s="619">
        <v>16191</v>
      </c>
      <c r="DG18" s="619">
        <v>0</v>
      </c>
      <c r="DH18" s="619">
        <v>330</v>
      </c>
      <c r="DI18" s="619">
        <v>15576</v>
      </c>
      <c r="DJ18" s="619">
        <v>0</v>
      </c>
      <c r="DK18" s="619">
        <v>318</v>
      </c>
      <c r="DL18" s="619">
        <v>615</v>
      </c>
      <c r="DM18" s="619">
        <v>0</v>
      </c>
      <c r="DN18" s="619">
        <v>12</v>
      </c>
      <c r="DO18" s="619">
        <v>0</v>
      </c>
      <c r="DP18" s="619">
        <v>0</v>
      </c>
      <c r="DQ18" s="619">
        <v>0</v>
      </c>
      <c r="DR18" s="619">
        <v>0</v>
      </c>
      <c r="DS18" s="619">
        <v>0</v>
      </c>
      <c r="DT18" s="619">
        <v>0</v>
      </c>
      <c r="DU18" s="619">
        <v>0</v>
      </c>
      <c r="DV18" s="619">
        <v>0</v>
      </c>
      <c r="DW18" s="619">
        <v>0</v>
      </c>
      <c r="DX18" s="619">
        <v>509411</v>
      </c>
      <c r="DY18" s="619">
        <v>0</v>
      </c>
      <c r="DZ18" s="619">
        <v>10396</v>
      </c>
      <c r="EA18" s="619">
        <v>0</v>
      </c>
      <c r="EB18" s="619">
        <v>0</v>
      </c>
      <c r="EC18" s="619">
        <v>0</v>
      </c>
      <c r="ED18" s="619">
        <v>509411</v>
      </c>
      <c r="EE18" s="619">
        <v>0</v>
      </c>
      <c r="EF18" s="619">
        <v>10396</v>
      </c>
      <c r="EG18" s="619">
        <v>-90</v>
      </c>
      <c r="EH18" s="619">
        <v>0</v>
      </c>
      <c r="EI18" s="619">
        <v>-2</v>
      </c>
      <c r="EJ18" s="619">
        <v>0</v>
      </c>
      <c r="EK18" s="619">
        <v>0</v>
      </c>
      <c r="EL18" s="619">
        <v>0</v>
      </c>
      <c r="EM18" s="619">
        <v>0</v>
      </c>
      <c r="EN18" s="619">
        <v>0</v>
      </c>
      <c r="EO18" s="619">
        <v>0</v>
      </c>
      <c r="EP18" s="619">
        <v>2359849</v>
      </c>
      <c r="EQ18" s="619">
        <v>0</v>
      </c>
      <c r="ER18" s="619">
        <v>48160</v>
      </c>
      <c r="ES18" s="619">
        <v>2520383</v>
      </c>
      <c r="ET18" s="619">
        <v>0</v>
      </c>
      <c r="EU18" s="619">
        <v>51436</v>
      </c>
      <c r="EV18" s="619">
        <v>-160534</v>
      </c>
      <c r="EW18" s="619">
        <v>0</v>
      </c>
      <c r="EX18" s="619">
        <v>-3276</v>
      </c>
      <c r="EY18" s="619">
        <v>0</v>
      </c>
      <c r="EZ18" s="619">
        <v>0</v>
      </c>
      <c r="FA18" s="619">
        <v>0</v>
      </c>
      <c r="FB18" s="619">
        <v>7201320</v>
      </c>
      <c r="FC18" s="619">
        <v>0</v>
      </c>
      <c r="FD18" s="619">
        <v>144246</v>
      </c>
      <c r="FE18" s="619">
        <v>6909453</v>
      </c>
      <c r="FF18" s="619">
        <v>0</v>
      </c>
      <c r="FG18" s="619">
        <v>138626</v>
      </c>
      <c r="FH18" s="619">
        <v>291867</v>
      </c>
      <c r="FI18" s="619">
        <v>0</v>
      </c>
      <c r="FJ18" s="619">
        <v>5620</v>
      </c>
      <c r="FK18" s="619">
        <v>0</v>
      </c>
      <c r="FL18" s="619">
        <v>0</v>
      </c>
      <c r="FM18" s="619">
        <v>0</v>
      </c>
      <c r="FN18" s="619">
        <v>0</v>
      </c>
      <c r="FO18" s="619">
        <v>0</v>
      </c>
      <c r="FP18" s="619">
        <v>0</v>
      </c>
      <c r="FQ18" s="619">
        <v>0</v>
      </c>
      <c r="FR18" s="619">
        <v>0</v>
      </c>
      <c r="FS18" s="619">
        <v>0</v>
      </c>
      <c r="FT18" s="619">
        <v>-9134</v>
      </c>
      <c r="FU18" s="619">
        <v>0</v>
      </c>
      <c r="FV18" s="619">
        <v>-186</v>
      </c>
      <c r="FW18" s="619">
        <v>0</v>
      </c>
      <c r="FX18" s="619">
        <v>0</v>
      </c>
      <c r="FY18" s="619">
        <v>0</v>
      </c>
      <c r="FZ18" s="619">
        <v>0</v>
      </c>
      <c r="GA18" s="619">
        <v>0</v>
      </c>
      <c r="GB18" s="619">
        <v>0</v>
      </c>
      <c r="GC18" s="619">
        <v>0</v>
      </c>
      <c r="GD18" s="619">
        <v>0</v>
      </c>
      <c r="GE18" s="619">
        <v>0</v>
      </c>
      <c r="GF18" s="619">
        <v>0</v>
      </c>
      <c r="GG18" s="619">
        <v>0</v>
      </c>
      <c r="GH18" s="619">
        <v>0</v>
      </c>
      <c r="GI18" s="619">
        <v>0</v>
      </c>
      <c r="GJ18" s="619">
        <v>0</v>
      </c>
      <c r="GK18" s="619">
        <v>0</v>
      </c>
      <c r="GL18" s="619">
        <v>12463196</v>
      </c>
      <c r="GM18" s="619">
        <v>0</v>
      </c>
      <c r="GN18" s="619">
        <v>251631</v>
      </c>
      <c r="GO18" s="619">
        <v>740878</v>
      </c>
      <c r="GP18" s="619">
        <v>0</v>
      </c>
      <c r="GQ18" s="619">
        <v>14783</v>
      </c>
      <c r="GR18" s="620" t="s">
        <v>535</v>
      </c>
      <c r="GS18" s="620" t="s">
        <v>540</v>
      </c>
      <c r="GT18" s="610" t="s">
        <v>535</v>
      </c>
      <c r="GU18" s="611" t="s">
        <v>499</v>
      </c>
      <c r="GV18" s="611" t="s">
        <v>541</v>
      </c>
      <c r="GW18" s="610" t="s">
        <v>1432</v>
      </c>
    </row>
    <row r="19" spans="1:205" x14ac:dyDescent="0.25">
      <c r="A19" s="610" t="s">
        <v>3385</v>
      </c>
      <c r="B19" s="617" t="s">
        <v>542</v>
      </c>
      <c r="C19" s="618" t="s">
        <v>543</v>
      </c>
      <c r="D19" s="619">
        <v>9006817</v>
      </c>
      <c r="E19" s="619">
        <v>0</v>
      </c>
      <c r="F19" s="619">
        <v>9006817</v>
      </c>
      <c r="G19" s="619">
        <v>9375637</v>
      </c>
      <c r="H19" s="619">
        <v>0</v>
      </c>
      <c r="I19" s="619">
        <v>9375637</v>
      </c>
      <c r="J19" s="619">
        <v>-368820</v>
      </c>
      <c r="K19" s="619">
        <v>0</v>
      </c>
      <c r="L19" s="619">
        <v>-368820</v>
      </c>
      <c r="M19" s="633">
        <v>0.33</v>
      </c>
      <c r="N19" s="633">
        <v>0.3</v>
      </c>
      <c r="O19" s="633">
        <v>0.37</v>
      </c>
      <c r="P19" s="633">
        <v>0</v>
      </c>
      <c r="Q19" s="619">
        <v>242311</v>
      </c>
      <c r="R19" s="619">
        <v>242311</v>
      </c>
      <c r="S19" s="619">
        <v>0</v>
      </c>
      <c r="T19" s="619">
        <v>0</v>
      </c>
      <c r="U19" s="619">
        <v>0</v>
      </c>
      <c r="V19" s="619">
        <v>0</v>
      </c>
      <c r="W19" s="619">
        <v>0</v>
      </c>
      <c r="X19" s="619">
        <v>0</v>
      </c>
      <c r="Y19" s="619">
        <v>0</v>
      </c>
      <c r="Z19" s="619">
        <v>12974</v>
      </c>
      <c r="AA19" s="619">
        <v>0</v>
      </c>
      <c r="AB19" s="619">
        <v>21902</v>
      </c>
      <c r="AC19" s="619">
        <v>0</v>
      </c>
      <c r="AD19" s="619">
        <v>-8928</v>
      </c>
      <c r="AE19" s="619">
        <v>0</v>
      </c>
      <c r="AF19" s="619">
        <v>0</v>
      </c>
      <c r="AG19" s="619">
        <v>0</v>
      </c>
      <c r="AH19" s="619">
        <v>0</v>
      </c>
      <c r="AI19" s="619">
        <v>0</v>
      </c>
      <c r="AJ19" s="619">
        <v>0</v>
      </c>
      <c r="AK19" s="619">
        <v>0</v>
      </c>
      <c r="AL19" s="619">
        <v>0</v>
      </c>
      <c r="AM19" s="619">
        <v>0</v>
      </c>
      <c r="AN19" s="619">
        <v>0</v>
      </c>
      <c r="AO19" s="619">
        <v>0</v>
      </c>
      <c r="AP19" s="619">
        <v>0</v>
      </c>
      <c r="AQ19" s="619">
        <v>0</v>
      </c>
      <c r="AR19" s="619">
        <v>0</v>
      </c>
      <c r="AS19" s="619">
        <v>0</v>
      </c>
      <c r="AT19" s="619">
        <v>0</v>
      </c>
      <c r="AU19" s="619">
        <v>0</v>
      </c>
      <c r="AV19" s="619">
        <v>0</v>
      </c>
      <c r="AW19" s="619">
        <v>0</v>
      </c>
      <c r="AX19" s="619">
        <v>0</v>
      </c>
      <c r="AY19" s="619">
        <v>0</v>
      </c>
      <c r="AZ19" s="619">
        <v>0</v>
      </c>
      <c r="BA19" s="619">
        <v>0</v>
      </c>
      <c r="BB19" s="619">
        <v>0</v>
      </c>
      <c r="BC19" s="619">
        <v>0</v>
      </c>
      <c r="BD19" s="619">
        <v>0</v>
      </c>
      <c r="BE19" s="619">
        <v>0</v>
      </c>
      <c r="BF19" s="619">
        <v>0</v>
      </c>
      <c r="BG19" s="619">
        <v>1608871</v>
      </c>
      <c r="BH19" s="619">
        <v>1984275</v>
      </c>
      <c r="BI19" s="619">
        <v>0</v>
      </c>
      <c r="BJ19" s="619">
        <v>68839</v>
      </c>
      <c r="BK19" s="619">
        <v>84901</v>
      </c>
      <c r="BL19" s="619">
        <v>0</v>
      </c>
      <c r="BM19" s="619">
        <v>1578093</v>
      </c>
      <c r="BN19" s="619">
        <v>1946315</v>
      </c>
      <c r="BO19" s="619">
        <v>0</v>
      </c>
      <c r="BP19" s="619">
        <v>99617</v>
      </c>
      <c r="BQ19" s="619">
        <v>122861</v>
      </c>
      <c r="BR19" s="619">
        <v>0</v>
      </c>
      <c r="BS19" s="619">
        <v>1214</v>
      </c>
      <c r="BT19" s="619">
        <v>1497</v>
      </c>
      <c r="BU19" s="619">
        <v>0</v>
      </c>
      <c r="BV19" s="619">
        <v>0</v>
      </c>
      <c r="BW19" s="619">
        <v>0</v>
      </c>
      <c r="BX19" s="619">
        <v>0</v>
      </c>
      <c r="BY19" s="619">
        <v>1214</v>
      </c>
      <c r="BZ19" s="619">
        <v>1497</v>
      </c>
      <c r="CA19" s="619">
        <v>0</v>
      </c>
      <c r="CB19" s="619">
        <v>3213</v>
      </c>
      <c r="CC19" s="619">
        <v>3962</v>
      </c>
      <c r="CD19" s="619">
        <v>0</v>
      </c>
      <c r="CE19" s="619">
        <v>3121</v>
      </c>
      <c r="CF19" s="619">
        <v>3850</v>
      </c>
      <c r="CG19" s="619">
        <v>0</v>
      </c>
      <c r="CH19" s="619">
        <v>92</v>
      </c>
      <c r="CI19" s="619">
        <v>112</v>
      </c>
      <c r="CJ19" s="619">
        <v>0</v>
      </c>
      <c r="CK19" s="619">
        <v>0</v>
      </c>
      <c r="CL19" s="619">
        <v>0</v>
      </c>
      <c r="CM19" s="619">
        <v>0</v>
      </c>
      <c r="CN19" s="619">
        <v>0</v>
      </c>
      <c r="CO19" s="619">
        <v>0</v>
      </c>
      <c r="CP19" s="619">
        <v>0</v>
      </c>
      <c r="CQ19" s="619">
        <v>0</v>
      </c>
      <c r="CR19" s="619">
        <v>0</v>
      </c>
      <c r="CS19" s="619">
        <v>0</v>
      </c>
      <c r="CT19" s="619">
        <v>0</v>
      </c>
      <c r="CU19" s="619">
        <v>0</v>
      </c>
      <c r="CV19" s="619">
        <v>0</v>
      </c>
      <c r="CW19" s="619">
        <v>0</v>
      </c>
      <c r="CX19" s="619">
        <v>0</v>
      </c>
      <c r="CY19" s="619">
        <v>0</v>
      </c>
      <c r="CZ19" s="619">
        <v>0</v>
      </c>
      <c r="DA19" s="619">
        <v>0</v>
      </c>
      <c r="DB19" s="619">
        <v>0</v>
      </c>
      <c r="DC19" s="619">
        <v>0</v>
      </c>
      <c r="DD19" s="619">
        <v>0</v>
      </c>
      <c r="DE19" s="619">
        <v>0</v>
      </c>
      <c r="DF19" s="619">
        <v>0</v>
      </c>
      <c r="DG19" s="619">
        <v>0</v>
      </c>
      <c r="DH19" s="619">
        <v>0</v>
      </c>
      <c r="DI19" s="619">
        <v>0</v>
      </c>
      <c r="DJ19" s="619">
        <v>0</v>
      </c>
      <c r="DK19" s="619">
        <v>0</v>
      </c>
      <c r="DL19" s="619">
        <v>0</v>
      </c>
      <c r="DM19" s="619">
        <v>0</v>
      </c>
      <c r="DN19" s="619">
        <v>0</v>
      </c>
      <c r="DO19" s="619">
        <v>0</v>
      </c>
      <c r="DP19" s="619">
        <v>0</v>
      </c>
      <c r="DQ19" s="619">
        <v>0</v>
      </c>
      <c r="DR19" s="619">
        <v>0</v>
      </c>
      <c r="DS19" s="619">
        <v>0</v>
      </c>
      <c r="DT19" s="619">
        <v>0</v>
      </c>
      <c r="DU19" s="619">
        <v>0</v>
      </c>
      <c r="DV19" s="619">
        <v>0</v>
      </c>
      <c r="DW19" s="619">
        <v>0</v>
      </c>
      <c r="DX19" s="619">
        <v>317088</v>
      </c>
      <c r="DY19" s="619">
        <v>391075</v>
      </c>
      <c r="DZ19" s="619">
        <v>0</v>
      </c>
      <c r="EA19" s="619">
        <v>201320</v>
      </c>
      <c r="EB19" s="619">
        <v>248294</v>
      </c>
      <c r="EC19" s="619">
        <v>0</v>
      </c>
      <c r="ED19" s="619">
        <v>115768</v>
      </c>
      <c r="EE19" s="619">
        <v>142781</v>
      </c>
      <c r="EF19" s="619">
        <v>0</v>
      </c>
      <c r="EG19" s="619">
        <v>-1799</v>
      </c>
      <c r="EH19" s="619">
        <v>-2219</v>
      </c>
      <c r="EI19" s="619">
        <v>0</v>
      </c>
      <c r="EJ19" s="619">
        <v>0</v>
      </c>
      <c r="EK19" s="619">
        <v>0</v>
      </c>
      <c r="EL19" s="619">
        <v>0</v>
      </c>
      <c r="EM19" s="619">
        <v>0</v>
      </c>
      <c r="EN19" s="619">
        <v>0</v>
      </c>
      <c r="EO19" s="619">
        <v>0</v>
      </c>
      <c r="EP19" s="619">
        <v>1348884</v>
      </c>
      <c r="EQ19" s="619">
        <v>1663624</v>
      </c>
      <c r="ER19" s="619">
        <v>0</v>
      </c>
      <c r="ES19" s="619">
        <v>1285567</v>
      </c>
      <c r="ET19" s="619">
        <v>1585532</v>
      </c>
      <c r="EU19" s="619">
        <v>0</v>
      </c>
      <c r="EV19" s="619">
        <v>63317</v>
      </c>
      <c r="EW19" s="619">
        <v>78092</v>
      </c>
      <c r="EX19" s="619">
        <v>0</v>
      </c>
      <c r="EY19" s="619">
        <v>9858</v>
      </c>
      <c r="EZ19" s="619">
        <v>12159</v>
      </c>
      <c r="FA19" s="619">
        <v>0</v>
      </c>
      <c r="FB19" s="619">
        <v>4356726</v>
      </c>
      <c r="FC19" s="619">
        <v>5370570</v>
      </c>
      <c r="FD19" s="619">
        <v>0</v>
      </c>
      <c r="FE19" s="619">
        <v>4594763</v>
      </c>
      <c r="FF19" s="619">
        <v>5662273</v>
      </c>
      <c r="FG19" s="619">
        <v>0</v>
      </c>
      <c r="FH19" s="619">
        <v>-238037</v>
      </c>
      <c r="FI19" s="619">
        <v>-291703</v>
      </c>
      <c r="FJ19" s="619">
        <v>0</v>
      </c>
      <c r="FK19" s="619">
        <v>0</v>
      </c>
      <c r="FL19" s="619">
        <v>0</v>
      </c>
      <c r="FM19" s="619">
        <v>0</v>
      </c>
      <c r="FN19" s="619">
        <v>0</v>
      </c>
      <c r="FO19" s="619">
        <v>0</v>
      </c>
      <c r="FP19" s="619">
        <v>0</v>
      </c>
      <c r="FQ19" s="619">
        <v>0</v>
      </c>
      <c r="FR19" s="619">
        <v>0</v>
      </c>
      <c r="FS19" s="619">
        <v>0</v>
      </c>
      <c r="FT19" s="619">
        <v>-9108</v>
      </c>
      <c r="FU19" s="619">
        <v>-11233</v>
      </c>
      <c r="FV19" s="619">
        <v>0</v>
      </c>
      <c r="FW19" s="619">
        <v>0</v>
      </c>
      <c r="FX19" s="619">
        <v>0</v>
      </c>
      <c r="FY19" s="619">
        <v>0</v>
      </c>
      <c r="FZ19" s="619">
        <v>0</v>
      </c>
      <c r="GA19" s="619">
        <v>0</v>
      </c>
      <c r="GB19" s="619">
        <v>0</v>
      </c>
      <c r="GC19" s="619">
        <v>0</v>
      </c>
      <c r="GD19" s="619">
        <v>0</v>
      </c>
      <c r="GE19" s="619">
        <v>0</v>
      </c>
      <c r="GF19" s="619">
        <v>0</v>
      </c>
      <c r="GG19" s="619">
        <v>0</v>
      </c>
      <c r="GH19" s="619">
        <v>0</v>
      </c>
      <c r="GI19" s="619">
        <v>0</v>
      </c>
      <c r="GJ19" s="619">
        <v>0</v>
      </c>
      <c r="GK19" s="619">
        <v>0</v>
      </c>
      <c r="GL19" s="619">
        <v>7703786</v>
      </c>
      <c r="GM19" s="619">
        <v>9498611</v>
      </c>
      <c r="GN19" s="619">
        <v>0</v>
      </c>
      <c r="GO19" s="619">
        <v>40922</v>
      </c>
      <c r="GP19" s="619">
        <v>52347</v>
      </c>
      <c r="GQ19" s="619">
        <v>0</v>
      </c>
      <c r="GR19" s="620" t="s">
        <v>503</v>
      </c>
      <c r="GS19" s="620" t="s">
        <v>504</v>
      </c>
      <c r="GT19" s="610" t="s">
        <v>505</v>
      </c>
      <c r="GU19" s="611" t="s">
        <v>506</v>
      </c>
      <c r="GV19" s="611" t="s">
        <v>544</v>
      </c>
      <c r="GW19" s="610" t="s">
        <v>1432</v>
      </c>
    </row>
    <row r="20" spans="1:205" x14ac:dyDescent="0.25">
      <c r="A20" s="610" t="s">
        <v>3386</v>
      </c>
      <c r="B20" s="617" t="s">
        <v>545</v>
      </c>
      <c r="C20" s="618" t="s">
        <v>546</v>
      </c>
      <c r="D20" s="619">
        <v>31239860</v>
      </c>
      <c r="E20" s="619">
        <v>1201646</v>
      </c>
      <c r="F20" s="619">
        <v>32441506</v>
      </c>
      <c r="G20" s="619">
        <v>36047456</v>
      </c>
      <c r="H20" s="619">
        <v>0</v>
      </c>
      <c r="I20" s="619">
        <v>36047456</v>
      </c>
      <c r="J20" s="619">
        <v>-4807596</v>
      </c>
      <c r="K20" s="619">
        <v>1201646</v>
      </c>
      <c r="L20" s="619">
        <v>-3605950</v>
      </c>
      <c r="M20" s="633">
        <v>0</v>
      </c>
      <c r="N20" s="633">
        <v>0.99</v>
      </c>
      <c r="O20" s="633">
        <v>0</v>
      </c>
      <c r="P20" s="633">
        <v>0.01</v>
      </c>
      <c r="Q20" s="619">
        <v>1817506</v>
      </c>
      <c r="R20" s="619">
        <v>1817506</v>
      </c>
      <c r="S20" s="619">
        <v>0</v>
      </c>
      <c r="T20" s="619">
        <v>14683983</v>
      </c>
      <c r="U20" s="619">
        <v>0</v>
      </c>
      <c r="V20" s="619">
        <v>13235161</v>
      </c>
      <c r="W20" s="619">
        <v>0</v>
      </c>
      <c r="X20" s="619">
        <v>1448822</v>
      </c>
      <c r="Y20" s="619">
        <v>0</v>
      </c>
      <c r="Z20" s="619">
        <v>0</v>
      </c>
      <c r="AA20" s="619">
        <v>0</v>
      </c>
      <c r="AB20" s="619">
        <v>0</v>
      </c>
      <c r="AC20" s="619">
        <v>0</v>
      </c>
      <c r="AD20" s="619">
        <v>0</v>
      </c>
      <c r="AE20" s="619">
        <v>0</v>
      </c>
      <c r="AF20" s="619">
        <v>0</v>
      </c>
      <c r="AG20" s="619">
        <v>0</v>
      </c>
      <c r="AH20" s="619">
        <v>0</v>
      </c>
      <c r="AI20" s="619">
        <v>0</v>
      </c>
      <c r="AJ20" s="619">
        <v>0</v>
      </c>
      <c r="AK20" s="619">
        <v>0</v>
      </c>
      <c r="AL20" s="619">
        <v>0</v>
      </c>
      <c r="AM20" s="619">
        <v>0</v>
      </c>
      <c r="AN20" s="619">
        <v>0</v>
      </c>
      <c r="AO20" s="619">
        <v>0</v>
      </c>
      <c r="AP20" s="619">
        <v>0</v>
      </c>
      <c r="AQ20" s="619">
        <v>0</v>
      </c>
      <c r="AR20" s="619">
        <v>0</v>
      </c>
      <c r="AS20" s="619">
        <v>0</v>
      </c>
      <c r="AT20" s="619">
        <v>0</v>
      </c>
      <c r="AU20" s="619">
        <v>0</v>
      </c>
      <c r="AV20" s="619">
        <v>0</v>
      </c>
      <c r="AW20" s="619">
        <v>0</v>
      </c>
      <c r="AX20" s="619">
        <v>0</v>
      </c>
      <c r="AY20" s="619">
        <v>0</v>
      </c>
      <c r="AZ20" s="619">
        <v>0</v>
      </c>
      <c r="BA20" s="619">
        <v>0</v>
      </c>
      <c r="BB20" s="619">
        <v>0</v>
      </c>
      <c r="BC20" s="619">
        <v>0</v>
      </c>
      <c r="BD20" s="619">
        <v>0</v>
      </c>
      <c r="BE20" s="619">
        <v>0</v>
      </c>
      <c r="BF20" s="619">
        <v>0</v>
      </c>
      <c r="BG20" s="619">
        <v>33653218</v>
      </c>
      <c r="BH20" s="619">
        <v>0</v>
      </c>
      <c r="BI20" s="619">
        <v>335361</v>
      </c>
      <c r="BJ20" s="619">
        <v>1698009</v>
      </c>
      <c r="BK20" s="619">
        <v>0</v>
      </c>
      <c r="BL20" s="619">
        <v>16662</v>
      </c>
      <c r="BM20" s="619">
        <v>39017036</v>
      </c>
      <c r="BN20" s="619">
        <v>0</v>
      </c>
      <c r="BO20" s="619">
        <v>387440</v>
      </c>
      <c r="BP20" s="619">
        <v>-3665809</v>
      </c>
      <c r="BQ20" s="619">
        <v>0</v>
      </c>
      <c r="BR20" s="619">
        <v>-35417</v>
      </c>
      <c r="BS20" s="619">
        <v>132002</v>
      </c>
      <c r="BT20" s="619">
        <v>0</v>
      </c>
      <c r="BU20" s="619">
        <v>1243</v>
      </c>
      <c r="BV20" s="619">
        <v>0</v>
      </c>
      <c r="BW20" s="619">
        <v>0</v>
      </c>
      <c r="BX20" s="619">
        <v>0</v>
      </c>
      <c r="BY20" s="619">
        <v>132002</v>
      </c>
      <c r="BZ20" s="619">
        <v>0</v>
      </c>
      <c r="CA20" s="619">
        <v>1243</v>
      </c>
      <c r="CB20" s="619">
        <v>0</v>
      </c>
      <c r="CC20" s="619">
        <v>0</v>
      </c>
      <c r="CD20" s="619">
        <v>0</v>
      </c>
      <c r="CE20" s="619">
        <v>0</v>
      </c>
      <c r="CF20" s="619">
        <v>0</v>
      </c>
      <c r="CG20" s="619">
        <v>0</v>
      </c>
      <c r="CH20" s="619">
        <v>0</v>
      </c>
      <c r="CI20" s="619">
        <v>0</v>
      </c>
      <c r="CJ20" s="619">
        <v>0</v>
      </c>
      <c r="CK20" s="619">
        <v>0</v>
      </c>
      <c r="CL20" s="619">
        <v>0</v>
      </c>
      <c r="CM20" s="619">
        <v>0</v>
      </c>
      <c r="CN20" s="619">
        <v>-12276</v>
      </c>
      <c r="CO20" s="619">
        <v>0</v>
      </c>
      <c r="CP20" s="619">
        <v>-124</v>
      </c>
      <c r="CQ20" s="619">
        <v>-786</v>
      </c>
      <c r="CR20" s="619">
        <v>0</v>
      </c>
      <c r="CS20" s="619">
        <v>-8</v>
      </c>
      <c r="CT20" s="619">
        <v>0</v>
      </c>
      <c r="CU20" s="619">
        <v>0</v>
      </c>
      <c r="CV20" s="619">
        <v>0</v>
      </c>
      <c r="CW20" s="619">
        <v>0</v>
      </c>
      <c r="CX20" s="619">
        <v>0</v>
      </c>
      <c r="CY20" s="619">
        <v>0</v>
      </c>
      <c r="CZ20" s="619">
        <v>0</v>
      </c>
      <c r="DA20" s="619">
        <v>0</v>
      </c>
      <c r="DB20" s="619">
        <v>0</v>
      </c>
      <c r="DC20" s="619">
        <v>0</v>
      </c>
      <c r="DD20" s="619">
        <v>0</v>
      </c>
      <c r="DE20" s="619">
        <v>0</v>
      </c>
      <c r="DF20" s="619">
        <v>0</v>
      </c>
      <c r="DG20" s="619">
        <v>0</v>
      </c>
      <c r="DH20" s="619">
        <v>0</v>
      </c>
      <c r="DI20" s="619">
        <v>0</v>
      </c>
      <c r="DJ20" s="619">
        <v>0</v>
      </c>
      <c r="DK20" s="619">
        <v>0</v>
      </c>
      <c r="DL20" s="619">
        <v>0</v>
      </c>
      <c r="DM20" s="619">
        <v>0</v>
      </c>
      <c r="DN20" s="619">
        <v>0</v>
      </c>
      <c r="DO20" s="619">
        <v>0</v>
      </c>
      <c r="DP20" s="619">
        <v>0</v>
      </c>
      <c r="DQ20" s="619">
        <v>0</v>
      </c>
      <c r="DR20" s="619">
        <v>0</v>
      </c>
      <c r="DS20" s="619">
        <v>0</v>
      </c>
      <c r="DT20" s="619">
        <v>0</v>
      </c>
      <c r="DU20" s="619">
        <v>0</v>
      </c>
      <c r="DV20" s="619">
        <v>0</v>
      </c>
      <c r="DW20" s="619">
        <v>0</v>
      </c>
      <c r="DX20" s="619">
        <v>7339602</v>
      </c>
      <c r="DY20" s="619">
        <v>0</v>
      </c>
      <c r="DZ20" s="619">
        <v>72225</v>
      </c>
      <c r="EA20" s="619">
        <v>610511</v>
      </c>
      <c r="EB20" s="619">
        <v>0</v>
      </c>
      <c r="EC20" s="619">
        <v>6167</v>
      </c>
      <c r="ED20" s="619">
        <v>6729091</v>
      </c>
      <c r="EE20" s="619">
        <v>0</v>
      </c>
      <c r="EF20" s="619">
        <v>66058</v>
      </c>
      <c r="EG20" s="619">
        <v>0</v>
      </c>
      <c r="EH20" s="619">
        <v>0</v>
      </c>
      <c r="EI20" s="619">
        <v>0</v>
      </c>
      <c r="EJ20" s="619">
        <v>-35</v>
      </c>
      <c r="EK20" s="619">
        <v>0</v>
      </c>
      <c r="EL20" s="619">
        <v>0</v>
      </c>
      <c r="EM20" s="619">
        <v>0</v>
      </c>
      <c r="EN20" s="619">
        <v>0</v>
      </c>
      <c r="EO20" s="619">
        <v>0</v>
      </c>
      <c r="EP20" s="619">
        <v>47409389</v>
      </c>
      <c r="EQ20" s="619">
        <v>0</v>
      </c>
      <c r="ER20" s="619">
        <v>462438</v>
      </c>
      <c r="ES20" s="619">
        <v>54266473</v>
      </c>
      <c r="ET20" s="619">
        <v>0</v>
      </c>
      <c r="EU20" s="619">
        <v>533697</v>
      </c>
      <c r="EV20" s="619">
        <v>-6857084</v>
      </c>
      <c r="EW20" s="619">
        <v>0</v>
      </c>
      <c r="EX20" s="619">
        <v>-71259</v>
      </c>
      <c r="EY20" s="619">
        <v>62511</v>
      </c>
      <c r="EZ20" s="619">
        <v>0</v>
      </c>
      <c r="FA20" s="619">
        <v>631</v>
      </c>
      <c r="FB20" s="619">
        <v>67897536</v>
      </c>
      <c r="FC20" s="619">
        <v>0</v>
      </c>
      <c r="FD20" s="619">
        <v>660568</v>
      </c>
      <c r="FE20" s="619">
        <v>72241162</v>
      </c>
      <c r="FF20" s="619">
        <v>0</v>
      </c>
      <c r="FG20" s="619">
        <v>706936</v>
      </c>
      <c r="FH20" s="619">
        <v>-4343626</v>
      </c>
      <c r="FI20" s="619">
        <v>0</v>
      </c>
      <c r="FJ20" s="619">
        <v>-46368</v>
      </c>
      <c r="FK20" s="619">
        <v>0</v>
      </c>
      <c r="FL20" s="619">
        <v>0</v>
      </c>
      <c r="FM20" s="619">
        <v>0</v>
      </c>
      <c r="FN20" s="619">
        <v>243245</v>
      </c>
      <c r="FO20" s="619">
        <v>0</v>
      </c>
      <c r="FP20" s="619">
        <v>0</v>
      </c>
      <c r="FQ20" s="619">
        <v>-243245</v>
      </c>
      <c r="FR20" s="619">
        <v>0</v>
      </c>
      <c r="FS20" s="619">
        <v>0</v>
      </c>
      <c r="FT20" s="619">
        <v>-754929</v>
      </c>
      <c r="FU20" s="619">
        <v>0</v>
      </c>
      <c r="FV20" s="619">
        <v>-7524</v>
      </c>
      <c r="FW20" s="619">
        <v>0</v>
      </c>
      <c r="FX20" s="619">
        <v>0</v>
      </c>
      <c r="FY20" s="619">
        <v>0</v>
      </c>
      <c r="FZ20" s="619">
        <v>0</v>
      </c>
      <c r="GA20" s="619">
        <v>0</v>
      </c>
      <c r="GB20" s="619">
        <v>0</v>
      </c>
      <c r="GC20" s="619">
        <v>0</v>
      </c>
      <c r="GD20" s="619">
        <v>0</v>
      </c>
      <c r="GE20" s="619">
        <v>0</v>
      </c>
      <c r="GF20" s="619">
        <v>0</v>
      </c>
      <c r="GG20" s="619">
        <v>0</v>
      </c>
      <c r="GH20" s="619">
        <v>0</v>
      </c>
      <c r="GI20" s="619">
        <v>0</v>
      </c>
      <c r="GJ20" s="619">
        <v>0</v>
      </c>
      <c r="GK20" s="619">
        <v>0</v>
      </c>
      <c r="GL20" s="619">
        <v>157424241</v>
      </c>
      <c r="GM20" s="619">
        <v>0</v>
      </c>
      <c r="GN20" s="619">
        <v>1541472</v>
      </c>
      <c r="GO20" s="619">
        <v>-8954186</v>
      </c>
      <c r="GP20" s="619">
        <v>0</v>
      </c>
      <c r="GQ20" s="619">
        <v>-92768</v>
      </c>
      <c r="GR20" s="611" t="s">
        <v>513</v>
      </c>
      <c r="GS20" s="611" t="s">
        <v>547</v>
      </c>
      <c r="GT20" s="610" t="s">
        <v>515</v>
      </c>
      <c r="GU20" s="611" t="s">
        <v>548</v>
      </c>
      <c r="GV20" s="611" t="s">
        <v>549</v>
      </c>
      <c r="GW20" s="610" t="s">
        <v>1432</v>
      </c>
    </row>
    <row r="21" spans="1:205" x14ac:dyDescent="0.25">
      <c r="A21" s="610" t="s">
        <v>3385</v>
      </c>
      <c r="B21" s="617" t="s">
        <v>550</v>
      </c>
      <c r="C21" s="618" t="s">
        <v>551</v>
      </c>
      <c r="D21" s="619">
        <v>1336552</v>
      </c>
      <c r="E21" s="619">
        <v>0</v>
      </c>
      <c r="F21" s="619">
        <v>1336552</v>
      </c>
      <c r="G21" s="619">
        <v>1947203</v>
      </c>
      <c r="H21" s="619">
        <v>0</v>
      </c>
      <c r="I21" s="619">
        <v>1947203</v>
      </c>
      <c r="J21" s="619">
        <v>-610651</v>
      </c>
      <c r="K21" s="619">
        <v>0</v>
      </c>
      <c r="L21" s="619">
        <v>-610651</v>
      </c>
      <c r="M21" s="633">
        <v>0.5</v>
      </c>
      <c r="N21" s="633">
        <v>0.4</v>
      </c>
      <c r="O21" s="633">
        <v>0.09</v>
      </c>
      <c r="P21" s="633">
        <v>0.01</v>
      </c>
      <c r="Q21" s="619">
        <v>103866</v>
      </c>
      <c r="R21" s="619">
        <v>103866</v>
      </c>
      <c r="S21" s="619">
        <v>0</v>
      </c>
      <c r="T21" s="619">
        <v>0</v>
      </c>
      <c r="U21" s="619">
        <v>0</v>
      </c>
      <c r="V21" s="619">
        <v>0</v>
      </c>
      <c r="W21" s="619">
        <v>0</v>
      </c>
      <c r="X21" s="619">
        <v>0</v>
      </c>
      <c r="Y21" s="619">
        <v>0</v>
      </c>
      <c r="Z21" s="619">
        <v>0</v>
      </c>
      <c r="AA21" s="619">
        <v>0</v>
      </c>
      <c r="AB21" s="619">
        <v>0</v>
      </c>
      <c r="AC21" s="619">
        <v>0</v>
      </c>
      <c r="AD21" s="619">
        <v>0</v>
      </c>
      <c r="AE21" s="619">
        <v>0</v>
      </c>
      <c r="AF21" s="619">
        <v>0</v>
      </c>
      <c r="AG21" s="619">
        <v>0</v>
      </c>
      <c r="AH21" s="619">
        <v>0</v>
      </c>
      <c r="AI21" s="619">
        <v>0</v>
      </c>
      <c r="AJ21" s="619">
        <v>0</v>
      </c>
      <c r="AK21" s="619">
        <v>0</v>
      </c>
      <c r="AL21" s="619">
        <v>0</v>
      </c>
      <c r="AM21" s="619">
        <v>0</v>
      </c>
      <c r="AN21" s="619">
        <v>0</v>
      </c>
      <c r="AO21" s="619">
        <v>0</v>
      </c>
      <c r="AP21" s="619">
        <v>0</v>
      </c>
      <c r="AQ21" s="619">
        <v>0</v>
      </c>
      <c r="AR21" s="619">
        <v>0</v>
      </c>
      <c r="AS21" s="619">
        <v>0</v>
      </c>
      <c r="AT21" s="619">
        <v>0</v>
      </c>
      <c r="AU21" s="619">
        <v>0</v>
      </c>
      <c r="AV21" s="619">
        <v>0</v>
      </c>
      <c r="AW21" s="619">
        <v>0</v>
      </c>
      <c r="AX21" s="619">
        <v>0</v>
      </c>
      <c r="AY21" s="619">
        <v>0</v>
      </c>
      <c r="AZ21" s="619">
        <v>0</v>
      </c>
      <c r="BA21" s="619">
        <v>0</v>
      </c>
      <c r="BB21" s="619">
        <v>0</v>
      </c>
      <c r="BC21" s="619">
        <v>0</v>
      </c>
      <c r="BD21" s="619">
        <v>0</v>
      </c>
      <c r="BE21" s="619">
        <v>0</v>
      </c>
      <c r="BF21" s="619">
        <v>0</v>
      </c>
      <c r="BG21" s="619">
        <v>820852</v>
      </c>
      <c r="BH21" s="619">
        <v>184692</v>
      </c>
      <c r="BI21" s="619">
        <v>20521</v>
      </c>
      <c r="BJ21" s="619">
        <v>51702</v>
      </c>
      <c r="BK21" s="619">
        <v>11633</v>
      </c>
      <c r="BL21" s="619">
        <v>1293</v>
      </c>
      <c r="BM21" s="619">
        <v>840602</v>
      </c>
      <c r="BN21" s="619">
        <v>189135</v>
      </c>
      <c r="BO21" s="619">
        <v>21015</v>
      </c>
      <c r="BP21" s="619">
        <v>31952</v>
      </c>
      <c r="BQ21" s="619">
        <v>7190</v>
      </c>
      <c r="BR21" s="619">
        <v>799</v>
      </c>
      <c r="BS21" s="619">
        <v>6747</v>
      </c>
      <c r="BT21" s="619">
        <v>1518</v>
      </c>
      <c r="BU21" s="619">
        <v>169</v>
      </c>
      <c r="BV21" s="619">
        <v>2257</v>
      </c>
      <c r="BW21" s="619">
        <v>508</v>
      </c>
      <c r="BX21" s="619">
        <v>56</v>
      </c>
      <c r="BY21" s="619">
        <v>4490</v>
      </c>
      <c r="BZ21" s="619">
        <v>1010</v>
      </c>
      <c r="CA21" s="619">
        <v>113</v>
      </c>
      <c r="CB21" s="619">
        <v>413</v>
      </c>
      <c r="CC21" s="619">
        <v>93</v>
      </c>
      <c r="CD21" s="619">
        <v>10</v>
      </c>
      <c r="CE21" s="619">
        <v>414</v>
      </c>
      <c r="CF21" s="619">
        <v>93</v>
      </c>
      <c r="CG21" s="619">
        <v>10</v>
      </c>
      <c r="CH21" s="619">
        <v>-1</v>
      </c>
      <c r="CI21" s="619">
        <v>0</v>
      </c>
      <c r="CJ21" s="619">
        <v>0</v>
      </c>
      <c r="CK21" s="619">
        <v>0</v>
      </c>
      <c r="CL21" s="619">
        <v>0</v>
      </c>
      <c r="CM21" s="619">
        <v>0</v>
      </c>
      <c r="CN21" s="619">
        <v>0</v>
      </c>
      <c r="CO21" s="619">
        <v>0</v>
      </c>
      <c r="CP21" s="619">
        <v>0</v>
      </c>
      <c r="CQ21" s="619">
        <v>0</v>
      </c>
      <c r="CR21" s="619">
        <v>0</v>
      </c>
      <c r="CS21" s="619">
        <v>0</v>
      </c>
      <c r="CT21" s="619">
        <v>2878</v>
      </c>
      <c r="CU21" s="619">
        <v>647</v>
      </c>
      <c r="CV21" s="619">
        <v>72</v>
      </c>
      <c r="CW21" s="619">
        <v>0</v>
      </c>
      <c r="CX21" s="619">
        <v>0</v>
      </c>
      <c r="CY21" s="619">
        <v>0</v>
      </c>
      <c r="CZ21" s="619">
        <v>2878</v>
      </c>
      <c r="DA21" s="619">
        <v>647</v>
      </c>
      <c r="DB21" s="619">
        <v>72</v>
      </c>
      <c r="DC21" s="619">
        <v>0</v>
      </c>
      <c r="DD21" s="619">
        <v>0</v>
      </c>
      <c r="DE21" s="619">
        <v>0</v>
      </c>
      <c r="DF21" s="619">
        <v>0</v>
      </c>
      <c r="DG21" s="619">
        <v>0</v>
      </c>
      <c r="DH21" s="619">
        <v>0</v>
      </c>
      <c r="DI21" s="619">
        <v>0</v>
      </c>
      <c r="DJ21" s="619">
        <v>0</v>
      </c>
      <c r="DK21" s="619">
        <v>0</v>
      </c>
      <c r="DL21" s="619">
        <v>0</v>
      </c>
      <c r="DM21" s="619">
        <v>0</v>
      </c>
      <c r="DN21" s="619">
        <v>0</v>
      </c>
      <c r="DO21" s="619">
        <v>0</v>
      </c>
      <c r="DP21" s="619">
        <v>0</v>
      </c>
      <c r="DQ21" s="619">
        <v>0</v>
      </c>
      <c r="DR21" s="619">
        <v>0</v>
      </c>
      <c r="DS21" s="619">
        <v>0</v>
      </c>
      <c r="DT21" s="619">
        <v>0</v>
      </c>
      <c r="DU21" s="619">
        <v>0</v>
      </c>
      <c r="DV21" s="619">
        <v>0</v>
      </c>
      <c r="DW21" s="619">
        <v>0</v>
      </c>
      <c r="DX21" s="619">
        <v>134472</v>
      </c>
      <c r="DY21" s="619">
        <v>30256</v>
      </c>
      <c r="DZ21" s="619">
        <v>3362</v>
      </c>
      <c r="EA21" s="619">
        <v>135113</v>
      </c>
      <c r="EB21" s="619">
        <v>30400</v>
      </c>
      <c r="EC21" s="619">
        <v>3378</v>
      </c>
      <c r="ED21" s="619">
        <v>-641</v>
      </c>
      <c r="EE21" s="619">
        <v>-144</v>
      </c>
      <c r="EF21" s="619">
        <v>-16</v>
      </c>
      <c r="EG21" s="619">
        <v>-4267</v>
      </c>
      <c r="EH21" s="619">
        <v>-960</v>
      </c>
      <c r="EI21" s="619">
        <v>-107</v>
      </c>
      <c r="EJ21" s="619">
        <v>0</v>
      </c>
      <c r="EK21" s="619">
        <v>0</v>
      </c>
      <c r="EL21" s="619">
        <v>0</v>
      </c>
      <c r="EM21" s="619">
        <v>0</v>
      </c>
      <c r="EN21" s="619">
        <v>0</v>
      </c>
      <c r="EO21" s="619">
        <v>0</v>
      </c>
      <c r="EP21" s="619">
        <v>315783</v>
      </c>
      <c r="EQ21" s="619">
        <v>71051</v>
      </c>
      <c r="ER21" s="619">
        <v>7895</v>
      </c>
      <c r="ES21" s="619">
        <v>712941</v>
      </c>
      <c r="ET21" s="619">
        <v>160411</v>
      </c>
      <c r="EU21" s="619">
        <v>17823</v>
      </c>
      <c r="EV21" s="619">
        <v>-397158</v>
      </c>
      <c r="EW21" s="619">
        <v>-89360</v>
      </c>
      <c r="EX21" s="619">
        <v>-9928</v>
      </c>
      <c r="EY21" s="619">
        <v>0</v>
      </c>
      <c r="EZ21" s="619">
        <v>0</v>
      </c>
      <c r="FA21" s="619">
        <v>0</v>
      </c>
      <c r="FB21" s="619">
        <v>3371959</v>
      </c>
      <c r="FC21" s="619">
        <v>758691</v>
      </c>
      <c r="FD21" s="619">
        <v>84299</v>
      </c>
      <c r="FE21" s="619">
        <v>3272173</v>
      </c>
      <c r="FF21" s="619">
        <v>736239</v>
      </c>
      <c r="FG21" s="619">
        <v>81804</v>
      </c>
      <c r="FH21" s="619">
        <v>99786</v>
      </c>
      <c r="FI21" s="619">
        <v>22452</v>
      </c>
      <c r="FJ21" s="619">
        <v>2495</v>
      </c>
      <c r="FK21" s="619">
        <v>0</v>
      </c>
      <c r="FL21" s="619">
        <v>0</v>
      </c>
      <c r="FM21" s="619">
        <v>0</v>
      </c>
      <c r="FN21" s="619">
        <v>0</v>
      </c>
      <c r="FO21" s="619">
        <v>0</v>
      </c>
      <c r="FP21" s="619">
        <v>0</v>
      </c>
      <c r="FQ21" s="619">
        <v>0</v>
      </c>
      <c r="FR21" s="619">
        <v>0</v>
      </c>
      <c r="FS21" s="619">
        <v>0</v>
      </c>
      <c r="FT21" s="619">
        <v>-6531</v>
      </c>
      <c r="FU21" s="619">
        <v>-1469</v>
      </c>
      <c r="FV21" s="619">
        <v>-163</v>
      </c>
      <c r="FW21" s="619">
        <v>0</v>
      </c>
      <c r="FX21" s="619">
        <v>0</v>
      </c>
      <c r="FY21" s="619">
        <v>0</v>
      </c>
      <c r="FZ21" s="619">
        <v>0</v>
      </c>
      <c r="GA21" s="619">
        <v>0</v>
      </c>
      <c r="GB21" s="619">
        <v>0</v>
      </c>
      <c r="GC21" s="619">
        <v>0</v>
      </c>
      <c r="GD21" s="619">
        <v>0</v>
      </c>
      <c r="GE21" s="619">
        <v>0</v>
      </c>
      <c r="GF21" s="619">
        <v>0</v>
      </c>
      <c r="GG21" s="619">
        <v>0</v>
      </c>
      <c r="GH21" s="619">
        <v>0</v>
      </c>
      <c r="GI21" s="619">
        <v>0</v>
      </c>
      <c r="GJ21" s="619">
        <v>0</v>
      </c>
      <c r="GK21" s="619">
        <v>0</v>
      </c>
      <c r="GL21" s="619">
        <v>4694008</v>
      </c>
      <c r="GM21" s="619">
        <v>1056152</v>
      </c>
      <c r="GN21" s="619">
        <v>117351</v>
      </c>
      <c r="GO21" s="619">
        <v>-269492</v>
      </c>
      <c r="GP21" s="619">
        <v>-60634</v>
      </c>
      <c r="GQ21" s="619">
        <v>-6735</v>
      </c>
      <c r="GR21" s="620" t="s">
        <v>552</v>
      </c>
      <c r="GS21" s="620" t="s">
        <v>553</v>
      </c>
      <c r="GT21" s="610" t="s">
        <v>474</v>
      </c>
      <c r="GU21" s="611" t="s">
        <v>481</v>
      </c>
      <c r="GV21" s="611" t="s">
        <v>554</v>
      </c>
      <c r="GW21" s="610" t="s">
        <v>1432</v>
      </c>
    </row>
    <row r="22" spans="1:205" x14ac:dyDescent="0.25">
      <c r="A22" s="610" t="s">
        <v>3385</v>
      </c>
      <c r="B22" s="617" t="s">
        <v>555</v>
      </c>
      <c r="C22" s="618" t="s">
        <v>556</v>
      </c>
      <c r="D22" s="619">
        <v>3537271</v>
      </c>
      <c r="E22" s="619">
        <v>0</v>
      </c>
      <c r="F22" s="619">
        <v>3537271</v>
      </c>
      <c r="G22" s="619">
        <v>3470000</v>
      </c>
      <c r="H22" s="619">
        <v>0</v>
      </c>
      <c r="I22" s="619">
        <v>3470000</v>
      </c>
      <c r="J22" s="619">
        <v>67271</v>
      </c>
      <c r="K22" s="619">
        <v>0</v>
      </c>
      <c r="L22" s="619">
        <v>67271</v>
      </c>
      <c r="M22" s="633">
        <v>0.5</v>
      </c>
      <c r="N22" s="633">
        <v>0.49</v>
      </c>
      <c r="O22" s="633">
        <v>0</v>
      </c>
      <c r="P22" s="633">
        <v>0.01</v>
      </c>
      <c r="Q22" s="619">
        <v>249649</v>
      </c>
      <c r="R22" s="619">
        <v>249649</v>
      </c>
      <c r="S22" s="619">
        <v>0</v>
      </c>
      <c r="T22" s="619">
        <v>0</v>
      </c>
      <c r="U22" s="619">
        <v>0</v>
      </c>
      <c r="V22" s="619">
        <v>0</v>
      </c>
      <c r="W22" s="619">
        <v>0</v>
      </c>
      <c r="X22" s="619">
        <v>0</v>
      </c>
      <c r="Y22" s="619">
        <v>0</v>
      </c>
      <c r="Z22" s="619">
        <v>0</v>
      </c>
      <c r="AA22" s="619">
        <v>0</v>
      </c>
      <c r="AB22" s="619">
        <v>3600</v>
      </c>
      <c r="AC22" s="619">
        <v>0</v>
      </c>
      <c r="AD22" s="619">
        <v>-3600</v>
      </c>
      <c r="AE22" s="619">
        <v>0</v>
      </c>
      <c r="AF22" s="619">
        <v>0</v>
      </c>
      <c r="AG22" s="619">
        <v>0</v>
      </c>
      <c r="AH22" s="619">
        <v>0</v>
      </c>
      <c r="AI22" s="619">
        <v>0</v>
      </c>
      <c r="AJ22" s="619">
        <v>0</v>
      </c>
      <c r="AK22" s="619">
        <v>0</v>
      </c>
      <c r="AL22" s="619">
        <v>0</v>
      </c>
      <c r="AM22" s="619">
        <v>0</v>
      </c>
      <c r="AN22" s="619">
        <v>0</v>
      </c>
      <c r="AO22" s="619">
        <v>0</v>
      </c>
      <c r="AP22" s="619">
        <v>0</v>
      </c>
      <c r="AQ22" s="619">
        <v>0</v>
      </c>
      <c r="AR22" s="619">
        <v>0</v>
      </c>
      <c r="AS22" s="619">
        <v>0</v>
      </c>
      <c r="AT22" s="619">
        <v>0</v>
      </c>
      <c r="AU22" s="619">
        <v>0</v>
      </c>
      <c r="AV22" s="619">
        <v>0</v>
      </c>
      <c r="AW22" s="619">
        <v>0</v>
      </c>
      <c r="AX22" s="619">
        <v>0</v>
      </c>
      <c r="AY22" s="619">
        <v>0</v>
      </c>
      <c r="AZ22" s="619">
        <v>0</v>
      </c>
      <c r="BA22" s="619">
        <v>0</v>
      </c>
      <c r="BB22" s="619">
        <v>0</v>
      </c>
      <c r="BC22" s="619">
        <v>0</v>
      </c>
      <c r="BD22" s="619">
        <v>0</v>
      </c>
      <c r="BE22" s="619">
        <v>0</v>
      </c>
      <c r="BF22" s="619">
        <v>0</v>
      </c>
      <c r="BG22" s="619">
        <v>3243078</v>
      </c>
      <c r="BH22" s="619">
        <v>0</v>
      </c>
      <c r="BI22" s="619">
        <v>66185</v>
      </c>
      <c r="BJ22" s="619">
        <v>32790</v>
      </c>
      <c r="BK22" s="619">
        <v>0</v>
      </c>
      <c r="BL22" s="619">
        <v>669</v>
      </c>
      <c r="BM22" s="619">
        <v>3089813</v>
      </c>
      <c r="BN22" s="619">
        <v>0</v>
      </c>
      <c r="BO22" s="619">
        <v>63057</v>
      </c>
      <c r="BP22" s="619">
        <v>186055</v>
      </c>
      <c r="BQ22" s="619">
        <v>0</v>
      </c>
      <c r="BR22" s="619">
        <v>3797</v>
      </c>
      <c r="BS22" s="619">
        <v>7009</v>
      </c>
      <c r="BT22" s="619">
        <v>0</v>
      </c>
      <c r="BU22" s="619">
        <v>143</v>
      </c>
      <c r="BV22" s="619">
        <v>14336</v>
      </c>
      <c r="BW22" s="619">
        <v>0</v>
      </c>
      <c r="BX22" s="619">
        <v>293</v>
      </c>
      <c r="BY22" s="619">
        <v>-7327</v>
      </c>
      <c r="BZ22" s="619">
        <v>0</v>
      </c>
      <c r="CA22" s="619">
        <v>-150</v>
      </c>
      <c r="CB22" s="619">
        <v>0</v>
      </c>
      <c r="CC22" s="619">
        <v>0</v>
      </c>
      <c r="CD22" s="619">
        <v>0</v>
      </c>
      <c r="CE22" s="619">
        <v>0</v>
      </c>
      <c r="CF22" s="619">
        <v>0</v>
      </c>
      <c r="CG22" s="619">
        <v>0</v>
      </c>
      <c r="CH22" s="619">
        <v>0</v>
      </c>
      <c r="CI22" s="619">
        <v>0</v>
      </c>
      <c r="CJ22" s="619">
        <v>0</v>
      </c>
      <c r="CK22" s="619">
        <v>0</v>
      </c>
      <c r="CL22" s="619">
        <v>0</v>
      </c>
      <c r="CM22" s="619">
        <v>0</v>
      </c>
      <c r="CN22" s="619">
        <v>0</v>
      </c>
      <c r="CO22" s="619">
        <v>0</v>
      </c>
      <c r="CP22" s="619">
        <v>0</v>
      </c>
      <c r="CQ22" s="619">
        <v>0</v>
      </c>
      <c r="CR22" s="619">
        <v>0</v>
      </c>
      <c r="CS22" s="619">
        <v>0</v>
      </c>
      <c r="CT22" s="619">
        <v>0</v>
      </c>
      <c r="CU22" s="619">
        <v>0</v>
      </c>
      <c r="CV22" s="619">
        <v>0</v>
      </c>
      <c r="CW22" s="619">
        <v>0</v>
      </c>
      <c r="CX22" s="619">
        <v>0</v>
      </c>
      <c r="CY22" s="619">
        <v>0</v>
      </c>
      <c r="CZ22" s="619">
        <v>0</v>
      </c>
      <c r="DA22" s="619">
        <v>0</v>
      </c>
      <c r="DB22" s="619">
        <v>0</v>
      </c>
      <c r="DC22" s="619">
        <v>0</v>
      </c>
      <c r="DD22" s="619">
        <v>0</v>
      </c>
      <c r="DE22" s="619">
        <v>0</v>
      </c>
      <c r="DF22" s="619">
        <v>957</v>
      </c>
      <c r="DG22" s="619">
        <v>0</v>
      </c>
      <c r="DH22" s="619">
        <v>20</v>
      </c>
      <c r="DI22" s="619">
        <v>975</v>
      </c>
      <c r="DJ22" s="619">
        <v>0</v>
      </c>
      <c r="DK22" s="619">
        <v>20</v>
      </c>
      <c r="DL22" s="619">
        <v>-18</v>
      </c>
      <c r="DM22" s="619">
        <v>0</v>
      </c>
      <c r="DN22" s="619">
        <v>0</v>
      </c>
      <c r="DO22" s="619">
        <v>0</v>
      </c>
      <c r="DP22" s="619">
        <v>0</v>
      </c>
      <c r="DQ22" s="619">
        <v>0</v>
      </c>
      <c r="DR22" s="619">
        <v>0</v>
      </c>
      <c r="DS22" s="619">
        <v>0</v>
      </c>
      <c r="DT22" s="619">
        <v>0</v>
      </c>
      <c r="DU22" s="619">
        <v>0</v>
      </c>
      <c r="DV22" s="619">
        <v>0</v>
      </c>
      <c r="DW22" s="619">
        <v>0</v>
      </c>
      <c r="DX22" s="619">
        <v>426842</v>
      </c>
      <c r="DY22" s="619">
        <v>0</v>
      </c>
      <c r="DZ22" s="619">
        <v>8711</v>
      </c>
      <c r="EA22" s="619">
        <v>435834</v>
      </c>
      <c r="EB22" s="619">
        <v>0</v>
      </c>
      <c r="EC22" s="619">
        <v>8895</v>
      </c>
      <c r="ED22" s="619">
        <v>-8992</v>
      </c>
      <c r="EE22" s="619">
        <v>0</v>
      </c>
      <c r="EF22" s="619">
        <v>-184</v>
      </c>
      <c r="EG22" s="619">
        <v>0</v>
      </c>
      <c r="EH22" s="619">
        <v>0</v>
      </c>
      <c r="EI22" s="619">
        <v>0</v>
      </c>
      <c r="EJ22" s="619">
        <v>0</v>
      </c>
      <c r="EK22" s="619">
        <v>0</v>
      </c>
      <c r="EL22" s="619">
        <v>0</v>
      </c>
      <c r="EM22" s="619">
        <v>0</v>
      </c>
      <c r="EN22" s="619">
        <v>0</v>
      </c>
      <c r="EO22" s="619">
        <v>0</v>
      </c>
      <c r="EP22" s="619">
        <v>1774374</v>
      </c>
      <c r="EQ22" s="619">
        <v>0</v>
      </c>
      <c r="ER22" s="619">
        <v>36212</v>
      </c>
      <c r="ES22" s="619">
        <v>2007134</v>
      </c>
      <c r="ET22" s="619">
        <v>0</v>
      </c>
      <c r="EU22" s="619">
        <v>40962</v>
      </c>
      <c r="EV22" s="619">
        <v>-232760</v>
      </c>
      <c r="EW22" s="619">
        <v>0</v>
      </c>
      <c r="EX22" s="619">
        <v>-4750</v>
      </c>
      <c r="EY22" s="619">
        <v>0</v>
      </c>
      <c r="EZ22" s="619">
        <v>0</v>
      </c>
      <c r="FA22" s="619">
        <v>0</v>
      </c>
      <c r="FB22" s="619">
        <v>3494463</v>
      </c>
      <c r="FC22" s="619">
        <v>0</v>
      </c>
      <c r="FD22" s="619">
        <v>71316</v>
      </c>
      <c r="FE22" s="619">
        <v>3372358</v>
      </c>
      <c r="FF22" s="619">
        <v>0</v>
      </c>
      <c r="FG22" s="619">
        <v>68811</v>
      </c>
      <c r="FH22" s="619">
        <v>122105</v>
      </c>
      <c r="FI22" s="619">
        <v>0</v>
      </c>
      <c r="FJ22" s="619">
        <v>2505</v>
      </c>
      <c r="FK22" s="619">
        <v>0</v>
      </c>
      <c r="FL22" s="619">
        <v>0</v>
      </c>
      <c r="FM22" s="619">
        <v>0</v>
      </c>
      <c r="FN22" s="619">
        <v>0</v>
      </c>
      <c r="FO22" s="619">
        <v>0</v>
      </c>
      <c r="FP22" s="619">
        <v>0</v>
      </c>
      <c r="FQ22" s="619">
        <v>0</v>
      </c>
      <c r="FR22" s="619">
        <v>0</v>
      </c>
      <c r="FS22" s="619">
        <v>0</v>
      </c>
      <c r="FT22" s="619">
        <v>-9763</v>
      </c>
      <c r="FU22" s="619">
        <v>0</v>
      </c>
      <c r="FV22" s="619">
        <v>-199</v>
      </c>
      <c r="FW22" s="619">
        <v>0</v>
      </c>
      <c r="FX22" s="619">
        <v>0</v>
      </c>
      <c r="FY22" s="619">
        <v>0</v>
      </c>
      <c r="FZ22" s="619">
        <v>0</v>
      </c>
      <c r="GA22" s="619">
        <v>0</v>
      </c>
      <c r="GB22" s="619">
        <v>0</v>
      </c>
      <c r="GC22" s="619">
        <v>0</v>
      </c>
      <c r="GD22" s="619">
        <v>0</v>
      </c>
      <c r="GE22" s="619">
        <v>0</v>
      </c>
      <c r="GF22" s="619">
        <v>0</v>
      </c>
      <c r="GG22" s="619">
        <v>0</v>
      </c>
      <c r="GH22" s="619">
        <v>0</v>
      </c>
      <c r="GI22" s="619">
        <v>0</v>
      </c>
      <c r="GJ22" s="619">
        <v>0</v>
      </c>
      <c r="GK22" s="619">
        <v>0</v>
      </c>
      <c r="GL22" s="619">
        <v>8969750</v>
      </c>
      <c r="GM22" s="619">
        <v>0</v>
      </c>
      <c r="GN22" s="619">
        <v>183057</v>
      </c>
      <c r="GO22" s="619">
        <v>49300</v>
      </c>
      <c r="GP22" s="619">
        <v>0</v>
      </c>
      <c r="GQ22" s="619">
        <v>1019</v>
      </c>
      <c r="GR22" s="620" t="s">
        <v>535</v>
      </c>
      <c r="GS22" s="620" t="s">
        <v>557</v>
      </c>
      <c r="GT22" s="610" t="s">
        <v>535</v>
      </c>
      <c r="GU22" s="611" t="s">
        <v>558</v>
      </c>
      <c r="GV22" s="611" t="s">
        <v>559</v>
      </c>
      <c r="GW22" s="610" t="s">
        <v>1432</v>
      </c>
    </row>
    <row r="23" spans="1:205" x14ac:dyDescent="0.25">
      <c r="A23" s="610" t="s">
        <v>3385</v>
      </c>
      <c r="B23" s="617" t="s">
        <v>560</v>
      </c>
      <c r="C23" s="618" t="s">
        <v>561</v>
      </c>
      <c r="D23" s="619">
        <v>1124181</v>
      </c>
      <c r="E23" s="619">
        <v>184654</v>
      </c>
      <c r="F23" s="619">
        <v>1308835</v>
      </c>
      <c r="G23" s="619">
        <v>1523188</v>
      </c>
      <c r="H23" s="619">
        <v>183308</v>
      </c>
      <c r="I23" s="619">
        <v>1706496</v>
      </c>
      <c r="J23" s="619">
        <v>-399007</v>
      </c>
      <c r="K23" s="619">
        <v>1346</v>
      </c>
      <c r="L23" s="619">
        <v>-397661</v>
      </c>
      <c r="M23" s="633">
        <v>0.5</v>
      </c>
      <c r="N23" s="633">
        <v>0.49</v>
      </c>
      <c r="O23" s="633">
        <v>0</v>
      </c>
      <c r="P23" s="633">
        <v>0.01</v>
      </c>
      <c r="Q23" s="619">
        <v>237344</v>
      </c>
      <c r="R23" s="619">
        <v>237344</v>
      </c>
      <c r="S23" s="619">
        <v>0</v>
      </c>
      <c r="T23" s="619">
        <v>574872</v>
      </c>
      <c r="U23" s="619">
        <v>0</v>
      </c>
      <c r="V23" s="619">
        <v>323116</v>
      </c>
      <c r="W23" s="619">
        <v>0</v>
      </c>
      <c r="X23" s="619">
        <v>251756</v>
      </c>
      <c r="Y23" s="619">
        <v>0</v>
      </c>
      <c r="Z23" s="619">
        <v>1010</v>
      </c>
      <c r="AA23" s="619">
        <v>0</v>
      </c>
      <c r="AB23" s="619">
        <v>1010</v>
      </c>
      <c r="AC23" s="619">
        <v>0</v>
      </c>
      <c r="AD23" s="619">
        <v>0</v>
      </c>
      <c r="AE23" s="619">
        <v>0</v>
      </c>
      <c r="AF23" s="619">
        <v>0</v>
      </c>
      <c r="AG23" s="619">
        <v>0</v>
      </c>
      <c r="AH23" s="619">
        <v>0</v>
      </c>
      <c r="AI23" s="619">
        <v>0</v>
      </c>
      <c r="AJ23" s="619">
        <v>0</v>
      </c>
      <c r="AK23" s="619">
        <v>0</v>
      </c>
      <c r="AL23" s="619">
        <v>0</v>
      </c>
      <c r="AM23" s="619">
        <v>0</v>
      </c>
      <c r="AN23" s="619">
        <v>0</v>
      </c>
      <c r="AO23" s="619">
        <v>378627</v>
      </c>
      <c r="AP23" s="619">
        <v>378627</v>
      </c>
      <c r="AQ23" s="619">
        <v>0</v>
      </c>
      <c r="AR23" s="619">
        <v>0</v>
      </c>
      <c r="AS23" s="619">
        <v>327036</v>
      </c>
      <c r="AT23" s="619">
        <v>327036</v>
      </c>
      <c r="AU23" s="619">
        <v>0</v>
      </c>
      <c r="AV23" s="619">
        <v>0</v>
      </c>
      <c r="AW23" s="619">
        <v>51591</v>
      </c>
      <c r="AX23" s="619">
        <v>51591</v>
      </c>
      <c r="AY23" s="619">
        <v>0</v>
      </c>
      <c r="AZ23" s="619">
        <v>0</v>
      </c>
      <c r="BA23" s="619">
        <v>0</v>
      </c>
      <c r="BB23" s="619">
        <v>0</v>
      </c>
      <c r="BC23" s="619">
        <v>0</v>
      </c>
      <c r="BD23" s="619">
        <v>0</v>
      </c>
      <c r="BE23" s="619">
        <v>0</v>
      </c>
      <c r="BF23" s="619">
        <v>0</v>
      </c>
      <c r="BG23" s="619">
        <v>3438189</v>
      </c>
      <c r="BH23" s="619">
        <v>0</v>
      </c>
      <c r="BI23" s="619">
        <v>65213</v>
      </c>
      <c r="BJ23" s="619">
        <v>109202</v>
      </c>
      <c r="BK23" s="619">
        <v>0</v>
      </c>
      <c r="BL23" s="619">
        <v>1956</v>
      </c>
      <c r="BM23" s="619">
        <v>3473786</v>
      </c>
      <c r="BN23" s="619">
        <v>0</v>
      </c>
      <c r="BO23" s="619">
        <v>66023</v>
      </c>
      <c r="BP23" s="619">
        <v>73605</v>
      </c>
      <c r="BQ23" s="619">
        <v>0</v>
      </c>
      <c r="BR23" s="619">
        <v>1146</v>
      </c>
      <c r="BS23" s="619">
        <v>0</v>
      </c>
      <c r="BT23" s="619">
        <v>0</v>
      </c>
      <c r="BU23" s="619">
        <v>0</v>
      </c>
      <c r="BV23" s="619">
        <v>0</v>
      </c>
      <c r="BW23" s="619">
        <v>0</v>
      </c>
      <c r="BX23" s="619">
        <v>0</v>
      </c>
      <c r="BY23" s="619">
        <v>0</v>
      </c>
      <c r="BZ23" s="619">
        <v>0</v>
      </c>
      <c r="CA23" s="619">
        <v>0</v>
      </c>
      <c r="CB23" s="619">
        <v>10349</v>
      </c>
      <c r="CC23" s="619">
        <v>0</v>
      </c>
      <c r="CD23" s="619">
        <v>211</v>
      </c>
      <c r="CE23" s="619">
        <v>11382</v>
      </c>
      <c r="CF23" s="619">
        <v>0</v>
      </c>
      <c r="CG23" s="619">
        <v>232</v>
      </c>
      <c r="CH23" s="619">
        <v>-1033</v>
      </c>
      <c r="CI23" s="619">
        <v>0</v>
      </c>
      <c r="CJ23" s="619">
        <v>-21</v>
      </c>
      <c r="CK23" s="619">
        <v>0</v>
      </c>
      <c r="CL23" s="619">
        <v>0</v>
      </c>
      <c r="CM23" s="619">
        <v>0</v>
      </c>
      <c r="CN23" s="619">
        <v>0</v>
      </c>
      <c r="CO23" s="619">
        <v>0</v>
      </c>
      <c r="CP23" s="619">
        <v>0</v>
      </c>
      <c r="CQ23" s="619">
        <v>0</v>
      </c>
      <c r="CR23" s="619">
        <v>0</v>
      </c>
      <c r="CS23" s="619">
        <v>0</v>
      </c>
      <c r="CT23" s="619">
        <v>0</v>
      </c>
      <c r="CU23" s="619">
        <v>0</v>
      </c>
      <c r="CV23" s="619">
        <v>0</v>
      </c>
      <c r="CW23" s="619">
        <v>0</v>
      </c>
      <c r="CX23" s="619">
        <v>0</v>
      </c>
      <c r="CY23" s="619">
        <v>0</v>
      </c>
      <c r="CZ23" s="619">
        <v>0</v>
      </c>
      <c r="DA23" s="619">
        <v>0</v>
      </c>
      <c r="DB23" s="619">
        <v>0</v>
      </c>
      <c r="DC23" s="619">
        <v>0</v>
      </c>
      <c r="DD23" s="619">
        <v>0</v>
      </c>
      <c r="DE23" s="619">
        <v>0</v>
      </c>
      <c r="DF23" s="619">
        <v>0</v>
      </c>
      <c r="DG23" s="619">
        <v>0</v>
      </c>
      <c r="DH23" s="619">
        <v>0</v>
      </c>
      <c r="DI23" s="619">
        <v>0</v>
      </c>
      <c r="DJ23" s="619">
        <v>0</v>
      </c>
      <c r="DK23" s="619">
        <v>0</v>
      </c>
      <c r="DL23" s="619">
        <v>0</v>
      </c>
      <c r="DM23" s="619">
        <v>0</v>
      </c>
      <c r="DN23" s="619">
        <v>0</v>
      </c>
      <c r="DO23" s="619">
        <v>0</v>
      </c>
      <c r="DP23" s="619">
        <v>0</v>
      </c>
      <c r="DQ23" s="619">
        <v>0</v>
      </c>
      <c r="DR23" s="619">
        <v>0</v>
      </c>
      <c r="DS23" s="619">
        <v>0</v>
      </c>
      <c r="DT23" s="619">
        <v>0</v>
      </c>
      <c r="DU23" s="619">
        <v>0</v>
      </c>
      <c r="DV23" s="619">
        <v>0</v>
      </c>
      <c r="DW23" s="619">
        <v>0</v>
      </c>
      <c r="DX23" s="619">
        <v>190648</v>
      </c>
      <c r="DY23" s="619">
        <v>0</v>
      </c>
      <c r="DZ23" s="619">
        <v>3719</v>
      </c>
      <c r="EA23" s="619">
        <v>232977</v>
      </c>
      <c r="EB23" s="619">
        <v>0</v>
      </c>
      <c r="EC23" s="619">
        <v>4439</v>
      </c>
      <c r="ED23" s="619">
        <v>-42329</v>
      </c>
      <c r="EE23" s="619">
        <v>0</v>
      </c>
      <c r="EF23" s="619">
        <v>-720</v>
      </c>
      <c r="EG23" s="619">
        <v>-16660</v>
      </c>
      <c r="EH23" s="619">
        <v>0</v>
      </c>
      <c r="EI23" s="619">
        <v>-340</v>
      </c>
      <c r="EJ23" s="619">
        <v>0</v>
      </c>
      <c r="EK23" s="619">
        <v>0</v>
      </c>
      <c r="EL23" s="619">
        <v>0</v>
      </c>
      <c r="EM23" s="619">
        <v>0</v>
      </c>
      <c r="EN23" s="619">
        <v>0</v>
      </c>
      <c r="EO23" s="619">
        <v>0</v>
      </c>
      <c r="EP23" s="619">
        <v>3808716</v>
      </c>
      <c r="EQ23" s="619">
        <v>0</v>
      </c>
      <c r="ER23" s="619">
        <v>76975</v>
      </c>
      <c r="ES23" s="619">
        <v>4197406</v>
      </c>
      <c r="ET23" s="619">
        <v>0</v>
      </c>
      <c r="EU23" s="619">
        <v>85099</v>
      </c>
      <c r="EV23" s="619">
        <v>-388690</v>
      </c>
      <c r="EW23" s="619">
        <v>0</v>
      </c>
      <c r="EX23" s="619">
        <v>-8124</v>
      </c>
      <c r="EY23" s="619">
        <v>-12</v>
      </c>
      <c r="EZ23" s="619">
        <v>0</v>
      </c>
      <c r="FA23" s="619">
        <v>0</v>
      </c>
      <c r="FB23" s="619">
        <v>3261757</v>
      </c>
      <c r="FC23" s="619">
        <v>0</v>
      </c>
      <c r="FD23" s="619">
        <v>63248</v>
      </c>
      <c r="FE23" s="619">
        <v>2766530</v>
      </c>
      <c r="FF23" s="619">
        <v>0</v>
      </c>
      <c r="FG23" s="619">
        <v>54196</v>
      </c>
      <c r="FH23" s="619">
        <v>495227</v>
      </c>
      <c r="FI23" s="619">
        <v>0</v>
      </c>
      <c r="FJ23" s="619">
        <v>9052</v>
      </c>
      <c r="FK23" s="619">
        <v>0</v>
      </c>
      <c r="FL23" s="619">
        <v>0</v>
      </c>
      <c r="FM23" s="619">
        <v>0</v>
      </c>
      <c r="FN23" s="619">
        <v>0</v>
      </c>
      <c r="FO23" s="619">
        <v>0</v>
      </c>
      <c r="FP23" s="619">
        <v>0</v>
      </c>
      <c r="FQ23" s="619">
        <v>0</v>
      </c>
      <c r="FR23" s="619">
        <v>0</v>
      </c>
      <c r="FS23" s="619">
        <v>0</v>
      </c>
      <c r="FT23" s="619">
        <v>-10915</v>
      </c>
      <c r="FU23" s="619">
        <v>0</v>
      </c>
      <c r="FV23" s="619">
        <v>-223</v>
      </c>
      <c r="FW23" s="619">
        <v>0</v>
      </c>
      <c r="FX23" s="619">
        <v>0</v>
      </c>
      <c r="FY23" s="619">
        <v>0</v>
      </c>
      <c r="FZ23" s="619">
        <v>0</v>
      </c>
      <c r="GA23" s="619">
        <v>0</v>
      </c>
      <c r="GB23" s="619">
        <v>0</v>
      </c>
      <c r="GC23" s="619">
        <v>0</v>
      </c>
      <c r="GD23" s="619">
        <v>0</v>
      </c>
      <c r="GE23" s="619">
        <v>0</v>
      </c>
      <c r="GF23" s="619">
        <v>0</v>
      </c>
      <c r="GG23" s="619">
        <v>0</v>
      </c>
      <c r="GH23" s="619">
        <v>0</v>
      </c>
      <c r="GI23" s="619">
        <v>0</v>
      </c>
      <c r="GJ23" s="619">
        <v>0</v>
      </c>
      <c r="GK23" s="619">
        <v>0</v>
      </c>
      <c r="GL23" s="619">
        <v>10791274</v>
      </c>
      <c r="GM23" s="619">
        <v>0</v>
      </c>
      <c r="GN23" s="619">
        <v>210759</v>
      </c>
      <c r="GO23" s="619">
        <v>109193</v>
      </c>
      <c r="GP23" s="619">
        <v>0</v>
      </c>
      <c r="GQ23" s="619">
        <v>770</v>
      </c>
      <c r="GR23" s="620" t="s">
        <v>535</v>
      </c>
      <c r="GS23" s="620" t="s">
        <v>557</v>
      </c>
      <c r="GT23" s="610" t="s">
        <v>535</v>
      </c>
      <c r="GU23" s="611" t="s">
        <v>558</v>
      </c>
      <c r="GV23" s="611" t="s">
        <v>562</v>
      </c>
      <c r="GW23" s="610" t="s">
        <v>1432</v>
      </c>
    </row>
    <row r="24" spans="1:205" x14ac:dyDescent="0.25">
      <c r="A24" s="610" t="s">
        <v>3385</v>
      </c>
      <c r="B24" s="617" t="s">
        <v>563</v>
      </c>
      <c r="C24" s="618" t="s">
        <v>564</v>
      </c>
      <c r="D24" s="619">
        <v>1772243</v>
      </c>
      <c r="E24" s="619">
        <v>0</v>
      </c>
      <c r="F24" s="619">
        <v>1772243</v>
      </c>
      <c r="G24" s="619">
        <v>1826757</v>
      </c>
      <c r="H24" s="619">
        <v>0</v>
      </c>
      <c r="I24" s="619">
        <v>1826757</v>
      </c>
      <c r="J24" s="619">
        <v>-54514</v>
      </c>
      <c r="K24" s="619">
        <v>0</v>
      </c>
      <c r="L24" s="619">
        <v>-54514</v>
      </c>
      <c r="M24" s="633">
        <v>0.5</v>
      </c>
      <c r="N24" s="633">
        <v>0.4</v>
      </c>
      <c r="O24" s="633">
        <v>0.09</v>
      </c>
      <c r="P24" s="633">
        <v>0.01</v>
      </c>
      <c r="Q24" s="619">
        <v>94644</v>
      </c>
      <c r="R24" s="619">
        <v>94644</v>
      </c>
      <c r="S24" s="619">
        <v>0</v>
      </c>
      <c r="T24" s="619">
        <v>0</v>
      </c>
      <c r="U24" s="619">
        <v>0</v>
      </c>
      <c r="V24" s="619">
        <v>0</v>
      </c>
      <c r="W24" s="619">
        <v>0</v>
      </c>
      <c r="X24" s="619">
        <v>0</v>
      </c>
      <c r="Y24" s="619">
        <v>0</v>
      </c>
      <c r="Z24" s="619">
        <v>62677</v>
      </c>
      <c r="AA24" s="619">
        <v>0</v>
      </c>
      <c r="AB24" s="619">
        <v>63675</v>
      </c>
      <c r="AC24" s="619">
        <v>0</v>
      </c>
      <c r="AD24" s="619">
        <v>-998</v>
      </c>
      <c r="AE24" s="619">
        <v>0</v>
      </c>
      <c r="AF24" s="619">
        <v>0</v>
      </c>
      <c r="AG24" s="619">
        <v>0</v>
      </c>
      <c r="AH24" s="619">
        <v>0</v>
      </c>
      <c r="AI24" s="619">
        <v>0</v>
      </c>
      <c r="AJ24" s="619">
        <v>0</v>
      </c>
      <c r="AK24" s="619">
        <v>0</v>
      </c>
      <c r="AL24" s="619">
        <v>0</v>
      </c>
      <c r="AM24" s="619">
        <v>0</v>
      </c>
      <c r="AN24" s="619">
        <v>0</v>
      </c>
      <c r="AO24" s="619">
        <v>0</v>
      </c>
      <c r="AP24" s="619">
        <v>0</v>
      </c>
      <c r="AQ24" s="619">
        <v>0</v>
      </c>
      <c r="AR24" s="619">
        <v>0</v>
      </c>
      <c r="AS24" s="619">
        <v>0</v>
      </c>
      <c r="AT24" s="619">
        <v>0</v>
      </c>
      <c r="AU24" s="619">
        <v>0</v>
      </c>
      <c r="AV24" s="619">
        <v>0</v>
      </c>
      <c r="AW24" s="619">
        <v>0</v>
      </c>
      <c r="AX24" s="619">
        <v>0</v>
      </c>
      <c r="AY24" s="619">
        <v>0</v>
      </c>
      <c r="AZ24" s="619">
        <v>0</v>
      </c>
      <c r="BA24" s="619">
        <v>0</v>
      </c>
      <c r="BB24" s="619">
        <v>0</v>
      </c>
      <c r="BC24" s="619">
        <v>0</v>
      </c>
      <c r="BD24" s="619">
        <v>0</v>
      </c>
      <c r="BE24" s="619">
        <v>0</v>
      </c>
      <c r="BF24" s="619">
        <v>0</v>
      </c>
      <c r="BG24" s="619">
        <v>664852</v>
      </c>
      <c r="BH24" s="619">
        <v>149592</v>
      </c>
      <c r="BI24" s="619">
        <v>16621</v>
      </c>
      <c r="BJ24" s="619">
        <v>39055</v>
      </c>
      <c r="BK24" s="619">
        <v>8787</v>
      </c>
      <c r="BL24" s="619">
        <v>976</v>
      </c>
      <c r="BM24" s="619">
        <v>705677</v>
      </c>
      <c r="BN24" s="619">
        <v>158777</v>
      </c>
      <c r="BO24" s="619">
        <v>17642</v>
      </c>
      <c r="BP24" s="619">
        <v>-1770</v>
      </c>
      <c r="BQ24" s="619">
        <v>-398</v>
      </c>
      <c r="BR24" s="619">
        <v>-45</v>
      </c>
      <c r="BS24" s="619">
        <v>1764</v>
      </c>
      <c r="BT24" s="619">
        <v>397</v>
      </c>
      <c r="BU24" s="619">
        <v>44</v>
      </c>
      <c r="BV24" s="619">
        <v>674</v>
      </c>
      <c r="BW24" s="619">
        <v>152</v>
      </c>
      <c r="BX24" s="619">
        <v>17</v>
      </c>
      <c r="BY24" s="619">
        <v>1090</v>
      </c>
      <c r="BZ24" s="619">
        <v>245</v>
      </c>
      <c r="CA24" s="619">
        <v>27</v>
      </c>
      <c r="CB24" s="619">
        <v>257</v>
      </c>
      <c r="CC24" s="619">
        <v>58</v>
      </c>
      <c r="CD24" s="619">
        <v>6</v>
      </c>
      <c r="CE24" s="619">
        <v>252</v>
      </c>
      <c r="CF24" s="619">
        <v>56</v>
      </c>
      <c r="CG24" s="619">
        <v>6</v>
      </c>
      <c r="CH24" s="619">
        <v>5</v>
      </c>
      <c r="CI24" s="619">
        <v>2</v>
      </c>
      <c r="CJ24" s="619">
        <v>0</v>
      </c>
      <c r="CK24" s="619">
        <v>0</v>
      </c>
      <c r="CL24" s="619">
        <v>0</v>
      </c>
      <c r="CM24" s="619">
        <v>0</v>
      </c>
      <c r="CN24" s="619">
        <v>0</v>
      </c>
      <c r="CO24" s="619">
        <v>0</v>
      </c>
      <c r="CP24" s="619">
        <v>0</v>
      </c>
      <c r="CQ24" s="619">
        <v>0</v>
      </c>
      <c r="CR24" s="619">
        <v>0</v>
      </c>
      <c r="CS24" s="619">
        <v>0</v>
      </c>
      <c r="CT24" s="619">
        <v>7215</v>
      </c>
      <c r="CU24" s="619">
        <v>1623</v>
      </c>
      <c r="CV24" s="619">
        <v>180</v>
      </c>
      <c r="CW24" s="619">
        <v>0</v>
      </c>
      <c r="CX24" s="619">
        <v>0</v>
      </c>
      <c r="CY24" s="619">
        <v>0</v>
      </c>
      <c r="CZ24" s="619">
        <v>7215</v>
      </c>
      <c r="DA24" s="619">
        <v>1623</v>
      </c>
      <c r="DB24" s="619">
        <v>180</v>
      </c>
      <c r="DC24" s="619">
        <v>0</v>
      </c>
      <c r="DD24" s="619">
        <v>0</v>
      </c>
      <c r="DE24" s="619">
        <v>0</v>
      </c>
      <c r="DF24" s="619">
        <v>2750</v>
      </c>
      <c r="DG24" s="619">
        <v>619</v>
      </c>
      <c r="DH24" s="619">
        <v>69</v>
      </c>
      <c r="DI24" s="619">
        <v>3131</v>
      </c>
      <c r="DJ24" s="619">
        <v>705</v>
      </c>
      <c r="DK24" s="619">
        <v>78</v>
      </c>
      <c r="DL24" s="619">
        <v>-381</v>
      </c>
      <c r="DM24" s="619">
        <v>-86</v>
      </c>
      <c r="DN24" s="619">
        <v>-9</v>
      </c>
      <c r="DO24" s="619">
        <v>0</v>
      </c>
      <c r="DP24" s="619">
        <v>0</v>
      </c>
      <c r="DQ24" s="619">
        <v>0</v>
      </c>
      <c r="DR24" s="619">
        <v>0</v>
      </c>
      <c r="DS24" s="619">
        <v>0</v>
      </c>
      <c r="DT24" s="619">
        <v>0</v>
      </c>
      <c r="DU24" s="619">
        <v>0</v>
      </c>
      <c r="DV24" s="619">
        <v>0</v>
      </c>
      <c r="DW24" s="619">
        <v>0</v>
      </c>
      <c r="DX24" s="619">
        <v>102681</v>
      </c>
      <c r="DY24" s="619">
        <v>23103</v>
      </c>
      <c r="DZ24" s="619">
        <v>2567</v>
      </c>
      <c r="EA24" s="619">
        <v>95702</v>
      </c>
      <c r="EB24" s="619">
        <v>21533</v>
      </c>
      <c r="EC24" s="619">
        <v>2393</v>
      </c>
      <c r="ED24" s="619">
        <v>6979</v>
      </c>
      <c r="EE24" s="619">
        <v>1570</v>
      </c>
      <c r="EF24" s="619">
        <v>174</v>
      </c>
      <c r="EG24" s="619">
        <v>-948</v>
      </c>
      <c r="EH24" s="619">
        <v>-213</v>
      </c>
      <c r="EI24" s="619">
        <v>-24</v>
      </c>
      <c r="EJ24" s="619">
        <v>0</v>
      </c>
      <c r="EK24" s="619">
        <v>0</v>
      </c>
      <c r="EL24" s="619">
        <v>0</v>
      </c>
      <c r="EM24" s="619">
        <v>0</v>
      </c>
      <c r="EN24" s="619">
        <v>0</v>
      </c>
      <c r="EO24" s="619">
        <v>0</v>
      </c>
      <c r="EP24" s="619">
        <v>426562</v>
      </c>
      <c r="EQ24" s="619">
        <v>95977</v>
      </c>
      <c r="ER24" s="619">
        <v>10664</v>
      </c>
      <c r="ES24" s="619">
        <v>481520</v>
      </c>
      <c r="ET24" s="619">
        <v>108342</v>
      </c>
      <c r="EU24" s="619">
        <v>12038</v>
      </c>
      <c r="EV24" s="619">
        <v>-54958</v>
      </c>
      <c r="EW24" s="619">
        <v>-12365</v>
      </c>
      <c r="EX24" s="619">
        <v>-1374</v>
      </c>
      <c r="EY24" s="619">
        <v>0</v>
      </c>
      <c r="EZ24" s="619">
        <v>0</v>
      </c>
      <c r="FA24" s="619">
        <v>0</v>
      </c>
      <c r="FB24" s="619">
        <v>2341903</v>
      </c>
      <c r="FC24" s="619">
        <v>524526</v>
      </c>
      <c r="FD24" s="619">
        <v>58281</v>
      </c>
      <c r="FE24" s="619">
        <v>2179677</v>
      </c>
      <c r="FF24" s="619">
        <v>487987</v>
      </c>
      <c r="FG24" s="619">
        <v>54221</v>
      </c>
      <c r="FH24" s="619">
        <v>162226</v>
      </c>
      <c r="FI24" s="619">
        <v>36539</v>
      </c>
      <c r="FJ24" s="619">
        <v>4060</v>
      </c>
      <c r="FK24" s="619">
        <v>0</v>
      </c>
      <c r="FL24" s="619">
        <v>0</v>
      </c>
      <c r="FM24" s="619">
        <v>0</v>
      </c>
      <c r="FN24" s="619">
        <v>0</v>
      </c>
      <c r="FO24" s="619">
        <v>0</v>
      </c>
      <c r="FP24" s="619">
        <v>0</v>
      </c>
      <c r="FQ24" s="619">
        <v>0</v>
      </c>
      <c r="FR24" s="619">
        <v>0</v>
      </c>
      <c r="FS24" s="619">
        <v>0</v>
      </c>
      <c r="FT24" s="619">
        <v>-9491</v>
      </c>
      <c r="FU24" s="619">
        <v>-2136</v>
      </c>
      <c r="FV24" s="619">
        <v>-237</v>
      </c>
      <c r="FW24" s="619">
        <v>0</v>
      </c>
      <c r="FX24" s="619">
        <v>0</v>
      </c>
      <c r="FY24" s="619">
        <v>0</v>
      </c>
      <c r="FZ24" s="619">
        <v>0</v>
      </c>
      <c r="GA24" s="619">
        <v>0</v>
      </c>
      <c r="GB24" s="619">
        <v>0</v>
      </c>
      <c r="GC24" s="619">
        <v>0</v>
      </c>
      <c r="GD24" s="619">
        <v>0</v>
      </c>
      <c r="GE24" s="619">
        <v>0</v>
      </c>
      <c r="GF24" s="619">
        <v>0</v>
      </c>
      <c r="GG24" s="619">
        <v>0</v>
      </c>
      <c r="GH24" s="619">
        <v>0</v>
      </c>
      <c r="GI24" s="619">
        <v>0</v>
      </c>
      <c r="GJ24" s="619">
        <v>0</v>
      </c>
      <c r="GK24" s="619">
        <v>0</v>
      </c>
      <c r="GL24" s="619">
        <v>3576600</v>
      </c>
      <c r="GM24" s="619">
        <v>802333</v>
      </c>
      <c r="GN24" s="619">
        <v>89147</v>
      </c>
      <c r="GO24" s="619">
        <v>109967</v>
      </c>
      <c r="GP24" s="619">
        <v>24781</v>
      </c>
      <c r="GQ24" s="619">
        <v>2752</v>
      </c>
      <c r="GR24" s="620" t="s">
        <v>479</v>
      </c>
      <c r="GS24" s="620" t="s">
        <v>480</v>
      </c>
      <c r="GT24" s="610" t="s">
        <v>474</v>
      </c>
      <c r="GU24" s="611" t="s">
        <v>481</v>
      </c>
      <c r="GV24" s="611" t="s">
        <v>565</v>
      </c>
      <c r="GW24" s="610" t="s">
        <v>1432</v>
      </c>
    </row>
    <row r="25" spans="1:205" x14ac:dyDescent="0.25">
      <c r="A25" s="610" t="s">
        <v>3385</v>
      </c>
      <c r="B25" s="617" t="s">
        <v>566</v>
      </c>
      <c r="C25" s="618" t="s">
        <v>567</v>
      </c>
      <c r="D25" s="619">
        <v>5826083</v>
      </c>
      <c r="E25" s="619">
        <v>0</v>
      </c>
      <c r="F25" s="619">
        <v>5826083</v>
      </c>
      <c r="G25" s="619">
        <v>6457000</v>
      </c>
      <c r="H25" s="619">
        <v>0</v>
      </c>
      <c r="I25" s="619">
        <v>6457000</v>
      </c>
      <c r="J25" s="619">
        <v>-630917</v>
      </c>
      <c r="K25" s="619">
        <v>0</v>
      </c>
      <c r="L25" s="619">
        <v>-630917</v>
      </c>
      <c r="M25" s="633">
        <v>0</v>
      </c>
      <c r="N25" s="633">
        <v>0.99</v>
      </c>
      <c r="O25" s="633">
        <v>0</v>
      </c>
      <c r="P25" s="633">
        <v>0.01</v>
      </c>
      <c r="Q25" s="619">
        <v>403705</v>
      </c>
      <c r="R25" s="619">
        <v>403705</v>
      </c>
      <c r="S25" s="619">
        <v>0</v>
      </c>
      <c r="T25" s="619">
        <v>0</v>
      </c>
      <c r="U25" s="619">
        <v>0</v>
      </c>
      <c r="V25" s="619">
        <v>0</v>
      </c>
      <c r="W25" s="619">
        <v>0</v>
      </c>
      <c r="X25" s="619">
        <v>0</v>
      </c>
      <c r="Y25" s="619">
        <v>0</v>
      </c>
      <c r="Z25" s="619">
        <v>58449</v>
      </c>
      <c r="AA25" s="619">
        <v>0</v>
      </c>
      <c r="AB25" s="619">
        <v>37400</v>
      </c>
      <c r="AC25" s="619">
        <v>0</v>
      </c>
      <c r="AD25" s="619">
        <v>21049</v>
      </c>
      <c r="AE25" s="619">
        <v>0</v>
      </c>
      <c r="AF25" s="619">
        <v>0</v>
      </c>
      <c r="AG25" s="619">
        <v>0</v>
      </c>
      <c r="AH25" s="619">
        <v>0</v>
      </c>
      <c r="AI25" s="619">
        <v>0</v>
      </c>
      <c r="AJ25" s="619">
        <v>0</v>
      </c>
      <c r="AK25" s="619">
        <v>0</v>
      </c>
      <c r="AL25" s="619">
        <v>0</v>
      </c>
      <c r="AM25" s="619">
        <v>0</v>
      </c>
      <c r="AN25" s="619">
        <v>0</v>
      </c>
      <c r="AO25" s="619">
        <v>0</v>
      </c>
      <c r="AP25" s="619">
        <v>0</v>
      </c>
      <c r="AQ25" s="619">
        <v>0</v>
      </c>
      <c r="AR25" s="619">
        <v>0</v>
      </c>
      <c r="AS25" s="619">
        <v>0</v>
      </c>
      <c r="AT25" s="619">
        <v>0</v>
      </c>
      <c r="AU25" s="619">
        <v>0</v>
      </c>
      <c r="AV25" s="619">
        <v>0</v>
      </c>
      <c r="AW25" s="619">
        <v>0</v>
      </c>
      <c r="AX25" s="619">
        <v>0</v>
      </c>
      <c r="AY25" s="619">
        <v>0</v>
      </c>
      <c r="AZ25" s="619">
        <v>0</v>
      </c>
      <c r="BA25" s="619">
        <v>0</v>
      </c>
      <c r="BB25" s="619">
        <v>0</v>
      </c>
      <c r="BC25" s="619">
        <v>0</v>
      </c>
      <c r="BD25" s="619">
        <v>0</v>
      </c>
      <c r="BE25" s="619">
        <v>0</v>
      </c>
      <c r="BF25" s="619">
        <v>0</v>
      </c>
      <c r="BG25" s="619">
        <v>10934083</v>
      </c>
      <c r="BH25" s="619">
        <v>0</v>
      </c>
      <c r="BI25" s="619">
        <v>110445</v>
      </c>
      <c r="BJ25" s="619">
        <v>374742</v>
      </c>
      <c r="BK25" s="619">
        <v>0</v>
      </c>
      <c r="BL25" s="619">
        <v>3785</v>
      </c>
      <c r="BM25" s="619">
        <v>10078135</v>
      </c>
      <c r="BN25" s="619">
        <v>0</v>
      </c>
      <c r="BO25" s="619">
        <v>101799</v>
      </c>
      <c r="BP25" s="619">
        <v>1230690</v>
      </c>
      <c r="BQ25" s="619">
        <v>0</v>
      </c>
      <c r="BR25" s="619">
        <v>12431</v>
      </c>
      <c r="BS25" s="619">
        <v>0</v>
      </c>
      <c r="BT25" s="619">
        <v>0</v>
      </c>
      <c r="BU25" s="619">
        <v>0</v>
      </c>
      <c r="BV25" s="619">
        <v>0</v>
      </c>
      <c r="BW25" s="619">
        <v>0</v>
      </c>
      <c r="BX25" s="619">
        <v>0</v>
      </c>
      <c r="BY25" s="619">
        <v>0</v>
      </c>
      <c r="BZ25" s="619">
        <v>0</v>
      </c>
      <c r="CA25" s="619">
        <v>0</v>
      </c>
      <c r="CB25" s="619">
        <v>0</v>
      </c>
      <c r="CC25" s="619">
        <v>0</v>
      </c>
      <c r="CD25" s="619">
        <v>0</v>
      </c>
      <c r="CE25" s="619">
        <v>0</v>
      </c>
      <c r="CF25" s="619">
        <v>0</v>
      </c>
      <c r="CG25" s="619">
        <v>0</v>
      </c>
      <c r="CH25" s="619">
        <v>0</v>
      </c>
      <c r="CI25" s="619">
        <v>0</v>
      </c>
      <c r="CJ25" s="619">
        <v>0</v>
      </c>
      <c r="CK25" s="619">
        <v>0</v>
      </c>
      <c r="CL25" s="619">
        <v>0</v>
      </c>
      <c r="CM25" s="619">
        <v>0</v>
      </c>
      <c r="CN25" s="619">
        <v>0</v>
      </c>
      <c r="CO25" s="619">
        <v>0</v>
      </c>
      <c r="CP25" s="619">
        <v>0</v>
      </c>
      <c r="CQ25" s="619">
        <v>-537374</v>
      </c>
      <c r="CR25" s="619">
        <v>0</v>
      </c>
      <c r="CS25" s="619">
        <v>-5428</v>
      </c>
      <c r="CT25" s="619">
        <v>0</v>
      </c>
      <c r="CU25" s="619">
        <v>0</v>
      </c>
      <c r="CV25" s="619">
        <v>0</v>
      </c>
      <c r="CW25" s="619">
        <v>0</v>
      </c>
      <c r="CX25" s="619">
        <v>0</v>
      </c>
      <c r="CY25" s="619">
        <v>0</v>
      </c>
      <c r="CZ25" s="619">
        <v>0</v>
      </c>
      <c r="DA25" s="619">
        <v>0</v>
      </c>
      <c r="DB25" s="619">
        <v>0</v>
      </c>
      <c r="DC25" s="619">
        <v>0</v>
      </c>
      <c r="DD25" s="619">
        <v>0</v>
      </c>
      <c r="DE25" s="619">
        <v>0</v>
      </c>
      <c r="DF25" s="619">
        <v>0</v>
      </c>
      <c r="DG25" s="619">
        <v>0</v>
      </c>
      <c r="DH25" s="619">
        <v>0</v>
      </c>
      <c r="DI25" s="619">
        <v>0</v>
      </c>
      <c r="DJ25" s="619">
        <v>0</v>
      </c>
      <c r="DK25" s="619">
        <v>0</v>
      </c>
      <c r="DL25" s="619">
        <v>0</v>
      </c>
      <c r="DM25" s="619">
        <v>0</v>
      </c>
      <c r="DN25" s="619">
        <v>0</v>
      </c>
      <c r="DO25" s="619">
        <v>1738</v>
      </c>
      <c r="DP25" s="619">
        <v>0</v>
      </c>
      <c r="DQ25" s="619">
        <v>18</v>
      </c>
      <c r="DR25" s="619">
        <v>1738</v>
      </c>
      <c r="DS25" s="619">
        <v>0</v>
      </c>
      <c r="DT25" s="619">
        <v>18</v>
      </c>
      <c r="DU25" s="619">
        <v>0</v>
      </c>
      <c r="DV25" s="619">
        <v>0</v>
      </c>
      <c r="DW25" s="619">
        <v>0</v>
      </c>
      <c r="DX25" s="619">
        <v>1136026</v>
      </c>
      <c r="DY25" s="619">
        <v>0</v>
      </c>
      <c r="DZ25" s="619">
        <v>11475</v>
      </c>
      <c r="EA25" s="619">
        <v>1191079</v>
      </c>
      <c r="EB25" s="619">
        <v>0</v>
      </c>
      <c r="EC25" s="619">
        <v>12031</v>
      </c>
      <c r="ED25" s="619">
        <v>-55053</v>
      </c>
      <c r="EE25" s="619">
        <v>0</v>
      </c>
      <c r="EF25" s="619">
        <v>-556</v>
      </c>
      <c r="EG25" s="619">
        <v>-9358</v>
      </c>
      <c r="EH25" s="619">
        <v>0</v>
      </c>
      <c r="EI25" s="619">
        <v>-95</v>
      </c>
      <c r="EJ25" s="619">
        <v>-2317</v>
      </c>
      <c r="EK25" s="619">
        <v>0</v>
      </c>
      <c r="EL25" s="619">
        <v>-23</v>
      </c>
      <c r="EM25" s="619">
        <v>0</v>
      </c>
      <c r="EN25" s="619">
        <v>0</v>
      </c>
      <c r="EO25" s="619">
        <v>0</v>
      </c>
      <c r="EP25" s="619">
        <v>5766993</v>
      </c>
      <c r="EQ25" s="619">
        <v>0</v>
      </c>
      <c r="ER25" s="619">
        <v>58252</v>
      </c>
      <c r="ES25" s="619">
        <v>5026169</v>
      </c>
      <c r="ET25" s="619">
        <v>0</v>
      </c>
      <c r="EU25" s="619">
        <v>50769</v>
      </c>
      <c r="EV25" s="619">
        <v>740824</v>
      </c>
      <c r="EW25" s="619">
        <v>0</v>
      </c>
      <c r="EX25" s="619">
        <v>7483</v>
      </c>
      <c r="EY25" s="619">
        <v>-4847</v>
      </c>
      <c r="EZ25" s="619">
        <v>0</v>
      </c>
      <c r="FA25" s="619">
        <v>-49</v>
      </c>
      <c r="FB25" s="619">
        <v>16453836</v>
      </c>
      <c r="FC25" s="619">
        <v>0</v>
      </c>
      <c r="FD25" s="619">
        <v>166100</v>
      </c>
      <c r="FE25" s="619">
        <v>14562667</v>
      </c>
      <c r="FF25" s="619">
        <v>0</v>
      </c>
      <c r="FG25" s="619">
        <v>147033</v>
      </c>
      <c r="FH25" s="619">
        <v>1891169</v>
      </c>
      <c r="FI25" s="619">
        <v>0</v>
      </c>
      <c r="FJ25" s="619">
        <v>19067</v>
      </c>
      <c r="FK25" s="619">
        <v>0</v>
      </c>
      <c r="FL25" s="619">
        <v>0</v>
      </c>
      <c r="FM25" s="619">
        <v>0</v>
      </c>
      <c r="FN25" s="619">
        <v>0</v>
      </c>
      <c r="FO25" s="619">
        <v>0</v>
      </c>
      <c r="FP25" s="619">
        <v>0</v>
      </c>
      <c r="FQ25" s="619">
        <v>0</v>
      </c>
      <c r="FR25" s="619">
        <v>0</v>
      </c>
      <c r="FS25" s="619">
        <v>0</v>
      </c>
      <c r="FT25" s="619">
        <v>-198565</v>
      </c>
      <c r="FU25" s="619">
        <v>0</v>
      </c>
      <c r="FV25" s="619">
        <v>-2006</v>
      </c>
      <c r="FW25" s="619">
        <v>0</v>
      </c>
      <c r="FX25" s="619">
        <v>0</v>
      </c>
      <c r="FY25" s="619">
        <v>0</v>
      </c>
      <c r="FZ25" s="619">
        <v>0</v>
      </c>
      <c r="GA25" s="619">
        <v>0</v>
      </c>
      <c r="GB25" s="619">
        <v>0</v>
      </c>
      <c r="GC25" s="619">
        <v>0</v>
      </c>
      <c r="GD25" s="619">
        <v>0</v>
      </c>
      <c r="GE25" s="619">
        <v>0</v>
      </c>
      <c r="GF25" s="619">
        <v>0</v>
      </c>
      <c r="GG25" s="619">
        <v>0</v>
      </c>
      <c r="GH25" s="619">
        <v>0</v>
      </c>
      <c r="GI25" s="619">
        <v>0</v>
      </c>
      <c r="GJ25" s="619">
        <v>0</v>
      </c>
      <c r="GK25" s="619">
        <v>0</v>
      </c>
      <c r="GL25" s="619">
        <v>33914957</v>
      </c>
      <c r="GM25" s="619">
        <v>0</v>
      </c>
      <c r="GN25" s="619">
        <v>342474</v>
      </c>
      <c r="GO25" s="619">
        <v>3055169</v>
      </c>
      <c r="GP25" s="619">
        <v>0</v>
      </c>
      <c r="GQ25" s="619">
        <v>30824</v>
      </c>
      <c r="GR25" s="620" t="s">
        <v>513</v>
      </c>
      <c r="GS25" s="620" t="s">
        <v>568</v>
      </c>
      <c r="GT25" s="610" t="s">
        <v>515</v>
      </c>
      <c r="GU25" s="611" t="s">
        <v>558</v>
      </c>
      <c r="GV25" s="611" t="s">
        <v>569</v>
      </c>
      <c r="GW25" s="610" t="s">
        <v>1432</v>
      </c>
    </row>
    <row r="26" spans="1:205" x14ac:dyDescent="0.25">
      <c r="A26" s="610" t="s">
        <v>3385</v>
      </c>
      <c r="B26" s="617" t="s">
        <v>570</v>
      </c>
      <c r="C26" s="618" t="s">
        <v>571</v>
      </c>
      <c r="D26" s="619">
        <v>1202311</v>
      </c>
      <c r="E26" s="619">
        <v>0</v>
      </c>
      <c r="F26" s="619">
        <v>1202311</v>
      </c>
      <c r="G26" s="619">
        <v>1306508</v>
      </c>
      <c r="H26" s="619">
        <v>0</v>
      </c>
      <c r="I26" s="619">
        <v>1306508</v>
      </c>
      <c r="J26" s="619">
        <v>-104197</v>
      </c>
      <c r="K26" s="619">
        <v>0</v>
      </c>
      <c r="L26" s="619">
        <v>-104197</v>
      </c>
      <c r="M26" s="633">
        <v>0.5</v>
      </c>
      <c r="N26" s="633">
        <v>0.4</v>
      </c>
      <c r="O26" s="633">
        <v>0.1</v>
      </c>
      <c r="P26" s="633">
        <v>0</v>
      </c>
      <c r="Q26" s="619">
        <v>91011</v>
      </c>
      <c r="R26" s="619">
        <v>91011</v>
      </c>
      <c r="S26" s="619">
        <v>0</v>
      </c>
      <c r="T26" s="619">
        <v>0</v>
      </c>
      <c r="U26" s="619">
        <v>0</v>
      </c>
      <c r="V26" s="619">
        <v>0</v>
      </c>
      <c r="W26" s="619">
        <v>0</v>
      </c>
      <c r="X26" s="619">
        <v>0</v>
      </c>
      <c r="Y26" s="619">
        <v>0</v>
      </c>
      <c r="Z26" s="619">
        <v>221709</v>
      </c>
      <c r="AA26" s="619">
        <v>328</v>
      </c>
      <c r="AB26" s="619">
        <v>188664</v>
      </c>
      <c r="AC26" s="619">
        <v>0</v>
      </c>
      <c r="AD26" s="619">
        <v>33045</v>
      </c>
      <c r="AE26" s="619">
        <v>328</v>
      </c>
      <c r="AF26" s="619">
        <v>0</v>
      </c>
      <c r="AG26" s="619">
        <v>0</v>
      </c>
      <c r="AH26" s="619">
        <v>0</v>
      </c>
      <c r="AI26" s="619">
        <v>0</v>
      </c>
      <c r="AJ26" s="619">
        <v>0</v>
      </c>
      <c r="AK26" s="619">
        <v>0</v>
      </c>
      <c r="AL26" s="619">
        <v>0</v>
      </c>
      <c r="AM26" s="619">
        <v>0</v>
      </c>
      <c r="AN26" s="619">
        <v>0</v>
      </c>
      <c r="AO26" s="619">
        <v>0</v>
      </c>
      <c r="AP26" s="619">
        <v>0</v>
      </c>
      <c r="AQ26" s="619">
        <v>0</v>
      </c>
      <c r="AR26" s="619">
        <v>0</v>
      </c>
      <c r="AS26" s="619">
        <v>0</v>
      </c>
      <c r="AT26" s="619">
        <v>0</v>
      </c>
      <c r="AU26" s="619">
        <v>0</v>
      </c>
      <c r="AV26" s="619">
        <v>0</v>
      </c>
      <c r="AW26" s="619">
        <v>0</v>
      </c>
      <c r="AX26" s="619">
        <v>0</v>
      </c>
      <c r="AY26" s="619">
        <v>0</v>
      </c>
      <c r="AZ26" s="619">
        <v>0</v>
      </c>
      <c r="BA26" s="619">
        <v>0</v>
      </c>
      <c r="BB26" s="619">
        <v>0</v>
      </c>
      <c r="BC26" s="619">
        <v>0</v>
      </c>
      <c r="BD26" s="619">
        <v>0</v>
      </c>
      <c r="BE26" s="619">
        <v>0</v>
      </c>
      <c r="BF26" s="619">
        <v>0</v>
      </c>
      <c r="BG26" s="619">
        <v>854179</v>
      </c>
      <c r="BH26" s="619">
        <v>213545</v>
      </c>
      <c r="BI26" s="619">
        <v>0</v>
      </c>
      <c r="BJ26" s="619">
        <v>39663</v>
      </c>
      <c r="BK26" s="619">
        <v>9916</v>
      </c>
      <c r="BL26" s="619">
        <v>0</v>
      </c>
      <c r="BM26" s="619">
        <v>874189</v>
      </c>
      <c r="BN26" s="619">
        <v>218547</v>
      </c>
      <c r="BO26" s="619">
        <v>0</v>
      </c>
      <c r="BP26" s="619">
        <v>19653</v>
      </c>
      <c r="BQ26" s="619">
        <v>4914</v>
      </c>
      <c r="BR26" s="619">
        <v>0</v>
      </c>
      <c r="BS26" s="619">
        <v>90</v>
      </c>
      <c r="BT26" s="619">
        <v>23</v>
      </c>
      <c r="BU26" s="619">
        <v>0</v>
      </c>
      <c r="BV26" s="619">
        <v>0</v>
      </c>
      <c r="BW26" s="619">
        <v>0</v>
      </c>
      <c r="BX26" s="619">
        <v>0</v>
      </c>
      <c r="BY26" s="619">
        <v>90</v>
      </c>
      <c r="BZ26" s="619">
        <v>23</v>
      </c>
      <c r="CA26" s="619">
        <v>0</v>
      </c>
      <c r="CB26" s="619">
        <v>3516</v>
      </c>
      <c r="CC26" s="619">
        <v>879</v>
      </c>
      <c r="CD26" s="619">
        <v>0</v>
      </c>
      <c r="CE26" s="619">
        <v>3516</v>
      </c>
      <c r="CF26" s="619">
        <v>879</v>
      </c>
      <c r="CG26" s="619">
        <v>0</v>
      </c>
      <c r="CH26" s="619">
        <v>0</v>
      </c>
      <c r="CI26" s="619">
        <v>0</v>
      </c>
      <c r="CJ26" s="619">
        <v>0</v>
      </c>
      <c r="CK26" s="619">
        <v>0</v>
      </c>
      <c r="CL26" s="619">
        <v>0</v>
      </c>
      <c r="CM26" s="619">
        <v>0</v>
      </c>
      <c r="CN26" s="619">
        <v>0</v>
      </c>
      <c r="CO26" s="619">
        <v>0</v>
      </c>
      <c r="CP26" s="619">
        <v>0</v>
      </c>
      <c r="CQ26" s="619">
        <v>0</v>
      </c>
      <c r="CR26" s="619">
        <v>0</v>
      </c>
      <c r="CS26" s="619">
        <v>0</v>
      </c>
      <c r="CT26" s="619">
        <v>0</v>
      </c>
      <c r="CU26" s="619">
        <v>0</v>
      </c>
      <c r="CV26" s="619">
        <v>0</v>
      </c>
      <c r="CW26" s="619">
        <v>0</v>
      </c>
      <c r="CX26" s="619">
        <v>0</v>
      </c>
      <c r="CY26" s="619">
        <v>0</v>
      </c>
      <c r="CZ26" s="619">
        <v>0</v>
      </c>
      <c r="DA26" s="619">
        <v>0</v>
      </c>
      <c r="DB26" s="619">
        <v>0</v>
      </c>
      <c r="DC26" s="619">
        <v>0</v>
      </c>
      <c r="DD26" s="619">
        <v>0</v>
      </c>
      <c r="DE26" s="619">
        <v>0</v>
      </c>
      <c r="DF26" s="619">
        <v>5626</v>
      </c>
      <c r="DG26" s="619">
        <v>1406</v>
      </c>
      <c r="DH26" s="619">
        <v>0</v>
      </c>
      <c r="DI26" s="619">
        <v>6215</v>
      </c>
      <c r="DJ26" s="619">
        <v>1554</v>
      </c>
      <c r="DK26" s="619">
        <v>0</v>
      </c>
      <c r="DL26" s="619">
        <v>-589</v>
      </c>
      <c r="DM26" s="619">
        <v>-148</v>
      </c>
      <c r="DN26" s="619">
        <v>0</v>
      </c>
      <c r="DO26" s="619">
        <v>409</v>
      </c>
      <c r="DP26" s="619">
        <v>102</v>
      </c>
      <c r="DQ26" s="619">
        <v>0</v>
      </c>
      <c r="DR26" s="619">
        <v>409</v>
      </c>
      <c r="DS26" s="619">
        <v>102</v>
      </c>
      <c r="DT26" s="619">
        <v>0</v>
      </c>
      <c r="DU26" s="619">
        <v>0</v>
      </c>
      <c r="DV26" s="619">
        <v>0</v>
      </c>
      <c r="DW26" s="619">
        <v>0</v>
      </c>
      <c r="DX26" s="619">
        <v>125574</v>
      </c>
      <c r="DY26" s="619">
        <v>31393</v>
      </c>
      <c r="DZ26" s="619">
        <v>0</v>
      </c>
      <c r="EA26" s="619">
        <v>158434</v>
      </c>
      <c r="EB26" s="619">
        <v>39609</v>
      </c>
      <c r="EC26" s="619">
        <v>0</v>
      </c>
      <c r="ED26" s="619">
        <v>-32860</v>
      </c>
      <c r="EE26" s="619">
        <v>-8216</v>
      </c>
      <c r="EF26" s="619">
        <v>0</v>
      </c>
      <c r="EG26" s="619">
        <v>-30</v>
      </c>
      <c r="EH26" s="619">
        <v>-7</v>
      </c>
      <c r="EI26" s="619">
        <v>0</v>
      </c>
      <c r="EJ26" s="619">
        <v>0</v>
      </c>
      <c r="EK26" s="619">
        <v>0</v>
      </c>
      <c r="EL26" s="619">
        <v>0</v>
      </c>
      <c r="EM26" s="619">
        <v>0</v>
      </c>
      <c r="EN26" s="619">
        <v>0</v>
      </c>
      <c r="EO26" s="619">
        <v>0</v>
      </c>
      <c r="EP26" s="619">
        <v>1097091</v>
      </c>
      <c r="EQ26" s="619">
        <v>274273</v>
      </c>
      <c r="ER26" s="619">
        <v>0</v>
      </c>
      <c r="ES26" s="619">
        <v>1159065</v>
      </c>
      <c r="ET26" s="619">
        <v>289766</v>
      </c>
      <c r="EU26" s="619">
        <v>0</v>
      </c>
      <c r="EV26" s="619">
        <v>-61974</v>
      </c>
      <c r="EW26" s="619">
        <v>-15493</v>
      </c>
      <c r="EX26" s="619">
        <v>0</v>
      </c>
      <c r="EY26" s="619">
        <v>-3318</v>
      </c>
      <c r="EZ26" s="619">
        <v>-829</v>
      </c>
      <c r="FA26" s="619">
        <v>0</v>
      </c>
      <c r="FB26" s="619">
        <v>1333019</v>
      </c>
      <c r="FC26" s="619">
        <v>323869</v>
      </c>
      <c r="FD26" s="619">
        <v>0</v>
      </c>
      <c r="FE26" s="619">
        <v>1336595</v>
      </c>
      <c r="FF26" s="619">
        <v>326114</v>
      </c>
      <c r="FG26" s="619">
        <v>0</v>
      </c>
      <c r="FH26" s="619">
        <v>-3576</v>
      </c>
      <c r="FI26" s="619">
        <v>-2245</v>
      </c>
      <c r="FJ26" s="619">
        <v>0</v>
      </c>
      <c r="FK26" s="619">
        <v>0</v>
      </c>
      <c r="FL26" s="619">
        <v>0</v>
      </c>
      <c r="FM26" s="619">
        <v>0</v>
      </c>
      <c r="FN26" s="619">
        <v>0</v>
      </c>
      <c r="FO26" s="619">
        <v>0</v>
      </c>
      <c r="FP26" s="619">
        <v>0</v>
      </c>
      <c r="FQ26" s="619">
        <v>0</v>
      </c>
      <c r="FR26" s="619">
        <v>0</v>
      </c>
      <c r="FS26" s="619">
        <v>0</v>
      </c>
      <c r="FT26" s="619">
        <v>-2125</v>
      </c>
      <c r="FU26" s="619">
        <v>-531</v>
      </c>
      <c r="FV26" s="619">
        <v>0</v>
      </c>
      <c r="FW26" s="619">
        <v>0</v>
      </c>
      <c r="FX26" s="619">
        <v>0</v>
      </c>
      <c r="FY26" s="619">
        <v>0</v>
      </c>
      <c r="FZ26" s="619">
        <v>0</v>
      </c>
      <c r="GA26" s="619">
        <v>0</v>
      </c>
      <c r="GB26" s="619">
        <v>0</v>
      </c>
      <c r="GC26" s="619">
        <v>0</v>
      </c>
      <c r="GD26" s="619">
        <v>0</v>
      </c>
      <c r="GE26" s="619">
        <v>0</v>
      </c>
      <c r="GF26" s="619">
        <v>0</v>
      </c>
      <c r="GG26" s="619">
        <v>0</v>
      </c>
      <c r="GH26" s="619">
        <v>0</v>
      </c>
      <c r="GI26" s="619">
        <v>0</v>
      </c>
      <c r="GJ26" s="619">
        <v>0</v>
      </c>
      <c r="GK26" s="619">
        <v>0</v>
      </c>
      <c r="GL26" s="619">
        <v>3453694</v>
      </c>
      <c r="GM26" s="619">
        <v>854039</v>
      </c>
      <c r="GN26" s="619">
        <v>0</v>
      </c>
      <c r="GO26" s="619">
        <v>-84729</v>
      </c>
      <c r="GP26" s="619">
        <v>-22532</v>
      </c>
      <c r="GQ26" s="619">
        <v>0</v>
      </c>
      <c r="GR26" s="620" t="s">
        <v>572</v>
      </c>
      <c r="GS26" s="620" t="s">
        <v>473</v>
      </c>
      <c r="GT26" s="610" t="s">
        <v>474</v>
      </c>
      <c r="GU26" s="611" t="s">
        <v>481</v>
      </c>
      <c r="GV26" s="611" t="s">
        <v>573</v>
      </c>
      <c r="GW26" s="610" t="s">
        <v>1432</v>
      </c>
    </row>
    <row r="27" spans="1:205" x14ac:dyDescent="0.25">
      <c r="A27" s="610" t="s">
        <v>3385</v>
      </c>
      <c r="B27" s="617" t="s">
        <v>574</v>
      </c>
      <c r="C27" s="618" t="s">
        <v>575</v>
      </c>
      <c r="D27" s="619">
        <v>9626559</v>
      </c>
      <c r="E27" s="619">
        <v>0</v>
      </c>
      <c r="F27" s="619">
        <v>9626559</v>
      </c>
      <c r="G27" s="619">
        <v>12014396</v>
      </c>
      <c r="H27" s="619">
        <v>0</v>
      </c>
      <c r="I27" s="619">
        <v>12014396</v>
      </c>
      <c r="J27" s="619">
        <v>-2387837</v>
      </c>
      <c r="K27" s="619">
        <v>0</v>
      </c>
      <c r="L27" s="619">
        <v>-2387837</v>
      </c>
      <c r="M27" s="633">
        <v>0.5</v>
      </c>
      <c r="N27" s="633">
        <v>0.49</v>
      </c>
      <c r="O27" s="633">
        <v>0</v>
      </c>
      <c r="P27" s="633">
        <v>0.01</v>
      </c>
      <c r="Q27" s="619">
        <v>602862</v>
      </c>
      <c r="R27" s="619">
        <v>602862</v>
      </c>
      <c r="S27" s="619">
        <v>0</v>
      </c>
      <c r="T27" s="619">
        <v>0</v>
      </c>
      <c r="U27" s="619">
        <v>0</v>
      </c>
      <c r="V27" s="619">
        <v>0</v>
      </c>
      <c r="W27" s="619">
        <v>0</v>
      </c>
      <c r="X27" s="619">
        <v>0</v>
      </c>
      <c r="Y27" s="619">
        <v>0</v>
      </c>
      <c r="Z27" s="619">
        <v>384911</v>
      </c>
      <c r="AA27" s="619">
        <v>0</v>
      </c>
      <c r="AB27" s="619">
        <v>309628</v>
      </c>
      <c r="AC27" s="619">
        <v>0</v>
      </c>
      <c r="AD27" s="619">
        <v>75283</v>
      </c>
      <c r="AE27" s="619">
        <v>0</v>
      </c>
      <c r="AF27" s="619">
        <v>0</v>
      </c>
      <c r="AG27" s="619">
        <v>0</v>
      </c>
      <c r="AH27" s="619">
        <v>0</v>
      </c>
      <c r="AI27" s="619">
        <v>0</v>
      </c>
      <c r="AJ27" s="619">
        <v>0</v>
      </c>
      <c r="AK27" s="619">
        <v>0</v>
      </c>
      <c r="AL27" s="619">
        <v>0</v>
      </c>
      <c r="AM27" s="619">
        <v>0</v>
      </c>
      <c r="AN27" s="619">
        <v>0</v>
      </c>
      <c r="AO27" s="619">
        <v>0</v>
      </c>
      <c r="AP27" s="619">
        <v>0</v>
      </c>
      <c r="AQ27" s="619">
        <v>0</v>
      </c>
      <c r="AR27" s="619">
        <v>0</v>
      </c>
      <c r="AS27" s="619">
        <v>0</v>
      </c>
      <c r="AT27" s="619">
        <v>0</v>
      </c>
      <c r="AU27" s="619">
        <v>0</v>
      </c>
      <c r="AV27" s="619">
        <v>0</v>
      </c>
      <c r="AW27" s="619">
        <v>0</v>
      </c>
      <c r="AX27" s="619">
        <v>0</v>
      </c>
      <c r="AY27" s="619">
        <v>0</v>
      </c>
      <c r="AZ27" s="619">
        <v>0</v>
      </c>
      <c r="BA27" s="619">
        <v>0</v>
      </c>
      <c r="BB27" s="619">
        <v>0</v>
      </c>
      <c r="BC27" s="619">
        <v>0</v>
      </c>
      <c r="BD27" s="619">
        <v>0</v>
      </c>
      <c r="BE27" s="619">
        <v>0</v>
      </c>
      <c r="BF27" s="619">
        <v>0</v>
      </c>
      <c r="BG27" s="619">
        <v>6700286</v>
      </c>
      <c r="BH27" s="619">
        <v>0</v>
      </c>
      <c r="BI27" s="619">
        <v>136741</v>
      </c>
      <c r="BJ27" s="619">
        <v>338484</v>
      </c>
      <c r="BK27" s="619">
        <v>0</v>
      </c>
      <c r="BL27" s="619">
        <v>6908</v>
      </c>
      <c r="BM27" s="619">
        <v>7280775</v>
      </c>
      <c r="BN27" s="619">
        <v>0</v>
      </c>
      <c r="BO27" s="619">
        <v>148587</v>
      </c>
      <c r="BP27" s="619">
        <v>-242005</v>
      </c>
      <c r="BQ27" s="619">
        <v>0</v>
      </c>
      <c r="BR27" s="619">
        <v>-4938</v>
      </c>
      <c r="BS27" s="619">
        <v>14138</v>
      </c>
      <c r="BT27" s="619">
        <v>0</v>
      </c>
      <c r="BU27" s="619">
        <v>289</v>
      </c>
      <c r="BV27" s="619">
        <v>8821</v>
      </c>
      <c r="BW27" s="619">
        <v>0</v>
      </c>
      <c r="BX27" s="619">
        <v>180</v>
      </c>
      <c r="BY27" s="619">
        <v>5317</v>
      </c>
      <c r="BZ27" s="619">
        <v>0</v>
      </c>
      <c r="CA27" s="619">
        <v>109</v>
      </c>
      <c r="CB27" s="619">
        <v>29304</v>
      </c>
      <c r="CC27" s="619">
        <v>0</v>
      </c>
      <c r="CD27" s="619">
        <v>598</v>
      </c>
      <c r="CE27" s="619">
        <v>29007</v>
      </c>
      <c r="CF27" s="619">
        <v>0</v>
      </c>
      <c r="CG27" s="619">
        <v>592</v>
      </c>
      <c r="CH27" s="619">
        <v>297</v>
      </c>
      <c r="CI27" s="619">
        <v>0</v>
      </c>
      <c r="CJ27" s="619">
        <v>6</v>
      </c>
      <c r="CK27" s="619">
        <v>0</v>
      </c>
      <c r="CL27" s="619">
        <v>0</v>
      </c>
      <c r="CM27" s="619">
        <v>0</v>
      </c>
      <c r="CN27" s="619">
        <v>0</v>
      </c>
      <c r="CO27" s="619">
        <v>0</v>
      </c>
      <c r="CP27" s="619">
        <v>0</v>
      </c>
      <c r="CQ27" s="619">
        <v>0</v>
      </c>
      <c r="CR27" s="619">
        <v>0</v>
      </c>
      <c r="CS27" s="619">
        <v>0</v>
      </c>
      <c r="CT27" s="619">
        <v>0</v>
      </c>
      <c r="CU27" s="619">
        <v>0</v>
      </c>
      <c r="CV27" s="619">
        <v>0</v>
      </c>
      <c r="CW27" s="619">
        <v>0</v>
      </c>
      <c r="CX27" s="619">
        <v>0</v>
      </c>
      <c r="CY27" s="619">
        <v>0</v>
      </c>
      <c r="CZ27" s="619">
        <v>0</v>
      </c>
      <c r="DA27" s="619">
        <v>0</v>
      </c>
      <c r="DB27" s="619">
        <v>0</v>
      </c>
      <c r="DC27" s="619">
        <v>0</v>
      </c>
      <c r="DD27" s="619">
        <v>0</v>
      </c>
      <c r="DE27" s="619">
        <v>0</v>
      </c>
      <c r="DF27" s="619">
        <v>0</v>
      </c>
      <c r="DG27" s="619">
        <v>0</v>
      </c>
      <c r="DH27" s="619">
        <v>0</v>
      </c>
      <c r="DI27" s="619">
        <v>0</v>
      </c>
      <c r="DJ27" s="619">
        <v>0</v>
      </c>
      <c r="DK27" s="619">
        <v>0</v>
      </c>
      <c r="DL27" s="619">
        <v>0</v>
      </c>
      <c r="DM27" s="619">
        <v>0</v>
      </c>
      <c r="DN27" s="619">
        <v>0</v>
      </c>
      <c r="DO27" s="619">
        <v>860</v>
      </c>
      <c r="DP27" s="619">
        <v>0</v>
      </c>
      <c r="DQ27" s="619">
        <v>18</v>
      </c>
      <c r="DR27" s="619">
        <v>860</v>
      </c>
      <c r="DS27" s="619">
        <v>0</v>
      </c>
      <c r="DT27" s="619">
        <v>18</v>
      </c>
      <c r="DU27" s="619">
        <v>0</v>
      </c>
      <c r="DV27" s="619">
        <v>0</v>
      </c>
      <c r="DW27" s="619">
        <v>0</v>
      </c>
      <c r="DX27" s="619">
        <v>1259182</v>
      </c>
      <c r="DY27" s="619">
        <v>0</v>
      </c>
      <c r="DZ27" s="619">
        <v>25698</v>
      </c>
      <c r="EA27" s="619">
        <v>1229275</v>
      </c>
      <c r="EB27" s="619">
        <v>0</v>
      </c>
      <c r="EC27" s="619">
        <v>25087</v>
      </c>
      <c r="ED27" s="619">
        <v>29907</v>
      </c>
      <c r="EE27" s="619">
        <v>0</v>
      </c>
      <c r="EF27" s="619">
        <v>611</v>
      </c>
      <c r="EG27" s="619">
        <v>-64526</v>
      </c>
      <c r="EH27" s="619">
        <v>0</v>
      </c>
      <c r="EI27" s="619">
        <v>-1317</v>
      </c>
      <c r="EJ27" s="619">
        <v>0</v>
      </c>
      <c r="EK27" s="619">
        <v>0</v>
      </c>
      <c r="EL27" s="619">
        <v>0</v>
      </c>
      <c r="EM27" s="619">
        <v>0</v>
      </c>
      <c r="EN27" s="619">
        <v>0</v>
      </c>
      <c r="EO27" s="619">
        <v>0</v>
      </c>
      <c r="EP27" s="619">
        <v>11694111</v>
      </c>
      <c r="EQ27" s="619">
        <v>0</v>
      </c>
      <c r="ER27" s="619">
        <v>238655</v>
      </c>
      <c r="ES27" s="619">
        <v>13404033</v>
      </c>
      <c r="ET27" s="619">
        <v>0</v>
      </c>
      <c r="EU27" s="619">
        <v>273552</v>
      </c>
      <c r="EV27" s="619">
        <v>-1709922</v>
      </c>
      <c r="EW27" s="619">
        <v>0</v>
      </c>
      <c r="EX27" s="619">
        <v>-34897</v>
      </c>
      <c r="EY27" s="619">
        <v>-5422</v>
      </c>
      <c r="EZ27" s="619">
        <v>0</v>
      </c>
      <c r="FA27" s="619">
        <v>-111</v>
      </c>
      <c r="FB27" s="619">
        <v>11360711</v>
      </c>
      <c r="FC27" s="619">
        <v>0</v>
      </c>
      <c r="FD27" s="619">
        <v>230513</v>
      </c>
      <c r="FE27" s="619">
        <v>9124459</v>
      </c>
      <c r="FF27" s="619">
        <v>0</v>
      </c>
      <c r="FG27" s="619">
        <v>185137</v>
      </c>
      <c r="FH27" s="619">
        <v>2236252</v>
      </c>
      <c r="FI27" s="619">
        <v>0</v>
      </c>
      <c r="FJ27" s="619">
        <v>45376</v>
      </c>
      <c r="FK27" s="619">
        <v>0</v>
      </c>
      <c r="FL27" s="619">
        <v>0</v>
      </c>
      <c r="FM27" s="619">
        <v>0</v>
      </c>
      <c r="FN27" s="619">
        <v>0</v>
      </c>
      <c r="FO27" s="619">
        <v>0</v>
      </c>
      <c r="FP27" s="619">
        <v>0</v>
      </c>
      <c r="FQ27" s="619">
        <v>0</v>
      </c>
      <c r="FR27" s="619">
        <v>0</v>
      </c>
      <c r="FS27" s="619">
        <v>0</v>
      </c>
      <c r="FT27" s="619">
        <v>-26044</v>
      </c>
      <c r="FU27" s="619">
        <v>0</v>
      </c>
      <c r="FV27" s="619">
        <v>-532</v>
      </c>
      <c r="FW27" s="619">
        <v>0</v>
      </c>
      <c r="FX27" s="619">
        <v>0</v>
      </c>
      <c r="FY27" s="619">
        <v>0</v>
      </c>
      <c r="FZ27" s="619">
        <v>0</v>
      </c>
      <c r="GA27" s="619">
        <v>0</v>
      </c>
      <c r="GB27" s="619">
        <v>0</v>
      </c>
      <c r="GC27" s="619">
        <v>0</v>
      </c>
      <c r="GD27" s="619">
        <v>0</v>
      </c>
      <c r="GE27" s="619">
        <v>0</v>
      </c>
      <c r="GF27" s="619">
        <v>0</v>
      </c>
      <c r="GG27" s="619">
        <v>0</v>
      </c>
      <c r="GH27" s="619">
        <v>0</v>
      </c>
      <c r="GI27" s="619">
        <v>0</v>
      </c>
      <c r="GJ27" s="619">
        <v>0</v>
      </c>
      <c r="GK27" s="619">
        <v>0</v>
      </c>
      <c r="GL27" s="619">
        <v>31301084</v>
      </c>
      <c r="GM27" s="619">
        <v>0</v>
      </c>
      <c r="GN27" s="619">
        <v>637460</v>
      </c>
      <c r="GO27" s="619">
        <v>223854</v>
      </c>
      <c r="GP27" s="619">
        <v>0</v>
      </c>
      <c r="GQ27" s="619">
        <v>4307</v>
      </c>
      <c r="GR27" s="620" t="s">
        <v>535</v>
      </c>
      <c r="GS27" s="620" t="s">
        <v>576</v>
      </c>
      <c r="GT27" s="610" t="s">
        <v>535</v>
      </c>
      <c r="GU27" s="611" t="s">
        <v>536</v>
      </c>
      <c r="GV27" s="611" t="s">
        <v>577</v>
      </c>
      <c r="GW27" s="610" t="s">
        <v>1432</v>
      </c>
    </row>
    <row r="28" spans="1:205" x14ac:dyDescent="0.25">
      <c r="A28" s="610" t="s">
        <v>3385</v>
      </c>
      <c r="B28" s="617" t="s">
        <v>578</v>
      </c>
      <c r="C28" s="618" t="s">
        <v>579</v>
      </c>
      <c r="D28" s="619">
        <v>1380127</v>
      </c>
      <c r="E28" s="619">
        <v>0</v>
      </c>
      <c r="F28" s="619">
        <v>1380127</v>
      </c>
      <c r="G28" s="619">
        <v>3306121</v>
      </c>
      <c r="H28" s="619">
        <v>0</v>
      </c>
      <c r="I28" s="619">
        <v>3306121</v>
      </c>
      <c r="J28" s="619">
        <v>-1925994</v>
      </c>
      <c r="K28" s="619">
        <v>0</v>
      </c>
      <c r="L28" s="619">
        <v>-1925994</v>
      </c>
      <c r="M28" s="633">
        <v>0.5</v>
      </c>
      <c r="N28" s="633">
        <v>0.49</v>
      </c>
      <c r="O28" s="633">
        <v>0</v>
      </c>
      <c r="P28" s="633">
        <v>0.01</v>
      </c>
      <c r="Q28" s="619">
        <v>133300</v>
      </c>
      <c r="R28" s="619">
        <v>133300</v>
      </c>
      <c r="S28" s="619">
        <v>0</v>
      </c>
      <c r="T28" s="619">
        <v>0</v>
      </c>
      <c r="U28" s="619">
        <v>0</v>
      </c>
      <c r="V28" s="619">
        <v>0</v>
      </c>
      <c r="W28" s="619">
        <v>0</v>
      </c>
      <c r="X28" s="619">
        <v>0</v>
      </c>
      <c r="Y28" s="619">
        <v>0</v>
      </c>
      <c r="Z28" s="619">
        <v>0</v>
      </c>
      <c r="AA28" s="619">
        <v>0</v>
      </c>
      <c r="AB28" s="619">
        <v>0</v>
      </c>
      <c r="AC28" s="619">
        <v>0</v>
      </c>
      <c r="AD28" s="619">
        <v>0</v>
      </c>
      <c r="AE28" s="619">
        <v>0</v>
      </c>
      <c r="AF28" s="619">
        <v>0</v>
      </c>
      <c r="AG28" s="619">
        <v>0</v>
      </c>
      <c r="AH28" s="619">
        <v>0</v>
      </c>
      <c r="AI28" s="619">
        <v>0</v>
      </c>
      <c r="AJ28" s="619">
        <v>0</v>
      </c>
      <c r="AK28" s="619">
        <v>0</v>
      </c>
      <c r="AL28" s="619">
        <v>0</v>
      </c>
      <c r="AM28" s="619">
        <v>0</v>
      </c>
      <c r="AN28" s="619">
        <v>0</v>
      </c>
      <c r="AO28" s="619">
        <v>0</v>
      </c>
      <c r="AP28" s="619">
        <v>0</v>
      </c>
      <c r="AQ28" s="619">
        <v>0</v>
      </c>
      <c r="AR28" s="619">
        <v>0</v>
      </c>
      <c r="AS28" s="619">
        <v>0</v>
      </c>
      <c r="AT28" s="619">
        <v>0</v>
      </c>
      <c r="AU28" s="619">
        <v>0</v>
      </c>
      <c r="AV28" s="619">
        <v>0</v>
      </c>
      <c r="AW28" s="619">
        <v>0</v>
      </c>
      <c r="AX28" s="619">
        <v>0</v>
      </c>
      <c r="AY28" s="619">
        <v>0</v>
      </c>
      <c r="AZ28" s="619">
        <v>0</v>
      </c>
      <c r="BA28" s="619">
        <v>0</v>
      </c>
      <c r="BB28" s="619">
        <v>0</v>
      </c>
      <c r="BC28" s="619">
        <v>0</v>
      </c>
      <c r="BD28" s="619">
        <v>0</v>
      </c>
      <c r="BE28" s="619">
        <v>0</v>
      </c>
      <c r="BF28" s="619">
        <v>0</v>
      </c>
      <c r="BG28" s="619">
        <v>774695</v>
      </c>
      <c r="BH28" s="619">
        <v>0</v>
      </c>
      <c r="BI28" s="619">
        <v>15810</v>
      </c>
      <c r="BJ28" s="619">
        <v>61008</v>
      </c>
      <c r="BK28" s="619">
        <v>0</v>
      </c>
      <c r="BL28" s="619">
        <v>1245</v>
      </c>
      <c r="BM28" s="619">
        <v>739553</v>
      </c>
      <c r="BN28" s="619">
        <v>0</v>
      </c>
      <c r="BO28" s="619">
        <v>15093</v>
      </c>
      <c r="BP28" s="619">
        <v>96150</v>
      </c>
      <c r="BQ28" s="619">
        <v>0</v>
      </c>
      <c r="BR28" s="619">
        <v>1962</v>
      </c>
      <c r="BS28" s="619">
        <v>0</v>
      </c>
      <c r="BT28" s="619">
        <v>0</v>
      </c>
      <c r="BU28" s="619">
        <v>0</v>
      </c>
      <c r="BV28" s="619">
        <v>0</v>
      </c>
      <c r="BW28" s="619">
        <v>0</v>
      </c>
      <c r="BX28" s="619">
        <v>0</v>
      </c>
      <c r="BY28" s="619">
        <v>0</v>
      </c>
      <c r="BZ28" s="619">
        <v>0</v>
      </c>
      <c r="CA28" s="619">
        <v>0</v>
      </c>
      <c r="CB28" s="619">
        <v>3266</v>
      </c>
      <c r="CC28" s="619">
        <v>0</v>
      </c>
      <c r="CD28" s="619">
        <v>67</v>
      </c>
      <c r="CE28" s="619">
        <v>6041</v>
      </c>
      <c r="CF28" s="619">
        <v>0</v>
      </c>
      <c r="CG28" s="619">
        <v>123</v>
      </c>
      <c r="CH28" s="619">
        <v>-2775</v>
      </c>
      <c r="CI28" s="619">
        <v>0</v>
      </c>
      <c r="CJ28" s="619">
        <v>-56</v>
      </c>
      <c r="CK28" s="619">
        <v>0</v>
      </c>
      <c r="CL28" s="619">
        <v>0</v>
      </c>
      <c r="CM28" s="619">
        <v>0</v>
      </c>
      <c r="CN28" s="619">
        <v>0</v>
      </c>
      <c r="CO28" s="619">
        <v>0</v>
      </c>
      <c r="CP28" s="619">
        <v>0</v>
      </c>
      <c r="CQ28" s="619">
        <v>0</v>
      </c>
      <c r="CR28" s="619">
        <v>0</v>
      </c>
      <c r="CS28" s="619">
        <v>0</v>
      </c>
      <c r="CT28" s="619">
        <v>0</v>
      </c>
      <c r="CU28" s="619">
        <v>0</v>
      </c>
      <c r="CV28" s="619">
        <v>0</v>
      </c>
      <c r="CW28" s="619">
        <v>0</v>
      </c>
      <c r="CX28" s="619">
        <v>0</v>
      </c>
      <c r="CY28" s="619">
        <v>0</v>
      </c>
      <c r="CZ28" s="619">
        <v>0</v>
      </c>
      <c r="DA28" s="619">
        <v>0</v>
      </c>
      <c r="DB28" s="619">
        <v>0</v>
      </c>
      <c r="DC28" s="619">
        <v>0</v>
      </c>
      <c r="DD28" s="619">
        <v>0</v>
      </c>
      <c r="DE28" s="619">
        <v>0</v>
      </c>
      <c r="DF28" s="619">
        <v>0</v>
      </c>
      <c r="DG28" s="619">
        <v>0</v>
      </c>
      <c r="DH28" s="619">
        <v>0</v>
      </c>
      <c r="DI28" s="619">
        <v>0</v>
      </c>
      <c r="DJ28" s="619">
        <v>0</v>
      </c>
      <c r="DK28" s="619">
        <v>0</v>
      </c>
      <c r="DL28" s="619">
        <v>0</v>
      </c>
      <c r="DM28" s="619">
        <v>0</v>
      </c>
      <c r="DN28" s="619">
        <v>0</v>
      </c>
      <c r="DO28" s="619">
        <v>0</v>
      </c>
      <c r="DP28" s="619">
        <v>0</v>
      </c>
      <c r="DQ28" s="619">
        <v>0</v>
      </c>
      <c r="DR28" s="619">
        <v>0</v>
      </c>
      <c r="DS28" s="619">
        <v>0</v>
      </c>
      <c r="DT28" s="619">
        <v>0</v>
      </c>
      <c r="DU28" s="619">
        <v>0</v>
      </c>
      <c r="DV28" s="619">
        <v>0</v>
      </c>
      <c r="DW28" s="619">
        <v>0</v>
      </c>
      <c r="DX28" s="619">
        <v>126798</v>
      </c>
      <c r="DY28" s="619">
        <v>0</v>
      </c>
      <c r="DZ28" s="619">
        <v>2588</v>
      </c>
      <c r="EA28" s="619">
        <v>28674</v>
      </c>
      <c r="EB28" s="619">
        <v>0</v>
      </c>
      <c r="EC28" s="619">
        <v>585</v>
      </c>
      <c r="ED28" s="619">
        <v>98124</v>
      </c>
      <c r="EE28" s="619">
        <v>0</v>
      </c>
      <c r="EF28" s="619">
        <v>2003</v>
      </c>
      <c r="EG28" s="619">
        <v>-1587</v>
      </c>
      <c r="EH28" s="619">
        <v>0</v>
      </c>
      <c r="EI28" s="619">
        <v>-32</v>
      </c>
      <c r="EJ28" s="619">
        <v>0</v>
      </c>
      <c r="EK28" s="619">
        <v>0</v>
      </c>
      <c r="EL28" s="619">
        <v>0</v>
      </c>
      <c r="EM28" s="619">
        <v>-2642</v>
      </c>
      <c r="EN28" s="619">
        <v>0</v>
      </c>
      <c r="EO28" s="619">
        <v>-54</v>
      </c>
      <c r="EP28" s="619">
        <v>1554778</v>
      </c>
      <c r="EQ28" s="619">
        <v>0</v>
      </c>
      <c r="ER28" s="619">
        <v>31730</v>
      </c>
      <c r="ES28" s="619">
        <v>2861251</v>
      </c>
      <c r="ET28" s="619">
        <v>0</v>
      </c>
      <c r="EU28" s="619">
        <v>58393</v>
      </c>
      <c r="EV28" s="619">
        <v>-1306473</v>
      </c>
      <c r="EW28" s="619">
        <v>0</v>
      </c>
      <c r="EX28" s="619">
        <v>-26663</v>
      </c>
      <c r="EY28" s="619">
        <v>0</v>
      </c>
      <c r="EZ28" s="619">
        <v>0</v>
      </c>
      <c r="FA28" s="619">
        <v>0</v>
      </c>
      <c r="FB28" s="619">
        <v>3962854</v>
      </c>
      <c r="FC28" s="619">
        <v>0</v>
      </c>
      <c r="FD28" s="619">
        <v>80875</v>
      </c>
      <c r="FE28" s="619">
        <v>4772623</v>
      </c>
      <c r="FF28" s="619">
        <v>0</v>
      </c>
      <c r="FG28" s="619">
        <v>97400</v>
      </c>
      <c r="FH28" s="619">
        <v>-809769</v>
      </c>
      <c r="FI28" s="619">
        <v>0</v>
      </c>
      <c r="FJ28" s="619">
        <v>-16525</v>
      </c>
      <c r="FK28" s="619">
        <v>0</v>
      </c>
      <c r="FL28" s="619">
        <v>0</v>
      </c>
      <c r="FM28" s="619">
        <v>0</v>
      </c>
      <c r="FN28" s="619">
        <v>0</v>
      </c>
      <c r="FO28" s="619">
        <v>0</v>
      </c>
      <c r="FP28" s="619">
        <v>0</v>
      </c>
      <c r="FQ28" s="619">
        <v>0</v>
      </c>
      <c r="FR28" s="619">
        <v>0</v>
      </c>
      <c r="FS28" s="619">
        <v>0</v>
      </c>
      <c r="FT28" s="619">
        <v>-18443</v>
      </c>
      <c r="FU28" s="619">
        <v>0</v>
      </c>
      <c r="FV28" s="619">
        <v>-376</v>
      </c>
      <c r="FW28" s="619">
        <v>0</v>
      </c>
      <c r="FX28" s="619">
        <v>0</v>
      </c>
      <c r="FY28" s="619">
        <v>0</v>
      </c>
      <c r="FZ28" s="619">
        <v>0</v>
      </c>
      <c r="GA28" s="619">
        <v>0</v>
      </c>
      <c r="GB28" s="619">
        <v>0</v>
      </c>
      <c r="GC28" s="619">
        <v>0</v>
      </c>
      <c r="GD28" s="619">
        <v>0</v>
      </c>
      <c r="GE28" s="619">
        <v>0</v>
      </c>
      <c r="GF28" s="619">
        <v>0</v>
      </c>
      <c r="GG28" s="619">
        <v>0</v>
      </c>
      <c r="GH28" s="619">
        <v>0</v>
      </c>
      <c r="GI28" s="619">
        <v>0</v>
      </c>
      <c r="GJ28" s="619">
        <v>0</v>
      </c>
      <c r="GK28" s="619">
        <v>0</v>
      </c>
      <c r="GL28" s="619">
        <v>6460727</v>
      </c>
      <c r="GM28" s="619">
        <v>0</v>
      </c>
      <c r="GN28" s="619">
        <v>131853</v>
      </c>
      <c r="GO28" s="619">
        <v>-1947415</v>
      </c>
      <c r="GP28" s="619">
        <v>0</v>
      </c>
      <c r="GQ28" s="619">
        <v>-39741</v>
      </c>
      <c r="GR28" s="620" t="s">
        <v>535</v>
      </c>
      <c r="GS28" s="620" t="s">
        <v>580</v>
      </c>
      <c r="GT28" s="610" t="s">
        <v>535</v>
      </c>
      <c r="GU28" s="611" t="s">
        <v>475</v>
      </c>
      <c r="GV28" s="611" t="s">
        <v>581</v>
      </c>
      <c r="GW28" s="610" t="s">
        <v>1432</v>
      </c>
    </row>
    <row r="29" spans="1:205" x14ac:dyDescent="0.25">
      <c r="A29" s="610" t="s">
        <v>3385</v>
      </c>
      <c r="B29" s="617" t="s">
        <v>582</v>
      </c>
      <c r="C29" s="618" t="s">
        <v>583</v>
      </c>
      <c r="D29" s="619">
        <v>7349477</v>
      </c>
      <c r="E29" s="619">
        <v>57130</v>
      </c>
      <c r="F29" s="619">
        <v>7406607</v>
      </c>
      <c r="G29" s="619">
        <v>8051747</v>
      </c>
      <c r="H29" s="619">
        <v>65414</v>
      </c>
      <c r="I29" s="619">
        <v>8117161</v>
      </c>
      <c r="J29" s="619">
        <v>-702270</v>
      </c>
      <c r="K29" s="619">
        <v>-8284</v>
      </c>
      <c r="L29" s="619">
        <v>-710554</v>
      </c>
      <c r="M29" s="633">
        <v>0.5</v>
      </c>
      <c r="N29" s="633">
        <v>0.49</v>
      </c>
      <c r="O29" s="633">
        <v>0</v>
      </c>
      <c r="P29" s="633">
        <v>0.01</v>
      </c>
      <c r="Q29" s="619">
        <v>712030</v>
      </c>
      <c r="R29" s="619">
        <v>712030</v>
      </c>
      <c r="S29" s="619">
        <v>0</v>
      </c>
      <c r="T29" s="619">
        <v>416832</v>
      </c>
      <c r="U29" s="619">
        <v>0</v>
      </c>
      <c r="V29" s="619">
        <v>431072</v>
      </c>
      <c r="W29" s="619">
        <v>0</v>
      </c>
      <c r="X29" s="619">
        <v>-14240</v>
      </c>
      <c r="Y29" s="619">
        <v>0</v>
      </c>
      <c r="Z29" s="619">
        <v>0</v>
      </c>
      <c r="AA29" s="619">
        <v>0</v>
      </c>
      <c r="AB29" s="619">
        <v>3482</v>
      </c>
      <c r="AC29" s="619">
        <v>0</v>
      </c>
      <c r="AD29" s="619">
        <v>-3482</v>
      </c>
      <c r="AE29" s="619">
        <v>0</v>
      </c>
      <c r="AF29" s="619">
        <v>0</v>
      </c>
      <c r="AG29" s="619">
        <v>0</v>
      </c>
      <c r="AH29" s="619">
        <v>0</v>
      </c>
      <c r="AI29" s="619">
        <v>0</v>
      </c>
      <c r="AJ29" s="619">
        <v>0</v>
      </c>
      <c r="AK29" s="619">
        <v>0</v>
      </c>
      <c r="AL29" s="619">
        <v>0</v>
      </c>
      <c r="AM29" s="619">
        <v>0</v>
      </c>
      <c r="AN29" s="619">
        <v>0</v>
      </c>
      <c r="AO29" s="619">
        <v>248957</v>
      </c>
      <c r="AP29" s="619">
        <v>248957</v>
      </c>
      <c r="AQ29" s="619">
        <v>0</v>
      </c>
      <c r="AR29" s="619">
        <v>0</v>
      </c>
      <c r="AS29" s="619">
        <v>252448</v>
      </c>
      <c r="AT29" s="619">
        <v>252448</v>
      </c>
      <c r="AU29" s="619">
        <v>0</v>
      </c>
      <c r="AV29" s="619">
        <v>0</v>
      </c>
      <c r="AW29" s="619">
        <v>-3491</v>
      </c>
      <c r="AX29" s="619">
        <v>-3491</v>
      </c>
      <c r="AY29" s="619">
        <v>0</v>
      </c>
      <c r="AZ29" s="619">
        <v>0</v>
      </c>
      <c r="BA29" s="619">
        <v>0</v>
      </c>
      <c r="BB29" s="619">
        <v>0</v>
      </c>
      <c r="BC29" s="619">
        <v>0</v>
      </c>
      <c r="BD29" s="619">
        <v>0</v>
      </c>
      <c r="BE29" s="619">
        <v>0</v>
      </c>
      <c r="BF29" s="619">
        <v>0</v>
      </c>
      <c r="BG29" s="619">
        <v>10367300</v>
      </c>
      <c r="BH29" s="619">
        <v>0</v>
      </c>
      <c r="BI29" s="619">
        <v>211578</v>
      </c>
      <c r="BJ29" s="619">
        <v>327475</v>
      </c>
      <c r="BK29" s="619">
        <v>0</v>
      </c>
      <c r="BL29" s="619">
        <v>6683</v>
      </c>
      <c r="BM29" s="619">
        <v>10975371</v>
      </c>
      <c r="BN29" s="619">
        <v>0</v>
      </c>
      <c r="BO29" s="619">
        <v>223987</v>
      </c>
      <c r="BP29" s="619">
        <v>-280596</v>
      </c>
      <c r="BQ29" s="619">
        <v>0</v>
      </c>
      <c r="BR29" s="619">
        <v>-5726</v>
      </c>
      <c r="BS29" s="619">
        <v>61495</v>
      </c>
      <c r="BT29" s="619">
        <v>0</v>
      </c>
      <c r="BU29" s="619">
        <v>1255</v>
      </c>
      <c r="BV29" s="619">
        <v>16681</v>
      </c>
      <c r="BW29" s="619">
        <v>0</v>
      </c>
      <c r="BX29" s="619">
        <v>340</v>
      </c>
      <c r="BY29" s="619">
        <v>44814</v>
      </c>
      <c r="BZ29" s="619">
        <v>0</v>
      </c>
      <c r="CA29" s="619">
        <v>915</v>
      </c>
      <c r="CB29" s="619">
        <v>14551</v>
      </c>
      <c r="CC29" s="619">
        <v>0</v>
      </c>
      <c r="CD29" s="619">
        <v>297</v>
      </c>
      <c r="CE29" s="619">
        <v>14611</v>
      </c>
      <c r="CF29" s="619">
        <v>0</v>
      </c>
      <c r="CG29" s="619">
        <v>298</v>
      </c>
      <c r="CH29" s="619">
        <v>-60</v>
      </c>
      <c r="CI29" s="619">
        <v>0</v>
      </c>
      <c r="CJ29" s="619">
        <v>-1</v>
      </c>
      <c r="CK29" s="619">
        <v>0</v>
      </c>
      <c r="CL29" s="619">
        <v>0</v>
      </c>
      <c r="CM29" s="619">
        <v>0</v>
      </c>
      <c r="CN29" s="619">
        <v>0</v>
      </c>
      <c r="CO29" s="619">
        <v>0</v>
      </c>
      <c r="CP29" s="619">
        <v>0</v>
      </c>
      <c r="CQ29" s="619">
        <v>-2298</v>
      </c>
      <c r="CR29" s="619">
        <v>0</v>
      </c>
      <c r="CS29" s="619">
        <v>-47</v>
      </c>
      <c r="CT29" s="619">
        <v>0</v>
      </c>
      <c r="CU29" s="619">
        <v>0</v>
      </c>
      <c r="CV29" s="619">
        <v>0</v>
      </c>
      <c r="CW29" s="619">
        <v>0</v>
      </c>
      <c r="CX29" s="619">
        <v>0</v>
      </c>
      <c r="CY29" s="619">
        <v>0</v>
      </c>
      <c r="CZ29" s="619">
        <v>0</v>
      </c>
      <c r="DA29" s="619">
        <v>0</v>
      </c>
      <c r="DB29" s="619">
        <v>0</v>
      </c>
      <c r="DC29" s="619">
        <v>0</v>
      </c>
      <c r="DD29" s="619">
        <v>0</v>
      </c>
      <c r="DE29" s="619">
        <v>0</v>
      </c>
      <c r="DF29" s="619">
        <v>0</v>
      </c>
      <c r="DG29" s="619">
        <v>0</v>
      </c>
      <c r="DH29" s="619">
        <v>0</v>
      </c>
      <c r="DI29" s="619">
        <v>0</v>
      </c>
      <c r="DJ29" s="619">
        <v>0</v>
      </c>
      <c r="DK29" s="619">
        <v>0</v>
      </c>
      <c r="DL29" s="619">
        <v>0</v>
      </c>
      <c r="DM29" s="619">
        <v>0</v>
      </c>
      <c r="DN29" s="619">
        <v>0</v>
      </c>
      <c r="DO29" s="619">
        <v>0</v>
      </c>
      <c r="DP29" s="619">
        <v>0</v>
      </c>
      <c r="DQ29" s="619">
        <v>0</v>
      </c>
      <c r="DR29" s="619">
        <v>0</v>
      </c>
      <c r="DS29" s="619">
        <v>0</v>
      </c>
      <c r="DT29" s="619">
        <v>0</v>
      </c>
      <c r="DU29" s="619">
        <v>0</v>
      </c>
      <c r="DV29" s="619">
        <v>0</v>
      </c>
      <c r="DW29" s="619">
        <v>0</v>
      </c>
      <c r="DX29" s="619">
        <v>1117170</v>
      </c>
      <c r="DY29" s="619">
        <v>0</v>
      </c>
      <c r="DZ29" s="619">
        <v>22799</v>
      </c>
      <c r="EA29" s="619">
        <v>0</v>
      </c>
      <c r="EB29" s="619">
        <v>0</v>
      </c>
      <c r="EC29" s="619">
        <v>0</v>
      </c>
      <c r="ED29" s="619">
        <v>1117170</v>
      </c>
      <c r="EE29" s="619">
        <v>0</v>
      </c>
      <c r="EF29" s="619">
        <v>22799</v>
      </c>
      <c r="EG29" s="619">
        <v>-13206</v>
      </c>
      <c r="EH29" s="619">
        <v>0</v>
      </c>
      <c r="EI29" s="619">
        <v>-270</v>
      </c>
      <c r="EJ29" s="619">
        <v>164</v>
      </c>
      <c r="EK29" s="619">
        <v>0</v>
      </c>
      <c r="EL29" s="619">
        <v>3</v>
      </c>
      <c r="EM29" s="619">
        <v>-131889</v>
      </c>
      <c r="EN29" s="619">
        <v>0</v>
      </c>
      <c r="EO29" s="619">
        <v>-2692</v>
      </c>
      <c r="EP29" s="619">
        <v>7001005</v>
      </c>
      <c r="EQ29" s="619">
        <v>0</v>
      </c>
      <c r="ER29" s="619">
        <v>142878</v>
      </c>
      <c r="ES29" s="619">
        <v>7944994</v>
      </c>
      <c r="ET29" s="619">
        <v>0</v>
      </c>
      <c r="EU29" s="619">
        <v>162143</v>
      </c>
      <c r="EV29" s="619">
        <v>-943989</v>
      </c>
      <c r="EW29" s="619">
        <v>0</v>
      </c>
      <c r="EX29" s="619">
        <v>-19265</v>
      </c>
      <c r="EY29" s="619">
        <v>-18769</v>
      </c>
      <c r="EZ29" s="619">
        <v>0</v>
      </c>
      <c r="FA29" s="619">
        <v>-383</v>
      </c>
      <c r="FB29" s="619">
        <v>9637963</v>
      </c>
      <c r="FC29" s="619">
        <v>0</v>
      </c>
      <c r="FD29" s="619">
        <v>194379</v>
      </c>
      <c r="FE29" s="619">
        <v>10039181</v>
      </c>
      <c r="FF29" s="619">
        <v>0</v>
      </c>
      <c r="FG29" s="619">
        <v>202493</v>
      </c>
      <c r="FH29" s="619">
        <v>-401218</v>
      </c>
      <c r="FI29" s="619">
        <v>0</v>
      </c>
      <c r="FJ29" s="619">
        <v>-8114</v>
      </c>
      <c r="FK29" s="619">
        <v>0</v>
      </c>
      <c r="FL29" s="619">
        <v>0</v>
      </c>
      <c r="FM29" s="619">
        <v>0</v>
      </c>
      <c r="FN29" s="619">
        <v>0</v>
      </c>
      <c r="FO29" s="619">
        <v>0</v>
      </c>
      <c r="FP29" s="619">
        <v>0</v>
      </c>
      <c r="FQ29" s="619">
        <v>0</v>
      </c>
      <c r="FR29" s="619">
        <v>0</v>
      </c>
      <c r="FS29" s="619">
        <v>0</v>
      </c>
      <c r="FT29" s="619">
        <v>-65423</v>
      </c>
      <c r="FU29" s="619">
        <v>0</v>
      </c>
      <c r="FV29" s="619">
        <v>-1335</v>
      </c>
      <c r="FW29" s="619">
        <v>0</v>
      </c>
      <c r="FX29" s="619">
        <v>0</v>
      </c>
      <c r="FY29" s="619">
        <v>0</v>
      </c>
      <c r="FZ29" s="619">
        <v>0</v>
      </c>
      <c r="GA29" s="619">
        <v>0</v>
      </c>
      <c r="GB29" s="619">
        <v>0</v>
      </c>
      <c r="GC29" s="619">
        <v>0</v>
      </c>
      <c r="GD29" s="619">
        <v>0</v>
      </c>
      <c r="GE29" s="619">
        <v>0</v>
      </c>
      <c r="GF29" s="619">
        <v>0</v>
      </c>
      <c r="GG29" s="619">
        <v>0</v>
      </c>
      <c r="GH29" s="619">
        <v>0</v>
      </c>
      <c r="GI29" s="619">
        <v>0</v>
      </c>
      <c r="GJ29" s="619">
        <v>0</v>
      </c>
      <c r="GK29" s="619">
        <v>0</v>
      </c>
      <c r="GL29" s="619">
        <v>28295538</v>
      </c>
      <c r="GM29" s="619">
        <v>0</v>
      </c>
      <c r="GN29" s="619">
        <v>575145</v>
      </c>
      <c r="GO29" s="619">
        <v>-695300</v>
      </c>
      <c r="GP29" s="619">
        <v>0</v>
      </c>
      <c r="GQ29" s="619">
        <v>-14116</v>
      </c>
      <c r="GR29" s="620" t="s">
        <v>513</v>
      </c>
      <c r="GS29" s="620" t="s">
        <v>584</v>
      </c>
      <c r="GT29" s="610" t="s">
        <v>515</v>
      </c>
      <c r="GU29" s="611" t="s">
        <v>516</v>
      </c>
      <c r="GV29" s="611" t="s">
        <v>585</v>
      </c>
      <c r="GW29" s="610" t="s">
        <v>1432</v>
      </c>
    </row>
    <row r="30" spans="1:205" x14ac:dyDescent="0.25">
      <c r="A30" s="610" t="s">
        <v>3385</v>
      </c>
      <c r="B30" s="617" t="s">
        <v>586</v>
      </c>
      <c r="C30" s="618" t="s">
        <v>587</v>
      </c>
      <c r="D30" s="619">
        <v>5924599</v>
      </c>
      <c r="E30" s="619">
        <v>0</v>
      </c>
      <c r="F30" s="619">
        <v>5924599</v>
      </c>
      <c r="G30" s="619">
        <v>6160446</v>
      </c>
      <c r="H30" s="619">
        <v>0</v>
      </c>
      <c r="I30" s="619">
        <v>6160446</v>
      </c>
      <c r="J30" s="619">
        <v>-235847</v>
      </c>
      <c r="K30" s="619">
        <v>0</v>
      </c>
      <c r="L30" s="619">
        <v>-235847</v>
      </c>
      <c r="M30" s="633">
        <v>0.5</v>
      </c>
      <c r="N30" s="633">
        <v>0.4</v>
      </c>
      <c r="O30" s="633">
        <v>0.09</v>
      </c>
      <c r="P30" s="633">
        <v>0.01</v>
      </c>
      <c r="Q30" s="619">
        <v>194295</v>
      </c>
      <c r="R30" s="619">
        <v>194295</v>
      </c>
      <c r="S30" s="619">
        <v>0</v>
      </c>
      <c r="T30" s="619">
        <v>0</v>
      </c>
      <c r="U30" s="619">
        <v>0</v>
      </c>
      <c r="V30" s="619">
        <v>0</v>
      </c>
      <c r="W30" s="619">
        <v>0</v>
      </c>
      <c r="X30" s="619">
        <v>0</v>
      </c>
      <c r="Y30" s="619">
        <v>0</v>
      </c>
      <c r="Z30" s="619">
        <v>90030</v>
      </c>
      <c r="AA30" s="619">
        <v>129163</v>
      </c>
      <c r="AB30" s="619">
        <v>133984</v>
      </c>
      <c r="AC30" s="619">
        <v>125847</v>
      </c>
      <c r="AD30" s="619">
        <v>-43954</v>
      </c>
      <c r="AE30" s="619">
        <v>3316</v>
      </c>
      <c r="AF30" s="619">
        <v>0</v>
      </c>
      <c r="AG30" s="619">
        <v>0</v>
      </c>
      <c r="AH30" s="619">
        <v>0</v>
      </c>
      <c r="AI30" s="619">
        <v>0</v>
      </c>
      <c r="AJ30" s="619">
        <v>0</v>
      </c>
      <c r="AK30" s="619">
        <v>0</v>
      </c>
      <c r="AL30" s="619">
        <v>0</v>
      </c>
      <c r="AM30" s="619">
        <v>0</v>
      </c>
      <c r="AN30" s="619">
        <v>0</v>
      </c>
      <c r="AO30" s="619">
        <v>0</v>
      </c>
      <c r="AP30" s="619">
        <v>0</v>
      </c>
      <c r="AQ30" s="619">
        <v>0</v>
      </c>
      <c r="AR30" s="619">
        <v>0</v>
      </c>
      <c r="AS30" s="619">
        <v>0</v>
      </c>
      <c r="AT30" s="619">
        <v>0</v>
      </c>
      <c r="AU30" s="619">
        <v>0</v>
      </c>
      <c r="AV30" s="619">
        <v>0</v>
      </c>
      <c r="AW30" s="619">
        <v>0</v>
      </c>
      <c r="AX30" s="619">
        <v>0</v>
      </c>
      <c r="AY30" s="619">
        <v>0</v>
      </c>
      <c r="AZ30" s="619">
        <v>0</v>
      </c>
      <c r="BA30" s="619">
        <v>0</v>
      </c>
      <c r="BB30" s="619">
        <v>0</v>
      </c>
      <c r="BC30" s="619">
        <v>0</v>
      </c>
      <c r="BD30" s="619">
        <v>0</v>
      </c>
      <c r="BE30" s="619">
        <v>0</v>
      </c>
      <c r="BF30" s="619">
        <v>0</v>
      </c>
      <c r="BG30" s="619">
        <v>1737491</v>
      </c>
      <c r="BH30" s="619">
        <v>390936</v>
      </c>
      <c r="BI30" s="619">
        <v>43437</v>
      </c>
      <c r="BJ30" s="619">
        <v>117984</v>
      </c>
      <c r="BK30" s="619">
        <v>26546</v>
      </c>
      <c r="BL30" s="619">
        <v>2950</v>
      </c>
      <c r="BM30" s="619">
        <v>1892416</v>
      </c>
      <c r="BN30" s="619">
        <v>425793</v>
      </c>
      <c r="BO30" s="619">
        <v>47311</v>
      </c>
      <c r="BP30" s="619">
        <v>-36941</v>
      </c>
      <c r="BQ30" s="619">
        <v>-8311</v>
      </c>
      <c r="BR30" s="619">
        <v>-924</v>
      </c>
      <c r="BS30" s="619">
        <v>0</v>
      </c>
      <c r="BT30" s="619">
        <v>0</v>
      </c>
      <c r="BU30" s="619">
        <v>0</v>
      </c>
      <c r="BV30" s="619">
        <v>0</v>
      </c>
      <c r="BW30" s="619">
        <v>0</v>
      </c>
      <c r="BX30" s="619">
        <v>0</v>
      </c>
      <c r="BY30" s="619">
        <v>0</v>
      </c>
      <c r="BZ30" s="619">
        <v>0</v>
      </c>
      <c r="CA30" s="619">
        <v>0</v>
      </c>
      <c r="CB30" s="619">
        <v>1105</v>
      </c>
      <c r="CC30" s="619">
        <v>249</v>
      </c>
      <c r="CD30" s="619">
        <v>28</v>
      </c>
      <c r="CE30" s="619">
        <v>1105</v>
      </c>
      <c r="CF30" s="619">
        <v>249</v>
      </c>
      <c r="CG30" s="619">
        <v>28</v>
      </c>
      <c r="CH30" s="619">
        <v>0</v>
      </c>
      <c r="CI30" s="619">
        <v>0</v>
      </c>
      <c r="CJ30" s="619">
        <v>0</v>
      </c>
      <c r="CK30" s="619">
        <v>0</v>
      </c>
      <c r="CL30" s="619">
        <v>0</v>
      </c>
      <c r="CM30" s="619">
        <v>0</v>
      </c>
      <c r="CN30" s="619">
        <v>0</v>
      </c>
      <c r="CO30" s="619">
        <v>0</v>
      </c>
      <c r="CP30" s="619">
        <v>0</v>
      </c>
      <c r="CQ30" s="619">
        <v>0</v>
      </c>
      <c r="CR30" s="619">
        <v>0</v>
      </c>
      <c r="CS30" s="619">
        <v>0</v>
      </c>
      <c r="CT30" s="619">
        <v>0</v>
      </c>
      <c r="CU30" s="619">
        <v>0</v>
      </c>
      <c r="CV30" s="619">
        <v>0</v>
      </c>
      <c r="CW30" s="619">
        <v>0</v>
      </c>
      <c r="CX30" s="619">
        <v>0</v>
      </c>
      <c r="CY30" s="619">
        <v>0</v>
      </c>
      <c r="CZ30" s="619">
        <v>0</v>
      </c>
      <c r="DA30" s="619">
        <v>0</v>
      </c>
      <c r="DB30" s="619">
        <v>0</v>
      </c>
      <c r="DC30" s="619">
        <v>0</v>
      </c>
      <c r="DD30" s="619">
        <v>0</v>
      </c>
      <c r="DE30" s="619">
        <v>0</v>
      </c>
      <c r="DF30" s="619">
        <v>5585</v>
      </c>
      <c r="DG30" s="619">
        <v>1257</v>
      </c>
      <c r="DH30" s="619">
        <v>140</v>
      </c>
      <c r="DI30" s="619">
        <v>4475</v>
      </c>
      <c r="DJ30" s="619">
        <v>1007</v>
      </c>
      <c r="DK30" s="619">
        <v>112</v>
      </c>
      <c r="DL30" s="619">
        <v>1110</v>
      </c>
      <c r="DM30" s="619">
        <v>250</v>
      </c>
      <c r="DN30" s="619">
        <v>28</v>
      </c>
      <c r="DO30" s="619">
        <v>0</v>
      </c>
      <c r="DP30" s="619">
        <v>0</v>
      </c>
      <c r="DQ30" s="619">
        <v>0</v>
      </c>
      <c r="DR30" s="619">
        <v>0</v>
      </c>
      <c r="DS30" s="619">
        <v>0</v>
      </c>
      <c r="DT30" s="619">
        <v>0</v>
      </c>
      <c r="DU30" s="619">
        <v>0</v>
      </c>
      <c r="DV30" s="619">
        <v>0</v>
      </c>
      <c r="DW30" s="619">
        <v>0</v>
      </c>
      <c r="DX30" s="619">
        <v>276377</v>
      </c>
      <c r="DY30" s="619">
        <v>62185</v>
      </c>
      <c r="DZ30" s="619">
        <v>6909</v>
      </c>
      <c r="EA30" s="619">
        <v>347281</v>
      </c>
      <c r="EB30" s="619">
        <v>78138</v>
      </c>
      <c r="EC30" s="619">
        <v>8682</v>
      </c>
      <c r="ED30" s="619">
        <v>-70904</v>
      </c>
      <c r="EE30" s="619">
        <v>-15953</v>
      </c>
      <c r="EF30" s="619">
        <v>-1773</v>
      </c>
      <c r="EG30" s="619">
        <v>-1800</v>
      </c>
      <c r="EH30" s="619">
        <v>-405</v>
      </c>
      <c r="EI30" s="619">
        <v>-45</v>
      </c>
      <c r="EJ30" s="619">
        <v>0</v>
      </c>
      <c r="EK30" s="619">
        <v>0</v>
      </c>
      <c r="EL30" s="619">
        <v>0</v>
      </c>
      <c r="EM30" s="619">
        <v>0</v>
      </c>
      <c r="EN30" s="619">
        <v>0</v>
      </c>
      <c r="EO30" s="619">
        <v>0</v>
      </c>
      <c r="EP30" s="619">
        <v>2117987</v>
      </c>
      <c r="EQ30" s="619">
        <v>476547</v>
      </c>
      <c r="ER30" s="619">
        <v>52950</v>
      </c>
      <c r="ES30" s="619">
        <v>2369525</v>
      </c>
      <c r="ET30" s="619">
        <v>533143</v>
      </c>
      <c r="EU30" s="619">
        <v>59238</v>
      </c>
      <c r="EV30" s="619">
        <v>-251538</v>
      </c>
      <c r="EW30" s="619">
        <v>-56596</v>
      </c>
      <c r="EX30" s="619">
        <v>-6288</v>
      </c>
      <c r="EY30" s="619">
        <v>0</v>
      </c>
      <c r="EZ30" s="619">
        <v>0</v>
      </c>
      <c r="FA30" s="619">
        <v>0</v>
      </c>
      <c r="FB30" s="619">
        <v>3485632</v>
      </c>
      <c r="FC30" s="619">
        <v>802818</v>
      </c>
      <c r="FD30" s="619">
        <v>86757</v>
      </c>
      <c r="FE30" s="619">
        <v>3129107</v>
      </c>
      <c r="FF30" s="619">
        <v>720351</v>
      </c>
      <c r="FG30" s="619">
        <v>77657</v>
      </c>
      <c r="FH30" s="619">
        <v>356525</v>
      </c>
      <c r="FI30" s="619">
        <v>82467</v>
      </c>
      <c r="FJ30" s="619">
        <v>9100</v>
      </c>
      <c r="FK30" s="619">
        <v>0</v>
      </c>
      <c r="FL30" s="619">
        <v>0</v>
      </c>
      <c r="FM30" s="619">
        <v>0</v>
      </c>
      <c r="FN30" s="619">
        <v>0</v>
      </c>
      <c r="FO30" s="619">
        <v>0</v>
      </c>
      <c r="FP30" s="619">
        <v>0</v>
      </c>
      <c r="FQ30" s="619">
        <v>0</v>
      </c>
      <c r="FR30" s="619">
        <v>0</v>
      </c>
      <c r="FS30" s="619">
        <v>0</v>
      </c>
      <c r="FT30" s="619">
        <v>-3922</v>
      </c>
      <c r="FU30" s="619">
        <v>-882</v>
      </c>
      <c r="FV30" s="619">
        <v>-98</v>
      </c>
      <c r="FW30" s="619">
        <v>0</v>
      </c>
      <c r="FX30" s="619">
        <v>0</v>
      </c>
      <c r="FY30" s="619">
        <v>0</v>
      </c>
      <c r="FZ30" s="619">
        <v>0</v>
      </c>
      <c r="GA30" s="619">
        <v>0</v>
      </c>
      <c r="GB30" s="619">
        <v>0</v>
      </c>
      <c r="GC30" s="619">
        <v>0</v>
      </c>
      <c r="GD30" s="619">
        <v>0</v>
      </c>
      <c r="GE30" s="619">
        <v>0</v>
      </c>
      <c r="GF30" s="619">
        <v>0</v>
      </c>
      <c r="GG30" s="619">
        <v>0</v>
      </c>
      <c r="GH30" s="619">
        <v>0</v>
      </c>
      <c r="GI30" s="619">
        <v>0</v>
      </c>
      <c r="GJ30" s="619">
        <v>0</v>
      </c>
      <c r="GK30" s="619">
        <v>0</v>
      </c>
      <c r="GL30" s="619">
        <v>7736439</v>
      </c>
      <c r="GM30" s="619">
        <v>1759251</v>
      </c>
      <c r="GN30" s="619">
        <v>193028</v>
      </c>
      <c r="GO30" s="619">
        <v>-7470</v>
      </c>
      <c r="GP30" s="619">
        <v>570</v>
      </c>
      <c r="GQ30" s="619">
        <v>0</v>
      </c>
      <c r="GR30" s="620" t="s">
        <v>520</v>
      </c>
      <c r="GS30" s="620" t="s">
        <v>521</v>
      </c>
      <c r="GT30" s="610" t="s">
        <v>474</v>
      </c>
      <c r="GU30" s="611" t="s">
        <v>499</v>
      </c>
      <c r="GV30" s="611" t="s">
        <v>588</v>
      </c>
      <c r="GW30" s="610" t="s">
        <v>1432</v>
      </c>
    </row>
    <row r="31" spans="1:205" x14ac:dyDescent="0.25">
      <c r="A31" s="610" t="s">
        <v>3385</v>
      </c>
      <c r="B31" s="617" t="s">
        <v>589</v>
      </c>
      <c r="C31" s="618" t="s">
        <v>590</v>
      </c>
      <c r="D31" s="619">
        <v>4175024</v>
      </c>
      <c r="E31" s="619">
        <v>0</v>
      </c>
      <c r="F31" s="619">
        <v>4175024</v>
      </c>
      <c r="G31" s="619">
        <v>4220150</v>
      </c>
      <c r="H31" s="619">
        <v>0</v>
      </c>
      <c r="I31" s="619">
        <v>4220150</v>
      </c>
      <c r="J31" s="619">
        <v>-45126</v>
      </c>
      <c r="K31" s="619">
        <v>0</v>
      </c>
      <c r="L31" s="619">
        <v>-45126</v>
      </c>
      <c r="M31" s="633">
        <v>0.5</v>
      </c>
      <c r="N31" s="633">
        <v>0.4</v>
      </c>
      <c r="O31" s="633">
        <v>0.1</v>
      </c>
      <c r="P31" s="633">
        <v>0</v>
      </c>
      <c r="Q31" s="619">
        <v>171155</v>
      </c>
      <c r="R31" s="619">
        <v>171155</v>
      </c>
      <c r="S31" s="619">
        <v>0</v>
      </c>
      <c r="T31" s="619">
        <v>0</v>
      </c>
      <c r="U31" s="619">
        <v>0</v>
      </c>
      <c r="V31" s="619">
        <v>0</v>
      </c>
      <c r="W31" s="619">
        <v>0</v>
      </c>
      <c r="X31" s="619">
        <v>0</v>
      </c>
      <c r="Y31" s="619">
        <v>0</v>
      </c>
      <c r="Z31" s="619">
        <v>2869443</v>
      </c>
      <c r="AA31" s="619">
        <v>0</v>
      </c>
      <c r="AB31" s="619">
        <v>2871770</v>
      </c>
      <c r="AC31" s="619">
        <v>0</v>
      </c>
      <c r="AD31" s="619">
        <v>-2327</v>
      </c>
      <c r="AE31" s="619">
        <v>0</v>
      </c>
      <c r="AF31" s="619">
        <v>0</v>
      </c>
      <c r="AG31" s="619">
        <v>0</v>
      </c>
      <c r="AH31" s="619">
        <v>0</v>
      </c>
      <c r="AI31" s="619">
        <v>0</v>
      </c>
      <c r="AJ31" s="619">
        <v>0</v>
      </c>
      <c r="AK31" s="619">
        <v>0</v>
      </c>
      <c r="AL31" s="619">
        <v>0</v>
      </c>
      <c r="AM31" s="619">
        <v>0</v>
      </c>
      <c r="AN31" s="619">
        <v>0</v>
      </c>
      <c r="AO31" s="619">
        <v>0</v>
      </c>
      <c r="AP31" s="619">
        <v>0</v>
      </c>
      <c r="AQ31" s="619">
        <v>0</v>
      </c>
      <c r="AR31" s="619">
        <v>0</v>
      </c>
      <c r="AS31" s="619">
        <v>0</v>
      </c>
      <c r="AT31" s="619">
        <v>0</v>
      </c>
      <c r="AU31" s="619">
        <v>0</v>
      </c>
      <c r="AV31" s="619">
        <v>0</v>
      </c>
      <c r="AW31" s="619">
        <v>0</v>
      </c>
      <c r="AX31" s="619">
        <v>0</v>
      </c>
      <c r="AY31" s="619">
        <v>0</v>
      </c>
      <c r="AZ31" s="619">
        <v>0</v>
      </c>
      <c r="BA31" s="619">
        <v>0</v>
      </c>
      <c r="BB31" s="619">
        <v>0</v>
      </c>
      <c r="BC31" s="619">
        <v>0</v>
      </c>
      <c r="BD31" s="619">
        <v>0</v>
      </c>
      <c r="BE31" s="619">
        <v>0</v>
      </c>
      <c r="BF31" s="619">
        <v>0</v>
      </c>
      <c r="BG31" s="619">
        <v>1431763</v>
      </c>
      <c r="BH31" s="619">
        <v>357941</v>
      </c>
      <c r="BI31" s="619">
        <v>0</v>
      </c>
      <c r="BJ31" s="619">
        <v>81761</v>
      </c>
      <c r="BK31" s="619">
        <v>20440</v>
      </c>
      <c r="BL31" s="619">
        <v>0</v>
      </c>
      <c r="BM31" s="619">
        <v>1534129</v>
      </c>
      <c r="BN31" s="619">
        <v>383532</v>
      </c>
      <c r="BO31" s="619">
        <v>0</v>
      </c>
      <c r="BP31" s="619">
        <v>-20605</v>
      </c>
      <c r="BQ31" s="619">
        <v>-5151</v>
      </c>
      <c r="BR31" s="619">
        <v>0</v>
      </c>
      <c r="BS31" s="619">
        <v>580</v>
      </c>
      <c r="BT31" s="619">
        <v>145</v>
      </c>
      <c r="BU31" s="619">
        <v>0</v>
      </c>
      <c r="BV31" s="619">
        <v>0</v>
      </c>
      <c r="BW31" s="619">
        <v>0</v>
      </c>
      <c r="BX31" s="619">
        <v>0</v>
      </c>
      <c r="BY31" s="619">
        <v>580</v>
      </c>
      <c r="BZ31" s="619">
        <v>145</v>
      </c>
      <c r="CA31" s="619">
        <v>0</v>
      </c>
      <c r="CB31" s="619">
        <v>5776</v>
      </c>
      <c r="CC31" s="619">
        <v>1444</v>
      </c>
      <c r="CD31" s="619">
        <v>0</v>
      </c>
      <c r="CE31" s="619">
        <v>5776</v>
      </c>
      <c r="CF31" s="619">
        <v>1444</v>
      </c>
      <c r="CG31" s="619">
        <v>0</v>
      </c>
      <c r="CH31" s="619">
        <v>0</v>
      </c>
      <c r="CI31" s="619">
        <v>0</v>
      </c>
      <c r="CJ31" s="619">
        <v>0</v>
      </c>
      <c r="CK31" s="619">
        <v>0</v>
      </c>
      <c r="CL31" s="619">
        <v>0</v>
      </c>
      <c r="CM31" s="619">
        <v>0</v>
      </c>
      <c r="CN31" s="619">
        <v>0</v>
      </c>
      <c r="CO31" s="619">
        <v>0</v>
      </c>
      <c r="CP31" s="619">
        <v>0</v>
      </c>
      <c r="CQ31" s="619">
        <v>-59391</v>
      </c>
      <c r="CR31" s="619">
        <v>-14848</v>
      </c>
      <c r="CS31" s="619">
        <v>0</v>
      </c>
      <c r="CT31" s="619">
        <v>0</v>
      </c>
      <c r="CU31" s="619">
        <v>0</v>
      </c>
      <c r="CV31" s="619">
        <v>0</v>
      </c>
      <c r="CW31" s="619">
        <v>0</v>
      </c>
      <c r="CX31" s="619">
        <v>0</v>
      </c>
      <c r="CY31" s="619">
        <v>0</v>
      </c>
      <c r="CZ31" s="619">
        <v>0</v>
      </c>
      <c r="DA31" s="619">
        <v>0</v>
      </c>
      <c r="DB31" s="619">
        <v>0</v>
      </c>
      <c r="DC31" s="619">
        <v>0</v>
      </c>
      <c r="DD31" s="619">
        <v>0</v>
      </c>
      <c r="DE31" s="619">
        <v>0</v>
      </c>
      <c r="DF31" s="619">
        <v>19878</v>
      </c>
      <c r="DG31" s="619">
        <v>4969</v>
      </c>
      <c r="DH31" s="619">
        <v>0</v>
      </c>
      <c r="DI31" s="619">
        <v>23302</v>
      </c>
      <c r="DJ31" s="619">
        <v>5825</v>
      </c>
      <c r="DK31" s="619">
        <v>0</v>
      </c>
      <c r="DL31" s="619">
        <v>-3424</v>
      </c>
      <c r="DM31" s="619">
        <v>-856</v>
      </c>
      <c r="DN31" s="619">
        <v>0</v>
      </c>
      <c r="DO31" s="619">
        <v>625</v>
      </c>
      <c r="DP31" s="619">
        <v>156</v>
      </c>
      <c r="DQ31" s="619">
        <v>0</v>
      </c>
      <c r="DR31" s="619">
        <v>626</v>
      </c>
      <c r="DS31" s="619">
        <v>156</v>
      </c>
      <c r="DT31" s="619">
        <v>0</v>
      </c>
      <c r="DU31" s="619">
        <v>-1</v>
      </c>
      <c r="DV31" s="619">
        <v>0</v>
      </c>
      <c r="DW31" s="619">
        <v>0</v>
      </c>
      <c r="DX31" s="619">
        <v>309890</v>
      </c>
      <c r="DY31" s="619">
        <v>77472</v>
      </c>
      <c r="DZ31" s="619">
        <v>0</v>
      </c>
      <c r="EA31" s="619">
        <v>319122</v>
      </c>
      <c r="EB31" s="619">
        <v>79780</v>
      </c>
      <c r="EC31" s="619">
        <v>0</v>
      </c>
      <c r="ED31" s="619">
        <v>-9232</v>
      </c>
      <c r="EE31" s="619">
        <v>-2308</v>
      </c>
      <c r="EF31" s="619">
        <v>0</v>
      </c>
      <c r="EG31" s="619">
        <v>-30</v>
      </c>
      <c r="EH31" s="619">
        <v>-8</v>
      </c>
      <c r="EI31" s="619">
        <v>0</v>
      </c>
      <c r="EJ31" s="619">
        <v>0</v>
      </c>
      <c r="EK31" s="619">
        <v>0</v>
      </c>
      <c r="EL31" s="619">
        <v>0</v>
      </c>
      <c r="EM31" s="619">
        <v>0</v>
      </c>
      <c r="EN31" s="619">
        <v>0</v>
      </c>
      <c r="EO31" s="619">
        <v>0</v>
      </c>
      <c r="EP31" s="619">
        <v>1525565</v>
      </c>
      <c r="EQ31" s="619">
        <v>381391</v>
      </c>
      <c r="ER31" s="619">
        <v>0</v>
      </c>
      <c r="ES31" s="619">
        <v>1588622</v>
      </c>
      <c r="ET31" s="619">
        <v>397156</v>
      </c>
      <c r="EU31" s="619">
        <v>0</v>
      </c>
      <c r="EV31" s="619">
        <v>-63057</v>
      </c>
      <c r="EW31" s="619">
        <v>-15765</v>
      </c>
      <c r="EX31" s="619">
        <v>0</v>
      </c>
      <c r="EY31" s="619">
        <v>-3405</v>
      </c>
      <c r="EZ31" s="619">
        <v>-851</v>
      </c>
      <c r="FA31" s="619">
        <v>0</v>
      </c>
      <c r="FB31" s="619">
        <v>2890199</v>
      </c>
      <c r="FC31" s="619">
        <v>600354</v>
      </c>
      <c r="FD31" s="619">
        <v>0</v>
      </c>
      <c r="FE31" s="619">
        <v>2804528</v>
      </c>
      <c r="FF31" s="619">
        <v>578837</v>
      </c>
      <c r="FG31" s="619">
        <v>0</v>
      </c>
      <c r="FH31" s="619">
        <v>85671</v>
      </c>
      <c r="FI31" s="619">
        <v>21517</v>
      </c>
      <c r="FJ31" s="619">
        <v>0</v>
      </c>
      <c r="FK31" s="619">
        <v>0</v>
      </c>
      <c r="FL31" s="619">
        <v>0</v>
      </c>
      <c r="FM31" s="619">
        <v>0</v>
      </c>
      <c r="FN31" s="619">
        <v>0</v>
      </c>
      <c r="FO31" s="619">
        <v>0</v>
      </c>
      <c r="FP31" s="619">
        <v>0</v>
      </c>
      <c r="FQ31" s="619">
        <v>0</v>
      </c>
      <c r="FR31" s="619">
        <v>0</v>
      </c>
      <c r="FS31" s="619">
        <v>0</v>
      </c>
      <c r="FT31" s="619">
        <v>-2433</v>
      </c>
      <c r="FU31" s="619">
        <v>-608</v>
      </c>
      <c r="FV31" s="619">
        <v>0</v>
      </c>
      <c r="FW31" s="619">
        <v>0</v>
      </c>
      <c r="FX31" s="619">
        <v>0</v>
      </c>
      <c r="FY31" s="619">
        <v>0</v>
      </c>
      <c r="FZ31" s="619">
        <v>0</v>
      </c>
      <c r="GA31" s="619">
        <v>0</v>
      </c>
      <c r="GB31" s="619">
        <v>0</v>
      </c>
      <c r="GC31" s="619">
        <v>0</v>
      </c>
      <c r="GD31" s="619">
        <v>0</v>
      </c>
      <c r="GE31" s="619">
        <v>0</v>
      </c>
      <c r="GF31" s="619">
        <v>0</v>
      </c>
      <c r="GG31" s="619">
        <v>0</v>
      </c>
      <c r="GH31" s="619">
        <v>0</v>
      </c>
      <c r="GI31" s="619">
        <v>0</v>
      </c>
      <c r="GJ31" s="619">
        <v>0</v>
      </c>
      <c r="GK31" s="619">
        <v>0</v>
      </c>
      <c r="GL31" s="619">
        <v>6200778</v>
      </c>
      <c r="GM31" s="619">
        <v>1427997</v>
      </c>
      <c r="GN31" s="619">
        <v>0</v>
      </c>
      <c r="GO31" s="619">
        <v>-75327</v>
      </c>
      <c r="GP31" s="619">
        <v>-18733</v>
      </c>
      <c r="GQ31" s="619">
        <v>0</v>
      </c>
      <c r="GR31" s="620" t="s">
        <v>591</v>
      </c>
      <c r="GS31" s="620" t="s">
        <v>473</v>
      </c>
      <c r="GT31" s="610" t="s">
        <v>474</v>
      </c>
      <c r="GU31" s="611" t="s">
        <v>499</v>
      </c>
      <c r="GV31" s="611" t="s">
        <v>592</v>
      </c>
      <c r="GW31" s="610" t="s">
        <v>1432</v>
      </c>
    </row>
    <row r="32" spans="1:205" x14ac:dyDescent="0.25">
      <c r="A32" s="610" t="s">
        <v>3385</v>
      </c>
      <c r="B32" s="617" t="s">
        <v>593</v>
      </c>
      <c r="C32" s="618" t="s">
        <v>594</v>
      </c>
      <c r="D32" s="619">
        <v>11770601</v>
      </c>
      <c r="E32" s="619">
        <v>0</v>
      </c>
      <c r="F32" s="619">
        <v>11770601</v>
      </c>
      <c r="G32" s="619">
        <v>12288478</v>
      </c>
      <c r="H32" s="619">
        <v>0</v>
      </c>
      <c r="I32" s="619">
        <v>12288478</v>
      </c>
      <c r="J32" s="619">
        <v>-517877</v>
      </c>
      <c r="K32" s="619">
        <v>0</v>
      </c>
      <c r="L32" s="619">
        <v>-517877</v>
      </c>
      <c r="M32" s="633">
        <v>0.33</v>
      </c>
      <c r="N32" s="633">
        <v>0.3</v>
      </c>
      <c r="O32" s="633">
        <v>0.37</v>
      </c>
      <c r="P32" s="633">
        <v>0</v>
      </c>
      <c r="Q32" s="619">
        <v>417854</v>
      </c>
      <c r="R32" s="619">
        <v>417854</v>
      </c>
      <c r="S32" s="619">
        <v>0</v>
      </c>
      <c r="T32" s="619">
        <v>0</v>
      </c>
      <c r="U32" s="619">
        <v>0</v>
      </c>
      <c r="V32" s="619">
        <v>0</v>
      </c>
      <c r="W32" s="619">
        <v>0</v>
      </c>
      <c r="X32" s="619">
        <v>0</v>
      </c>
      <c r="Y32" s="619">
        <v>0</v>
      </c>
      <c r="Z32" s="619">
        <v>0</v>
      </c>
      <c r="AA32" s="619">
        <v>0</v>
      </c>
      <c r="AB32" s="619">
        <v>0</v>
      </c>
      <c r="AC32" s="619">
        <v>0</v>
      </c>
      <c r="AD32" s="619">
        <v>0</v>
      </c>
      <c r="AE32" s="619">
        <v>0</v>
      </c>
      <c r="AF32" s="619">
        <v>0</v>
      </c>
      <c r="AG32" s="619">
        <v>0</v>
      </c>
      <c r="AH32" s="619">
        <v>0</v>
      </c>
      <c r="AI32" s="619">
        <v>0</v>
      </c>
      <c r="AJ32" s="619">
        <v>0</v>
      </c>
      <c r="AK32" s="619">
        <v>0</v>
      </c>
      <c r="AL32" s="619">
        <v>0</v>
      </c>
      <c r="AM32" s="619">
        <v>0</v>
      </c>
      <c r="AN32" s="619">
        <v>0</v>
      </c>
      <c r="AO32" s="619">
        <v>0</v>
      </c>
      <c r="AP32" s="619">
        <v>0</v>
      </c>
      <c r="AQ32" s="619">
        <v>0</v>
      </c>
      <c r="AR32" s="619">
        <v>0</v>
      </c>
      <c r="AS32" s="619">
        <v>0</v>
      </c>
      <c r="AT32" s="619">
        <v>0</v>
      </c>
      <c r="AU32" s="619">
        <v>0</v>
      </c>
      <c r="AV32" s="619">
        <v>0</v>
      </c>
      <c r="AW32" s="619">
        <v>0</v>
      </c>
      <c r="AX32" s="619">
        <v>0</v>
      </c>
      <c r="AY32" s="619">
        <v>0</v>
      </c>
      <c r="AZ32" s="619">
        <v>0</v>
      </c>
      <c r="BA32" s="619">
        <v>0</v>
      </c>
      <c r="BB32" s="619">
        <v>0</v>
      </c>
      <c r="BC32" s="619">
        <v>0</v>
      </c>
      <c r="BD32" s="619">
        <v>0</v>
      </c>
      <c r="BE32" s="619">
        <v>0</v>
      </c>
      <c r="BF32" s="619">
        <v>0</v>
      </c>
      <c r="BG32" s="619">
        <v>2266442</v>
      </c>
      <c r="BH32" s="619">
        <v>2795279</v>
      </c>
      <c r="BI32" s="619">
        <v>0</v>
      </c>
      <c r="BJ32" s="619">
        <v>142720</v>
      </c>
      <c r="BK32" s="619">
        <v>176021</v>
      </c>
      <c r="BL32" s="619">
        <v>0</v>
      </c>
      <c r="BM32" s="619">
        <v>2324186</v>
      </c>
      <c r="BN32" s="619">
        <v>2866495</v>
      </c>
      <c r="BO32" s="619">
        <v>0</v>
      </c>
      <c r="BP32" s="619">
        <v>84976</v>
      </c>
      <c r="BQ32" s="619">
        <v>104805</v>
      </c>
      <c r="BR32" s="619">
        <v>0</v>
      </c>
      <c r="BS32" s="619">
        <v>0</v>
      </c>
      <c r="BT32" s="619">
        <v>0</v>
      </c>
      <c r="BU32" s="619">
        <v>0</v>
      </c>
      <c r="BV32" s="619">
        <v>0</v>
      </c>
      <c r="BW32" s="619">
        <v>0</v>
      </c>
      <c r="BX32" s="619">
        <v>0</v>
      </c>
      <c r="BY32" s="619">
        <v>0</v>
      </c>
      <c r="BZ32" s="619">
        <v>0</v>
      </c>
      <c r="CA32" s="619">
        <v>0</v>
      </c>
      <c r="CB32" s="619">
        <v>2693</v>
      </c>
      <c r="CC32" s="619">
        <v>3321</v>
      </c>
      <c r="CD32" s="619">
        <v>0</v>
      </c>
      <c r="CE32" s="619">
        <v>350</v>
      </c>
      <c r="CF32" s="619">
        <v>431</v>
      </c>
      <c r="CG32" s="619">
        <v>0</v>
      </c>
      <c r="CH32" s="619">
        <v>2343</v>
      </c>
      <c r="CI32" s="619">
        <v>2890</v>
      </c>
      <c r="CJ32" s="619">
        <v>0</v>
      </c>
      <c r="CK32" s="619">
        <v>0</v>
      </c>
      <c r="CL32" s="619">
        <v>0</v>
      </c>
      <c r="CM32" s="619">
        <v>0</v>
      </c>
      <c r="CN32" s="619">
        <v>0</v>
      </c>
      <c r="CO32" s="619">
        <v>0</v>
      </c>
      <c r="CP32" s="619">
        <v>0</v>
      </c>
      <c r="CQ32" s="619">
        <v>0</v>
      </c>
      <c r="CR32" s="619">
        <v>0</v>
      </c>
      <c r="CS32" s="619">
        <v>0</v>
      </c>
      <c r="CT32" s="619">
        <v>0</v>
      </c>
      <c r="CU32" s="619">
        <v>0</v>
      </c>
      <c r="CV32" s="619">
        <v>0</v>
      </c>
      <c r="CW32" s="619">
        <v>0</v>
      </c>
      <c r="CX32" s="619">
        <v>0</v>
      </c>
      <c r="CY32" s="619">
        <v>0</v>
      </c>
      <c r="CZ32" s="619">
        <v>0</v>
      </c>
      <c r="DA32" s="619">
        <v>0</v>
      </c>
      <c r="DB32" s="619">
        <v>0</v>
      </c>
      <c r="DC32" s="619">
        <v>0</v>
      </c>
      <c r="DD32" s="619">
        <v>0</v>
      </c>
      <c r="DE32" s="619">
        <v>0</v>
      </c>
      <c r="DF32" s="619">
        <v>0</v>
      </c>
      <c r="DG32" s="619">
        <v>0</v>
      </c>
      <c r="DH32" s="619">
        <v>0</v>
      </c>
      <c r="DI32" s="619">
        <v>0</v>
      </c>
      <c r="DJ32" s="619">
        <v>0</v>
      </c>
      <c r="DK32" s="619">
        <v>0</v>
      </c>
      <c r="DL32" s="619">
        <v>0</v>
      </c>
      <c r="DM32" s="619">
        <v>0</v>
      </c>
      <c r="DN32" s="619">
        <v>0</v>
      </c>
      <c r="DO32" s="619">
        <v>0</v>
      </c>
      <c r="DP32" s="619">
        <v>0</v>
      </c>
      <c r="DQ32" s="619">
        <v>0</v>
      </c>
      <c r="DR32" s="619">
        <v>0</v>
      </c>
      <c r="DS32" s="619">
        <v>0</v>
      </c>
      <c r="DT32" s="619">
        <v>0</v>
      </c>
      <c r="DU32" s="619">
        <v>0</v>
      </c>
      <c r="DV32" s="619">
        <v>0</v>
      </c>
      <c r="DW32" s="619">
        <v>0</v>
      </c>
      <c r="DX32" s="619">
        <v>719340</v>
      </c>
      <c r="DY32" s="619">
        <v>887186</v>
      </c>
      <c r="DZ32" s="619">
        <v>0</v>
      </c>
      <c r="EA32" s="619">
        <v>385046</v>
      </c>
      <c r="EB32" s="619">
        <v>474890</v>
      </c>
      <c r="EC32" s="619">
        <v>0</v>
      </c>
      <c r="ED32" s="619">
        <v>334294</v>
      </c>
      <c r="EE32" s="619">
        <v>412296</v>
      </c>
      <c r="EF32" s="619">
        <v>0</v>
      </c>
      <c r="EG32" s="619">
        <v>-2615</v>
      </c>
      <c r="EH32" s="619">
        <v>-3226</v>
      </c>
      <c r="EI32" s="619">
        <v>0</v>
      </c>
      <c r="EJ32" s="619">
        <v>0</v>
      </c>
      <c r="EK32" s="619">
        <v>0</v>
      </c>
      <c r="EL32" s="619">
        <v>0</v>
      </c>
      <c r="EM32" s="619">
        <v>0</v>
      </c>
      <c r="EN32" s="619">
        <v>0</v>
      </c>
      <c r="EO32" s="619">
        <v>0</v>
      </c>
      <c r="EP32" s="619">
        <v>7020855</v>
      </c>
      <c r="EQ32" s="619">
        <v>8659054</v>
      </c>
      <c r="ER32" s="619">
        <v>0</v>
      </c>
      <c r="ES32" s="619">
        <v>6613791</v>
      </c>
      <c r="ET32" s="619">
        <v>8157010</v>
      </c>
      <c r="EU32" s="619">
        <v>0</v>
      </c>
      <c r="EV32" s="619">
        <v>407064</v>
      </c>
      <c r="EW32" s="619">
        <v>502044</v>
      </c>
      <c r="EX32" s="619">
        <v>0</v>
      </c>
      <c r="EY32" s="619">
        <v>-13719</v>
      </c>
      <c r="EZ32" s="619">
        <v>-16920</v>
      </c>
      <c r="FA32" s="619">
        <v>0</v>
      </c>
      <c r="FB32" s="619">
        <v>7185802</v>
      </c>
      <c r="FC32" s="619">
        <v>8862490</v>
      </c>
      <c r="FD32" s="619">
        <v>0</v>
      </c>
      <c r="FE32" s="619">
        <v>7017440</v>
      </c>
      <c r="FF32" s="619">
        <v>8654843</v>
      </c>
      <c r="FG32" s="619">
        <v>0</v>
      </c>
      <c r="FH32" s="619">
        <v>168362</v>
      </c>
      <c r="FI32" s="619">
        <v>207647</v>
      </c>
      <c r="FJ32" s="619">
        <v>0</v>
      </c>
      <c r="FK32" s="619">
        <v>0</v>
      </c>
      <c r="FL32" s="619">
        <v>0</v>
      </c>
      <c r="FM32" s="619">
        <v>0</v>
      </c>
      <c r="FN32" s="619">
        <v>0</v>
      </c>
      <c r="FO32" s="619">
        <v>0</v>
      </c>
      <c r="FP32" s="619">
        <v>0</v>
      </c>
      <c r="FQ32" s="619">
        <v>0</v>
      </c>
      <c r="FR32" s="619">
        <v>0</v>
      </c>
      <c r="FS32" s="619">
        <v>0</v>
      </c>
      <c r="FT32" s="619">
        <v>-62230</v>
      </c>
      <c r="FU32" s="619">
        <v>-76750</v>
      </c>
      <c r="FV32" s="619">
        <v>0</v>
      </c>
      <c r="FW32" s="619">
        <v>25257</v>
      </c>
      <c r="FX32" s="619">
        <v>31150</v>
      </c>
      <c r="FY32" s="619">
        <v>0</v>
      </c>
      <c r="FZ32" s="619">
        <v>0</v>
      </c>
      <c r="GA32" s="619">
        <v>0</v>
      </c>
      <c r="GB32" s="619">
        <v>0</v>
      </c>
      <c r="GC32" s="619">
        <v>25257</v>
      </c>
      <c r="GD32" s="619">
        <v>31150</v>
      </c>
      <c r="GE32" s="619">
        <v>0</v>
      </c>
      <c r="GF32" s="619">
        <v>0</v>
      </c>
      <c r="GG32" s="619">
        <v>0</v>
      </c>
      <c r="GH32" s="619">
        <v>0</v>
      </c>
      <c r="GI32" s="619">
        <v>0</v>
      </c>
      <c r="GJ32" s="619">
        <v>0</v>
      </c>
      <c r="GK32" s="619">
        <v>0</v>
      </c>
      <c r="GL32" s="619">
        <v>17284545</v>
      </c>
      <c r="GM32" s="619">
        <v>21317605</v>
      </c>
      <c r="GN32" s="619">
        <v>0</v>
      </c>
      <c r="GO32" s="619">
        <v>943732</v>
      </c>
      <c r="GP32" s="619">
        <v>1163936</v>
      </c>
      <c r="GQ32" s="619">
        <v>0</v>
      </c>
      <c r="GR32" s="620" t="s">
        <v>503</v>
      </c>
      <c r="GS32" s="620" t="s">
        <v>504</v>
      </c>
      <c r="GT32" s="610" t="s">
        <v>505</v>
      </c>
      <c r="GU32" s="611" t="s">
        <v>506</v>
      </c>
      <c r="GV32" s="611" t="s">
        <v>595</v>
      </c>
      <c r="GW32" s="610" t="s">
        <v>1432</v>
      </c>
    </row>
    <row r="33" spans="1:205" x14ac:dyDescent="0.25">
      <c r="A33" s="610" t="s">
        <v>3385</v>
      </c>
      <c r="B33" s="617" t="s">
        <v>596</v>
      </c>
      <c r="C33" s="618" t="s">
        <v>597</v>
      </c>
      <c r="D33" s="619">
        <v>1873357</v>
      </c>
      <c r="E33" s="619">
        <v>0</v>
      </c>
      <c r="F33" s="619">
        <v>1873357</v>
      </c>
      <c r="G33" s="619">
        <v>1869863</v>
      </c>
      <c r="H33" s="619">
        <v>0</v>
      </c>
      <c r="I33" s="619">
        <v>1869863</v>
      </c>
      <c r="J33" s="619">
        <v>3494</v>
      </c>
      <c r="K33" s="619">
        <v>0</v>
      </c>
      <c r="L33" s="619">
        <v>3494</v>
      </c>
      <c r="M33" s="633">
        <v>0.5</v>
      </c>
      <c r="N33" s="633">
        <v>0.4</v>
      </c>
      <c r="O33" s="633">
        <v>0.09</v>
      </c>
      <c r="P33" s="633">
        <v>0.01</v>
      </c>
      <c r="Q33" s="619">
        <v>103905</v>
      </c>
      <c r="R33" s="619">
        <v>103905</v>
      </c>
      <c r="S33" s="619">
        <v>0</v>
      </c>
      <c r="T33" s="619">
        <v>0</v>
      </c>
      <c r="U33" s="619">
        <v>0</v>
      </c>
      <c r="V33" s="619">
        <v>0</v>
      </c>
      <c r="W33" s="619">
        <v>0</v>
      </c>
      <c r="X33" s="619">
        <v>0</v>
      </c>
      <c r="Y33" s="619">
        <v>0</v>
      </c>
      <c r="Z33" s="619">
        <v>0</v>
      </c>
      <c r="AA33" s="619">
        <v>0</v>
      </c>
      <c r="AB33" s="619">
        <v>0</v>
      </c>
      <c r="AC33" s="619">
        <v>0</v>
      </c>
      <c r="AD33" s="619">
        <v>0</v>
      </c>
      <c r="AE33" s="619">
        <v>0</v>
      </c>
      <c r="AF33" s="619">
        <v>0</v>
      </c>
      <c r="AG33" s="619">
        <v>0</v>
      </c>
      <c r="AH33" s="619">
        <v>0</v>
      </c>
      <c r="AI33" s="619">
        <v>0</v>
      </c>
      <c r="AJ33" s="619">
        <v>0</v>
      </c>
      <c r="AK33" s="619">
        <v>0</v>
      </c>
      <c r="AL33" s="619">
        <v>0</v>
      </c>
      <c r="AM33" s="619">
        <v>0</v>
      </c>
      <c r="AN33" s="619">
        <v>0</v>
      </c>
      <c r="AO33" s="619">
        <v>0</v>
      </c>
      <c r="AP33" s="619">
        <v>0</v>
      </c>
      <c r="AQ33" s="619">
        <v>0</v>
      </c>
      <c r="AR33" s="619">
        <v>0</v>
      </c>
      <c r="AS33" s="619">
        <v>0</v>
      </c>
      <c r="AT33" s="619">
        <v>0</v>
      </c>
      <c r="AU33" s="619">
        <v>0</v>
      </c>
      <c r="AV33" s="619">
        <v>0</v>
      </c>
      <c r="AW33" s="619">
        <v>0</v>
      </c>
      <c r="AX33" s="619">
        <v>0</v>
      </c>
      <c r="AY33" s="619">
        <v>0</v>
      </c>
      <c r="AZ33" s="619">
        <v>0</v>
      </c>
      <c r="BA33" s="619">
        <v>0</v>
      </c>
      <c r="BB33" s="619">
        <v>0</v>
      </c>
      <c r="BC33" s="619">
        <v>0</v>
      </c>
      <c r="BD33" s="619">
        <v>0</v>
      </c>
      <c r="BE33" s="619">
        <v>0</v>
      </c>
      <c r="BF33" s="619">
        <v>0</v>
      </c>
      <c r="BG33" s="619">
        <v>944455</v>
      </c>
      <c r="BH33" s="619">
        <v>212502</v>
      </c>
      <c r="BI33" s="619">
        <v>23611</v>
      </c>
      <c r="BJ33" s="619">
        <v>73761</v>
      </c>
      <c r="BK33" s="619">
        <v>16596</v>
      </c>
      <c r="BL33" s="619">
        <v>1844</v>
      </c>
      <c r="BM33" s="619">
        <v>976956</v>
      </c>
      <c r="BN33" s="619">
        <v>219815</v>
      </c>
      <c r="BO33" s="619">
        <v>24424</v>
      </c>
      <c r="BP33" s="619">
        <v>41260</v>
      </c>
      <c r="BQ33" s="619">
        <v>9283</v>
      </c>
      <c r="BR33" s="619">
        <v>1031</v>
      </c>
      <c r="BS33" s="619">
        <v>0</v>
      </c>
      <c r="BT33" s="619">
        <v>0</v>
      </c>
      <c r="BU33" s="619">
        <v>0</v>
      </c>
      <c r="BV33" s="619">
        <v>0</v>
      </c>
      <c r="BW33" s="619">
        <v>0</v>
      </c>
      <c r="BX33" s="619">
        <v>0</v>
      </c>
      <c r="BY33" s="619">
        <v>0</v>
      </c>
      <c r="BZ33" s="619">
        <v>0</v>
      </c>
      <c r="CA33" s="619">
        <v>0</v>
      </c>
      <c r="CB33" s="619">
        <v>1606</v>
      </c>
      <c r="CC33" s="619">
        <v>361</v>
      </c>
      <c r="CD33" s="619">
        <v>40</v>
      </c>
      <c r="CE33" s="619">
        <v>1606</v>
      </c>
      <c r="CF33" s="619">
        <v>361</v>
      </c>
      <c r="CG33" s="619">
        <v>40</v>
      </c>
      <c r="CH33" s="619">
        <v>0</v>
      </c>
      <c r="CI33" s="619">
        <v>0</v>
      </c>
      <c r="CJ33" s="619">
        <v>0</v>
      </c>
      <c r="CK33" s="619">
        <v>0</v>
      </c>
      <c r="CL33" s="619">
        <v>0</v>
      </c>
      <c r="CM33" s="619">
        <v>0</v>
      </c>
      <c r="CN33" s="619">
        <v>0</v>
      </c>
      <c r="CO33" s="619">
        <v>0</v>
      </c>
      <c r="CP33" s="619">
        <v>0</v>
      </c>
      <c r="CQ33" s="619">
        <v>-103557</v>
      </c>
      <c r="CR33" s="619">
        <v>-23300</v>
      </c>
      <c r="CS33" s="619">
        <v>-2589</v>
      </c>
      <c r="CT33" s="619">
        <v>0</v>
      </c>
      <c r="CU33" s="619">
        <v>0</v>
      </c>
      <c r="CV33" s="619">
        <v>0</v>
      </c>
      <c r="CW33" s="619">
        <v>0</v>
      </c>
      <c r="CX33" s="619">
        <v>0</v>
      </c>
      <c r="CY33" s="619">
        <v>0</v>
      </c>
      <c r="CZ33" s="619">
        <v>0</v>
      </c>
      <c r="DA33" s="619">
        <v>0</v>
      </c>
      <c r="DB33" s="619">
        <v>0</v>
      </c>
      <c r="DC33" s="619">
        <v>0</v>
      </c>
      <c r="DD33" s="619">
        <v>0</v>
      </c>
      <c r="DE33" s="619">
        <v>0</v>
      </c>
      <c r="DF33" s="619">
        <v>0</v>
      </c>
      <c r="DG33" s="619">
        <v>0</v>
      </c>
      <c r="DH33" s="619">
        <v>0</v>
      </c>
      <c r="DI33" s="619">
        <v>0</v>
      </c>
      <c r="DJ33" s="619">
        <v>0</v>
      </c>
      <c r="DK33" s="619">
        <v>0</v>
      </c>
      <c r="DL33" s="619">
        <v>0</v>
      </c>
      <c r="DM33" s="619">
        <v>0</v>
      </c>
      <c r="DN33" s="619">
        <v>0</v>
      </c>
      <c r="DO33" s="619">
        <v>0</v>
      </c>
      <c r="DP33" s="619">
        <v>0</v>
      </c>
      <c r="DQ33" s="619">
        <v>0</v>
      </c>
      <c r="DR33" s="619">
        <v>0</v>
      </c>
      <c r="DS33" s="619">
        <v>0</v>
      </c>
      <c r="DT33" s="619">
        <v>0</v>
      </c>
      <c r="DU33" s="619">
        <v>0</v>
      </c>
      <c r="DV33" s="619">
        <v>0</v>
      </c>
      <c r="DW33" s="619">
        <v>0</v>
      </c>
      <c r="DX33" s="619">
        <v>125307</v>
      </c>
      <c r="DY33" s="619">
        <v>28194</v>
      </c>
      <c r="DZ33" s="619">
        <v>3133</v>
      </c>
      <c r="EA33" s="619">
        <v>0</v>
      </c>
      <c r="EB33" s="619">
        <v>0</v>
      </c>
      <c r="EC33" s="619">
        <v>0</v>
      </c>
      <c r="ED33" s="619">
        <v>125307</v>
      </c>
      <c r="EE33" s="619">
        <v>28194</v>
      </c>
      <c r="EF33" s="619">
        <v>3133</v>
      </c>
      <c r="EG33" s="619">
        <v>-853</v>
      </c>
      <c r="EH33" s="619">
        <v>-192</v>
      </c>
      <c r="EI33" s="619">
        <v>-21</v>
      </c>
      <c r="EJ33" s="619">
        <v>0</v>
      </c>
      <c r="EK33" s="619">
        <v>0</v>
      </c>
      <c r="EL33" s="619">
        <v>0</v>
      </c>
      <c r="EM33" s="619">
        <v>0</v>
      </c>
      <c r="EN33" s="619">
        <v>0</v>
      </c>
      <c r="EO33" s="619">
        <v>0</v>
      </c>
      <c r="EP33" s="619">
        <v>1680281</v>
      </c>
      <c r="EQ33" s="619">
        <v>378063</v>
      </c>
      <c r="ER33" s="619">
        <v>42007</v>
      </c>
      <c r="ES33" s="619">
        <v>1896004</v>
      </c>
      <c r="ET33" s="619">
        <v>426601</v>
      </c>
      <c r="EU33" s="619">
        <v>47400</v>
      </c>
      <c r="EV33" s="619">
        <v>-215723</v>
      </c>
      <c r="EW33" s="619">
        <v>-48538</v>
      </c>
      <c r="EX33" s="619">
        <v>-5393</v>
      </c>
      <c r="EY33" s="619">
        <v>-1325</v>
      </c>
      <c r="EZ33" s="619">
        <v>-298</v>
      </c>
      <c r="FA33" s="619">
        <v>-33</v>
      </c>
      <c r="FB33" s="619">
        <v>1620021</v>
      </c>
      <c r="FC33" s="619">
        <v>364505</v>
      </c>
      <c r="FD33" s="619">
        <v>40501</v>
      </c>
      <c r="FE33" s="619">
        <v>1664317</v>
      </c>
      <c r="FF33" s="619">
        <v>374471</v>
      </c>
      <c r="FG33" s="619">
        <v>41608</v>
      </c>
      <c r="FH33" s="619">
        <v>-44296</v>
      </c>
      <c r="FI33" s="619">
        <v>-9966</v>
      </c>
      <c r="FJ33" s="619">
        <v>-1107</v>
      </c>
      <c r="FK33" s="619">
        <v>0</v>
      </c>
      <c r="FL33" s="619">
        <v>0</v>
      </c>
      <c r="FM33" s="619">
        <v>0</v>
      </c>
      <c r="FN33" s="619">
        <v>0</v>
      </c>
      <c r="FO33" s="619">
        <v>0</v>
      </c>
      <c r="FP33" s="619">
        <v>0</v>
      </c>
      <c r="FQ33" s="619">
        <v>0</v>
      </c>
      <c r="FR33" s="619">
        <v>0</v>
      </c>
      <c r="FS33" s="619">
        <v>0</v>
      </c>
      <c r="FT33" s="619">
        <v>-3843</v>
      </c>
      <c r="FU33" s="619">
        <v>-865</v>
      </c>
      <c r="FV33" s="619">
        <v>-96</v>
      </c>
      <c r="FW33" s="619">
        <v>0</v>
      </c>
      <c r="FX33" s="619">
        <v>0</v>
      </c>
      <c r="FY33" s="619">
        <v>0</v>
      </c>
      <c r="FZ33" s="619">
        <v>0</v>
      </c>
      <c r="GA33" s="619">
        <v>0</v>
      </c>
      <c r="GB33" s="619">
        <v>0</v>
      </c>
      <c r="GC33" s="619">
        <v>0</v>
      </c>
      <c r="GD33" s="619">
        <v>0</v>
      </c>
      <c r="GE33" s="619">
        <v>0</v>
      </c>
      <c r="GF33" s="619">
        <v>0</v>
      </c>
      <c r="GG33" s="619">
        <v>0</v>
      </c>
      <c r="GH33" s="619">
        <v>0</v>
      </c>
      <c r="GI33" s="619">
        <v>0</v>
      </c>
      <c r="GJ33" s="619">
        <v>0</v>
      </c>
      <c r="GK33" s="619">
        <v>0</v>
      </c>
      <c r="GL33" s="619">
        <v>4335853</v>
      </c>
      <c r="GM33" s="619">
        <v>975566</v>
      </c>
      <c r="GN33" s="619">
        <v>108397</v>
      </c>
      <c r="GO33" s="619">
        <v>-203030</v>
      </c>
      <c r="GP33" s="619">
        <v>-45682</v>
      </c>
      <c r="GQ33" s="619">
        <v>-5075</v>
      </c>
      <c r="GR33" s="620" t="s">
        <v>520</v>
      </c>
      <c r="GS33" s="620" t="s">
        <v>521</v>
      </c>
      <c r="GT33" s="610" t="s">
        <v>474</v>
      </c>
      <c r="GU33" s="611" t="s">
        <v>499</v>
      </c>
      <c r="GV33" s="611" t="s">
        <v>598</v>
      </c>
      <c r="GW33" s="610" t="s">
        <v>1432</v>
      </c>
    </row>
    <row r="34" spans="1:205" x14ac:dyDescent="0.25">
      <c r="A34" s="610" t="s">
        <v>3385</v>
      </c>
      <c r="B34" s="617" t="s">
        <v>599</v>
      </c>
      <c r="C34" s="618" t="s">
        <v>600</v>
      </c>
      <c r="D34" s="619">
        <v>6690867</v>
      </c>
      <c r="E34" s="619">
        <v>0</v>
      </c>
      <c r="F34" s="619">
        <v>6690867</v>
      </c>
      <c r="G34" s="619">
        <v>6835780</v>
      </c>
      <c r="H34" s="619">
        <v>0</v>
      </c>
      <c r="I34" s="619">
        <v>6835780</v>
      </c>
      <c r="J34" s="619">
        <v>-144913</v>
      </c>
      <c r="K34" s="619">
        <v>0</v>
      </c>
      <c r="L34" s="619">
        <v>-144913</v>
      </c>
      <c r="M34" s="633">
        <v>0.5</v>
      </c>
      <c r="N34" s="633">
        <v>0.49</v>
      </c>
      <c r="O34" s="633">
        <v>0</v>
      </c>
      <c r="P34" s="633">
        <v>0.01</v>
      </c>
      <c r="Q34" s="619">
        <v>441106</v>
      </c>
      <c r="R34" s="619">
        <v>441106</v>
      </c>
      <c r="S34" s="619">
        <v>0</v>
      </c>
      <c r="T34" s="619">
        <v>0</v>
      </c>
      <c r="U34" s="619">
        <v>0</v>
      </c>
      <c r="V34" s="619">
        <v>0</v>
      </c>
      <c r="W34" s="619">
        <v>0</v>
      </c>
      <c r="X34" s="619">
        <v>0</v>
      </c>
      <c r="Y34" s="619">
        <v>0</v>
      </c>
      <c r="Z34" s="619">
        <v>43</v>
      </c>
      <c r="AA34" s="619">
        <v>0</v>
      </c>
      <c r="AB34" s="619">
        <v>0</v>
      </c>
      <c r="AC34" s="619">
        <v>0</v>
      </c>
      <c r="AD34" s="619">
        <v>43</v>
      </c>
      <c r="AE34" s="619">
        <v>0</v>
      </c>
      <c r="AF34" s="619">
        <v>0</v>
      </c>
      <c r="AG34" s="619">
        <v>0</v>
      </c>
      <c r="AH34" s="619">
        <v>0</v>
      </c>
      <c r="AI34" s="619">
        <v>0</v>
      </c>
      <c r="AJ34" s="619">
        <v>0</v>
      </c>
      <c r="AK34" s="619">
        <v>0</v>
      </c>
      <c r="AL34" s="619">
        <v>0</v>
      </c>
      <c r="AM34" s="619">
        <v>0</v>
      </c>
      <c r="AN34" s="619">
        <v>0</v>
      </c>
      <c r="AO34" s="619">
        <v>0</v>
      </c>
      <c r="AP34" s="619">
        <v>0</v>
      </c>
      <c r="AQ34" s="619">
        <v>0</v>
      </c>
      <c r="AR34" s="619">
        <v>0</v>
      </c>
      <c r="AS34" s="619">
        <v>0</v>
      </c>
      <c r="AT34" s="619">
        <v>0</v>
      </c>
      <c r="AU34" s="619">
        <v>0</v>
      </c>
      <c r="AV34" s="619">
        <v>0</v>
      </c>
      <c r="AW34" s="619">
        <v>0</v>
      </c>
      <c r="AX34" s="619">
        <v>0</v>
      </c>
      <c r="AY34" s="619">
        <v>0</v>
      </c>
      <c r="AZ34" s="619">
        <v>0</v>
      </c>
      <c r="BA34" s="619">
        <v>0</v>
      </c>
      <c r="BB34" s="619">
        <v>0</v>
      </c>
      <c r="BC34" s="619">
        <v>0</v>
      </c>
      <c r="BD34" s="619">
        <v>0</v>
      </c>
      <c r="BE34" s="619">
        <v>0</v>
      </c>
      <c r="BF34" s="619">
        <v>0</v>
      </c>
      <c r="BG34" s="619">
        <v>4562686</v>
      </c>
      <c r="BH34" s="619">
        <v>0</v>
      </c>
      <c r="BI34" s="619">
        <v>93116</v>
      </c>
      <c r="BJ34" s="619">
        <v>316630</v>
      </c>
      <c r="BK34" s="619">
        <v>0</v>
      </c>
      <c r="BL34" s="619">
        <v>6462</v>
      </c>
      <c r="BM34" s="619">
        <v>4681210</v>
      </c>
      <c r="BN34" s="619">
        <v>0</v>
      </c>
      <c r="BO34" s="619">
        <v>95535</v>
      </c>
      <c r="BP34" s="619">
        <v>198106</v>
      </c>
      <c r="BQ34" s="619">
        <v>0</v>
      </c>
      <c r="BR34" s="619">
        <v>4043</v>
      </c>
      <c r="BS34" s="619">
        <v>48741</v>
      </c>
      <c r="BT34" s="619">
        <v>0</v>
      </c>
      <c r="BU34" s="619">
        <v>995</v>
      </c>
      <c r="BV34" s="619">
        <v>19996</v>
      </c>
      <c r="BW34" s="619">
        <v>0</v>
      </c>
      <c r="BX34" s="619">
        <v>408</v>
      </c>
      <c r="BY34" s="619">
        <v>28745</v>
      </c>
      <c r="BZ34" s="619">
        <v>0</v>
      </c>
      <c r="CA34" s="619">
        <v>587</v>
      </c>
      <c r="CB34" s="619">
        <v>6399</v>
      </c>
      <c r="CC34" s="619">
        <v>0</v>
      </c>
      <c r="CD34" s="619">
        <v>131</v>
      </c>
      <c r="CE34" s="619">
        <v>5035</v>
      </c>
      <c r="CF34" s="619">
        <v>0</v>
      </c>
      <c r="CG34" s="619">
        <v>103</v>
      </c>
      <c r="CH34" s="619">
        <v>1364</v>
      </c>
      <c r="CI34" s="619">
        <v>0</v>
      </c>
      <c r="CJ34" s="619">
        <v>28</v>
      </c>
      <c r="CK34" s="619">
        <v>0</v>
      </c>
      <c r="CL34" s="619">
        <v>0</v>
      </c>
      <c r="CM34" s="619">
        <v>0</v>
      </c>
      <c r="CN34" s="619">
        <v>0</v>
      </c>
      <c r="CO34" s="619">
        <v>0</v>
      </c>
      <c r="CP34" s="619">
        <v>0</v>
      </c>
      <c r="CQ34" s="619">
        <v>0</v>
      </c>
      <c r="CR34" s="619">
        <v>0</v>
      </c>
      <c r="CS34" s="619">
        <v>0</v>
      </c>
      <c r="CT34" s="619">
        <v>0</v>
      </c>
      <c r="CU34" s="619">
        <v>0</v>
      </c>
      <c r="CV34" s="619">
        <v>0</v>
      </c>
      <c r="CW34" s="619">
        <v>0</v>
      </c>
      <c r="CX34" s="619">
        <v>0</v>
      </c>
      <c r="CY34" s="619">
        <v>0</v>
      </c>
      <c r="CZ34" s="619">
        <v>0</v>
      </c>
      <c r="DA34" s="619">
        <v>0</v>
      </c>
      <c r="DB34" s="619">
        <v>0</v>
      </c>
      <c r="DC34" s="619">
        <v>0</v>
      </c>
      <c r="DD34" s="619">
        <v>0</v>
      </c>
      <c r="DE34" s="619">
        <v>0</v>
      </c>
      <c r="DF34" s="619">
        <v>0</v>
      </c>
      <c r="DG34" s="619">
        <v>0</v>
      </c>
      <c r="DH34" s="619">
        <v>0</v>
      </c>
      <c r="DI34" s="619">
        <v>0</v>
      </c>
      <c r="DJ34" s="619">
        <v>0</v>
      </c>
      <c r="DK34" s="619">
        <v>0</v>
      </c>
      <c r="DL34" s="619">
        <v>0</v>
      </c>
      <c r="DM34" s="619">
        <v>0</v>
      </c>
      <c r="DN34" s="619">
        <v>0</v>
      </c>
      <c r="DO34" s="619">
        <v>0</v>
      </c>
      <c r="DP34" s="619">
        <v>0</v>
      </c>
      <c r="DQ34" s="619">
        <v>0</v>
      </c>
      <c r="DR34" s="619">
        <v>0</v>
      </c>
      <c r="DS34" s="619">
        <v>0</v>
      </c>
      <c r="DT34" s="619">
        <v>0</v>
      </c>
      <c r="DU34" s="619">
        <v>0</v>
      </c>
      <c r="DV34" s="619">
        <v>0</v>
      </c>
      <c r="DW34" s="619">
        <v>0</v>
      </c>
      <c r="DX34" s="619">
        <v>784395</v>
      </c>
      <c r="DY34" s="619">
        <v>0</v>
      </c>
      <c r="DZ34" s="619">
        <v>16008</v>
      </c>
      <c r="EA34" s="619">
        <v>767821</v>
      </c>
      <c r="EB34" s="619">
        <v>0</v>
      </c>
      <c r="EC34" s="619">
        <v>15670</v>
      </c>
      <c r="ED34" s="619">
        <v>16574</v>
      </c>
      <c r="EE34" s="619">
        <v>0</v>
      </c>
      <c r="EF34" s="619">
        <v>338</v>
      </c>
      <c r="EG34" s="619">
        <v>-51</v>
      </c>
      <c r="EH34" s="619">
        <v>0</v>
      </c>
      <c r="EI34" s="619">
        <v>-1</v>
      </c>
      <c r="EJ34" s="619">
        <v>0</v>
      </c>
      <c r="EK34" s="619">
        <v>0</v>
      </c>
      <c r="EL34" s="619">
        <v>0</v>
      </c>
      <c r="EM34" s="619">
        <v>0</v>
      </c>
      <c r="EN34" s="619">
        <v>0</v>
      </c>
      <c r="EO34" s="619">
        <v>0</v>
      </c>
      <c r="EP34" s="619">
        <v>11767632</v>
      </c>
      <c r="EQ34" s="619">
        <v>0</v>
      </c>
      <c r="ER34" s="619">
        <v>240156</v>
      </c>
      <c r="ES34" s="619">
        <v>11438877</v>
      </c>
      <c r="ET34" s="619">
        <v>0</v>
      </c>
      <c r="EU34" s="619">
        <v>233446</v>
      </c>
      <c r="EV34" s="619">
        <v>328755</v>
      </c>
      <c r="EW34" s="619">
        <v>0</v>
      </c>
      <c r="EX34" s="619">
        <v>6710</v>
      </c>
      <c r="EY34" s="619">
        <v>-5422</v>
      </c>
      <c r="EZ34" s="619">
        <v>0</v>
      </c>
      <c r="FA34" s="619">
        <v>-111</v>
      </c>
      <c r="FB34" s="619">
        <v>8418555</v>
      </c>
      <c r="FC34" s="619">
        <v>0</v>
      </c>
      <c r="FD34" s="619">
        <v>171807</v>
      </c>
      <c r="FE34" s="619">
        <v>8956367</v>
      </c>
      <c r="FF34" s="619">
        <v>0</v>
      </c>
      <c r="FG34" s="619">
        <v>182783</v>
      </c>
      <c r="FH34" s="619">
        <v>-537812</v>
      </c>
      <c r="FI34" s="619">
        <v>0</v>
      </c>
      <c r="FJ34" s="619">
        <v>-10976</v>
      </c>
      <c r="FK34" s="619">
        <v>0</v>
      </c>
      <c r="FL34" s="619">
        <v>0</v>
      </c>
      <c r="FM34" s="619">
        <v>0</v>
      </c>
      <c r="FN34" s="619">
        <v>0</v>
      </c>
      <c r="FO34" s="619">
        <v>0</v>
      </c>
      <c r="FP34" s="619">
        <v>0</v>
      </c>
      <c r="FQ34" s="619">
        <v>0</v>
      </c>
      <c r="FR34" s="619">
        <v>0</v>
      </c>
      <c r="FS34" s="619">
        <v>0</v>
      </c>
      <c r="FT34" s="619">
        <v>-73701</v>
      </c>
      <c r="FU34" s="619">
        <v>0</v>
      </c>
      <c r="FV34" s="619">
        <v>-1504</v>
      </c>
      <c r="FW34" s="619">
        <v>0</v>
      </c>
      <c r="FX34" s="619">
        <v>0</v>
      </c>
      <c r="FY34" s="619">
        <v>0</v>
      </c>
      <c r="FZ34" s="619">
        <v>0</v>
      </c>
      <c r="GA34" s="619">
        <v>0</v>
      </c>
      <c r="GB34" s="619">
        <v>0</v>
      </c>
      <c r="GC34" s="619">
        <v>0</v>
      </c>
      <c r="GD34" s="619">
        <v>0</v>
      </c>
      <c r="GE34" s="619">
        <v>0</v>
      </c>
      <c r="GF34" s="619">
        <v>0</v>
      </c>
      <c r="GG34" s="619">
        <v>0</v>
      </c>
      <c r="GH34" s="619">
        <v>0</v>
      </c>
      <c r="GI34" s="619">
        <v>0</v>
      </c>
      <c r="GJ34" s="619">
        <v>0</v>
      </c>
      <c r="GK34" s="619">
        <v>0</v>
      </c>
      <c r="GL34" s="619">
        <v>25825864</v>
      </c>
      <c r="GM34" s="619">
        <v>0</v>
      </c>
      <c r="GN34" s="619">
        <v>527059</v>
      </c>
      <c r="GO34" s="619">
        <v>-43442</v>
      </c>
      <c r="GP34" s="619">
        <v>0</v>
      </c>
      <c r="GQ34" s="619">
        <v>-886</v>
      </c>
      <c r="GR34" s="620" t="s">
        <v>535</v>
      </c>
      <c r="GS34" s="620" t="s">
        <v>601</v>
      </c>
      <c r="GT34" s="610" t="s">
        <v>535</v>
      </c>
      <c r="GU34" s="611" t="s">
        <v>475</v>
      </c>
      <c r="GV34" s="611" t="s">
        <v>602</v>
      </c>
      <c r="GW34" s="610" t="s">
        <v>1432</v>
      </c>
    </row>
    <row r="35" spans="1:205" x14ac:dyDescent="0.25">
      <c r="A35" s="610" t="s">
        <v>3385</v>
      </c>
      <c r="B35" s="617" t="s">
        <v>603</v>
      </c>
      <c r="C35" s="618" t="s">
        <v>604</v>
      </c>
      <c r="D35" s="619">
        <v>17767562</v>
      </c>
      <c r="E35" s="619">
        <v>2303121</v>
      </c>
      <c r="F35" s="619">
        <v>20070683</v>
      </c>
      <c r="G35" s="619">
        <v>20403282</v>
      </c>
      <c r="H35" s="619">
        <v>2308986</v>
      </c>
      <c r="I35" s="619">
        <v>22712268</v>
      </c>
      <c r="J35" s="619">
        <v>-2635720</v>
      </c>
      <c r="K35" s="619">
        <v>-5865</v>
      </c>
      <c r="L35" s="619">
        <v>-2641585</v>
      </c>
      <c r="M35" s="633">
        <v>0</v>
      </c>
      <c r="N35" s="633">
        <v>0.94</v>
      </c>
      <c r="O35" s="633">
        <v>0.05</v>
      </c>
      <c r="P35" s="633">
        <v>0.01</v>
      </c>
      <c r="Q35" s="619">
        <v>700135</v>
      </c>
      <c r="R35" s="619">
        <v>700135</v>
      </c>
      <c r="S35" s="619">
        <v>0</v>
      </c>
      <c r="T35" s="619">
        <v>21755263</v>
      </c>
      <c r="U35" s="619">
        <v>0</v>
      </c>
      <c r="V35" s="619">
        <v>10327308</v>
      </c>
      <c r="W35" s="619">
        <v>0</v>
      </c>
      <c r="X35" s="619">
        <v>11427955</v>
      </c>
      <c r="Y35" s="619">
        <v>0</v>
      </c>
      <c r="Z35" s="619">
        <v>282294</v>
      </c>
      <c r="AA35" s="619">
        <v>0</v>
      </c>
      <c r="AB35" s="619">
        <v>523640</v>
      </c>
      <c r="AC35" s="619">
        <v>0</v>
      </c>
      <c r="AD35" s="619">
        <v>-241346</v>
      </c>
      <c r="AE35" s="619">
        <v>0</v>
      </c>
      <c r="AF35" s="619">
        <v>0</v>
      </c>
      <c r="AG35" s="619">
        <v>0</v>
      </c>
      <c r="AH35" s="619">
        <v>0</v>
      </c>
      <c r="AI35" s="619">
        <v>0</v>
      </c>
      <c r="AJ35" s="619">
        <v>0</v>
      </c>
      <c r="AK35" s="619">
        <v>0</v>
      </c>
      <c r="AL35" s="619">
        <v>0</v>
      </c>
      <c r="AM35" s="619">
        <v>0</v>
      </c>
      <c r="AN35" s="619">
        <v>0</v>
      </c>
      <c r="AO35" s="619">
        <v>0</v>
      </c>
      <c r="AP35" s="619">
        <v>0</v>
      </c>
      <c r="AQ35" s="619">
        <v>0</v>
      </c>
      <c r="AR35" s="619">
        <v>0</v>
      </c>
      <c r="AS35" s="619">
        <v>0</v>
      </c>
      <c r="AT35" s="619">
        <v>0</v>
      </c>
      <c r="AU35" s="619">
        <v>0</v>
      </c>
      <c r="AV35" s="619">
        <v>0</v>
      </c>
      <c r="AW35" s="619">
        <v>0</v>
      </c>
      <c r="AX35" s="619">
        <v>0</v>
      </c>
      <c r="AY35" s="619">
        <v>0</v>
      </c>
      <c r="AZ35" s="619">
        <v>0</v>
      </c>
      <c r="BA35" s="619">
        <v>0</v>
      </c>
      <c r="BB35" s="619">
        <v>0</v>
      </c>
      <c r="BC35" s="619">
        <v>0</v>
      </c>
      <c r="BD35" s="619">
        <v>0</v>
      </c>
      <c r="BE35" s="619">
        <v>0</v>
      </c>
      <c r="BF35" s="619">
        <v>0</v>
      </c>
      <c r="BG35" s="619">
        <v>11265938</v>
      </c>
      <c r="BH35" s="619">
        <v>585056</v>
      </c>
      <c r="BI35" s="619">
        <v>117011</v>
      </c>
      <c r="BJ35" s="619">
        <v>858069</v>
      </c>
      <c r="BK35" s="619">
        <v>42196</v>
      </c>
      <c r="BL35" s="619">
        <v>8439</v>
      </c>
      <c r="BM35" s="619">
        <v>11832170</v>
      </c>
      <c r="BN35" s="619">
        <v>603034</v>
      </c>
      <c r="BO35" s="619">
        <v>120607</v>
      </c>
      <c r="BP35" s="619">
        <v>291837</v>
      </c>
      <c r="BQ35" s="619">
        <v>24218</v>
      </c>
      <c r="BR35" s="619">
        <v>4843</v>
      </c>
      <c r="BS35" s="619">
        <v>463107</v>
      </c>
      <c r="BT35" s="619">
        <v>23910</v>
      </c>
      <c r="BU35" s="619">
        <v>4782</v>
      </c>
      <c r="BV35" s="619">
        <v>61607</v>
      </c>
      <c r="BW35" s="619">
        <v>3277</v>
      </c>
      <c r="BX35" s="619">
        <v>655</v>
      </c>
      <c r="BY35" s="619">
        <v>401500</v>
      </c>
      <c r="BZ35" s="619">
        <v>20633</v>
      </c>
      <c r="CA35" s="619">
        <v>4127</v>
      </c>
      <c r="CB35" s="619">
        <v>8828</v>
      </c>
      <c r="CC35" s="619">
        <v>470</v>
      </c>
      <c r="CD35" s="619">
        <v>94</v>
      </c>
      <c r="CE35" s="619">
        <v>8828</v>
      </c>
      <c r="CF35" s="619">
        <v>470</v>
      </c>
      <c r="CG35" s="619">
        <v>94</v>
      </c>
      <c r="CH35" s="619">
        <v>0</v>
      </c>
      <c r="CI35" s="619">
        <v>0</v>
      </c>
      <c r="CJ35" s="619">
        <v>0</v>
      </c>
      <c r="CK35" s="619">
        <v>0</v>
      </c>
      <c r="CL35" s="619">
        <v>0</v>
      </c>
      <c r="CM35" s="619">
        <v>0</v>
      </c>
      <c r="CN35" s="619">
        <v>0</v>
      </c>
      <c r="CO35" s="619">
        <v>0</v>
      </c>
      <c r="CP35" s="619">
        <v>0</v>
      </c>
      <c r="CQ35" s="619">
        <v>0</v>
      </c>
      <c r="CR35" s="619">
        <v>0</v>
      </c>
      <c r="CS35" s="619">
        <v>0</v>
      </c>
      <c r="CT35" s="619">
        <v>0</v>
      </c>
      <c r="CU35" s="619">
        <v>0</v>
      </c>
      <c r="CV35" s="619">
        <v>0</v>
      </c>
      <c r="CW35" s="619">
        <v>0</v>
      </c>
      <c r="CX35" s="619">
        <v>0</v>
      </c>
      <c r="CY35" s="619">
        <v>0</v>
      </c>
      <c r="CZ35" s="619">
        <v>0</v>
      </c>
      <c r="DA35" s="619">
        <v>0</v>
      </c>
      <c r="DB35" s="619">
        <v>0</v>
      </c>
      <c r="DC35" s="619">
        <v>0</v>
      </c>
      <c r="DD35" s="619">
        <v>0</v>
      </c>
      <c r="DE35" s="619">
        <v>0</v>
      </c>
      <c r="DF35" s="619">
        <v>0</v>
      </c>
      <c r="DG35" s="619">
        <v>0</v>
      </c>
      <c r="DH35" s="619">
        <v>0</v>
      </c>
      <c r="DI35" s="619">
        <v>0</v>
      </c>
      <c r="DJ35" s="619">
        <v>0</v>
      </c>
      <c r="DK35" s="619">
        <v>0</v>
      </c>
      <c r="DL35" s="619">
        <v>0</v>
      </c>
      <c r="DM35" s="619">
        <v>0</v>
      </c>
      <c r="DN35" s="619">
        <v>0</v>
      </c>
      <c r="DO35" s="619">
        <v>0</v>
      </c>
      <c r="DP35" s="619">
        <v>0</v>
      </c>
      <c r="DQ35" s="619">
        <v>0</v>
      </c>
      <c r="DR35" s="619">
        <v>0</v>
      </c>
      <c r="DS35" s="619">
        <v>0</v>
      </c>
      <c r="DT35" s="619">
        <v>0</v>
      </c>
      <c r="DU35" s="619">
        <v>0</v>
      </c>
      <c r="DV35" s="619">
        <v>0</v>
      </c>
      <c r="DW35" s="619">
        <v>0</v>
      </c>
      <c r="DX35" s="619">
        <v>2148039</v>
      </c>
      <c r="DY35" s="619">
        <v>107116</v>
      </c>
      <c r="DZ35" s="619">
        <v>21423</v>
      </c>
      <c r="EA35" s="619">
        <v>270499</v>
      </c>
      <c r="EB35" s="619">
        <v>13729</v>
      </c>
      <c r="EC35" s="619">
        <v>2746</v>
      </c>
      <c r="ED35" s="619">
        <v>1877540</v>
      </c>
      <c r="EE35" s="619">
        <v>93387</v>
      </c>
      <c r="EF35" s="619">
        <v>18677</v>
      </c>
      <c r="EG35" s="619">
        <v>432</v>
      </c>
      <c r="EH35" s="619">
        <v>-83</v>
      </c>
      <c r="EI35" s="619">
        <v>-17</v>
      </c>
      <c r="EJ35" s="619">
        <v>-1458</v>
      </c>
      <c r="EK35" s="619">
        <v>-78</v>
      </c>
      <c r="EL35" s="619">
        <v>-16</v>
      </c>
      <c r="EM35" s="619">
        <v>0</v>
      </c>
      <c r="EN35" s="619">
        <v>0</v>
      </c>
      <c r="EO35" s="619">
        <v>0</v>
      </c>
      <c r="EP35" s="619">
        <v>18740745</v>
      </c>
      <c r="EQ35" s="619">
        <v>955824</v>
      </c>
      <c r="ER35" s="619">
        <v>191165</v>
      </c>
      <c r="ES35" s="619">
        <v>13185318</v>
      </c>
      <c r="ET35" s="619">
        <v>682703</v>
      </c>
      <c r="EU35" s="619">
        <v>136541</v>
      </c>
      <c r="EV35" s="619">
        <v>5555427</v>
      </c>
      <c r="EW35" s="619">
        <v>273121</v>
      </c>
      <c r="EX35" s="619">
        <v>54624</v>
      </c>
      <c r="EY35" s="619">
        <v>-20930</v>
      </c>
      <c r="EZ35" s="619">
        <v>-1113</v>
      </c>
      <c r="FA35" s="619">
        <v>-223</v>
      </c>
      <c r="FB35" s="619">
        <v>38223112</v>
      </c>
      <c r="FC35" s="619">
        <v>1833469</v>
      </c>
      <c r="FD35" s="619">
        <v>366694</v>
      </c>
      <c r="FE35" s="619">
        <v>36969968</v>
      </c>
      <c r="FF35" s="619">
        <v>1868171</v>
      </c>
      <c r="FG35" s="619">
        <v>373634</v>
      </c>
      <c r="FH35" s="619">
        <v>1253144</v>
      </c>
      <c r="FI35" s="619">
        <v>-34702</v>
      </c>
      <c r="FJ35" s="619">
        <v>-6940</v>
      </c>
      <c r="FK35" s="619">
        <v>0</v>
      </c>
      <c r="FL35" s="619">
        <v>0</v>
      </c>
      <c r="FM35" s="619">
        <v>0</v>
      </c>
      <c r="FN35" s="619">
        <v>0</v>
      </c>
      <c r="FO35" s="619">
        <v>0</v>
      </c>
      <c r="FP35" s="619">
        <v>0</v>
      </c>
      <c r="FQ35" s="619">
        <v>0</v>
      </c>
      <c r="FR35" s="619">
        <v>0</v>
      </c>
      <c r="FS35" s="619">
        <v>0</v>
      </c>
      <c r="FT35" s="619">
        <v>-701319</v>
      </c>
      <c r="FU35" s="619">
        <v>-37145</v>
      </c>
      <c r="FV35" s="619">
        <v>-7429</v>
      </c>
      <c r="FW35" s="619">
        <v>0</v>
      </c>
      <c r="FX35" s="619">
        <v>0</v>
      </c>
      <c r="FY35" s="619">
        <v>0</v>
      </c>
      <c r="FZ35" s="619">
        <v>0</v>
      </c>
      <c r="GA35" s="619">
        <v>0</v>
      </c>
      <c r="GB35" s="619">
        <v>0</v>
      </c>
      <c r="GC35" s="619">
        <v>0</v>
      </c>
      <c r="GD35" s="619">
        <v>0</v>
      </c>
      <c r="GE35" s="619">
        <v>0</v>
      </c>
      <c r="GF35" s="619">
        <v>0</v>
      </c>
      <c r="GG35" s="619">
        <v>0</v>
      </c>
      <c r="GH35" s="619">
        <v>0</v>
      </c>
      <c r="GI35" s="619">
        <v>0</v>
      </c>
      <c r="GJ35" s="619">
        <v>0</v>
      </c>
      <c r="GK35" s="619">
        <v>0</v>
      </c>
      <c r="GL35" s="619">
        <v>70984563</v>
      </c>
      <c r="GM35" s="619">
        <v>3509622</v>
      </c>
      <c r="GN35" s="619">
        <v>701923</v>
      </c>
      <c r="GO35" s="619">
        <v>8656173</v>
      </c>
      <c r="GP35" s="619">
        <v>338238</v>
      </c>
      <c r="GQ35" s="619">
        <v>67646</v>
      </c>
      <c r="GR35" s="620" t="s">
        <v>533</v>
      </c>
      <c r="GS35" s="620" t="s">
        <v>534</v>
      </c>
      <c r="GT35" s="610" t="s">
        <v>535</v>
      </c>
      <c r="GU35" s="611" t="s">
        <v>536</v>
      </c>
      <c r="GV35" s="611" t="s">
        <v>605</v>
      </c>
      <c r="GW35" s="610" t="s">
        <v>1432</v>
      </c>
    </row>
    <row r="36" spans="1:205" x14ac:dyDescent="0.25">
      <c r="A36" s="610" t="s">
        <v>3385</v>
      </c>
      <c r="B36" s="617" t="s">
        <v>606</v>
      </c>
      <c r="C36" s="618" t="s">
        <v>607</v>
      </c>
      <c r="D36" s="619">
        <v>2370979</v>
      </c>
      <c r="E36" s="619">
        <v>0</v>
      </c>
      <c r="F36" s="619">
        <v>2370979</v>
      </c>
      <c r="G36" s="619">
        <v>2211352</v>
      </c>
      <c r="H36" s="619">
        <v>0</v>
      </c>
      <c r="I36" s="619">
        <v>2211352</v>
      </c>
      <c r="J36" s="619">
        <v>159627</v>
      </c>
      <c r="K36" s="619">
        <v>0</v>
      </c>
      <c r="L36" s="619">
        <v>159627</v>
      </c>
      <c r="M36" s="633">
        <v>0.5</v>
      </c>
      <c r="N36" s="633">
        <v>0.4</v>
      </c>
      <c r="O36" s="633">
        <v>0.1</v>
      </c>
      <c r="P36" s="633">
        <v>0</v>
      </c>
      <c r="Q36" s="619">
        <v>140960</v>
      </c>
      <c r="R36" s="619">
        <v>140960</v>
      </c>
      <c r="S36" s="619">
        <v>0</v>
      </c>
      <c r="T36" s="619">
        <v>0</v>
      </c>
      <c r="U36" s="619">
        <v>0</v>
      </c>
      <c r="V36" s="619">
        <v>0</v>
      </c>
      <c r="W36" s="619">
        <v>0</v>
      </c>
      <c r="X36" s="619">
        <v>0</v>
      </c>
      <c r="Y36" s="619">
        <v>0</v>
      </c>
      <c r="Z36" s="619">
        <v>0</v>
      </c>
      <c r="AA36" s="619">
        <v>0</v>
      </c>
      <c r="AB36" s="619">
        <v>190943</v>
      </c>
      <c r="AC36" s="619">
        <v>45</v>
      </c>
      <c r="AD36" s="619">
        <v>-190943</v>
      </c>
      <c r="AE36" s="619">
        <v>-45</v>
      </c>
      <c r="AF36" s="619">
        <v>0</v>
      </c>
      <c r="AG36" s="619">
        <v>0</v>
      </c>
      <c r="AH36" s="619">
        <v>0</v>
      </c>
      <c r="AI36" s="619">
        <v>0</v>
      </c>
      <c r="AJ36" s="619">
        <v>0</v>
      </c>
      <c r="AK36" s="619">
        <v>0</v>
      </c>
      <c r="AL36" s="619">
        <v>0</v>
      </c>
      <c r="AM36" s="619">
        <v>0</v>
      </c>
      <c r="AN36" s="619">
        <v>0</v>
      </c>
      <c r="AO36" s="619">
        <v>0</v>
      </c>
      <c r="AP36" s="619">
        <v>0</v>
      </c>
      <c r="AQ36" s="619">
        <v>0</v>
      </c>
      <c r="AR36" s="619">
        <v>0</v>
      </c>
      <c r="AS36" s="619">
        <v>0</v>
      </c>
      <c r="AT36" s="619">
        <v>0</v>
      </c>
      <c r="AU36" s="619">
        <v>0</v>
      </c>
      <c r="AV36" s="619">
        <v>0</v>
      </c>
      <c r="AW36" s="619">
        <v>0</v>
      </c>
      <c r="AX36" s="619">
        <v>0</v>
      </c>
      <c r="AY36" s="619">
        <v>0</v>
      </c>
      <c r="AZ36" s="619">
        <v>0</v>
      </c>
      <c r="BA36" s="619">
        <v>0</v>
      </c>
      <c r="BB36" s="619">
        <v>0</v>
      </c>
      <c r="BC36" s="619">
        <v>0</v>
      </c>
      <c r="BD36" s="619">
        <v>0</v>
      </c>
      <c r="BE36" s="619">
        <v>0</v>
      </c>
      <c r="BF36" s="619">
        <v>0</v>
      </c>
      <c r="BG36" s="619">
        <v>1328672</v>
      </c>
      <c r="BH36" s="619">
        <v>332168</v>
      </c>
      <c r="BI36" s="619">
        <v>0</v>
      </c>
      <c r="BJ36" s="619">
        <v>65763</v>
      </c>
      <c r="BK36" s="619">
        <v>16441</v>
      </c>
      <c r="BL36" s="619">
        <v>0</v>
      </c>
      <c r="BM36" s="619">
        <v>1344841</v>
      </c>
      <c r="BN36" s="619">
        <v>336211</v>
      </c>
      <c r="BO36" s="619">
        <v>0</v>
      </c>
      <c r="BP36" s="619">
        <v>49594</v>
      </c>
      <c r="BQ36" s="619">
        <v>12398</v>
      </c>
      <c r="BR36" s="619">
        <v>0</v>
      </c>
      <c r="BS36" s="619">
        <v>0</v>
      </c>
      <c r="BT36" s="619">
        <v>0</v>
      </c>
      <c r="BU36" s="619">
        <v>0</v>
      </c>
      <c r="BV36" s="619">
        <v>2980</v>
      </c>
      <c r="BW36" s="619">
        <v>745</v>
      </c>
      <c r="BX36" s="619">
        <v>0</v>
      </c>
      <c r="BY36" s="619">
        <v>-2980</v>
      </c>
      <c r="BZ36" s="619">
        <v>-745</v>
      </c>
      <c r="CA36" s="619">
        <v>0</v>
      </c>
      <c r="CB36" s="619">
        <v>4947</v>
      </c>
      <c r="CC36" s="619">
        <v>1237</v>
      </c>
      <c r="CD36" s="619">
        <v>0</v>
      </c>
      <c r="CE36" s="619">
        <v>5204</v>
      </c>
      <c r="CF36" s="619">
        <v>1301</v>
      </c>
      <c r="CG36" s="619">
        <v>0</v>
      </c>
      <c r="CH36" s="619">
        <v>-257</v>
      </c>
      <c r="CI36" s="619">
        <v>-64</v>
      </c>
      <c r="CJ36" s="619">
        <v>0</v>
      </c>
      <c r="CK36" s="619">
        <v>0</v>
      </c>
      <c r="CL36" s="619">
        <v>0</v>
      </c>
      <c r="CM36" s="619">
        <v>0</v>
      </c>
      <c r="CN36" s="619">
        <v>0</v>
      </c>
      <c r="CO36" s="619">
        <v>0</v>
      </c>
      <c r="CP36" s="619">
        <v>0</v>
      </c>
      <c r="CQ36" s="619">
        <v>0</v>
      </c>
      <c r="CR36" s="619">
        <v>0</v>
      </c>
      <c r="CS36" s="619">
        <v>0</v>
      </c>
      <c r="CT36" s="619">
        <v>925</v>
      </c>
      <c r="CU36" s="619">
        <v>231</v>
      </c>
      <c r="CV36" s="619">
        <v>0</v>
      </c>
      <c r="CW36" s="619">
        <v>0</v>
      </c>
      <c r="CX36" s="619">
        <v>0</v>
      </c>
      <c r="CY36" s="619">
        <v>0</v>
      </c>
      <c r="CZ36" s="619">
        <v>925</v>
      </c>
      <c r="DA36" s="619">
        <v>231</v>
      </c>
      <c r="DB36" s="619">
        <v>0</v>
      </c>
      <c r="DC36" s="619">
        <v>0</v>
      </c>
      <c r="DD36" s="619">
        <v>0</v>
      </c>
      <c r="DE36" s="619">
        <v>0</v>
      </c>
      <c r="DF36" s="619">
        <v>0</v>
      </c>
      <c r="DG36" s="619">
        <v>0</v>
      </c>
      <c r="DH36" s="619">
        <v>0</v>
      </c>
      <c r="DI36" s="619">
        <v>11678</v>
      </c>
      <c r="DJ36" s="619">
        <v>2920</v>
      </c>
      <c r="DK36" s="619">
        <v>0</v>
      </c>
      <c r="DL36" s="619">
        <v>-11678</v>
      </c>
      <c r="DM36" s="619">
        <v>-2920</v>
      </c>
      <c r="DN36" s="619">
        <v>0</v>
      </c>
      <c r="DO36" s="619">
        <v>0</v>
      </c>
      <c r="DP36" s="619">
        <v>0</v>
      </c>
      <c r="DQ36" s="619">
        <v>0</v>
      </c>
      <c r="DR36" s="619">
        <v>0</v>
      </c>
      <c r="DS36" s="619">
        <v>0</v>
      </c>
      <c r="DT36" s="619">
        <v>0</v>
      </c>
      <c r="DU36" s="619">
        <v>0</v>
      </c>
      <c r="DV36" s="619">
        <v>0</v>
      </c>
      <c r="DW36" s="619">
        <v>0</v>
      </c>
      <c r="DX36" s="619">
        <v>195110</v>
      </c>
      <c r="DY36" s="619">
        <v>48778</v>
      </c>
      <c r="DZ36" s="619">
        <v>0</v>
      </c>
      <c r="EA36" s="619">
        <v>209115</v>
      </c>
      <c r="EB36" s="619">
        <v>52279</v>
      </c>
      <c r="EC36" s="619">
        <v>0</v>
      </c>
      <c r="ED36" s="619">
        <v>-14005</v>
      </c>
      <c r="EE36" s="619">
        <v>-3501</v>
      </c>
      <c r="EF36" s="619">
        <v>0</v>
      </c>
      <c r="EG36" s="619">
        <v>-9651</v>
      </c>
      <c r="EH36" s="619">
        <v>-2413</v>
      </c>
      <c r="EI36" s="619">
        <v>0</v>
      </c>
      <c r="EJ36" s="619">
        <v>0</v>
      </c>
      <c r="EK36" s="619">
        <v>0</v>
      </c>
      <c r="EL36" s="619">
        <v>0</v>
      </c>
      <c r="EM36" s="619">
        <v>0</v>
      </c>
      <c r="EN36" s="619">
        <v>0</v>
      </c>
      <c r="EO36" s="619">
        <v>0</v>
      </c>
      <c r="EP36" s="619">
        <v>1614195</v>
      </c>
      <c r="EQ36" s="619">
        <v>403549</v>
      </c>
      <c r="ER36" s="619">
        <v>0</v>
      </c>
      <c r="ES36" s="619">
        <v>1835182</v>
      </c>
      <c r="ET36" s="619">
        <v>458795</v>
      </c>
      <c r="EU36" s="619">
        <v>0</v>
      </c>
      <c r="EV36" s="619">
        <v>-220987</v>
      </c>
      <c r="EW36" s="619">
        <v>-55246</v>
      </c>
      <c r="EX36" s="619">
        <v>0</v>
      </c>
      <c r="EY36" s="619">
        <v>175</v>
      </c>
      <c r="EZ36" s="619">
        <v>44</v>
      </c>
      <c r="FA36" s="619">
        <v>0</v>
      </c>
      <c r="FB36" s="619">
        <v>2073460</v>
      </c>
      <c r="FC36" s="619">
        <v>518365</v>
      </c>
      <c r="FD36" s="619">
        <v>0</v>
      </c>
      <c r="FE36" s="619">
        <v>2126640</v>
      </c>
      <c r="FF36" s="619">
        <v>523536</v>
      </c>
      <c r="FG36" s="619">
        <v>0</v>
      </c>
      <c r="FH36" s="619">
        <v>-53180</v>
      </c>
      <c r="FI36" s="619">
        <v>-5171</v>
      </c>
      <c r="FJ36" s="619">
        <v>0</v>
      </c>
      <c r="FK36" s="619">
        <v>0</v>
      </c>
      <c r="FL36" s="619">
        <v>0</v>
      </c>
      <c r="FM36" s="619">
        <v>0</v>
      </c>
      <c r="FN36" s="619">
        <v>0</v>
      </c>
      <c r="FO36" s="619">
        <v>0</v>
      </c>
      <c r="FP36" s="619">
        <v>0</v>
      </c>
      <c r="FQ36" s="619">
        <v>0</v>
      </c>
      <c r="FR36" s="619">
        <v>0</v>
      </c>
      <c r="FS36" s="619">
        <v>0</v>
      </c>
      <c r="FT36" s="619">
        <v>-21409</v>
      </c>
      <c r="FU36" s="619">
        <v>-5352</v>
      </c>
      <c r="FV36" s="619">
        <v>0</v>
      </c>
      <c r="FW36" s="619">
        <v>0</v>
      </c>
      <c r="FX36" s="619">
        <v>0</v>
      </c>
      <c r="FY36" s="619">
        <v>0</v>
      </c>
      <c r="FZ36" s="619">
        <v>0</v>
      </c>
      <c r="GA36" s="619">
        <v>0</v>
      </c>
      <c r="GB36" s="619">
        <v>0</v>
      </c>
      <c r="GC36" s="619">
        <v>0</v>
      </c>
      <c r="GD36" s="619">
        <v>0</v>
      </c>
      <c r="GE36" s="619">
        <v>0</v>
      </c>
      <c r="GF36" s="619">
        <v>0</v>
      </c>
      <c r="GG36" s="619">
        <v>0</v>
      </c>
      <c r="GH36" s="619">
        <v>0</v>
      </c>
      <c r="GI36" s="619">
        <v>0</v>
      </c>
      <c r="GJ36" s="619">
        <v>0</v>
      </c>
      <c r="GK36" s="619">
        <v>0</v>
      </c>
      <c r="GL36" s="619">
        <v>5252187</v>
      </c>
      <c r="GM36" s="619">
        <v>1313048</v>
      </c>
      <c r="GN36" s="619">
        <v>0</v>
      </c>
      <c r="GO36" s="619">
        <v>-283453</v>
      </c>
      <c r="GP36" s="619">
        <v>-62739</v>
      </c>
      <c r="GQ36" s="619">
        <v>0</v>
      </c>
      <c r="GR36" s="620" t="s">
        <v>591</v>
      </c>
      <c r="GS36" s="620" t="s">
        <v>473</v>
      </c>
      <c r="GT36" s="610" t="s">
        <v>474</v>
      </c>
      <c r="GU36" s="611" t="s">
        <v>499</v>
      </c>
      <c r="GV36" s="611" t="s">
        <v>608</v>
      </c>
      <c r="GW36" s="610" t="s">
        <v>3368</v>
      </c>
    </row>
    <row r="37" spans="1:205" x14ac:dyDescent="0.25">
      <c r="A37" s="610" t="s">
        <v>3385</v>
      </c>
      <c r="B37" s="617" t="s">
        <v>609</v>
      </c>
      <c r="C37" s="618" t="s">
        <v>610</v>
      </c>
      <c r="D37" s="619">
        <v>4322900</v>
      </c>
      <c r="E37" s="619">
        <v>0</v>
      </c>
      <c r="F37" s="619">
        <v>4322900</v>
      </c>
      <c r="G37" s="619">
        <v>4419914</v>
      </c>
      <c r="H37" s="619">
        <v>0</v>
      </c>
      <c r="I37" s="619">
        <v>4419914</v>
      </c>
      <c r="J37" s="619">
        <v>-97014</v>
      </c>
      <c r="K37" s="619">
        <v>0</v>
      </c>
      <c r="L37" s="619">
        <v>-97014</v>
      </c>
      <c r="M37" s="633">
        <v>0.33</v>
      </c>
      <c r="N37" s="633">
        <v>0.3</v>
      </c>
      <c r="O37" s="633">
        <v>0.37</v>
      </c>
      <c r="P37" s="633">
        <v>0</v>
      </c>
      <c r="Q37" s="619">
        <v>315515</v>
      </c>
      <c r="R37" s="619">
        <v>315515</v>
      </c>
      <c r="S37" s="619">
        <v>0</v>
      </c>
      <c r="T37" s="619">
        <v>0</v>
      </c>
      <c r="U37" s="619">
        <v>0</v>
      </c>
      <c r="V37" s="619">
        <v>0</v>
      </c>
      <c r="W37" s="619">
        <v>0</v>
      </c>
      <c r="X37" s="619">
        <v>0</v>
      </c>
      <c r="Y37" s="619">
        <v>0</v>
      </c>
      <c r="Z37" s="619">
        <v>0</v>
      </c>
      <c r="AA37" s="619">
        <v>0</v>
      </c>
      <c r="AB37" s="619">
        <v>0</v>
      </c>
      <c r="AC37" s="619">
        <v>0</v>
      </c>
      <c r="AD37" s="619">
        <v>0</v>
      </c>
      <c r="AE37" s="619">
        <v>0</v>
      </c>
      <c r="AF37" s="619">
        <v>0</v>
      </c>
      <c r="AG37" s="619">
        <v>0</v>
      </c>
      <c r="AH37" s="619">
        <v>0</v>
      </c>
      <c r="AI37" s="619">
        <v>0</v>
      </c>
      <c r="AJ37" s="619">
        <v>0</v>
      </c>
      <c r="AK37" s="619">
        <v>0</v>
      </c>
      <c r="AL37" s="619">
        <v>0</v>
      </c>
      <c r="AM37" s="619">
        <v>0</v>
      </c>
      <c r="AN37" s="619">
        <v>0</v>
      </c>
      <c r="AO37" s="619">
        <v>0</v>
      </c>
      <c r="AP37" s="619">
        <v>0</v>
      </c>
      <c r="AQ37" s="619">
        <v>0</v>
      </c>
      <c r="AR37" s="619">
        <v>0</v>
      </c>
      <c r="AS37" s="619">
        <v>0</v>
      </c>
      <c r="AT37" s="619">
        <v>0</v>
      </c>
      <c r="AU37" s="619">
        <v>0</v>
      </c>
      <c r="AV37" s="619">
        <v>0</v>
      </c>
      <c r="AW37" s="619">
        <v>0</v>
      </c>
      <c r="AX37" s="619">
        <v>0</v>
      </c>
      <c r="AY37" s="619">
        <v>0</v>
      </c>
      <c r="AZ37" s="619">
        <v>0</v>
      </c>
      <c r="BA37" s="619">
        <v>0</v>
      </c>
      <c r="BB37" s="619">
        <v>0</v>
      </c>
      <c r="BC37" s="619">
        <v>0</v>
      </c>
      <c r="BD37" s="619">
        <v>0</v>
      </c>
      <c r="BE37" s="619">
        <v>0</v>
      </c>
      <c r="BF37" s="619">
        <v>0</v>
      </c>
      <c r="BG37" s="619">
        <v>1601313</v>
      </c>
      <c r="BH37" s="619">
        <v>1974953</v>
      </c>
      <c r="BI37" s="619">
        <v>0</v>
      </c>
      <c r="BJ37" s="619">
        <v>94550</v>
      </c>
      <c r="BK37" s="619">
        <v>116611</v>
      </c>
      <c r="BL37" s="619">
        <v>0</v>
      </c>
      <c r="BM37" s="619">
        <v>2031109</v>
      </c>
      <c r="BN37" s="619">
        <v>2505035</v>
      </c>
      <c r="BO37" s="619">
        <v>0</v>
      </c>
      <c r="BP37" s="619">
        <v>-335246</v>
      </c>
      <c r="BQ37" s="619">
        <v>-413471</v>
      </c>
      <c r="BR37" s="619">
        <v>0</v>
      </c>
      <c r="BS37" s="619">
        <v>0</v>
      </c>
      <c r="BT37" s="619">
        <v>0</v>
      </c>
      <c r="BU37" s="619">
        <v>0</v>
      </c>
      <c r="BV37" s="619">
        <v>0</v>
      </c>
      <c r="BW37" s="619">
        <v>0</v>
      </c>
      <c r="BX37" s="619">
        <v>0</v>
      </c>
      <c r="BY37" s="619">
        <v>0</v>
      </c>
      <c r="BZ37" s="619">
        <v>0</v>
      </c>
      <c r="CA37" s="619">
        <v>0</v>
      </c>
      <c r="CB37" s="619">
        <v>0</v>
      </c>
      <c r="CC37" s="619">
        <v>0</v>
      </c>
      <c r="CD37" s="619">
        <v>0</v>
      </c>
      <c r="CE37" s="619">
        <v>0</v>
      </c>
      <c r="CF37" s="619">
        <v>0</v>
      </c>
      <c r="CG37" s="619">
        <v>0</v>
      </c>
      <c r="CH37" s="619">
        <v>0</v>
      </c>
      <c r="CI37" s="619">
        <v>0</v>
      </c>
      <c r="CJ37" s="619">
        <v>0</v>
      </c>
      <c r="CK37" s="619">
        <v>0</v>
      </c>
      <c r="CL37" s="619">
        <v>0</v>
      </c>
      <c r="CM37" s="619">
        <v>0</v>
      </c>
      <c r="CN37" s="619">
        <v>0</v>
      </c>
      <c r="CO37" s="619">
        <v>0</v>
      </c>
      <c r="CP37" s="619">
        <v>0</v>
      </c>
      <c r="CQ37" s="619">
        <v>6315</v>
      </c>
      <c r="CR37" s="619">
        <v>7789</v>
      </c>
      <c r="CS37" s="619">
        <v>0</v>
      </c>
      <c r="CT37" s="619">
        <v>0</v>
      </c>
      <c r="CU37" s="619">
        <v>0</v>
      </c>
      <c r="CV37" s="619">
        <v>0</v>
      </c>
      <c r="CW37" s="619">
        <v>0</v>
      </c>
      <c r="CX37" s="619">
        <v>0</v>
      </c>
      <c r="CY37" s="619">
        <v>0</v>
      </c>
      <c r="CZ37" s="619">
        <v>0</v>
      </c>
      <c r="DA37" s="619">
        <v>0</v>
      </c>
      <c r="DB37" s="619">
        <v>0</v>
      </c>
      <c r="DC37" s="619">
        <v>0</v>
      </c>
      <c r="DD37" s="619">
        <v>0</v>
      </c>
      <c r="DE37" s="619">
        <v>0</v>
      </c>
      <c r="DF37" s="619">
        <v>0</v>
      </c>
      <c r="DG37" s="619">
        <v>0</v>
      </c>
      <c r="DH37" s="619">
        <v>0</v>
      </c>
      <c r="DI37" s="619">
        <v>0</v>
      </c>
      <c r="DJ37" s="619">
        <v>0</v>
      </c>
      <c r="DK37" s="619">
        <v>0</v>
      </c>
      <c r="DL37" s="619">
        <v>0</v>
      </c>
      <c r="DM37" s="619">
        <v>0</v>
      </c>
      <c r="DN37" s="619">
        <v>0</v>
      </c>
      <c r="DO37" s="619">
        <v>0</v>
      </c>
      <c r="DP37" s="619">
        <v>0</v>
      </c>
      <c r="DQ37" s="619">
        <v>0</v>
      </c>
      <c r="DR37" s="619">
        <v>0</v>
      </c>
      <c r="DS37" s="619">
        <v>0</v>
      </c>
      <c r="DT37" s="619">
        <v>0</v>
      </c>
      <c r="DU37" s="619">
        <v>0</v>
      </c>
      <c r="DV37" s="619">
        <v>0</v>
      </c>
      <c r="DW37" s="619">
        <v>0</v>
      </c>
      <c r="DX37" s="619">
        <v>494157</v>
      </c>
      <c r="DY37" s="619">
        <v>609460</v>
      </c>
      <c r="DZ37" s="619">
        <v>0</v>
      </c>
      <c r="EA37" s="619">
        <v>339430</v>
      </c>
      <c r="EB37" s="619">
        <v>418631</v>
      </c>
      <c r="EC37" s="619">
        <v>0</v>
      </c>
      <c r="ED37" s="619">
        <v>154727</v>
      </c>
      <c r="EE37" s="619">
        <v>190829</v>
      </c>
      <c r="EF37" s="619">
        <v>0</v>
      </c>
      <c r="EG37" s="619">
        <v>-3081</v>
      </c>
      <c r="EH37" s="619">
        <v>-3800</v>
      </c>
      <c r="EI37" s="619">
        <v>0</v>
      </c>
      <c r="EJ37" s="619">
        <v>0</v>
      </c>
      <c r="EK37" s="619">
        <v>0</v>
      </c>
      <c r="EL37" s="619">
        <v>0</v>
      </c>
      <c r="EM37" s="619">
        <v>0</v>
      </c>
      <c r="EN37" s="619">
        <v>0</v>
      </c>
      <c r="EO37" s="619">
        <v>0</v>
      </c>
      <c r="EP37" s="619">
        <v>4614184</v>
      </c>
      <c r="EQ37" s="619">
        <v>5690827</v>
      </c>
      <c r="ER37" s="619">
        <v>0</v>
      </c>
      <c r="ES37" s="619">
        <v>5002845</v>
      </c>
      <c r="ET37" s="619">
        <v>6170175</v>
      </c>
      <c r="EU37" s="619">
        <v>0</v>
      </c>
      <c r="EV37" s="619">
        <v>-388661</v>
      </c>
      <c r="EW37" s="619">
        <v>-479348</v>
      </c>
      <c r="EX37" s="619">
        <v>0</v>
      </c>
      <c r="EY37" s="619">
        <v>-9109</v>
      </c>
      <c r="EZ37" s="619">
        <v>-11234</v>
      </c>
      <c r="FA37" s="619">
        <v>0</v>
      </c>
      <c r="FB37" s="619">
        <v>4099348</v>
      </c>
      <c r="FC37" s="619">
        <v>5055862</v>
      </c>
      <c r="FD37" s="619">
        <v>0</v>
      </c>
      <c r="FE37" s="619">
        <v>4216477</v>
      </c>
      <c r="FF37" s="619">
        <v>5200321</v>
      </c>
      <c r="FG37" s="619">
        <v>0</v>
      </c>
      <c r="FH37" s="619">
        <v>-117129</v>
      </c>
      <c r="FI37" s="619">
        <v>-144459</v>
      </c>
      <c r="FJ37" s="619">
        <v>0</v>
      </c>
      <c r="FK37" s="619">
        <v>0</v>
      </c>
      <c r="FL37" s="619">
        <v>0</v>
      </c>
      <c r="FM37" s="619">
        <v>0</v>
      </c>
      <c r="FN37" s="619">
        <v>0</v>
      </c>
      <c r="FO37" s="619">
        <v>0</v>
      </c>
      <c r="FP37" s="619">
        <v>0</v>
      </c>
      <c r="FQ37" s="619">
        <v>0</v>
      </c>
      <c r="FR37" s="619">
        <v>0</v>
      </c>
      <c r="FS37" s="619">
        <v>0</v>
      </c>
      <c r="FT37" s="619">
        <v>-9051</v>
      </c>
      <c r="FU37" s="619">
        <v>-11163</v>
      </c>
      <c r="FV37" s="619">
        <v>0</v>
      </c>
      <c r="FW37" s="619">
        <v>0</v>
      </c>
      <c r="FX37" s="619">
        <v>0</v>
      </c>
      <c r="FY37" s="619">
        <v>0</v>
      </c>
      <c r="FZ37" s="619">
        <v>0</v>
      </c>
      <c r="GA37" s="619">
        <v>0</v>
      </c>
      <c r="GB37" s="619">
        <v>0</v>
      </c>
      <c r="GC37" s="619">
        <v>0</v>
      </c>
      <c r="GD37" s="619">
        <v>0</v>
      </c>
      <c r="GE37" s="619">
        <v>0</v>
      </c>
      <c r="GF37" s="619">
        <v>0</v>
      </c>
      <c r="GG37" s="619">
        <v>0</v>
      </c>
      <c r="GH37" s="619">
        <v>0</v>
      </c>
      <c r="GI37" s="619">
        <v>0</v>
      </c>
      <c r="GJ37" s="619">
        <v>0</v>
      </c>
      <c r="GK37" s="619">
        <v>0</v>
      </c>
      <c r="GL37" s="619">
        <v>10888626</v>
      </c>
      <c r="GM37" s="619">
        <v>13429305</v>
      </c>
      <c r="GN37" s="619">
        <v>0</v>
      </c>
      <c r="GO37" s="619">
        <v>-701235</v>
      </c>
      <c r="GP37" s="619">
        <v>-864857</v>
      </c>
      <c r="GQ37" s="619">
        <v>0</v>
      </c>
      <c r="GR37" s="620" t="s">
        <v>503</v>
      </c>
      <c r="GS37" s="620" t="s">
        <v>504</v>
      </c>
      <c r="GT37" s="610" t="s">
        <v>505</v>
      </c>
      <c r="GU37" s="611" t="s">
        <v>506</v>
      </c>
      <c r="GV37" s="611" t="s">
        <v>611</v>
      </c>
      <c r="GW37" s="610" t="s">
        <v>1432</v>
      </c>
    </row>
    <row r="38" spans="1:205" x14ac:dyDescent="0.25">
      <c r="A38" s="610" t="s">
        <v>3385</v>
      </c>
      <c r="B38" s="617" t="s">
        <v>612</v>
      </c>
      <c r="C38" s="618" t="s">
        <v>613</v>
      </c>
      <c r="D38" s="619">
        <v>2401182</v>
      </c>
      <c r="E38" s="619">
        <v>0</v>
      </c>
      <c r="F38" s="619">
        <v>2401182</v>
      </c>
      <c r="G38" s="619">
        <v>2899365</v>
      </c>
      <c r="H38" s="619">
        <v>0</v>
      </c>
      <c r="I38" s="619">
        <v>2899365</v>
      </c>
      <c r="J38" s="619">
        <v>-498183</v>
      </c>
      <c r="K38" s="619">
        <v>0</v>
      </c>
      <c r="L38" s="619">
        <v>-498183</v>
      </c>
      <c r="M38" s="633">
        <v>0.5</v>
      </c>
      <c r="N38" s="633">
        <v>0.4</v>
      </c>
      <c r="O38" s="633">
        <v>0.09</v>
      </c>
      <c r="P38" s="633">
        <v>0.01</v>
      </c>
      <c r="Q38" s="619">
        <v>126640</v>
      </c>
      <c r="R38" s="619">
        <v>126640</v>
      </c>
      <c r="S38" s="619">
        <v>0</v>
      </c>
      <c r="T38" s="619">
        <v>0</v>
      </c>
      <c r="U38" s="619">
        <v>0</v>
      </c>
      <c r="V38" s="619">
        <v>0</v>
      </c>
      <c r="W38" s="619">
        <v>0</v>
      </c>
      <c r="X38" s="619">
        <v>0</v>
      </c>
      <c r="Y38" s="619">
        <v>0</v>
      </c>
      <c r="Z38" s="619">
        <v>4245</v>
      </c>
      <c r="AA38" s="619">
        <v>0</v>
      </c>
      <c r="AB38" s="619">
        <v>4245</v>
      </c>
      <c r="AC38" s="619">
        <v>0</v>
      </c>
      <c r="AD38" s="619">
        <v>0</v>
      </c>
      <c r="AE38" s="619">
        <v>0</v>
      </c>
      <c r="AF38" s="619">
        <v>0</v>
      </c>
      <c r="AG38" s="619">
        <v>0</v>
      </c>
      <c r="AH38" s="619">
        <v>0</v>
      </c>
      <c r="AI38" s="619">
        <v>0</v>
      </c>
      <c r="AJ38" s="619">
        <v>0</v>
      </c>
      <c r="AK38" s="619">
        <v>0</v>
      </c>
      <c r="AL38" s="619">
        <v>0</v>
      </c>
      <c r="AM38" s="619">
        <v>0</v>
      </c>
      <c r="AN38" s="619">
        <v>0</v>
      </c>
      <c r="AO38" s="619">
        <v>0</v>
      </c>
      <c r="AP38" s="619">
        <v>0</v>
      </c>
      <c r="AQ38" s="619">
        <v>0</v>
      </c>
      <c r="AR38" s="619">
        <v>0</v>
      </c>
      <c r="AS38" s="619">
        <v>0</v>
      </c>
      <c r="AT38" s="619">
        <v>0</v>
      </c>
      <c r="AU38" s="619">
        <v>0</v>
      </c>
      <c r="AV38" s="619">
        <v>0</v>
      </c>
      <c r="AW38" s="619">
        <v>0</v>
      </c>
      <c r="AX38" s="619">
        <v>0</v>
      </c>
      <c r="AY38" s="619">
        <v>0</v>
      </c>
      <c r="AZ38" s="619">
        <v>0</v>
      </c>
      <c r="BA38" s="619">
        <v>0</v>
      </c>
      <c r="BB38" s="619">
        <v>0</v>
      </c>
      <c r="BC38" s="619">
        <v>0</v>
      </c>
      <c r="BD38" s="619">
        <v>0</v>
      </c>
      <c r="BE38" s="619">
        <v>0</v>
      </c>
      <c r="BF38" s="619">
        <v>0</v>
      </c>
      <c r="BG38" s="619">
        <v>1296483</v>
      </c>
      <c r="BH38" s="619">
        <v>291709</v>
      </c>
      <c r="BI38" s="619">
        <v>32412</v>
      </c>
      <c r="BJ38" s="619">
        <v>0</v>
      </c>
      <c r="BK38" s="619">
        <v>0</v>
      </c>
      <c r="BL38" s="619">
        <v>0</v>
      </c>
      <c r="BM38" s="619">
        <v>1243949</v>
      </c>
      <c r="BN38" s="619">
        <v>279888</v>
      </c>
      <c r="BO38" s="619">
        <v>31099</v>
      </c>
      <c r="BP38" s="619">
        <v>52534</v>
      </c>
      <c r="BQ38" s="619">
        <v>11821</v>
      </c>
      <c r="BR38" s="619">
        <v>1313</v>
      </c>
      <c r="BS38" s="619">
        <v>4261</v>
      </c>
      <c r="BT38" s="619">
        <v>959</v>
      </c>
      <c r="BU38" s="619">
        <v>107</v>
      </c>
      <c r="BV38" s="619">
        <v>0</v>
      </c>
      <c r="BW38" s="619">
        <v>0</v>
      </c>
      <c r="BX38" s="619">
        <v>0</v>
      </c>
      <c r="BY38" s="619">
        <v>4261</v>
      </c>
      <c r="BZ38" s="619">
        <v>959</v>
      </c>
      <c r="CA38" s="619">
        <v>107</v>
      </c>
      <c r="CB38" s="619">
        <v>2139</v>
      </c>
      <c r="CC38" s="619">
        <v>481</v>
      </c>
      <c r="CD38" s="619">
        <v>53</v>
      </c>
      <c r="CE38" s="619">
        <v>2140</v>
      </c>
      <c r="CF38" s="619">
        <v>481</v>
      </c>
      <c r="CG38" s="619">
        <v>53</v>
      </c>
      <c r="CH38" s="619">
        <v>-1</v>
      </c>
      <c r="CI38" s="619">
        <v>0</v>
      </c>
      <c r="CJ38" s="619">
        <v>0</v>
      </c>
      <c r="CK38" s="619">
        <v>0</v>
      </c>
      <c r="CL38" s="619">
        <v>0</v>
      </c>
      <c r="CM38" s="619">
        <v>0</v>
      </c>
      <c r="CN38" s="619">
        <v>0</v>
      </c>
      <c r="CO38" s="619">
        <v>0</v>
      </c>
      <c r="CP38" s="619">
        <v>0</v>
      </c>
      <c r="CQ38" s="619">
        <v>0</v>
      </c>
      <c r="CR38" s="619">
        <v>0</v>
      </c>
      <c r="CS38" s="619">
        <v>0</v>
      </c>
      <c r="CT38" s="619">
        <v>0</v>
      </c>
      <c r="CU38" s="619">
        <v>0</v>
      </c>
      <c r="CV38" s="619">
        <v>0</v>
      </c>
      <c r="CW38" s="619">
        <v>0</v>
      </c>
      <c r="CX38" s="619">
        <v>0</v>
      </c>
      <c r="CY38" s="619">
        <v>0</v>
      </c>
      <c r="CZ38" s="619">
        <v>0</v>
      </c>
      <c r="DA38" s="619">
        <v>0</v>
      </c>
      <c r="DB38" s="619">
        <v>0</v>
      </c>
      <c r="DC38" s="619">
        <v>0</v>
      </c>
      <c r="DD38" s="619">
        <v>0</v>
      </c>
      <c r="DE38" s="619">
        <v>0</v>
      </c>
      <c r="DF38" s="619">
        <v>182</v>
      </c>
      <c r="DG38" s="619">
        <v>41</v>
      </c>
      <c r="DH38" s="619">
        <v>5</v>
      </c>
      <c r="DI38" s="619">
        <v>361</v>
      </c>
      <c r="DJ38" s="619">
        <v>81</v>
      </c>
      <c r="DK38" s="619">
        <v>9</v>
      </c>
      <c r="DL38" s="619">
        <v>-179</v>
      </c>
      <c r="DM38" s="619">
        <v>-40</v>
      </c>
      <c r="DN38" s="619">
        <v>-4</v>
      </c>
      <c r="DO38" s="619">
        <v>0</v>
      </c>
      <c r="DP38" s="619">
        <v>0</v>
      </c>
      <c r="DQ38" s="619">
        <v>0</v>
      </c>
      <c r="DR38" s="619">
        <v>0</v>
      </c>
      <c r="DS38" s="619">
        <v>0</v>
      </c>
      <c r="DT38" s="619">
        <v>0</v>
      </c>
      <c r="DU38" s="619">
        <v>0</v>
      </c>
      <c r="DV38" s="619">
        <v>0</v>
      </c>
      <c r="DW38" s="619">
        <v>0</v>
      </c>
      <c r="DX38" s="619">
        <v>294266</v>
      </c>
      <c r="DY38" s="619">
        <v>66210</v>
      </c>
      <c r="DZ38" s="619">
        <v>7357</v>
      </c>
      <c r="EA38" s="619">
        <v>107598</v>
      </c>
      <c r="EB38" s="619">
        <v>24209</v>
      </c>
      <c r="EC38" s="619">
        <v>2690</v>
      </c>
      <c r="ED38" s="619">
        <v>186668</v>
      </c>
      <c r="EE38" s="619">
        <v>42001</v>
      </c>
      <c r="EF38" s="619">
        <v>4667</v>
      </c>
      <c r="EG38" s="619">
        <v>-4003</v>
      </c>
      <c r="EH38" s="619">
        <v>-901</v>
      </c>
      <c r="EI38" s="619">
        <v>-100</v>
      </c>
      <c r="EJ38" s="619">
        <v>0</v>
      </c>
      <c r="EK38" s="619">
        <v>0</v>
      </c>
      <c r="EL38" s="619">
        <v>0</v>
      </c>
      <c r="EM38" s="619">
        <v>0</v>
      </c>
      <c r="EN38" s="619">
        <v>0</v>
      </c>
      <c r="EO38" s="619">
        <v>0</v>
      </c>
      <c r="EP38" s="619">
        <v>1116499</v>
      </c>
      <c r="EQ38" s="619">
        <v>251212</v>
      </c>
      <c r="ER38" s="619">
        <v>27912</v>
      </c>
      <c r="ES38" s="619">
        <v>1381193</v>
      </c>
      <c r="ET38" s="619">
        <v>310769</v>
      </c>
      <c r="EU38" s="619">
        <v>34530</v>
      </c>
      <c r="EV38" s="619">
        <v>-264694</v>
      </c>
      <c r="EW38" s="619">
        <v>-59557</v>
      </c>
      <c r="EX38" s="619">
        <v>-6618</v>
      </c>
      <c r="EY38" s="619">
        <v>0</v>
      </c>
      <c r="EZ38" s="619">
        <v>0</v>
      </c>
      <c r="FA38" s="619">
        <v>0</v>
      </c>
      <c r="FB38" s="619">
        <v>2018985</v>
      </c>
      <c r="FC38" s="619">
        <v>454109</v>
      </c>
      <c r="FD38" s="619">
        <v>50457</v>
      </c>
      <c r="FE38" s="619">
        <v>1916607</v>
      </c>
      <c r="FF38" s="619">
        <v>431074</v>
      </c>
      <c r="FG38" s="619">
        <v>47897</v>
      </c>
      <c r="FH38" s="619">
        <v>102378</v>
      </c>
      <c r="FI38" s="619">
        <v>23035</v>
      </c>
      <c r="FJ38" s="619">
        <v>2560</v>
      </c>
      <c r="FK38" s="619">
        <v>0</v>
      </c>
      <c r="FL38" s="619">
        <v>0</v>
      </c>
      <c r="FM38" s="619">
        <v>0</v>
      </c>
      <c r="FN38" s="619">
        <v>0</v>
      </c>
      <c r="FO38" s="619">
        <v>0</v>
      </c>
      <c r="FP38" s="619">
        <v>0</v>
      </c>
      <c r="FQ38" s="619">
        <v>0</v>
      </c>
      <c r="FR38" s="619">
        <v>0</v>
      </c>
      <c r="FS38" s="619">
        <v>0</v>
      </c>
      <c r="FT38" s="619">
        <v>-5855</v>
      </c>
      <c r="FU38" s="619">
        <v>-1317</v>
      </c>
      <c r="FV38" s="619">
        <v>-146</v>
      </c>
      <c r="FW38" s="619">
        <v>0</v>
      </c>
      <c r="FX38" s="619">
        <v>0</v>
      </c>
      <c r="FY38" s="619">
        <v>0</v>
      </c>
      <c r="FZ38" s="619">
        <v>0</v>
      </c>
      <c r="GA38" s="619">
        <v>0</v>
      </c>
      <c r="GB38" s="619">
        <v>0</v>
      </c>
      <c r="GC38" s="619">
        <v>0</v>
      </c>
      <c r="GD38" s="619">
        <v>0</v>
      </c>
      <c r="GE38" s="619">
        <v>0</v>
      </c>
      <c r="GF38" s="619">
        <v>0</v>
      </c>
      <c r="GG38" s="619">
        <v>0</v>
      </c>
      <c r="GH38" s="619">
        <v>0</v>
      </c>
      <c r="GI38" s="619">
        <v>0</v>
      </c>
      <c r="GJ38" s="619">
        <v>0</v>
      </c>
      <c r="GK38" s="619">
        <v>0</v>
      </c>
      <c r="GL38" s="619">
        <v>4722957</v>
      </c>
      <c r="GM38" s="619">
        <v>1062503</v>
      </c>
      <c r="GN38" s="619">
        <v>118057</v>
      </c>
      <c r="GO38" s="619">
        <v>71109</v>
      </c>
      <c r="GP38" s="619">
        <v>16001</v>
      </c>
      <c r="GQ38" s="619">
        <v>1779</v>
      </c>
      <c r="GR38" s="620" t="s">
        <v>614</v>
      </c>
      <c r="GS38" s="620" t="s">
        <v>615</v>
      </c>
      <c r="GT38" s="610" t="s">
        <v>474</v>
      </c>
      <c r="GU38" s="611" t="s">
        <v>548</v>
      </c>
      <c r="GV38" s="611" t="s">
        <v>616</v>
      </c>
      <c r="GW38" s="610" t="s">
        <v>3368</v>
      </c>
    </row>
    <row r="39" spans="1:205" x14ac:dyDescent="0.25">
      <c r="A39" s="610" t="s">
        <v>3385</v>
      </c>
      <c r="B39" s="617" t="s">
        <v>617</v>
      </c>
      <c r="C39" s="618" t="s">
        <v>618</v>
      </c>
      <c r="D39" s="619">
        <v>6660666</v>
      </c>
      <c r="E39" s="619">
        <v>0</v>
      </c>
      <c r="F39" s="619">
        <v>6660666</v>
      </c>
      <c r="G39" s="619">
        <v>7873271</v>
      </c>
      <c r="H39" s="619">
        <v>0</v>
      </c>
      <c r="I39" s="619">
        <v>7873271</v>
      </c>
      <c r="J39" s="619">
        <v>-1212605</v>
      </c>
      <c r="K39" s="619">
        <v>0</v>
      </c>
      <c r="L39" s="619">
        <v>-1212605</v>
      </c>
      <c r="M39" s="633">
        <v>0.5</v>
      </c>
      <c r="N39" s="633">
        <v>0.4</v>
      </c>
      <c r="O39" s="633">
        <v>0.1</v>
      </c>
      <c r="P39" s="633">
        <v>0</v>
      </c>
      <c r="Q39" s="619">
        <v>109205</v>
      </c>
      <c r="R39" s="619">
        <v>109205</v>
      </c>
      <c r="S39" s="619">
        <v>0</v>
      </c>
      <c r="T39" s="619">
        <v>0</v>
      </c>
      <c r="U39" s="619">
        <v>0</v>
      </c>
      <c r="V39" s="619">
        <v>0</v>
      </c>
      <c r="W39" s="619">
        <v>0</v>
      </c>
      <c r="X39" s="619">
        <v>0</v>
      </c>
      <c r="Y39" s="619">
        <v>0</v>
      </c>
      <c r="Z39" s="619">
        <v>0</v>
      </c>
      <c r="AA39" s="619">
        <v>0</v>
      </c>
      <c r="AB39" s="619">
        <v>0</v>
      </c>
      <c r="AC39" s="619">
        <v>0</v>
      </c>
      <c r="AD39" s="619">
        <v>0</v>
      </c>
      <c r="AE39" s="619">
        <v>0</v>
      </c>
      <c r="AF39" s="619">
        <v>0</v>
      </c>
      <c r="AG39" s="619">
        <v>0</v>
      </c>
      <c r="AH39" s="619">
        <v>0</v>
      </c>
      <c r="AI39" s="619">
        <v>0</v>
      </c>
      <c r="AJ39" s="619">
        <v>0</v>
      </c>
      <c r="AK39" s="619">
        <v>0</v>
      </c>
      <c r="AL39" s="619">
        <v>0</v>
      </c>
      <c r="AM39" s="619">
        <v>0</v>
      </c>
      <c r="AN39" s="619">
        <v>0</v>
      </c>
      <c r="AO39" s="619">
        <v>0</v>
      </c>
      <c r="AP39" s="619">
        <v>0</v>
      </c>
      <c r="AQ39" s="619">
        <v>0</v>
      </c>
      <c r="AR39" s="619">
        <v>0</v>
      </c>
      <c r="AS39" s="619">
        <v>0</v>
      </c>
      <c r="AT39" s="619">
        <v>0</v>
      </c>
      <c r="AU39" s="619">
        <v>0</v>
      </c>
      <c r="AV39" s="619">
        <v>0</v>
      </c>
      <c r="AW39" s="619">
        <v>0</v>
      </c>
      <c r="AX39" s="619">
        <v>0</v>
      </c>
      <c r="AY39" s="619">
        <v>0</v>
      </c>
      <c r="AZ39" s="619">
        <v>0</v>
      </c>
      <c r="BA39" s="619">
        <v>0</v>
      </c>
      <c r="BB39" s="619">
        <v>0</v>
      </c>
      <c r="BC39" s="619">
        <v>0</v>
      </c>
      <c r="BD39" s="619">
        <v>0</v>
      </c>
      <c r="BE39" s="619">
        <v>0</v>
      </c>
      <c r="BF39" s="619">
        <v>0</v>
      </c>
      <c r="BG39" s="619">
        <v>876699</v>
      </c>
      <c r="BH39" s="619">
        <v>219175</v>
      </c>
      <c r="BI39" s="619">
        <v>0</v>
      </c>
      <c r="BJ39" s="619">
        <v>63155</v>
      </c>
      <c r="BK39" s="619">
        <v>15789</v>
      </c>
      <c r="BL39" s="619">
        <v>0</v>
      </c>
      <c r="BM39" s="619">
        <v>927164</v>
      </c>
      <c r="BN39" s="619">
        <v>231791</v>
      </c>
      <c r="BO39" s="619">
        <v>0</v>
      </c>
      <c r="BP39" s="619">
        <v>12690</v>
      </c>
      <c r="BQ39" s="619">
        <v>3173</v>
      </c>
      <c r="BR39" s="619">
        <v>0</v>
      </c>
      <c r="BS39" s="619">
        <v>0</v>
      </c>
      <c r="BT39" s="619">
        <v>0</v>
      </c>
      <c r="BU39" s="619">
        <v>0</v>
      </c>
      <c r="BV39" s="619">
        <v>0</v>
      </c>
      <c r="BW39" s="619">
        <v>0</v>
      </c>
      <c r="BX39" s="619">
        <v>0</v>
      </c>
      <c r="BY39" s="619">
        <v>0</v>
      </c>
      <c r="BZ39" s="619">
        <v>0</v>
      </c>
      <c r="CA39" s="619">
        <v>0</v>
      </c>
      <c r="CB39" s="619">
        <v>539</v>
      </c>
      <c r="CC39" s="619">
        <v>135</v>
      </c>
      <c r="CD39" s="619">
        <v>0</v>
      </c>
      <c r="CE39" s="619">
        <v>539</v>
      </c>
      <c r="CF39" s="619">
        <v>135</v>
      </c>
      <c r="CG39" s="619">
        <v>0</v>
      </c>
      <c r="CH39" s="619">
        <v>0</v>
      </c>
      <c r="CI39" s="619">
        <v>0</v>
      </c>
      <c r="CJ39" s="619">
        <v>0</v>
      </c>
      <c r="CK39" s="619">
        <v>0</v>
      </c>
      <c r="CL39" s="619">
        <v>0</v>
      </c>
      <c r="CM39" s="619">
        <v>0</v>
      </c>
      <c r="CN39" s="619">
        <v>0</v>
      </c>
      <c r="CO39" s="619">
        <v>0</v>
      </c>
      <c r="CP39" s="619">
        <v>0</v>
      </c>
      <c r="CQ39" s="619">
        <v>0</v>
      </c>
      <c r="CR39" s="619">
        <v>0</v>
      </c>
      <c r="CS39" s="619">
        <v>0</v>
      </c>
      <c r="CT39" s="619">
        <v>0</v>
      </c>
      <c r="CU39" s="619">
        <v>0</v>
      </c>
      <c r="CV39" s="619">
        <v>0</v>
      </c>
      <c r="CW39" s="619">
        <v>0</v>
      </c>
      <c r="CX39" s="619">
        <v>0</v>
      </c>
      <c r="CY39" s="619">
        <v>0</v>
      </c>
      <c r="CZ39" s="619">
        <v>0</v>
      </c>
      <c r="DA39" s="619">
        <v>0</v>
      </c>
      <c r="DB39" s="619">
        <v>0</v>
      </c>
      <c r="DC39" s="619">
        <v>0</v>
      </c>
      <c r="DD39" s="619">
        <v>0</v>
      </c>
      <c r="DE39" s="619">
        <v>0</v>
      </c>
      <c r="DF39" s="619">
        <v>0</v>
      </c>
      <c r="DG39" s="619">
        <v>0</v>
      </c>
      <c r="DH39" s="619">
        <v>0</v>
      </c>
      <c r="DI39" s="619">
        <v>0</v>
      </c>
      <c r="DJ39" s="619">
        <v>0</v>
      </c>
      <c r="DK39" s="619">
        <v>0</v>
      </c>
      <c r="DL39" s="619">
        <v>0</v>
      </c>
      <c r="DM39" s="619">
        <v>0</v>
      </c>
      <c r="DN39" s="619">
        <v>0</v>
      </c>
      <c r="DO39" s="619">
        <v>0</v>
      </c>
      <c r="DP39" s="619">
        <v>0</v>
      </c>
      <c r="DQ39" s="619">
        <v>0</v>
      </c>
      <c r="DR39" s="619">
        <v>0</v>
      </c>
      <c r="DS39" s="619">
        <v>0</v>
      </c>
      <c r="DT39" s="619">
        <v>0</v>
      </c>
      <c r="DU39" s="619">
        <v>0</v>
      </c>
      <c r="DV39" s="619">
        <v>0</v>
      </c>
      <c r="DW39" s="619">
        <v>0</v>
      </c>
      <c r="DX39" s="619">
        <v>369608</v>
      </c>
      <c r="DY39" s="619">
        <v>92402</v>
      </c>
      <c r="DZ39" s="619">
        <v>0</v>
      </c>
      <c r="EA39" s="619">
        <v>368238</v>
      </c>
      <c r="EB39" s="619">
        <v>92059</v>
      </c>
      <c r="EC39" s="619">
        <v>0</v>
      </c>
      <c r="ED39" s="619">
        <v>1370</v>
      </c>
      <c r="EE39" s="619">
        <v>343</v>
      </c>
      <c r="EF39" s="619">
        <v>0</v>
      </c>
      <c r="EG39" s="619">
        <v>0</v>
      </c>
      <c r="EH39" s="619">
        <v>0</v>
      </c>
      <c r="EI39" s="619">
        <v>0</v>
      </c>
      <c r="EJ39" s="619">
        <v>0</v>
      </c>
      <c r="EK39" s="619">
        <v>0</v>
      </c>
      <c r="EL39" s="619">
        <v>0</v>
      </c>
      <c r="EM39" s="619">
        <v>0</v>
      </c>
      <c r="EN39" s="619">
        <v>0</v>
      </c>
      <c r="EO39" s="619">
        <v>0</v>
      </c>
      <c r="EP39" s="619">
        <v>1416732</v>
      </c>
      <c r="EQ39" s="619">
        <v>354183</v>
      </c>
      <c r="ER39" s="619">
        <v>0</v>
      </c>
      <c r="ES39" s="619">
        <v>1681634</v>
      </c>
      <c r="ET39" s="619">
        <v>420408</v>
      </c>
      <c r="EU39" s="619">
        <v>0</v>
      </c>
      <c r="EV39" s="619">
        <v>-264902</v>
      </c>
      <c r="EW39" s="619">
        <v>-66225</v>
      </c>
      <c r="EX39" s="619">
        <v>0</v>
      </c>
      <c r="EY39" s="619">
        <v>0</v>
      </c>
      <c r="EZ39" s="619">
        <v>0</v>
      </c>
      <c r="FA39" s="619">
        <v>0</v>
      </c>
      <c r="FB39" s="619">
        <v>2403261</v>
      </c>
      <c r="FC39" s="619">
        <v>600815</v>
      </c>
      <c r="FD39" s="619">
        <v>0</v>
      </c>
      <c r="FE39" s="619">
        <v>2879764</v>
      </c>
      <c r="FF39" s="619">
        <v>719941</v>
      </c>
      <c r="FG39" s="619">
        <v>0</v>
      </c>
      <c r="FH39" s="619">
        <v>-476503</v>
      </c>
      <c r="FI39" s="619">
        <v>-119126</v>
      </c>
      <c r="FJ39" s="619">
        <v>0</v>
      </c>
      <c r="FK39" s="619">
        <v>0</v>
      </c>
      <c r="FL39" s="619">
        <v>0</v>
      </c>
      <c r="FM39" s="619">
        <v>0</v>
      </c>
      <c r="FN39" s="619">
        <v>0</v>
      </c>
      <c r="FO39" s="619">
        <v>0</v>
      </c>
      <c r="FP39" s="619">
        <v>0</v>
      </c>
      <c r="FQ39" s="619">
        <v>0</v>
      </c>
      <c r="FR39" s="619">
        <v>0</v>
      </c>
      <c r="FS39" s="619">
        <v>0</v>
      </c>
      <c r="FT39" s="619">
        <v>-24730</v>
      </c>
      <c r="FU39" s="619">
        <v>-6182</v>
      </c>
      <c r="FV39" s="619">
        <v>0</v>
      </c>
      <c r="FW39" s="619">
        <v>0</v>
      </c>
      <c r="FX39" s="619">
        <v>0</v>
      </c>
      <c r="FY39" s="619">
        <v>0</v>
      </c>
      <c r="FZ39" s="619">
        <v>0</v>
      </c>
      <c r="GA39" s="619">
        <v>0</v>
      </c>
      <c r="GB39" s="619">
        <v>0</v>
      </c>
      <c r="GC39" s="619">
        <v>0</v>
      </c>
      <c r="GD39" s="619">
        <v>0</v>
      </c>
      <c r="GE39" s="619">
        <v>0</v>
      </c>
      <c r="GF39" s="619">
        <v>0</v>
      </c>
      <c r="GG39" s="619">
        <v>0</v>
      </c>
      <c r="GH39" s="619">
        <v>0</v>
      </c>
      <c r="GI39" s="619">
        <v>0</v>
      </c>
      <c r="GJ39" s="619">
        <v>0</v>
      </c>
      <c r="GK39" s="619">
        <v>0</v>
      </c>
      <c r="GL39" s="619">
        <v>5105264</v>
      </c>
      <c r="GM39" s="619">
        <v>1276317</v>
      </c>
      <c r="GN39" s="619">
        <v>0</v>
      </c>
      <c r="GO39" s="619">
        <v>-752075</v>
      </c>
      <c r="GP39" s="619">
        <v>-188017</v>
      </c>
      <c r="GQ39" s="619">
        <v>0</v>
      </c>
      <c r="GR39" s="620" t="s">
        <v>619</v>
      </c>
      <c r="GS39" s="620" t="s">
        <v>473</v>
      </c>
      <c r="GT39" s="610" t="s">
        <v>474</v>
      </c>
      <c r="GU39" s="611" t="s">
        <v>499</v>
      </c>
      <c r="GV39" s="611" t="s">
        <v>620</v>
      </c>
      <c r="GW39" s="610" t="s">
        <v>1432</v>
      </c>
    </row>
    <row r="40" spans="1:205" x14ac:dyDescent="0.25">
      <c r="A40" s="610" t="s">
        <v>3385</v>
      </c>
      <c r="B40" s="617" t="s">
        <v>621</v>
      </c>
      <c r="C40" s="618" t="s">
        <v>622</v>
      </c>
      <c r="D40" s="619">
        <v>1409368</v>
      </c>
      <c r="E40" s="619">
        <v>6974</v>
      </c>
      <c r="F40" s="619">
        <v>1416342</v>
      </c>
      <c r="G40" s="619">
        <v>1513544</v>
      </c>
      <c r="H40" s="619">
        <v>6974</v>
      </c>
      <c r="I40" s="619">
        <v>1520518</v>
      </c>
      <c r="J40" s="619">
        <v>-104176</v>
      </c>
      <c r="K40" s="619">
        <v>0</v>
      </c>
      <c r="L40" s="619">
        <v>-104176</v>
      </c>
      <c r="M40" s="633">
        <v>0.5</v>
      </c>
      <c r="N40" s="633">
        <v>0.4</v>
      </c>
      <c r="O40" s="633">
        <v>0.09</v>
      </c>
      <c r="P40" s="633">
        <v>0.01</v>
      </c>
      <c r="Q40" s="619">
        <v>103679</v>
      </c>
      <c r="R40" s="619">
        <v>103679</v>
      </c>
      <c r="S40" s="619">
        <v>0</v>
      </c>
      <c r="T40" s="619">
        <v>0</v>
      </c>
      <c r="U40" s="619">
        <v>0</v>
      </c>
      <c r="V40" s="619">
        <v>0</v>
      </c>
      <c r="W40" s="619">
        <v>0</v>
      </c>
      <c r="X40" s="619">
        <v>0</v>
      </c>
      <c r="Y40" s="619">
        <v>0</v>
      </c>
      <c r="Z40" s="619">
        <v>14949</v>
      </c>
      <c r="AA40" s="619">
        <v>0</v>
      </c>
      <c r="AB40" s="619">
        <v>0</v>
      </c>
      <c r="AC40" s="619">
        <v>0</v>
      </c>
      <c r="AD40" s="619">
        <v>14949</v>
      </c>
      <c r="AE40" s="619">
        <v>0</v>
      </c>
      <c r="AF40" s="619">
        <v>0</v>
      </c>
      <c r="AG40" s="619">
        <v>0</v>
      </c>
      <c r="AH40" s="619">
        <v>0</v>
      </c>
      <c r="AI40" s="619">
        <v>0</v>
      </c>
      <c r="AJ40" s="619">
        <v>0</v>
      </c>
      <c r="AK40" s="619">
        <v>0</v>
      </c>
      <c r="AL40" s="619">
        <v>0</v>
      </c>
      <c r="AM40" s="619">
        <v>0</v>
      </c>
      <c r="AN40" s="619">
        <v>0</v>
      </c>
      <c r="AO40" s="619">
        <v>0</v>
      </c>
      <c r="AP40" s="619">
        <v>0</v>
      </c>
      <c r="AQ40" s="619">
        <v>0</v>
      </c>
      <c r="AR40" s="619">
        <v>0</v>
      </c>
      <c r="AS40" s="619">
        <v>0</v>
      </c>
      <c r="AT40" s="619">
        <v>0</v>
      </c>
      <c r="AU40" s="619">
        <v>0</v>
      </c>
      <c r="AV40" s="619">
        <v>0</v>
      </c>
      <c r="AW40" s="619">
        <v>0</v>
      </c>
      <c r="AX40" s="619">
        <v>0</v>
      </c>
      <c r="AY40" s="619">
        <v>0</v>
      </c>
      <c r="AZ40" s="619">
        <v>0</v>
      </c>
      <c r="BA40" s="619">
        <v>0</v>
      </c>
      <c r="BB40" s="619">
        <v>0</v>
      </c>
      <c r="BC40" s="619">
        <v>0</v>
      </c>
      <c r="BD40" s="619">
        <v>0</v>
      </c>
      <c r="BE40" s="619">
        <v>0</v>
      </c>
      <c r="BF40" s="619">
        <v>0</v>
      </c>
      <c r="BG40" s="619">
        <v>1006115</v>
      </c>
      <c r="BH40" s="619">
        <v>226376</v>
      </c>
      <c r="BI40" s="619">
        <v>25153</v>
      </c>
      <c r="BJ40" s="619">
        <v>46430</v>
      </c>
      <c r="BK40" s="619">
        <v>10447</v>
      </c>
      <c r="BL40" s="619">
        <v>1161</v>
      </c>
      <c r="BM40" s="619">
        <v>1094465</v>
      </c>
      <c r="BN40" s="619">
        <v>246255</v>
      </c>
      <c r="BO40" s="619">
        <v>27362</v>
      </c>
      <c r="BP40" s="619">
        <v>-41920</v>
      </c>
      <c r="BQ40" s="619">
        <v>-9432</v>
      </c>
      <c r="BR40" s="619">
        <v>-1048</v>
      </c>
      <c r="BS40" s="619">
        <v>0</v>
      </c>
      <c r="BT40" s="619">
        <v>0</v>
      </c>
      <c r="BU40" s="619">
        <v>0</v>
      </c>
      <c r="BV40" s="619">
        <v>0</v>
      </c>
      <c r="BW40" s="619">
        <v>0</v>
      </c>
      <c r="BX40" s="619">
        <v>0</v>
      </c>
      <c r="BY40" s="619">
        <v>0</v>
      </c>
      <c r="BZ40" s="619">
        <v>0</v>
      </c>
      <c r="CA40" s="619">
        <v>0</v>
      </c>
      <c r="CB40" s="619">
        <v>3100</v>
      </c>
      <c r="CC40" s="619">
        <v>697</v>
      </c>
      <c r="CD40" s="619">
        <v>77</v>
      </c>
      <c r="CE40" s="619">
        <v>3100</v>
      </c>
      <c r="CF40" s="619">
        <v>697</v>
      </c>
      <c r="CG40" s="619">
        <v>77</v>
      </c>
      <c r="CH40" s="619">
        <v>0</v>
      </c>
      <c r="CI40" s="619">
        <v>0</v>
      </c>
      <c r="CJ40" s="619">
        <v>0</v>
      </c>
      <c r="CK40" s="619">
        <v>0</v>
      </c>
      <c r="CL40" s="619">
        <v>0</v>
      </c>
      <c r="CM40" s="619">
        <v>0</v>
      </c>
      <c r="CN40" s="619">
        <v>0</v>
      </c>
      <c r="CO40" s="619">
        <v>0</v>
      </c>
      <c r="CP40" s="619">
        <v>0</v>
      </c>
      <c r="CQ40" s="619">
        <v>0</v>
      </c>
      <c r="CR40" s="619">
        <v>0</v>
      </c>
      <c r="CS40" s="619">
        <v>0</v>
      </c>
      <c r="CT40" s="619">
        <v>0</v>
      </c>
      <c r="CU40" s="619">
        <v>0</v>
      </c>
      <c r="CV40" s="619">
        <v>0</v>
      </c>
      <c r="CW40" s="619">
        <v>0</v>
      </c>
      <c r="CX40" s="619">
        <v>0</v>
      </c>
      <c r="CY40" s="619">
        <v>0</v>
      </c>
      <c r="CZ40" s="619">
        <v>0</v>
      </c>
      <c r="DA40" s="619">
        <v>0</v>
      </c>
      <c r="DB40" s="619">
        <v>0</v>
      </c>
      <c r="DC40" s="619">
        <v>0</v>
      </c>
      <c r="DD40" s="619">
        <v>0</v>
      </c>
      <c r="DE40" s="619">
        <v>0</v>
      </c>
      <c r="DF40" s="619">
        <v>3087</v>
      </c>
      <c r="DG40" s="619">
        <v>695</v>
      </c>
      <c r="DH40" s="619">
        <v>77</v>
      </c>
      <c r="DI40" s="619">
        <v>1246</v>
      </c>
      <c r="DJ40" s="619">
        <v>280</v>
      </c>
      <c r="DK40" s="619">
        <v>31</v>
      </c>
      <c r="DL40" s="619">
        <v>1841</v>
      </c>
      <c r="DM40" s="619">
        <v>415</v>
      </c>
      <c r="DN40" s="619">
        <v>46</v>
      </c>
      <c r="DO40" s="619">
        <v>0</v>
      </c>
      <c r="DP40" s="619">
        <v>0</v>
      </c>
      <c r="DQ40" s="619">
        <v>0</v>
      </c>
      <c r="DR40" s="619">
        <v>0</v>
      </c>
      <c r="DS40" s="619">
        <v>0</v>
      </c>
      <c r="DT40" s="619">
        <v>0</v>
      </c>
      <c r="DU40" s="619">
        <v>0</v>
      </c>
      <c r="DV40" s="619">
        <v>0</v>
      </c>
      <c r="DW40" s="619">
        <v>0</v>
      </c>
      <c r="DX40" s="619">
        <v>126903</v>
      </c>
      <c r="DY40" s="619">
        <v>28553</v>
      </c>
      <c r="DZ40" s="619">
        <v>3173</v>
      </c>
      <c r="EA40" s="619">
        <v>153989</v>
      </c>
      <c r="EB40" s="619">
        <v>34648</v>
      </c>
      <c r="EC40" s="619">
        <v>3850</v>
      </c>
      <c r="ED40" s="619">
        <v>-27086</v>
      </c>
      <c r="EE40" s="619">
        <v>-6095</v>
      </c>
      <c r="EF40" s="619">
        <v>-677</v>
      </c>
      <c r="EG40" s="619">
        <v>-823</v>
      </c>
      <c r="EH40" s="619">
        <v>-185</v>
      </c>
      <c r="EI40" s="619">
        <v>-21</v>
      </c>
      <c r="EJ40" s="619">
        <v>0</v>
      </c>
      <c r="EK40" s="619">
        <v>0</v>
      </c>
      <c r="EL40" s="619">
        <v>0</v>
      </c>
      <c r="EM40" s="619">
        <v>0</v>
      </c>
      <c r="EN40" s="619">
        <v>0</v>
      </c>
      <c r="EO40" s="619">
        <v>0</v>
      </c>
      <c r="EP40" s="619">
        <v>1011610</v>
      </c>
      <c r="EQ40" s="619">
        <v>227612</v>
      </c>
      <c r="ER40" s="619">
        <v>25290</v>
      </c>
      <c r="ES40" s="619">
        <v>923928</v>
      </c>
      <c r="ET40" s="619">
        <v>207884</v>
      </c>
      <c r="EU40" s="619">
        <v>23098</v>
      </c>
      <c r="EV40" s="619">
        <v>87682</v>
      </c>
      <c r="EW40" s="619">
        <v>19728</v>
      </c>
      <c r="EX40" s="619">
        <v>2192</v>
      </c>
      <c r="EY40" s="619">
        <v>-203</v>
      </c>
      <c r="EZ40" s="619">
        <v>-46</v>
      </c>
      <c r="FA40" s="619">
        <v>-5</v>
      </c>
      <c r="FB40" s="619">
        <v>1829591</v>
      </c>
      <c r="FC40" s="619">
        <v>411085</v>
      </c>
      <c r="FD40" s="619">
        <v>45676</v>
      </c>
      <c r="FE40" s="619">
        <v>1981098</v>
      </c>
      <c r="FF40" s="619">
        <v>445747</v>
      </c>
      <c r="FG40" s="619">
        <v>49527</v>
      </c>
      <c r="FH40" s="619">
        <v>-151507</v>
      </c>
      <c r="FI40" s="619">
        <v>-34662</v>
      </c>
      <c r="FJ40" s="619">
        <v>-3851</v>
      </c>
      <c r="FK40" s="619">
        <v>0</v>
      </c>
      <c r="FL40" s="619">
        <v>0</v>
      </c>
      <c r="FM40" s="619">
        <v>0</v>
      </c>
      <c r="FN40" s="619">
        <v>0</v>
      </c>
      <c r="FO40" s="619">
        <v>0</v>
      </c>
      <c r="FP40" s="619">
        <v>0</v>
      </c>
      <c r="FQ40" s="619">
        <v>0</v>
      </c>
      <c r="FR40" s="619">
        <v>0</v>
      </c>
      <c r="FS40" s="619">
        <v>0</v>
      </c>
      <c r="FT40" s="619">
        <v>-7690</v>
      </c>
      <c r="FU40" s="619">
        <v>-1730</v>
      </c>
      <c r="FV40" s="619">
        <v>-192</v>
      </c>
      <c r="FW40" s="619">
        <v>0</v>
      </c>
      <c r="FX40" s="619">
        <v>0</v>
      </c>
      <c r="FY40" s="619">
        <v>0</v>
      </c>
      <c r="FZ40" s="619">
        <v>0</v>
      </c>
      <c r="GA40" s="619">
        <v>0</v>
      </c>
      <c r="GB40" s="619">
        <v>0</v>
      </c>
      <c r="GC40" s="619">
        <v>0</v>
      </c>
      <c r="GD40" s="619">
        <v>0</v>
      </c>
      <c r="GE40" s="619">
        <v>0</v>
      </c>
      <c r="GF40" s="619">
        <v>0</v>
      </c>
      <c r="GG40" s="619">
        <v>0</v>
      </c>
      <c r="GH40" s="619">
        <v>0</v>
      </c>
      <c r="GI40" s="619">
        <v>0</v>
      </c>
      <c r="GJ40" s="619">
        <v>0</v>
      </c>
      <c r="GK40" s="619">
        <v>0</v>
      </c>
      <c r="GL40" s="619">
        <v>4018120</v>
      </c>
      <c r="GM40" s="619">
        <v>903504</v>
      </c>
      <c r="GN40" s="619">
        <v>100389</v>
      </c>
      <c r="GO40" s="619">
        <v>-139706</v>
      </c>
      <c r="GP40" s="619">
        <v>-32007</v>
      </c>
      <c r="GQ40" s="619">
        <v>-3556</v>
      </c>
      <c r="GR40" s="620" t="s">
        <v>488</v>
      </c>
      <c r="GS40" s="620" t="s">
        <v>489</v>
      </c>
      <c r="GT40" s="610" t="s">
        <v>474</v>
      </c>
      <c r="GU40" s="611" t="s">
        <v>481</v>
      </c>
      <c r="GV40" s="611" t="s">
        <v>623</v>
      </c>
      <c r="GW40" s="610" t="s">
        <v>1432</v>
      </c>
    </row>
    <row r="41" spans="1:205" x14ac:dyDescent="0.25">
      <c r="A41" s="610" t="s">
        <v>3385</v>
      </c>
      <c r="B41" s="617" t="s">
        <v>624</v>
      </c>
      <c r="C41" s="618" t="s">
        <v>625</v>
      </c>
      <c r="D41" s="619">
        <v>29540157</v>
      </c>
      <c r="E41" s="619">
        <v>1041479</v>
      </c>
      <c r="F41" s="619">
        <v>30581636</v>
      </c>
      <c r="G41" s="619">
        <v>33785792</v>
      </c>
      <c r="H41" s="619">
        <v>1105442</v>
      </c>
      <c r="I41" s="619">
        <v>34891234</v>
      </c>
      <c r="J41" s="619">
        <v>-4245635</v>
      </c>
      <c r="K41" s="619">
        <v>-63963</v>
      </c>
      <c r="L41" s="619">
        <v>-4309598</v>
      </c>
      <c r="M41" s="633">
        <v>0.5</v>
      </c>
      <c r="N41" s="633">
        <v>0.49</v>
      </c>
      <c r="O41" s="633">
        <v>0</v>
      </c>
      <c r="P41" s="633">
        <v>0.01</v>
      </c>
      <c r="Q41" s="619">
        <v>663068</v>
      </c>
      <c r="R41" s="619">
        <v>663068</v>
      </c>
      <c r="S41" s="619">
        <v>0</v>
      </c>
      <c r="T41" s="619">
        <v>6178140</v>
      </c>
      <c r="U41" s="619">
        <v>0</v>
      </c>
      <c r="V41" s="619">
        <v>5329977</v>
      </c>
      <c r="W41" s="619">
        <v>0</v>
      </c>
      <c r="X41" s="619">
        <v>848163</v>
      </c>
      <c r="Y41" s="619">
        <v>0</v>
      </c>
      <c r="Z41" s="619">
        <v>225123</v>
      </c>
      <c r="AA41" s="619">
        <v>0</v>
      </c>
      <c r="AB41" s="619">
        <v>258811</v>
      </c>
      <c r="AC41" s="619">
        <v>0</v>
      </c>
      <c r="AD41" s="619">
        <v>-33688</v>
      </c>
      <c r="AE41" s="619">
        <v>0</v>
      </c>
      <c r="AF41" s="619">
        <v>0</v>
      </c>
      <c r="AG41" s="619">
        <v>0</v>
      </c>
      <c r="AH41" s="619">
        <v>0</v>
      </c>
      <c r="AI41" s="619">
        <v>0</v>
      </c>
      <c r="AJ41" s="619">
        <v>0</v>
      </c>
      <c r="AK41" s="619">
        <v>0</v>
      </c>
      <c r="AL41" s="619">
        <v>0</v>
      </c>
      <c r="AM41" s="619">
        <v>0</v>
      </c>
      <c r="AN41" s="619">
        <v>0</v>
      </c>
      <c r="AO41" s="619">
        <v>716103</v>
      </c>
      <c r="AP41" s="619">
        <v>716103</v>
      </c>
      <c r="AQ41" s="619">
        <v>0</v>
      </c>
      <c r="AR41" s="619">
        <v>0</v>
      </c>
      <c r="AS41" s="619">
        <v>0</v>
      </c>
      <c r="AT41" s="619">
        <v>0</v>
      </c>
      <c r="AU41" s="619">
        <v>0</v>
      </c>
      <c r="AV41" s="619">
        <v>0</v>
      </c>
      <c r="AW41" s="619">
        <v>716103</v>
      </c>
      <c r="AX41" s="619">
        <v>716103</v>
      </c>
      <c r="AY41" s="619">
        <v>0</v>
      </c>
      <c r="AZ41" s="619">
        <v>0</v>
      </c>
      <c r="BA41" s="619">
        <v>0</v>
      </c>
      <c r="BB41" s="619">
        <v>0</v>
      </c>
      <c r="BC41" s="619">
        <v>0</v>
      </c>
      <c r="BD41" s="619">
        <v>0</v>
      </c>
      <c r="BE41" s="619">
        <v>0</v>
      </c>
      <c r="BF41" s="619">
        <v>0</v>
      </c>
      <c r="BG41" s="619">
        <v>6249575</v>
      </c>
      <c r="BH41" s="619">
        <v>0</v>
      </c>
      <c r="BI41" s="619">
        <v>127384</v>
      </c>
      <c r="BJ41" s="619">
        <v>469690</v>
      </c>
      <c r="BK41" s="619">
        <v>0</v>
      </c>
      <c r="BL41" s="619">
        <v>9446</v>
      </c>
      <c r="BM41" s="619">
        <v>8280631</v>
      </c>
      <c r="BN41" s="619">
        <v>0</v>
      </c>
      <c r="BO41" s="619">
        <v>168250</v>
      </c>
      <c r="BP41" s="619">
        <v>-1561366</v>
      </c>
      <c r="BQ41" s="619">
        <v>0</v>
      </c>
      <c r="BR41" s="619">
        <v>-31420</v>
      </c>
      <c r="BS41" s="619">
        <v>41395</v>
      </c>
      <c r="BT41" s="619">
        <v>0</v>
      </c>
      <c r="BU41" s="619">
        <v>845</v>
      </c>
      <c r="BV41" s="619">
        <v>157431</v>
      </c>
      <c r="BW41" s="619">
        <v>0</v>
      </c>
      <c r="BX41" s="619">
        <v>3213</v>
      </c>
      <c r="BY41" s="619">
        <v>-116036</v>
      </c>
      <c r="BZ41" s="619">
        <v>0</v>
      </c>
      <c r="CA41" s="619">
        <v>-2368</v>
      </c>
      <c r="CB41" s="619">
        <v>26241</v>
      </c>
      <c r="CC41" s="619">
        <v>0</v>
      </c>
      <c r="CD41" s="619">
        <v>536</v>
      </c>
      <c r="CE41" s="619">
        <v>22807</v>
      </c>
      <c r="CF41" s="619">
        <v>0</v>
      </c>
      <c r="CG41" s="619">
        <v>465</v>
      </c>
      <c r="CH41" s="619">
        <v>3434</v>
      </c>
      <c r="CI41" s="619">
        <v>0</v>
      </c>
      <c r="CJ41" s="619">
        <v>71</v>
      </c>
      <c r="CK41" s="619">
        <v>0</v>
      </c>
      <c r="CL41" s="619">
        <v>0</v>
      </c>
      <c r="CM41" s="619">
        <v>0</v>
      </c>
      <c r="CN41" s="619">
        <v>0</v>
      </c>
      <c r="CO41" s="619">
        <v>0</v>
      </c>
      <c r="CP41" s="619">
        <v>0</v>
      </c>
      <c r="CQ41" s="619">
        <v>0</v>
      </c>
      <c r="CR41" s="619">
        <v>0</v>
      </c>
      <c r="CS41" s="619">
        <v>0</v>
      </c>
      <c r="CT41" s="619">
        <v>0</v>
      </c>
      <c r="CU41" s="619">
        <v>0</v>
      </c>
      <c r="CV41" s="619">
        <v>0</v>
      </c>
      <c r="CW41" s="619">
        <v>0</v>
      </c>
      <c r="CX41" s="619">
        <v>0</v>
      </c>
      <c r="CY41" s="619">
        <v>0</v>
      </c>
      <c r="CZ41" s="619">
        <v>0</v>
      </c>
      <c r="DA41" s="619">
        <v>0</v>
      </c>
      <c r="DB41" s="619">
        <v>0</v>
      </c>
      <c r="DC41" s="619">
        <v>0</v>
      </c>
      <c r="DD41" s="619">
        <v>0</v>
      </c>
      <c r="DE41" s="619">
        <v>0</v>
      </c>
      <c r="DF41" s="619">
        <v>27771</v>
      </c>
      <c r="DG41" s="619">
        <v>0</v>
      </c>
      <c r="DH41" s="619">
        <v>567</v>
      </c>
      <c r="DI41" s="619">
        <v>38722</v>
      </c>
      <c r="DJ41" s="619">
        <v>0</v>
      </c>
      <c r="DK41" s="619">
        <v>790</v>
      </c>
      <c r="DL41" s="619">
        <v>-10951</v>
      </c>
      <c r="DM41" s="619">
        <v>0</v>
      </c>
      <c r="DN41" s="619">
        <v>-223</v>
      </c>
      <c r="DO41" s="619">
        <v>0</v>
      </c>
      <c r="DP41" s="619">
        <v>0</v>
      </c>
      <c r="DQ41" s="619">
        <v>0</v>
      </c>
      <c r="DR41" s="619">
        <v>0</v>
      </c>
      <c r="DS41" s="619">
        <v>0</v>
      </c>
      <c r="DT41" s="619">
        <v>0</v>
      </c>
      <c r="DU41" s="619">
        <v>0</v>
      </c>
      <c r="DV41" s="619">
        <v>0</v>
      </c>
      <c r="DW41" s="619">
        <v>0</v>
      </c>
      <c r="DX41" s="619">
        <v>1602476</v>
      </c>
      <c r="DY41" s="619">
        <v>0</v>
      </c>
      <c r="DZ41" s="619">
        <v>32704</v>
      </c>
      <c r="EA41" s="619">
        <v>13333</v>
      </c>
      <c r="EB41" s="619">
        <v>0</v>
      </c>
      <c r="EC41" s="619">
        <v>272</v>
      </c>
      <c r="ED41" s="619">
        <v>1589143</v>
      </c>
      <c r="EE41" s="619">
        <v>0</v>
      </c>
      <c r="EF41" s="619">
        <v>32432</v>
      </c>
      <c r="EG41" s="619">
        <v>0</v>
      </c>
      <c r="EH41" s="619">
        <v>0</v>
      </c>
      <c r="EI41" s="619">
        <v>0</v>
      </c>
      <c r="EJ41" s="619">
        <v>860</v>
      </c>
      <c r="EK41" s="619">
        <v>0</v>
      </c>
      <c r="EL41" s="619">
        <v>18</v>
      </c>
      <c r="EM41" s="619">
        <v>0</v>
      </c>
      <c r="EN41" s="619">
        <v>0</v>
      </c>
      <c r="EO41" s="619">
        <v>0</v>
      </c>
      <c r="EP41" s="619">
        <v>11737029</v>
      </c>
      <c r="EQ41" s="619">
        <v>0</v>
      </c>
      <c r="ER41" s="619">
        <v>238088</v>
      </c>
      <c r="ES41" s="619">
        <v>7499801</v>
      </c>
      <c r="ET41" s="619">
        <v>0</v>
      </c>
      <c r="EU41" s="619">
        <v>153057</v>
      </c>
      <c r="EV41" s="619">
        <v>4237228</v>
      </c>
      <c r="EW41" s="619">
        <v>0</v>
      </c>
      <c r="EX41" s="619">
        <v>85031</v>
      </c>
      <c r="EY41" s="619">
        <v>-106153</v>
      </c>
      <c r="EZ41" s="619">
        <v>0</v>
      </c>
      <c r="FA41" s="619">
        <v>-2166</v>
      </c>
      <c r="FB41" s="619">
        <v>17357155</v>
      </c>
      <c r="FC41" s="619">
        <v>0</v>
      </c>
      <c r="FD41" s="619">
        <v>329478</v>
      </c>
      <c r="FE41" s="619">
        <v>18626446</v>
      </c>
      <c r="FF41" s="619">
        <v>0</v>
      </c>
      <c r="FG41" s="619">
        <v>360703</v>
      </c>
      <c r="FH41" s="619">
        <v>-1269291</v>
      </c>
      <c r="FI41" s="619">
        <v>0</v>
      </c>
      <c r="FJ41" s="619">
        <v>-31225</v>
      </c>
      <c r="FK41" s="619">
        <v>0</v>
      </c>
      <c r="FL41" s="619">
        <v>0</v>
      </c>
      <c r="FM41" s="619">
        <v>0</v>
      </c>
      <c r="FN41" s="619">
        <v>0</v>
      </c>
      <c r="FO41" s="619">
        <v>0</v>
      </c>
      <c r="FP41" s="619">
        <v>0</v>
      </c>
      <c r="FQ41" s="619">
        <v>0</v>
      </c>
      <c r="FR41" s="619">
        <v>0</v>
      </c>
      <c r="FS41" s="619">
        <v>0</v>
      </c>
      <c r="FT41" s="619">
        <v>0</v>
      </c>
      <c r="FU41" s="619">
        <v>0</v>
      </c>
      <c r="FV41" s="619">
        <v>0</v>
      </c>
      <c r="FW41" s="619">
        <v>0</v>
      </c>
      <c r="FX41" s="619">
        <v>0</v>
      </c>
      <c r="FY41" s="619">
        <v>0</v>
      </c>
      <c r="FZ41" s="619">
        <v>0</v>
      </c>
      <c r="GA41" s="619">
        <v>0</v>
      </c>
      <c r="GB41" s="619">
        <v>0</v>
      </c>
      <c r="GC41" s="619">
        <v>0</v>
      </c>
      <c r="GD41" s="619">
        <v>0</v>
      </c>
      <c r="GE41" s="619">
        <v>0</v>
      </c>
      <c r="GF41" s="619">
        <v>0</v>
      </c>
      <c r="GG41" s="619">
        <v>0</v>
      </c>
      <c r="GH41" s="619">
        <v>0</v>
      </c>
      <c r="GI41" s="619">
        <v>0</v>
      </c>
      <c r="GJ41" s="619">
        <v>0</v>
      </c>
      <c r="GK41" s="619">
        <v>0</v>
      </c>
      <c r="GL41" s="619">
        <v>37406039</v>
      </c>
      <c r="GM41" s="619">
        <v>0</v>
      </c>
      <c r="GN41" s="619">
        <v>736900</v>
      </c>
      <c r="GO41" s="619">
        <v>2766868</v>
      </c>
      <c r="GP41" s="619">
        <v>0</v>
      </c>
      <c r="GQ41" s="619">
        <v>50150</v>
      </c>
      <c r="GR41" s="620" t="s">
        <v>535</v>
      </c>
      <c r="GS41" s="620" t="s">
        <v>626</v>
      </c>
      <c r="GT41" s="610" t="s">
        <v>535</v>
      </c>
      <c r="GU41" s="611" t="s">
        <v>475</v>
      </c>
      <c r="GV41" s="611" t="s">
        <v>627</v>
      </c>
      <c r="GW41" s="610" t="s">
        <v>3368</v>
      </c>
    </row>
    <row r="42" spans="1:205" x14ac:dyDescent="0.25">
      <c r="A42" s="610" t="s">
        <v>3385</v>
      </c>
      <c r="B42" s="617" t="s">
        <v>628</v>
      </c>
      <c r="C42" s="618" t="s">
        <v>629</v>
      </c>
      <c r="D42" s="619">
        <v>2617440</v>
      </c>
      <c r="E42" s="619">
        <v>0</v>
      </c>
      <c r="F42" s="619">
        <v>2617440</v>
      </c>
      <c r="G42" s="619">
        <v>2335684</v>
      </c>
      <c r="H42" s="619">
        <v>0</v>
      </c>
      <c r="I42" s="619">
        <v>2335684</v>
      </c>
      <c r="J42" s="619">
        <v>281756</v>
      </c>
      <c r="K42" s="619">
        <v>0</v>
      </c>
      <c r="L42" s="619">
        <v>281756</v>
      </c>
      <c r="M42" s="633">
        <v>0.5</v>
      </c>
      <c r="N42" s="633">
        <v>0.4</v>
      </c>
      <c r="O42" s="633">
        <v>0.09</v>
      </c>
      <c r="P42" s="633">
        <v>0.01</v>
      </c>
      <c r="Q42" s="619">
        <v>187000</v>
      </c>
      <c r="R42" s="619">
        <v>187000</v>
      </c>
      <c r="S42" s="619">
        <v>0</v>
      </c>
      <c r="T42" s="619">
        <v>0</v>
      </c>
      <c r="U42" s="619">
        <v>0</v>
      </c>
      <c r="V42" s="619">
        <v>0</v>
      </c>
      <c r="W42" s="619">
        <v>0</v>
      </c>
      <c r="X42" s="619">
        <v>0</v>
      </c>
      <c r="Y42" s="619">
        <v>0</v>
      </c>
      <c r="Z42" s="619">
        <v>296821</v>
      </c>
      <c r="AA42" s="619">
        <v>0</v>
      </c>
      <c r="AB42" s="619">
        <v>307451</v>
      </c>
      <c r="AC42" s="619">
        <v>0</v>
      </c>
      <c r="AD42" s="619">
        <v>-10630</v>
      </c>
      <c r="AE42" s="619">
        <v>0</v>
      </c>
      <c r="AF42" s="619">
        <v>0</v>
      </c>
      <c r="AG42" s="619">
        <v>0</v>
      </c>
      <c r="AH42" s="619">
        <v>0</v>
      </c>
      <c r="AI42" s="619">
        <v>0</v>
      </c>
      <c r="AJ42" s="619">
        <v>0</v>
      </c>
      <c r="AK42" s="619">
        <v>0</v>
      </c>
      <c r="AL42" s="619">
        <v>0</v>
      </c>
      <c r="AM42" s="619">
        <v>0</v>
      </c>
      <c r="AN42" s="619">
        <v>0</v>
      </c>
      <c r="AO42" s="619">
        <v>0</v>
      </c>
      <c r="AP42" s="619">
        <v>0</v>
      </c>
      <c r="AQ42" s="619">
        <v>0</v>
      </c>
      <c r="AR42" s="619">
        <v>0</v>
      </c>
      <c r="AS42" s="619">
        <v>0</v>
      </c>
      <c r="AT42" s="619">
        <v>0</v>
      </c>
      <c r="AU42" s="619">
        <v>0</v>
      </c>
      <c r="AV42" s="619">
        <v>0</v>
      </c>
      <c r="AW42" s="619">
        <v>0</v>
      </c>
      <c r="AX42" s="619">
        <v>0</v>
      </c>
      <c r="AY42" s="619">
        <v>0</v>
      </c>
      <c r="AZ42" s="619">
        <v>0</v>
      </c>
      <c r="BA42" s="619">
        <v>0</v>
      </c>
      <c r="BB42" s="619">
        <v>0</v>
      </c>
      <c r="BC42" s="619">
        <v>0</v>
      </c>
      <c r="BD42" s="619">
        <v>0</v>
      </c>
      <c r="BE42" s="619">
        <v>0</v>
      </c>
      <c r="BF42" s="619">
        <v>0</v>
      </c>
      <c r="BG42" s="619">
        <v>1308573</v>
      </c>
      <c r="BH42" s="619">
        <v>294429</v>
      </c>
      <c r="BI42" s="619">
        <v>32714</v>
      </c>
      <c r="BJ42" s="619">
        <v>48291</v>
      </c>
      <c r="BK42" s="619">
        <v>10866</v>
      </c>
      <c r="BL42" s="619">
        <v>1207</v>
      </c>
      <c r="BM42" s="619">
        <v>1297937</v>
      </c>
      <c r="BN42" s="619">
        <v>292036</v>
      </c>
      <c r="BO42" s="619">
        <v>32448</v>
      </c>
      <c r="BP42" s="619">
        <v>58927</v>
      </c>
      <c r="BQ42" s="619">
        <v>13259</v>
      </c>
      <c r="BR42" s="619">
        <v>1473</v>
      </c>
      <c r="BS42" s="619">
        <v>7977</v>
      </c>
      <c r="BT42" s="619">
        <v>1795</v>
      </c>
      <c r="BU42" s="619">
        <v>199</v>
      </c>
      <c r="BV42" s="619">
        <v>4416</v>
      </c>
      <c r="BW42" s="619">
        <v>993</v>
      </c>
      <c r="BX42" s="619">
        <v>110</v>
      </c>
      <c r="BY42" s="619">
        <v>3561</v>
      </c>
      <c r="BZ42" s="619">
        <v>802</v>
      </c>
      <c r="CA42" s="619">
        <v>89</v>
      </c>
      <c r="CB42" s="619">
        <v>605</v>
      </c>
      <c r="CC42" s="619">
        <v>136</v>
      </c>
      <c r="CD42" s="619">
        <v>15</v>
      </c>
      <c r="CE42" s="619">
        <v>0</v>
      </c>
      <c r="CF42" s="619">
        <v>0</v>
      </c>
      <c r="CG42" s="619">
        <v>0</v>
      </c>
      <c r="CH42" s="619">
        <v>605</v>
      </c>
      <c r="CI42" s="619">
        <v>136</v>
      </c>
      <c r="CJ42" s="619">
        <v>15</v>
      </c>
      <c r="CK42" s="619">
        <v>0</v>
      </c>
      <c r="CL42" s="619">
        <v>0</v>
      </c>
      <c r="CM42" s="619">
        <v>0</v>
      </c>
      <c r="CN42" s="619">
        <v>0</v>
      </c>
      <c r="CO42" s="619">
        <v>0</v>
      </c>
      <c r="CP42" s="619">
        <v>0</v>
      </c>
      <c r="CQ42" s="619">
        <v>0</v>
      </c>
      <c r="CR42" s="619">
        <v>0</v>
      </c>
      <c r="CS42" s="619">
        <v>0</v>
      </c>
      <c r="CT42" s="619">
        <v>0</v>
      </c>
      <c r="CU42" s="619">
        <v>0</v>
      </c>
      <c r="CV42" s="619">
        <v>0</v>
      </c>
      <c r="CW42" s="619">
        <v>0</v>
      </c>
      <c r="CX42" s="619">
        <v>0</v>
      </c>
      <c r="CY42" s="619">
        <v>0</v>
      </c>
      <c r="CZ42" s="619">
        <v>0</v>
      </c>
      <c r="DA42" s="619">
        <v>0</v>
      </c>
      <c r="DB42" s="619">
        <v>0</v>
      </c>
      <c r="DC42" s="619">
        <v>0</v>
      </c>
      <c r="DD42" s="619">
        <v>0</v>
      </c>
      <c r="DE42" s="619">
        <v>0</v>
      </c>
      <c r="DF42" s="619">
        <v>551</v>
      </c>
      <c r="DG42" s="619">
        <v>124</v>
      </c>
      <c r="DH42" s="619">
        <v>14</v>
      </c>
      <c r="DI42" s="619">
        <v>551</v>
      </c>
      <c r="DJ42" s="619">
        <v>124</v>
      </c>
      <c r="DK42" s="619">
        <v>14</v>
      </c>
      <c r="DL42" s="619">
        <v>0</v>
      </c>
      <c r="DM42" s="619">
        <v>0</v>
      </c>
      <c r="DN42" s="619">
        <v>0</v>
      </c>
      <c r="DO42" s="619">
        <v>558</v>
      </c>
      <c r="DP42" s="619">
        <v>126</v>
      </c>
      <c r="DQ42" s="619">
        <v>14</v>
      </c>
      <c r="DR42" s="619">
        <v>558</v>
      </c>
      <c r="DS42" s="619">
        <v>126</v>
      </c>
      <c r="DT42" s="619">
        <v>14</v>
      </c>
      <c r="DU42" s="619">
        <v>0</v>
      </c>
      <c r="DV42" s="619">
        <v>0</v>
      </c>
      <c r="DW42" s="619">
        <v>0</v>
      </c>
      <c r="DX42" s="619">
        <v>130108</v>
      </c>
      <c r="DY42" s="619">
        <v>29274</v>
      </c>
      <c r="DZ42" s="619">
        <v>3253</v>
      </c>
      <c r="EA42" s="619">
        <v>5618</v>
      </c>
      <c r="EB42" s="619">
        <v>1264</v>
      </c>
      <c r="EC42" s="619">
        <v>140</v>
      </c>
      <c r="ED42" s="619">
        <v>124490</v>
      </c>
      <c r="EE42" s="619">
        <v>28010</v>
      </c>
      <c r="EF42" s="619">
        <v>3113</v>
      </c>
      <c r="EG42" s="619">
        <v>-1275</v>
      </c>
      <c r="EH42" s="619">
        <v>-287</v>
      </c>
      <c r="EI42" s="619">
        <v>-32</v>
      </c>
      <c r="EJ42" s="619">
        <v>-1420</v>
      </c>
      <c r="EK42" s="619">
        <v>-319</v>
      </c>
      <c r="EL42" s="619">
        <v>-35</v>
      </c>
      <c r="EM42" s="619">
        <v>0</v>
      </c>
      <c r="EN42" s="619">
        <v>0</v>
      </c>
      <c r="EO42" s="619">
        <v>0</v>
      </c>
      <c r="EP42" s="619">
        <v>971627</v>
      </c>
      <c r="EQ42" s="619">
        <v>218616</v>
      </c>
      <c r="ER42" s="619">
        <v>24291</v>
      </c>
      <c r="ES42" s="619">
        <v>971631</v>
      </c>
      <c r="ET42" s="619">
        <v>218617</v>
      </c>
      <c r="EU42" s="619">
        <v>24291</v>
      </c>
      <c r="EV42" s="619">
        <v>-4</v>
      </c>
      <c r="EW42" s="619">
        <v>-1</v>
      </c>
      <c r="EX42" s="619">
        <v>0</v>
      </c>
      <c r="EY42" s="619">
        <v>0</v>
      </c>
      <c r="EZ42" s="619">
        <v>0</v>
      </c>
      <c r="FA42" s="619">
        <v>0</v>
      </c>
      <c r="FB42" s="619">
        <v>1972355</v>
      </c>
      <c r="FC42" s="619">
        <v>432404</v>
      </c>
      <c r="FD42" s="619">
        <v>48045</v>
      </c>
      <c r="FE42" s="619">
        <v>2080248</v>
      </c>
      <c r="FF42" s="619">
        <v>456272</v>
      </c>
      <c r="FG42" s="619">
        <v>50697</v>
      </c>
      <c r="FH42" s="619">
        <v>-107893</v>
      </c>
      <c r="FI42" s="619">
        <v>-23868</v>
      </c>
      <c r="FJ42" s="619">
        <v>-2652</v>
      </c>
      <c r="FK42" s="619">
        <v>0</v>
      </c>
      <c r="FL42" s="619">
        <v>0</v>
      </c>
      <c r="FM42" s="619">
        <v>0</v>
      </c>
      <c r="FN42" s="619">
        <v>0</v>
      </c>
      <c r="FO42" s="619">
        <v>0</v>
      </c>
      <c r="FP42" s="619">
        <v>0</v>
      </c>
      <c r="FQ42" s="619">
        <v>0</v>
      </c>
      <c r="FR42" s="619">
        <v>0</v>
      </c>
      <c r="FS42" s="619">
        <v>0</v>
      </c>
      <c r="FT42" s="619">
        <v>-7164</v>
      </c>
      <c r="FU42" s="619">
        <v>-1612</v>
      </c>
      <c r="FV42" s="619">
        <v>-179</v>
      </c>
      <c r="FW42" s="619">
        <v>0</v>
      </c>
      <c r="FX42" s="619">
        <v>0</v>
      </c>
      <c r="FY42" s="619">
        <v>0</v>
      </c>
      <c r="FZ42" s="619">
        <v>0</v>
      </c>
      <c r="GA42" s="619">
        <v>0</v>
      </c>
      <c r="GB42" s="619">
        <v>0</v>
      </c>
      <c r="GC42" s="619">
        <v>0</v>
      </c>
      <c r="GD42" s="619">
        <v>0</v>
      </c>
      <c r="GE42" s="619">
        <v>0</v>
      </c>
      <c r="GF42" s="619">
        <v>0</v>
      </c>
      <c r="GG42" s="619">
        <v>0</v>
      </c>
      <c r="GH42" s="619">
        <v>0</v>
      </c>
      <c r="GI42" s="619">
        <v>0</v>
      </c>
      <c r="GJ42" s="619">
        <v>0</v>
      </c>
      <c r="GK42" s="619">
        <v>0</v>
      </c>
      <c r="GL42" s="619">
        <v>4430786</v>
      </c>
      <c r="GM42" s="619">
        <v>985552</v>
      </c>
      <c r="GN42" s="619">
        <v>109506</v>
      </c>
      <c r="GO42" s="619">
        <v>69827</v>
      </c>
      <c r="GP42" s="619">
        <v>16120</v>
      </c>
      <c r="GQ42" s="619">
        <v>1792</v>
      </c>
      <c r="GR42" s="620" t="s">
        <v>630</v>
      </c>
      <c r="GS42" s="620" t="s">
        <v>557</v>
      </c>
      <c r="GT42" s="610" t="s">
        <v>474</v>
      </c>
      <c r="GU42" s="611" t="s">
        <v>558</v>
      </c>
      <c r="GV42" s="611" t="s">
        <v>631</v>
      </c>
      <c r="GW42" s="610" t="s">
        <v>1432</v>
      </c>
    </row>
    <row r="43" spans="1:205" x14ac:dyDescent="0.25">
      <c r="A43" s="610" t="s">
        <v>3386</v>
      </c>
      <c r="B43" s="617" t="s">
        <v>632</v>
      </c>
      <c r="C43" s="618" t="s">
        <v>633</v>
      </c>
      <c r="D43" s="619">
        <v>2588318</v>
      </c>
      <c r="E43" s="619">
        <v>0</v>
      </c>
      <c r="F43" s="619">
        <v>2588318</v>
      </c>
      <c r="G43" s="619">
        <v>2983557</v>
      </c>
      <c r="H43" s="619">
        <v>0</v>
      </c>
      <c r="I43" s="619">
        <v>2983557</v>
      </c>
      <c r="J43" s="619">
        <v>-395239</v>
      </c>
      <c r="K43" s="619">
        <v>0</v>
      </c>
      <c r="L43" s="619">
        <v>-395239</v>
      </c>
      <c r="M43" s="633">
        <v>0</v>
      </c>
      <c r="N43" s="633">
        <v>0.99</v>
      </c>
      <c r="O43" s="633">
        <v>0</v>
      </c>
      <c r="P43" s="633">
        <v>0.01</v>
      </c>
      <c r="Q43" s="619">
        <v>233741</v>
      </c>
      <c r="R43" s="619">
        <v>233741</v>
      </c>
      <c r="S43" s="619">
        <v>0</v>
      </c>
      <c r="T43" s="619">
        <v>0</v>
      </c>
      <c r="U43" s="619">
        <v>0</v>
      </c>
      <c r="V43" s="619">
        <v>0</v>
      </c>
      <c r="W43" s="619">
        <v>0</v>
      </c>
      <c r="X43" s="619">
        <v>0</v>
      </c>
      <c r="Y43" s="619">
        <v>0</v>
      </c>
      <c r="Z43" s="619">
        <v>1343</v>
      </c>
      <c r="AA43" s="619">
        <v>0</v>
      </c>
      <c r="AB43" s="619">
        <v>1343</v>
      </c>
      <c r="AC43" s="619">
        <v>0</v>
      </c>
      <c r="AD43" s="619">
        <v>0</v>
      </c>
      <c r="AE43" s="619">
        <v>0</v>
      </c>
      <c r="AF43" s="619">
        <v>0</v>
      </c>
      <c r="AG43" s="619">
        <v>0</v>
      </c>
      <c r="AH43" s="619">
        <v>0</v>
      </c>
      <c r="AI43" s="619">
        <v>0</v>
      </c>
      <c r="AJ43" s="619">
        <v>0</v>
      </c>
      <c r="AK43" s="619">
        <v>0</v>
      </c>
      <c r="AL43" s="619">
        <v>0</v>
      </c>
      <c r="AM43" s="619">
        <v>0</v>
      </c>
      <c r="AN43" s="619">
        <v>0</v>
      </c>
      <c r="AO43" s="619">
        <v>0</v>
      </c>
      <c r="AP43" s="619">
        <v>0</v>
      </c>
      <c r="AQ43" s="619">
        <v>0</v>
      </c>
      <c r="AR43" s="619">
        <v>0</v>
      </c>
      <c r="AS43" s="619">
        <v>0</v>
      </c>
      <c r="AT43" s="619">
        <v>0</v>
      </c>
      <c r="AU43" s="619">
        <v>0</v>
      </c>
      <c r="AV43" s="619">
        <v>0</v>
      </c>
      <c r="AW43" s="619">
        <v>0</v>
      </c>
      <c r="AX43" s="619">
        <v>0</v>
      </c>
      <c r="AY43" s="619">
        <v>0</v>
      </c>
      <c r="AZ43" s="619">
        <v>0</v>
      </c>
      <c r="BA43" s="619">
        <v>0</v>
      </c>
      <c r="BB43" s="619">
        <v>0</v>
      </c>
      <c r="BC43" s="619">
        <v>0</v>
      </c>
      <c r="BD43" s="619">
        <v>0</v>
      </c>
      <c r="BE43" s="619">
        <v>0</v>
      </c>
      <c r="BF43" s="619">
        <v>0</v>
      </c>
      <c r="BG43" s="619">
        <v>6628586</v>
      </c>
      <c r="BH43" s="619">
        <v>0</v>
      </c>
      <c r="BI43" s="619">
        <v>66955</v>
      </c>
      <c r="BJ43" s="619">
        <v>291796</v>
      </c>
      <c r="BK43" s="619">
        <v>0</v>
      </c>
      <c r="BL43" s="619">
        <v>2947</v>
      </c>
      <c r="BM43" s="619">
        <v>7050557</v>
      </c>
      <c r="BN43" s="619">
        <v>0</v>
      </c>
      <c r="BO43" s="619">
        <v>71217</v>
      </c>
      <c r="BP43" s="619">
        <v>-130175</v>
      </c>
      <c r="BQ43" s="619">
        <v>0</v>
      </c>
      <c r="BR43" s="619">
        <v>-1315</v>
      </c>
      <c r="BS43" s="619">
        <v>13429</v>
      </c>
      <c r="BT43" s="619">
        <v>0</v>
      </c>
      <c r="BU43" s="619">
        <v>136</v>
      </c>
      <c r="BV43" s="619">
        <v>4380</v>
      </c>
      <c r="BW43" s="619">
        <v>0</v>
      </c>
      <c r="BX43" s="619">
        <v>44</v>
      </c>
      <c r="BY43" s="619">
        <v>9049</v>
      </c>
      <c r="BZ43" s="619">
        <v>0</v>
      </c>
      <c r="CA43" s="619">
        <v>92</v>
      </c>
      <c r="CB43" s="619">
        <v>14194</v>
      </c>
      <c r="CC43" s="619">
        <v>0</v>
      </c>
      <c r="CD43" s="619">
        <v>143</v>
      </c>
      <c r="CE43" s="619">
        <v>14195</v>
      </c>
      <c r="CF43" s="619">
        <v>0</v>
      </c>
      <c r="CG43" s="619">
        <v>143</v>
      </c>
      <c r="CH43" s="619">
        <v>-1</v>
      </c>
      <c r="CI43" s="619">
        <v>0</v>
      </c>
      <c r="CJ43" s="619">
        <v>0</v>
      </c>
      <c r="CK43" s="619">
        <v>0</v>
      </c>
      <c r="CL43" s="619">
        <v>0</v>
      </c>
      <c r="CM43" s="619">
        <v>0</v>
      </c>
      <c r="CN43" s="619">
        <v>0</v>
      </c>
      <c r="CO43" s="619">
        <v>0</v>
      </c>
      <c r="CP43" s="619">
        <v>0</v>
      </c>
      <c r="CQ43" s="619">
        <v>0</v>
      </c>
      <c r="CR43" s="619">
        <v>0</v>
      </c>
      <c r="CS43" s="619">
        <v>0</v>
      </c>
      <c r="CT43" s="619">
        <v>0</v>
      </c>
      <c r="CU43" s="619">
        <v>0</v>
      </c>
      <c r="CV43" s="619">
        <v>0</v>
      </c>
      <c r="CW43" s="619">
        <v>0</v>
      </c>
      <c r="CX43" s="619">
        <v>0</v>
      </c>
      <c r="CY43" s="619">
        <v>0</v>
      </c>
      <c r="CZ43" s="619">
        <v>0</v>
      </c>
      <c r="DA43" s="619">
        <v>0</v>
      </c>
      <c r="DB43" s="619">
        <v>0</v>
      </c>
      <c r="DC43" s="619">
        <v>0</v>
      </c>
      <c r="DD43" s="619">
        <v>0</v>
      </c>
      <c r="DE43" s="619">
        <v>0</v>
      </c>
      <c r="DF43" s="619">
        <v>1810</v>
      </c>
      <c r="DG43" s="619">
        <v>0</v>
      </c>
      <c r="DH43" s="619">
        <v>18</v>
      </c>
      <c r="DI43" s="619">
        <v>1868</v>
      </c>
      <c r="DJ43" s="619">
        <v>0</v>
      </c>
      <c r="DK43" s="619">
        <v>19</v>
      </c>
      <c r="DL43" s="619">
        <v>-58</v>
      </c>
      <c r="DM43" s="619">
        <v>0</v>
      </c>
      <c r="DN43" s="619">
        <v>-1</v>
      </c>
      <c r="DO43" s="619">
        <v>0</v>
      </c>
      <c r="DP43" s="619">
        <v>0</v>
      </c>
      <c r="DQ43" s="619">
        <v>0</v>
      </c>
      <c r="DR43" s="619">
        <v>0</v>
      </c>
      <c r="DS43" s="619">
        <v>0</v>
      </c>
      <c r="DT43" s="619">
        <v>0</v>
      </c>
      <c r="DU43" s="619">
        <v>0</v>
      </c>
      <c r="DV43" s="619">
        <v>0</v>
      </c>
      <c r="DW43" s="619">
        <v>0</v>
      </c>
      <c r="DX43" s="619">
        <v>535045</v>
      </c>
      <c r="DY43" s="619">
        <v>0</v>
      </c>
      <c r="DZ43" s="619">
        <v>5404</v>
      </c>
      <c r="EA43" s="619">
        <v>561767</v>
      </c>
      <c r="EB43" s="619">
        <v>0</v>
      </c>
      <c r="EC43" s="619">
        <v>5674</v>
      </c>
      <c r="ED43" s="619">
        <v>-26722</v>
      </c>
      <c r="EE43" s="619">
        <v>0</v>
      </c>
      <c r="EF43" s="619">
        <v>-270</v>
      </c>
      <c r="EG43" s="619">
        <v>-4010</v>
      </c>
      <c r="EH43" s="619">
        <v>0</v>
      </c>
      <c r="EI43" s="619">
        <v>-41</v>
      </c>
      <c r="EJ43" s="619">
        <v>0</v>
      </c>
      <c r="EK43" s="619">
        <v>0</v>
      </c>
      <c r="EL43" s="619">
        <v>0</v>
      </c>
      <c r="EM43" s="619">
        <v>0</v>
      </c>
      <c r="EN43" s="619">
        <v>0</v>
      </c>
      <c r="EO43" s="619">
        <v>0</v>
      </c>
      <c r="EP43" s="619">
        <v>4957246</v>
      </c>
      <c r="EQ43" s="619">
        <v>0</v>
      </c>
      <c r="ER43" s="619">
        <v>50073</v>
      </c>
      <c r="ES43" s="619">
        <v>4149677</v>
      </c>
      <c r="ET43" s="619">
        <v>0</v>
      </c>
      <c r="EU43" s="619">
        <v>41916</v>
      </c>
      <c r="EV43" s="619">
        <v>807569</v>
      </c>
      <c r="EW43" s="619">
        <v>0</v>
      </c>
      <c r="EX43" s="619">
        <v>8157</v>
      </c>
      <c r="EY43" s="619">
        <v>0</v>
      </c>
      <c r="EZ43" s="619">
        <v>0</v>
      </c>
      <c r="FA43" s="619">
        <v>0</v>
      </c>
      <c r="FB43" s="619">
        <v>7462281</v>
      </c>
      <c r="FC43" s="619">
        <v>0</v>
      </c>
      <c r="FD43" s="619">
        <v>75374</v>
      </c>
      <c r="FE43" s="619">
        <v>7565433</v>
      </c>
      <c r="FF43" s="619">
        <v>0</v>
      </c>
      <c r="FG43" s="619">
        <v>76416</v>
      </c>
      <c r="FH43" s="619">
        <v>-103152</v>
      </c>
      <c r="FI43" s="619">
        <v>0</v>
      </c>
      <c r="FJ43" s="619">
        <v>-1042</v>
      </c>
      <c r="FK43" s="619">
        <v>0</v>
      </c>
      <c r="FL43" s="619">
        <v>0</v>
      </c>
      <c r="FM43" s="619">
        <v>0</v>
      </c>
      <c r="FN43" s="619">
        <v>0</v>
      </c>
      <c r="FO43" s="619">
        <v>0</v>
      </c>
      <c r="FP43" s="619">
        <v>0</v>
      </c>
      <c r="FQ43" s="619">
        <v>0</v>
      </c>
      <c r="FR43" s="619">
        <v>0</v>
      </c>
      <c r="FS43" s="619">
        <v>0</v>
      </c>
      <c r="FT43" s="619">
        <v>-94596</v>
      </c>
      <c r="FU43" s="619">
        <v>0</v>
      </c>
      <c r="FV43" s="619">
        <v>-956</v>
      </c>
      <c r="FW43" s="619">
        <v>0</v>
      </c>
      <c r="FX43" s="619">
        <v>0</v>
      </c>
      <c r="FY43" s="619">
        <v>0</v>
      </c>
      <c r="FZ43" s="619">
        <v>0</v>
      </c>
      <c r="GA43" s="619">
        <v>0</v>
      </c>
      <c r="GB43" s="619">
        <v>0</v>
      </c>
      <c r="GC43" s="619">
        <v>0</v>
      </c>
      <c r="GD43" s="619">
        <v>0</v>
      </c>
      <c r="GE43" s="619">
        <v>0</v>
      </c>
      <c r="GF43" s="619">
        <v>0</v>
      </c>
      <c r="GG43" s="619">
        <v>0</v>
      </c>
      <c r="GH43" s="619">
        <v>0</v>
      </c>
      <c r="GI43" s="619">
        <v>0</v>
      </c>
      <c r="GJ43" s="619">
        <v>0</v>
      </c>
      <c r="GK43" s="619">
        <v>0</v>
      </c>
      <c r="GL43" s="619">
        <v>19805781</v>
      </c>
      <c r="GM43" s="619">
        <v>0</v>
      </c>
      <c r="GN43" s="619">
        <v>200053</v>
      </c>
      <c r="GO43" s="619">
        <v>457904</v>
      </c>
      <c r="GP43" s="619">
        <v>0</v>
      </c>
      <c r="GQ43" s="619">
        <v>4624</v>
      </c>
      <c r="GR43" s="620" t="s">
        <v>513</v>
      </c>
      <c r="GS43" s="620" t="s">
        <v>568</v>
      </c>
      <c r="GT43" s="610" t="s">
        <v>515</v>
      </c>
      <c r="GU43" s="611" t="s">
        <v>558</v>
      </c>
      <c r="GV43" s="611" t="s">
        <v>634</v>
      </c>
      <c r="GW43" s="610" t="s">
        <v>1432</v>
      </c>
    </row>
    <row r="44" spans="1:205" x14ac:dyDescent="0.25">
      <c r="A44" s="610" t="s">
        <v>3385</v>
      </c>
      <c r="B44" s="617" t="s">
        <v>635</v>
      </c>
      <c r="C44" s="618" t="s">
        <v>636</v>
      </c>
      <c r="D44" s="619">
        <v>2575526</v>
      </c>
      <c r="E44" s="619">
        <v>0</v>
      </c>
      <c r="F44" s="619">
        <v>2575526</v>
      </c>
      <c r="G44" s="619">
        <v>3635789</v>
      </c>
      <c r="H44" s="619">
        <v>0</v>
      </c>
      <c r="I44" s="619">
        <v>3635789</v>
      </c>
      <c r="J44" s="619">
        <v>-1060263</v>
      </c>
      <c r="K44" s="619">
        <v>0</v>
      </c>
      <c r="L44" s="619">
        <v>-1060263</v>
      </c>
      <c r="M44" s="633">
        <v>0.5</v>
      </c>
      <c r="N44" s="633">
        <v>0.49</v>
      </c>
      <c r="O44" s="633">
        <v>0</v>
      </c>
      <c r="P44" s="633">
        <v>0.01</v>
      </c>
      <c r="Q44" s="619">
        <v>346846</v>
      </c>
      <c r="R44" s="619">
        <v>346846</v>
      </c>
      <c r="S44" s="619">
        <v>0</v>
      </c>
      <c r="T44" s="619">
        <v>0</v>
      </c>
      <c r="U44" s="619">
        <v>0</v>
      </c>
      <c r="V44" s="619">
        <v>0</v>
      </c>
      <c r="W44" s="619">
        <v>0</v>
      </c>
      <c r="X44" s="619">
        <v>0</v>
      </c>
      <c r="Y44" s="619">
        <v>0</v>
      </c>
      <c r="Z44" s="619">
        <v>603326</v>
      </c>
      <c r="AA44" s="619">
        <v>0</v>
      </c>
      <c r="AB44" s="619">
        <v>603326</v>
      </c>
      <c r="AC44" s="619">
        <v>0</v>
      </c>
      <c r="AD44" s="619">
        <v>0</v>
      </c>
      <c r="AE44" s="619">
        <v>0</v>
      </c>
      <c r="AF44" s="619">
        <v>0</v>
      </c>
      <c r="AG44" s="619">
        <v>0</v>
      </c>
      <c r="AH44" s="619">
        <v>0</v>
      </c>
      <c r="AI44" s="619">
        <v>0</v>
      </c>
      <c r="AJ44" s="619">
        <v>0</v>
      </c>
      <c r="AK44" s="619">
        <v>0</v>
      </c>
      <c r="AL44" s="619">
        <v>0</v>
      </c>
      <c r="AM44" s="619">
        <v>0</v>
      </c>
      <c r="AN44" s="619">
        <v>0</v>
      </c>
      <c r="AO44" s="619">
        <v>0</v>
      </c>
      <c r="AP44" s="619">
        <v>0</v>
      </c>
      <c r="AQ44" s="619">
        <v>0</v>
      </c>
      <c r="AR44" s="619">
        <v>0</v>
      </c>
      <c r="AS44" s="619">
        <v>0</v>
      </c>
      <c r="AT44" s="619">
        <v>0</v>
      </c>
      <c r="AU44" s="619">
        <v>0</v>
      </c>
      <c r="AV44" s="619">
        <v>0</v>
      </c>
      <c r="AW44" s="619">
        <v>0</v>
      </c>
      <c r="AX44" s="619">
        <v>0</v>
      </c>
      <c r="AY44" s="619">
        <v>0</v>
      </c>
      <c r="AZ44" s="619">
        <v>0</v>
      </c>
      <c r="BA44" s="619">
        <v>0</v>
      </c>
      <c r="BB44" s="619">
        <v>0</v>
      </c>
      <c r="BC44" s="619">
        <v>0</v>
      </c>
      <c r="BD44" s="619">
        <v>0</v>
      </c>
      <c r="BE44" s="619">
        <v>0</v>
      </c>
      <c r="BF44" s="619">
        <v>0</v>
      </c>
      <c r="BG44" s="619">
        <v>4619942</v>
      </c>
      <c r="BH44" s="619">
        <v>0</v>
      </c>
      <c r="BI44" s="619">
        <v>94285</v>
      </c>
      <c r="BJ44" s="619">
        <v>150612</v>
      </c>
      <c r="BK44" s="619">
        <v>0</v>
      </c>
      <c r="BL44" s="619">
        <v>3074</v>
      </c>
      <c r="BM44" s="619">
        <v>4636589</v>
      </c>
      <c r="BN44" s="619">
        <v>0</v>
      </c>
      <c r="BO44" s="619">
        <v>94625</v>
      </c>
      <c r="BP44" s="619">
        <v>133965</v>
      </c>
      <c r="BQ44" s="619">
        <v>0</v>
      </c>
      <c r="BR44" s="619">
        <v>2734</v>
      </c>
      <c r="BS44" s="619">
        <v>0</v>
      </c>
      <c r="BT44" s="619">
        <v>0</v>
      </c>
      <c r="BU44" s="619">
        <v>0</v>
      </c>
      <c r="BV44" s="619">
        <v>0</v>
      </c>
      <c r="BW44" s="619">
        <v>0</v>
      </c>
      <c r="BX44" s="619">
        <v>0</v>
      </c>
      <c r="BY44" s="619">
        <v>0</v>
      </c>
      <c r="BZ44" s="619">
        <v>0</v>
      </c>
      <c r="CA44" s="619">
        <v>0</v>
      </c>
      <c r="CB44" s="619">
        <v>415</v>
      </c>
      <c r="CC44" s="619">
        <v>0</v>
      </c>
      <c r="CD44" s="619">
        <v>8</v>
      </c>
      <c r="CE44" s="619">
        <v>415</v>
      </c>
      <c r="CF44" s="619">
        <v>0</v>
      </c>
      <c r="CG44" s="619">
        <v>8</v>
      </c>
      <c r="CH44" s="619">
        <v>0</v>
      </c>
      <c r="CI44" s="619">
        <v>0</v>
      </c>
      <c r="CJ44" s="619">
        <v>0</v>
      </c>
      <c r="CK44" s="619">
        <v>0</v>
      </c>
      <c r="CL44" s="619">
        <v>0</v>
      </c>
      <c r="CM44" s="619">
        <v>0</v>
      </c>
      <c r="CN44" s="619">
        <v>0</v>
      </c>
      <c r="CO44" s="619">
        <v>0</v>
      </c>
      <c r="CP44" s="619">
        <v>0</v>
      </c>
      <c r="CQ44" s="619">
        <v>0</v>
      </c>
      <c r="CR44" s="619">
        <v>0</v>
      </c>
      <c r="CS44" s="619">
        <v>0</v>
      </c>
      <c r="CT44" s="619">
        <v>-1335</v>
      </c>
      <c r="CU44" s="619">
        <v>0</v>
      </c>
      <c r="CV44" s="619">
        <v>-27</v>
      </c>
      <c r="CW44" s="619">
        <v>0</v>
      </c>
      <c r="CX44" s="619">
        <v>0</v>
      </c>
      <c r="CY44" s="619">
        <v>0</v>
      </c>
      <c r="CZ44" s="619">
        <v>-1335</v>
      </c>
      <c r="DA44" s="619">
        <v>0</v>
      </c>
      <c r="DB44" s="619">
        <v>-27</v>
      </c>
      <c r="DC44" s="619">
        <v>0</v>
      </c>
      <c r="DD44" s="619">
        <v>0</v>
      </c>
      <c r="DE44" s="619">
        <v>0</v>
      </c>
      <c r="DF44" s="619">
        <v>809</v>
      </c>
      <c r="DG44" s="619">
        <v>0</v>
      </c>
      <c r="DH44" s="619">
        <v>17</v>
      </c>
      <c r="DI44" s="619">
        <v>1941</v>
      </c>
      <c r="DJ44" s="619">
        <v>0</v>
      </c>
      <c r="DK44" s="619">
        <v>40</v>
      </c>
      <c r="DL44" s="619">
        <v>-1132</v>
      </c>
      <c r="DM44" s="619">
        <v>0</v>
      </c>
      <c r="DN44" s="619">
        <v>-23</v>
      </c>
      <c r="DO44" s="619">
        <v>0</v>
      </c>
      <c r="DP44" s="619">
        <v>0</v>
      </c>
      <c r="DQ44" s="619">
        <v>0</v>
      </c>
      <c r="DR44" s="619">
        <v>0</v>
      </c>
      <c r="DS44" s="619">
        <v>0</v>
      </c>
      <c r="DT44" s="619">
        <v>0</v>
      </c>
      <c r="DU44" s="619">
        <v>0</v>
      </c>
      <c r="DV44" s="619">
        <v>0</v>
      </c>
      <c r="DW44" s="619">
        <v>0</v>
      </c>
      <c r="DX44" s="619">
        <v>371409</v>
      </c>
      <c r="DY44" s="619">
        <v>0</v>
      </c>
      <c r="DZ44" s="619">
        <v>7580</v>
      </c>
      <c r="EA44" s="619">
        <v>229296</v>
      </c>
      <c r="EB44" s="619">
        <v>0</v>
      </c>
      <c r="EC44" s="619">
        <v>4680</v>
      </c>
      <c r="ED44" s="619">
        <v>142113</v>
      </c>
      <c r="EE44" s="619">
        <v>0</v>
      </c>
      <c r="EF44" s="619">
        <v>2900</v>
      </c>
      <c r="EG44" s="619">
        <v>-1627</v>
      </c>
      <c r="EH44" s="619">
        <v>0</v>
      </c>
      <c r="EI44" s="619">
        <v>-33</v>
      </c>
      <c r="EJ44" s="619">
        <v>-1208</v>
      </c>
      <c r="EK44" s="619">
        <v>0</v>
      </c>
      <c r="EL44" s="619">
        <v>-25</v>
      </c>
      <c r="EM44" s="619">
        <v>0</v>
      </c>
      <c r="EN44" s="619">
        <v>0</v>
      </c>
      <c r="EO44" s="619">
        <v>0</v>
      </c>
      <c r="EP44" s="619">
        <v>2814395</v>
      </c>
      <c r="EQ44" s="619">
        <v>0</v>
      </c>
      <c r="ER44" s="619">
        <v>57437</v>
      </c>
      <c r="ES44" s="619">
        <v>3078311</v>
      </c>
      <c r="ET44" s="619">
        <v>0</v>
      </c>
      <c r="EU44" s="619">
        <v>62823</v>
      </c>
      <c r="EV44" s="619">
        <v>-263916</v>
      </c>
      <c r="EW44" s="619">
        <v>0</v>
      </c>
      <c r="EX44" s="619">
        <v>-5386</v>
      </c>
      <c r="EY44" s="619">
        <v>-13278</v>
      </c>
      <c r="EZ44" s="619">
        <v>0</v>
      </c>
      <c r="FA44" s="619">
        <v>-271</v>
      </c>
      <c r="FB44" s="619">
        <v>4530860</v>
      </c>
      <c r="FC44" s="619">
        <v>0</v>
      </c>
      <c r="FD44" s="619">
        <v>90369</v>
      </c>
      <c r="FE44" s="619">
        <v>4554878</v>
      </c>
      <c r="FF44" s="619">
        <v>0</v>
      </c>
      <c r="FG44" s="619">
        <v>90859</v>
      </c>
      <c r="FH44" s="619">
        <v>-24018</v>
      </c>
      <c r="FI44" s="619">
        <v>0</v>
      </c>
      <c r="FJ44" s="619">
        <v>-490</v>
      </c>
      <c r="FK44" s="619">
        <v>0</v>
      </c>
      <c r="FL44" s="619">
        <v>0</v>
      </c>
      <c r="FM44" s="619">
        <v>0</v>
      </c>
      <c r="FN44" s="619">
        <v>0</v>
      </c>
      <c r="FO44" s="619">
        <v>0</v>
      </c>
      <c r="FP44" s="619">
        <v>0</v>
      </c>
      <c r="FQ44" s="619">
        <v>0</v>
      </c>
      <c r="FR44" s="619">
        <v>0</v>
      </c>
      <c r="FS44" s="619">
        <v>0</v>
      </c>
      <c r="FT44" s="619">
        <v>-53016</v>
      </c>
      <c r="FU44" s="619">
        <v>0</v>
      </c>
      <c r="FV44" s="619">
        <v>-1082</v>
      </c>
      <c r="FW44" s="619">
        <v>0</v>
      </c>
      <c r="FX44" s="619">
        <v>0</v>
      </c>
      <c r="FY44" s="619">
        <v>0</v>
      </c>
      <c r="FZ44" s="619">
        <v>0</v>
      </c>
      <c r="GA44" s="619">
        <v>0</v>
      </c>
      <c r="GB44" s="619">
        <v>0</v>
      </c>
      <c r="GC44" s="619">
        <v>0</v>
      </c>
      <c r="GD44" s="619">
        <v>0</v>
      </c>
      <c r="GE44" s="619">
        <v>0</v>
      </c>
      <c r="GF44" s="619">
        <v>0</v>
      </c>
      <c r="GG44" s="619">
        <v>0</v>
      </c>
      <c r="GH44" s="619">
        <v>0</v>
      </c>
      <c r="GI44" s="619">
        <v>0</v>
      </c>
      <c r="GJ44" s="619">
        <v>0</v>
      </c>
      <c r="GK44" s="619">
        <v>0</v>
      </c>
      <c r="GL44" s="619">
        <v>12417978</v>
      </c>
      <c r="GM44" s="619">
        <v>0</v>
      </c>
      <c r="GN44" s="619">
        <v>251332</v>
      </c>
      <c r="GO44" s="619">
        <v>-83452</v>
      </c>
      <c r="GP44" s="619">
        <v>0</v>
      </c>
      <c r="GQ44" s="619">
        <v>-1703</v>
      </c>
      <c r="GR44" s="620" t="s">
        <v>513</v>
      </c>
      <c r="GS44" s="620" t="s">
        <v>584</v>
      </c>
      <c r="GT44" s="610" t="s">
        <v>515</v>
      </c>
      <c r="GU44" s="611" t="s">
        <v>516</v>
      </c>
      <c r="GV44" s="611" t="s">
        <v>637</v>
      </c>
      <c r="GW44" s="610" t="s">
        <v>1432</v>
      </c>
    </row>
    <row r="45" spans="1:205" x14ac:dyDescent="0.25">
      <c r="A45" s="610" t="s">
        <v>3385</v>
      </c>
      <c r="B45" s="617" t="s">
        <v>638</v>
      </c>
      <c r="C45" s="618" t="s">
        <v>639</v>
      </c>
      <c r="D45" s="619">
        <v>8113127</v>
      </c>
      <c r="E45" s="619">
        <v>0</v>
      </c>
      <c r="F45" s="619">
        <v>8113127</v>
      </c>
      <c r="G45" s="619">
        <v>8812841</v>
      </c>
      <c r="H45" s="619">
        <v>0</v>
      </c>
      <c r="I45" s="619">
        <v>8812841</v>
      </c>
      <c r="J45" s="619">
        <v>-699714</v>
      </c>
      <c r="K45" s="619">
        <v>0</v>
      </c>
      <c r="L45" s="619">
        <v>-699714</v>
      </c>
      <c r="M45" s="633">
        <v>0.5</v>
      </c>
      <c r="N45" s="633">
        <v>0.4</v>
      </c>
      <c r="O45" s="633">
        <v>0.09</v>
      </c>
      <c r="P45" s="633">
        <v>0.01</v>
      </c>
      <c r="Q45" s="619">
        <v>237473</v>
      </c>
      <c r="R45" s="619">
        <v>237473</v>
      </c>
      <c r="S45" s="619">
        <v>0</v>
      </c>
      <c r="T45" s="619">
        <v>0</v>
      </c>
      <c r="U45" s="619">
        <v>0</v>
      </c>
      <c r="V45" s="619">
        <v>0</v>
      </c>
      <c r="W45" s="619">
        <v>0</v>
      </c>
      <c r="X45" s="619">
        <v>0</v>
      </c>
      <c r="Y45" s="619">
        <v>0</v>
      </c>
      <c r="Z45" s="619">
        <v>0</v>
      </c>
      <c r="AA45" s="619">
        <v>0</v>
      </c>
      <c r="AB45" s="619">
        <v>764</v>
      </c>
      <c r="AC45" s="619">
        <v>0</v>
      </c>
      <c r="AD45" s="619">
        <v>-764</v>
      </c>
      <c r="AE45" s="619">
        <v>0</v>
      </c>
      <c r="AF45" s="619">
        <v>0</v>
      </c>
      <c r="AG45" s="619">
        <v>0</v>
      </c>
      <c r="AH45" s="619">
        <v>0</v>
      </c>
      <c r="AI45" s="619">
        <v>0</v>
      </c>
      <c r="AJ45" s="619">
        <v>0</v>
      </c>
      <c r="AK45" s="619">
        <v>0</v>
      </c>
      <c r="AL45" s="619">
        <v>0</v>
      </c>
      <c r="AM45" s="619">
        <v>0</v>
      </c>
      <c r="AN45" s="619">
        <v>0</v>
      </c>
      <c r="AO45" s="619">
        <v>0</v>
      </c>
      <c r="AP45" s="619">
        <v>0</v>
      </c>
      <c r="AQ45" s="619">
        <v>0</v>
      </c>
      <c r="AR45" s="619">
        <v>0</v>
      </c>
      <c r="AS45" s="619">
        <v>0</v>
      </c>
      <c r="AT45" s="619">
        <v>0</v>
      </c>
      <c r="AU45" s="619">
        <v>0</v>
      </c>
      <c r="AV45" s="619">
        <v>0</v>
      </c>
      <c r="AW45" s="619">
        <v>0</v>
      </c>
      <c r="AX45" s="619">
        <v>0</v>
      </c>
      <c r="AY45" s="619">
        <v>0</v>
      </c>
      <c r="AZ45" s="619">
        <v>0</v>
      </c>
      <c r="BA45" s="619">
        <v>0</v>
      </c>
      <c r="BB45" s="619">
        <v>0</v>
      </c>
      <c r="BC45" s="619">
        <v>0</v>
      </c>
      <c r="BD45" s="619">
        <v>0</v>
      </c>
      <c r="BE45" s="619">
        <v>0</v>
      </c>
      <c r="BF45" s="619">
        <v>0</v>
      </c>
      <c r="BG45" s="619">
        <v>811710</v>
      </c>
      <c r="BH45" s="619">
        <v>182635</v>
      </c>
      <c r="BI45" s="619">
        <v>20293</v>
      </c>
      <c r="BJ45" s="619">
        <v>128876</v>
      </c>
      <c r="BK45" s="619">
        <v>28997</v>
      </c>
      <c r="BL45" s="619">
        <v>3222</v>
      </c>
      <c r="BM45" s="619">
        <v>887757</v>
      </c>
      <c r="BN45" s="619">
        <v>199745</v>
      </c>
      <c r="BO45" s="619">
        <v>22194</v>
      </c>
      <c r="BP45" s="619">
        <v>52829</v>
      </c>
      <c r="BQ45" s="619">
        <v>11887</v>
      </c>
      <c r="BR45" s="619">
        <v>1321</v>
      </c>
      <c r="BS45" s="619">
        <v>0</v>
      </c>
      <c r="BT45" s="619">
        <v>0</v>
      </c>
      <c r="BU45" s="619">
        <v>0</v>
      </c>
      <c r="BV45" s="619">
        <v>0</v>
      </c>
      <c r="BW45" s="619">
        <v>0</v>
      </c>
      <c r="BX45" s="619">
        <v>0</v>
      </c>
      <c r="BY45" s="619">
        <v>0</v>
      </c>
      <c r="BZ45" s="619">
        <v>0</v>
      </c>
      <c r="CA45" s="619">
        <v>0</v>
      </c>
      <c r="CB45" s="619">
        <v>5137</v>
      </c>
      <c r="CC45" s="619">
        <v>1156</v>
      </c>
      <c r="CD45" s="619">
        <v>128</v>
      </c>
      <c r="CE45" s="619">
        <v>14048</v>
      </c>
      <c r="CF45" s="619">
        <v>3161</v>
      </c>
      <c r="CG45" s="619">
        <v>351</v>
      </c>
      <c r="CH45" s="619">
        <v>-8911</v>
      </c>
      <c r="CI45" s="619">
        <v>-2005</v>
      </c>
      <c r="CJ45" s="619">
        <v>-223</v>
      </c>
      <c r="CK45" s="619">
        <v>0</v>
      </c>
      <c r="CL45" s="619">
        <v>0</v>
      </c>
      <c r="CM45" s="619">
        <v>0</v>
      </c>
      <c r="CN45" s="619">
        <v>-7</v>
      </c>
      <c r="CO45" s="619">
        <v>-1</v>
      </c>
      <c r="CP45" s="619">
        <v>0</v>
      </c>
      <c r="CQ45" s="619">
        <v>0</v>
      </c>
      <c r="CR45" s="619">
        <v>0</v>
      </c>
      <c r="CS45" s="619">
        <v>0</v>
      </c>
      <c r="CT45" s="619">
        <v>0</v>
      </c>
      <c r="CU45" s="619">
        <v>0</v>
      </c>
      <c r="CV45" s="619">
        <v>0</v>
      </c>
      <c r="CW45" s="619">
        <v>0</v>
      </c>
      <c r="CX45" s="619">
        <v>0</v>
      </c>
      <c r="CY45" s="619">
        <v>0</v>
      </c>
      <c r="CZ45" s="619">
        <v>0</v>
      </c>
      <c r="DA45" s="619">
        <v>0</v>
      </c>
      <c r="DB45" s="619">
        <v>0</v>
      </c>
      <c r="DC45" s="619">
        <v>0</v>
      </c>
      <c r="DD45" s="619">
        <v>0</v>
      </c>
      <c r="DE45" s="619">
        <v>0</v>
      </c>
      <c r="DF45" s="619">
        <v>0</v>
      </c>
      <c r="DG45" s="619">
        <v>0</v>
      </c>
      <c r="DH45" s="619">
        <v>0</v>
      </c>
      <c r="DI45" s="619">
        <v>0</v>
      </c>
      <c r="DJ45" s="619">
        <v>0</v>
      </c>
      <c r="DK45" s="619">
        <v>0</v>
      </c>
      <c r="DL45" s="619">
        <v>0</v>
      </c>
      <c r="DM45" s="619">
        <v>0</v>
      </c>
      <c r="DN45" s="619">
        <v>0</v>
      </c>
      <c r="DO45" s="619">
        <v>0</v>
      </c>
      <c r="DP45" s="619">
        <v>0</v>
      </c>
      <c r="DQ45" s="619">
        <v>0</v>
      </c>
      <c r="DR45" s="619">
        <v>0</v>
      </c>
      <c r="DS45" s="619">
        <v>0</v>
      </c>
      <c r="DT45" s="619">
        <v>0</v>
      </c>
      <c r="DU45" s="619">
        <v>0</v>
      </c>
      <c r="DV45" s="619">
        <v>0</v>
      </c>
      <c r="DW45" s="619">
        <v>0</v>
      </c>
      <c r="DX45" s="619">
        <v>350010</v>
      </c>
      <c r="DY45" s="619">
        <v>78752</v>
      </c>
      <c r="DZ45" s="619">
        <v>8750</v>
      </c>
      <c r="EA45" s="619">
        <v>353218</v>
      </c>
      <c r="EB45" s="619">
        <v>79474</v>
      </c>
      <c r="EC45" s="619">
        <v>8830</v>
      </c>
      <c r="ED45" s="619">
        <v>-3208</v>
      </c>
      <c r="EE45" s="619">
        <v>-722</v>
      </c>
      <c r="EF45" s="619">
        <v>-80</v>
      </c>
      <c r="EG45" s="619">
        <v>0</v>
      </c>
      <c r="EH45" s="619">
        <v>0</v>
      </c>
      <c r="EI45" s="619">
        <v>0</v>
      </c>
      <c r="EJ45" s="619">
        <v>-1873</v>
      </c>
      <c r="EK45" s="619">
        <v>-421</v>
      </c>
      <c r="EL45" s="619">
        <v>-47</v>
      </c>
      <c r="EM45" s="619">
        <v>0</v>
      </c>
      <c r="EN45" s="619">
        <v>0</v>
      </c>
      <c r="EO45" s="619">
        <v>0</v>
      </c>
      <c r="EP45" s="619">
        <v>3510947</v>
      </c>
      <c r="EQ45" s="619">
        <v>789963</v>
      </c>
      <c r="ER45" s="619">
        <v>87774</v>
      </c>
      <c r="ES45" s="619">
        <v>3917828</v>
      </c>
      <c r="ET45" s="619">
        <v>881511</v>
      </c>
      <c r="EU45" s="619">
        <v>97946</v>
      </c>
      <c r="EV45" s="619">
        <v>-406881</v>
      </c>
      <c r="EW45" s="619">
        <v>-91548</v>
      </c>
      <c r="EX45" s="619">
        <v>-10172</v>
      </c>
      <c r="EY45" s="619">
        <v>0</v>
      </c>
      <c r="EZ45" s="619">
        <v>0</v>
      </c>
      <c r="FA45" s="619">
        <v>0</v>
      </c>
      <c r="FB45" s="619">
        <v>8609830</v>
      </c>
      <c r="FC45" s="619">
        <v>1937212</v>
      </c>
      <c r="FD45" s="619">
        <v>215246</v>
      </c>
      <c r="FE45" s="619">
        <v>8767838</v>
      </c>
      <c r="FF45" s="619">
        <v>1972734</v>
      </c>
      <c r="FG45" s="619">
        <v>219193</v>
      </c>
      <c r="FH45" s="619">
        <v>-158008</v>
      </c>
      <c r="FI45" s="619">
        <v>-35522</v>
      </c>
      <c r="FJ45" s="619">
        <v>-3947</v>
      </c>
      <c r="FK45" s="619">
        <v>0</v>
      </c>
      <c r="FL45" s="619">
        <v>0</v>
      </c>
      <c r="FM45" s="619">
        <v>0</v>
      </c>
      <c r="FN45" s="619">
        <v>0</v>
      </c>
      <c r="FO45" s="619">
        <v>0</v>
      </c>
      <c r="FP45" s="619">
        <v>0</v>
      </c>
      <c r="FQ45" s="619">
        <v>0</v>
      </c>
      <c r="FR45" s="619">
        <v>0</v>
      </c>
      <c r="FS45" s="619">
        <v>0</v>
      </c>
      <c r="FT45" s="619">
        <v>-12430</v>
      </c>
      <c r="FU45" s="619">
        <v>-2797</v>
      </c>
      <c r="FV45" s="619">
        <v>-311</v>
      </c>
      <c r="FW45" s="619">
        <v>0</v>
      </c>
      <c r="FX45" s="619">
        <v>0</v>
      </c>
      <c r="FY45" s="619">
        <v>0</v>
      </c>
      <c r="FZ45" s="619">
        <v>0</v>
      </c>
      <c r="GA45" s="619">
        <v>0</v>
      </c>
      <c r="GB45" s="619">
        <v>0</v>
      </c>
      <c r="GC45" s="619">
        <v>0</v>
      </c>
      <c r="GD45" s="619">
        <v>0</v>
      </c>
      <c r="GE45" s="619">
        <v>0</v>
      </c>
      <c r="GF45" s="619">
        <v>0</v>
      </c>
      <c r="GG45" s="619">
        <v>0</v>
      </c>
      <c r="GH45" s="619">
        <v>0</v>
      </c>
      <c r="GI45" s="619">
        <v>0</v>
      </c>
      <c r="GJ45" s="619">
        <v>0</v>
      </c>
      <c r="GK45" s="619">
        <v>0</v>
      </c>
      <c r="GL45" s="619">
        <v>13402200</v>
      </c>
      <c r="GM45" s="619">
        <v>3015496</v>
      </c>
      <c r="GN45" s="619">
        <v>335055</v>
      </c>
      <c r="GO45" s="619">
        <v>-538489</v>
      </c>
      <c r="GP45" s="619">
        <v>-121129</v>
      </c>
      <c r="GQ45" s="619">
        <v>-13459</v>
      </c>
      <c r="GR45" s="620" t="s">
        <v>640</v>
      </c>
      <c r="GS45" s="620" t="s">
        <v>641</v>
      </c>
      <c r="GT45" s="610" t="s">
        <v>474</v>
      </c>
      <c r="GU45" s="611" t="s">
        <v>499</v>
      </c>
      <c r="GV45" s="611" t="s">
        <v>642</v>
      </c>
      <c r="GW45" s="610" t="s">
        <v>1432</v>
      </c>
    </row>
    <row r="46" spans="1:205" x14ac:dyDescent="0.25">
      <c r="A46" s="610" t="s">
        <v>3385</v>
      </c>
      <c r="B46" s="617" t="s">
        <v>643</v>
      </c>
      <c r="C46" s="618" t="s">
        <v>644</v>
      </c>
      <c r="D46" s="619">
        <v>5116337</v>
      </c>
      <c r="E46" s="619">
        <v>0</v>
      </c>
      <c r="F46" s="619">
        <v>5116337</v>
      </c>
      <c r="G46" s="619">
        <v>56354049</v>
      </c>
      <c r="H46" s="619">
        <v>0</v>
      </c>
      <c r="I46" s="619">
        <v>56354049</v>
      </c>
      <c r="J46" s="619">
        <v>-51237712</v>
      </c>
      <c r="K46" s="619">
        <v>0</v>
      </c>
      <c r="L46" s="619">
        <v>-51237712</v>
      </c>
      <c r="M46" s="633">
        <v>0.33</v>
      </c>
      <c r="N46" s="633">
        <v>0.3</v>
      </c>
      <c r="O46" s="633">
        <v>0.37</v>
      </c>
      <c r="P46" s="633">
        <v>0</v>
      </c>
      <c r="Q46" s="619">
        <v>1232571</v>
      </c>
      <c r="R46" s="619">
        <v>1232571</v>
      </c>
      <c r="S46" s="619">
        <v>0</v>
      </c>
      <c r="T46" s="619">
        <v>0</v>
      </c>
      <c r="U46" s="619">
        <v>0</v>
      </c>
      <c r="V46" s="619">
        <v>0</v>
      </c>
      <c r="W46" s="619">
        <v>0</v>
      </c>
      <c r="X46" s="619">
        <v>0</v>
      </c>
      <c r="Y46" s="619">
        <v>0</v>
      </c>
      <c r="Z46" s="619">
        <v>0</v>
      </c>
      <c r="AA46" s="619">
        <v>0</v>
      </c>
      <c r="AB46" s="619">
        <v>56886</v>
      </c>
      <c r="AC46" s="619">
        <v>0</v>
      </c>
      <c r="AD46" s="619">
        <v>-56886</v>
      </c>
      <c r="AE46" s="619">
        <v>0</v>
      </c>
      <c r="AF46" s="619">
        <v>0</v>
      </c>
      <c r="AG46" s="619">
        <v>0</v>
      </c>
      <c r="AH46" s="619">
        <v>0</v>
      </c>
      <c r="AI46" s="619">
        <v>0</v>
      </c>
      <c r="AJ46" s="619">
        <v>0</v>
      </c>
      <c r="AK46" s="619">
        <v>0</v>
      </c>
      <c r="AL46" s="619">
        <v>0</v>
      </c>
      <c r="AM46" s="619">
        <v>0</v>
      </c>
      <c r="AN46" s="619">
        <v>0</v>
      </c>
      <c r="AO46" s="619">
        <v>0</v>
      </c>
      <c r="AP46" s="619">
        <v>0</v>
      </c>
      <c r="AQ46" s="619">
        <v>0</v>
      </c>
      <c r="AR46" s="619">
        <v>0</v>
      </c>
      <c r="AS46" s="619">
        <v>0</v>
      </c>
      <c r="AT46" s="619">
        <v>0</v>
      </c>
      <c r="AU46" s="619">
        <v>0</v>
      </c>
      <c r="AV46" s="619">
        <v>0</v>
      </c>
      <c r="AW46" s="619">
        <v>0</v>
      </c>
      <c r="AX46" s="619">
        <v>0</v>
      </c>
      <c r="AY46" s="619">
        <v>0</v>
      </c>
      <c r="AZ46" s="619">
        <v>0</v>
      </c>
      <c r="BA46" s="619">
        <v>0</v>
      </c>
      <c r="BB46" s="619">
        <v>0</v>
      </c>
      <c r="BC46" s="619">
        <v>0</v>
      </c>
      <c r="BD46" s="619">
        <v>0</v>
      </c>
      <c r="BE46" s="619">
        <v>0</v>
      </c>
      <c r="BF46" s="619">
        <v>0</v>
      </c>
      <c r="BG46" s="619">
        <v>1725311</v>
      </c>
      <c r="BH46" s="619">
        <v>2127884</v>
      </c>
      <c r="BI46" s="619">
        <v>0</v>
      </c>
      <c r="BJ46" s="619">
        <v>368760</v>
      </c>
      <c r="BK46" s="619">
        <v>454804</v>
      </c>
      <c r="BL46" s="619">
        <v>0</v>
      </c>
      <c r="BM46" s="619">
        <v>2061205</v>
      </c>
      <c r="BN46" s="619">
        <v>2542154</v>
      </c>
      <c r="BO46" s="619">
        <v>0</v>
      </c>
      <c r="BP46" s="619">
        <v>32866</v>
      </c>
      <c r="BQ46" s="619">
        <v>40534</v>
      </c>
      <c r="BR46" s="619">
        <v>0</v>
      </c>
      <c r="BS46" s="619">
        <v>0</v>
      </c>
      <c r="BT46" s="619">
        <v>0</v>
      </c>
      <c r="BU46" s="619">
        <v>0</v>
      </c>
      <c r="BV46" s="619">
        <v>0</v>
      </c>
      <c r="BW46" s="619">
        <v>0</v>
      </c>
      <c r="BX46" s="619">
        <v>0</v>
      </c>
      <c r="BY46" s="619">
        <v>0</v>
      </c>
      <c r="BZ46" s="619">
        <v>0</v>
      </c>
      <c r="CA46" s="619">
        <v>0</v>
      </c>
      <c r="CB46" s="619">
        <v>6618</v>
      </c>
      <c r="CC46" s="619">
        <v>8162</v>
      </c>
      <c r="CD46" s="619">
        <v>0</v>
      </c>
      <c r="CE46" s="619">
        <v>6282</v>
      </c>
      <c r="CF46" s="619">
        <v>7749</v>
      </c>
      <c r="CG46" s="619">
        <v>0</v>
      </c>
      <c r="CH46" s="619">
        <v>336</v>
      </c>
      <c r="CI46" s="619">
        <v>413</v>
      </c>
      <c r="CJ46" s="619">
        <v>0</v>
      </c>
      <c r="CK46" s="619">
        <v>0</v>
      </c>
      <c r="CL46" s="619">
        <v>0</v>
      </c>
      <c r="CM46" s="619">
        <v>0</v>
      </c>
      <c r="CN46" s="619">
        <v>0</v>
      </c>
      <c r="CO46" s="619">
        <v>0</v>
      </c>
      <c r="CP46" s="619">
        <v>0</v>
      </c>
      <c r="CQ46" s="619">
        <v>-2863</v>
      </c>
      <c r="CR46" s="619">
        <v>-3531</v>
      </c>
      <c r="CS46" s="619">
        <v>0</v>
      </c>
      <c r="CT46" s="619">
        <v>0</v>
      </c>
      <c r="CU46" s="619">
        <v>0</v>
      </c>
      <c r="CV46" s="619">
        <v>0</v>
      </c>
      <c r="CW46" s="619">
        <v>0</v>
      </c>
      <c r="CX46" s="619">
        <v>0</v>
      </c>
      <c r="CY46" s="619">
        <v>0</v>
      </c>
      <c r="CZ46" s="619">
        <v>0</v>
      </c>
      <c r="DA46" s="619">
        <v>0</v>
      </c>
      <c r="DB46" s="619">
        <v>0</v>
      </c>
      <c r="DC46" s="619">
        <v>0</v>
      </c>
      <c r="DD46" s="619">
        <v>0</v>
      </c>
      <c r="DE46" s="619">
        <v>0</v>
      </c>
      <c r="DF46" s="619">
        <v>0</v>
      </c>
      <c r="DG46" s="619">
        <v>0</v>
      </c>
      <c r="DH46" s="619">
        <v>0</v>
      </c>
      <c r="DI46" s="619">
        <v>0</v>
      </c>
      <c r="DJ46" s="619">
        <v>0</v>
      </c>
      <c r="DK46" s="619">
        <v>0</v>
      </c>
      <c r="DL46" s="619">
        <v>0</v>
      </c>
      <c r="DM46" s="619">
        <v>0</v>
      </c>
      <c r="DN46" s="619">
        <v>0</v>
      </c>
      <c r="DO46" s="619">
        <v>527</v>
      </c>
      <c r="DP46" s="619">
        <v>650</v>
      </c>
      <c r="DQ46" s="619">
        <v>0</v>
      </c>
      <c r="DR46" s="619">
        <v>526</v>
      </c>
      <c r="DS46" s="619">
        <v>650</v>
      </c>
      <c r="DT46" s="619">
        <v>0</v>
      </c>
      <c r="DU46" s="619">
        <v>1</v>
      </c>
      <c r="DV46" s="619">
        <v>0</v>
      </c>
      <c r="DW46" s="619">
        <v>0</v>
      </c>
      <c r="DX46" s="619">
        <v>227531</v>
      </c>
      <c r="DY46" s="619">
        <v>280621</v>
      </c>
      <c r="DZ46" s="619">
        <v>0</v>
      </c>
      <c r="EA46" s="619">
        <v>0</v>
      </c>
      <c r="EB46" s="619">
        <v>0</v>
      </c>
      <c r="EC46" s="619">
        <v>0</v>
      </c>
      <c r="ED46" s="619">
        <v>227531</v>
      </c>
      <c r="EE46" s="619">
        <v>280621</v>
      </c>
      <c r="EF46" s="619">
        <v>0</v>
      </c>
      <c r="EG46" s="619">
        <v>-1033</v>
      </c>
      <c r="EH46" s="619">
        <v>-1274</v>
      </c>
      <c r="EI46" s="619">
        <v>0</v>
      </c>
      <c r="EJ46" s="619">
        <v>0</v>
      </c>
      <c r="EK46" s="619">
        <v>0</v>
      </c>
      <c r="EL46" s="619">
        <v>0</v>
      </c>
      <c r="EM46" s="619">
        <v>0</v>
      </c>
      <c r="EN46" s="619">
        <v>0</v>
      </c>
      <c r="EO46" s="619">
        <v>0</v>
      </c>
      <c r="EP46" s="619">
        <v>19666397</v>
      </c>
      <c r="EQ46" s="619">
        <v>24255223</v>
      </c>
      <c r="ER46" s="619">
        <v>0</v>
      </c>
      <c r="ES46" s="619">
        <v>21205025</v>
      </c>
      <c r="ET46" s="619">
        <v>26152865</v>
      </c>
      <c r="EU46" s="619">
        <v>0</v>
      </c>
      <c r="EV46" s="619">
        <v>-1538628</v>
      </c>
      <c r="EW46" s="619">
        <v>-1897642</v>
      </c>
      <c r="EX46" s="619">
        <v>0</v>
      </c>
      <c r="EY46" s="619">
        <v>-13865</v>
      </c>
      <c r="EZ46" s="619">
        <v>-17100</v>
      </c>
      <c r="FA46" s="619">
        <v>0</v>
      </c>
      <c r="FB46" s="619">
        <v>29728342</v>
      </c>
      <c r="FC46" s="619">
        <v>36664955</v>
      </c>
      <c r="FD46" s="619">
        <v>0</v>
      </c>
      <c r="FE46" s="619">
        <v>29071737</v>
      </c>
      <c r="FF46" s="619">
        <v>35843191</v>
      </c>
      <c r="FG46" s="619">
        <v>0</v>
      </c>
      <c r="FH46" s="619">
        <v>656605</v>
      </c>
      <c r="FI46" s="619">
        <v>821764</v>
      </c>
      <c r="FJ46" s="619">
        <v>0</v>
      </c>
      <c r="FK46" s="619">
        <v>0</v>
      </c>
      <c r="FL46" s="619">
        <v>0</v>
      </c>
      <c r="FM46" s="619">
        <v>0</v>
      </c>
      <c r="FN46" s="619">
        <v>0</v>
      </c>
      <c r="FO46" s="619">
        <v>0</v>
      </c>
      <c r="FP46" s="619">
        <v>0</v>
      </c>
      <c r="FQ46" s="619">
        <v>0</v>
      </c>
      <c r="FR46" s="619">
        <v>0</v>
      </c>
      <c r="FS46" s="619">
        <v>0</v>
      </c>
      <c r="FT46" s="619">
        <v>-89985</v>
      </c>
      <c r="FU46" s="619">
        <v>-110982</v>
      </c>
      <c r="FV46" s="619">
        <v>0</v>
      </c>
      <c r="FW46" s="619">
        <v>0</v>
      </c>
      <c r="FX46" s="619">
        <v>0</v>
      </c>
      <c r="FY46" s="619">
        <v>0</v>
      </c>
      <c r="FZ46" s="619">
        <v>0</v>
      </c>
      <c r="GA46" s="619">
        <v>0</v>
      </c>
      <c r="GB46" s="619">
        <v>0</v>
      </c>
      <c r="GC46" s="619">
        <v>0</v>
      </c>
      <c r="GD46" s="619">
        <v>0</v>
      </c>
      <c r="GE46" s="619">
        <v>0</v>
      </c>
      <c r="GF46" s="619">
        <v>0</v>
      </c>
      <c r="GG46" s="619">
        <v>0</v>
      </c>
      <c r="GH46" s="619">
        <v>0</v>
      </c>
      <c r="GI46" s="619">
        <v>0</v>
      </c>
      <c r="GJ46" s="619">
        <v>0</v>
      </c>
      <c r="GK46" s="619">
        <v>0</v>
      </c>
      <c r="GL46" s="619">
        <v>51615740</v>
      </c>
      <c r="GM46" s="619">
        <v>63659412</v>
      </c>
      <c r="GN46" s="619">
        <v>0</v>
      </c>
      <c r="GO46" s="619">
        <v>-729035</v>
      </c>
      <c r="GP46" s="619">
        <v>-887197</v>
      </c>
      <c r="GQ46" s="619">
        <v>0</v>
      </c>
      <c r="GR46" s="620" t="s">
        <v>503</v>
      </c>
      <c r="GS46" s="620" t="s">
        <v>504</v>
      </c>
      <c r="GT46" s="610" t="s">
        <v>645</v>
      </c>
      <c r="GU46" s="611" t="s">
        <v>506</v>
      </c>
      <c r="GV46" s="611" t="s">
        <v>646</v>
      </c>
      <c r="GW46" s="610" t="s">
        <v>3368</v>
      </c>
    </row>
    <row r="47" spans="1:205" x14ac:dyDescent="0.25">
      <c r="A47" s="610" t="s">
        <v>3385</v>
      </c>
      <c r="B47" s="617" t="s">
        <v>647</v>
      </c>
      <c r="C47" s="618" t="s">
        <v>648</v>
      </c>
      <c r="D47" s="619">
        <v>2358138</v>
      </c>
      <c r="E47" s="619">
        <v>0</v>
      </c>
      <c r="F47" s="619">
        <v>2358138</v>
      </c>
      <c r="G47" s="619">
        <v>2515677</v>
      </c>
      <c r="H47" s="619">
        <v>0</v>
      </c>
      <c r="I47" s="619">
        <v>2515677</v>
      </c>
      <c r="J47" s="619">
        <v>-157539</v>
      </c>
      <c r="K47" s="619">
        <v>0</v>
      </c>
      <c r="L47" s="619">
        <v>-157539</v>
      </c>
      <c r="M47" s="633">
        <v>0.5</v>
      </c>
      <c r="N47" s="633">
        <v>0.4</v>
      </c>
      <c r="O47" s="633">
        <v>0.09</v>
      </c>
      <c r="P47" s="633">
        <v>0.01</v>
      </c>
      <c r="Q47" s="619">
        <v>137835</v>
      </c>
      <c r="R47" s="619">
        <v>137835</v>
      </c>
      <c r="S47" s="619">
        <v>0</v>
      </c>
      <c r="T47" s="619">
        <v>0</v>
      </c>
      <c r="U47" s="619">
        <v>0</v>
      </c>
      <c r="V47" s="619">
        <v>0</v>
      </c>
      <c r="W47" s="619">
        <v>0</v>
      </c>
      <c r="X47" s="619">
        <v>0</v>
      </c>
      <c r="Y47" s="619">
        <v>0</v>
      </c>
      <c r="Z47" s="619">
        <v>0</v>
      </c>
      <c r="AA47" s="619">
        <v>0</v>
      </c>
      <c r="AB47" s="619">
        <v>0</v>
      </c>
      <c r="AC47" s="619">
        <v>0</v>
      </c>
      <c r="AD47" s="619">
        <v>0</v>
      </c>
      <c r="AE47" s="619">
        <v>0</v>
      </c>
      <c r="AF47" s="619">
        <v>0</v>
      </c>
      <c r="AG47" s="619">
        <v>0</v>
      </c>
      <c r="AH47" s="619">
        <v>0</v>
      </c>
      <c r="AI47" s="619">
        <v>0</v>
      </c>
      <c r="AJ47" s="619">
        <v>0</v>
      </c>
      <c r="AK47" s="619">
        <v>0</v>
      </c>
      <c r="AL47" s="619">
        <v>0</v>
      </c>
      <c r="AM47" s="619">
        <v>0</v>
      </c>
      <c r="AN47" s="619">
        <v>0</v>
      </c>
      <c r="AO47" s="619">
        <v>0</v>
      </c>
      <c r="AP47" s="619">
        <v>0</v>
      </c>
      <c r="AQ47" s="619">
        <v>0</v>
      </c>
      <c r="AR47" s="619">
        <v>0</v>
      </c>
      <c r="AS47" s="619">
        <v>0</v>
      </c>
      <c r="AT47" s="619">
        <v>0</v>
      </c>
      <c r="AU47" s="619">
        <v>0</v>
      </c>
      <c r="AV47" s="619">
        <v>0</v>
      </c>
      <c r="AW47" s="619">
        <v>0</v>
      </c>
      <c r="AX47" s="619">
        <v>0</v>
      </c>
      <c r="AY47" s="619">
        <v>0</v>
      </c>
      <c r="AZ47" s="619">
        <v>0</v>
      </c>
      <c r="BA47" s="619">
        <v>0</v>
      </c>
      <c r="BB47" s="619">
        <v>0</v>
      </c>
      <c r="BC47" s="619">
        <v>0</v>
      </c>
      <c r="BD47" s="619">
        <v>0</v>
      </c>
      <c r="BE47" s="619">
        <v>0</v>
      </c>
      <c r="BF47" s="619">
        <v>0</v>
      </c>
      <c r="BG47" s="619">
        <v>1419456</v>
      </c>
      <c r="BH47" s="619">
        <v>319378</v>
      </c>
      <c r="BI47" s="619">
        <v>35486</v>
      </c>
      <c r="BJ47" s="619">
        <v>68628</v>
      </c>
      <c r="BK47" s="619">
        <v>15441</v>
      </c>
      <c r="BL47" s="619">
        <v>1716</v>
      </c>
      <c r="BM47" s="619">
        <v>1688802</v>
      </c>
      <c r="BN47" s="619">
        <v>379980</v>
      </c>
      <c r="BO47" s="619">
        <v>42220</v>
      </c>
      <c r="BP47" s="619">
        <v>-200718</v>
      </c>
      <c r="BQ47" s="619">
        <v>-45161</v>
      </c>
      <c r="BR47" s="619">
        <v>-5018</v>
      </c>
      <c r="BS47" s="619">
        <v>0</v>
      </c>
      <c r="BT47" s="619">
        <v>0</v>
      </c>
      <c r="BU47" s="619">
        <v>0</v>
      </c>
      <c r="BV47" s="619">
        <v>0</v>
      </c>
      <c r="BW47" s="619">
        <v>0</v>
      </c>
      <c r="BX47" s="619">
        <v>0</v>
      </c>
      <c r="BY47" s="619">
        <v>0</v>
      </c>
      <c r="BZ47" s="619">
        <v>0</v>
      </c>
      <c r="CA47" s="619">
        <v>0</v>
      </c>
      <c r="CB47" s="619">
        <v>0</v>
      </c>
      <c r="CC47" s="619">
        <v>0</v>
      </c>
      <c r="CD47" s="619">
        <v>0</v>
      </c>
      <c r="CE47" s="619">
        <v>0</v>
      </c>
      <c r="CF47" s="619">
        <v>0</v>
      </c>
      <c r="CG47" s="619">
        <v>0</v>
      </c>
      <c r="CH47" s="619">
        <v>0</v>
      </c>
      <c r="CI47" s="619">
        <v>0</v>
      </c>
      <c r="CJ47" s="619">
        <v>0</v>
      </c>
      <c r="CK47" s="619">
        <v>0</v>
      </c>
      <c r="CL47" s="619">
        <v>0</v>
      </c>
      <c r="CM47" s="619">
        <v>0</v>
      </c>
      <c r="CN47" s="619">
        <v>0</v>
      </c>
      <c r="CO47" s="619">
        <v>0</v>
      </c>
      <c r="CP47" s="619">
        <v>0</v>
      </c>
      <c r="CQ47" s="619">
        <v>-131859</v>
      </c>
      <c r="CR47" s="619">
        <v>-29668</v>
      </c>
      <c r="CS47" s="619">
        <v>-3296</v>
      </c>
      <c r="CT47" s="619">
        <v>0</v>
      </c>
      <c r="CU47" s="619">
        <v>0</v>
      </c>
      <c r="CV47" s="619">
        <v>0</v>
      </c>
      <c r="CW47" s="619">
        <v>0</v>
      </c>
      <c r="CX47" s="619">
        <v>0</v>
      </c>
      <c r="CY47" s="619">
        <v>0</v>
      </c>
      <c r="CZ47" s="619">
        <v>0</v>
      </c>
      <c r="DA47" s="619">
        <v>0</v>
      </c>
      <c r="DB47" s="619">
        <v>0</v>
      </c>
      <c r="DC47" s="619">
        <v>0</v>
      </c>
      <c r="DD47" s="619">
        <v>0</v>
      </c>
      <c r="DE47" s="619">
        <v>0</v>
      </c>
      <c r="DF47" s="619">
        <v>0</v>
      </c>
      <c r="DG47" s="619">
        <v>0</v>
      </c>
      <c r="DH47" s="619">
        <v>0</v>
      </c>
      <c r="DI47" s="619">
        <v>0</v>
      </c>
      <c r="DJ47" s="619">
        <v>0</v>
      </c>
      <c r="DK47" s="619">
        <v>0</v>
      </c>
      <c r="DL47" s="619">
        <v>0</v>
      </c>
      <c r="DM47" s="619">
        <v>0</v>
      </c>
      <c r="DN47" s="619">
        <v>0</v>
      </c>
      <c r="DO47" s="619">
        <v>0</v>
      </c>
      <c r="DP47" s="619">
        <v>0</v>
      </c>
      <c r="DQ47" s="619">
        <v>0</v>
      </c>
      <c r="DR47" s="619">
        <v>0</v>
      </c>
      <c r="DS47" s="619">
        <v>0</v>
      </c>
      <c r="DT47" s="619">
        <v>0</v>
      </c>
      <c r="DU47" s="619">
        <v>0</v>
      </c>
      <c r="DV47" s="619">
        <v>0</v>
      </c>
      <c r="DW47" s="619">
        <v>0</v>
      </c>
      <c r="DX47" s="619">
        <v>266440</v>
      </c>
      <c r="DY47" s="619">
        <v>59949</v>
      </c>
      <c r="DZ47" s="619">
        <v>6661</v>
      </c>
      <c r="EA47" s="619">
        <v>0</v>
      </c>
      <c r="EB47" s="619">
        <v>0</v>
      </c>
      <c r="EC47" s="619">
        <v>0</v>
      </c>
      <c r="ED47" s="619">
        <v>266440</v>
      </c>
      <c r="EE47" s="619">
        <v>59949</v>
      </c>
      <c r="EF47" s="619">
        <v>6661</v>
      </c>
      <c r="EG47" s="619">
        <v>0</v>
      </c>
      <c r="EH47" s="619">
        <v>0</v>
      </c>
      <c r="EI47" s="619">
        <v>0</v>
      </c>
      <c r="EJ47" s="619">
        <v>0</v>
      </c>
      <c r="EK47" s="619">
        <v>0</v>
      </c>
      <c r="EL47" s="619">
        <v>0</v>
      </c>
      <c r="EM47" s="619">
        <v>0</v>
      </c>
      <c r="EN47" s="619">
        <v>0</v>
      </c>
      <c r="EO47" s="619">
        <v>0</v>
      </c>
      <c r="EP47" s="619">
        <v>1072427</v>
      </c>
      <c r="EQ47" s="619">
        <v>241296</v>
      </c>
      <c r="ER47" s="619">
        <v>26811</v>
      </c>
      <c r="ES47" s="619">
        <v>1091533</v>
      </c>
      <c r="ET47" s="619">
        <v>245595</v>
      </c>
      <c r="EU47" s="619">
        <v>27288</v>
      </c>
      <c r="EV47" s="619">
        <v>-19106</v>
      </c>
      <c r="EW47" s="619">
        <v>-4299</v>
      </c>
      <c r="EX47" s="619">
        <v>-477</v>
      </c>
      <c r="EY47" s="619">
        <v>0</v>
      </c>
      <c r="EZ47" s="619">
        <v>0</v>
      </c>
      <c r="FA47" s="619">
        <v>0</v>
      </c>
      <c r="FB47" s="619">
        <v>2521408</v>
      </c>
      <c r="FC47" s="619">
        <v>567317</v>
      </c>
      <c r="FD47" s="619">
        <v>63035</v>
      </c>
      <c r="FE47" s="619">
        <v>2444230</v>
      </c>
      <c r="FF47" s="619">
        <v>549952</v>
      </c>
      <c r="FG47" s="619">
        <v>61106</v>
      </c>
      <c r="FH47" s="619">
        <v>77178</v>
      </c>
      <c r="FI47" s="619">
        <v>17365</v>
      </c>
      <c r="FJ47" s="619">
        <v>1929</v>
      </c>
      <c r="FK47" s="619">
        <v>0</v>
      </c>
      <c r="FL47" s="619">
        <v>0</v>
      </c>
      <c r="FM47" s="619">
        <v>0</v>
      </c>
      <c r="FN47" s="619">
        <v>0</v>
      </c>
      <c r="FO47" s="619">
        <v>0</v>
      </c>
      <c r="FP47" s="619">
        <v>0</v>
      </c>
      <c r="FQ47" s="619">
        <v>0</v>
      </c>
      <c r="FR47" s="619">
        <v>0</v>
      </c>
      <c r="FS47" s="619">
        <v>0</v>
      </c>
      <c r="FT47" s="619">
        <v>-19615</v>
      </c>
      <c r="FU47" s="619">
        <v>-4413</v>
      </c>
      <c r="FV47" s="619">
        <v>-490</v>
      </c>
      <c r="FW47" s="619">
        <v>0</v>
      </c>
      <c r="FX47" s="619">
        <v>0</v>
      </c>
      <c r="FY47" s="619">
        <v>0</v>
      </c>
      <c r="FZ47" s="619">
        <v>0</v>
      </c>
      <c r="GA47" s="619">
        <v>0</v>
      </c>
      <c r="GB47" s="619">
        <v>0</v>
      </c>
      <c r="GC47" s="619">
        <v>0</v>
      </c>
      <c r="GD47" s="619">
        <v>0</v>
      </c>
      <c r="GE47" s="619">
        <v>0</v>
      </c>
      <c r="GF47" s="619">
        <v>0</v>
      </c>
      <c r="GG47" s="619">
        <v>0</v>
      </c>
      <c r="GH47" s="619">
        <v>0</v>
      </c>
      <c r="GI47" s="619">
        <v>0</v>
      </c>
      <c r="GJ47" s="619">
        <v>0</v>
      </c>
      <c r="GK47" s="619">
        <v>0</v>
      </c>
      <c r="GL47" s="619">
        <v>5196885</v>
      </c>
      <c r="GM47" s="619">
        <v>1169300</v>
      </c>
      <c r="GN47" s="619">
        <v>129923</v>
      </c>
      <c r="GO47" s="619">
        <v>-27680</v>
      </c>
      <c r="GP47" s="619">
        <v>-6227</v>
      </c>
      <c r="GQ47" s="619">
        <v>-691</v>
      </c>
      <c r="GR47" s="620" t="s">
        <v>649</v>
      </c>
      <c r="GS47" s="620" t="s">
        <v>650</v>
      </c>
      <c r="GT47" s="610" t="s">
        <v>474</v>
      </c>
      <c r="GU47" s="611" t="s">
        <v>548</v>
      </c>
      <c r="GV47" s="611" t="s">
        <v>651</v>
      </c>
      <c r="GW47" s="610" t="s">
        <v>3368</v>
      </c>
    </row>
    <row r="48" spans="1:205" x14ac:dyDescent="0.25">
      <c r="A48" s="610" t="s">
        <v>3385</v>
      </c>
      <c r="B48" s="617" t="s">
        <v>652</v>
      </c>
      <c r="C48" s="618" t="s">
        <v>653</v>
      </c>
      <c r="D48" s="619">
        <v>3424523</v>
      </c>
      <c r="E48" s="619">
        <v>0</v>
      </c>
      <c r="F48" s="619">
        <v>3424523</v>
      </c>
      <c r="G48" s="619">
        <v>3577091</v>
      </c>
      <c r="H48" s="619">
        <v>0</v>
      </c>
      <c r="I48" s="619">
        <v>3577091</v>
      </c>
      <c r="J48" s="619">
        <v>-152568</v>
      </c>
      <c r="K48" s="619">
        <v>0</v>
      </c>
      <c r="L48" s="619">
        <v>-152568</v>
      </c>
      <c r="M48" s="633">
        <v>0.5</v>
      </c>
      <c r="N48" s="633">
        <v>0.4</v>
      </c>
      <c r="O48" s="633">
        <v>0.09</v>
      </c>
      <c r="P48" s="633">
        <v>0.01</v>
      </c>
      <c r="Q48" s="619">
        <v>237191</v>
      </c>
      <c r="R48" s="619">
        <v>237191</v>
      </c>
      <c r="S48" s="619">
        <v>0</v>
      </c>
      <c r="T48" s="619">
        <v>0</v>
      </c>
      <c r="U48" s="619">
        <v>0</v>
      </c>
      <c r="V48" s="619">
        <v>0</v>
      </c>
      <c r="W48" s="619">
        <v>0</v>
      </c>
      <c r="X48" s="619">
        <v>0</v>
      </c>
      <c r="Y48" s="619">
        <v>0</v>
      </c>
      <c r="Z48" s="619">
        <v>368299</v>
      </c>
      <c r="AA48" s="619">
        <v>0</v>
      </c>
      <c r="AB48" s="619">
        <v>375977</v>
      </c>
      <c r="AC48" s="619">
        <v>0</v>
      </c>
      <c r="AD48" s="619">
        <v>-7678</v>
      </c>
      <c r="AE48" s="619">
        <v>0</v>
      </c>
      <c r="AF48" s="619">
        <v>0</v>
      </c>
      <c r="AG48" s="619">
        <v>0</v>
      </c>
      <c r="AH48" s="619">
        <v>0</v>
      </c>
      <c r="AI48" s="619">
        <v>0</v>
      </c>
      <c r="AJ48" s="619">
        <v>0</v>
      </c>
      <c r="AK48" s="619">
        <v>0</v>
      </c>
      <c r="AL48" s="619">
        <v>0</v>
      </c>
      <c r="AM48" s="619">
        <v>0</v>
      </c>
      <c r="AN48" s="619">
        <v>0</v>
      </c>
      <c r="AO48" s="619">
        <v>0</v>
      </c>
      <c r="AP48" s="619">
        <v>0</v>
      </c>
      <c r="AQ48" s="619">
        <v>0</v>
      </c>
      <c r="AR48" s="619">
        <v>0</v>
      </c>
      <c r="AS48" s="619">
        <v>0</v>
      </c>
      <c r="AT48" s="619">
        <v>0</v>
      </c>
      <c r="AU48" s="619">
        <v>0</v>
      </c>
      <c r="AV48" s="619">
        <v>0</v>
      </c>
      <c r="AW48" s="619">
        <v>0</v>
      </c>
      <c r="AX48" s="619">
        <v>0</v>
      </c>
      <c r="AY48" s="619">
        <v>0</v>
      </c>
      <c r="AZ48" s="619">
        <v>0</v>
      </c>
      <c r="BA48" s="619">
        <v>0</v>
      </c>
      <c r="BB48" s="619">
        <v>0</v>
      </c>
      <c r="BC48" s="619">
        <v>0</v>
      </c>
      <c r="BD48" s="619">
        <v>0</v>
      </c>
      <c r="BE48" s="619">
        <v>0</v>
      </c>
      <c r="BF48" s="619">
        <v>0</v>
      </c>
      <c r="BG48" s="619">
        <v>1920755</v>
      </c>
      <c r="BH48" s="619">
        <v>432170</v>
      </c>
      <c r="BI48" s="619">
        <v>48019</v>
      </c>
      <c r="BJ48" s="619">
        <v>102345</v>
      </c>
      <c r="BK48" s="619">
        <v>23028</v>
      </c>
      <c r="BL48" s="619">
        <v>2559</v>
      </c>
      <c r="BM48" s="619">
        <v>1950167</v>
      </c>
      <c r="BN48" s="619">
        <v>438788</v>
      </c>
      <c r="BO48" s="619">
        <v>48755</v>
      </c>
      <c r="BP48" s="619">
        <v>72933</v>
      </c>
      <c r="BQ48" s="619">
        <v>16410</v>
      </c>
      <c r="BR48" s="619">
        <v>1823</v>
      </c>
      <c r="BS48" s="619">
        <v>1227</v>
      </c>
      <c r="BT48" s="619">
        <v>276</v>
      </c>
      <c r="BU48" s="619">
        <v>31</v>
      </c>
      <c r="BV48" s="619">
        <v>0</v>
      </c>
      <c r="BW48" s="619">
        <v>0</v>
      </c>
      <c r="BX48" s="619">
        <v>0</v>
      </c>
      <c r="BY48" s="619">
        <v>1227</v>
      </c>
      <c r="BZ48" s="619">
        <v>276</v>
      </c>
      <c r="CA48" s="619">
        <v>31</v>
      </c>
      <c r="CB48" s="619">
        <v>13961</v>
      </c>
      <c r="CC48" s="619">
        <v>3141</v>
      </c>
      <c r="CD48" s="619">
        <v>349</v>
      </c>
      <c r="CE48" s="619">
        <v>14119</v>
      </c>
      <c r="CF48" s="619">
        <v>3177</v>
      </c>
      <c r="CG48" s="619">
        <v>353</v>
      </c>
      <c r="CH48" s="619">
        <v>-158</v>
      </c>
      <c r="CI48" s="619">
        <v>-36</v>
      </c>
      <c r="CJ48" s="619">
        <v>-4</v>
      </c>
      <c r="CK48" s="619">
        <v>0</v>
      </c>
      <c r="CL48" s="619">
        <v>0</v>
      </c>
      <c r="CM48" s="619">
        <v>0</v>
      </c>
      <c r="CN48" s="619">
        <v>0</v>
      </c>
      <c r="CO48" s="619">
        <v>0</v>
      </c>
      <c r="CP48" s="619">
        <v>0</v>
      </c>
      <c r="CQ48" s="619">
        <v>0</v>
      </c>
      <c r="CR48" s="619">
        <v>0</v>
      </c>
      <c r="CS48" s="619">
        <v>0</v>
      </c>
      <c r="CT48" s="619">
        <v>0</v>
      </c>
      <c r="CU48" s="619">
        <v>0</v>
      </c>
      <c r="CV48" s="619">
        <v>0</v>
      </c>
      <c r="CW48" s="619">
        <v>0</v>
      </c>
      <c r="CX48" s="619">
        <v>0</v>
      </c>
      <c r="CY48" s="619">
        <v>0</v>
      </c>
      <c r="CZ48" s="619">
        <v>0</v>
      </c>
      <c r="DA48" s="619">
        <v>0</v>
      </c>
      <c r="DB48" s="619">
        <v>0</v>
      </c>
      <c r="DC48" s="619">
        <v>0</v>
      </c>
      <c r="DD48" s="619">
        <v>0</v>
      </c>
      <c r="DE48" s="619">
        <v>0</v>
      </c>
      <c r="DF48" s="619">
        <v>5106</v>
      </c>
      <c r="DG48" s="619">
        <v>1149</v>
      </c>
      <c r="DH48" s="619">
        <v>128</v>
      </c>
      <c r="DI48" s="619">
        <v>5485</v>
      </c>
      <c r="DJ48" s="619">
        <v>1234</v>
      </c>
      <c r="DK48" s="619">
        <v>137</v>
      </c>
      <c r="DL48" s="619">
        <v>-379</v>
      </c>
      <c r="DM48" s="619">
        <v>-85</v>
      </c>
      <c r="DN48" s="619">
        <v>-9</v>
      </c>
      <c r="DO48" s="619">
        <v>0</v>
      </c>
      <c r="DP48" s="619">
        <v>0</v>
      </c>
      <c r="DQ48" s="619">
        <v>0</v>
      </c>
      <c r="DR48" s="619">
        <v>0</v>
      </c>
      <c r="DS48" s="619">
        <v>0</v>
      </c>
      <c r="DT48" s="619">
        <v>0</v>
      </c>
      <c r="DU48" s="619">
        <v>0</v>
      </c>
      <c r="DV48" s="619">
        <v>0</v>
      </c>
      <c r="DW48" s="619">
        <v>0</v>
      </c>
      <c r="DX48" s="619">
        <v>235057</v>
      </c>
      <c r="DY48" s="619">
        <v>52888</v>
      </c>
      <c r="DZ48" s="619">
        <v>5876</v>
      </c>
      <c r="EA48" s="619">
        <v>268405</v>
      </c>
      <c r="EB48" s="619">
        <v>60391</v>
      </c>
      <c r="EC48" s="619">
        <v>6710</v>
      </c>
      <c r="ED48" s="619">
        <v>-33348</v>
      </c>
      <c r="EE48" s="619">
        <v>-7503</v>
      </c>
      <c r="EF48" s="619">
        <v>-834</v>
      </c>
      <c r="EG48" s="619">
        <v>-1025</v>
      </c>
      <c r="EH48" s="619">
        <v>-231</v>
      </c>
      <c r="EI48" s="619">
        <v>-26</v>
      </c>
      <c r="EJ48" s="619">
        <v>0</v>
      </c>
      <c r="EK48" s="619">
        <v>0</v>
      </c>
      <c r="EL48" s="619">
        <v>0</v>
      </c>
      <c r="EM48" s="619">
        <v>0</v>
      </c>
      <c r="EN48" s="619">
        <v>0</v>
      </c>
      <c r="EO48" s="619">
        <v>0</v>
      </c>
      <c r="EP48" s="619">
        <v>3100424</v>
      </c>
      <c r="EQ48" s="619">
        <v>697595</v>
      </c>
      <c r="ER48" s="619">
        <v>77511</v>
      </c>
      <c r="ES48" s="619">
        <v>3253068</v>
      </c>
      <c r="ET48" s="619">
        <v>731940</v>
      </c>
      <c r="EU48" s="619">
        <v>81327</v>
      </c>
      <c r="EV48" s="619">
        <v>-152644</v>
      </c>
      <c r="EW48" s="619">
        <v>-34345</v>
      </c>
      <c r="EX48" s="619">
        <v>-3816</v>
      </c>
      <c r="EY48" s="619">
        <v>-1308</v>
      </c>
      <c r="EZ48" s="619">
        <v>-294</v>
      </c>
      <c r="FA48" s="619">
        <v>-33</v>
      </c>
      <c r="FB48" s="619">
        <v>3319754</v>
      </c>
      <c r="FC48" s="619">
        <v>732829</v>
      </c>
      <c r="FD48" s="619">
        <v>81425</v>
      </c>
      <c r="FE48" s="619">
        <v>3256783</v>
      </c>
      <c r="FF48" s="619">
        <v>718366</v>
      </c>
      <c r="FG48" s="619">
        <v>79818</v>
      </c>
      <c r="FH48" s="619">
        <v>62971</v>
      </c>
      <c r="FI48" s="619">
        <v>14463</v>
      </c>
      <c r="FJ48" s="619">
        <v>1607</v>
      </c>
      <c r="FK48" s="619">
        <v>0</v>
      </c>
      <c r="FL48" s="619">
        <v>0</v>
      </c>
      <c r="FM48" s="619">
        <v>0</v>
      </c>
      <c r="FN48" s="619">
        <v>0</v>
      </c>
      <c r="FO48" s="619">
        <v>0</v>
      </c>
      <c r="FP48" s="619">
        <v>0</v>
      </c>
      <c r="FQ48" s="619">
        <v>0</v>
      </c>
      <c r="FR48" s="619">
        <v>0</v>
      </c>
      <c r="FS48" s="619">
        <v>0</v>
      </c>
      <c r="FT48" s="619">
        <v>-76099</v>
      </c>
      <c r="FU48" s="619">
        <v>-17122</v>
      </c>
      <c r="FV48" s="619">
        <v>-1902</v>
      </c>
      <c r="FW48" s="619">
        <v>0</v>
      </c>
      <c r="FX48" s="619">
        <v>0</v>
      </c>
      <c r="FY48" s="619">
        <v>0</v>
      </c>
      <c r="FZ48" s="619">
        <v>0</v>
      </c>
      <c r="GA48" s="619">
        <v>0</v>
      </c>
      <c r="GB48" s="619">
        <v>0</v>
      </c>
      <c r="GC48" s="619">
        <v>0</v>
      </c>
      <c r="GD48" s="619">
        <v>0</v>
      </c>
      <c r="GE48" s="619">
        <v>0</v>
      </c>
      <c r="GF48" s="619">
        <v>0</v>
      </c>
      <c r="GG48" s="619">
        <v>0</v>
      </c>
      <c r="GH48" s="619">
        <v>0</v>
      </c>
      <c r="GI48" s="619">
        <v>0</v>
      </c>
      <c r="GJ48" s="619">
        <v>0</v>
      </c>
      <c r="GK48" s="619">
        <v>0</v>
      </c>
      <c r="GL48" s="619">
        <v>8620197</v>
      </c>
      <c r="GM48" s="619">
        <v>1925429</v>
      </c>
      <c r="GN48" s="619">
        <v>213937</v>
      </c>
      <c r="GO48" s="619">
        <v>-127830</v>
      </c>
      <c r="GP48" s="619">
        <v>-28467</v>
      </c>
      <c r="GQ48" s="619">
        <v>-3163</v>
      </c>
      <c r="GR48" s="620" t="s">
        <v>493</v>
      </c>
      <c r="GS48" s="620" t="s">
        <v>494</v>
      </c>
      <c r="GT48" s="610" t="s">
        <v>474</v>
      </c>
      <c r="GU48" s="611" t="s">
        <v>475</v>
      </c>
      <c r="GV48" s="611" t="s">
        <v>654</v>
      </c>
      <c r="GW48" s="610" t="s">
        <v>1432</v>
      </c>
    </row>
    <row r="49" spans="1:205" x14ac:dyDescent="0.25">
      <c r="A49" s="610" t="s">
        <v>3385</v>
      </c>
      <c r="B49" s="617" t="s">
        <v>655</v>
      </c>
      <c r="C49" s="618" t="s">
        <v>656</v>
      </c>
      <c r="D49" s="619">
        <v>1446595</v>
      </c>
      <c r="E49" s="619">
        <v>0</v>
      </c>
      <c r="F49" s="619">
        <v>1446595</v>
      </c>
      <c r="G49" s="619">
        <v>1340665</v>
      </c>
      <c r="H49" s="619">
        <v>0</v>
      </c>
      <c r="I49" s="619">
        <v>1340665</v>
      </c>
      <c r="J49" s="619">
        <v>105930</v>
      </c>
      <c r="K49" s="619">
        <v>0</v>
      </c>
      <c r="L49" s="619">
        <v>105930</v>
      </c>
      <c r="M49" s="633">
        <v>0.5</v>
      </c>
      <c r="N49" s="633">
        <v>0.4</v>
      </c>
      <c r="O49" s="633">
        <v>0.09</v>
      </c>
      <c r="P49" s="633">
        <v>0.01</v>
      </c>
      <c r="Q49" s="619">
        <v>75052</v>
      </c>
      <c r="R49" s="619">
        <v>75052</v>
      </c>
      <c r="S49" s="619">
        <v>0</v>
      </c>
      <c r="T49" s="619">
        <v>0</v>
      </c>
      <c r="U49" s="619">
        <v>0</v>
      </c>
      <c r="V49" s="619">
        <v>0</v>
      </c>
      <c r="W49" s="619">
        <v>0</v>
      </c>
      <c r="X49" s="619">
        <v>0</v>
      </c>
      <c r="Y49" s="619">
        <v>0</v>
      </c>
      <c r="Z49" s="619">
        <v>0</v>
      </c>
      <c r="AA49" s="619">
        <v>0</v>
      </c>
      <c r="AB49" s="619">
        <v>0</v>
      </c>
      <c r="AC49" s="619">
        <v>0</v>
      </c>
      <c r="AD49" s="619">
        <v>0</v>
      </c>
      <c r="AE49" s="619">
        <v>0</v>
      </c>
      <c r="AF49" s="619">
        <v>0</v>
      </c>
      <c r="AG49" s="619">
        <v>0</v>
      </c>
      <c r="AH49" s="619">
        <v>0</v>
      </c>
      <c r="AI49" s="619">
        <v>0</v>
      </c>
      <c r="AJ49" s="619">
        <v>0</v>
      </c>
      <c r="AK49" s="619">
        <v>0</v>
      </c>
      <c r="AL49" s="619">
        <v>0</v>
      </c>
      <c r="AM49" s="619">
        <v>0</v>
      </c>
      <c r="AN49" s="619">
        <v>0</v>
      </c>
      <c r="AO49" s="619">
        <v>0</v>
      </c>
      <c r="AP49" s="619">
        <v>0</v>
      </c>
      <c r="AQ49" s="619">
        <v>0</v>
      </c>
      <c r="AR49" s="619">
        <v>0</v>
      </c>
      <c r="AS49" s="619">
        <v>0</v>
      </c>
      <c r="AT49" s="619">
        <v>0</v>
      </c>
      <c r="AU49" s="619">
        <v>0</v>
      </c>
      <c r="AV49" s="619">
        <v>0</v>
      </c>
      <c r="AW49" s="619">
        <v>0</v>
      </c>
      <c r="AX49" s="619">
        <v>0</v>
      </c>
      <c r="AY49" s="619">
        <v>0</v>
      </c>
      <c r="AZ49" s="619">
        <v>0</v>
      </c>
      <c r="BA49" s="619">
        <v>0</v>
      </c>
      <c r="BB49" s="619">
        <v>0</v>
      </c>
      <c r="BC49" s="619">
        <v>0</v>
      </c>
      <c r="BD49" s="619">
        <v>0</v>
      </c>
      <c r="BE49" s="619">
        <v>0</v>
      </c>
      <c r="BF49" s="619">
        <v>0</v>
      </c>
      <c r="BG49" s="619">
        <v>914539</v>
      </c>
      <c r="BH49" s="619">
        <v>205771</v>
      </c>
      <c r="BI49" s="619">
        <v>22863</v>
      </c>
      <c r="BJ49" s="619">
        <v>33563</v>
      </c>
      <c r="BK49" s="619">
        <v>7552</v>
      </c>
      <c r="BL49" s="619">
        <v>839</v>
      </c>
      <c r="BM49" s="619">
        <v>1052297</v>
      </c>
      <c r="BN49" s="619">
        <v>236767</v>
      </c>
      <c r="BO49" s="619">
        <v>26307</v>
      </c>
      <c r="BP49" s="619">
        <v>-104195</v>
      </c>
      <c r="BQ49" s="619">
        <v>-23444</v>
      </c>
      <c r="BR49" s="619">
        <v>-2605</v>
      </c>
      <c r="BS49" s="619">
        <v>7739</v>
      </c>
      <c r="BT49" s="619">
        <v>1741</v>
      </c>
      <c r="BU49" s="619">
        <v>193</v>
      </c>
      <c r="BV49" s="619">
        <v>0</v>
      </c>
      <c r="BW49" s="619">
        <v>0</v>
      </c>
      <c r="BX49" s="619">
        <v>0</v>
      </c>
      <c r="BY49" s="619">
        <v>7739</v>
      </c>
      <c r="BZ49" s="619">
        <v>1741</v>
      </c>
      <c r="CA49" s="619">
        <v>193</v>
      </c>
      <c r="CB49" s="619">
        <v>4072</v>
      </c>
      <c r="CC49" s="619">
        <v>916</v>
      </c>
      <c r="CD49" s="619">
        <v>102</v>
      </c>
      <c r="CE49" s="619">
        <v>4111</v>
      </c>
      <c r="CF49" s="619">
        <v>925</v>
      </c>
      <c r="CG49" s="619">
        <v>103</v>
      </c>
      <c r="CH49" s="619">
        <v>-39</v>
      </c>
      <c r="CI49" s="619">
        <v>-9</v>
      </c>
      <c r="CJ49" s="619">
        <v>-1</v>
      </c>
      <c r="CK49" s="619">
        <v>0</v>
      </c>
      <c r="CL49" s="619">
        <v>0</v>
      </c>
      <c r="CM49" s="619">
        <v>0</v>
      </c>
      <c r="CN49" s="619">
        <v>0</v>
      </c>
      <c r="CO49" s="619">
        <v>0</v>
      </c>
      <c r="CP49" s="619">
        <v>0</v>
      </c>
      <c r="CQ49" s="619">
        <v>1074</v>
      </c>
      <c r="CR49" s="619">
        <v>242</v>
      </c>
      <c r="CS49" s="619">
        <v>27</v>
      </c>
      <c r="CT49" s="619">
        <v>0</v>
      </c>
      <c r="CU49" s="619">
        <v>0</v>
      </c>
      <c r="CV49" s="619">
        <v>0</v>
      </c>
      <c r="CW49" s="619">
        <v>0</v>
      </c>
      <c r="CX49" s="619">
        <v>0</v>
      </c>
      <c r="CY49" s="619">
        <v>0</v>
      </c>
      <c r="CZ49" s="619">
        <v>0</v>
      </c>
      <c r="DA49" s="619">
        <v>0</v>
      </c>
      <c r="DB49" s="619">
        <v>0</v>
      </c>
      <c r="DC49" s="619">
        <v>0</v>
      </c>
      <c r="DD49" s="619">
        <v>0</v>
      </c>
      <c r="DE49" s="619">
        <v>0</v>
      </c>
      <c r="DF49" s="619">
        <v>0</v>
      </c>
      <c r="DG49" s="619">
        <v>0</v>
      </c>
      <c r="DH49" s="619">
        <v>0</v>
      </c>
      <c r="DI49" s="619">
        <v>0</v>
      </c>
      <c r="DJ49" s="619">
        <v>0</v>
      </c>
      <c r="DK49" s="619">
        <v>0</v>
      </c>
      <c r="DL49" s="619">
        <v>0</v>
      </c>
      <c r="DM49" s="619">
        <v>0</v>
      </c>
      <c r="DN49" s="619">
        <v>0</v>
      </c>
      <c r="DO49" s="619">
        <v>0</v>
      </c>
      <c r="DP49" s="619">
        <v>0</v>
      </c>
      <c r="DQ49" s="619">
        <v>0</v>
      </c>
      <c r="DR49" s="619">
        <v>0</v>
      </c>
      <c r="DS49" s="619">
        <v>0</v>
      </c>
      <c r="DT49" s="619">
        <v>0</v>
      </c>
      <c r="DU49" s="619">
        <v>0</v>
      </c>
      <c r="DV49" s="619">
        <v>0</v>
      </c>
      <c r="DW49" s="619">
        <v>0</v>
      </c>
      <c r="DX49" s="619">
        <v>208695</v>
      </c>
      <c r="DY49" s="619">
        <v>46956</v>
      </c>
      <c r="DZ49" s="619">
        <v>5217</v>
      </c>
      <c r="EA49" s="619">
        <v>233294</v>
      </c>
      <c r="EB49" s="619">
        <v>52491</v>
      </c>
      <c r="EC49" s="619">
        <v>5832</v>
      </c>
      <c r="ED49" s="619">
        <v>-24599</v>
      </c>
      <c r="EE49" s="619">
        <v>-5535</v>
      </c>
      <c r="EF49" s="619">
        <v>-615</v>
      </c>
      <c r="EG49" s="619">
        <v>-218</v>
      </c>
      <c r="EH49" s="619">
        <v>-49</v>
      </c>
      <c r="EI49" s="619">
        <v>-5</v>
      </c>
      <c r="EJ49" s="619">
        <v>0</v>
      </c>
      <c r="EK49" s="619">
        <v>0</v>
      </c>
      <c r="EL49" s="619">
        <v>0</v>
      </c>
      <c r="EM49" s="619">
        <v>0</v>
      </c>
      <c r="EN49" s="619">
        <v>0</v>
      </c>
      <c r="EO49" s="619">
        <v>0</v>
      </c>
      <c r="EP49" s="619">
        <v>936644</v>
      </c>
      <c r="EQ49" s="619">
        <v>210745</v>
      </c>
      <c r="ER49" s="619">
        <v>23416</v>
      </c>
      <c r="ES49" s="619">
        <v>867321</v>
      </c>
      <c r="ET49" s="619">
        <v>195147</v>
      </c>
      <c r="EU49" s="619">
        <v>21683</v>
      </c>
      <c r="EV49" s="619">
        <v>69323</v>
      </c>
      <c r="EW49" s="619">
        <v>15598</v>
      </c>
      <c r="EX49" s="619">
        <v>1733</v>
      </c>
      <c r="EY49" s="619">
        <v>0</v>
      </c>
      <c r="EZ49" s="619">
        <v>0</v>
      </c>
      <c r="FA49" s="619">
        <v>0</v>
      </c>
      <c r="FB49" s="619">
        <v>1064520</v>
      </c>
      <c r="FC49" s="619">
        <v>239517</v>
      </c>
      <c r="FD49" s="619">
        <v>26613</v>
      </c>
      <c r="FE49" s="619">
        <v>1005354</v>
      </c>
      <c r="FF49" s="619">
        <v>226205</v>
      </c>
      <c r="FG49" s="619">
        <v>25134</v>
      </c>
      <c r="FH49" s="619">
        <v>59166</v>
      </c>
      <c r="FI49" s="619">
        <v>13312</v>
      </c>
      <c r="FJ49" s="619">
        <v>1479</v>
      </c>
      <c r="FK49" s="619">
        <v>0</v>
      </c>
      <c r="FL49" s="619">
        <v>0</v>
      </c>
      <c r="FM49" s="619">
        <v>0</v>
      </c>
      <c r="FN49" s="619">
        <v>0</v>
      </c>
      <c r="FO49" s="619">
        <v>0</v>
      </c>
      <c r="FP49" s="619">
        <v>0</v>
      </c>
      <c r="FQ49" s="619">
        <v>0</v>
      </c>
      <c r="FR49" s="619">
        <v>0</v>
      </c>
      <c r="FS49" s="619">
        <v>0</v>
      </c>
      <c r="FT49" s="619">
        <v>-1269</v>
      </c>
      <c r="FU49" s="619">
        <v>-286</v>
      </c>
      <c r="FV49" s="619">
        <v>-32</v>
      </c>
      <c r="FW49" s="619">
        <v>0</v>
      </c>
      <c r="FX49" s="619">
        <v>0</v>
      </c>
      <c r="FY49" s="619">
        <v>0</v>
      </c>
      <c r="FZ49" s="619">
        <v>0</v>
      </c>
      <c r="GA49" s="619">
        <v>0</v>
      </c>
      <c r="GB49" s="619">
        <v>0</v>
      </c>
      <c r="GC49" s="619">
        <v>0</v>
      </c>
      <c r="GD49" s="619">
        <v>0</v>
      </c>
      <c r="GE49" s="619">
        <v>0</v>
      </c>
      <c r="GF49" s="619">
        <v>0</v>
      </c>
      <c r="GG49" s="619">
        <v>0</v>
      </c>
      <c r="GH49" s="619">
        <v>0</v>
      </c>
      <c r="GI49" s="619">
        <v>0</v>
      </c>
      <c r="GJ49" s="619">
        <v>0</v>
      </c>
      <c r="GK49" s="619">
        <v>0</v>
      </c>
      <c r="GL49" s="619">
        <v>3169359</v>
      </c>
      <c r="GM49" s="619">
        <v>713105</v>
      </c>
      <c r="GN49" s="619">
        <v>79233</v>
      </c>
      <c r="GO49" s="619">
        <v>6982</v>
      </c>
      <c r="GP49" s="619">
        <v>1570</v>
      </c>
      <c r="GQ49" s="619">
        <v>174</v>
      </c>
      <c r="GR49" s="620" t="s">
        <v>520</v>
      </c>
      <c r="GS49" s="620" t="s">
        <v>521</v>
      </c>
      <c r="GT49" s="610" t="s">
        <v>474</v>
      </c>
      <c r="GU49" s="611" t="s">
        <v>499</v>
      </c>
      <c r="GV49" s="611" t="s">
        <v>657</v>
      </c>
      <c r="GW49" s="610" t="s">
        <v>3368</v>
      </c>
    </row>
    <row r="50" spans="1:205" x14ac:dyDescent="0.25">
      <c r="A50" s="610" t="s">
        <v>3385</v>
      </c>
      <c r="B50" s="617" t="s">
        <v>658</v>
      </c>
      <c r="C50" s="618" t="s">
        <v>659</v>
      </c>
      <c r="D50" s="619">
        <v>14740685</v>
      </c>
      <c r="E50" s="619">
        <v>0</v>
      </c>
      <c r="F50" s="619">
        <v>14740685</v>
      </c>
      <c r="G50" s="619">
        <v>14961227</v>
      </c>
      <c r="H50" s="619">
        <v>0</v>
      </c>
      <c r="I50" s="619">
        <v>14961227</v>
      </c>
      <c r="J50" s="619">
        <v>-220542</v>
      </c>
      <c r="K50" s="619">
        <v>0</v>
      </c>
      <c r="L50" s="619">
        <v>-220542</v>
      </c>
      <c r="M50" s="633">
        <v>0.5</v>
      </c>
      <c r="N50" s="633">
        <v>0.49</v>
      </c>
      <c r="O50" s="633">
        <v>0</v>
      </c>
      <c r="P50" s="633">
        <v>0.01</v>
      </c>
      <c r="Q50" s="619">
        <v>313801</v>
      </c>
      <c r="R50" s="619">
        <v>313801</v>
      </c>
      <c r="S50" s="619">
        <v>0</v>
      </c>
      <c r="T50" s="619">
        <v>0</v>
      </c>
      <c r="U50" s="619">
        <v>0</v>
      </c>
      <c r="V50" s="619">
        <v>0</v>
      </c>
      <c r="W50" s="619">
        <v>0</v>
      </c>
      <c r="X50" s="619">
        <v>0</v>
      </c>
      <c r="Y50" s="619">
        <v>0</v>
      </c>
      <c r="Z50" s="619">
        <v>3642051</v>
      </c>
      <c r="AA50" s="619">
        <v>0</v>
      </c>
      <c r="AB50" s="619">
        <v>465602</v>
      </c>
      <c r="AC50" s="619">
        <v>0</v>
      </c>
      <c r="AD50" s="619">
        <v>3176449</v>
      </c>
      <c r="AE50" s="619">
        <v>0</v>
      </c>
      <c r="AF50" s="619">
        <v>0</v>
      </c>
      <c r="AG50" s="619">
        <v>0</v>
      </c>
      <c r="AH50" s="619">
        <v>0</v>
      </c>
      <c r="AI50" s="619">
        <v>0</v>
      </c>
      <c r="AJ50" s="619">
        <v>0</v>
      </c>
      <c r="AK50" s="619">
        <v>0</v>
      </c>
      <c r="AL50" s="619">
        <v>0</v>
      </c>
      <c r="AM50" s="619">
        <v>0</v>
      </c>
      <c r="AN50" s="619">
        <v>0</v>
      </c>
      <c r="AO50" s="619">
        <v>0</v>
      </c>
      <c r="AP50" s="619">
        <v>0</v>
      </c>
      <c r="AQ50" s="619">
        <v>0</v>
      </c>
      <c r="AR50" s="619">
        <v>0</v>
      </c>
      <c r="AS50" s="619">
        <v>0</v>
      </c>
      <c r="AT50" s="619">
        <v>0</v>
      </c>
      <c r="AU50" s="619">
        <v>0</v>
      </c>
      <c r="AV50" s="619">
        <v>0</v>
      </c>
      <c r="AW50" s="619">
        <v>0</v>
      </c>
      <c r="AX50" s="619">
        <v>0</v>
      </c>
      <c r="AY50" s="619">
        <v>0</v>
      </c>
      <c r="AZ50" s="619">
        <v>0</v>
      </c>
      <c r="BA50" s="619">
        <v>0</v>
      </c>
      <c r="BB50" s="619">
        <v>0</v>
      </c>
      <c r="BC50" s="619">
        <v>0</v>
      </c>
      <c r="BD50" s="619">
        <v>0</v>
      </c>
      <c r="BE50" s="619">
        <v>0</v>
      </c>
      <c r="BF50" s="619">
        <v>0</v>
      </c>
      <c r="BG50" s="619">
        <v>3338328</v>
      </c>
      <c r="BH50" s="619">
        <v>0</v>
      </c>
      <c r="BI50" s="619">
        <v>68129</v>
      </c>
      <c r="BJ50" s="619">
        <v>197322</v>
      </c>
      <c r="BK50" s="619">
        <v>0</v>
      </c>
      <c r="BL50" s="619">
        <v>3918</v>
      </c>
      <c r="BM50" s="619">
        <v>2141354</v>
      </c>
      <c r="BN50" s="619">
        <v>0</v>
      </c>
      <c r="BO50" s="619">
        <v>43592</v>
      </c>
      <c r="BP50" s="619">
        <v>1394296</v>
      </c>
      <c r="BQ50" s="619">
        <v>0</v>
      </c>
      <c r="BR50" s="619">
        <v>28455</v>
      </c>
      <c r="BS50" s="619">
        <v>0</v>
      </c>
      <c r="BT50" s="619">
        <v>0</v>
      </c>
      <c r="BU50" s="619">
        <v>0</v>
      </c>
      <c r="BV50" s="619">
        <v>0</v>
      </c>
      <c r="BW50" s="619">
        <v>0</v>
      </c>
      <c r="BX50" s="619">
        <v>0</v>
      </c>
      <c r="BY50" s="619">
        <v>0</v>
      </c>
      <c r="BZ50" s="619">
        <v>0</v>
      </c>
      <c r="CA50" s="619">
        <v>0</v>
      </c>
      <c r="CB50" s="619">
        <v>10551</v>
      </c>
      <c r="CC50" s="619">
        <v>0</v>
      </c>
      <c r="CD50" s="619">
        <v>215</v>
      </c>
      <c r="CE50" s="619">
        <v>10542</v>
      </c>
      <c r="CF50" s="619">
        <v>0</v>
      </c>
      <c r="CG50" s="619">
        <v>215</v>
      </c>
      <c r="CH50" s="619">
        <v>9</v>
      </c>
      <c r="CI50" s="619">
        <v>0</v>
      </c>
      <c r="CJ50" s="619">
        <v>0</v>
      </c>
      <c r="CK50" s="619">
        <v>0</v>
      </c>
      <c r="CL50" s="619">
        <v>0</v>
      </c>
      <c r="CM50" s="619">
        <v>0</v>
      </c>
      <c r="CN50" s="619">
        <v>0</v>
      </c>
      <c r="CO50" s="619">
        <v>0</v>
      </c>
      <c r="CP50" s="619">
        <v>0</v>
      </c>
      <c r="CQ50" s="619">
        <v>0</v>
      </c>
      <c r="CR50" s="619">
        <v>0</v>
      </c>
      <c r="CS50" s="619">
        <v>0</v>
      </c>
      <c r="CT50" s="619">
        <v>0</v>
      </c>
      <c r="CU50" s="619">
        <v>0</v>
      </c>
      <c r="CV50" s="619">
        <v>0</v>
      </c>
      <c r="CW50" s="619">
        <v>0</v>
      </c>
      <c r="CX50" s="619">
        <v>0</v>
      </c>
      <c r="CY50" s="619">
        <v>0</v>
      </c>
      <c r="CZ50" s="619">
        <v>0</v>
      </c>
      <c r="DA50" s="619">
        <v>0</v>
      </c>
      <c r="DB50" s="619">
        <v>0</v>
      </c>
      <c r="DC50" s="619">
        <v>0</v>
      </c>
      <c r="DD50" s="619">
        <v>0</v>
      </c>
      <c r="DE50" s="619">
        <v>0</v>
      </c>
      <c r="DF50" s="619">
        <v>1671</v>
      </c>
      <c r="DG50" s="619">
        <v>0</v>
      </c>
      <c r="DH50" s="619">
        <v>34</v>
      </c>
      <c r="DI50" s="619">
        <v>6951</v>
      </c>
      <c r="DJ50" s="619">
        <v>0</v>
      </c>
      <c r="DK50" s="619">
        <v>142</v>
      </c>
      <c r="DL50" s="619">
        <v>-5280</v>
      </c>
      <c r="DM50" s="619">
        <v>0</v>
      </c>
      <c r="DN50" s="619">
        <v>-108</v>
      </c>
      <c r="DO50" s="619">
        <v>0</v>
      </c>
      <c r="DP50" s="619">
        <v>0</v>
      </c>
      <c r="DQ50" s="619">
        <v>0</v>
      </c>
      <c r="DR50" s="619">
        <v>0</v>
      </c>
      <c r="DS50" s="619">
        <v>0</v>
      </c>
      <c r="DT50" s="619">
        <v>0</v>
      </c>
      <c r="DU50" s="619">
        <v>0</v>
      </c>
      <c r="DV50" s="619">
        <v>0</v>
      </c>
      <c r="DW50" s="619">
        <v>0</v>
      </c>
      <c r="DX50" s="619">
        <v>837561</v>
      </c>
      <c r="DY50" s="619">
        <v>0</v>
      </c>
      <c r="DZ50" s="619">
        <v>17093</v>
      </c>
      <c r="EA50" s="619">
        <v>901579</v>
      </c>
      <c r="EB50" s="619">
        <v>0</v>
      </c>
      <c r="EC50" s="619">
        <v>18400</v>
      </c>
      <c r="ED50" s="619">
        <v>-64018</v>
      </c>
      <c r="EE50" s="619">
        <v>0</v>
      </c>
      <c r="EF50" s="619">
        <v>-1307</v>
      </c>
      <c r="EG50" s="619">
        <v>-3026</v>
      </c>
      <c r="EH50" s="619">
        <v>0</v>
      </c>
      <c r="EI50" s="619">
        <v>-62</v>
      </c>
      <c r="EJ50" s="619">
        <v>0</v>
      </c>
      <c r="EK50" s="619">
        <v>0</v>
      </c>
      <c r="EL50" s="619">
        <v>0</v>
      </c>
      <c r="EM50" s="619">
        <v>0</v>
      </c>
      <c r="EN50" s="619">
        <v>0</v>
      </c>
      <c r="EO50" s="619">
        <v>0</v>
      </c>
      <c r="EP50" s="619">
        <v>3939796</v>
      </c>
      <c r="EQ50" s="619">
        <v>0</v>
      </c>
      <c r="ER50" s="619">
        <v>80404</v>
      </c>
      <c r="ES50" s="619">
        <v>4427764</v>
      </c>
      <c r="ET50" s="619">
        <v>0</v>
      </c>
      <c r="EU50" s="619">
        <v>90363</v>
      </c>
      <c r="EV50" s="619">
        <v>-487968</v>
      </c>
      <c r="EW50" s="619">
        <v>0</v>
      </c>
      <c r="EX50" s="619">
        <v>-9959</v>
      </c>
      <c r="EY50" s="619">
        <v>0</v>
      </c>
      <c r="EZ50" s="619">
        <v>0</v>
      </c>
      <c r="FA50" s="619">
        <v>0</v>
      </c>
      <c r="FB50" s="619">
        <v>10313955</v>
      </c>
      <c r="FC50" s="619">
        <v>0</v>
      </c>
      <c r="FD50" s="619">
        <v>197828</v>
      </c>
      <c r="FE50" s="619">
        <v>11938972</v>
      </c>
      <c r="FF50" s="619">
        <v>0</v>
      </c>
      <c r="FG50" s="619">
        <v>242034</v>
      </c>
      <c r="FH50" s="619">
        <v>-1625017</v>
      </c>
      <c r="FI50" s="619">
        <v>0</v>
      </c>
      <c r="FJ50" s="619">
        <v>-44206</v>
      </c>
      <c r="FK50" s="619">
        <v>0</v>
      </c>
      <c r="FL50" s="619">
        <v>0</v>
      </c>
      <c r="FM50" s="619">
        <v>0</v>
      </c>
      <c r="FN50" s="619">
        <v>0</v>
      </c>
      <c r="FO50" s="619">
        <v>0</v>
      </c>
      <c r="FP50" s="619">
        <v>0</v>
      </c>
      <c r="FQ50" s="619">
        <v>0</v>
      </c>
      <c r="FR50" s="619">
        <v>0</v>
      </c>
      <c r="FS50" s="619">
        <v>0</v>
      </c>
      <c r="FT50" s="619">
        <v>-5816</v>
      </c>
      <c r="FU50" s="619">
        <v>0</v>
      </c>
      <c r="FV50" s="619">
        <v>-119</v>
      </c>
      <c r="FW50" s="619">
        <v>0</v>
      </c>
      <c r="FX50" s="619">
        <v>0</v>
      </c>
      <c r="FY50" s="619">
        <v>0</v>
      </c>
      <c r="FZ50" s="619">
        <v>0</v>
      </c>
      <c r="GA50" s="619">
        <v>0</v>
      </c>
      <c r="GB50" s="619">
        <v>0</v>
      </c>
      <c r="GC50" s="619">
        <v>0</v>
      </c>
      <c r="GD50" s="619">
        <v>0</v>
      </c>
      <c r="GE50" s="619">
        <v>0</v>
      </c>
      <c r="GF50" s="619">
        <v>0</v>
      </c>
      <c r="GG50" s="619">
        <v>0</v>
      </c>
      <c r="GH50" s="619">
        <v>0</v>
      </c>
      <c r="GI50" s="619">
        <v>0</v>
      </c>
      <c r="GJ50" s="619">
        <v>0</v>
      </c>
      <c r="GK50" s="619">
        <v>0</v>
      </c>
      <c r="GL50" s="619">
        <v>18630342</v>
      </c>
      <c r="GM50" s="619">
        <v>0</v>
      </c>
      <c r="GN50" s="619">
        <v>367440</v>
      </c>
      <c r="GO50" s="619">
        <v>-796820</v>
      </c>
      <c r="GP50" s="619">
        <v>0</v>
      </c>
      <c r="GQ50" s="619">
        <v>-27306</v>
      </c>
      <c r="GR50" s="620" t="s">
        <v>535</v>
      </c>
      <c r="GS50" s="620" t="s">
        <v>540</v>
      </c>
      <c r="GT50" s="610" t="s">
        <v>535</v>
      </c>
      <c r="GU50" s="611" t="s">
        <v>499</v>
      </c>
      <c r="GV50" s="611" t="s">
        <v>660</v>
      </c>
      <c r="GW50" s="610" t="s">
        <v>1432</v>
      </c>
    </row>
    <row r="51" spans="1:205" x14ac:dyDescent="0.25">
      <c r="A51" s="610" t="s">
        <v>3385</v>
      </c>
      <c r="B51" s="617" t="s">
        <v>661</v>
      </c>
      <c r="C51" s="618" t="s">
        <v>662</v>
      </c>
      <c r="D51" s="619">
        <v>1805585</v>
      </c>
      <c r="E51" s="619">
        <v>0</v>
      </c>
      <c r="F51" s="619">
        <v>1805585</v>
      </c>
      <c r="G51" s="619">
        <v>1976742</v>
      </c>
      <c r="H51" s="619">
        <v>0</v>
      </c>
      <c r="I51" s="619">
        <v>1976742</v>
      </c>
      <c r="J51" s="619">
        <v>-171157</v>
      </c>
      <c r="K51" s="619">
        <v>0</v>
      </c>
      <c r="L51" s="619">
        <v>-171157</v>
      </c>
      <c r="M51" s="633">
        <v>0.5</v>
      </c>
      <c r="N51" s="633">
        <v>0.4</v>
      </c>
      <c r="O51" s="633">
        <v>0.09</v>
      </c>
      <c r="P51" s="633">
        <v>0.01</v>
      </c>
      <c r="Q51" s="619">
        <v>187186</v>
      </c>
      <c r="R51" s="619">
        <v>187186</v>
      </c>
      <c r="S51" s="619">
        <v>0</v>
      </c>
      <c r="T51" s="619">
        <v>1478100</v>
      </c>
      <c r="U51" s="619">
        <v>0</v>
      </c>
      <c r="V51" s="619">
        <v>1106579</v>
      </c>
      <c r="W51" s="619">
        <v>0</v>
      </c>
      <c r="X51" s="619">
        <v>371521</v>
      </c>
      <c r="Y51" s="619">
        <v>0</v>
      </c>
      <c r="Z51" s="619">
        <v>238928</v>
      </c>
      <c r="AA51" s="619">
        <v>4292</v>
      </c>
      <c r="AB51" s="619">
        <v>290116</v>
      </c>
      <c r="AC51" s="619">
        <v>4491</v>
      </c>
      <c r="AD51" s="619">
        <v>-51188</v>
      </c>
      <c r="AE51" s="619">
        <v>-199</v>
      </c>
      <c r="AF51" s="619">
        <v>0</v>
      </c>
      <c r="AG51" s="619">
        <v>0</v>
      </c>
      <c r="AH51" s="619">
        <v>0</v>
      </c>
      <c r="AI51" s="619">
        <v>0</v>
      </c>
      <c r="AJ51" s="619">
        <v>0</v>
      </c>
      <c r="AK51" s="619">
        <v>0</v>
      </c>
      <c r="AL51" s="619">
        <v>0</v>
      </c>
      <c r="AM51" s="619">
        <v>0</v>
      </c>
      <c r="AN51" s="619">
        <v>0</v>
      </c>
      <c r="AO51" s="619">
        <v>55000</v>
      </c>
      <c r="AP51" s="619">
        <v>55000</v>
      </c>
      <c r="AQ51" s="619">
        <v>0</v>
      </c>
      <c r="AR51" s="619">
        <v>0</v>
      </c>
      <c r="AS51" s="619">
        <v>110000</v>
      </c>
      <c r="AT51" s="619">
        <v>110000</v>
      </c>
      <c r="AU51" s="619">
        <v>0</v>
      </c>
      <c r="AV51" s="619">
        <v>0</v>
      </c>
      <c r="AW51" s="619">
        <v>-55000</v>
      </c>
      <c r="AX51" s="619">
        <v>-55000</v>
      </c>
      <c r="AY51" s="619">
        <v>0</v>
      </c>
      <c r="AZ51" s="619">
        <v>0</v>
      </c>
      <c r="BA51" s="619">
        <v>0</v>
      </c>
      <c r="BB51" s="619">
        <v>0</v>
      </c>
      <c r="BC51" s="619">
        <v>0</v>
      </c>
      <c r="BD51" s="619">
        <v>0</v>
      </c>
      <c r="BE51" s="619">
        <v>0</v>
      </c>
      <c r="BF51" s="619">
        <v>0</v>
      </c>
      <c r="BG51" s="619">
        <v>2036011</v>
      </c>
      <c r="BH51" s="619">
        <v>458103</v>
      </c>
      <c r="BI51" s="619">
        <v>50900</v>
      </c>
      <c r="BJ51" s="619">
        <v>104756</v>
      </c>
      <c r="BK51" s="619">
        <v>23570</v>
      </c>
      <c r="BL51" s="619">
        <v>2619</v>
      </c>
      <c r="BM51" s="619">
        <v>2049382</v>
      </c>
      <c r="BN51" s="619">
        <v>461111</v>
      </c>
      <c r="BO51" s="619">
        <v>51235</v>
      </c>
      <c r="BP51" s="619">
        <v>91385</v>
      </c>
      <c r="BQ51" s="619">
        <v>20562</v>
      </c>
      <c r="BR51" s="619">
        <v>2284</v>
      </c>
      <c r="BS51" s="619">
        <v>6635</v>
      </c>
      <c r="BT51" s="619">
        <v>1493</v>
      </c>
      <c r="BU51" s="619">
        <v>166</v>
      </c>
      <c r="BV51" s="619">
        <v>281</v>
      </c>
      <c r="BW51" s="619">
        <v>63</v>
      </c>
      <c r="BX51" s="619">
        <v>7</v>
      </c>
      <c r="BY51" s="619">
        <v>6354</v>
      </c>
      <c r="BZ51" s="619">
        <v>1430</v>
      </c>
      <c r="CA51" s="619">
        <v>159</v>
      </c>
      <c r="CB51" s="619">
        <v>2675</v>
      </c>
      <c r="CC51" s="619">
        <v>602</v>
      </c>
      <c r="CD51" s="619">
        <v>67</v>
      </c>
      <c r="CE51" s="619">
        <v>3948</v>
      </c>
      <c r="CF51" s="619">
        <v>888</v>
      </c>
      <c r="CG51" s="619">
        <v>99</v>
      </c>
      <c r="CH51" s="619">
        <v>-1273</v>
      </c>
      <c r="CI51" s="619">
        <v>-286</v>
      </c>
      <c r="CJ51" s="619">
        <v>-32</v>
      </c>
      <c r="CK51" s="619">
        <v>0</v>
      </c>
      <c r="CL51" s="619">
        <v>0</v>
      </c>
      <c r="CM51" s="619">
        <v>0</v>
      </c>
      <c r="CN51" s="619">
        <v>0</v>
      </c>
      <c r="CO51" s="619">
        <v>0</v>
      </c>
      <c r="CP51" s="619">
        <v>0</v>
      </c>
      <c r="CQ51" s="619">
        <v>0</v>
      </c>
      <c r="CR51" s="619">
        <v>0</v>
      </c>
      <c r="CS51" s="619">
        <v>0</v>
      </c>
      <c r="CT51" s="619">
        <v>2925</v>
      </c>
      <c r="CU51" s="619">
        <v>658</v>
      </c>
      <c r="CV51" s="619">
        <v>73</v>
      </c>
      <c r="CW51" s="619">
        <v>0</v>
      </c>
      <c r="CX51" s="619">
        <v>0</v>
      </c>
      <c r="CY51" s="619">
        <v>0</v>
      </c>
      <c r="CZ51" s="619">
        <v>2925</v>
      </c>
      <c r="DA51" s="619">
        <v>658</v>
      </c>
      <c r="DB51" s="619">
        <v>73</v>
      </c>
      <c r="DC51" s="619">
        <v>0</v>
      </c>
      <c r="DD51" s="619">
        <v>0</v>
      </c>
      <c r="DE51" s="619">
        <v>0</v>
      </c>
      <c r="DF51" s="619">
        <v>562</v>
      </c>
      <c r="DG51" s="619">
        <v>126</v>
      </c>
      <c r="DH51" s="619">
        <v>14</v>
      </c>
      <c r="DI51" s="619">
        <v>1198</v>
      </c>
      <c r="DJ51" s="619">
        <v>270</v>
      </c>
      <c r="DK51" s="619">
        <v>30</v>
      </c>
      <c r="DL51" s="619">
        <v>-636</v>
      </c>
      <c r="DM51" s="619">
        <v>-144</v>
      </c>
      <c r="DN51" s="619">
        <v>-16</v>
      </c>
      <c r="DO51" s="619">
        <v>0</v>
      </c>
      <c r="DP51" s="619">
        <v>0</v>
      </c>
      <c r="DQ51" s="619">
        <v>0</v>
      </c>
      <c r="DR51" s="619">
        <v>0</v>
      </c>
      <c r="DS51" s="619">
        <v>0</v>
      </c>
      <c r="DT51" s="619">
        <v>0</v>
      </c>
      <c r="DU51" s="619">
        <v>0</v>
      </c>
      <c r="DV51" s="619">
        <v>0</v>
      </c>
      <c r="DW51" s="619">
        <v>0</v>
      </c>
      <c r="DX51" s="619">
        <v>319585</v>
      </c>
      <c r="DY51" s="619">
        <v>71907</v>
      </c>
      <c r="DZ51" s="619">
        <v>7990</v>
      </c>
      <c r="EA51" s="619">
        <v>134880</v>
      </c>
      <c r="EB51" s="619">
        <v>30348</v>
      </c>
      <c r="EC51" s="619">
        <v>3372</v>
      </c>
      <c r="ED51" s="619">
        <v>184705</v>
      </c>
      <c r="EE51" s="619">
        <v>41559</v>
      </c>
      <c r="EF51" s="619">
        <v>4618</v>
      </c>
      <c r="EG51" s="619">
        <v>-536</v>
      </c>
      <c r="EH51" s="619">
        <v>-120</v>
      </c>
      <c r="EI51" s="619">
        <v>-13</v>
      </c>
      <c r="EJ51" s="619">
        <v>0</v>
      </c>
      <c r="EK51" s="619">
        <v>0</v>
      </c>
      <c r="EL51" s="619">
        <v>0</v>
      </c>
      <c r="EM51" s="619">
        <v>0</v>
      </c>
      <c r="EN51" s="619">
        <v>0</v>
      </c>
      <c r="EO51" s="619">
        <v>0</v>
      </c>
      <c r="EP51" s="619">
        <v>1825047</v>
      </c>
      <c r="EQ51" s="619">
        <v>410635</v>
      </c>
      <c r="ER51" s="619">
        <v>45626</v>
      </c>
      <c r="ES51" s="619">
        <v>2046626</v>
      </c>
      <c r="ET51" s="619">
        <v>460491</v>
      </c>
      <c r="EU51" s="619">
        <v>51166</v>
      </c>
      <c r="EV51" s="619">
        <v>-221579</v>
      </c>
      <c r="EW51" s="619">
        <v>-49856</v>
      </c>
      <c r="EX51" s="619">
        <v>-5540</v>
      </c>
      <c r="EY51" s="619">
        <v>-1019</v>
      </c>
      <c r="EZ51" s="619">
        <v>-229</v>
      </c>
      <c r="FA51" s="619">
        <v>-25</v>
      </c>
      <c r="FB51" s="619">
        <v>3398963</v>
      </c>
      <c r="FC51" s="619">
        <v>697582</v>
      </c>
      <c r="FD51" s="619">
        <v>77428</v>
      </c>
      <c r="FE51" s="619">
        <v>3433524</v>
      </c>
      <c r="FF51" s="619">
        <v>715561</v>
      </c>
      <c r="FG51" s="619">
        <v>79422</v>
      </c>
      <c r="FH51" s="619">
        <v>-34561</v>
      </c>
      <c r="FI51" s="619">
        <v>-17979</v>
      </c>
      <c r="FJ51" s="619">
        <v>-1994</v>
      </c>
      <c r="FK51" s="619">
        <v>0</v>
      </c>
      <c r="FL51" s="619">
        <v>0</v>
      </c>
      <c r="FM51" s="619">
        <v>0</v>
      </c>
      <c r="FN51" s="619">
        <v>0</v>
      </c>
      <c r="FO51" s="619">
        <v>0</v>
      </c>
      <c r="FP51" s="619">
        <v>0</v>
      </c>
      <c r="FQ51" s="619">
        <v>0</v>
      </c>
      <c r="FR51" s="619">
        <v>0</v>
      </c>
      <c r="FS51" s="619">
        <v>0</v>
      </c>
      <c r="FT51" s="619">
        <v>-4915</v>
      </c>
      <c r="FU51" s="619">
        <v>-1106</v>
      </c>
      <c r="FV51" s="619">
        <v>-123</v>
      </c>
      <c r="FW51" s="619">
        <v>0</v>
      </c>
      <c r="FX51" s="619">
        <v>0</v>
      </c>
      <c r="FY51" s="619">
        <v>0</v>
      </c>
      <c r="FZ51" s="619">
        <v>0</v>
      </c>
      <c r="GA51" s="619">
        <v>0</v>
      </c>
      <c r="GB51" s="619">
        <v>0</v>
      </c>
      <c r="GC51" s="619">
        <v>0</v>
      </c>
      <c r="GD51" s="619">
        <v>0</v>
      </c>
      <c r="GE51" s="619">
        <v>0</v>
      </c>
      <c r="GF51" s="619">
        <v>0</v>
      </c>
      <c r="GG51" s="619">
        <v>0</v>
      </c>
      <c r="GH51" s="619">
        <v>0</v>
      </c>
      <c r="GI51" s="619">
        <v>0</v>
      </c>
      <c r="GJ51" s="619">
        <v>0</v>
      </c>
      <c r="GK51" s="619">
        <v>0</v>
      </c>
      <c r="GL51" s="619">
        <v>7690689</v>
      </c>
      <c r="GM51" s="619">
        <v>1663221</v>
      </c>
      <c r="GN51" s="619">
        <v>184722</v>
      </c>
      <c r="GO51" s="619">
        <v>20850</v>
      </c>
      <c r="GP51" s="619">
        <v>-5511</v>
      </c>
      <c r="GQ51" s="619">
        <v>-609</v>
      </c>
      <c r="GR51" s="620" t="s">
        <v>552</v>
      </c>
      <c r="GS51" s="620" t="s">
        <v>553</v>
      </c>
      <c r="GT51" s="610" t="s">
        <v>474</v>
      </c>
      <c r="GU51" s="611" t="s">
        <v>481</v>
      </c>
      <c r="GV51" s="611" t="s">
        <v>663</v>
      </c>
      <c r="GW51" s="610" t="s">
        <v>1432</v>
      </c>
    </row>
    <row r="52" spans="1:205" x14ac:dyDescent="0.25">
      <c r="A52" s="610" t="s">
        <v>3385</v>
      </c>
      <c r="B52" s="617" t="s">
        <v>664</v>
      </c>
      <c r="C52" s="618" t="s">
        <v>665</v>
      </c>
      <c r="D52" s="619">
        <v>5466980</v>
      </c>
      <c r="E52" s="619">
        <v>0</v>
      </c>
      <c r="F52" s="619">
        <v>5466980</v>
      </c>
      <c r="G52" s="619">
        <v>6147459</v>
      </c>
      <c r="H52" s="619">
        <v>0</v>
      </c>
      <c r="I52" s="619">
        <v>6147459</v>
      </c>
      <c r="J52" s="619">
        <v>-680479</v>
      </c>
      <c r="K52" s="619">
        <v>0</v>
      </c>
      <c r="L52" s="619">
        <v>-680479</v>
      </c>
      <c r="M52" s="633">
        <v>0.5</v>
      </c>
      <c r="N52" s="633">
        <v>0.4</v>
      </c>
      <c r="O52" s="633">
        <v>0.09</v>
      </c>
      <c r="P52" s="633">
        <v>0.01</v>
      </c>
      <c r="Q52" s="619">
        <v>220890</v>
      </c>
      <c r="R52" s="619">
        <v>220890</v>
      </c>
      <c r="S52" s="619">
        <v>0</v>
      </c>
      <c r="T52" s="619">
        <v>0</v>
      </c>
      <c r="U52" s="619">
        <v>0</v>
      </c>
      <c r="V52" s="619">
        <v>0</v>
      </c>
      <c r="W52" s="619">
        <v>0</v>
      </c>
      <c r="X52" s="619">
        <v>0</v>
      </c>
      <c r="Y52" s="619">
        <v>0</v>
      </c>
      <c r="Z52" s="619">
        <v>0</v>
      </c>
      <c r="AA52" s="619">
        <v>0</v>
      </c>
      <c r="AB52" s="619">
        <v>0</v>
      </c>
      <c r="AC52" s="619">
        <v>0</v>
      </c>
      <c r="AD52" s="619">
        <v>0</v>
      </c>
      <c r="AE52" s="619">
        <v>0</v>
      </c>
      <c r="AF52" s="619">
        <v>0</v>
      </c>
      <c r="AG52" s="619">
        <v>0</v>
      </c>
      <c r="AH52" s="619">
        <v>0</v>
      </c>
      <c r="AI52" s="619">
        <v>0</v>
      </c>
      <c r="AJ52" s="619">
        <v>0</v>
      </c>
      <c r="AK52" s="619">
        <v>0</v>
      </c>
      <c r="AL52" s="619">
        <v>0</v>
      </c>
      <c r="AM52" s="619">
        <v>0</v>
      </c>
      <c r="AN52" s="619">
        <v>0</v>
      </c>
      <c r="AO52" s="619">
        <v>0</v>
      </c>
      <c r="AP52" s="619">
        <v>0</v>
      </c>
      <c r="AQ52" s="619">
        <v>0</v>
      </c>
      <c r="AR52" s="619">
        <v>0</v>
      </c>
      <c r="AS52" s="619">
        <v>0</v>
      </c>
      <c r="AT52" s="619">
        <v>0</v>
      </c>
      <c r="AU52" s="619">
        <v>0</v>
      </c>
      <c r="AV52" s="619">
        <v>0</v>
      </c>
      <c r="AW52" s="619">
        <v>0</v>
      </c>
      <c r="AX52" s="619">
        <v>0</v>
      </c>
      <c r="AY52" s="619">
        <v>0</v>
      </c>
      <c r="AZ52" s="619">
        <v>0</v>
      </c>
      <c r="BA52" s="619">
        <v>0</v>
      </c>
      <c r="BB52" s="619">
        <v>0</v>
      </c>
      <c r="BC52" s="619">
        <v>0</v>
      </c>
      <c r="BD52" s="619">
        <v>0</v>
      </c>
      <c r="BE52" s="619">
        <v>0</v>
      </c>
      <c r="BF52" s="619">
        <v>0</v>
      </c>
      <c r="BG52" s="619">
        <v>1768740</v>
      </c>
      <c r="BH52" s="619">
        <v>397966</v>
      </c>
      <c r="BI52" s="619">
        <v>44218</v>
      </c>
      <c r="BJ52" s="619">
        <v>125905</v>
      </c>
      <c r="BK52" s="619">
        <v>28329</v>
      </c>
      <c r="BL52" s="619">
        <v>3148</v>
      </c>
      <c r="BM52" s="619">
        <v>1823351</v>
      </c>
      <c r="BN52" s="619">
        <v>410255</v>
      </c>
      <c r="BO52" s="619">
        <v>45584</v>
      </c>
      <c r="BP52" s="619">
        <v>71294</v>
      </c>
      <c r="BQ52" s="619">
        <v>16040</v>
      </c>
      <c r="BR52" s="619">
        <v>1782</v>
      </c>
      <c r="BS52" s="619">
        <v>0</v>
      </c>
      <c r="BT52" s="619">
        <v>0</v>
      </c>
      <c r="BU52" s="619">
        <v>0</v>
      </c>
      <c r="BV52" s="619">
        <v>0</v>
      </c>
      <c r="BW52" s="619">
        <v>0</v>
      </c>
      <c r="BX52" s="619">
        <v>0</v>
      </c>
      <c r="BY52" s="619">
        <v>0</v>
      </c>
      <c r="BZ52" s="619">
        <v>0</v>
      </c>
      <c r="CA52" s="619">
        <v>0</v>
      </c>
      <c r="CB52" s="619">
        <v>4228</v>
      </c>
      <c r="CC52" s="619">
        <v>951</v>
      </c>
      <c r="CD52" s="619">
        <v>106</v>
      </c>
      <c r="CE52" s="619">
        <v>4157</v>
      </c>
      <c r="CF52" s="619">
        <v>936</v>
      </c>
      <c r="CG52" s="619">
        <v>104</v>
      </c>
      <c r="CH52" s="619">
        <v>71</v>
      </c>
      <c r="CI52" s="619">
        <v>15</v>
      </c>
      <c r="CJ52" s="619">
        <v>2</v>
      </c>
      <c r="CK52" s="619">
        <v>0</v>
      </c>
      <c r="CL52" s="619">
        <v>0</v>
      </c>
      <c r="CM52" s="619">
        <v>0</v>
      </c>
      <c r="CN52" s="619">
        <v>0</v>
      </c>
      <c r="CO52" s="619">
        <v>0</v>
      </c>
      <c r="CP52" s="619">
        <v>0</v>
      </c>
      <c r="CQ52" s="619">
        <v>32162</v>
      </c>
      <c r="CR52" s="619">
        <v>7237</v>
      </c>
      <c r="CS52" s="619">
        <v>804</v>
      </c>
      <c r="CT52" s="619">
        <v>0</v>
      </c>
      <c r="CU52" s="619">
        <v>0</v>
      </c>
      <c r="CV52" s="619">
        <v>0</v>
      </c>
      <c r="CW52" s="619">
        <v>0</v>
      </c>
      <c r="CX52" s="619">
        <v>0</v>
      </c>
      <c r="CY52" s="619">
        <v>0</v>
      </c>
      <c r="CZ52" s="619">
        <v>0</v>
      </c>
      <c r="DA52" s="619">
        <v>0</v>
      </c>
      <c r="DB52" s="619">
        <v>0</v>
      </c>
      <c r="DC52" s="619">
        <v>-920</v>
      </c>
      <c r="DD52" s="619">
        <v>-207</v>
      </c>
      <c r="DE52" s="619">
        <v>-23</v>
      </c>
      <c r="DF52" s="619">
        <v>525</v>
      </c>
      <c r="DG52" s="619">
        <v>118</v>
      </c>
      <c r="DH52" s="619">
        <v>13</v>
      </c>
      <c r="DI52" s="619">
        <v>525</v>
      </c>
      <c r="DJ52" s="619">
        <v>118</v>
      </c>
      <c r="DK52" s="619">
        <v>13</v>
      </c>
      <c r="DL52" s="619">
        <v>0</v>
      </c>
      <c r="DM52" s="619">
        <v>0</v>
      </c>
      <c r="DN52" s="619">
        <v>0</v>
      </c>
      <c r="DO52" s="619">
        <v>0</v>
      </c>
      <c r="DP52" s="619">
        <v>0</v>
      </c>
      <c r="DQ52" s="619">
        <v>0</v>
      </c>
      <c r="DR52" s="619">
        <v>0</v>
      </c>
      <c r="DS52" s="619">
        <v>0</v>
      </c>
      <c r="DT52" s="619">
        <v>0</v>
      </c>
      <c r="DU52" s="619">
        <v>0</v>
      </c>
      <c r="DV52" s="619">
        <v>0</v>
      </c>
      <c r="DW52" s="619">
        <v>0</v>
      </c>
      <c r="DX52" s="619">
        <v>416548</v>
      </c>
      <c r="DY52" s="619">
        <v>93723</v>
      </c>
      <c r="DZ52" s="619">
        <v>10414</v>
      </c>
      <c r="EA52" s="619">
        <v>280687</v>
      </c>
      <c r="EB52" s="619">
        <v>63155</v>
      </c>
      <c r="EC52" s="619">
        <v>7017</v>
      </c>
      <c r="ED52" s="619">
        <v>135861</v>
      </c>
      <c r="EE52" s="619">
        <v>30568</v>
      </c>
      <c r="EF52" s="619">
        <v>3397</v>
      </c>
      <c r="EG52" s="619">
        <v>0</v>
      </c>
      <c r="EH52" s="619">
        <v>0</v>
      </c>
      <c r="EI52" s="619">
        <v>0</v>
      </c>
      <c r="EJ52" s="619">
        <v>0</v>
      </c>
      <c r="EK52" s="619">
        <v>0</v>
      </c>
      <c r="EL52" s="619">
        <v>0</v>
      </c>
      <c r="EM52" s="619">
        <v>0</v>
      </c>
      <c r="EN52" s="619">
        <v>0</v>
      </c>
      <c r="EO52" s="619">
        <v>0</v>
      </c>
      <c r="EP52" s="619">
        <v>2876590</v>
      </c>
      <c r="EQ52" s="619">
        <v>647233</v>
      </c>
      <c r="ER52" s="619">
        <v>71915</v>
      </c>
      <c r="ES52" s="619">
        <v>1808605</v>
      </c>
      <c r="ET52" s="619">
        <v>406936</v>
      </c>
      <c r="EU52" s="619">
        <v>45215</v>
      </c>
      <c r="EV52" s="619">
        <v>1067985</v>
      </c>
      <c r="EW52" s="619">
        <v>240297</v>
      </c>
      <c r="EX52" s="619">
        <v>26700</v>
      </c>
      <c r="EY52" s="619">
        <v>0</v>
      </c>
      <c r="EZ52" s="619">
        <v>0</v>
      </c>
      <c r="FA52" s="619">
        <v>0</v>
      </c>
      <c r="FB52" s="619">
        <v>5270088</v>
      </c>
      <c r="FC52" s="619">
        <v>1185770</v>
      </c>
      <c r="FD52" s="619">
        <v>131752</v>
      </c>
      <c r="FE52" s="619">
        <v>5694877</v>
      </c>
      <c r="FF52" s="619">
        <v>1281347</v>
      </c>
      <c r="FG52" s="619">
        <v>142372</v>
      </c>
      <c r="FH52" s="619">
        <v>-424789</v>
      </c>
      <c r="FI52" s="619">
        <v>-95577</v>
      </c>
      <c r="FJ52" s="619">
        <v>-10620</v>
      </c>
      <c r="FK52" s="619">
        <v>0</v>
      </c>
      <c r="FL52" s="619">
        <v>0</v>
      </c>
      <c r="FM52" s="619">
        <v>0</v>
      </c>
      <c r="FN52" s="619">
        <v>0</v>
      </c>
      <c r="FO52" s="619">
        <v>0</v>
      </c>
      <c r="FP52" s="619">
        <v>0</v>
      </c>
      <c r="FQ52" s="619">
        <v>0</v>
      </c>
      <c r="FR52" s="619">
        <v>0</v>
      </c>
      <c r="FS52" s="619">
        <v>0</v>
      </c>
      <c r="FT52" s="619">
        <v>-209739</v>
      </c>
      <c r="FU52" s="619">
        <v>-47191</v>
      </c>
      <c r="FV52" s="619">
        <v>-5243</v>
      </c>
      <c r="FW52" s="619">
        <v>0</v>
      </c>
      <c r="FX52" s="619">
        <v>0</v>
      </c>
      <c r="FY52" s="619">
        <v>0</v>
      </c>
      <c r="FZ52" s="619">
        <v>0</v>
      </c>
      <c r="GA52" s="619">
        <v>0</v>
      </c>
      <c r="GB52" s="619">
        <v>0</v>
      </c>
      <c r="GC52" s="619">
        <v>0</v>
      </c>
      <c r="GD52" s="619">
        <v>0</v>
      </c>
      <c r="GE52" s="619">
        <v>0</v>
      </c>
      <c r="GF52" s="619">
        <v>0</v>
      </c>
      <c r="GG52" s="619">
        <v>0</v>
      </c>
      <c r="GH52" s="619">
        <v>0</v>
      </c>
      <c r="GI52" s="619">
        <v>0</v>
      </c>
      <c r="GJ52" s="619">
        <v>0</v>
      </c>
      <c r="GK52" s="619">
        <v>0</v>
      </c>
      <c r="GL52" s="619">
        <v>10284127</v>
      </c>
      <c r="GM52" s="619">
        <v>2313929</v>
      </c>
      <c r="GN52" s="619">
        <v>257104</v>
      </c>
      <c r="GO52" s="619">
        <v>671925</v>
      </c>
      <c r="GP52" s="619">
        <v>151182</v>
      </c>
      <c r="GQ52" s="619">
        <v>16799</v>
      </c>
      <c r="GR52" s="620" t="s">
        <v>520</v>
      </c>
      <c r="GS52" s="620" t="s">
        <v>521</v>
      </c>
      <c r="GT52" s="610" t="s">
        <v>474</v>
      </c>
      <c r="GU52" s="611" t="s">
        <v>499</v>
      </c>
      <c r="GV52" s="611" t="s">
        <v>666</v>
      </c>
      <c r="GW52" s="610" t="s">
        <v>1432</v>
      </c>
    </row>
    <row r="53" spans="1:205" x14ac:dyDescent="0.25">
      <c r="A53" s="610" t="s">
        <v>3385</v>
      </c>
      <c r="B53" s="617" t="s">
        <v>667</v>
      </c>
      <c r="C53" s="618" t="s">
        <v>668</v>
      </c>
      <c r="D53" s="619">
        <v>5575926</v>
      </c>
      <c r="E53" s="619">
        <v>0</v>
      </c>
      <c r="F53" s="619">
        <v>5575926</v>
      </c>
      <c r="G53" s="619">
        <v>5738736</v>
      </c>
      <c r="H53" s="619">
        <v>0</v>
      </c>
      <c r="I53" s="619">
        <v>5738736</v>
      </c>
      <c r="J53" s="619">
        <v>-162810</v>
      </c>
      <c r="K53" s="619">
        <v>0</v>
      </c>
      <c r="L53" s="619">
        <v>-162810</v>
      </c>
      <c r="M53" s="633">
        <v>0.5</v>
      </c>
      <c r="N53" s="633">
        <v>0.4</v>
      </c>
      <c r="O53" s="633">
        <v>0.1</v>
      </c>
      <c r="P53" s="633">
        <v>0</v>
      </c>
      <c r="Q53" s="619">
        <v>167912</v>
      </c>
      <c r="R53" s="619">
        <v>167912</v>
      </c>
      <c r="S53" s="619">
        <v>0</v>
      </c>
      <c r="T53" s="619">
        <v>0</v>
      </c>
      <c r="U53" s="619">
        <v>0</v>
      </c>
      <c r="V53" s="619">
        <v>0</v>
      </c>
      <c r="W53" s="619">
        <v>0</v>
      </c>
      <c r="X53" s="619">
        <v>0</v>
      </c>
      <c r="Y53" s="619">
        <v>0</v>
      </c>
      <c r="Z53" s="619">
        <v>0</v>
      </c>
      <c r="AA53" s="619">
        <v>0</v>
      </c>
      <c r="AB53" s="619">
        <v>0</v>
      </c>
      <c r="AC53" s="619">
        <v>0</v>
      </c>
      <c r="AD53" s="619">
        <v>0</v>
      </c>
      <c r="AE53" s="619">
        <v>0</v>
      </c>
      <c r="AF53" s="619">
        <v>0</v>
      </c>
      <c r="AG53" s="619">
        <v>0</v>
      </c>
      <c r="AH53" s="619">
        <v>0</v>
      </c>
      <c r="AI53" s="619">
        <v>0</v>
      </c>
      <c r="AJ53" s="619">
        <v>0</v>
      </c>
      <c r="AK53" s="619">
        <v>0</v>
      </c>
      <c r="AL53" s="619">
        <v>0</v>
      </c>
      <c r="AM53" s="619">
        <v>0</v>
      </c>
      <c r="AN53" s="619">
        <v>0</v>
      </c>
      <c r="AO53" s="619">
        <v>0</v>
      </c>
      <c r="AP53" s="619">
        <v>0</v>
      </c>
      <c r="AQ53" s="619">
        <v>0</v>
      </c>
      <c r="AR53" s="619">
        <v>0</v>
      </c>
      <c r="AS53" s="619">
        <v>0</v>
      </c>
      <c r="AT53" s="619">
        <v>0</v>
      </c>
      <c r="AU53" s="619">
        <v>0</v>
      </c>
      <c r="AV53" s="619">
        <v>0</v>
      </c>
      <c r="AW53" s="619">
        <v>0</v>
      </c>
      <c r="AX53" s="619">
        <v>0</v>
      </c>
      <c r="AY53" s="619">
        <v>0</v>
      </c>
      <c r="AZ53" s="619">
        <v>0</v>
      </c>
      <c r="BA53" s="619">
        <v>0</v>
      </c>
      <c r="BB53" s="619">
        <v>0</v>
      </c>
      <c r="BC53" s="619">
        <v>0</v>
      </c>
      <c r="BD53" s="619">
        <v>0</v>
      </c>
      <c r="BE53" s="619">
        <v>0</v>
      </c>
      <c r="BF53" s="619">
        <v>0</v>
      </c>
      <c r="BG53" s="619">
        <v>1038728</v>
      </c>
      <c r="BH53" s="619">
        <v>259682</v>
      </c>
      <c r="BI53" s="619">
        <v>0</v>
      </c>
      <c r="BJ53" s="619">
        <v>93777</v>
      </c>
      <c r="BK53" s="619">
        <v>23444</v>
      </c>
      <c r="BL53" s="619">
        <v>0</v>
      </c>
      <c r="BM53" s="619">
        <v>1104147</v>
      </c>
      <c r="BN53" s="619">
        <v>276037</v>
      </c>
      <c r="BO53" s="619">
        <v>0</v>
      </c>
      <c r="BP53" s="619">
        <v>28358</v>
      </c>
      <c r="BQ53" s="619">
        <v>7089</v>
      </c>
      <c r="BR53" s="619">
        <v>0</v>
      </c>
      <c r="BS53" s="619">
        <v>5109</v>
      </c>
      <c r="BT53" s="619">
        <v>1277</v>
      </c>
      <c r="BU53" s="619">
        <v>0</v>
      </c>
      <c r="BV53" s="619">
        <v>0</v>
      </c>
      <c r="BW53" s="619">
        <v>0</v>
      </c>
      <c r="BX53" s="619">
        <v>0</v>
      </c>
      <c r="BY53" s="619">
        <v>5109</v>
      </c>
      <c r="BZ53" s="619">
        <v>1277</v>
      </c>
      <c r="CA53" s="619">
        <v>0</v>
      </c>
      <c r="CB53" s="619">
        <v>3340</v>
      </c>
      <c r="CC53" s="619">
        <v>835</v>
      </c>
      <c r="CD53" s="619">
        <v>0</v>
      </c>
      <c r="CE53" s="619">
        <v>3340</v>
      </c>
      <c r="CF53" s="619">
        <v>835</v>
      </c>
      <c r="CG53" s="619">
        <v>0</v>
      </c>
      <c r="CH53" s="619">
        <v>0</v>
      </c>
      <c r="CI53" s="619">
        <v>0</v>
      </c>
      <c r="CJ53" s="619">
        <v>0</v>
      </c>
      <c r="CK53" s="619">
        <v>0</v>
      </c>
      <c r="CL53" s="619">
        <v>0</v>
      </c>
      <c r="CM53" s="619">
        <v>0</v>
      </c>
      <c r="CN53" s="619">
        <v>0</v>
      </c>
      <c r="CO53" s="619">
        <v>0</v>
      </c>
      <c r="CP53" s="619">
        <v>0</v>
      </c>
      <c r="CQ53" s="619">
        <v>0</v>
      </c>
      <c r="CR53" s="619">
        <v>0</v>
      </c>
      <c r="CS53" s="619">
        <v>0</v>
      </c>
      <c r="CT53" s="619">
        <v>0</v>
      </c>
      <c r="CU53" s="619">
        <v>0</v>
      </c>
      <c r="CV53" s="619">
        <v>0</v>
      </c>
      <c r="CW53" s="619">
        <v>0</v>
      </c>
      <c r="CX53" s="619">
        <v>0</v>
      </c>
      <c r="CY53" s="619">
        <v>0</v>
      </c>
      <c r="CZ53" s="619">
        <v>0</v>
      </c>
      <c r="DA53" s="619">
        <v>0</v>
      </c>
      <c r="DB53" s="619">
        <v>0</v>
      </c>
      <c r="DC53" s="619">
        <v>0</v>
      </c>
      <c r="DD53" s="619">
        <v>0</v>
      </c>
      <c r="DE53" s="619">
        <v>0</v>
      </c>
      <c r="DF53" s="619">
        <v>0</v>
      </c>
      <c r="DG53" s="619">
        <v>0</v>
      </c>
      <c r="DH53" s="619">
        <v>0</v>
      </c>
      <c r="DI53" s="619">
        <v>0</v>
      </c>
      <c r="DJ53" s="619">
        <v>0</v>
      </c>
      <c r="DK53" s="619">
        <v>0</v>
      </c>
      <c r="DL53" s="619">
        <v>0</v>
      </c>
      <c r="DM53" s="619">
        <v>0</v>
      </c>
      <c r="DN53" s="619">
        <v>0</v>
      </c>
      <c r="DO53" s="619">
        <v>0</v>
      </c>
      <c r="DP53" s="619">
        <v>0</v>
      </c>
      <c r="DQ53" s="619">
        <v>0</v>
      </c>
      <c r="DR53" s="619">
        <v>0</v>
      </c>
      <c r="DS53" s="619">
        <v>0</v>
      </c>
      <c r="DT53" s="619">
        <v>0</v>
      </c>
      <c r="DU53" s="619">
        <v>0</v>
      </c>
      <c r="DV53" s="619">
        <v>0</v>
      </c>
      <c r="DW53" s="619">
        <v>0</v>
      </c>
      <c r="DX53" s="619">
        <v>457703</v>
      </c>
      <c r="DY53" s="619">
        <v>114426</v>
      </c>
      <c r="DZ53" s="619">
        <v>0</v>
      </c>
      <c r="EA53" s="619">
        <v>458774</v>
      </c>
      <c r="EB53" s="619">
        <v>114693</v>
      </c>
      <c r="EC53" s="619">
        <v>0</v>
      </c>
      <c r="ED53" s="619">
        <v>-1071</v>
      </c>
      <c r="EE53" s="619">
        <v>-267</v>
      </c>
      <c r="EF53" s="619">
        <v>0</v>
      </c>
      <c r="EG53" s="619">
        <v>-210</v>
      </c>
      <c r="EH53" s="619">
        <v>-52</v>
      </c>
      <c r="EI53" s="619">
        <v>0</v>
      </c>
      <c r="EJ53" s="619">
        <v>0</v>
      </c>
      <c r="EK53" s="619">
        <v>0</v>
      </c>
      <c r="EL53" s="619">
        <v>0</v>
      </c>
      <c r="EM53" s="619">
        <v>0</v>
      </c>
      <c r="EN53" s="619">
        <v>0</v>
      </c>
      <c r="EO53" s="619">
        <v>0</v>
      </c>
      <c r="EP53" s="619">
        <v>1943725</v>
      </c>
      <c r="EQ53" s="619">
        <v>485931</v>
      </c>
      <c r="ER53" s="619">
        <v>0</v>
      </c>
      <c r="ES53" s="619">
        <v>2142578</v>
      </c>
      <c r="ET53" s="619">
        <v>535644</v>
      </c>
      <c r="EU53" s="619">
        <v>0</v>
      </c>
      <c r="EV53" s="619">
        <v>-198853</v>
      </c>
      <c r="EW53" s="619">
        <v>-49713</v>
      </c>
      <c r="EX53" s="619">
        <v>0</v>
      </c>
      <c r="EY53" s="619">
        <v>0</v>
      </c>
      <c r="EZ53" s="619">
        <v>0</v>
      </c>
      <c r="FA53" s="619">
        <v>0</v>
      </c>
      <c r="FB53" s="619">
        <v>3895029</v>
      </c>
      <c r="FC53" s="619">
        <v>973757</v>
      </c>
      <c r="FD53" s="619">
        <v>0</v>
      </c>
      <c r="FE53" s="619">
        <v>4048840</v>
      </c>
      <c r="FF53" s="619">
        <v>1012210</v>
      </c>
      <c r="FG53" s="619">
        <v>0</v>
      </c>
      <c r="FH53" s="619">
        <v>-153811</v>
      </c>
      <c r="FI53" s="619">
        <v>-38453</v>
      </c>
      <c r="FJ53" s="619">
        <v>0</v>
      </c>
      <c r="FK53" s="619">
        <v>0</v>
      </c>
      <c r="FL53" s="619">
        <v>0</v>
      </c>
      <c r="FM53" s="619">
        <v>0</v>
      </c>
      <c r="FN53" s="619">
        <v>0</v>
      </c>
      <c r="FO53" s="619">
        <v>0</v>
      </c>
      <c r="FP53" s="619">
        <v>0</v>
      </c>
      <c r="FQ53" s="619">
        <v>0</v>
      </c>
      <c r="FR53" s="619">
        <v>0</v>
      </c>
      <c r="FS53" s="619">
        <v>0</v>
      </c>
      <c r="FT53" s="619">
        <v>-2397</v>
      </c>
      <c r="FU53" s="619">
        <v>-599</v>
      </c>
      <c r="FV53" s="619">
        <v>0</v>
      </c>
      <c r="FW53" s="619">
        <v>0</v>
      </c>
      <c r="FX53" s="619">
        <v>0</v>
      </c>
      <c r="FY53" s="619">
        <v>0</v>
      </c>
      <c r="FZ53" s="619">
        <v>0</v>
      </c>
      <c r="GA53" s="619">
        <v>0</v>
      </c>
      <c r="GB53" s="619">
        <v>0</v>
      </c>
      <c r="GC53" s="619">
        <v>0</v>
      </c>
      <c r="GD53" s="619">
        <v>0</v>
      </c>
      <c r="GE53" s="619">
        <v>0</v>
      </c>
      <c r="GF53" s="619">
        <v>0</v>
      </c>
      <c r="GG53" s="619">
        <v>0</v>
      </c>
      <c r="GH53" s="619">
        <v>0</v>
      </c>
      <c r="GI53" s="619">
        <v>0</v>
      </c>
      <c r="GJ53" s="619">
        <v>0</v>
      </c>
      <c r="GK53" s="619">
        <v>0</v>
      </c>
      <c r="GL53" s="619">
        <v>7434804</v>
      </c>
      <c r="GM53" s="619">
        <v>1858701</v>
      </c>
      <c r="GN53" s="619">
        <v>0</v>
      </c>
      <c r="GO53" s="619">
        <v>-322875</v>
      </c>
      <c r="GP53" s="619">
        <v>-80718</v>
      </c>
      <c r="GQ53" s="619">
        <v>0</v>
      </c>
      <c r="GR53" s="620" t="s">
        <v>669</v>
      </c>
      <c r="GS53" s="620" t="s">
        <v>473</v>
      </c>
      <c r="GT53" s="610" t="s">
        <v>474</v>
      </c>
      <c r="GU53" s="611" t="s">
        <v>536</v>
      </c>
      <c r="GV53" s="611" t="s">
        <v>670</v>
      </c>
      <c r="GW53" s="610" t="s">
        <v>1432</v>
      </c>
    </row>
    <row r="54" spans="1:205" x14ac:dyDescent="0.25">
      <c r="A54" s="610" t="s">
        <v>3385</v>
      </c>
      <c r="B54" s="617" t="s">
        <v>671</v>
      </c>
      <c r="C54" s="618" t="s">
        <v>672</v>
      </c>
      <c r="D54" s="619">
        <v>4692187</v>
      </c>
      <c r="E54" s="619">
        <v>0</v>
      </c>
      <c r="F54" s="619">
        <v>4692187</v>
      </c>
      <c r="G54" s="619">
        <v>4791388</v>
      </c>
      <c r="H54" s="619">
        <v>0</v>
      </c>
      <c r="I54" s="619">
        <v>4791388</v>
      </c>
      <c r="J54" s="619">
        <v>-99201</v>
      </c>
      <c r="K54" s="619">
        <v>0</v>
      </c>
      <c r="L54" s="619">
        <v>-99201</v>
      </c>
      <c r="M54" s="633">
        <v>0.5</v>
      </c>
      <c r="N54" s="633">
        <v>0.4</v>
      </c>
      <c r="O54" s="633">
        <v>0.1</v>
      </c>
      <c r="P54" s="633">
        <v>0</v>
      </c>
      <c r="Q54" s="619">
        <v>242549</v>
      </c>
      <c r="R54" s="619">
        <v>242549</v>
      </c>
      <c r="S54" s="619">
        <v>0</v>
      </c>
      <c r="T54" s="619">
        <v>0</v>
      </c>
      <c r="U54" s="619">
        <v>0</v>
      </c>
      <c r="V54" s="619">
        <v>0</v>
      </c>
      <c r="W54" s="619">
        <v>0</v>
      </c>
      <c r="X54" s="619">
        <v>0</v>
      </c>
      <c r="Y54" s="619">
        <v>0</v>
      </c>
      <c r="Z54" s="619">
        <v>276030</v>
      </c>
      <c r="AA54" s="619">
        <v>283997</v>
      </c>
      <c r="AB54" s="619">
        <v>278270</v>
      </c>
      <c r="AC54" s="619">
        <v>247040</v>
      </c>
      <c r="AD54" s="619">
        <v>-2240</v>
      </c>
      <c r="AE54" s="619">
        <v>36957</v>
      </c>
      <c r="AF54" s="619">
        <v>0</v>
      </c>
      <c r="AG54" s="619">
        <v>0</v>
      </c>
      <c r="AH54" s="619">
        <v>0</v>
      </c>
      <c r="AI54" s="619">
        <v>0</v>
      </c>
      <c r="AJ54" s="619">
        <v>0</v>
      </c>
      <c r="AK54" s="619">
        <v>0</v>
      </c>
      <c r="AL54" s="619">
        <v>0</v>
      </c>
      <c r="AM54" s="619">
        <v>0</v>
      </c>
      <c r="AN54" s="619">
        <v>0</v>
      </c>
      <c r="AO54" s="619">
        <v>0</v>
      </c>
      <c r="AP54" s="619">
        <v>0</v>
      </c>
      <c r="AQ54" s="619">
        <v>0</v>
      </c>
      <c r="AR54" s="619">
        <v>0</v>
      </c>
      <c r="AS54" s="619">
        <v>0</v>
      </c>
      <c r="AT54" s="619">
        <v>0</v>
      </c>
      <c r="AU54" s="619">
        <v>0</v>
      </c>
      <c r="AV54" s="619">
        <v>0</v>
      </c>
      <c r="AW54" s="619">
        <v>0</v>
      </c>
      <c r="AX54" s="619">
        <v>0</v>
      </c>
      <c r="AY54" s="619">
        <v>0</v>
      </c>
      <c r="AZ54" s="619">
        <v>0</v>
      </c>
      <c r="BA54" s="619">
        <v>0</v>
      </c>
      <c r="BB54" s="619">
        <v>0</v>
      </c>
      <c r="BC54" s="619">
        <v>0</v>
      </c>
      <c r="BD54" s="619">
        <v>0</v>
      </c>
      <c r="BE54" s="619">
        <v>0</v>
      </c>
      <c r="BF54" s="619">
        <v>0</v>
      </c>
      <c r="BG54" s="619">
        <v>1499559</v>
      </c>
      <c r="BH54" s="619">
        <v>374890</v>
      </c>
      <c r="BI54" s="619">
        <v>0</v>
      </c>
      <c r="BJ54" s="619">
        <v>135778</v>
      </c>
      <c r="BK54" s="619">
        <v>33944</v>
      </c>
      <c r="BL54" s="619">
        <v>0</v>
      </c>
      <c r="BM54" s="619">
        <v>1548885</v>
      </c>
      <c r="BN54" s="619">
        <v>387221</v>
      </c>
      <c r="BO54" s="619">
        <v>0</v>
      </c>
      <c r="BP54" s="619">
        <v>86452</v>
      </c>
      <c r="BQ54" s="619">
        <v>21613</v>
      </c>
      <c r="BR54" s="619">
        <v>0</v>
      </c>
      <c r="BS54" s="619">
        <v>0</v>
      </c>
      <c r="BT54" s="619">
        <v>0</v>
      </c>
      <c r="BU54" s="619">
        <v>0</v>
      </c>
      <c r="BV54" s="619">
        <v>686</v>
      </c>
      <c r="BW54" s="619">
        <v>172</v>
      </c>
      <c r="BX54" s="619">
        <v>0</v>
      </c>
      <c r="BY54" s="619">
        <v>-686</v>
      </c>
      <c r="BZ54" s="619">
        <v>-172</v>
      </c>
      <c r="CA54" s="619">
        <v>0</v>
      </c>
      <c r="CB54" s="619">
        <v>2469</v>
      </c>
      <c r="CC54" s="619">
        <v>617</v>
      </c>
      <c r="CD54" s="619">
        <v>0</v>
      </c>
      <c r="CE54" s="619">
        <v>2469</v>
      </c>
      <c r="CF54" s="619">
        <v>617</v>
      </c>
      <c r="CG54" s="619">
        <v>0</v>
      </c>
      <c r="CH54" s="619">
        <v>0</v>
      </c>
      <c r="CI54" s="619">
        <v>0</v>
      </c>
      <c r="CJ54" s="619">
        <v>0</v>
      </c>
      <c r="CK54" s="619">
        <v>0</v>
      </c>
      <c r="CL54" s="619">
        <v>0</v>
      </c>
      <c r="CM54" s="619">
        <v>0</v>
      </c>
      <c r="CN54" s="619">
        <v>0</v>
      </c>
      <c r="CO54" s="619">
        <v>0</v>
      </c>
      <c r="CP54" s="619">
        <v>0</v>
      </c>
      <c r="CQ54" s="619">
        <v>0</v>
      </c>
      <c r="CR54" s="619">
        <v>0</v>
      </c>
      <c r="CS54" s="619">
        <v>0</v>
      </c>
      <c r="CT54" s="619">
        <v>0</v>
      </c>
      <c r="CU54" s="619">
        <v>0</v>
      </c>
      <c r="CV54" s="619">
        <v>0</v>
      </c>
      <c r="CW54" s="619">
        <v>0</v>
      </c>
      <c r="CX54" s="619">
        <v>0</v>
      </c>
      <c r="CY54" s="619">
        <v>0</v>
      </c>
      <c r="CZ54" s="619">
        <v>0</v>
      </c>
      <c r="DA54" s="619">
        <v>0</v>
      </c>
      <c r="DB54" s="619">
        <v>0</v>
      </c>
      <c r="DC54" s="619">
        <v>0</v>
      </c>
      <c r="DD54" s="619">
        <v>0</v>
      </c>
      <c r="DE54" s="619">
        <v>0</v>
      </c>
      <c r="DF54" s="619">
        <v>19819</v>
      </c>
      <c r="DG54" s="619">
        <v>4955</v>
      </c>
      <c r="DH54" s="619">
        <v>0</v>
      </c>
      <c r="DI54" s="619">
        <v>20427</v>
      </c>
      <c r="DJ54" s="619">
        <v>5107</v>
      </c>
      <c r="DK54" s="619">
        <v>0</v>
      </c>
      <c r="DL54" s="619">
        <v>-608</v>
      </c>
      <c r="DM54" s="619">
        <v>-152</v>
      </c>
      <c r="DN54" s="619">
        <v>0</v>
      </c>
      <c r="DO54" s="619">
        <v>0</v>
      </c>
      <c r="DP54" s="619">
        <v>0</v>
      </c>
      <c r="DQ54" s="619">
        <v>0</v>
      </c>
      <c r="DR54" s="619">
        <v>0</v>
      </c>
      <c r="DS54" s="619">
        <v>0</v>
      </c>
      <c r="DT54" s="619">
        <v>0</v>
      </c>
      <c r="DU54" s="619">
        <v>0</v>
      </c>
      <c r="DV54" s="619">
        <v>0</v>
      </c>
      <c r="DW54" s="619">
        <v>0</v>
      </c>
      <c r="DX54" s="619">
        <v>364118</v>
      </c>
      <c r="DY54" s="619">
        <v>91029</v>
      </c>
      <c r="DZ54" s="619">
        <v>0</v>
      </c>
      <c r="EA54" s="619">
        <v>317025</v>
      </c>
      <c r="EB54" s="619">
        <v>79256</v>
      </c>
      <c r="EC54" s="619">
        <v>0</v>
      </c>
      <c r="ED54" s="619">
        <v>47093</v>
      </c>
      <c r="EE54" s="619">
        <v>11773</v>
      </c>
      <c r="EF54" s="619">
        <v>0</v>
      </c>
      <c r="EG54" s="619">
        <v>-1358</v>
      </c>
      <c r="EH54" s="619">
        <v>-339</v>
      </c>
      <c r="EI54" s="619">
        <v>0</v>
      </c>
      <c r="EJ54" s="619">
        <v>0</v>
      </c>
      <c r="EK54" s="619">
        <v>0</v>
      </c>
      <c r="EL54" s="619">
        <v>0</v>
      </c>
      <c r="EM54" s="619">
        <v>0</v>
      </c>
      <c r="EN54" s="619">
        <v>0</v>
      </c>
      <c r="EO54" s="619">
        <v>0</v>
      </c>
      <c r="EP54" s="619">
        <v>4511557</v>
      </c>
      <c r="EQ54" s="619">
        <v>1127889</v>
      </c>
      <c r="ER54" s="619">
        <v>0</v>
      </c>
      <c r="ES54" s="619">
        <v>6151566</v>
      </c>
      <c r="ET54" s="619">
        <v>1537891</v>
      </c>
      <c r="EU54" s="619">
        <v>0</v>
      </c>
      <c r="EV54" s="619">
        <v>-1640009</v>
      </c>
      <c r="EW54" s="619">
        <v>-410002</v>
      </c>
      <c r="EX54" s="619">
        <v>0</v>
      </c>
      <c r="EY54" s="619">
        <v>4051</v>
      </c>
      <c r="EZ54" s="619">
        <v>1013</v>
      </c>
      <c r="FA54" s="619">
        <v>0</v>
      </c>
      <c r="FB54" s="619">
        <v>7479837</v>
      </c>
      <c r="FC54" s="619">
        <v>1906581</v>
      </c>
      <c r="FD54" s="619">
        <v>0</v>
      </c>
      <c r="FE54" s="619">
        <v>7043355</v>
      </c>
      <c r="FF54" s="619">
        <v>1791070</v>
      </c>
      <c r="FG54" s="619">
        <v>0</v>
      </c>
      <c r="FH54" s="619">
        <v>436482</v>
      </c>
      <c r="FI54" s="619">
        <v>115511</v>
      </c>
      <c r="FJ54" s="619">
        <v>0</v>
      </c>
      <c r="FK54" s="619">
        <v>0</v>
      </c>
      <c r="FL54" s="619">
        <v>0</v>
      </c>
      <c r="FM54" s="619">
        <v>0</v>
      </c>
      <c r="FN54" s="619">
        <v>0</v>
      </c>
      <c r="FO54" s="619">
        <v>0</v>
      </c>
      <c r="FP54" s="619">
        <v>0</v>
      </c>
      <c r="FQ54" s="619">
        <v>0</v>
      </c>
      <c r="FR54" s="619">
        <v>0</v>
      </c>
      <c r="FS54" s="619">
        <v>0</v>
      </c>
      <c r="FT54" s="619">
        <v>-25277</v>
      </c>
      <c r="FU54" s="619">
        <v>-6319</v>
      </c>
      <c r="FV54" s="619">
        <v>0</v>
      </c>
      <c r="FW54" s="619">
        <v>0</v>
      </c>
      <c r="FX54" s="619">
        <v>0</v>
      </c>
      <c r="FY54" s="619">
        <v>0</v>
      </c>
      <c r="FZ54" s="619">
        <v>0</v>
      </c>
      <c r="GA54" s="619">
        <v>0</v>
      </c>
      <c r="GB54" s="619">
        <v>0</v>
      </c>
      <c r="GC54" s="619">
        <v>0</v>
      </c>
      <c r="GD54" s="619">
        <v>0</v>
      </c>
      <c r="GE54" s="619">
        <v>0</v>
      </c>
      <c r="GF54" s="619">
        <v>0</v>
      </c>
      <c r="GG54" s="619">
        <v>0</v>
      </c>
      <c r="GH54" s="619">
        <v>0</v>
      </c>
      <c r="GI54" s="619">
        <v>0</v>
      </c>
      <c r="GJ54" s="619">
        <v>0</v>
      </c>
      <c r="GK54" s="619">
        <v>0</v>
      </c>
      <c r="GL54" s="619">
        <v>13990553</v>
      </c>
      <c r="GM54" s="619">
        <v>3534260</v>
      </c>
      <c r="GN54" s="619">
        <v>0</v>
      </c>
      <c r="GO54" s="619">
        <v>-1093860</v>
      </c>
      <c r="GP54" s="619">
        <v>-267074</v>
      </c>
      <c r="GQ54" s="619">
        <v>0</v>
      </c>
      <c r="GR54" s="620" t="s">
        <v>673</v>
      </c>
      <c r="GS54" s="620" t="s">
        <v>473</v>
      </c>
      <c r="GT54" s="610" t="s">
        <v>474</v>
      </c>
      <c r="GU54" s="611" t="s">
        <v>475</v>
      </c>
      <c r="GV54" s="611" t="s">
        <v>674</v>
      </c>
      <c r="GW54" s="610" t="s">
        <v>1432</v>
      </c>
    </row>
    <row r="55" spans="1:205" x14ac:dyDescent="0.25">
      <c r="A55" s="610" t="s">
        <v>3386</v>
      </c>
      <c r="B55" s="617" t="s">
        <v>675</v>
      </c>
      <c r="C55" s="618" t="s">
        <v>676</v>
      </c>
      <c r="D55" s="619">
        <v>7245122</v>
      </c>
      <c r="E55" s="619">
        <v>-49413</v>
      </c>
      <c r="F55" s="619">
        <v>7195709</v>
      </c>
      <c r="G55" s="619">
        <v>10042053</v>
      </c>
      <c r="H55" s="619">
        <v>53998</v>
      </c>
      <c r="I55" s="619">
        <v>10096051</v>
      </c>
      <c r="J55" s="619">
        <v>-2796931</v>
      </c>
      <c r="K55" s="619">
        <v>-103411</v>
      </c>
      <c r="L55" s="619">
        <v>-2900342</v>
      </c>
      <c r="M55" s="633">
        <v>0.5</v>
      </c>
      <c r="N55" s="633">
        <v>0.49</v>
      </c>
      <c r="O55" s="633">
        <v>0</v>
      </c>
      <c r="P55" s="633">
        <v>0.01</v>
      </c>
      <c r="Q55" s="619">
        <v>578223</v>
      </c>
      <c r="R55" s="619">
        <v>578223</v>
      </c>
      <c r="S55" s="619">
        <v>0</v>
      </c>
      <c r="T55" s="619">
        <v>0</v>
      </c>
      <c r="U55" s="619">
        <v>0</v>
      </c>
      <c r="V55" s="619">
        <v>607754</v>
      </c>
      <c r="W55" s="619">
        <v>0</v>
      </c>
      <c r="X55" s="619">
        <v>-607754</v>
      </c>
      <c r="Y55" s="619">
        <v>0</v>
      </c>
      <c r="Z55" s="619">
        <v>93308</v>
      </c>
      <c r="AA55" s="619">
        <v>0</v>
      </c>
      <c r="AB55" s="619">
        <v>87648</v>
      </c>
      <c r="AC55" s="619">
        <v>0</v>
      </c>
      <c r="AD55" s="619">
        <v>5660</v>
      </c>
      <c r="AE55" s="619">
        <v>0</v>
      </c>
      <c r="AF55" s="619">
        <v>0</v>
      </c>
      <c r="AG55" s="619">
        <v>0</v>
      </c>
      <c r="AH55" s="619">
        <v>0</v>
      </c>
      <c r="AI55" s="619">
        <v>0</v>
      </c>
      <c r="AJ55" s="619">
        <v>0</v>
      </c>
      <c r="AK55" s="619">
        <v>0</v>
      </c>
      <c r="AL55" s="619">
        <v>0</v>
      </c>
      <c r="AM55" s="619">
        <v>0</v>
      </c>
      <c r="AN55" s="619">
        <v>0</v>
      </c>
      <c r="AO55" s="619">
        <v>13345</v>
      </c>
      <c r="AP55" s="619">
        <v>13345</v>
      </c>
      <c r="AQ55" s="619">
        <v>0</v>
      </c>
      <c r="AR55" s="619">
        <v>0</v>
      </c>
      <c r="AS55" s="619">
        <v>165258</v>
      </c>
      <c r="AT55" s="619">
        <v>165258</v>
      </c>
      <c r="AU55" s="619">
        <v>0</v>
      </c>
      <c r="AV55" s="619">
        <v>0</v>
      </c>
      <c r="AW55" s="619">
        <v>-151913</v>
      </c>
      <c r="AX55" s="619">
        <v>-151913</v>
      </c>
      <c r="AY55" s="619">
        <v>0</v>
      </c>
      <c r="AZ55" s="619">
        <v>0</v>
      </c>
      <c r="BA55" s="619">
        <v>0</v>
      </c>
      <c r="BB55" s="619">
        <v>0</v>
      </c>
      <c r="BC55" s="619">
        <v>0</v>
      </c>
      <c r="BD55" s="619">
        <v>0</v>
      </c>
      <c r="BE55" s="619">
        <v>0</v>
      </c>
      <c r="BF55" s="619">
        <v>0</v>
      </c>
      <c r="BG55" s="619">
        <v>6355936</v>
      </c>
      <c r="BH55" s="619">
        <v>0</v>
      </c>
      <c r="BI55" s="619">
        <v>128859</v>
      </c>
      <c r="BJ55" s="619">
        <v>348902</v>
      </c>
      <c r="BK55" s="619">
        <v>0</v>
      </c>
      <c r="BL55" s="619">
        <v>7073</v>
      </c>
      <c r="BM55" s="619">
        <v>6362762</v>
      </c>
      <c r="BN55" s="619">
        <v>0</v>
      </c>
      <c r="BO55" s="619">
        <v>128938</v>
      </c>
      <c r="BP55" s="619">
        <v>342076</v>
      </c>
      <c r="BQ55" s="619">
        <v>0</v>
      </c>
      <c r="BR55" s="619">
        <v>6994</v>
      </c>
      <c r="BS55" s="619">
        <v>67804</v>
      </c>
      <c r="BT55" s="619">
        <v>0</v>
      </c>
      <c r="BU55" s="619">
        <v>1297</v>
      </c>
      <c r="BV55" s="619">
        <v>23214</v>
      </c>
      <c r="BW55" s="619">
        <v>0</v>
      </c>
      <c r="BX55" s="619">
        <v>474</v>
      </c>
      <c r="BY55" s="619">
        <v>44590</v>
      </c>
      <c r="BZ55" s="619">
        <v>0</v>
      </c>
      <c r="CA55" s="619">
        <v>823</v>
      </c>
      <c r="CB55" s="619">
        <v>11025</v>
      </c>
      <c r="CC55" s="619">
        <v>0</v>
      </c>
      <c r="CD55" s="619">
        <v>225</v>
      </c>
      <c r="CE55" s="619">
        <v>11025</v>
      </c>
      <c r="CF55" s="619">
        <v>0</v>
      </c>
      <c r="CG55" s="619">
        <v>225</v>
      </c>
      <c r="CH55" s="619">
        <v>0</v>
      </c>
      <c r="CI55" s="619">
        <v>0</v>
      </c>
      <c r="CJ55" s="619">
        <v>0</v>
      </c>
      <c r="CK55" s="619">
        <v>-197</v>
      </c>
      <c r="CL55" s="619">
        <v>0</v>
      </c>
      <c r="CM55" s="619">
        <v>-4</v>
      </c>
      <c r="CN55" s="619">
        <v>0</v>
      </c>
      <c r="CO55" s="619">
        <v>0</v>
      </c>
      <c r="CP55" s="619">
        <v>0</v>
      </c>
      <c r="CQ55" s="619">
        <v>0</v>
      </c>
      <c r="CR55" s="619">
        <v>0</v>
      </c>
      <c r="CS55" s="619">
        <v>0</v>
      </c>
      <c r="CT55" s="619">
        <v>0</v>
      </c>
      <c r="CU55" s="619">
        <v>0</v>
      </c>
      <c r="CV55" s="619">
        <v>0</v>
      </c>
      <c r="CW55" s="619">
        <v>0</v>
      </c>
      <c r="CX55" s="619">
        <v>0</v>
      </c>
      <c r="CY55" s="619">
        <v>0</v>
      </c>
      <c r="CZ55" s="619">
        <v>0</v>
      </c>
      <c r="DA55" s="619">
        <v>0</v>
      </c>
      <c r="DB55" s="619">
        <v>0</v>
      </c>
      <c r="DC55" s="619">
        <v>0</v>
      </c>
      <c r="DD55" s="619">
        <v>0</v>
      </c>
      <c r="DE55" s="619">
        <v>0</v>
      </c>
      <c r="DF55" s="619">
        <v>5572</v>
      </c>
      <c r="DG55" s="619">
        <v>0</v>
      </c>
      <c r="DH55" s="619">
        <v>114</v>
      </c>
      <c r="DI55" s="619">
        <v>7526</v>
      </c>
      <c r="DJ55" s="619">
        <v>0</v>
      </c>
      <c r="DK55" s="619">
        <v>154</v>
      </c>
      <c r="DL55" s="619">
        <v>-1954</v>
      </c>
      <c r="DM55" s="619">
        <v>0</v>
      </c>
      <c r="DN55" s="619">
        <v>-40</v>
      </c>
      <c r="DO55" s="619">
        <v>0</v>
      </c>
      <c r="DP55" s="619">
        <v>0</v>
      </c>
      <c r="DQ55" s="619">
        <v>0</v>
      </c>
      <c r="DR55" s="619">
        <v>0</v>
      </c>
      <c r="DS55" s="619">
        <v>0</v>
      </c>
      <c r="DT55" s="619">
        <v>0</v>
      </c>
      <c r="DU55" s="619">
        <v>0</v>
      </c>
      <c r="DV55" s="619">
        <v>0</v>
      </c>
      <c r="DW55" s="619">
        <v>0</v>
      </c>
      <c r="DX55" s="619">
        <v>860611</v>
      </c>
      <c r="DY55" s="619">
        <v>0</v>
      </c>
      <c r="DZ55" s="619">
        <v>17507</v>
      </c>
      <c r="EA55" s="619">
        <v>479460</v>
      </c>
      <c r="EB55" s="619">
        <v>0</v>
      </c>
      <c r="EC55" s="619">
        <v>9785</v>
      </c>
      <c r="ED55" s="619">
        <v>381151</v>
      </c>
      <c r="EE55" s="619">
        <v>0</v>
      </c>
      <c r="EF55" s="619">
        <v>7722</v>
      </c>
      <c r="EG55" s="619">
        <v>-424</v>
      </c>
      <c r="EH55" s="619">
        <v>0</v>
      </c>
      <c r="EI55" s="619">
        <v>-9</v>
      </c>
      <c r="EJ55" s="619">
        <v>-136</v>
      </c>
      <c r="EK55" s="619">
        <v>0</v>
      </c>
      <c r="EL55" s="619">
        <v>-3</v>
      </c>
      <c r="EM55" s="619">
        <v>0</v>
      </c>
      <c r="EN55" s="619">
        <v>0</v>
      </c>
      <c r="EO55" s="619">
        <v>0</v>
      </c>
      <c r="EP55" s="619">
        <v>5991061</v>
      </c>
      <c r="EQ55" s="619">
        <v>0</v>
      </c>
      <c r="ER55" s="619">
        <v>121693</v>
      </c>
      <c r="ES55" s="619">
        <v>6353394</v>
      </c>
      <c r="ET55" s="619">
        <v>0</v>
      </c>
      <c r="EU55" s="619">
        <v>128515</v>
      </c>
      <c r="EV55" s="619">
        <v>-362333</v>
      </c>
      <c r="EW55" s="619">
        <v>0</v>
      </c>
      <c r="EX55" s="619">
        <v>-6822</v>
      </c>
      <c r="EY55" s="619">
        <v>9031</v>
      </c>
      <c r="EZ55" s="619">
        <v>0</v>
      </c>
      <c r="FA55" s="619">
        <v>184</v>
      </c>
      <c r="FB55" s="619">
        <v>12306221</v>
      </c>
      <c r="FC55" s="619">
        <v>0</v>
      </c>
      <c r="FD55" s="619">
        <v>250777</v>
      </c>
      <c r="FE55" s="619">
        <v>12474216</v>
      </c>
      <c r="FF55" s="619">
        <v>0</v>
      </c>
      <c r="FG55" s="619">
        <v>251584</v>
      </c>
      <c r="FH55" s="619">
        <v>-167995</v>
      </c>
      <c r="FI55" s="619">
        <v>0</v>
      </c>
      <c r="FJ55" s="619">
        <v>-807</v>
      </c>
      <c r="FK55" s="619">
        <v>0</v>
      </c>
      <c r="FL55" s="619">
        <v>0</v>
      </c>
      <c r="FM55" s="619">
        <v>0</v>
      </c>
      <c r="FN55" s="619">
        <v>0</v>
      </c>
      <c r="FO55" s="619">
        <v>0</v>
      </c>
      <c r="FP55" s="619">
        <v>0</v>
      </c>
      <c r="FQ55" s="619">
        <v>0</v>
      </c>
      <c r="FR55" s="619">
        <v>0</v>
      </c>
      <c r="FS55" s="619">
        <v>0</v>
      </c>
      <c r="FT55" s="619">
        <v>-15621</v>
      </c>
      <c r="FU55" s="619">
        <v>0</v>
      </c>
      <c r="FV55" s="619">
        <v>-243</v>
      </c>
      <c r="FW55" s="619">
        <v>0</v>
      </c>
      <c r="FX55" s="619">
        <v>0</v>
      </c>
      <c r="FY55" s="619">
        <v>0</v>
      </c>
      <c r="FZ55" s="619">
        <v>0</v>
      </c>
      <c r="GA55" s="619">
        <v>0</v>
      </c>
      <c r="GB55" s="619">
        <v>0</v>
      </c>
      <c r="GC55" s="619">
        <v>0</v>
      </c>
      <c r="GD55" s="619">
        <v>0</v>
      </c>
      <c r="GE55" s="619">
        <v>0</v>
      </c>
      <c r="GF55" s="619">
        <v>0</v>
      </c>
      <c r="GG55" s="619">
        <v>0</v>
      </c>
      <c r="GH55" s="619">
        <v>0</v>
      </c>
      <c r="GI55" s="619">
        <v>0</v>
      </c>
      <c r="GJ55" s="619">
        <v>0</v>
      </c>
      <c r="GK55" s="619">
        <v>0</v>
      </c>
      <c r="GL55" s="619">
        <v>25939785</v>
      </c>
      <c r="GM55" s="619">
        <v>0</v>
      </c>
      <c r="GN55" s="619">
        <v>527470</v>
      </c>
      <c r="GO55" s="619">
        <v>228188</v>
      </c>
      <c r="GP55" s="619">
        <v>0</v>
      </c>
      <c r="GQ55" s="619">
        <v>7795</v>
      </c>
      <c r="GR55" s="620" t="s">
        <v>535</v>
      </c>
      <c r="GS55" s="620" t="s">
        <v>677</v>
      </c>
      <c r="GT55" s="610" t="s">
        <v>535</v>
      </c>
      <c r="GU55" s="611" t="s">
        <v>558</v>
      </c>
      <c r="GV55" s="611" t="s">
        <v>678</v>
      </c>
      <c r="GW55" s="610" t="s">
        <v>1432</v>
      </c>
    </row>
    <row r="56" spans="1:205" x14ac:dyDescent="0.25">
      <c r="A56" s="610" t="s">
        <v>3385</v>
      </c>
      <c r="B56" s="617" t="s">
        <v>679</v>
      </c>
      <c r="C56" s="618" t="s">
        <v>680</v>
      </c>
      <c r="D56" s="619">
        <v>5130221</v>
      </c>
      <c r="E56" s="619">
        <v>100031</v>
      </c>
      <c r="F56" s="619">
        <v>5230252</v>
      </c>
      <c r="G56" s="619">
        <v>7852470</v>
      </c>
      <c r="H56" s="619">
        <v>87057</v>
      </c>
      <c r="I56" s="619">
        <v>7939527</v>
      </c>
      <c r="J56" s="619">
        <v>-2722249</v>
      </c>
      <c r="K56" s="619">
        <v>12974</v>
      </c>
      <c r="L56" s="619">
        <v>-2709275</v>
      </c>
      <c r="M56" s="633">
        <v>0.5</v>
      </c>
      <c r="N56" s="633">
        <v>0.49</v>
      </c>
      <c r="O56" s="633">
        <v>0</v>
      </c>
      <c r="P56" s="633">
        <v>0.01</v>
      </c>
      <c r="Q56" s="619">
        <v>490747</v>
      </c>
      <c r="R56" s="619">
        <v>490747</v>
      </c>
      <c r="S56" s="619">
        <v>0</v>
      </c>
      <c r="T56" s="619">
        <v>1353469</v>
      </c>
      <c r="U56" s="619">
        <v>0</v>
      </c>
      <c r="V56" s="619">
        <v>547783</v>
      </c>
      <c r="W56" s="619">
        <v>0</v>
      </c>
      <c r="X56" s="619">
        <v>805686</v>
      </c>
      <c r="Y56" s="619">
        <v>0</v>
      </c>
      <c r="Z56" s="619">
        <v>836867</v>
      </c>
      <c r="AA56" s="619">
        <v>0</v>
      </c>
      <c r="AB56" s="619">
        <v>787493</v>
      </c>
      <c r="AC56" s="619">
        <v>0</v>
      </c>
      <c r="AD56" s="619">
        <v>49374</v>
      </c>
      <c r="AE56" s="619">
        <v>0</v>
      </c>
      <c r="AF56" s="619">
        <v>0</v>
      </c>
      <c r="AG56" s="619">
        <v>0</v>
      </c>
      <c r="AH56" s="619">
        <v>0</v>
      </c>
      <c r="AI56" s="619">
        <v>0</v>
      </c>
      <c r="AJ56" s="619">
        <v>0</v>
      </c>
      <c r="AK56" s="619">
        <v>0</v>
      </c>
      <c r="AL56" s="619">
        <v>0</v>
      </c>
      <c r="AM56" s="619">
        <v>0</v>
      </c>
      <c r="AN56" s="619">
        <v>0</v>
      </c>
      <c r="AO56" s="619">
        <v>144598</v>
      </c>
      <c r="AP56" s="619">
        <v>144598</v>
      </c>
      <c r="AQ56" s="619">
        <v>0</v>
      </c>
      <c r="AR56" s="619">
        <v>0</v>
      </c>
      <c r="AS56" s="619">
        <v>111525</v>
      </c>
      <c r="AT56" s="619">
        <v>111525</v>
      </c>
      <c r="AU56" s="619">
        <v>0</v>
      </c>
      <c r="AV56" s="619">
        <v>0</v>
      </c>
      <c r="AW56" s="619">
        <v>33073</v>
      </c>
      <c r="AX56" s="619">
        <v>33073</v>
      </c>
      <c r="AY56" s="619">
        <v>0</v>
      </c>
      <c r="AZ56" s="619">
        <v>0</v>
      </c>
      <c r="BA56" s="619">
        <v>0</v>
      </c>
      <c r="BB56" s="619">
        <v>0</v>
      </c>
      <c r="BC56" s="619">
        <v>0</v>
      </c>
      <c r="BD56" s="619">
        <v>0</v>
      </c>
      <c r="BE56" s="619">
        <v>0</v>
      </c>
      <c r="BF56" s="619">
        <v>0</v>
      </c>
      <c r="BG56" s="619">
        <v>4623188</v>
      </c>
      <c r="BH56" s="619">
        <v>0</v>
      </c>
      <c r="BI56" s="619">
        <v>94351</v>
      </c>
      <c r="BJ56" s="619">
        <v>275742</v>
      </c>
      <c r="BK56" s="619">
        <v>0</v>
      </c>
      <c r="BL56" s="619">
        <v>5614</v>
      </c>
      <c r="BM56" s="619">
        <v>4749106</v>
      </c>
      <c r="BN56" s="619">
        <v>0</v>
      </c>
      <c r="BO56" s="619">
        <v>96907</v>
      </c>
      <c r="BP56" s="619">
        <v>149824</v>
      </c>
      <c r="BQ56" s="619">
        <v>0</v>
      </c>
      <c r="BR56" s="619">
        <v>3058</v>
      </c>
      <c r="BS56" s="619">
        <v>5430</v>
      </c>
      <c r="BT56" s="619">
        <v>0</v>
      </c>
      <c r="BU56" s="619">
        <v>111</v>
      </c>
      <c r="BV56" s="619">
        <v>5889</v>
      </c>
      <c r="BW56" s="619">
        <v>0</v>
      </c>
      <c r="BX56" s="619">
        <v>120</v>
      </c>
      <c r="BY56" s="619">
        <v>-459</v>
      </c>
      <c r="BZ56" s="619">
        <v>0</v>
      </c>
      <c r="CA56" s="619">
        <v>-9</v>
      </c>
      <c r="CB56" s="619">
        <v>14859</v>
      </c>
      <c r="CC56" s="619">
        <v>0</v>
      </c>
      <c r="CD56" s="619">
        <v>303</v>
      </c>
      <c r="CE56" s="619">
        <v>15895</v>
      </c>
      <c r="CF56" s="619">
        <v>0</v>
      </c>
      <c r="CG56" s="619">
        <v>324</v>
      </c>
      <c r="CH56" s="619">
        <v>-1036</v>
      </c>
      <c r="CI56" s="619">
        <v>0</v>
      </c>
      <c r="CJ56" s="619">
        <v>-21</v>
      </c>
      <c r="CK56" s="619">
        <v>0</v>
      </c>
      <c r="CL56" s="619">
        <v>0</v>
      </c>
      <c r="CM56" s="619">
        <v>0</v>
      </c>
      <c r="CN56" s="619">
        <v>0</v>
      </c>
      <c r="CO56" s="619">
        <v>0</v>
      </c>
      <c r="CP56" s="619">
        <v>0</v>
      </c>
      <c r="CQ56" s="619">
        <v>0</v>
      </c>
      <c r="CR56" s="619">
        <v>0</v>
      </c>
      <c r="CS56" s="619">
        <v>0</v>
      </c>
      <c r="CT56" s="619">
        <v>136</v>
      </c>
      <c r="CU56" s="619">
        <v>0</v>
      </c>
      <c r="CV56" s="619">
        <v>3</v>
      </c>
      <c r="CW56" s="619">
        <v>0</v>
      </c>
      <c r="CX56" s="619">
        <v>0</v>
      </c>
      <c r="CY56" s="619">
        <v>0</v>
      </c>
      <c r="CZ56" s="619">
        <v>136</v>
      </c>
      <c r="DA56" s="619">
        <v>0</v>
      </c>
      <c r="DB56" s="619">
        <v>3</v>
      </c>
      <c r="DC56" s="619">
        <v>0</v>
      </c>
      <c r="DD56" s="619">
        <v>0</v>
      </c>
      <c r="DE56" s="619">
        <v>0</v>
      </c>
      <c r="DF56" s="619">
        <v>1624</v>
      </c>
      <c r="DG56" s="619">
        <v>0</v>
      </c>
      <c r="DH56" s="619">
        <v>33</v>
      </c>
      <c r="DI56" s="619">
        <v>1624</v>
      </c>
      <c r="DJ56" s="619">
        <v>0</v>
      </c>
      <c r="DK56" s="619">
        <v>33</v>
      </c>
      <c r="DL56" s="619">
        <v>0</v>
      </c>
      <c r="DM56" s="619">
        <v>0</v>
      </c>
      <c r="DN56" s="619">
        <v>0</v>
      </c>
      <c r="DO56" s="619">
        <v>0</v>
      </c>
      <c r="DP56" s="619">
        <v>0</v>
      </c>
      <c r="DQ56" s="619">
        <v>0</v>
      </c>
      <c r="DR56" s="619">
        <v>0</v>
      </c>
      <c r="DS56" s="619">
        <v>0</v>
      </c>
      <c r="DT56" s="619">
        <v>0</v>
      </c>
      <c r="DU56" s="619">
        <v>0</v>
      </c>
      <c r="DV56" s="619">
        <v>0</v>
      </c>
      <c r="DW56" s="619">
        <v>0</v>
      </c>
      <c r="DX56" s="619">
        <v>568145</v>
      </c>
      <c r="DY56" s="619">
        <v>0</v>
      </c>
      <c r="DZ56" s="619">
        <v>11595</v>
      </c>
      <c r="EA56" s="619">
        <v>688160</v>
      </c>
      <c r="EB56" s="619">
        <v>0</v>
      </c>
      <c r="EC56" s="619">
        <v>14044</v>
      </c>
      <c r="ED56" s="619">
        <v>-120015</v>
      </c>
      <c r="EE56" s="619">
        <v>0</v>
      </c>
      <c r="EF56" s="619">
        <v>-2449</v>
      </c>
      <c r="EG56" s="619">
        <v>-1582</v>
      </c>
      <c r="EH56" s="619">
        <v>0</v>
      </c>
      <c r="EI56" s="619">
        <v>-32</v>
      </c>
      <c r="EJ56" s="619">
        <v>0</v>
      </c>
      <c r="EK56" s="619">
        <v>0</v>
      </c>
      <c r="EL56" s="619">
        <v>0</v>
      </c>
      <c r="EM56" s="619">
        <v>0</v>
      </c>
      <c r="EN56" s="619">
        <v>0</v>
      </c>
      <c r="EO56" s="619">
        <v>0</v>
      </c>
      <c r="EP56" s="619">
        <v>5866341</v>
      </c>
      <c r="EQ56" s="619">
        <v>0</v>
      </c>
      <c r="ER56" s="619">
        <v>119141</v>
      </c>
      <c r="ES56" s="619">
        <v>6204187</v>
      </c>
      <c r="ET56" s="619">
        <v>0</v>
      </c>
      <c r="EU56" s="619">
        <v>126616</v>
      </c>
      <c r="EV56" s="619">
        <v>-337846</v>
      </c>
      <c r="EW56" s="619">
        <v>0</v>
      </c>
      <c r="EX56" s="619">
        <v>-7475</v>
      </c>
      <c r="EY56" s="619">
        <v>-1336</v>
      </c>
      <c r="EZ56" s="619">
        <v>0</v>
      </c>
      <c r="FA56" s="619">
        <v>-27</v>
      </c>
      <c r="FB56" s="619">
        <v>12258993</v>
      </c>
      <c r="FC56" s="619">
        <v>0</v>
      </c>
      <c r="FD56" s="619">
        <v>242066</v>
      </c>
      <c r="FE56" s="619">
        <v>11724463</v>
      </c>
      <c r="FF56" s="619">
        <v>0</v>
      </c>
      <c r="FG56" s="619">
        <v>234245</v>
      </c>
      <c r="FH56" s="619">
        <v>534530</v>
      </c>
      <c r="FI56" s="619">
        <v>0</v>
      </c>
      <c r="FJ56" s="619">
        <v>7821</v>
      </c>
      <c r="FK56" s="619">
        <v>0</v>
      </c>
      <c r="FL56" s="619">
        <v>0</v>
      </c>
      <c r="FM56" s="619">
        <v>0</v>
      </c>
      <c r="FN56" s="619">
        <v>0</v>
      </c>
      <c r="FO56" s="619">
        <v>0</v>
      </c>
      <c r="FP56" s="619">
        <v>0</v>
      </c>
      <c r="FQ56" s="619">
        <v>0</v>
      </c>
      <c r="FR56" s="619">
        <v>0</v>
      </c>
      <c r="FS56" s="619">
        <v>0</v>
      </c>
      <c r="FT56" s="619">
        <v>-11243</v>
      </c>
      <c r="FU56" s="619">
        <v>0</v>
      </c>
      <c r="FV56" s="619">
        <v>-229</v>
      </c>
      <c r="FW56" s="619">
        <v>0</v>
      </c>
      <c r="FX56" s="619">
        <v>0</v>
      </c>
      <c r="FY56" s="619">
        <v>0</v>
      </c>
      <c r="FZ56" s="619">
        <v>0</v>
      </c>
      <c r="GA56" s="619">
        <v>0</v>
      </c>
      <c r="GB56" s="619">
        <v>0</v>
      </c>
      <c r="GC56" s="619">
        <v>0</v>
      </c>
      <c r="GD56" s="619">
        <v>0</v>
      </c>
      <c r="GE56" s="619">
        <v>0</v>
      </c>
      <c r="GF56" s="619">
        <v>0</v>
      </c>
      <c r="GG56" s="619">
        <v>0</v>
      </c>
      <c r="GH56" s="619">
        <v>0</v>
      </c>
      <c r="GI56" s="619">
        <v>0</v>
      </c>
      <c r="GJ56" s="619">
        <v>0</v>
      </c>
      <c r="GK56" s="619">
        <v>0</v>
      </c>
      <c r="GL56" s="619">
        <v>23600297</v>
      </c>
      <c r="GM56" s="619">
        <v>0</v>
      </c>
      <c r="GN56" s="619">
        <v>472929</v>
      </c>
      <c r="GO56" s="619">
        <v>210973</v>
      </c>
      <c r="GP56" s="619">
        <v>0</v>
      </c>
      <c r="GQ56" s="619">
        <v>640</v>
      </c>
      <c r="GR56" s="620" t="s">
        <v>535</v>
      </c>
      <c r="GS56" s="620" t="s">
        <v>677</v>
      </c>
      <c r="GT56" s="610" t="s">
        <v>535</v>
      </c>
      <c r="GU56" s="611" t="s">
        <v>558</v>
      </c>
      <c r="GV56" s="611" t="s">
        <v>681</v>
      </c>
      <c r="GW56" s="610" t="s">
        <v>1432</v>
      </c>
    </row>
    <row r="57" spans="1:205" x14ac:dyDescent="0.25">
      <c r="A57" s="610" t="s">
        <v>3385</v>
      </c>
      <c r="B57" s="617" t="s">
        <v>682</v>
      </c>
      <c r="C57" s="618" t="s">
        <v>683</v>
      </c>
      <c r="D57" s="619">
        <v>1382008</v>
      </c>
      <c r="E57" s="619">
        <v>91716</v>
      </c>
      <c r="F57" s="619">
        <v>1473724</v>
      </c>
      <c r="G57" s="619">
        <v>1562077</v>
      </c>
      <c r="H57" s="619">
        <v>39820</v>
      </c>
      <c r="I57" s="619">
        <v>1601897</v>
      </c>
      <c r="J57" s="619">
        <v>-180069</v>
      </c>
      <c r="K57" s="619">
        <v>51896</v>
      </c>
      <c r="L57" s="619">
        <v>-128173</v>
      </c>
      <c r="M57" s="633">
        <v>0.5</v>
      </c>
      <c r="N57" s="633">
        <v>0.4</v>
      </c>
      <c r="O57" s="633">
        <v>0.09</v>
      </c>
      <c r="P57" s="633">
        <v>0.01</v>
      </c>
      <c r="Q57" s="619">
        <v>160521</v>
      </c>
      <c r="R57" s="619">
        <v>160521</v>
      </c>
      <c r="S57" s="619">
        <v>0</v>
      </c>
      <c r="T57" s="619">
        <v>2479732</v>
      </c>
      <c r="U57" s="619">
        <v>0</v>
      </c>
      <c r="V57" s="619">
        <v>2415759</v>
      </c>
      <c r="W57" s="619">
        <v>0</v>
      </c>
      <c r="X57" s="619">
        <v>63973</v>
      </c>
      <c r="Y57" s="619">
        <v>0</v>
      </c>
      <c r="Z57" s="619">
        <v>53941</v>
      </c>
      <c r="AA57" s="619">
        <v>0</v>
      </c>
      <c r="AB57" s="619">
        <v>55436</v>
      </c>
      <c r="AC57" s="619">
        <v>0</v>
      </c>
      <c r="AD57" s="619">
        <v>-1495</v>
      </c>
      <c r="AE57" s="619">
        <v>0</v>
      </c>
      <c r="AF57" s="619">
        <v>0</v>
      </c>
      <c r="AG57" s="619">
        <v>0</v>
      </c>
      <c r="AH57" s="619">
        <v>0</v>
      </c>
      <c r="AI57" s="619">
        <v>0</v>
      </c>
      <c r="AJ57" s="619">
        <v>0</v>
      </c>
      <c r="AK57" s="619">
        <v>0</v>
      </c>
      <c r="AL57" s="619">
        <v>0</v>
      </c>
      <c r="AM57" s="619">
        <v>0</v>
      </c>
      <c r="AN57" s="619">
        <v>0</v>
      </c>
      <c r="AO57" s="619">
        <v>0</v>
      </c>
      <c r="AP57" s="619">
        <v>0</v>
      </c>
      <c r="AQ57" s="619">
        <v>0</v>
      </c>
      <c r="AR57" s="619">
        <v>0</v>
      </c>
      <c r="AS57" s="619">
        <v>0</v>
      </c>
      <c r="AT57" s="619">
        <v>0</v>
      </c>
      <c r="AU57" s="619">
        <v>0</v>
      </c>
      <c r="AV57" s="619">
        <v>0</v>
      </c>
      <c r="AW57" s="619">
        <v>0</v>
      </c>
      <c r="AX57" s="619">
        <v>0</v>
      </c>
      <c r="AY57" s="619">
        <v>0</v>
      </c>
      <c r="AZ57" s="619">
        <v>0</v>
      </c>
      <c r="BA57" s="619">
        <v>0</v>
      </c>
      <c r="BB57" s="619">
        <v>0</v>
      </c>
      <c r="BC57" s="619">
        <v>0</v>
      </c>
      <c r="BD57" s="619">
        <v>0</v>
      </c>
      <c r="BE57" s="619">
        <v>0</v>
      </c>
      <c r="BF57" s="619">
        <v>0</v>
      </c>
      <c r="BG57" s="619">
        <v>1610765</v>
      </c>
      <c r="BH57" s="619">
        <v>362422</v>
      </c>
      <c r="BI57" s="619">
        <v>40269</v>
      </c>
      <c r="BJ57" s="619">
        <v>89140</v>
      </c>
      <c r="BK57" s="619">
        <v>20056</v>
      </c>
      <c r="BL57" s="619">
        <v>2228</v>
      </c>
      <c r="BM57" s="619">
        <v>1633171</v>
      </c>
      <c r="BN57" s="619">
        <v>367463</v>
      </c>
      <c r="BO57" s="619">
        <v>40829</v>
      </c>
      <c r="BP57" s="619">
        <v>66734</v>
      </c>
      <c r="BQ57" s="619">
        <v>15015</v>
      </c>
      <c r="BR57" s="619">
        <v>1668</v>
      </c>
      <c r="BS57" s="619">
        <v>1570</v>
      </c>
      <c r="BT57" s="619">
        <v>353</v>
      </c>
      <c r="BU57" s="619">
        <v>39</v>
      </c>
      <c r="BV57" s="619">
        <v>1570</v>
      </c>
      <c r="BW57" s="619">
        <v>353</v>
      </c>
      <c r="BX57" s="619">
        <v>39</v>
      </c>
      <c r="BY57" s="619">
        <v>0</v>
      </c>
      <c r="BZ57" s="619">
        <v>0</v>
      </c>
      <c r="CA57" s="619">
        <v>0</v>
      </c>
      <c r="CB57" s="619">
        <v>4710</v>
      </c>
      <c r="CC57" s="619">
        <v>1060</v>
      </c>
      <c r="CD57" s="619">
        <v>118</v>
      </c>
      <c r="CE57" s="619">
        <v>4590</v>
      </c>
      <c r="CF57" s="619">
        <v>1033</v>
      </c>
      <c r="CG57" s="619">
        <v>115</v>
      </c>
      <c r="CH57" s="619">
        <v>120</v>
      </c>
      <c r="CI57" s="619">
        <v>27</v>
      </c>
      <c r="CJ57" s="619">
        <v>3</v>
      </c>
      <c r="CK57" s="619">
        <v>0</v>
      </c>
      <c r="CL57" s="619">
        <v>0</v>
      </c>
      <c r="CM57" s="619">
        <v>0</v>
      </c>
      <c r="CN57" s="619">
        <v>230</v>
      </c>
      <c r="CO57" s="619">
        <v>52</v>
      </c>
      <c r="CP57" s="619">
        <v>6</v>
      </c>
      <c r="CQ57" s="619">
        <v>0</v>
      </c>
      <c r="CR57" s="619">
        <v>0</v>
      </c>
      <c r="CS57" s="619">
        <v>0</v>
      </c>
      <c r="CT57" s="619">
        <v>65850</v>
      </c>
      <c r="CU57" s="619">
        <v>14816</v>
      </c>
      <c r="CV57" s="619">
        <v>1646</v>
      </c>
      <c r="CW57" s="619">
        <v>0</v>
      </c>
      <c r="CX57" s="619">
        <v>0</v>
      </c>
      <c r="CY57" s="619">
        <v>0</v>
      </c>
      <c r="CZ57" s="619">
        <v>65850</v>
      </c>
      <c r="DA57" s="619">
        <v>14816</v>
      </c>
      <c r="DB57" s="619">
        <v>1646</v>
      </c>
      <c r="DC57" s="619">
        <v>0</v>
      </c>
      <c r="DD57" s="619">
        <v>0</v>
      </c>
      <c r="DE57" s="619">
        <v>0</v>
      </c>
      <c r="DF57" s="619">
        <v>843</v>
      </c>
      <c r="DG57" s="619">
        <v>190</v>
      </c>
      <c r="DH57" s="619">
        <v>21</v>
      </c>
      <c r="DI57" s="619">
        <v>1460</v>
      </c>
      <c r="DJ57" s="619">
        <v>329</v>
      </c>
      <c r="DK57" s="619">
        <v>37</v>
      </c>
      <c r="DL57" s="619">
        <v>-617</v>
      </c>
      <c r="DM57" s="619">
        <v>-139</v>
      </c>
      <c r="DN57" s="619">
        <v>-16</v>
      </c>
      <c r="DO57" s="619">
        <v>0</v>
      </c>
      <c r="DP57" s="619">
        <v>0</v>
      </c>
      <c r="DQ57" s="619">
        <v>0</v>
      </c>
      <c r="DR57" s="619">
        <v>0</v>
      </c>
      <c r="DS57" s="619">
        <v>0</v>
      </c>
      <c r="DT57" s="619">
        <v>0</v>
      </c>
      <c r="DU57" s="619">
        <v>0</v>
      </c>
      <c r="DV57" s="619">
        <v>0</v>
      </c>
      <c r="DW57" s="619">
        <v>0</v>
      </c>
      <c r="DX57" s="619">
        <v>175336</v>
      </c>
      <c r="DY57" s="619">
        <v>39451</v>
      </c>
      <c r="DZ57" s="619">
        <v>4383</v>
      </c>
      <c r="EA57" s="619">
        <v>177193</v>
      </c>
      <c r="EB57" s="619">
        <v>39868</v>
      </c>
      <c r="EC57" s="619">
        <v>4430</v>
      </c>
      <c r="ED57" s="619">
        <v>-1857</v>
      </c>
      <c r="EE57" s="619">
        <v>-417</v>
      </c>
      <c r="EF57" s="619">
        <v>-47</v>
      </c>
      <c r="EG57" s="619">
        <v>0</v>
      </c>
      <c r="EH57" s="619">
        <v>0</v>
      </c>
      <c r="EI57" s="619">
        <v>0</v>
      </c>
      <c r="EJ57" s="619">
        <v>0</v>
      </c>
      <c r="EK57" s="619">
        <v>0</v>
      </c>
      <c r="EL57" s="619">
        <v>0</v>
      </c>
      <c r="EM57" s="619">
        <v>0</v>
      </c>
      <c r="EN57" s="619">
        <v>0</v>
      </c>
      <c r="EO57" s="619">
        <v>0</v>
      </c>
      <c r="EP57" s="619">
        <v>1333367</v>
      </c>
      <c r="EQ57" s="619">
        <v>300008</v>
      </c>
      <c r="ER57" s="619">
        <v>33334</v>
      </c>
      <c r="ES57" s="619">
        <v>1588035</v>
      </c>
      <c r="ET57" s="619">
        <v>357308</v>
      </c>
      <c r="EU57" s="619">
        <v>39701</v>
      </c>
      <c r="EV57" s="619">
        <v>-254668</v>
      </c>
      <c r="EW57" s="619">
        <v>-57300</v>
      </c>
      <c r="EX57" s="619">
        <v>-6367</v>
      </c>
      <c r="EY57" s="619">
        <v>-1121</v>
      </c>
      <c r="EZ57" s="619">
        <v>-252</v>
      </c>
      <c r="FA57" s="619">
        <v>-28</v>
      </c>
      <c r="FB57" s="619">
        <v>2956670</v>
      </c>
      <c r="FC57" s="619">
        <v>568143</v>
      </c>
      <c r="FD57" s="619">
        <v>63127</v>
      </c>
      <c r="FE57" s="619">
        <v>2981524</v>
      </c>
      <c r="FF57" s="619">
        <v>576130</v>
      </c>
      <c r="FG57" s="619">
        <v>64015</v>
      </c>
      <c r="FH57" s="619">
        <v>-24854</v>
      </c>
      <c r="FI57" s="619">
        <v>-7987</v>
      </c>
      <c r="FJ57" s="619">
        <v>-888</v>
      </c>
      <c r="FK57" s="619">
        <v>0</v>
      </c>
      <c r="FL57" s="619">
        <v>0</v>
      </c>
      <c r="FM57" s="619">
        <v>0</v>
      </c>
      <c r="FN57" s="619">
        <v>0</v>
      </c>
      <c r="FO57" s="619">
        <v>0</v>
      </c>
      <c r="FP57" s="619">
        <v>0</v>
      </c>
      <c r="FQ57" s="619">
        <v>0</v>
      </c>
      <c r="FR57" s="619">
        <v>0</v>
      </c>
      <c r="FS57" s="619">
        <v>0</v>
      </c>
      <c r="FT57" s="619">
        <v>-17537</v>
      </c>
      <c r="FU57" s="619">
        <v>-3946</v>
      </c>
      <c r="FV57" s="619">
        <v>-438</v>
      </c>
      <c r="FW57" s="619">
        <v>0</v>
      </c>
      <c r="FX57" s="619">
        <v>0</v>
      </c>
      <c r="FY57" s="619">
        <v>0</v>
      </c>
      <c r="FZ57" s="619">
        <v>0</v>
      </c>
      <c r="GA57" s="619">
        <v>0</v>
      </c>
      <c r="GB57" s="619">
        <v>0</v>
      </c>
      <c r="GC57" s="619">
        <v>0</v>
      </c>
      <c r="GD57" s="619">
        <v>0</v>
      </c>
      <c r="GE57" s="619">
        <v>0</v>
      </c>
      <c r="GF57" s="619">
        <v>0</v>
      </c>
      <c r="GG57" s="619">
        <v>0</v>
      </c>
      <c r="GH57" s="619">
        <v>0</v>
      </c>
      <c r="GI57" s="619">
        <v>0</v>
      </c>
      <c r="GJ57" s="619">
        <v>0</v>
      </c>
      <c r="GK57" s="619">
        <v>0</v>
      </c>
      <c r="GL57" s="619">
        <v>6219823</v>
      </c>
      <c r="GM57" s="619">
        <v>1302353</v>
      </c>
      <c r="GN57" s="619">
        <v>144705</v>
      </c>
      <c r="GO57" s="619">
        <v>-167720</v>
      </c>
      <c r="GP57" s="619">
        <v>-40131</v>
      </c>
      <c r="GQ57" s="619">
        <v>-4461</v>
      </c>
      <c r="GR57" s="620" t="s">
        <v>479</v>
      </c>
      <c r="GS57" s="620" t="s">
        <v>480</v>
      </c>
      <c r="GT57" s="610" t="s">
        <v>474</v>
      </c>
      <c r="GU57" s="611" t="s">
        <v>481</v>
      </c>
      <c r="GV57" s="611" t="s">
        <v>684</v>
      </c>
      <c r="GW57" s="610" t="s">
        <v>1432</v>
      </c>
    </row>
    <row r="58" spans="1:205" x14ac:dyDescent="0.25">
      <c r="A58" s="610" t="s">
        <v>3385</v>
      </c>
      <c r="B58" s="617" t="s">
        <v>685</v>
      </c>
      <c r="C58" s="618" t="s">
        <v>686</v>
      </c>
      <c r="D58" s="619">
        <v>4872306</v>
      </c>
      <c r="E58" s="619">
        <v>0</v>
      </c>
      <c r="F58" s="619">
        <v>4872306</v>
      </c>
      <c r="G58" s="619">
        <v>5271468</v>
      </c>
      <c r="H58" s="619">
        <v>0</v>
      </c>
      <c r="I58" s="619">
        <v>5271468</v>
      </c>
      <c r="J58" s="619">
        <v>-399162</v>
      </c>
      <c r="K58" s="619">
        <v>0</v>
      </c>
      <c r="L58" s="619">
        <v>-399162</v>
      </c>
      <c r="M58" s="633">
        <v>0.5</v>
      </c>
      <c r="N58" s="633">
        <v>0.4</v>
      </c>
      <c r="O58" s="633">
        <v>0.1</v>
      </c>
      <c r="P58" s="633">
        <v>0</v>
      </c>
      <c r="Q58" s="619">
        <v>203044</v>
      </c>
      <c r="R58" s="619">
        <v>203044</v>
      </c>
      <c r="S58" s="619">
        <v>0</v>
      </c>
      <c r="T58" s="619">
        <v>0</v>
      </c>
      <c r="U58" s="619">
        <v>0</v>
      </c>
      <c r="V58" s="619">
        <v>0</v>
      </c>
      <c r="W58" s="619">
        <v>0</v>
      </c>
      <c r="X58" s="619">
        <v>0</v>
      </c>
      <c r="Y58" s="619">
        <v>0</v>
      </c>
      <c r="Z58" s="619">
        <v>162770</v>
      </c>
      <c r="AA58" s="619">
        <v>19212</v>
      </c>
      <c r="AB58" s="619">
        <v>124448</v>
      </c>
      <c r="AC58" s="619">
        <v>19960</v>
      </c>
      <c r="AD58" s="619">
        <v>38322</v>
      </c>
      <c r="AE58" s="619">
        <v>-748</v>
      </c>
      <c r="AF58" s="619">
        <v>0</v>
      </c>
      <c r="AG58" s="619">
        <v>0</v>
      </c>
      <c r="AH58" s="619">
        <v>0</v>
      </c>
      <c r="AI58" s="619">
        <v>0</v>
      </c>
      <c r="AJ58" s="619">
        <v>0</v>
      </c>
      <c r="AK58" s="619">
        <v>0</v>
      </c>
      <c r="AL58" s="619">
        <v>0</v>
      </c>
      <c r="AM58" s="619">
        <v>0</v>
      </c>
      <c r="AN58" s="619">
        <v>0</v>
      </c>
      <c r="AO58" s="619">
        <v>0</v>
      </c>
      <c r="AP58" s="619">
        <v>0</v>
      </c>
      <c r="AQ58" s="619">
        <v>0</v>
      </c>
      <c r="AR58" s="619">
        <v>0</v>
      </c>
      <c r="AS58" s="619">
        <v>0</v>
      </c>
      <c r="AT58" s="619">
        <v>0</v>
      </c>
      <c r="AU58" s="619">
        <v>0</v>
      </c>
      <c r="AV58" s="619">
        <v>0</v>
      </c>
      <c r="AW58" s="619">
        <v>0</v>
      </c>
      <c r="AX58" s="619">
        <v>0</v>
      </c>
      <c r="AY58" s="619">
        <v>0</v>
      </c>
      <c r="AZ58" s="619">
        <v>0</v>
      </c>
      <c r="BA58" s="619">
        <v>0</v>
      </c>
      <c r="BB58" s="619">
        <v>0</v>
      </c>
      <c r="BC58" s="619">
        <v>0</v>
      </c>
      <c r="BD58" s="619">
        <v>0</v>
      </c>
      <c r="BE58" s="619">
        <v>0</v>
      </c>
      <c r="BF58" s="619">
        <v>0</v>
      </c>
      <c r="BG58" s="619">
        <v>1814079</v>
      </c>
      <c r="BH58" s="619">
        <v>453520</v>
      </c>
      <c r="BI58" s="619">
        <v>0</v>
      </c>
      <c r="BJ58" s="619">
        <v>101925</v>
      </c>
      <c r="BK58" s="619">
        <v>25481</v>
      </c>
      <c r="BL58" s="619">
        <v>0</v>
      </c>
      <c r="BM58" s="619">
        <v>1843054</v>
      </c>
      <c r="BN58" s="619">
        <v>460763</v>
      </c>
      <c r="BO58" s="619">
        <v>0</v>
      </c>
      <c r="BP58" s="619">
        <v>72950</v>
      </c>
      <c r="BQ58" s="619">
        <v>18238</v>
      </c>
      <c r="BR58" s="619">
        <v>0</v>
      </c>
      <c r="BS58" s="619">
        <v>9568</v>
      </c>
      <c r="BT58" s="619">
        <v>2392</v>
      </c>
      <c r="BU58" s="619">
        <v>0</v>
      </c>
      <c r="BV58" s="619">
        <v>7490</v>
      </c>
      <c r="BW58" s="619">
        <v>1873</v>
      </c>
      <c r="BX58" s="619">
        <v>0</v>
      </c>
      <c r="BY58" s="619">
        <v>2078</v>
      </c>
      <c r="BZ58" s="619">
        <v>519</v>
      </c>
      <c r="CA58" s="619">
        <v>0</v>
      </c>
      <c r="CB58" s="619">
        <v>12905</v>
      </c>
      <c r="CC58" s="619">
        <v>3226</v>
      </c>
      <c r="CD58" s="619">
        <v>0</v>
      </c>
      <c r="CE58" s="619">
        <v>13108</v>
      </c>
      <c r="CF58" s="619">
        <v>3277</v>
      </c>
      <c r="CG58" s="619">
        <v>0</v>
      </c>
      <c r="CH58" s="619">
        <v>-203</v>
      </c>
      <c r="CI58" s="619">
        <v>-51</v>
      </c>
      <c r="CJ58" s="619">
        <v>0</v>
      </c>
      <c r="CK58" s="619">
        <v>0</v>
      </c>
      <c r="CL58" s="619">
        <v>0</v>
      </c>
      <c r="CM58" s="619">
        <v>0</v>
      </c>
      <c r="CN58" s="619">
        <v>0</v>
      </c>
      <c r="CO58" s="619">
        <v>0</v>
      </c>
      <c r="CP58" s="619">
        <v>0</v>
      </c>
      <c r="CQ58" s="619">
        <v>0</v>
      </c>
      <c r="CR58" s="619">
        <v>0</v>
      </c>
      <c r="CS58" s="619">
        <v>0</v>
      </c>
      <c r="CT58" s="619">
        <v>0</v>
      </c>
      <c r="CU58" s="619">
        <v>0</v>
      </c>
      <c r="CV58" s="619">
        <v>0</v>
      </c>
      <c r="CW58" s="619">
        <v>0</v>
      </c>
      <c r="CX58" s="619">
        <v>0</v>
      </c>
      <c r="CY58" s="619">
        <v>0</v>
      </c>
      <c r="CZ58" s="619">
        <v>0</v>
      </c>
      <c r="DA58" s="619">
        <v>0</v>
      </c>
      <c r="DB58" s="619">
        <v>0</v>
      </c>
      <c r="DC58" s="619">
        <v>0</v>
      </c>
      <c r="DD58" s="619">
        <v>0</v>
      </c>
      <c r="DE58" s="619">
        <v>0</v>
      </c>
      <c r="DF58" s="619">
        <v>5193</v>
      </c>
      <c r="DG58" s="619">
        <v>1298</v>
      </c>
      <c r="DH58" s="619">
        <v>0</v>
      </c>
      <c r="DI58" s="619">
        <v>8589</v>
      </c>
      <c r="DJ58" s="619">
        <v>2147</v>
      </c>
      <c r="DK58" s="619">
        <v>0</v>
      </c>
      <c r="DL58" s="619">
        <v>-3396</v>
      </c>
      <c r="DM58" s="619">
        <v>-849</v>
      </c>
      <c r="DN58" s="619">
        <v>0</v>
      </c>
      <c r="DO58" s="619">
        <v>0</v>
      </c>
      <c r="DP58" s="619">
        <v>0</v>
      </c>
      <c r="DQ58" s="619">
        <v>0</v>
      </c>
      <c r="DR58" s="619">
        <v>0</v>
      </c>
      <c r="DS58" s="619">
        <v>0</v>
      </c>
      <c r="DT58" s="619">
        <v>0</v>
      </c>
      <c r="DU58" s="619">
        <v>0</v>
      </c>
      <c r="DV58" s="619">
        <v>0</v>
      </c>
      <c r="DW58" s="619">
        <v>0</v>
      </c>
      <c r="DX58" s="619">
        <v>582941</v>
      </c>
      <c r="DY58" s="619">
        <v>145735</v>
      </c>
      <c r="DZ58" s="619">
        <v>0</v>
      </c>
      <c r="EA58" s="619">
        <v>610297</v>
      </c>
      <c r="EB58" s="619">
        <v>152574</v>
      </c>
      <c r="EC58" s="619">
        <v>0</v>
      </c>
      <c r="ED58" s="619">
        <v>-27356</v>
      </c>
      <c r="EE58" s="619">
        <v>-6839</v>
      </c>
      <c r="EF58" s="619">
        <v>0</v>
      </c>
      <c r="EG58" s="619">
        <v>0</v>
      </c>
      <c r="EH58" s="619">
        <v>0</v>
      </c>
      <c r="EI58" s="619">
        <v>0</v>
      </c>
      <c r="EJ58" s="619">
        <v>0</v>
      </c>
      <c r="EK58" s="619">
        <v>0</v>
      </c>
      <c r="EL58" s="619">
        <v>0</v>
      </c>
      <c r="EM58" s="619">
        <v>0</v>
      </c>
      <c r="EN58" s="619">
        <v>0</v>
      </c>
      <c r="EO58" s="619">
        <v>0</v>
      </c>
      <c r="EP58" s="619">
        <v>2858676</v>
      </c>
      <c r="EQ58" s="619">
        <v>714669</v>
      </c>
      <c r="ER58" s="619">
        <v>0</v>
      </c>
      <c r="ES58" s="619">
        <v>3145829</v>
      </c>
      <c r="ET58" s="619">
        <v>786457</v>
      </c>
      <c r="EU58" s="619">
        <v>0</v>
      </c>
      <c r="EV58" s="619">
        <v>-287153</v>
      </c>
      <c r="EW58" s="619">
        <v>-71788</v>
      </c>
      <c r="EX58" s="619">
        <v>0</v>
      </c>
      <c r="EY58" s="619">
        <v>0</v>
      </c>
      <c r="EZ58" s="619">
        <v>0</v>
      </c>
      <c r="FA58" s="619">
        <v>0</v>
      </c>
      <c r="FB58" s="619">
        <v>3294547</v>
      </c>
      <c r="FC58" s="619">
        <v>819978</v>
      </c>
      <c r="FD58" s="619">
        <v>0</v>
      </c>
      <c r="FE58" s="619">
        <v>3148056</v>
      </c>
      <c r="FF58" s="619">
        <v>785114</v>
      </c>
      <c r="FG58" s="619">
        <v>0</v>
      </c>
      <c r="FH58" s="619">
        <v>146491</v>
      </c>
      <c r="FI58" s="619">
        <v>34864</v>
      </c>
      <c r="FJ58" s="619">
        <v>0</v>
      </c>
      <c r="FK58" s="619">
        <v>0</v>
      </c>
      <c r="FL58" s="619">
        <v>0</v>
      </c>
      <c r="FM58" s="619">
        <v>0</v>
      </c>
      <c r="FN58" s="619">
        <v>0</v>
      </c>
      <c r="FO58" s="619">
        <v>0</v>
      </c>
      <c r="FP58" s="619">
        <v>0</v>
      </c>
      <c r="FQ58" s="619">
        <v>0</v>
      </c>
      <c r="FR58" s="619">
        <v>0</v>
      </c>
      <c r="FS58" s="619">
        <v>0</v>
      </c>
      <c r="FT58" s="619">
        <v>-8928</v>
      </c>
      <c r="FU58" s="619">
        <v>-2232</v>
      </c>
      <c r="FV58" s="619">
        <v>0</v>
      </c>
      <c r="FW58" s="619">
        <v>7790</v>
      </c>
      <c r="FX58" s="619">
        <v>1947</v>
      </c>
      <c r="FY58" s="619">
        <v>0</v>
      </c>
      <c r="FZ58" s="619">
        <v>468</v>
      </c>
      <c r="GA58" s="619">
        <v>117</v>
      </c>
      <c r="GB58" s="619">
        <v>0</v>
      </c>
      <c r="GC58" s="619">
        <v>7322</v>
      </c>
      <c r="GD58" s="619">
        <v>1830</v>
      </c>
      <c r="GE58" s="619">
        <v>0</v>
      </c>
      <c r="GF58" s="619">
        <v>0</v>
      </c>
      <c r="GG58" s="619">
        <v>0</v>
      </c>
      <c r="GH58" s="619">
        <v>0</v>
      </c>
      <c r="GI58" s="619">
        <v>0</v>
      </c>
      <c r="GJ58" s="619">
        <v>0</v>
      </c>
      <c r="GK58" s="619">
        <v>0</v>
      </c>
      <c r="GL58" s="619">
        <v>8678696</v>
      </c>
      <c r="GM58" s="619">
        <v>2166014</v>
      </c>
      <c r="GN58" s="619">
        <v>0</v>
      </c>
      <c r="GO58" s="619">
        <v>-98195</v>
      </c>
      <c r="GP58" s="619">
        <v>-26308</v>
      </c>
      <c r="GQ58" s="619">
        <v>0</v>
      </c>
      <c r="GR58" s="620" t="s">
        <v>472</v>
      </c>
      <c r="GS58" s="620" t="s">
        <v>473</v>
      </c>
      <c r="GT58" s="610" t="s">
        <v>474</v>
      </c>
      <c r="GU58" s="611" t="s">
        <v>475</v>
      </c>
      <c r="GV58" s="611" t="s">
        <v>687</v>
      </c>
      <c r="GW58" s="610" t="s">
        <v>1432</v>
      </c>
    </row>
    <row r="59" spans="1:205" x14ac:dyDescent="0.25">
      <c r="A59" s="610" t="s">
        <v>3385</v>
      </c>
      <c r="B59" s="617" t="s">
        <v>688</v>
      </c>
      <c r="C59" s="618" t="s">
        <v>689</v>
      </c>
      <c r="D59" s="619">
        <v>3033745</v>
      </c>
      <c r="E59" s="619">
        <v>0</v>
      </c>
      <c r="F59" s="619">
        <v>3033745</v>
      </c>
      <c r="G59" s="619">
        <v>2863352</v>
      </c>
      <c r="H59" s="619">
        <v>0</v>
      </c>
      <c r="I59" s="619">
        <v>2863352</v>
      </c>
      <c r="J59" s="619">
        <v>170393</v>
      </c>
      <c r="K59" s="619">
        <v>0</v>
      </c>
      <c r="L59" s="619">
        <v>170393</v>
      </c>
      <c r="M59" s="633">
        <v>0.5</v>
      </c>
      <c r="N59" s="633">
        <v>0.4</v>
      </c>
      <c r="O59" s="633">
        <v>0.09</v>
      </c>
      <c r="P59" s="633">
        <v>0.01</v>
      </c>
      <c r="Q59" s="619">
        <v>134909</v>
      </c>
      <c r="R59" s="619">
        <v>133333</v>
      </c>
      <c r="S59" s="619">
        <v>1576</v>
      </c>
      <c r="T59" s="619">
        <v>0</v>
      </c>
      <c r="U59" s="619">
        <v>0</v>
      </c>
      <c r="V59" s="619">
        <v>0</v>
      </c>
      <c r="W59" s="619">
        <v>0</v>
      </c>
      <c r="X59" s="619">
        <v>0</v>
      </c>
      <c r="Y59" s="619">
        <v>0</v>
      </c>
      <c r="Z59" s="619">
        <v>0</v>
      </c>
      <c r="AA59" s="619">
        <v>0</v>
      </c>
      <c r="AB59" s="619">
        <v>0</v>
      </c>
      <c r="AC59" s="619">
        <v>0</v>
      </c>
      <c r="AD59" s="619">
        <v>0</v>
      </c>
      <c r="AE59" s="619">
        <v>0</v>
      </c>
      <c r="AF59" s="619">
        <v>0</v>
      </c>
      <c r="AG59" s="619">
        <v>0</v>
      </c>
      <c r="AH59" s="619">
        <v>0</v>
      </c>
      <c r="AI59" s="619">
        <v>0</v>
      </c>
      <c r="AJ59" s="619">
        <v>0</v>
      </c>
      <c r="AK59" s="619">
        <v>0</v>
      </c>
      <c r="AL59" s="619">
        <v>0</v>
      </c>
      <c r="AM59" s="619">
        <v>0</v>
      </c>
      <c r="AN59" s="619">
        <v>0</v>
      </c>
      <c r="AO59" s="619">
        <v>0</v>
      </c>
      <c r="AP59" s="619">
        <v>0</v>
      </c>
      <c r="AQ59" s="619">
        <v>0</v>
      </c>
      <c r="AR59" s="619">
        <v>0</v>
      </c>
      <c r="AS59" s="619">
        <v>0</v>
      </c>
      <c r="AT59" s="619">
        <v>0</v>
      </c>
      <c r="AU59" s="619">
        <v>0</v>
      </c>
      <c r="AV59" s="619">
        <v>0</v>
      </c>
      <c r="AW59" s="619">
        <v>0</v>
      </c>
      <c r="AX59" s="619">
        <v>0</v>
      </c>
      <c r="AY59" s="619">
        <v>0</v>
      </c>
      <c r="AZ59" s="619">
        <v>0</v>
      </c>
      <c r="BA59" s="619">
        <v>0</v>
      </c>
      <c r="BB59" s="619">
        <v>0</v>
      </c>
      <c r="BC59" s="619">
        <v>0</v>
      </c>
      <c r="BD59" s="619">
        <v>0</v>
      </c>
      <c r="BE59" s="619">
        <v>0</v>
      </c>
      <c r="BF59" s="619">
        <v>0</v>
      </c>
      <c r="BG59" s="619">
        <v>1204052</v>
      </c>
      <c r="BH59" s="619">
        <v>270912</v>
      </c>
      <c r="BI59" s="619">
        <v>30101</v>
      </c>
      <c r="BJ59" s="619">
        <v>55431</v>
      </c>
      <c r="BK59" s="619">
        <v>12472</v>
      </c>
      <c r="BL59" s="619">
        <v>1386</v>
      </c>
      <c r="BM59" s="619">
        <v>1185036</v>
      </c>
      <c r="BN59" s="619">
        <v>266633</v>
      </c>
      <c r="BO59" s="619">
        <v>29626</v>
      </c>
      <c r="BP59" s="619">
        <v>74447</v>
      </c>
      <c r="BQ59" s="619">
        <v>16751</v>
      </c>
      <c r="BR59" s="619">
        <v>1861</v>
      </c>
      <c r="BS59" s="619">
        <v>0</v>
      </c>
      <c r="BT59" s="619">
        <v>0</v>
      </c>
      <c r="BU59" s="619">
        <v>0</v>
      </c>
      <c r="BV59" s="619">
        <v>0</v>
      </c>
      <c r="BW59" s="619">
        <v>0</v>
      </c>
      <c r="BX59" s="619">
        <v>0</v>
      </c>
      <c r="BY59" s="619">
        <v>0</v>
      </c>
      <c r="BZ59" s="619">
        <v>0</v>
      </c>
      <c r="CA59" s="619">
        <v>0</v>
      </c>
      <c r="CB59" s="619">
        <v>1147</v>
      </c>
      <c r="CC59" s="619">
        <v>258</v>
      </c>
      <c r="CD59" s="619">
        <v>29</v>
      </c>
      <c r="CE59" s="619">
        <v>0</v>
      </c>
      <c r="CF59" s="619">
        <v>0</v>
      </c>
      <c r="CG59" s="619">
        <v>0</v>
      </c>
      <c r="CH59" s="619">
        <v>1147</v>
      </c>
      <c r="CI59" s="619">
        <v>258</v>
      </c>
      <c r="CJ59" s="619">
        <v>29</v>
      </c>
      <c r="CK59" s="619">
        <v>0</v>
      </c>
      <c r="CL59" s="619">
        <v>0</v>
      </c>
      <c r="CM59" s="619">
        <v>0</v>
      </c>
      <c r="CN59" s="619">
        <v>0</v>
      </c>
      <c r="CO59" s="619">
        <v>0</v>
      </c>
      <c r="CP59" s="619">
        <v>0</v>
      </c>
      <c r="CQ59" s="619">
        <v>-20253</v>
      </c>
      <c r="CR59" s="619">
        <v>-4557</v>
      </c>
      <c r="CS59" s="619">
        <v>-506</v>
      </c>
      <c r="CT59" s="619">
        <v>0</v>
      </c>
      <c r="CU59" s="619">
        <v>0</v>
      </c>
      <c r="CV59" s="619">
        <v>0</v>
      </c>
      <c r="CW59" s="619">
        <v>0</v>
      </c>
      <c r="CX59" s="619">
        <v>0</v>
      </c>
      <c r="CY59" s="619">
        <v>0</v>
      </c>
      <c r="CZ59" s="619">
        <v>0</v>
      </c>
      <c r="DA59" s="619">
        <v>0</v>
      </c>
      <c r="DB59" s="619">
        <v>0</v>
      </c>
      <c r="DC59" s="619">
        <v>0</v>
      </c>
      <c r="DD59" s="619">
        <v>0</v>
      </c>
      <c r="DE59" s="619">
        <v>0</v>
      </c>
      <c r="DF59" s="619">
        <v>1562</v>
      </c>
      <c r="DG59" s="619">
        <v>351</v>
      </c>
      <c r="DH59" s="619">
        <v>39</v>
      </c>
      <c r="DI59" s="619">
        <v>2268</v>
      </c>
      <c r="DJ59" s="619">
        <v>511</v>
      </c>
      <c r="DK59" s="619">
        <v>57</v>
      </c>
      <c r="DL59" s="619">
        <v>-706</v>
      </c>
      <c r="DM59" s="619">
        <v>-160</v>
      </c>
      <c r="DN59" s="619">
        <v>-18</v>
      </c>
      <c r="DO59" s="619">
        <v>0</v>
      </c>
      <c r="DP59" s="619">
        <v>0</v>
      </c>
      <c r="DQ59" s="619">
        <v>0</v>
      </c>
      <c r="DR59" s="619">
        <v>0</v>
      </c>
      <c r="DS59" s="619">
        <v>0</v>
      </c>
      <c r="DT59" s="619">
        <v>0</v>
      </c>
      <c r="DU59" s="619">
        <v>0</v>
      </c>
      <c r="DV59" s="619">
        <v>0</v>
      </c>
      <c r="DW59" s="619">
        <v>0</v>
      </c>
      <c r="DX59" s="619">
        <v>194604</v>
      </c>
      <c r="DY59" s="619">
        <v>43786</v>
      </c>
      <c r="DZ59" s="619">
        <v>4865</v>
      </c>
      <c r="EA59" s="619">
        <v>227920</v>
      </c>
      <c r="EB59" s="619">
        <v>51282</v>
      </c>
      <c r="EC59" s="619">
        <v>5698</v>
      </c>
      <c r="ED59" s="619">
        <v>-33316</v>
      </c>
      <c r="EE59" s="619">
        <v>-7496</v>
      </c>
      <c r="EF59" s="619">
        <v>-833</v>
      </c>
      <c r="EG59" s="619">
        <v>-465</v>
      </c>
      <c r="EH59" s="619">
        <v>-105</v>
      </c>
      <c r="EI59" s="619">
        <v>-12</v>
      </c>
      <c r="EJ59" s="619">
        <v>0</v>
      </c>
      <c r="EK59" s="619">
        <v>0</v>
      </c>
      <c r="EL59" s="619">
        <v>0</v>
      </c>
      <c r="EM59" s="619">
        <v>0</v>
      </c>
      <c r="EN59" s="619">
        <v>0</v>
      </c>
      <c r="EO59" s="619">
        <v>0</v>
      </c>
      <c r="EP59" s="619">
        <v>1348641</v>
      </c>
      <c r="EQ59" s="619">
        <v>303444</v>
      </c>
      <c r="ER59" s="619">
        <v>33716</v>
      </c>
      <c r="ES59" s="619">
        <v>1290582</v>
      </c>
      <c r="ET59" s="619">
        <v>290381</v>
      </c>
      <c r="EU59" s="619">
        <v>32265</v>
      </c>
      <c r="EV59" s="619">
        <v>58059</v>
      </c>
      <c r="EW59" s="619">
        <v>13063</v>
      </c>
      <c r="EX59" s="619">
        <v>1451</v>
      </c>
      <c r="EY59" s="619">
        <v>0</v>
      </c>
      <c r="EZ59" s="619">
        <v>0</v>
      </c>
      <c r="FA59" s="619">
        <v>0</v>
      </c>
      <c r="FB59" s="619">
        <v>1803423</v>
      </c>
      <c r="FC59" s="619">
        <v>405770</v>
      </c>
      <c r="FD59" s="619">
        <v>45086</v>
      </c>
      <c r="FE59" s="619">
        <v>1810197</v>
      </c>
      <c r="FF59" s="619">
        <v>407294</v>
      </c>
      <c r="FG59" s="619">
        <v>45255</v>
      </c>
      <c r="FH59" s="619">
        <v>-6774</v>
      </c>
      <c r="FI59" s="619">
        <v>-1524</v>
      </c>
      <c r="FJ59" s="619">
        <v>-169</v>
      </c>
      <c r="FK59" s="619">
        <v>0</v>
      </c>
      <c r="FL59" s="619">
        <v>0</v>
      </c>
      <c r="FM59" s="619">
        <v>0</v>
      </c>
      <c r="FN59" s="619">
        <v>0</v>
      </c>
      <c r="FO59" s="619">
        <v>0</v>
      </c>
      <c r="FP59" s="619">
        <v>0</v>
      </c>
      <c r="FQ59" s="619">
        <v>0</v>
      </c>
      <c r="FR59" s="619">
        <v>0</v>
      </c>
      <c r="FS59" s="619">
        <v>0</v>
      </c>
      <c r="FT59" s="619">
        <v>-2672</v>
      </c>
      <c r="FU59" s="619">
        <v>-601</v>
      </c>
      <c r="FV59" s="619">
        <v>-67</v>
      </c>
      <c r="FW59" s="619">
        <v>0</v>
      </c>
      <c r="FX59" s="619">
        <v>0</v>
      </c>
      <c r="FY59" s="619">
        <v>0</v>
      </c>
      <c r="FZ59" s="619">
        <v>0</v>
      </c>
      <c r="GA59" s="619">
        <v>0</v>
      </c>
      <c r="GB59" s="619">
        <v>0</v>
      </c>
      <c r="GC59" s="619">
        <v>0</v>
      </c>
      <c r="GD59" s="619">
        <v>0</v>
      </c>
      <c r="GE59" s="619">
        <v>0</v>
      </c>
      <c r="GF59" s="619">
        <v>0</v>
      </c>
      <c r="GG59" s="619">
        <v>0</v>
      </c>
      <c r="GH59" s="619">
        <v>0</v>
      </c>
      <c r="GI59" s="619">
        <v>0</v>
      </c>
      <c r="GJ59" s="619">
        <v>0</v>
      </c>
      <c r="GK59" s="619">
        <v>0</v>
      </c>
      <c r="GL59" s="619">
        <v>4585470</v>
      </c>
      <c r="GM59" s="619">
        <v>1031730</v>
      </c>
      <c r="GN59" s="619">
        <v>114637</v>
      </c>
      <c r="GO59" s="619">
        <v>69467</v>
      </c>
      <c r="GP59" s="619">
        <v>15629</v>
      </c>
      <c r="GQ59" s="619">
        <v>1736</v>
      </c>
      <c r="GR59" s="620" t="s">
        <v>630</v>
      </c>
      <c r="GS59" s="620" t="s">
        <v>557</v>
      </c>
      <c r="GT59" s="610" t="s">
        <v>474</v>
      </c>
      <c r="GU59" s="611" t="s">
        <v>558</v>
      </c>
      <c r="GV59" s="611" t="s">
        <v>690</v>
      </c>
      <c r="GW59" s="610" t="s">
        <v>1432</v>
      </c>
    </row>
    <row r="60" spans="1:205" x14ac:dyDescent="0.25">
      <c r="A60" s="610" t="s">
        <v>3385</v>
      </c>
      <c r="B60" s="617" t="s">
        <v>691</v>
      </c>
      <c r="C60" s="618" t="s">
        <v>692</v>
      </c>
      <c r="D60" s="619">
        <v>5482217</v>
      </c>
      <c r="E60" s="619">
        <v>0</v>
      </c>
      <c r="F60" s="619">
        <v>5482217</v>
      </c>
      <c r="G60" s="619">
        <v>6703563</v>
      </c>
      <c r="H60" s="619">
        <v>0</v>
      </c>
      <c r="I60" s="619">
        <v>6703563</v>
      </c>
      <c r="J60" s="619">
        <v>-1221346</v>
      </c>
      <c r="K60" s="619">
        <v>0</v>
      </c>
      <c r="L60" s="619">
        <v>-1221346</v>
      </c>
      <c r="M60" s="633">
        <v>0.33</v>
      </c>
      <c r="N60" s="633">
        <v>0.3</v>
      </c>
      <c r="O60" s="633">
        <v>0.37</v>
      </c>
      <c r="P60" s="633">
        <v>0</v>
      </c>
      <c r="Q60" s="619">
        <v>1893076</v>
      </c>
      <c r="R60" s="619">
        <v>1893076</v>
      </c>
      <c r="S60" s="619">
        <v>0</v>
      </c>
      <c r="T60" s="619">
        <v>0</v>
      </c>
      <c r="U60" s="619">
        <v>0</v>
      </c>
      <c r="V60" s="619">
        <v>0</v>
      </c>
      <c r="W60" s="619">
        <v>0</v>
      </c>
      <c r="X60" s="619">
        <v>0</v>
      </c>
      <c r="Y60" s="619">
        <v>0</v>
      </c>
      <c r="Z60" s="619">
        <v>0</v>
      </c>
      <c r="AA60" s="619">
        <v>0</v>
      </c>
      <c r="AB60" s="619">
        <v>0</v>
      </c>
      <c r="AC60" s="619">
        <v>0</v>
      </c>
      <c r="AD60" s="619">
        <v>0</v>
      </c>
      <c r="AE60" s="619">
        <v>0</v>
      </c>
      <c r="AF60" s="619">
        <v>0</v>
      </c>
      <c r="AG60" s="619">
        <v>0</v>
      </c>
      <c r="AH60" s="619">
        <v>0</v>
      </c>
      <c r="AI60" s="619">
        <v>0</v>
      </c>
      <c r="AJ60" s="619">
        <v>0</v>
      </c>
      <c r="AK60" s="619">
        <v>0</v>
      </c>
      <c r="AL60" s="619">
        <v>0</v>
      </c>
      <c r="AM60" s="619">
        <v>0</v>
      </c>
      <c r="AN60" s="619">
        <v>0</v>
      </c>
      <c r="AO60" s="619">
        <v>0</v>
      </c>
      <c r="AP60" s="619">
        <v>0</v>
      </c>
      <c r="AQ60" s="619">
        <v>0</v>
      </c>
      <c r="AR60" s="619">
        <v>0</v>
      </c>
      <c r="AS60" s="619">
        <v>0</v>
      </c>
      <c r="AT60" s="619">
        <v>0</v>
      </c>
      <c r="AU60" s="619">
        <v>0</v>
      </c>
      <c r="AV60" s="619">
        <v>0</v>
      </c>
      <c r="AW60" s="619">
        <v>0</v>
      </c>
      <c r="AX60" s="619">
        <v>0</v>
      </c>
      <c r="AY60" s="619">
        <v>0</v>
      </c>
      <c r="AZ60" s="619">
        <v>0</v>
      </c>
      <c r="BA60" s="619">
        <v>0</v>
      </c>
      <c r="BB60" s="619">
        <v>0</v>
      </c>
      <c r="BC60" s="619">
        <v>0</v>
      </c>
      <c r="BD60" s="619">
        <v>0</v>
      </c>
      <c r="BE60" s="619">
        <v>0</v>
      </c>
      <c r="BF60" s="619">
        <v>0</v>
      </c>
      <c r="BG60" s="619">
        <v>623736</v>
      </c>
      <c r="BH60" s="619">
        <v>769275</v>
      </c>
      <c r="BI60" s="619">
        <v>0</v>
      </c>
      <c r="BJ60" s="619">
        <v>248761</v>
      </c>
      <c r="BK60" s="619">
        <v>306805</v>
      </c>
      <c r="BL60" s="619">
        <v>0</v>
      </c>
      <c r="BM60" s="619">
        <v>757162</v>
      </c>
      <c r="BN60" s="619">
        <v>933833</v>
      </c>
      <c r="BO60" s="619">
        <v>0</v>
      </c>
      <c r="BP60" s="619">
        <v>115335</v>
      </c>
      <c r="BQ60" s="619">
        <v>142247</v>
      </c>
      <c r="BR60" s="619">
        <v>0</v>
      </c>
      <c r="BS60" s="619">
        <v>0</v>
      </c>
      <c r="BT60" s="619">
        <v>0</v>
      </c>
      <c r="BU60" s="619">
        <v>0</v>
      </c>
      <c r="BV60" s="619">
        <v>0</v>
      </c>
      <c r="BW60" s="619">
        <v>0</v>
      </c>
      <c r="BX60" s="619">
        <v>0</v>
      </c>
      <c r="BY60" s="619">
        <v>0</v>
      </c>
      <c r="BZ60" s="619">
        <v>0</v>
      </c>
      <c r="CA60" s="619">
        <v>0</v>
      </c>
      <c r="CB60" s="619">
        <v>8615</v>
      </c>
      <c r="CC60" s="619">
        <v>10625</v>
      </c>
      <c r="CD60" s="619">
        <v>0</v>
      </c>
      <c r="CE60" s="619">
        <v>8615</v>
      </c>
      <c r="CF60" s="619">
        <v>10625</v>
      </c>
      <c r="CG60" s="619">
        <v>0</v>
      </c>
      <c r="CH60" s="619">
        <v>0</v>
      </c>
      <c r="CI60" s="619">
        <v>0</v>
      </c>
      <c r="CJ60" s="619">
        <v>0</v>
      </c>
      <c r="CK60" s="619">
        <v>0</v>
      </c>
      <c r="CL60" s="619">
        <v>0</v>
      </c>
      <c r="CM60" s="619">
        <v>0</v>
      </c>
      <c r="CN60" s="619">
        <v>0</v>
      </c>
      <c r="CO60" s="619">
        <v>0</v>
      </c>
      <c r="CP60" s="619">
        <v>0</v>
      </c>
      <c r="CQ60" s="619">
        <v>0</v>
      </c>
      <c r="CR60" s="619">
        <v>0</v>
      </c>
      <c r="CS60" s="619">
        <v>0</v>
      </c>
      <c r="CT60" s="619">
        <v>0</v>
      </c>
      <c r="CU60" s="619">
        <v>0</v>
      </c>
      <c r="CV60" s="619">
        <v>0</v>
      </c>
      <c r="CW60" s="619">
        <v>0</v>
      </c>
      <c r="CX60" s="619">
        <v>0</v>
      </c>
      <c r="CY60" s="619">
        <v>0</v>
      </c>
      <c r="CZ60" s="619">
        <v>0</v>
      </c>
      <c r="DA60" s="619">
        <v>0</v>
      </c>
      <c r="DB60" s="619">
        <v>0</v>
      </c>
      <c r="DC60" s="619">
        <v>0</v>
      </c>
      <c r="DD60" s="619">
        <v>0</v>
      </c>
      <c r="DE60" s="619">
        <v>0</v>
      </c>
      <c r="DF60" s="619">
        <v>0</v>
      </c>
      <c r="DG60" s="619">
        <v>0</v>
      </c>
      <c r="DH60" s="619">
        <v>0</v>
      </c>
      <c r="DI60" s="619">
        <v>0</v>
      </c>
      <c r="DJ60" s="619">
        <v>0</v>
      </c>
      <c r="DK60" s="619">
        <v>0</v>
      </c>
      <c r="DL60" s="619">
        <v>0</v>
      </c>
      <c r="DM60" s="619">
        <v>0</v>
      </c>
      <c r="DN60" s="619">
        <v>0</v>
      </c>
      <c r="DO60" s="619">
        <v>0</v>
      </c>
      <c r="DP60" s="619">
        <v>0</v>
      </c>
      <c r="DQ60" s="619">
        <v>0</v>
      </c>
      <c r="DR60" s="619">
        <v>0</v>
      </c>
      <c r="DS60" s="619">
        <v>0</v>
      </c>
      <c r="DT60" s="619">
        <v>0</v>
      </c>
      <c r="DU60" s="619">
        <v>0</v>
      </c>
      <c r="DV60" s="619">
        <v>0</v>
      </c>
      <c r="DW60" s="619">
        <v>0</v>
      </c>
      <c r="DX60" s="619">
        <v>49875</v>
      </c>
      <c r="DY60" s="619">
        <v>61512</v>
      </c>
      <c r="DZ60" s="619">
        <v>0</v>
      </c>
      <c r="EA60" s="619">
        <v>58634</v>
      </c>
      <c r="EB60" s="619">
        <v>72315</v>
      </c>
      <c r="EC60" s="619">
        <v>0</v>
      </c>
      <c r="ED60" s="619">
        <v>-8759</v>
      </c>
      <c r="EE60" s="619">
        <v>-10803</v>
      </c>
      <c r="EF60" s="619">
        <v>0</v>
      </c>
      <c r="EG60" s="619">
        <v>685</v>
      </c>
      <c r="EH60" s="619">
        <v>844</v>
      </c>
      <c r="EI60" s="619">
        <v>0</v>
      </c>
      <c r="EJ60" s="619">
        <v>0</v>
      </c>
      <c r="EK60" s="619">
        <v>0</v>
      </c>
      <c r="EL60" s="619">
        <v>0</v>
      </c>
      <c r="EM60" s="619">
        <v>0</v>
      </c>
      <c r="EN60" s="619">
        <v>0</v>
      </c>
      <c r="EO60" s="619">
        <v>0</v>
      </c>
      <c r="EP60" s="619">
        <v>7627856</v>
      </c>
      <c r="EQ60" s="619">
        <v>9407689</v>
      </c>
      <c r="ER60" s="619">
        <v>0</v>
      </c>
      <c r="ES60" s="619">
        <v>8295591</v>
      </c>
      <c r="ET60" s="619">
        <v>10231228</v>
      </c>
      <c r="EU60" s="619">
        <v>0</v>
      </c>
      <c r="EV60" s="619">
        <v>-667735</v>
      </c>
      <c r="EW60" s="619">
        <v>-823539</v>
      </c>
      <c r="EX60" s="619">
        <v>0</v>
      </c>
      <c r="EY60" s="619">
        <v>0</v>
      </c>
      <c r="EZ60" s="619">
        <v>0</v>
      </c>
      <c r="FA60" s="619">
        <v>0</v>
      </c>
      <c r="FB60" s="619">
        <v>58888953</v>
      </c>
      <c r="FC60" s="619">
        <v>72629709</v>
      </c>
      <c r="FD60" s="619">
        <v>0</v>
      </c>
      <c r="FE60" s="619">
        <v>60192157</v>
      </c>
      <c r="FF60" s="619">
        <v>71607757</v>
      </c>
      <c r="FG60" s="619">
        <v>0</v>
      </c>
      <c r="FH60" s="619">
        <v>-1303204</v>
      </c>
      <c r="FI60" s="619">
        <v>1021952</v>
      </c>
      <c r="FJ60" s="619">
        <v>0</v>
      </c>
      <c r="FK60" s="619">
        <v>0</v>
      </c>
      <c r="FL60" s="619">
        <v>0</v>
      </c>
      <c r="FM60" s="619">
        <v>0</v>
      </c>
      <c r="FN60" s="619">
        <v>0</v>
      </c>
      <c r="FO60" s="619">
        <v>0</v>
      </c>
      <c r="FP60" s="619">
        <v>0</v>
      </c>
      <c r="FQ60" s="619">
        <v>0</v>
      </c>
      <c r="FR60" s="619">
        <v>0</v>
      </c>
      <c r="FS60" s="619">
        <v>0</v>
      </c>
      <c r="FT60" s="619">
        <v>-383460</v>
      </c>
      <c r="FU60" s="619">
        <v>-472934</v>
      </c>
      <c r="FV60" s="619">
        <v>0</v>
      </c>
      <c r="FW60" s="619">
        <v>0</v>
      </c>
      <c r="FX60" s="619">
        <v>0</v>
      </c>
      <c r="FY60" s="619">
        <v>0</v>
      </c>
      <c r="FZ60" s="619">
        <v>0</v>
      </c>
      <c r="GA60" s="619">
        <v>0</v>
      </c>
      <c r="GB60" s="619">
        <v>0</v>
      </c>
      <c r="GC60" s="619">
        <v>0</v>
      </c>
      <c r="GD60" s="619">
        <v>0</v>
      </c>
      <c r="GE60" s="619">
        <v>0</v>
      </c>
      <c r="GF60" s="619">
        <v>0</v>
      </c>
      <c r="GG60" s="619">
        <v>0</v>
      </c>
      <c r="GH60" s="619">
        <v>0</v>
      </c>
      <c r="GI60" s="619">
        <v>0</v>
      </c>
      <c r="GJ60" s="619">
        <v>0</v>
      </c>
      <c r="GK60" s="619">
        <v>0</v>
      </c>
      <c r="GL60" s="619">
        <v>67065021</v>
      </c>
      <c r="GM60" s="619">
        <v>82713525</v>
      </c>
      <c r="GN60" s="619">
        <v>0</v>
      </c>
      <c r="GO60" s="619">
        <v>-2247138</v>
      </c>
      <c r="GP60" s="619">
        <v>-142233</v>
      </c>
      <c r="GQ60" s="619">
        <v>0</v>
      </c>
      <c r="GR60" s="620" t="s">
        <v>693</v>
      </c>
      <c r="GS60" s="620" t="s">
        <v>504</v>
      </c>
      <c r="GT60" s="610" t="s">
        <v>645</v>
      </c>
      <c r="GU60" s="611" t="s">
        <v>506</v>
      </c>
      <c r="GV60" s="611" t="s">
        <v>694</v>
      </c>
      <c r="GW60" s="610" t="s">
        <v>1432</v>
      </c>
    </row>
    <row r="61" spans="1:205" x14ac:dyDescent="0.25">
      <c r="A61" s="610" t="s">
        <v>3385</v>
      </c>
      <c r="B61" s="617" t="s">
        <v>695</v>
      </c>
      <c r="C61" s="618" t="s">
        <v>696</v>
      </c>
      <c r="D61" s="619">
        <v>4525069</v>
      </c>
      <c r="E61" s="619">
        <v>0</v>
      </c>
      <c r="F61" s="619">
        <v>4525069</v>
      </c>
      <c r="G61" s="619">
        <v>4801604</v>
      </c>
      <c r="H61" s="619">
        <v>0</v>
      </c>
      <c r="I61" s="619">
        <v>4801604</v>
      </c>
      <c r="J61" s="619">
        <v>-276535</v>
      </c>
      <c r="K61" s="619">
        <v>0</v>
      </c>
      <c r="L61" s="619">
        <v>-276535</v>
      </c>
      <c r="M61" s="633">
        <v>0.5</v>
      </c>
      <c r="N61" s="633">
        <v>0.4</v>
      </c>
      <c r="O61" s="633">
        <v>0.09</v>
      </c>
      <c r="P61" s="633">
        <v>0.01</v>
      </c>
      <c r="Q61" s="619">
        <v>240828</v>
      </c>
      <c r="R61" s="619">
        <v>238504</v>
      </c>
      <c r="S61" s="619">
        <v>2324</v>
      </c>
      <c r="T61" s="619">
        <v>0</v>
      </c>
      <c r="U61" s="619">
        <v>0</v>
      </c>
      <c r="V61" s="619">
        <v>0</v>
      </c>
      <c r="W61" s="619">
        <v>0</v>
      </c>
      <c r="X61" s="619">
        <v>0</v>
      </c>
      <c r="Y61" s="619">
        <v>0</v>
      </c>
      <c r="Z61" s="619">
        <v>0</v>
      </c>
      <c r="AA61" s="619">
        <v>0</v>
      </c>
      <c r="AB61" s="619">
        <v>0</v>
      </c>
      <c r="AC61" s="619">
        <v>0</v>
      </c>
      <c r="AD61" s="619">
        <v>0</v>
      </c>
      <c r="AE61" s="619">
        <v>0</v>
      </c>
      <c r="AF61" s="619">
        <v>0</v>
      </c>
      <c r="AG61" s="619">
        <v>0</v>
      </c>
      <c r="AH61" s="619">
        <v>0</v>
      </c>
      <c r="AI61" s="619">
        <v>0</v>
      </c>
      <c r="AJ61" s="619">
        <v>0</v>
      </c>
      <c r="AK61" s="619">
        <v>0</v>
      </c>
      <c r="AL61" s="619">
        <v>0</v>
      </c>
      <c r="AM61" s="619">
        <v>0</v>
      </c>
      <c r="AN61" s="619">
        <v>0</v>
      </c>
      <c r="AO61" s="619">
        <v>0</v>
      </c>
      <c r="AP61" s="619">
        <v>0</v>
      </c>
      <c r="AQ61" s="619">
        <v>0</v>
      </c>
      <c r="AR61" s="619">
        <v>0</v>
      </c>
      <c r="AS61" s="619">
        <v>0</v>
      </c>
      <c r="AT61" s="619">
        <v>0</v>
      </c>
      <c r="AU61" s="619">
        <v>0</v>
      </c>
      <c r="AV61" s="619">
        <v>0</v>
      </c>
      <c r="AW61" s="619">
        <v>0</v>
      </c>
      <c r="AX61" s="619">
        <v>0</v>
      </c>
      <c r="AY61" s="619">
        <v>0</v>
      </c>
      <c r="AZ61" s="619">
        <v>0</v>
      </c>
      <c r="BA61" s="619">
        <v>0</v>
      </c>
      <c r="BB61" s="619">
        <v>0</v>
      </c>
      <c r="BC61" s="619">
        <v>0</v>
      </c>
      <c r="BD61" s="619">
        <v>0</v>
      </c>
      <c r="BE61" s="619">
        <v>0</v>
      </c>
      <c r="BF61" s="619">
        <v>0</v>
      </c>
      <c r="BG61" s="619">
        <v>2023265</v>
      </c>
      <c r="BH61" s="619">
        <v>455235</v>
      </c>
      <c r="BI61" s="619">
        <v>50582</v>
      </c>
      <c r="BJ61" s="619">
        <v>126447</v>
      </c>
      <c r="BK61" s="619">
        <v>28451</v>
      </c>
      <c r="BL61" s="619">
        <v>3161</v>
      </c>
      <c r="BM61" s="619">
        <v>2082699</v>
      </c>
      <c r="BN61" s="619">
        <v>468608</v>
      </c>
      <c r="BO61" s="619">
        <v>52067</v>
      </c>
      <c r="BP61" s="619">
        <v>67013</v>
      </c>
      <c r="BQ61" s="619">
        <v>15078</v>
      </c>
      <c r="BR61" s="619">
        <v>1676</v>
      </c>
      <c r="BS61" s="619">
        <v>0</v>
      </c>
      <c r="BT61" s="619">
        <v>0</v>
      </c>
      <c r="BU61" s="619">
        <v>0</v>
      </c>
      <c r="BV61" s="619">
        <v>0</v>
      </c>
      <c r="BW61" s="619">
        <v>0</v>
      </c>
      <c r="BX61" s="619">
        <v>0</v>
      </c>
      <c r="BY61" s="619">
        <v>0</v>
      </c>
      <c r="BZ61" s="619">
        <v>0</v>
      </c>
      <c r="CA61" s="619">
        <v>0</v>
      </c>
      <c r="CB61" s="619">
        <v>9977</v>
      </c>
      <c r="CC61" s="619">
        <v>2245</v>
      </c>
      <c r="CD61" s="619">
        <v>249</v>
      </c>
      <c r="CE61" s="619">
        <v>9977</v>
      </c>
      <c r="CF61" s="619">
        <v>2245</v>
      </c>
      <c r="CG61" s="619">
        <v>249</v>
      </c>
      <c r="CH61" s="619">
        <v>0</v>
      </c>
      <c r="CI61" s="619">
        <v>0</v>
      </c>
      <c r="CJ61" s="619">
        <v>0</v>
      </c>
      <c r="CK61" s="619">
        <v>0</v>
      </c>
      <c r="CL61" s="619">
        <v>0</v>
      </c>
      <c r="CM61" s="619">
        <v>0</v>
      </c>
      <c r="CN61" s="619">
        <v>0</v>
      </c>
      <c r="CO61" s="619">
        <v>0</v>
      </c>
      <c r="CP61" s="619">
        <v>0</v>
      </c>
      <c r="CQ61" s="619">
        <v>0</v>
      </c>
      <c r="CR61" s="619">
        <v>0</v>
      </c>
      <c r="CS61" s="619">
        <v>0</v>
      </c>
      <c r="CT61" s="619">
        <v>0</v>
      </c>
      <c r="CU61" s="619">
        <v>0</v>
      </c>
      <c r="CV61" s="619">
        <v>0</v>
      </c>
      <c r="CW61" s="619">
        <v>0</v>
      </c>
      <c r="CX61" s="619">
        <v>0</v>
      </c>
      <c r="CY61" s="619">
        <v>0</v>
      </c>
      <c r="CZ61" s="619">
        <v>0</v>
      </c>
      <c r="DA61" s="619">
        <v>0</v>
      </c>
      <c r="DB61" s="619">
        <v>0</v>
      </c>
      <c r="DC61" s="619">
        <v>0</v>
      </c>
      <c r="DD61" s="619">
        <v>0</v>
      </c>
      <c r="DE61" s="619">
        <v>0</v>
      </c>
      <c r="DF61" s="619">
        <v>1190</v>
      </c>
      <c r="DG61" s="619">
        <v>268</v>
      </c>
      <c r="DH61" s="619">
        <v>30</v>
      </c>
      <c r="DI61" s="619">
        <v>1781</v>
      </c>
      <c r="DJ61" s="619">
        <v>401</v>
      </c>
      <c r="DK61" s="619">
        <v>45</v>
      </c>
      <c r="DL61" s="619">
        <v>-591</v>
      </c>
      <c r="DM61" s="619">
        <v>-133</v>
      </c>
      <c r="DN61" s="619">
        <v>-15</v>
      </c>
      <c r="DO61" s="619">
        <v>395</v>
      </c>
      <c r="DP61" s="619">
        <v>89</v>
      </c>
      <c r="DQ61" s="619">
        <v>10</v>
      </c>
      <c r="DR61" s="619">
        <v>702</v>
      </c>
      <c r="DS61" s="619">
        <v>158</v>
      </c>
      <c r="DT61" s="619">
        <v>18</v>
      </c>
      <c r="DU61" s="619">
        <v>-307</v>
      </c>
      <c r="DV61" s="619">
        <v>-69</v>
      </c>
      <c r="DW61" s="619">
        <v>-8</v>
      </c>
      <c r="DX61" s="619">
        <v>324216</v>
      </c>
      <c r="DY61" s="619">
        <v>72949</v>
      </c>
      <c r="DZ61" s="619">
        <v>8105</v>
      </c>
      <c r="EA61" s="619">
        <v>324433</v>
      </c>
      <c r="EB61" s="619">
        <v>72998</v>
      </c>
      <c r="EC61" s="619">
        <v>8111</v>
      </c>
      <c r="ED61" s="619">
        <v>-217</v>
      </c>
      <c r="EE61" s="619">
        <v>-49</v>
      </c>
      <c r="EF61" s="619">
        <v>-6</v>
      </c>
      <c r="EG61" s="619">
        <v>0</v>
      </c>
      <c r="EH61" s="619">
        <v>0</v>
      </c>
      <c r="EI61" s="619">
        <v>0</v>
      </c>
      <c r="EJ61" s="619">
        <v>0</v>
      </c>
      <c r="EK61" s="619">
        <v>0</v>
      </c>
      <c r="EL61" s="619">
        <v>0</v>
      </c>
      <c r="EM61" s="619">
        <v>0</v>
      </c>
      <c r="EN61" s="619">
        <v>0</v>
      </c>
      <c r="EO61" s="619">
        <v>0</v>
      </c>
      <c r="EP61" s="619">
        <v>2461437</v>
      </c>
      <c r="EQ61" s="619">
        <v>553823</v>
      </c>
      <c r="ER61" s="619">
        <v>61536</v>
      </c>
      <c r="ES61" s="619">
        <v>2847979</v>
      </c>
      <c r="ET61" s="619">
        <v>640795</v>
      </c>
      <c r="EU61" s="619">
        <v>71199</v>
      </c>
      <c r="EV61" s="619">
        <v>-386542</v>
      </c>
      <c r="EW61" s="619">
        <v>-86972</v>
      </c>
      <c r="EX61" s="619">
        <v>-9663</v>
      </c>
      <c r="EY61" s="619">
        <v>0</v>
      </c>
      <c r="EZ61" s="619">
        <v>0</v>
      </c>
      <c r="FA61" s="619">
        <v>0</v>
      </c>
      <c r="FB61" s="619">
        <v>4504430</v>
      </c>
      <c r="FC61" s="619">
        <v>1013497</v>
      </c>
      <c r="FD61" s="619">
        <v>112611</v>
      </c>
      <c r="FE61" s="619">
        <v>4397138</v>
      </c>
      <c r="FF61" s="619">
        <v>989356</v>
      </c>
      <c r="FG61" s="619">
        <v>109929</v>
      </c>
      <c r="FH61" s="619">
        <v>107292</v>
      </c>
      <c r="FI61" s="619">
        <v>24141</v>
      </c>
      <c r="FJ61" s="619">
        <v>2682</v>
      </c>
      <c r="FK61" s="619">
        <v>0</v>
      </c>
      <c r="FL61" s="619">
        <v>0</v>
      </c>
      <c r="FM61" s="619">
        <v>0</v>
      </c>
      <c r="FN61" s="619">
        <v>0</v>
      </c>
      <c r="FO61" s="619">
        <v>0</v>
      </c>
      <c r="FP61" s="619">
        <v>0</v>
      </c>
      <c r="FQ61" s="619">
        <v>0</v>
      </c>
      <c r="FR61" s="619">
        <v>0</v>
      </c>
      <c r="FS61" s="619">
        <v>0</v>
      </c>
      <c r="FT61" s="619">
        <v>-8551</v>
      </c>
      <c r="FU61" s="619">
        <v>-1924</v>
      </c>
      <c r="FV61" s="619">
        <v>-214</v>
      </c>
      <c r="FW61" s="619">
        <v>0</v>
      </c>
      <c r="FX61" s="619">
        <v>0</v>
      </c>
      <c r="FY61" s="619">
        <v>0</v>
      </c>
      <c r="FZ61" s="619">
        <v>0</v>
      </c>
      <c r="GA61" s="619">
        <v>0</v>
      </c>
      <c r="GB61" s="619">
        <v>0</v>
      </c>
      <c r="GC61" s="619">
        <v>0</v>
      </c>
      <c r="GD61" s="619">
        <v>0</v>
      </c>
      <c r="GE61" s="619">
        <v>0</v>
      </c>
      <c r="GF61" s="619">
        <v>0</v>
      </c>
      <c r="GG61" s="619">
        <v>0</v>
      </c>
      <c r="GH61" s="619">
        <v>0</v>
      </c>
      <c r="GI61" s="619">
        <v>0</v>
      </c>
      <c r="GJ61" s="619">
        <v>0</v>
      </c>
      <c r="GK61" s="619">
        <v>0</v>
      </c>
      <c r="GL61" s="619">
        <v>9442806</v>
      </c>
      <c r="GM61" s="619">
        <v>2124633</v>
      </c>
      <c r="GN61" s="619">
        <v>236070</v>
      </c>
      <c r="GO61" s="619">
        <v>-221903</v>
      </c>
      <c r="GP61" s="619">
        <v>-49928</v>
      </c>
      <c r="GQ61" s="619">
        <v>-5548</v>
      </c>
      <c r="GR61" s="620" t="s">
        <v>520</v>
      </c>
      <c r="GS61" s="620" t="s">
        <v>521</v>
      </c>
      <c r="GT61" s="610" t="s">
        <v>474</v>
      </c>
      <c r="GU61" s="611" t="s">
        <v>499</v>
      </c>
      <c r="GV61" s="611" t="s">
        <v>697</v>
      </c>
      <c r="GW61" s="610" t="s">
        <v>1432</v>
      </c>
    </row>
    <row r="62" spans="1:205" x14ac:dyDescent="0.25">
      <c r="A62" s="610" t="s">
        <v>3385</v>
      </c>
      <c r="B62" s="617" t="s">
        <v>698</v>
      </c>
      <c r="C62" s="618" t="s">
        <v>699</v>
      </c>
      <c r="D62" s="619">
        <v>14519143</v>
      </c>
      <c r="E62" s="619">
        <v>35005</v>
      </c>
      <c r="F62" s="619">
        <v>14554148</v>
      </c>
      <c r="G62" s="619">
        <v>15535328</v>
      </c>
      <c r="H62" s="619">
        <v>35005</v>
      </c>
      <c r="I62" s="619">
        <v>15570333</v>
      </c>
      <c r="J62" s="619">
        <v>-1016185</v>
      </c>
      <c r="K62" s="619">
        <v>0</v>
      </c>
      <c r="L62" s="619">
        <v>-1016185</v>
      </c>
      <c r="M62" s="633">
        <v>0</v>
      </c>
      <c r="N62" s="633">
        <v>1</v>
      </c>
      <c r="O62" s="633">
        <v>0</v>
      </c>
      <c r="P62" s="633">
        <v>0</v>
      </c>
      <c r="Q62" s="619">
        <v>1248919</v>
      </c>
      <c r="R62" s="619">
        <v>1248919</v>
      </c>
      <c r="S62" s="619">
        <v>0</v>
      </c>
      <c r="T62" s="619">
        <v>425773</v>
      </c>
      <c r="U62" s="619">
        <v>0</v>
      </c>
      <c r="V62" s="619">
        <v>423420</v>
      </c>
      <c r="W62" s="619">
        <v>0</v>
      </c>
      <c r="X62" s="619">
        <v>2353</v>
      </c>
      <c r="Y62" s="619">
        <v>0</v>
      </c>
      <c r="Z62" s="619">
        <v>3747266</v>
      </c>
      <c r="AA62" s="619">
        <v>0</v>
      </c>
      <c r="AB62" s="619">
        <v>2070000</v>
      </c>
      <c r="AC62" s="619">
        <v>0</v>
      </c>
      <c r="AD62" s="619">
        <v>1677266</v>
      </c>
      <c r="AE62" s="619">
        <v>0</v>
      </c>
      <c r="AF62" s="619">
        <v>0</v>
      </c>
      <c r="AG62" s="619">
        <v>0</v>
      </c>
      <c r="AH62" s="619">
        <v>0</v>
      </c>
      <c r="AI62" s="619">
        <v>0</v>
      </c>
      <c r="AJ62" s="619">
        <v>0</v>
      </c>
      <c r="AK62" s="619">
        <v>0</v>
      </c>
      <c r="AL62" s="619">
        <v>0</v>
      </c>
      <c r="AM62" s="619">
        <v>0</v>
      </c>
      <c r="AN62" s="619">
        <v>0</v>
      </c>
      <c r="AO62" s="619">
        <v>0</v>
      </c>
      <c r="AP62" s="619">
        <v>0</v>
      </c>
      <c r="AQ62" s="619">
        <v>0</v>
      </c>
      <c r="AR62" s="619">
        <v>0</v>
      </c>
      <c r="AS62" s="619">
        <v>0</v>
      </c>
      <c r="AT62" s="619">
        <v>0</v>
      </c>
      <c r="AU62" s="619">
        <v>0</v>
      </c>
      <c r="AV62" s="619">
        <v>0</v>
      </c>
      <c r="AW62" s="619">
        <v>0</v>
      </c>
      <c r="AX62" s="619">
        <v>0</v>
      </c>
      <c r="AY62" s="619">
        <v>0</v>
      </c>
      <c r="AZ62" s="619">
        <v>0</v>
      </c>
      <c r="BA62" s="619">
        <v>0</v>
      </c>
      <c r="BB62" s="619">
        <v>0</v>
      </c>
      <c r="BC62" s="619">
        <v>0</v>
      </c>
      <c r="BD62" s="619">
        <v>0</v>
      </c>
      <c r="BE62" s="619">
        <v>0</v>
      </c>
      <c r="BF62" s="619">
        <v>0</v>
      </c>
      <c r="BG62" s="619">
        <v>35814127</v>
      </c>
      <c r="BH62" s="619">
        <v>0</v>
      </c>
      <c r="BI62" s="619">
        <v>0</v>
      </c>
      <c r="BJ62" s="619">
        <v>1092095</v>
      </c>
      <c r="BK62" s="619">
        <v>0</v>
      </c>
      <c r="BL62" s="619">
        <v>0</v>
      </c>
      <c r="BM62" s="619">
        <v>34556231</v>
      </c>
      <c r="BN62" s="619">
        <v>0</v>
      </c>
      <c r="BO62" s="619">
        <v>0</v>
      </c>
      <c r="BP62" s="619">
        <v>2349991</v>
      </c>
      <c r="BQ62" s="619">
        <v>0</v>
      </c>
      <c r="BR62" s="619">
        <v>0</v>
      </c>
      <c r="BS62" s="619">
        <v>17450</v>
      </c>
      <c r="BT62" s="619">
        <v>0</v>
      </c>
      <c r="BU62" s="619">
        <v>0</v>
      </c>
      <c r="BV62" s="619">
        <v>40833</v>
      </c>
      <c r="BW62" s="619">
        <v>0</v>
      </c>
      <c r="BX62" s="619">
        <v>0</v>
      </c>
      <c r="BY62" s="619">
        <v>-23383</v>
      </c>
      <c r="BZ62" s="619">
        <v>0</v>
      </c>
      <c r="CA62" s="619">
        <v>0</v>
      </c>
      <c r="CB62" s="619">
        <v>323810</v>
      </c>
      <c r="CC62" s="619">
        <v>0</v>
      </c>
      <c r="CD62" s="619">
        <v>0</v>
      </c>
      <c r="CE62" s="619">
        <v>313219</v>
      </c>
      <c r="CF62" s="619">
        <v>0</v>
      </c>
      <c r="CG62" s="619">
        <v>0</v>
      </c>
      <c r="CH62" s="619">
        <v>10591</v>
      </c>
      <c r="CI62" s="619">
        <v>0</v>
      </c>
      <c r="CJ62" s="619">
        <v>0</v>
      </c>
      <c r="CK62" s="619">
        <v>0</v>
      </c>
      <c r="CL62" s="619">
        <v>0</v>
      </c>
      <c r="CM62" s="619">
        <v>0</v>
      </c>
      <c r="CN62" s="619">
        <v>0</v>
      </c>
      <c r="CO62" s="619">
        <v>0</v>
      </c>
      <c r="CP62" s="619">
        <v>0</v>
      </c>
      <c r="CQ62" s="619">
        <v>-37169</v>
      </c>
      <c r="CR62" s="619">
        <v>0</v>
      </c>
      <c r="CS62" s="619">
        <v>0</v>
      </c>
      <c r="CT62" s="619">
        <v>0</v>
      </c>
      <c r="CU62" s="619">
        <v>0</v>
      </c>
      <c r="CV62" s="619">
        <v>0</v>
      </c>
      <c r="CW62" s="619">
        <v>0</v>
      </c>
      <c r="CX62" s="619">
        <v>0</v>
      </c>
      <c r="CY62" s="619">
        <v>0</v>
      </c>
      <c r="CZ62" s="619">
        <v>0</v>
      </c>
      <c r="DA62" s="619">
        <v>0</v>
      </c>
      <c r="DB62" s="619">
        <v>0</v>
      </c>
      <c r="DC62" s="619">
        <v>0</v>
      </c>
      <c r="DD62" s="619">
        <v>0</v>
      </c>
      <c r="DE62" s="619">
        <v>0</v>
      </c>
      <c r="DF62" s="619">
        <v>83370</v>
      </c>
      <c r="DG62" s="619">
        <v>0</v>
      </c>
      <c r="DH62" s="619">
        <v>0</v>
      </c>
      <c r="DI62" s="619">
        <v>158829</v>
      </c>
      <c r="DJ62" s="619">
        <v>0</v>
      </c>
      <c r="DK62" s="619">
        <v>0</v>
      </c>
      <c r="DL62" s="619">
        <v>-75459</v>
      </c>
      <c r="DM62" s="619">
        <v>0</v>
      </c>
      <c r="DN62" s="619">
        <v>0</v>
      </c>
      <c r="DO62" s="619">
        <v>880</v>
      </c>
      <c r="DP62" s="619">
        <v>0</v>
      </c>
      <c r="DQ62" s="619">
        <v>0</v>
      </c>
      <c r="DR62" s="619">
        <v>3511</v>
      </c>
      <c r="DS62" s="619">
        <v>0</v>
      </c>
      <c r="DT62" s="619">
        <v>0</v>
      </c>
      <c r="DU62" s="619">
        <v>-2631</v>
      </c>
      <c r="DV62" s="619">
        <v>0</v>
      </c>
      <c r="DW62" s="619">
        <v>0</v>
      </c>
      <c r="DX62" s="619">
        <v>3175664</v>
      </c>
      <c r="DY62" s="619">
        <v>0</v>
      </c>
      <c r="DZ62" s="619">
        <v>0</v>
      </c>
      <c r="EA62" s="619">
        <v>3158332</v>
      </c>
      <c r="EB62" s="619">
        <v>0</v>
      </c>
      <c r="EC62" s="619">
        <v>0</v>
      </c>
      <c r="ED62" s="619">
        <v>17332</v>
      </c>
      <c r="EE62" s="619">
        <v>0</v>
      </c>
      <c r="EF62" s="619">
        <v>0</v>
      </c>
      <c r="EG62" s="619">
        <v>-2134</v>
      </c>
      <c r="EH62" s="619">
        <v>0</v>
      </c>
      <c r="EI62" s="619">
        <v>0</v>
      </c>
      <c r="EJ62" s="619">
        <v>0</v>
      </c>
      <c r="EK62" s="619">
        <v>0</v>
      </c>
      <c r="EL62" s="619">
        <v>0</v>
      </c>
      <c r="EM62" s="619">
        <v>0</v>
      </c>
      <c r="EN62" s="619">
        <v>0</v>
      </c>
      <c r="EO62" s="619">
        <v>0</v>
      </c>
      <c r="EP62" s="619">
        <v>38068028</v>
      </c>
      <c r="EQ62" s="619">
        <v>0</v>
      </c>
      <c r="ER62" s="619">
        <v>0</v>
      </c>
      <c r="ES62" s="619">
        <v>39316450</v>
      </c>
      <c r="ET62" s="619">
        <v>0</v>
      </c>
      <c r="EU62" s="619">
        <v>0</v>
      </c>
      <c r="EV62" s="619">
        <v>-1248422</v>
      </c>
      <c r="EW62" s="619">
        <v>0</v>
      </c>
      <c r="EX62" s="619">
        <v>0</v>
      </c>
      <c r="EY62" s="619">
        <v>-10954</v>
      </c>
      <c r="EZ62" s="619">
        <v>0</v>
      </c>
      <c r="FA62" s="619">
        <v>0</v>
      </c>
      <c r="FB62" s="619">
        <v>26238661</v>
      </c>
      <c r="FC62" s="619">
        <v>0</v>
      </c>
      <c r="FD62" s="619">
        <v>0</v>
      </c>
      <c r="FE62" s="619">
        <v>25060662</v>
      </c>
      <c r="FF62" s="619">
        <v>0</v>
      </c>
      <c r="FG62" s="619">
        <v>0</v>
      </c>
      <c r="FH62" s="619">
        <v>1177999</v>
      </c>
      <c r="FI62" s="619">
        <v>0</v>
      </c>
      <c r="FJ62" s="619">
        <v>0</v>
      </c>
      <c r="FK62" s="619">
        <v>120586</v>
      </c>
      <c r="FL62" s="619">
        <v>0</v>
      </c>
      <c r="FM62" s="619">
        <v>0</v>
      </c>
      <c r="FN62" s="619">
        <v>150928</v>
      </c>
      <c r="FO62" s="619">
        <v>0</v>
      </c>
      <c r="FP62" s="619">
        <v>0</v>
      </c>
      <c r="FQ62" s="619">
        <v>-30342</v>
      </c>
      <c r="FR62" s="619">
        <v>0</v>
      </c>
      <c r="FS62" s="619">
        <v>0</v>
      </c>
      <c r="FT62" s="619">
        <v>-107622</v>
      </c>
      <c r="FU62" s="619">
        <v>0</v>
      </c>
      <c r="FV62" s="619">
        <v>0</v>
      </c>
      <c r="FW62" s="619">
        <v>0</v>
      </c>
      <c r="FX62" s="619">
        <v>0</v>
      </c>
      <c r="FY62" s="619">
        <v>0</v>
      </c>
      <c r="FZ62" s="619">
        <v>0</v>
      </c>
      <c r="GA62" s="619">
        <v>0</v>
      </c>
      <c r="GB62" s="619">
        <v>0</v>
      </c>
      <c r="GC62" s="619">
        <v>0</v>
      </c>
      <c r="GD62" s="619">
        <v>0</v>
      </c>
      <c r="GE62" s="619">
        <v>0</v>
      </c>
      <c r="GF62" s="619">
        <v>0</v>
      </c>
      <c r="GG62" s="619">
        <v>0</v>
      </c>
      <c r="GH62" s="619">
        <v>0</v>
      </c>
      <c r="GI62" s="619">
        <v>0</v>
      </c>
      <c r="GJ62" s="619">
        <v>0</v>
      </c>
      <c r="GK62" s="619">
        <v>0</v>
      </c>
      <c r="GL62" s="619">
        <v>104776792</v>
      </c>
      <c r="GM62" s="619">
        <v>0</v>
      </c>
      <c r="GN62" s="619">
        <v>0</v>
      </c>
      <c r="GO62" s="619">
        <v>2017797</v>
      </c>
      <c r="GP62" s="619">
        <v>0</v>
      </c>
      <c r="GQ62" s="619">
        <v>0</v>
      </c>
      <c r="GR62" s="620" t="s">
        <v>535</v>
      </c>
      <c r="GS62" s="620" t="s">
        <v>473</v>
      </c>
      <c r="GT62" s="610" t="s">
        <v>535</v>
      </c>
      <c r="GU62" s="611" t="s">
        <v>536</v>
      </c>
      <c r="GV62" s="611" t="s">
        <v>700</v>
      </c>
      <c r="GW62" s="610" t="s">
        <v>1432</v>
      </c>
    </row>
    <row r="63" spans="1:205" x14ac:dyDescent="0.25">
      <c r="A63" s="610" t="s">
        <v>3385</v>
      </c>
      <c r="B63" s="617" t="s">
        <v>701</v>
      </c>
      <c r="C63" s="618" t="s">
        <v>702</v>
      </c>
      <c r="D63" s="619">
        <v>4365267</v>
      </c>
      <c r="E63" s="619">
        <v>0</v>
      </c>
      <c r="F63" s="619">
        <v>4365267</v>
      </c>
      <c r="G63" s="619">
        <v>4398783</v>
      </c>
      <c r="H63" s="619">
        <v>0</v>
      </c>
      <c r="I63" s="619">
        <v>4398783</v>
      </c>
      <c r="J63" s="619">
        <v>-33516</v>
      </c>
      <c r="K63" s="619">
        <v>0</v>
      </c>
      <c r="L63" s="619">
        <v>-33516</v>
      </c>
      <c r="M63" s="633">
        <v>0.5</v>
      </c>
      <c r="N63" s="633">
        <v>0.4</v>
      </c>
      <c r="O63" s="633">
        <v>0.1</v>
      </c>
      <c r="P63" s="633">
        <v>0</v>
      </c>
      <c r="Q63" s="619">
        <v>194453</v>
      </c>
      <c r="R63" s="619">
        <v>194453</v>
      </c>
      <c r="S63" s="619">
        <v>0</v>
      </c>
      <c r="T63" s="619">
        <v>0</v>
      </c>
      <c r="U63" s="619">
        <v>0</v>
      </c>
      <c r="V63" s="619">
        <v>0</v>
      </c>
      <c r="W63" s="619">
        <v>0</v>
      </c>
      <c r="X63" s="619">
        <v>0</v>
      </c>
      <c r="Y63" s="619">
        <v>0</v>
      </c>
      <c r="Z63" s="619">
        <v>111297</v>
      </c>
      <c r="AA63" s="619">
        <v>0</v>
      </c>
      <c r="AB63" s="619">
        <v>107388</v>
      </c>
      <c r="AC63" s="619">
        <v>0</v>
      </c>
      <c r="AD63" s="619">
        <v>3909</v>
      </c>
      <c r="AE63" s="619">
        <v>0</v>
      </c>
      <c r="AF63" s="619">
        <v>0</v>
      </c>
      <c r="AG63" s="619">
        <v>0</v>
      </c>
      <c r="AH63" s="619">
        <v>0</v>
      </c>
      <c r="AI63" s="619">
        <v>0</v>
      </c>
      <c r="AJ63" s="619">
        <v>0</v>
      </c>
      <c r="AK63" s="619">
        <v>0</v>
      </c>
      <c r="AL63" s="619">
        <v>0</v>
      </c>
      <c r="AM63" s="619">
        <v>0</v>
      </c>
      <c r="AN63" s="619">
        <v>0</v>
      </c>
      <c r="AO63" s="619">
        <v>0</v>
      </c>
      <c r="AP63" s="619">
        <v>0</v>
      </c>
      <c r="AQ63" s="619">
        <v>0</v>
      </c>
      <c r="AR63" s="619">
        <v>0</v>
      </c>
      <c r="AS63" s="619">
        <v>0</v>
      </c>
      <c r="AT63" s="619">
        <v>0</v>
      </c>
      <c r="AU63" s="619">
        <v>0</v>
      </c>
      <c r="AV63" s="619">
        <v>0</v>
      </c>
      <c r="AW63" s="619">
        <v>0</v>
      </c>
      <c r="AX63" s="619">
        <v>0</v>
      </c>
      <c r="AY63" s="619">
        <v>0</v>
      </c>
      <c r="AZ63" s="619">
        <v>0</v>
      </c>
      <c r="BA63" s="619">
        <v>0</v>
      </c>
      <c r="BB63" s="619">
        <v>0</v>
      </c>
      <c r="BC63" s="619">
        <v>0</v>
      </c>
      <c r="BD63" s="619">
        <v>0</v>
      </c>
      <c r="BE63" s="619">
        <v>0</v>
      </c>
      <c r="BF63" s="619">
        <v>0</v>
      </c>
      <c r="BG63" s="619">
        <v>1873358</v>
      </c>
      <c r="BH63" s="619">
        <v>468340</v>
      </c>
      <c r="BI63" s="619">
        <v>0</v>
      </c>
      <c r="BJ63" s="619">
        <v>91677</v>
      </c>
      <c r="BK63" s="619">
        <v>22919</v>
      </c>
      <c r="BL63" s="619">
        <v>0</v>
      </c>
      <c r="BM63" s="619">
        <v>1846205</v>
      </c>
      <c r="BN63" s="619">
        <v>461551</v>
      </c>
      <c r="BO63" s="619">
        <v>0</v>
      </c>
      <c r="BP63" s="619">
        <v>118830</v>
      </c>
      <c r="BQ63" s="619">
        <v>29708</v>
      </c>
      <c r="BR63" s="619">
        <v>0</v>
      </c>
      <c r="BS63" s="619">
        <v>5226</v>
      </c>
      <c r="BT63" s="619">
        <v>1307</v>
      </c>
      <c r="BU63" s="619">
        <v>0</v>
      </c>
      <c r="BV63" s="619">
        <v>1906</v>
      </c>
      <c r="BW63" s="619">
        <v>476</v>
      </c>
      <c r="BX63" s="619">
        <v>0</v>
      </c>
      <c r="BY63" s="619">
        <v>3320</v>
      </c>
      <c r="BZ63" s="619">
        <v>831</v>
      </c>
      <c r="CA63" s="619">
        <v>0</v>
      </c>
      <c r="CB63" s="619">
        <v>10731</v>
      </c>
      <c r="CC63" s="619">
        <v>2683</v>
      </c>
      <c r="CD63" s="619">
        <v>0</v>
      </c>
      <c r="CE63" s="619">
        <v>10431</v>
      </c>
      <c r="CF63" s="619">
        <v>2608</v>
      </c>
      <c r="CG63" s="619">
        <v>0</v>
      </c>
      <c r="CH63" s="619">
        <v>300</v>
      </c>
      <c r="CI63" s="619">
        <v>75</v>
      </c>
      <c r="CJ63" s="619">
        <v>0</v>
      </c>
      <c r="CK63" s="619">
        <v>0</v>
      </c>
      <c r="CL63" s="619">
        <v>0</v>
      </c>
      <c r="CM63" s="619">
        <v>0</v>
      </c>
      <c r="CN63" s="619">
        <v>0</v>
      </c>
      <c r="CO63" s="619">
        <v>0</v>
      </c>
      <c r="CP63" s="619">
        <v>0</v>
      </c>
      <c r="CQ63" s="619">
        <v>0</v>
      </c>
      <c r="CR63" s="619">
        <v>0</v>
      </c>
      <c r="CS63" s="619">
        <v>0</v>
      </c>
      <c r="CT63" s="619">
        <v>0</v>
      </c>
      <c r="CU63" s="619">
        <v>0</v>
      </c>
      <c r="CV63" s="619">
        <v>0</v>
      </c>
      <c r="CW63" s="619">
        <v>0</v>
      </c>
      <c r="CX63" s="619">
        <v>0</v>
      </c>
      <c r="CY63" s="619">
        <v>0</v>
      </c>
      <c r="CZ63" s="619">
        <v>0</v>
      </c>
      <c r="DA63" s="619">
        <v>0</v>
      </c>
      <c r="DB63" s="619">
        <v>0</v>
      </c>
      <c r="DC63" s="619">
        <v>0</v>
      </c>
      <c r="DD63" s="619">
        <v>0</v>
      </c>
      <c r="DE63" s="619">
        <v>0</v>
      </c>
      <c r="DF63" s="619">
        <v>7069</v>
      </c>
      <c r="DG63" s="619">
        <v>1767</v>
      </c>
      <c r="DH63" s="619">
        <v>0</v>
      </c>
      <c r="DI63" s="619">
        <v>8601</v>
      </c>
      <c r="DJ63" s="619">
        <v>2150</v>
      </c>
      <c r="DK63" s="619">
        <v>0</v>
      </c>
      <c r="DL63" s="619">
        <v>-1532</v>
      </c>
      <c r="DM63" s="619">
        <v>-383</v>
      </c>
      <c r="DN63" s="619">
        <v>0</v>
      </c>
      <c r="DO63" s="619">
        <v>0</v>
      </c>
      <c r="DP63" s="619">
        <v>0</v>
      </c>
      <c r="DQ63" s="619">
        <v>0</v>
      </c>
      <c r="DR63" s="619">
        <v>0</v>
      </c>
      <c r="DS63" s="619">
        <v>0</v>
      </c>
      <c r="DT63" s="619">
        <v>0</v>
      </c>
      <c r="DU63" s="619">
        <v>0</v>
      </c>
      <c r="DV63" s="619">
        <v>0</v>
      </c>
      <c r="DW63" s="619">
        <v>0</v>
      </c>
      <c r="DX63" s="619">
        <v>497583</v>
      </c>
      <c r="DY63" s="619">
        <v>124396</v>
      </c>
      <c r="DZ63" s="619">
        <v>0</v>
      </c>
      <c r="EA63" s="619">
        <v>512882</v>
      </c>
      <c r="EB63" s="619">
        <v>128221</v>
      </c>
      <c r="EC63" s="619">
        <v>0</v>
      </c>
      <c r="ED63" s="619">
        <v>-15299</v>
      </c>
      <c r="EE63" s="619">
        <v>-3825</v>
      </c>
      <c r="EF63" s="619">
        <v>0</v>
      </c>
      <c r="EG63" s="619">
        <v>20</v>
      </c>
      <c r="EH63" s="619">
        <v>5</v>
      </c>
      <c r="EI63" s="619">
        <v>0</v>
      </c>
      <c r="EJ63" s="619">
        <v>0</v>
      </c>
      <c r="EK63" s="619">
        <v>0</v>
      </c>
      <c r="EL63" s="619">
        <v>0</v>
      </c>
      <c r="EM63" s="619">
        <v>0</v>
      </c>
      <c r="EN63" s="619">
        <v>0</v>
      </c>
      <c r="EO63" s="619">
        <v>0</v>
      </c>
      <c r="EP63" s="619">
        <v>3528505</v>
      </c>
      <c r="EQ63" s="619">
        <v>882126</v>
      </c>
      <c r="ER63" s="619">
        <v>0</v>
      </c>
      <c r="ES63" s="619">
        <v>3081979</v>
      </c>
      <c r="ET63" s="619">
        <v>770495</v>
      </c>
      <c r="EU63" s="619">
        <v>0</v>
      </c>
      <c r="EV63" s="619">
        <v>446526</v>
      </c>
      <c r="EW63" s="619">
        <v>111631</v>
      </c>
      <c r="EX63" s="619">
        <v>0</v>
      </c>
      <c r="EY63" s="619">
        <v>-702</v>
      </c>
      <c r="EZ63" s="619">
        <v>-175</v>
      </c>
      <c r="FA63" s="619">
        <v>0</v>
      </c>
      <c r="FB63" s="619">
        <v>2179577</v>
      </c>
      <c r="FC63" s="619">
        <v>540155</v>
      </c>
      <c r="FD63" s="619">
        <v>0</v>
      </c>
      <c r="FE63" s="619">
        <v>2267021</v>
      </c>
      <c r="FF63" s="619">
        <v>562182</v>
      </c>
      <c r="FG63" s="619">
        <v>0</v>
      </c>
      <c r="FH63" s="619">
        <v>-87444</v>
      </c>
      <c r="FI63" s="619">
        <v>-22027</v>
      </c>
      <c r="FJ63" s="619">
        <v>0</v>
      </c>
      <c r="FK63" s="619">
        <v>0</v>
      </c>
      <c r="FL63" s="619">
        <v>0</v>
      </c>
      <c r="FM63" s="619">
        <v>0</v>
      </c>
      <c r="FN63" s="619">
        <v>0</v>
      </c>
      <c r="FO63" s="619">
        <v>0</v>
      </c>
      <c r="FP63" s="619">
        <v>0</v>
      </c>
      <c r="FQ63" s="619">
        <v>0</v>
      </c>
      <c r="FR63" s="619">
        <v>0</v>
      </c>
      <c r="FS63" s="619">
        <v>0</v>
      </c>
      <c r="FT63" s="619">
        <v>-9560</v>
      </c>
      <c r="FU63" s="619">
        <v>-2390</v>
      </c>
      <c r="FV63" s="619">
        <v>0</v>
      </c>
      <c r="FW63" s="619">
        <v>0</v>
      </c>
      <c r="FX63" s="619">
        <v>0</v>
      </c>
      <c r="FY63" s="619">
        <v>0</v>
      </c>
      <c r="FZ63" s="619">
        <v>0</v>
      </c>
      <c r="GA63" s="619">
        <v>0</v>
      </c>
      <c r="GB63" s="619">
        <v>0</v>
      </c>
      <c r="GC63" s="619">
        <v>0</v>
      </c>
      <c r="GD63" s="619">
        <v>0</v>
      </c>
      <c r="GE63" s="619">
        <v>0</v>
      </c>
      <c r="GF63" s="619">
        <v>0</v>
      </c>
      <c r="GG63" s="619">
        <v>0</v>
      </c>
      <c r="GH63" s="619">
        <v>0</v>
      </c>
      <c r="GI63" s="619">
        <v>0</v>
      </c>
      <c r="GJ63" s="619">
        <v>0</v>
      </c>
      <c r="GK63" s="619">
        <v>0</v>
      </c>
      <c r="GL63" s="619">
        <v>8183484</v>
      </c>
      <c r="GM63" s="619">
        <v>2041133</v>
      </c>
      <c r="GN63" s="619">
        <v>0</v>
      </c>
      <c r="GO63" s="619">
        <v>454459</v>
      </c>
      <c r="GP63" s="619">
        <v>113450</v>
      </c>
      <c r="GQ63" s="619">
        <v>0</v>
      </c>
      <c r="GR63" s="620" t="s">
        <v>669</v>
      </c>
      <c r="GS63" s="620" t="s">
        <v>473</v>
      </c>
      <c r="GT63" s="610" t="s">
        <v>474</v>
      </c>
      <c r="GU63" s="611" t="s">
        <v>536</v>
      </c>
      <c r="GV63" s="611" t="s">
        <v>703</v>
      </c>
      <c r="GW63" s="610" t="s">
        <v>3368</v>
      </c>
    </row>
    <row r="64" spans="1:205" x14ac:dyDescent="0.25">
      <c r="A64" s="610" t="s">
        <v>3385</v>
      </c>
      <c r="B64" s="617" t="s">
        <v>704</v>
      </c>
      <c r="C64" s="618" t="s">
        <v>705</v>
      </c>
      <c r="D64" s="619">
        <v>8777169</v>
      </c>
      <c r="E64" s="619">
        <v>0</v>
      </c>
      <c r="F64" s="619">
        <v>8777169</v>
      </c>
      <c r="G64" s="619">
        <v>8851487</v>
      </c>
      <c r="H64" s="619">
        <v>0</v>
      </c>
      <c r="I64" s="619">
        <v>8851487</v>
      </c>
      <c r="J64" s="619">
        <v>-74318</v>
      </c>
      <c r="K64" s="619">
        <v>0</v>
      </c>
      <c r="L64" s="619">
        <v>-74318</v>
      </c>
      <c r="M64" s="633">
        <v>0</v>
      </c>
      <c r="N64" s="633">
        <v>0.99</v>
      </c>
      <c r="O64" s="633">
        <v>0</v>
      </c>
      <c r="P64" s="633">
        <v>0.01</v>
      </c>
      <c r="Q64" s="619">
        <v>367126</v>
      </c>
      <c r="R64" s="619">
        <v>367126</v>
      </c>
      <c r="S64" s="619">
        <v>0</v>
      </c>
      <c r="T64" s="619">
        <v>0</v>
      </c>
      <c r="U64" s="619">
        <v>0</v>
      </c>
      <c r="V64" s="619">
        <v>0</v>
      </c>
      <c r="W64" s="619">
        <v>0</v>
      </c>
      <c r="X64" s="619">
        <v>0</v>
      </c>
      <c r="Y64" s="619">
        <v>0</v>
      </c>
      <c r="Z64" s="619">
        <v>0</v>
      </c>
      <c r="AA64" s="619">
        <v>0</v>
      </c>
      <c r="AB64" s="619">
        <v>0</v>
      </c>
      <c r="AC64" s="619">
        <v>0</v>
      </c>
      <c r="AD64" s="619">
        <v>0</v>
      </c>
      <c r="AE64" s="619">
        <v>0</v>
      </c>
      <c r="AF64" s="619">
        <v>0</v>
      </c>
      <c r="AG64" s="619">
        <v>0</v>
      </c>
      <c r="AH64" s="619">
        <v>0</v>
      </c>
      <c r="AI64" s="619">
        <v>0</v>
      </c>
      <c r="AJ64" s="619">
        <v>0</v>
      </c>
      <c r="AK64" s="619">
        <v>0</v>
      </c>
      <c r="AL64" s="619">
        <v>0</v>
      </c>
      <c r="AM64" s="619">
        <v>0</v>
      </c>
      <c r="AN64" s="619">
        <v>0</v>
      </c>
      <c r="AO64" s="619">
        <v>0</v>
      </c>
      <c r="AP64" s="619">
        <v>0</v>
      </c>
      <c r="AQ64" s="619">
        <v>0</v>
      </c>
      <c r="AR64" s="619">
        <v>0</v>
      </c>
      <c r="AS64" s="619">
        <v>0</v>
      </c>
      <c r="AT64" s="619">
        <v>0</v>
      </c>
      <c r="AU64" s="619">
        <v>0</v>
      </c>
      <c r="AV64" s="619">
        <v>0</v>
      </c>
      <c r="AW64" s="619">
        <v>0</v>
      </c>
      <c r="AX64" s="619">
        <v>0</v>
      </c>
      <c r="AY64" s="619">
        <v>0</v>
      </c>
      <c r="AZ64" s="619">
        <v>0</v>
      </c>
      <c r="BA64" s="619">
        <v>0</v>
      </c>
      <c r="BB64" s="619">
        <v>0</v>
      </c>
      <c r="BC64" s="619">
        <v>0</v>
      </c>
      <c r="BD64" s="619">
        <v>0</v>
      </c>
      <c r="BE64" s="619">
        <v>0</v>
      </c>
      <c r="BF64" s="619">
        <v>0</v>
      </c>
      <c r="BG64" s="619">
        <v>6799972</v>
      </c>
      <c r="BH64" s="619">
        <v>0</v>
      </c>
      <c r="BI64" s="619">
        <v>68687</v>
      </c>
      <c r="BJ64" s="619">
        <v>424725</v>
      </c>
      <c r="BK64" s="619">
        <v>0</v>
      </c>
      <c r="BL64" s="619">
        <v>4290</v>
      </c>
      <c r="BM64" s="619">
        <v>6848531</v>
      </c>
      <c r="BN64" s="619">
        <v>0</v>
      </c>
      <c r="BO64" s="619">
        <v>69177</v>
      </c>
      <c r="BP64" s="619">
        <v>376166</v>
      </c>
      <c r="BQ64" s="619">
        <v>0</v>
      </c>
      <c r="BR64" s="619">
        <v>3800</v>
      </c>
      <c r="BS64" s="619">
        <v>-13320</v>
      </c>
      <c r="BT64" s="619">
        <v>0</v>
      </c>
      <c r="BU64" s="619">
        <v>-135</v>
      </c>
      <c r="BV64" s="619">
        <v>0</v>
      </c>
      <c r="BW64" s="619">
        <v>0</v>
      </c>
      <c r="BX64" s="619">
        <v>0</v>
      </c>
      <c r="BY64" s="619">
        <v>-13320</v>
      </c>
      <c r="BZ64" s="619">
        <v>0</v>
      </c>
      <c r="CA64" s="619">
        <v>-135</v>
      </c>
      <c r="CB64" s="619">
        <v>10413</v>
      </c>
      <c r="CC64" s="619">
        <v>0</v>
      </c>
      <c r="CD64" s="619">
        <v>105</v>
      </c>
      <c r="CE64" s="619">
        <v>10413</v>
      </c>
      <c r="CF64" s="619">
        <v>0</v>
      </c>
      <c r="CG64" s="619">
        <v>105</v>
      </c>
      <c r="CH64" s="619">
        <v>0</v>
      </c>
      <c r="CI64" s="619">
        <v>0</v>
      </c>
      <c r="CJ64" s="619">
        <v>0</v>
      </c>
      <c r="CK64" s="619">
        <v>0</v>
      </c>
      <c r="CL64" s="619">
        <v>0</v>
      </c>
      <c r="CM64" s="619">
        <v>0</v>
      </c>
      <c r="CN64" s="619">
        <v>0</v>
      </c>
      <c r="CO64" s="619">
        <v>0</v>
      </c>
      <c r="CP64" s="619">
        <v>0</v>
      </c>
      <c r="CQ64" s="619">
        <v>0</v>
      </c>
      <c r="CR64" s="619">
        <v>0</v>
      </c>
      <c r="CS64" s="619">
        <v>0</v>
      </c>
      <c r="CT64" s="619">
        <v>0</v>
      </c>
      <c r="CU64" s="619">
        <v>0</v>
      </c>
      <c r="CV64" s="619">
        <v>0</v>
      </c>
      <c r="CW64" s="619">
        <v>0</v>
      </c>
      <c r="CX64" s="619">
        <v>0</v>
      </c>
      <c r="CY64" s="619">
        <v>0</v>
      </c>
      <c r="CZ64" s="619">
        <v>0</v>
      </c>
      <c r="DA64" s="619">
        <v>0</v>
      </c>
      <c r="DB64" s="619">
        <v>0</v>
      </c>
      <c r="DC64" s="619">
        <v>0</v>
      </c>
      <c r="DD64" s="619">
        <v>0</v>
      </c>
      <c r="DE64" s="619">
        <v>0</v>
      </c>
      <c r="DF64" s="619">
        <v>0</v>
      </c>
      <c r="DG64" s="619">
        <v>0</v>
      </c>
      <c r="DH64" s="619">
        <v>0</v>
      </c>
      <c r="DI64" s="619">
        <v>0</v>
      </c>
      <c r="DJ64" s="619">
        <v>0</v>
      </c>
      <c r="DK64" s="619">
        <v>0</v>
      </c>
      <c r="DL64" s="619">
        <v>0</v>
      </c>
      <c r="DM64" s="619">
        <v>0</v>
      </c>
      <c r="DN64" s="619">
        <v>0</v>
      </c>
      <c r="DO64" s="619">
        <v>0</v>
      </c>
      <c r="DP64" s="619">
        <v>0</v>
      </c>
      <c r="DQ64" s="619">
        <v>0</v>
      </c>
      <c r="DR64" s="619">
        <v>0</v>
      </c>
      <c r="DS64" s="619">
        <v>0</v>
      </c>
      <c r="DT64" s="619">
        <v>0</v>
      </c>
      <c r="DU64" s="619">
        <v>0</v>
      </c>
      <c r="DV64" s="619">
        <v>0</v>
      </c>
      <c r="DW64" s="619">
        <v>0</v>
      </c>
      <c r="DX64" s="619">
        <v>2284204</v>
      </c>
      <c r="DY64" s="619">
        <v>0</v>
      </c>
      <c r="DZ64" s="619">
        <v>23073</v>
      </c>
      <c r="EA64" s="619">
        <v>2283190</v>
      </c>
      <c r="EB64" s="619">
        <v>0</v>
      </c>
      <c r="EC64" s="619">
        <v>23063</v>
      </c>
      <c r="ED64" s="619">
        <v>1014</v>
      </c>
      <c r="EE64" s="619">
        <v>0</v>
      </c>
      <c r="EF64" s="619">
        <v>10</v>
      </c>
      <c r="EG64" s="619">
        <v>-7693</v>
      </c>
      <c r="EH64" s="619">
        <v>0</v>
      </c>
      <c r="EI64" s="619">
        <v>-78</v>
      </c>
      <c r="EJ64" s="619">
        <v>-3372</v>
      </c>
      <c r="EK64" s="619">
        <v>0</v>
      </c>
      <c r="EL64" s="619">
        <v>-34</v>
      </c>
      <c r="EM64" s="619">
        <v>-58778</v>
      </c>
      <c r="EN64" s="619">
        <v>0</v>
      </c>
      <c r="EO64" s="619">
        <v>-594</v>
      </c>
      <c r="EP64" s="619">
        <v>8586730</v>
      </c>
      <c r="EQ64" s="619">
        <v>0</v>
      </c>
      <c r="ER64" s="619">
        <v>86735</v>
      </c>
      <c r="ES64" s="619">
        <v>11170715</v>
      </c>
      <c r="ET64" s="619">
        <v>0</v>
      </c>
      <c r="EU64" s="619">
        <v>112836</v>
      </c>
      <c r="EV64" s="619">
        <v>-2583985</v>
      </c>
      <c r="EW64" s="619">
        <v>0</v>
      </c>
      <c r="EX64" s="619">
        <v>-26101</v>
      </c>
      <c r="EY64" s="619">
        <v>302</v>
      </c>
      <c r="EZ64" s="619">
        <v>0</v>
      </c>
      <c r="FA64" s="619">
        <v>3</v>
      </c>
      <c r="FB64" s="619">
        <v>20585363</v>
      </c>
      <c r="FC64" s="619">
        <v>0</v>
      </c>
      <c r="FD64" s="619">
        <v>207933</v>
      </c>
      <c r="FE64" s="619">
        <v>19516519</v>
      </c>
      <c r="FF64" s="619">
        <v>0</v>
      </c>
      <c r="FG64" s="619">
        <v>197137</v>
      </c>
      <c r="FH64" s="619">
        <v>1068844</v>
      </c>
      <c r="FI64" s="619">
        <v>0</v>
      </c>
      <c r="FJ64" s="619">
        <v>10796</v>
      </c>
      <c r="FK64" s="619">
        <v>0</v>
      </c>
      <c r="FL64" s="619">
        <v>0</v>
      </c>
      <c r="FM64" s="619">
        <v>0</v>
      </c>
      <c r="FN64" s="619">
        <v>0</v>
      </c>
      <c r="FO64" s="619">
        <v>0</v>
      </c>
      <c r="FP64" s="619">
        <v>0</v>
      </c>
      <c r="FQ64" s="619">
        <v>0</v>
      </c>
      <c r="FR64" s="619">
        <v>0</v>
      </c>
      <c r="FS64" s="619">
        <v>0</v>
      </c>
      <c r="FT64" s="619">
        <v>-137034</v>
      </c>
      <c r="FU64" s="619">
        <v>0</v>
      </c>
      <c r="FV64" s="619">
        <v>-1384</v>
      </c>
      <c r="FW64" s="619">
        <v>113602</v>
      </c>
      <c r="FX64" s="619">
        <v>0</v>
      </c>
      <c r="FY64" s="619">
        <v>1147</v>
      </c>
      <c r="FZ64" s="619">
        <v>0</v>
      </c>
      <c r="GA64" s="619">
        <v>0</v>
      </c>
      <c r="GB64" s="619">
        <v>0</v>
      </c>
      <c r="GC64" s="619">
        <v>113602</v>
      </c>
      <c r="GD64" s="619">
        <v>0</v>
      </c>
      <c r="GE64" s="619">
        <v>1147</v>
      </c>
      <c r="GF64" s="619">
        <v>0</v>
      </c>
      <c r="GG64" s="619">
        <v>0</v>
      </c>
      <c r="GH64" s="619">
        <v>0</v>
      </c>
      <c r="GI64" s="619">
        <v>0</v>
      </c>
      <c r="GJ64" s="619">
        <v>0</v>
      </c>
      <c r="GK64" s="619">
        <v>0</v>
      </c>
      <c r="GL64" s="619">
        <v>38585114</v>
      </c>
      <c r="GM64" s="619">
        <v>0</v>
      </c>
      <c r="GN64" s="619">
        <v>389748</v>
      </c>
      <c r="GO64" s="619">
        <v>-1244254</v>
      </c>
      <c r="GP64" s="619">
        <v>0</v>
      </c>
      <c r="GQ64" s="619">
        <v>-12570</v>
      </c>
      <c r="GR64" s="620" t="s">
        <v>513</v>
      </c>
      <c r="GS64" s="620" t="s">
        <v>547</v>
      </c>
      <c r="GT64" s="610" t="s">
        <v>515</v>
      </c>
      <c r="GU64" s="611" t="s">
        <v>548</v>
      </c>
      <c r="GV64" s="611" t="s">
        <v>706</v>
      </c>
      <c r="GW64" s="610" t="s">
        <v>1432</v>
      </c>
    </row>
    <row r="65" spans="1:205" x14ac:dyDescent="0.25">
      <c r="A65" s="610" t="s">
        <v>3385</v>
      </c>
      <c r="B65" s="617" t="s">
        <v>707</v>
      </c>
      <c r="C65" s="618" t="s">
        <v>708</v>
      </c>
      <c r="D65" s="619">
        <v>4202325</v>
      </c>
      <c r="E65" s="619">
        <v>0</v>
      </c>
      <c r="F65" s="619">
        <v>4202325</v>
      </c>
      <c r="G65" s="619">
        <v>5345674</v>
      </c>
      <c r="H65" s="619">
        <v>0</v>
      </c>
      <c r="I65" s="619">
        <v>5345674</v>
      </c>
      <c r="J65" s="619">
        <v>-1143349</v>
      </c>
      <c r="K65" s="619">
        <v>0</v>
      </c>
      <c r="L65" s="619">
        <v>-1143349</v>
      </c>
      <c r="M65" s="633">
        <v>0.5</v>
      </c>
      <c r="N65" s="633">
        <v>0.4</v>
      </c>
      <c r="O65" s="633">
        <v>0.1</v>
      </c>
      <c r="P65" s="633">
        <v>0</v>
      </c>
      <c r="Q65" s="619">
        <v>215942</v>
      </c>
      <c r="R65" s="619">
        <v>215942</v>
      </c>
      <c r="S65" s="619">
        <v>0</v>
      </c>
      <c r="T65" s="619">
        <v>0</v>
      </c>
      <c r="U65" s="619">
        <v>0</v>
      </c>
      <c r="V65" s="619">
        <v>0</v>
      </c>
      <c r="W65" s="619">
        <v>0</v>
      </c>
      <c r="X65" s="619">
        <v>0</v>
      </c>
      <c r="Y65" s="619">
        <v>0</v>
      </c>
      <c r="Z65" s="619">
        <v>1873</v>
      </c>
      <c r="AA65" s="619">
        <v>0</v>
      </c>
      <c r="AB65" s="619">
        <v>959</v>
      </c>
      <c r="AC65" s="619">
        <v>0</v>
      </c>
      <c r="AD65" s="619">
        <v>914</v>
      </c>
      <c r="AE65" s="619">
        <v>0</v>
      </c>
      <c r="AF65" s="619">
        <v>0</v>
      </c>
      <c r="AG65" s="619">
        <v>0</v>
      </c>
      <c r="AH65" s="619">
        <v>0</v>
      </c>
      <c r="AI65" s="619">
        <v>0</v>
      </c>
      <c r="AJ65" s="619">
        <v>0</v>
      </c>
      <c r="AK65" s="619">
        <v>0</v>
      </c>
      <c r="AL65" s="619">
        <v>0</v>
      </c>
      <c r="AM65" s="619">
        <v>0</v>
      </c>
      <c r="AN65" s="619">
        <v>0</v>
      </c>
      <c r="AO65" s="619">
        <v>0</v>
      </c>
      <c r="AP65" s="619">
        <v>0</v>
      </c>
      <c r="AQ65" s="619">
        <v>0</v>
      </c>
      <c r="AR65" s="619">
        <v>0</v>
      </c>
      <c r="AS65" s="619">
        <v>0</v>
      </c>
      <c r="AT65" s="619">
        <v>0</v>
      </c>
      <c r="AU65" s="619">
        <v>0</v>
      </c>
      <c r="AV65" s="619">
        <v>0</v>
      </c>
      <c r="AW65" s="619">
        <v>0</v>
      </c>
      <c r="AX65" s="619">
        <v>0</v>
      </c>
      <c r="AY65" s="619">
        <v>0</v>
      </c>
      <c r="AZ65" s="619">
        <v>0</v>
      </c>
      <c r="BA65" s="619">
        <v>0</v>
      </c>
      <c r="BB65" s="619">
        <v>0</v>
      </c>
      <c r="BC65" s="619">
        <v>0</v>
      </c>
      <c r="BD65" s="619">
        <v>0</v>
      </c>
      <c r="BE65" s="619">
        <v>0</v>
      </c>
      <c r="BF65" s="619">
        <v>0</v>
      </c>
      <c r="BG65" s="619">
        <v>505479</v>
      </c>
      <c r="BH65" s="619">
        <v>126370</v>
      </c>
      <c r="BI65" s="619">
        <v>0</v>
      </c>
      <c r="BJ65" s="619">
        <v>90369</v>
      </c>
      <c r="BK65" s="619">
        <v>22592</v>
      </c>
      <c r="BL65" s="619">
        <v>0</v>
      </c>
      <c r="BM65" s="619">
        <v>638209</v>
      </c>
      <c r="BN65" s="619">
        <v>159552</v>
      </c>
      <c r="BO65" s="619">
        <v>0</v>
      </c>
      <c r="BP65" s="619">
        <v>-42361</v>
      </c>
      <c r="BQ65" s="619">
        <v>-10590</v>
      </c>
      <c r="BR65" s="619">
        <v>0</v>
      </c>
      <c r="BS65" s="619">
        <v>7057</v>
      </c>
      <c r="BT65" s="619">
        <v>1764</v>
      </c>
      <c r="BU65" s="619">
        <v>0</v>
      </c>
      <c r="BV65" s="619">
        <v>8426</v>
      </c>
      <c r="BW65" s="619">
        <v>2107</v>
      </c>
      <c r="BX65" s="619">
        <v>0</v>
      </c>
      <c r="BY65" s="619">
        <v>-1369</v>
      </c>
      <c r="BZ65" s="619">
        <v>-343</v>
      </c>
      <c r="CA65" s="619">
        <v>0</v>
      </c>
      <c r="CB65" s="619">
        <v>8423</v>
      </c>
      <c r="CC65" s="619">
        <v>2106</v>
      </c>
      <c r="CD65" s="619">
        <v>0</v>
      </c>
      <c r="CE65" s="619">
        <v>8882</v>
      </c>
      <c r="CF65" s="619">
        <v>2221</v>
      </c>
      <c r="CG65" s="619">
        <v>0</v>
      </c>
      <c r="CH65" s="619">
        <v>-459</v>
      </c>
      <c r="CI65" s="619">
        <v>-115</v>
      </c>
      <c r="CJ65" s="619">
        <v>0</v>
      </c>
      <c r="CK65" s="619">
        <v>0</v>
      </c>
      <c r="CL65" s="619">
        <v>0</v>
      </c>
      <c r="CM65" s="619">
        <v>0</v>
      </c>
      <c r="CN65" s="619">
        <v>0</v>
      </c>
      <c r="CO65" s="619">
        <v>0</v>
      </c>
      <c r="CP65" s="619">
        <v>0</v>
      </c>
      <c r="CQ65" s="619">
        <v>0</v>
      </c>
      <c r="CR65" s="619">
        <v>0</v>
      </c>
      <c r="CS65" s="619">
        <v>0</v>
      </c>
      <c r="CT65" s="619">
        <v>0</v>
      </c>
      <c r="CU65" s="619">
        <v>0</v>
      </c>
      <c r="CV65" s="619">
        <v>0</v>
      </c>
      <c r="CW65" s="619">
        <v>0</v>
      </c>
      <c r="CX65" s="619">
        <v>0</v>
      </c>
      <c r="CY65" s="619">
        <v>0</v>
      </c>
      <c r="CZ65" s="619">
        <v>0</v>
      </c>
      <c r="DA65" s="619">
        <v>0</v>
      </c>
      <c r="DB65" s="619">
        <v>0</v>
      </c>
      <c r="DC65" s="619">
        <v>0</v>
      </c>
      <c r="DD65" s="619">
        <v>0</v>
      </c>
      <c r="DE65" s="619">
        <v>0</v>
      </c>
      <c r="DF65" s="619">
        <v>0</v>
      </c>
      <c r="DG65" s="619">
        <v>0</v>
      </c>
      <c r="DH65" s="619">
        <v>0</v>
      </c>
      <c r="DI65" s="619">
        <v>0</v>
      </c>
      <c r="DJ65" s="619">
        <v>0</v>
      </c>
      <c r="DK65" s="619">
        <v>0</v>
      </c>
      <c r="DL65" s="619">
        <v>0</v>
      </c>
      <c r="DM65" s="619">
        <v>0</v>
      </c>
      <c r="DN65" s="619">
        <v>0</v>
      </c>
      <c r="DO65" s="619">
        <v>0</v>
      </c>
      <c r="DP65" s="619">
        <v>0</v>
      </c>
      <c r="DQ65" s="619">
        <v>0</v>
      </c>
      <c r="DR65" s="619">
        <v>0</v>
      </c>
      <c r="DS65" s="619">
        <v>0</v>
      </c>
      <c r="DT65" s="619">
        <v>0</v>
      </c>
      <c r="DU65" s="619">
        <v>0</v>
      </c>
      <c r="DV65" s="619">
        <v>0</v>
      </c>
      <c r="DW65" s="619">
        <v>0</v>
      </c>
      <c r="DX65" s="619">
        <v>259284</v>
      </c>
      <c r="DY65" s="619">
        <v>64821</v>
      </c>
      <c r="DZ65" s="619">
        <v>0</v>
      </c>
      <c r="EA65" s="619">
        <v>268921</v>
      </c>
      <c r="EB65" s="619">
        <v>67230</v>
      </c>
      <c r="EC65" s="619">
        <v>0</v>
      </c>
      <c r="ED65" s="619">
        <v>-9637</v>
      </c>
      <c r="EE65" s="619">
        <v>-2409</v>
      </c>
      <c r="EF65" s="619">
        <v>0</v>
      </c>
      <c r="EG65" s="619">
        <v>-2220</v>
      </c>
      <c r="EH65" s="619">
        <v>-555</v>
      </c>
      <c r="EI65" s="619">
        <v>0</v>
      </c>
      <c r="EJ65" s="619">
        <v>0</v>
      </c>
      <c r="EK65" s="619">
        <v>0</v>
      </c>
      <c r="EL65" s="619">
        <v>0</v>
      </c>
      <c r="EM65" s="619">
        <v>0</v>
      </c>
      <c r="EN65" s="619">
        <v>0</v>
      </c>
      <c r="EO65" s="619">
        <v>0</v>
      </c>
      <c r="EP65" s="619">
        <v>1481774</v>
      </c>
      <c r="EQ65" s="619">
        <v>370443</v>
      </c>
      <c r="ER65" s="619">
        <v>0</v>
      </c>
      <c r="ES65" s="619">
        <v>1344261</v>
      </c>
      <c r="ET65" s="619">
        <v>336065</v>
      </c>
      <c r="EU65" s="619">
        <v>0</v>
      </c>
      <c r="EV65" s="619">
        <v>137513</v>
      </c>
      <c r="EW65" s="619">
        <v>34378</v>
      </c>
      <c r="EX65" s="619">
        <v>0</v>
      </c>
      <c r="EY65" s="619">
        <v>-6780</v>
      </c>
      <c r="EZ65" s="619">
        <v>-1695</v>
      </c>
      <c r="FA65" s="619">
        <v>0</v>
      </c>
      <c r="FB65" s="619">
        <v>8756835</v>
      </c>
      <c r="FC65" s="619">
        <v>2189129</v>
      </c>
      <c r="FD65" s="619">
        <v>0</v>
      </c>
      <c r="FE65" s="619">
        <v>8944277</v>
      </c>
      <c r="FF65" s="619">
        <v>2236028</v>
      </c>
      <c r="FG65" s="619">
        <v>0</v>
      </c>
      <c r="FH65" s="619">
        <v>-187442</v>
      </c>
      <c r="FI65" s="619">
        <v>-46899</v>
      </c>
      <c r="FJ65" s="619">
        <v>0</v>
      </c>
      <c r="FK65" s="619">
        <v>0</v>
      </c>
      <c r="FL65" s="619">
        <v>0</v>
      </c>
      <c r="FM65" s="619">
        <v>0</v>
      </c>
      <c r="FN65" s="619">
        <v>0</v>
      </c>
      <c r="FO65" s="619">
        <v>0</v>
      </c>
      <c r="FP65" s="619">
        <v>0</v>
      </c>
      <c r="FQ65" s="619">
        <v>0</v>
      </c>
      <c r="FR65" s="619">
        <v>0</v>
      </c>
      <c r="FS65" s="619">
        <v>0</v>
      </c>
      <c r="FT65" s="619">
        <v>-8284</v>
      </c>
      <c r="FU65" s="619">
        <v>-2071</v>
      </c>
      <c r="FV65" s="619">
        <v>0</v>
      </c>
      <c r="FW65" s="619">
        <v>0</v>
      </c>
      <c r="FX65" s="619">
        <v>0</v>
      </c>
      <c r="FY65" s="619">
        <v>0</v>
      </c>
      <c r="FZ65" s="619">
        <v>0</v>
      </c>
      <c r="GA65" s="619">
        <v>0</v>
      </c>
      <c r="GB65" s="619">
        <v>0</v>
      </c>
      <c r="GC65" s="619">
        <v>0</v>
      </c>
      <c r="GD65" s="619">
        <v>0</v>
      </c>
      <c r="GE65" s="619">
        <v>0</v>
      </c>
      <c r="GF65" s="619">
        <v>0</v>
      </c>
      <c r="GG65" s="619">
        <v>0</v>
      </c>
      <c r="GH65" s="619">
        <v>0</v>
      </c>
      <c r="GI65" s="619">
        <v>0</v>
      </c>
      <c r="GJ65" s="619">
        <v>0</v>
      </c>
      <c r="GK65" s="619">
        <v>0</v>
      </c>
      <c r="GL65" s="619">
        <v>11091937</v>
      </c>
      <c r="GM65" s="619">
        <v>2772904</v>
      </c>
      <c r="GN65" s="619">
        <v>0</v>
      </c>
      <c r="GO65" s="619">
        <v>-121039</v>
      </c>
      <c r="GP65" s="619">
        <v>-30299</v>
      </c>
      <c r="GQ65" s="619">
        <v>0</v>
      </c>
      <c r="GR65" s="620" t="s">
        <v>472</v>
      </c>
      <c r="GS65" s="620" t="s">
        <v>473</v>
      </c>
      <c r="GT65" s="610" t="s">
        <v>474</v>
      </c>
      <c r="GU65" s="611" t="s">
        <v>475</v>
      </c>
      <c r="GV65" s="611" t="s">
        <v>709</v>
      </c>
      <c r="GW65" s="610" t="s">
        <v>1432</v>
      </c>
    </row>
    <row r="66" spans="1:205" x14ac:dyDescent="0.25">
      <c r="A66" s="610" t="s">
        <v>3385</v>
      </c>
      <c r="B66" s="617" t="s">
        <v>710</v>
      </c>
      <c r="C66" s="618" t="s">
        <v>711</v>
      </c>
      <c r="D66" s="619">
        <v>7708860</v>
      </c>
      <c r="E66" s="619">
        <v>1128570</v>
      </c>
      <c r="F66" s="619">
        <v>8837430</v>
      </c>
      <c r="G66" s="619">
        <v>8043191</v>
      </c>
      <c r="H66" s="619">
        <v>1219406</v>
      </c>
      <c r="I66" s="619">
        <v>9262597</v>
      </c>
      <c r="J66" s="619">
        <v>-334331</v>
      </c>
      <c r="K66" s="619">
        <v>-90836</v>
      </c>
      <c r="L66" s="619">
        <v>-425167</v>
      </c>
      <c r="M66" s="633">
        <v>0.33</v>
      </c>
      <c r="N66" s="633">
        <v>0.3</v>
      </c>
      <c r="O66" s="633">
        <v>0.37</v>
      </c>
      <c r="P66" s="633">
        <v>0</v>
      </c>
      <c r="Q66" s="619">
        <v>386406</v>
      </c>
      <c r="R66" s="619">
        <v>386406</v>
      </c>
      <c r="S66" s="619">
        <v>0</v>
      </c>
      <c r="T66" s="619">
        <v>1678103</v>
      </c>
      <c r="U66" s="619">
        <v>0</v>
      </c>
      <c r="V66" s="619">
        <v>4936645</v>
      </c>
      <c r="W66" s="619">
        <v>0</v>
      </c>
      <c r="X66" s="619">
        <v>-3258542</v>
      </c>
      <c r="Y66" s="619">
        <v>0</v>
      </c>
      <c r="Z66" s="619">
        <v>0</v>
      </c>
      <c r="AA66" s="619">
        <v>0</v>
      </c>
      <c r="AB66" s="619">
        <v>0</v>
      </c>
      <c r="AC66" s="619">
        <v>0</v>
      </c>
      <c r="AD66" s="619">
        <v>0</v>
      </c>
      <c r="AE66" s="619">
        <v>0</v>
      </c>
      <c r="AF66" s="619">
        <v>0</v>
      </c>
      <c r="AG66" s="619">
        <v>0</v>
      </c>
      <c r="AH66" s="619">
        <v>0</v>
      </c>
      <c r="AI66" s="619">
        <v>0</v>
      </c>
      <c r="AJ66" s="619">
        <v>0</v>
      </c>
      <c r="AK66" s="619">
        <v>0</v>
      </c>
      <c r="AL66" s="619">
        <v>0</v>
      </c>
      <c r="AM66" s="619">
        <v>0</v>
      </c>
      <c r="AN66" s="619">
        <v>0</v>
      </c>
      <c r="AO66" s="619">
        <v>0</v>
      </c>
      <c r="AP66" s="619">
        <v>0</v>
      </c>
      <c r="AQ66" s="619">
        <v>0</v>
      </c>
      <c r="AR66" s="619">
        <v>0</v>
      </c>
      <c r="AS66" s="619">
        <v>0</v>
      </c>
      <c r="AT66" s="619">
        <v>0</v>
      </c>
      <c r="AU66" s="619">
        <v>0</v>
      </c>
      <c r="AV66" s="619">
        <v>0</v>
      </c>
      <c r="AW66" s="619">
        <v>0</v>
      </c>
      <c r="AX66" s="619">
        <v>0</v>
      </c>
      <c r="AY66" s="619">
        <v>0</v>
      </c>
      <c r="AZ66" s="619">
        <v>0</v>
      </c>
      <c r="BA66" s="619">
        <v>0</v>
      </c>
      <c r="BB66" s="619">
        <v>0</v>
      </c>
      <c r="BC66" s="619">
        <v>0</v>
      </c>
      <c r="BD66" s="619">
        <v>0</v>
      </c>
      <c r="BE66" s="619">
        <v>0</v>
      </c>
      <c r="BF66" s="619">
        <v>0</v>
      </c>
      <c r="BG66" s="619">
        <v>2879519</v>
      </c>
      <c r="BH66" s="619">
        <v>3123172</v>
      </c>
      <c r="BI66" s="619">
        <v>0</v>
      </c>
      <c r="BJ66" s="619">
        <v>124089</v>
      </c>
      <c r="BK66" s="619">
        <v>111961</v>
      </c>
      <c r="BL66" s="619">
        <v>0</v>
      </c>
      <c r="BM66" s="619">
        <v>2768941</v>
      </c>
      <c r="BN66" s="619">
        <v>3072667</v>
      </c>
      <c r="BO66" s="619">
        <v>0</v>
      </c>
      <c r="BP66" s="619">
        <v>234667</v>
      </c>
      <c r="BQ66" s="619">
        <v>162466</v>
      </c>
      <c r="BR66" s="619">
        <v>0</v>
      </c>
      <c r="BS66" s="619">
        <v>2075</v>
      </c>
      <c r="BT66" s="619">
        <v>298</v>
      </c>
      <c r="BU66" s="619">
        <v>0</v>
      </c>
      <c r="BV66" s="619">
        <v>0</v>
      </c>
      <c r="BW66" s="619">
        <v>0</v>
      </c>
      <c r="BX66" s="619">
        <v>0</v>
      </c>
      <c r="BY66" s="619">
        <v>2075</v>
      </c>
      <c r="BZ66" s="619">
        <v>298</v>
      </c>
      <c r="CA66" s="619">
        <v>0</v>
      </c>
      <c r="CB66" s="619">
        <v>9919</v>
      </c>
      <c r="CC66" s="619">
        <v>7799</v>
      </c>
      <c r="CD66" s="619">
        <v>0</v>
      </c>
      <c r="CE66" s="619">
        <v>9918</v>
      </c>
      <c r="CF66" s="619">
        <v>7799</v>
      </c>
      <c r="CG66" s="619">
        <v>0</v>
      </c>
      <c r="CH66" s="619">
        <v>1</v>
      </c>
      <c r="CI66" s="619">
        <v>0</v>
      </c>
      <c r="CJ66" s="619">
        <v>0</v>
      </c>
      <c r="CK66" s="619">
        <v>0</v>
      </c>
      <c r="CL66" s="619">
        <v>0</v>
      </c>
      <c r="CM66" s="619">
        <v>0</v>
      </c>
      <c r="CN66" s="619">
        <v>0</v>
      </c>
      <c r="CO66" s="619">
        <v>0</v>
      </c>
      <c r="CP66" s="619">
        <v>0</v>
      </c>
      <c r="CQ66" s="619">
        <v>706</v>
      </c>
      <c r="CR66" s="619">
        <v>871</v>
      </c>
      <c r="CS66" s="619">
        <v>0</v>
      </c>
      <c r="CT66" s="619">
        <v>0</v>
      </c>
      <c r="CU66" s="619">
        <v>0</v>
      </c>
      <c r="CV66" s="619">
        <v>0</v>
      </c>
      <c r="CW66" s="619">
        <v>0</v>
      </c>
      <c r="CX66" s="619">
        <v>0</v>
      </c>
      <c r="CY66" s="619">
        <v>0</v>
      </c>
      <c r="CZ66" s="619">
        <v>0</v>
      </c>
      <c r="DA66" s="619">
        <v>0</v>
      </c>
      <c r="DB66" s="619">
        <v>0</v>
      </c>
      <c r="DC66" s="619">
        <v>0</v>
      </c>
      <c r="DD66" s="619">
        <v>0</v>
      </c>
      <c r="DE66" s="619">
        <v>0</v>
      </c>
      <c r="DF66" s="619">
        <v>0</v>
      </c>
      <c r="DG66" s="619">
        <v>0</v>
      </c>
      <c r="DH66" s="619">
        <v>0</v>
      </c>
      <c r="DI66" s="619">
        <v>0</v>
      </c>
      <c r="DJ66" s="619">
        <v>0</v>
      </c>
      <c r="DK66" s="619">
        <v>0</v>
      </c>
      <c r="DL66" s="619">
        <v>0</v>
      </c>
      <c r="DM66" s="619">
        <v>0</v>
      </c>
      <c r="DN66" s="619">
        <v>0</v>
      </c>
      <c r="DO66" s="619">
        <v>0</v>
      </c>
      <c r="DP66" s="619">
        <v>0</v>
      </c>
      <c r="DQ66" s="619">
        <v>0</v>
      </c>
      <c r="DR66" s="619">
        <v>0</v>
      </c>
      <c r="DS66" s="619">
        <v>0</v>
      </c>
      <c r="DT66" s="619">
        <v>0</v>
      </c>
      <c r="DU66" s="619">
        <v>0</v>
      </c>
      <c r="DV66" s="619">
        <v>0</v>
      </c>
      <c r="DW66" s="619">
        <v>0</v>
      </c>
      <c r="DX66" s="619">
        <v>444176</v>
      </c>
      <c r="DY66" s="619">
        <v>501781</v>
      </c>
      <c r="DZ66" s="619">
        <v>0</v>
      </c>
      <c r="EA66" s="619">
        <v>270862</v>
      </c>
      <c r="EB66" s="619">
        <v>315839</v>
      </c>
      <c r="EC66" s="619">
        <v>0</v>
      </c>
      <c r="ED66" s="619">
        <v>173314</v>
      </c>
      <c r="EE66" s="619">
        <v>185942</v>
      </c>
      <c r="EF66" s="619">
        <v>0</v>
      </c>
      <c r="EG66" s="619">
        <v>-2674</v>
      </c>
      <c r="EH66" s="619">
        <v>-2328</v>
      </c>
      <c r="EI66" s="619">
        <v>0</v>
      </c>
      <c r="EJ66" s="619">
        <v>0</v>
      </c>
      <c r="EK66" s="619">
        <v>0</v>
      </c>
      <c r="EL66" s="619">
        <v>0</v>
      </c>
      <c r="EM66" s="619">
        <v>0</v>
      </c>
      <c r="EN66" s="619">
        <v>0</v>
      </c>
      <c r="EO66" s="619">
        <v>0</v>
      </c>
      <c r="EP66" s="619">
        <v>5649051</v>
      </c>
      <c r="EQ66" s="619">
        <v>5250227</v>
      </c>
      <c r="ER66" s="619">
        <v>0</v>
      </c>
      <c r="ES66" s="619">
        <v>7268104</v>
      </c>
      <c r="ET66" s="619">
        <v>6332427</v>
      </c>
      <c r="EU66" s="619">
        <v>0</v>
      </c>
      <c r="EV66" s="619">
        <v>-1619053</v>
      </c>
      <c r="EW66" s="619">
        <v>-1082200</v>
      </c>
      <c r="EX66" s="619">
        <v>0</v>
      </c>
      <c r="EY66" s="619">
        <v>0</v>
      </c>
      <c r="EZ66" s="619">
        <v>0</v>
      </c>
      <c r="FA66" s="619">
        <v>0</v>
      </c>
      <c r="FB66" s="619">
        <v>5631921</v>
      </c>
      <c r="FC66" s="619">
        <v>6593489</v>
      </c>
      <c r="FD66" s="619">
        <v>0</v>
      </c>
      <c r="FE66" s="619">
        <v>6320510</v>
      </c>
      <c r="FF66" s="619">
        <v>6758172</v>
      </c>
      <c r="FG66" s="619">
        <v>0</v>
      </c>
      <c r="FH66" s="619">
        <v>-688589</v>
      </c>
      <c r="FI66" s="619">
        <v>-164683</v>
      </c>
      <c r="FJ66" s="619">
        <v>0</v>
      </c>
      <c r="FK66" s="619">
        <v>0</v>
      </c>
      <c r="FL66" s="619">
        <v>0</v>
      </c>
      <c r="FM66" s="619">
        <v>0</v>
      </c>
      <c r="FN66" s="619">
        <v>0</v>
      </c>
      <c r="FO66" s="619">
        <v>0</v>
      </c>
      <c r="FP66" s="619">
        <v>0</v>
      </c>
      <c r="FQ66" s="619">
        <v>0</v>
      </c>
      <c r="FR66" s="619">
        <v>0</v>
      </c>
      <c r="FS66" s="619">
        <v>0</v>
      </c>
      <c r="FT66" s="619">
        <v>-627336</v>
      </c>
      <c r="FU66" s="619">
        <v>-745672</v>
      </c>
      <c r="FV66" s="619">
        <v>0</v>
      </c>
      <c r="FW66" s="619">
        <v>0</v>
      </c>
      <c r="FX66" s="619">
        <v>0</v>
      </c>
      <c r="FY66" s="619">
        <v>0</v>
      </c>
      <c r="FZ66" s="619">
        <v>0</v>
      </c>
      <c r="GA66" s="619">
        <v>0</v>
      </c>
      <c r="GB66" s="619">
        <v>0</v>
      </c>
      <c r="GC66" s="619">
        <v>0</v>
      </c>
      <c r="GD66" s="619">
        <v>0</v>
      </c>
      <c r="GE66" s="619">
        <v>0</v>
      </c>
      <c r="GF66" s="619">
        <v>0</v>
      </c>
      <c r="GG66" s="619">
        <v>0</v>
      </c>
      <c r="GH66" s="619">
        <v>0</v>
      </c>
      <c r="GI66" s="619">
        <v>0</v>
      </c>
      <c r="GJ66" s="619">
        <v>0</v>
      </c>
      <c r="GK66" s="619">
        <v>0</v>
      </c>
      <c r="GL66" s="619">
        <v>14111446</v>
      </c>
      <c r="GM66" s="619">
        <v>14841598</v>
      </c>
      <c r="GN66" s="619">
        <v>0</v>
      </c>
      <c r="GO66" s="619">
        <v>-2526889</v>
      </c>
      <c r="GP66" s="619">
        <v>-1645306</v>
      </c>
      <c r="GQ66" s="619">
        <v>0</v>
      </c>
      <c r="GR66" s="620" t="s">
        <v>503</v>
      </c>
      <c r="GS66" s="620" t="s">
        <v>504</v>
      </c>
      <c r="GT66" s="610" t="s">
        <v>505</v>
      </c>
      <c r="GU66" s="611" t="s">
        <v>506</v>
      </c>
      <c r="GV66" s="611" t="s">
        <v>712</v>
      </c>
      <c r="GW66" s="610" t="s">
        <v>1432</v>
      </c>
    </row>
    <row r="67" spans="1:205" x14ac:dyDescent="0.25">
      <c r="A67" s="610" t="s">
        <v>3386</v>
      </c>
      <c r="B67" s="617" t="s">
        <v>713</v>
      </c>
      <c r="C67" s="618" t="s">
        <v>714</v>
      </c>
      <c r="D67" s="619">
        <v>3667008</v>
      </c>
      <c r="E67" s="619">
        <v>71037</v>
      </c>
      <c r="F67" s="619">
        <v>3738045</v>
      </c>
      <c r="G67" s="619">
        <v>4786813</v>
      </c>
      <c r="H67" s="619">
        <v>59049</v>
      </c>
      <c r="I67" s="619">
        <v>4845862</v>
      </c>
      <c r="J67" s="619">
        <v>-1119805</v>
      </c>
      <c r="K67" s="619">
        <v>11988</v>
      </c>
      <c r="L67" s="619">
        <v>-1107817</v>
      </c>
      <c r="M67" s="633">
        <v>0.5</v>
      </c>
      <c r="N67" s="633">
        <v>0.49</v>
      </c>
      <c r="O67" s="633">
        <v>0</v>
      </c>
      <c r="P67" s="633">
        <v>0.01</v>
      </c>
      <c r="Q67" s="619">
        <v>469689</v>
      </c>
      <c r="R67" s="619">
        <v>469689</v>
      </c>
      <c r="S67" s="619">
        <v>0</v>
      </c>
      <c r="T67" s="619">
        <v>440765</v>
      </c>
      <c r="U67" s="619">
        <v>0</v>
      </c>
      <c r="V67" s="619">
        <v>288875</v>
      </c>
      <c r="W67" s="619">
        <v>0</v>
      </c>
      <c r="X67" s="619">
        <v>151890</v>
      </c>
      <c r="Y67" s="619">
        <v>0</v>
      </c>
      <c r="Z67" s="619">
        <v>1149212</v>
      </c>
      <c r="AA67" s="619">
        <v>0</v>
      </c>
      <c r="AB67" s="619">
        <v>1237791</v>
      </c>
      <c r="AC67" s="619">
        <v>0</v>
      </c>
      <c r="AD67" s="619">
        <v>-88579</v>
      </c>
      <c r="AE67" s="619">
        <v>0</v>
      </c>
      <c r="AF67" s="619">
        <v>0</v>
      </c>
      <c r="AG67" s="619">
        <v>0</v>
      </c>
      <c r="AH67" s="619">
        <v>0</v>
      </c>
      <c r="AI67" s="619">
        <v>0</v>
      </c>
      <c r="AJ67" s="619">
        <v>0</v>
      </c>
      <c r="AK67" s="619">
        <v>0</v>
      </c>
      <c r="AL67" s="619">
        <v>0</v>
      </c>
      <c r="AM67" s="619">
        <v>0</v>
      </c>
      <c r="AN67" s="619">
        <v>0</v>
      </c>
      <c r="AO67" s="619">
        <v>169732</v>
      </c>
      <c r="AP67" s="619">
        <v>169732</v>
      </c>
      <c r="AQ67" s="619">
        <v>0</v>
      </c>
      <c r="AR67" s="619">
        <v>0</v>
      </c>
      <c r="AS67" s="619">
        <v>181701</v>
      </c>
      <c r="AT67" s="619">
        <v>181701</v>
      </c>
      <c r="AU67" s="619">
        <v>0</v>
      </c>
      <c r="AV67" s="619">
        <v>0</v>
      </c>
      <c r="AW67" s="619">
        <v>-11969</v>
      </c>
      <c r="AX67" s="619">
        <v>-11969</v>
      </c>
      <c r="AY67" s="619">
        <v>0</v>
      </c>
      <c r="AZ67" s="619">
        <v>0</v>
      </c>
      <c r="BA67" s="619">
        <v>0</v>
      </c>
      <c r="BB67" s="619">
        <v>0</v>
      </c>
      <c r="BC67" s="619">
        <v>0</v>
      </c>
      <c r="BD67" s="619">
        <v>0</v>
      </c>
      <c r="BE67" s="619">
        <v>0</v>
      </c>
      <c r="BF67" s="619">
        <v>0</v>
      </c>
      <c r="BG67" s="619">
        <v>5074547</v>
      </c>
      <c r="BH67" s="619">
        <v>0</v>
      </c>
      <c r="BI67" s="619">
        <v>100836</v>
      </c>
      <c r="BJ67" s="619">
        <v>240492</v>
      </c>
      <c r="BK67" s="619">
        <v>0</v>
      </c>
      <c r="BL67" s="619">
        <v>4808</v>
      </c>
      <c r="BM67" s="619">
        <v>5102529</v>
      </c>
      <c r="BN67" s="619">
        <v>0</v>
      </c>
      <c r="BO67" s="619">
        <v>101132</v>
      </c>
      <c r="BP67" s="619">
        <v>212510</v>
      </c>
      <c r="BQ67" s="619">
        <v>0</v>
      </c>
      <c r="BR67" s="619">
        <v>4512</v>
      </c>
      <c r="BS67" s="619">
        <v>5629</v>
      </c>
      <c r="BT67" s="619">
        <v>0</v>
      </c>
      <c r="BU67" s="619">
        <v>115</v>
      </c>
      <c r="BV67" s="619">
        <v>26611</v>
      </c>
      <c r="BW67" s="619">
        <v>0</v>
      </c>
      <c r="BX67" s="619">
        <v>543</v>
      </c>
      <c r="BY67" s="619">
        <v>-20982</v>
      </c>
      <c r="BZ67" s="619">
        <v>0</v>
      </c>
      <c r="CA67" s="619">
        <v>-428</v>
      </c>
      <c r="CB67" s="619">
        <v>21492</v>
      </c>
      <c r="CC67" s="619">
        <v>0</v>
      </c>
      <c r="CD67" s="619">
        <v>439</v>
      </c>
      <c r="CE67" s="619">
        <v>20964</v>
      </c>
      <c r="CF67" s="619">
        <v>0</v>
      </c>
      <c r="CG67" s="619">
        <v>428</v>
      </c>
      <c r="CH67" s="619">
        <v>528</v>
      </c>
      <c r="CI67" s="619">
        <v>0</v>
      </c>
      <c r="CJ67" s="619">
        <v>11</v>
      </c>
      <c r="CK67" s="619">
        <v>0</v>
      </c>
      <c r="CL67" s="619">
        <v>0</v>
      </c>
      <c r="CM67" s="619">
        <v>0</v>
      </c>
      <c r="CN67" s="619">
        <v>0</v>
      </c>
      <c r="CO67" s="619">
        <v>0</v>
      </c>
      <c r="CP67" s="619">
        <v>0</v>
      </c>
      <c r="CQ67" s="619">
        <v>0</v>
      </c>
      <c r="CR67" s="619">
        <v>0</v>
      </c>
      <c r="CS67" s="619">
        <v>0</v>
      </c>
      <c r="CT67" s="619">
        <v>0</v>
      </c>
      <c r="CU67" s="619">
        <v>0</v>
      </c>
      <c r="CV67" s="619">
        <v>0</v>
      </c>
      <c r="CW67" s="619">
        <v>0</v>
      </c>
      <c r="CX67" s="619">
        <v>0</v>
      </c>
      <c r="CY67" s="619">
        <v>0</v>
      </c>
      <c r="CZ67" s="619">
        <v>0</v>
      </c>
      <c r="DA67" s="619">
        <v>0</v>
      </c>
      <c r="DB67" s="619">
        <v>0</v>
      </c>
      <c r="DC67" s="619">
        <v>0</v>
      </c>
      <c r="DD67" s="619">
        <v>0</v>
      </c>
      <c r="DE67" s="619">
        <v>0</v>
      </c>
      <c r="DF67" s="619">
        <v>37026</v>
      </c>
      <c r="DG67" s="619">
        <v>0</v>
      </c>
      <c r="DH67" s="619">
        <v>756</v>
      </c>
      <c r="DI67" s="619">
        <v>37935</v>
      </c>
      <c r="DJ67" s="619">
        <v>0</v>
      </c>
      <c r="DK67" s="619">
        <v>774</v>
      </c>
      <c r="DL67" s="619">
        <v>-909</v>
      </c>
      <c r="DM67" s="619">
        <v>0</v>
      </c>
      <c r="DN67" s="619">
        <v>-18</v>
      </c>
      <c r="DO67" s="619">
        <v>860</v>
      </c>
      <c r="DP67" s="619">
        <v>0</v>
      </c>
      <c r="DQ67" s="619">
        <v>18</v>
      </c>
      <c r="DR67" s="619">
        <v>860</v>
      </c>
      <c r="DS67" s="619">
        <v>0</v>
      </c>
      <c r="DT67" s="619">
        <v>18</v>
      </c>
      <c r="DU67" s="619">
        <v>0</v>
      </c>
      <c r="DV67" s="619">
        <v>0</v>
      </c>
      <c r="DW67" s="619">
        <v>0</v>
      </c>
      <c r="DX67" s="619">
        <v>340617</v>
      </c>
      <c r="DY67" s="619">
        <v>0</v>
      </c>
      <c r="DZ67" s="619">
        <v>6721</v>
      </c>
      <c r="EA67" s="619">
        <v>345894</v>
      </c>
      <c r="EB67" s="619">
        <v>0</v>
      </c>
      <c r="EC67" s="619">
        <v>6829</v>
      </c>
      <c r="ED67" s="619">
        <v>-5277</v>
      </c>
      <c r="EE67" s="619">
        <v>0</v>
      </c>
      <c r="EF67" s="619">
        <v>-108</v>
      </c>
      <c r="EG67" s="619">
        <v>-2816</v>
      </c>
      <c r="EH67" s="619">
        <v>0</v>
      </c>
      <c r="EI67" s="619">
        <v>-57</v>
      </c>
      <c r="EJ67" s="619">
        <v>-2898</v>
      </c>
      <c r="EK67" s="619">
        <v>0</v>
      </c>
      <c r="EL67" s="619">
        <v>-59</v>
      </c>
      <c r="EM67" s="619">
        <v>0</v>
      </c>
      <c r="EN67" s="619">
        <v>0</v>
      </c>
      <c r="EO67" s="619">
        <v>0</v>
      </c>
      <c r="EP67" s="619">
        <v>4912116</v>
      </c>
      <c r="EQ67" s="619">
        <v>0</v>
      </c>
      <c r="ER67" s="619">
        <v>100280</v>
      </c>
      <c r="ES67" s="619">
        <v>5664727</v>
      </c>
      <c r="ET67" s="619">
        <v>0</v>
      </c>
      <c r="EU67" s="619">
        <v>114723</v>
      </c>
      <c r="EV67" s="619">
        <v>-752611</v>
      </c>
      <c r="EW67" s="619">
        <v>0</v>
      </c>
      <c r="EX67" s="619">
        <v>-14443</v>
      </c>
      <c r="EY67" s="619">
        <v>0</v>
      </c>
      <c r="EZ67" s="619">
        <v>0</v>
      </c>
      <c r="FA67" s="619">
        <v>0</v>
      </c>
      <c r="FB67" s="619">
        <v>8718757</v>
      </c>
      <c r="FC67" s="619">
        <v>0</v>
      </c>
      <c r="FD67" s="619">
        <v>171816</v>
      </c>
      <c r="FE67" s="619">
        <v>9141271</v>
      </c>
      <c r="FF67" s="619">
        <v>0</v>
      </c>
      <c r="FG67" s="619">
        <v>180618</v>
      </c>
      <c r="FH67" s="619">
        <v>-422514</v>
      </c>
      <c r="FI67" s="619">
        <v>0</v>
      </c>
      <c r="FJ67" s="619">
        <v>-8802</v>
      </c>
      <c r="FK67" s="619">
        <v>0</v>
      </c>
      <c r="FL67" s="619">
        <v>0</v>
      </c>
      <c r="FM67" s="619">
        <v>0</v>
      </c>
      <c r="FN67" s="619">
        <v>0</v>
      </c>
      <c r="FO67" s="619">
        <v>0</v>
      </c>
      <c r="FP67" s="619">
        <v>0</v>
      </c>
      <c r="FQ67" s="619">
        <v>0</v>
      </c>
      <c r="FR67" s="619">
        <v>0</v>
      </c>
      <c r="FS67" s="619">
        <v>0</v>
      </c>
      <c r="FT67" s="619">
        <v>-2460</v>
      </c>
      <c r="FU67" s="619">
        <v>0</v>
      </c>
      <c r="FV67" s="619">
        <v>-44</v>
      </c>
      <c r="FW67" s="619">
        <v>0</v>
      </c>
      <c r="FX67" s="619">
        <v>0</v>
      </c>
      <c r="FY67" s="619">
        <v>0</v>
      </c>
      <c r="FZ67" s="619">
        <v>0</v>
      </c>
      <c r="GA67" s="619">
        <v>0</v>
      </c>
      <c r="GB67" s="619">
        <v>0</v>
      </c>
      <c r="GC67" s="619">
        <v>0</v>
      </c>
      <c r="GD67" s="619">
        <v>0</v>
      </c>
      <c r="GE67" s="619">
        <v>0</v>
      </c>
      <c r="GF67" s="619">
        <v>0</v>
      </c>
      <c r="GG67" s="619">
        <v>0</v>
      </c>
      <c r="GH67" s="619">
        <v>0</v>
      </c>
      <c r="GI67" s="619">
        <v>0</v>
      </c>
      <c r="GJ67" s="619">
        <v>0</v>
      </c>
      <c r="GK67" s="619">
        <v>0</v>
      </c>
      <c r="GL67" s="619">
        <v>19343362</v>
      </c>
      <c r="GM67" s="619">
        <v>0</v>
      </c>
      <c r="GN67" s="619">
        <v>385629</v>
      </c>
      <c r="GO67" s="619">
        <v>-997429</v>
      </c>
      <c r="GP67" s="619">
        <v>0</v>
      </c>
      <c r="GQ67" s="619">
        <v>-19436</v>
      </c>
      <c r="GR67" s="620" t="s">
        <v>535</v>
      </c>
      <c r="GS67" s="620" t="s">
        <v>715</v>
      </c>
      <c r="GT67" s="610" t="s">
        <v>535</v>
      </c>
      <c r="GU67" s="611" t="s">
        <v>558</v>
      </c>
      <c r="GV67" s="611" t="s">
        <v>716</v>
      </c>
      <c r="GW67" s="610" t="s">
        <v>1432</v>
      </c>
    </row>
    <row r="68" spans="1:205" x14ac:dyDescent="0.25">
      <c r="A68" s="610" t="s">
        <v>3385</v>
      </c>
      <c r="B68" s="617" t="s">
        <v>717</v>
      </c>
      <c r="C68" s="618" t="s">
        <v>718</v>
      </c>
      <c r="D68" s="619">
        <v>13974500</v>
      </c>
      <c r="E68" s="619">
        <v>539766</v>
      </c>
      <c r="F68" s="619">
        <v>14514266</v>
      </c>
      <c r="G68" s="619">
        <v>14514808</v>
      </c>
      <c r="H68" s="619">
        <v>526323</v>
      </c>
      <c r="I68" s="619">
        <v>15041131</v>
      </c>
      <c r="J68" s="619">
        <v>-540308</v>
      </c>
      <c r="K68" s="619">
        <v>13443</v>
      </c>
      <c r="L68" s="619">
        <v>-526865</v>
      </c>
      <c r="M68" s="633">
        <v>0.5</v>
      </c>
      <c r="N68" s="633">
        <v>0.4</v>
      </c>
      <c r="O68" s="633">
        <v>0.1</v>
      </c>
      <c r="P68" s="633">
        <v>0</v>
      </c>
      <c r="Q68" s="619">
        <v>207970</v>
      </c>
      <c r="R68" s="619">
        <v>207970</v>
      </c>
      <c r="S68" s="619">
        <v>0</v>
      </c>
      <c r="T68" s="619">
        <v>2492940</v>
      </c>
      <c r="U68" s="619">
        <v>0</v>
      </c>
      <c r="V68" s="619">
        <v>2338050</v>
      </c>
      <c r="W68" s="619">
        <v>0</v>
      </c>
      <c r="X68" s="619">
        <v>154890</v>
      </c>
      <c r="Y68" s="619">
        <v>0</v>
      </c>
      <c r="Z68" s="619">
        <v>49804</v>
      </c>
      <c r="AA68" s="619">
        <v>0</v>
      </c>
      <c r="AB68" s="619">
        <v>56019</v>
      </c>
      <c r="AC68" s="619">
        <v>0</v>
      </c>
      <c r="AD68" s="619">
        <v>-6215</v>
      </c>
      <c r="AE68" s="619">
        <v>0</v>
      </c>
      <c r="AF68" s="619">
        <v>0</v>
      </c>
      <c r="AG68" s="619">
        <v>0</v>
      </c>
      <c r="AH68" s="619">
        <v>0</v>
      </c>
      <c r="AI68" s="619">
        <v>0</v>
      </c>
      <c r="AJ68" s="619">
        <v>0</v>
      </c>
      <c r="AK68" s="619">
        <v>0</v>
      </c>
      <c r="AL68" s="619">
        <v>0</v>
      </c>
      <c r="AM68" s="619">
        <v>0</v>
      </c>
      <c r="AN68" s="619">
        <v>0</v>
      </c>
      <c r="AO68" s="619">
        <v>44708</v>
      </c>
      <c r="AP68" s="619">
        <v>44708</v>
      </c>
      <c r="AQ68" s="619">
        <v>0</v>
      </c>
      <c r="AR68" s="619">
        <v>0</v>
      </c>
      <c r="AS68" s="619">
        <v>21480</v>
      </c>
      <c r="AT68" s="619">
        <v>21480</v>
      </c>
      <c r="AU68" s="619">
        <v>0</v>
      </c>
      <c r="AV68" s="619">
        <v>0</v>
      </c>
      <c r="AW68" s="619">
        <v>23228</v>
      </c>
      <c r="AX68" s="619">
        <v>23228</v>
      </c>
      <c r="AY68" s="619">
        <v>0</v>
      </c>
      <c r="AZ68" s="619">
        <v>0</v>
      </c>
      <c r="BA68" s="619">
        <v>0</v>
      </c>
      <c r="BB68" s="619">
        <v>0</v>
      </c>
      <c r="BC68" s="619">
        <v>0</v>
      </c>
      <c r="BD68" s="619">
        <v>0</v>
      </c>
      <c r="BE68" s="619">
        <v>0</v>
      </c>
      <c r="BF68" s="619">
        <v>0</v>
      </c>
      <c r="BG68" s="619">
        <v>1135341</v>
      </c>
      <c r="BH68" s="619">
        <v>283835</v>
      </c>
      <c r="BI68" s="619">
        <v>0</v>
      </c>
      <c r="BJ68" s="619">
        <v>119043</v>
      </c>
      <c r="BK68" s="619">
        <v>29761</v>
      </c>
      <c r="BL68" s="619">
        <v>0</v>
      </c>
      <c r="BM68" s="619">
        <v>1106393</v>
      </c>
      <c r="BN68" s="619">
        <v>276598</v>
      </c>
      <c r="BO68" s="619">
        <v>0</v>
      </c>
      <c r="BP68" s="619">
        <v>147991</v>
      </c>
      <c r="BQ68" s="619">
        <v>36998</v>
      </c>
      <c r="BR68" s="619">
        <v>0</v>
      </c>
      <c r="BS68" s="619">
        <v>0</v>
      </c>
      <c r="BT68" s="619">
        <v>0</v>
      </c>
      <c r="BU68" s="619">
        <v>0</v>
      </c>
      <c r="BV68" s="619">
        <v>0</v>
      </c>
      <c r="BW68" s="619">
        <v>0</v>
      </c>
      <c r="BX68" s="619">
        <v>0</v>
      </c>
      <c r="BY68" s="619">
        <v>0</v>
      </c>
      <c r="BZ68" s="619">
        <v>0</v>
      </c>
      <c r="CA68" s="619">
        <v>0</v>
      </c>
      <c r="CB68" s="619">
        <v>2433</v>
      </c>
      <c r="CC68" s="619">
        <v>608</v>
      </c>
      <c r="CD68" s="619">
        <v>0</v>
      </c>
      <c r="CE68" s="619">
        <v>2433</v>
      </c>
      <c r="CF68" s="619">
        <v>608</v>
      </c>
      <c r="CG68" s="619">
        <v>0</v>
      </c>
      <c r="CH68" s="619">
        <v>0</v>
      </c>
      <c r="CI68" s="619">
        <v>0</v>
      </c>
      <c r="CJ68" s="619">
        <v>0</v>
      </c>
      <c r="CK68" s="619">
        <v>0</v>
      </c>
      <c r="CL68" s="619">
        <v>0</v>
      </c>
      <c r="CM68" s="619">
        <v>0</v>
      </c>
      <c r="CN68" s="619">
        <v>0</v>
      </c>
      <c r="CO68" s="619">
        <v>0</v>
      </c>
      <c r="CP68" s="619">
        <v>0</v>
      </c>
      <c r="CQ68" s="619">
        <v>0</v>
      </c>
      <c r="CR68" s="619">
        <v>0</v>
      </c>
      <c r="CS68" s="619">
        <v>0</v>
      </c>
      <c r="CT68" s="619">
        <v>0</v>
      </c>
      <c r="CU68" s="619">
        <v>0</v>
      </c>
      <c r="CV68" s="619">
        <v>0</v>
      </c>
      <c r="CW68" s="619">
        <v>0</v>
      </c>
      <c r="CX68" s="619">
        <v>0</v>
      </c>
      <c r="CY68" s="619">
        <v>0</v>
      </c>
      <c r="CZ68" s="619">
        <v>0</v>
      </c>
      <c r="DA68" s="619">
        <v>0</v>
      </c>
      <c r="DB68" s="619">
        <v>0</v>
      </c>
      <c r="DC68" s="619">
        <v>0</v>
      </c>
      <c r="DD68" s="619">
        <v>0</v>
      </c>
      <c r="DE68" s="619">
        <v>0</v>
      </c>
      <c r="DF68" s="619">
        <v>0</v>
      </c>
      <c r="DG68" s="619">
        <v>0</v>
      </c>
      <c r="DH68" s="619">
        <v>0</v>
      </c>
      <c r="DI68" s="619">
        <v>2194</v>
      </c>
      <c r="DJ68" s="619">
        <v>548</v>
      </c>
      <c r="DK68" s="619">
        <v>0</v>
      </c>
      <c r="DL68" s="619">
        <v>-2194</v>
      </c>
      <c r="DM68" s="619">
        <v>-548</v>
      </c>
      <c r="DN68" s="619">
        <v>0</v>
      </c>
      <c r="DO68" s="619">
        <v>281</v>
      </c>
      <c r="DP68" s="619">
        <v>70</v>
      </c>
      <c r="DQ68" s="619">
        <v>0</v>
      </c>
      <c r="DR68" s="619">
        <v>0</v>
      </c>
      <c r="DS68" s="619">
        <v>0</v>
      </c>
      <c r="DT68" s="619">
        <v>0</v>
      </c>
      <c r="DU68" s="619">
        <v>281</v>
      </c>
      <c r="DV68" s="619">
        <v>70</v>
      </c>
      <c r="DW68" s="619">
        <v>0</v>
      </c>
      <c r="DX68" s="619">
        <v>504168</v>
      </c>
      <c r="DY68" s="619">
        <v>126042</v>
      </c>
      <c r="DZ68" s="619">
        <v>0</v>
      </c>
      <c r="EA68" s="619">
        <v>751267</v>
      </c>
      <c r="EB68" s="619">
        <v>187817</v>
      </c>
      <c r="EC68" s="619">
        <v>0</v>
      </c>
      <c r="ED68" s="619">
        <v>-247099</v>
      </c>
      <c r="EE68" s="619">
        <v>-61775</v>
      </c>
      <c r="EF68" s="619">
        <v>0</v>
      </c>
      <c r="EG68" s="619">
        <v>-2335</v>
      </c>
      <c r="EH68" s="619">
        <v>-584</v>
      </c>
      <c r="EI68" s="619">
        <v>0</v>
      </c>
      <c r="EJ68" s="619">
        <v>0</v>
      </c>
      <c r="EK68" s="619">
        <v>0</v>
      </c>
      <c r="EL68" s="619">
        <v>0</v>
      </c>
      <c r="EM68" s="619">
        <v>0</v>
      </c>
      <c r="EN68" s="619">
        <v>0</v>
      </c>
      <c r="EO68" s="619">
        <v>0</v>
      </c>
      <c r="EP68" s="619">
        <v>2705830</v>
      </c>
      <c r="EQ68" s="619">
        <v>676458</v>
      </c>
      <c r="ER68" s="619">
        <v>0</v>
      </c>
      <c r="ES68" s="619">
        <v>4203346</v>
      </c>
      <c r="ET68" s="619">
        <v>1050837</v>
      </c>
      <c r="EU68" s="619">
        <v>0</v>
      </c>
      <c r="EV68" s="619">
        <v>-1497516</v>
      </c>
      <c r="EW68" s="619">
        <v>-374379</v>
      </c>
      <c r="EX68" s="619">
        <v>0</v>
      </c>
      <c r="EY68" s="619">
        <v>0</v>
      </c>
      <c r="EZ68" s="619">
        <v>0</v>
      </c>
      <c r="FA68" s="619">
        <v>0</v>
      </c>
      <c r="FB68" s="619">
        <v>5396699</v>
      </c>
      <c r="FC68" s="619">
        <v>1238988</v>
      </c>
      <c r="FD68" s="619">
        <v>0</v>
      </c>
      <c r="FE68" s="619">
        <v>5878757</v>
      </c>
      <c r="FF68" s="619">
        <v>1366823</v>
      </c>
      <c r="FG68" s="619">
        <v>0</v>
      </c>
      <c r="FH68" s="619">
        <v>-482058</v>
      </c>
      <c r="FI68" s="619">
        <v>-127835</v>
      </c>
      <c r="FJ68" s="619">
        <v>0</v>
      </c>
      <c r="FK68" s="619">
        <v>0</v>
      </c>
      <c r="FL68" s="619">
        <v>0</v>
      </c>
      <c r="FM68" s="619">
        <v>0</v>
      </c>
      <c r="FN68" s="619">
        <v>0</v>
      </c>
      <c r="FO68" s="619">
        <v>0</v>
      </c>
      <c r="FP68" s="619">
        <v>0</v>
      </c>
      <c r="FQ68" s="619">
        <v>0</v>
      </c>
      <c r="FR68" s="619">
        <v>0</v>
      </c>
      <c r="FS68" s="619">
        <v>0</v>
      </c>
      <c r="FT68" s="619">
        <v>-7555</v>
      </c>
      <c r="FU68" s="619">
        <v>-1140</v>
      </c>
      <c r="FV68" s="619">
        <v>0</v>
      </c>
      <c r="FW68" s="619">
        <v>0</v>
      </c>
      <c r="FX68" s="619">
        <v>0</v>
      </c>
      <c r="FY68" s="619">
        <v>0</v>
      </c>
      <c r="FZ68" s="619">
        <v>0</v>
      </c>
      <c r="GA68" s="619">
        <v>0</v>
      </c>
      <c r="GB68" s="619">
        <v>0</v>
      </c>
      <c r="GC68" s="619">
        <v>0</v>
      </c>
      <c r="GD68" s="619">
        <v>0</v>
      </c>
      <c r="GE68" s="619">
        <v>0</v>
      </c>
      <c r="GF68" s="619">
        <v>0</v>
      </c>
      <c r="GG68" s="619">
        <v>0</v>
      </c>
      <c r="GH68" s="619">
        <v>0</v>
      </c>
      <c r="GI68" s="619">
        <v>0</v>
      </c>
      <c r="GJ68" s="619">
        <v>0</v>
      </c>
      <c r="GK68" s="619">
        <v>0</v>
      </c>
      <c r="GL68" s="619">
        <v>9853905</v>
      </c>
      <c r="GM68" s="619">
        <v>2354038</v>
      </c>
      <c r="GN68" s="619">
        <v>0</v>
      </c>
      <c r="GO68" s="619">
        <v>-2090485</v>
      </c>
      <c r="GP68" s="619">
        <v>-529193</v>
      </c>
      <c r="GQ68" s="619">
        <v>0</v>
      </c>
      <c r="GR68" s="620" t="s">
        <v>619</v>
      </c>
      <c r="GS68" s="620" t="s">
        <v>473</v>
      </c>
      <c r="GT68" s="610" t="s">
        <v>474</v>
      </c>
      <c r="GU68" s="611" t="s">
        <v>499</v>
      </c>
      <c r="GV68" s="611" t="s">
        <v>719</v>
      </c>
      <c r="GW68" s="610" t="s">
        <v>3368</v>
      </c>
    </row>
    <row r="69" spans="1:205" x14ac:dyDescent="0.25">
      <c r="A69" s="610" t="s">
        <v>3385</v>
      </c>
      <c r="B69" s="617" t="s">
        <v>720</v>
      </c>
      <c r="C69" s="618" t="s">
        <v>721</v>
      </c>
      <c r="D69" s="619">
        <v>1348820</v>
      </c>
      <c r="E69" s="619">
        <v>5095</v>
      </c>
      <c r="F69" s="619">
        <v>1353915</v>
      </c>
      <c r="G69" s="619">
        <v>1462579</v>
      </c>
      <c r="H69" s="619">
        <v>1378</v>
      </c>
      <c r="I69" s="619">
        <v>1463957</v>
      </c>
      <c r="J69" s="619">
        <v>-113759</v>
      </c>
      <c r="K69" s="619">
        <v>3717</v>
      </c>
      <c r="L69" s="619">
        <v>-110042</v>
      </c>
      <c r="M69" s="633">
        <v>0.5</v>
      </c>
      <c r="N69" s="633">
        <v>0.49</v>
      </c>
      <c r="O69" s="633">
        <v>0</v>
      </c>
      <c r="P69" s="633">
        <v>0.01</v>
      </c>
      <c r="Q69" s="619">
        <v>144329</v>
      </c>
      <c r="R69" s="619">
        <v>144329</v>
      </c>
      <c r="S69" s="619">
        <v>0</v>
      </c>
      <c r="T69" s="619">
        <v>378422</v>
      </c>
      <c r="U69" s="619">
        <v>0</v>
      </c>
      <c r="V69" s="619">
        <v>232769</v>
      </c>
      <c r="W69" s="619">
        <v>0</v>
      </c>
      <c r="X69" s="619">
        <v>145653</v>
      </c>
      <c r="Y69" s="619">
        <v>0</v>
      </c>
      <c r="Z69" s="619">
        <v>0</v>
      </c>
      <c r="AA69" s="619">
        <v>0</v>
      </c>
      <c r="AB69" s="619">
        <v>1291</v>
      </c>
      <c r="AC69" s="619">
        <v>0</v>
      </c>
      <c r="AD69" s="619">
        <v>-1291</v>
      </c>
      <c r="AE69" s="619">
        <v>0</v>
      </c>
      <c r="AF69" s="619">
        <v>0</v>
      </c>
      <c r="AG69" s="619">
        <v>0</v>
      </c>
      <c r="AH69" s="619">
        <v>0</v>
      </c>
      <c r="AI69" s="619">
        <v>0</v>
      </c>
      <c r="AJ69" s="619">
        <v>0</v>
      </c>
      <c r="AK69" s="619">
        <v>0</v>
      </c>
      <c r="AL69" s="619">
        <v>0</v>
      </c>
      <c r="AM69" s="619">
        <v>0</v>
      </c>
      <c r="AN69" s="619">
        <v>0</v>
      </c>
      <c r="AO69" s="619">
        <v>10205</v>
      </c>
      <c r="AP69" s="619">
        <v>10205</v>
      </c>
      <c r="AQ69" s="619">
        <v>0</v>
      </c>
      <c r="AR69" s="619">
        <v>0</v>
      </c>
      <c r="AS69" s="619">
        <v>10205</v>
      </c>
      <c r="AT69" s="619">
        <v>10205</v>
      </c>
      <c r="AU69" s="619">
        <v>0</v>
      </c>
      <c r="AV69" s="619">
        <v>0</v>
      </c>
      <c r="AW69" s="619">
        <v>0</v>
      </c>
      <c r="AX69" s="619">
        <v>0</v>
      </c>
      <c r="AY69" s="619">
        <v>0</v>
      </c>
      <c r="AZ69" s="619">
        <v>0</v>
      </c>
      <c r="BA69" s="619">
        <v>0</v>
      </c>
      <c r="BB69" s="619">
        <v>0</v>
      </c>
      <c r="BC69" s="619">
        <v>0</v>
      </c>
      <c r="BD69" s="619">
        <v>0</v>
      </c>
      <c r="BE69" s="619">
        <v>0</v>
      </c>
      <c r="BF69" s="619">
        <v>0</v>
      </c>
      <c r="BG69" s="619">
        <v>1912443</v>
      </c>
      <c r="BH69" s="619">
        <v>0</v>
      </c>
      <c r="BI69" s="619">
        <v>37580</v>
      </c>
      <c r="BJ69" s="619">
        <v>67299</v>
      </c>
      <c r="BK69" s="619">
        <v>0</v>
      </c>
      <c r="BL69" s="619">
        <v>1367</v>
      </c>
      <c r="BM69" s="619">
        <v>1850081</v>
      </c>
      <c r="BN69" s="619">
        <v>0</v>
      </c>
      <c r="BO69" s="619">
        <v>36611</v>
      </c>
      <c r="BP69" s="619">
        <v>129661</v>
      </c>
      <c r="BQ69" s="619">
        <v>0</v>
      </c>
      <c r="BR69" s="619">
        <v>2336</v>
      </c>
      <c r="BS69" s="619">
        <v>-28020</v>
      </c>
      <c r="BT69" s="619">
        <v>0</v>
      </c>
      <c r="BU69" s="619">
        <v>-641</v>
      </c>
      <c r="BV69" s="619">
        <v>20761</v>
      </c>
      <c r="BW69" s="619">
        <v>0</v>
      </c>
      <c r="BX69" s="619">
        <v>424</v>
      </c>
      <c r="BY69" s="619">
        <v>-48781</v>
      </c>
      <c r="BZ69" s="619">
        <v>0</v>
      </c>
      <c r="CA69" s="619">
        <v>-1065</v>
      </c>
      <c r="CB69" s="619">
        <v>0</v>
      </c>
      <c r="CC69" s="619">
        <v>0</v>
      </c>
      <c r="CD69" s="619">
        <v>0</v>
      </c>
      <c r="CE69" s="619">
        <v>0</v>
      </c>
      <c r="CF69" s="619">
        <v>0</v>
      </c>
      <c r="CG69" s="619">
        <v>0</v>
      </c>
      <c r="CH69" s="619">
        <v>0</v>
      </c>
      <c r="CI69" s="619">
        <v>0</v>
      </c>
      <c r="CJ69" s="619">
        <v>0</v>
      </c>
      <c r="CK69" s="619">
        <v>0</v>
      </c>
      <c r="CL69" s="619">
        <v>0</v>
      </c>
      <c r="CM69" s="619">
        <v>0</v>
      </c>
      <c r="CN69" s="619">
        <v>0</v>
      </c>
      <c r="CO69" s="619">
        <v>0</v>
      </c>
      <c r="CP69" s="619">
        <v>0</v>
      </c>
      <c r="CQ69" s="619">
        <v>0</v>
      </c>
      <c r="CR69" s="619">
        <v>0</v>
      </c>
      <c r="CS69" s="619">
        <v>0</v>
      </c>
      <c r="CT69" s="619">
        <v>0</v>
      </c>
      <c r="CU69" s="619">
        <v>0</v>
      </c>
      <c r="CV69" s="619">
        <v>0</v>
      </c>
      <c r="CW69" s="619">
        <v>0</v>
      </c>
      <c r="CX69" s="619">
        <v>0</v>
      </c>
      <c r="CY69" s="619">
        <v>0</v>
      </c>
      <c r="CZ69" s="619">
        <v>0</v>
      </c>
      <c r="DA69" s="619">
        <v>0</v>
      </c>
      <c r="DB69" s="619">
        <v>0</v>
      </c>
      <c r="DC69" s="619">
        <v>0</v>
      </c>
      <c r="DD69" s="619">
        <v>0</v>
      </c>
      <c r="DE69" s="619">
        <v>0</v>
      </c>
      <c r="DF69" s="619">
        <v>0</v>
      </c>
      <c r="DG69" s="619">
        <v>0</v>
      </c>
      <c r="DH69" s="619">
        <v>0</v>
      </c>
      <c r="DI69" s="619">
        <v>0</v>
      </c>
      <c r="DJ69" s="619">
        <v>0</v>
      </c>
      <c r="DK69" s="619">
        <v>0</v>
      </c>
      <c r="DL69" s="619">
        <v>0</v>
      </c>
      <c r="DM69" s="619">
        <v>0</v>
      </c>
      <c r="DN69" s="619">
        <v>0</v>
      </c>
      <c r="DO69" s="619">
        <v>0</v>
      </c>
      <c r="DP69" s="619">
        <v>0</v>
      </c>
      <c r="DQ69" s="619">
        <v>0</v>
      </c>
      <c r="DR69" s="619">
        <v>0</v>
      </c>
      <c r="DS69" s="619">
        <v>0</v>
      </c>
      <c r="DT69" s="619">
        <v>0</v>
      </c>
      <c r="DU69" s="619">
        <v>0</v>
      </c>
      <c r="DV69" s="619">
        <v>0</v>
      </c>
      <c r="DW69" s="619">
        <v>0</v>
      </c>
      <c r="DX69" s="619">
        <v>161001</v>
      </c>
      <c r="DY69" s="619">
        <v>0</v>
      </c>
      <c r="DZ69" s="619">
        <v>3286</v>
      </c>
      <c r="EA69" s="619">
        <v>72680</v>
      </c>
      <c r="EB69" s="619">
        <v>0</v>
      </c>
      <c r="EC69" s="619">
        <v>1483</v>
      </c>
      <c r="ED69" s="619">
        <v>88321</v>
      </c>
      <c r="EE69" s="619">
        <v>0</v>
      </c>
      <c r="EF69" s="619">
        <v>1803</v>
      </c>
      <c r="EG69" s="619">
        <v>-330</v>
      </c>
      <c r="EH69" s="619">
        <v>0</v>
      </c>
      <c r="EI69" s="619">
        <v>-7</v>
      </c>
      <c r="EJ69" s="619">
        <v>0</v>
      </c>
      <c r="EK69" s="619">
        <v>0</v>
      </c>
      <c r="EL69" s="619">
        <v>0</v>
      </c>
      <c r="EM69" s="619">
        <v>0</v>
      </c>
      <c r="EN69" s="619">
        <v>0</v>
      </c>
      <c r="EO69" s="619">
        <v>0</v>
      </c>
      <c r="EP69" s="619">
        <v>1761589</v>
      </c>
      <c r="EQ69" s="619">
        <v>0</v>
      </c>
      <c r="ER69" s="619">
        <v>35951</v>
      </c>
      <c r="ES69" s="619">
        <v>2467866</v>
      </c>
      <c r="ET69" s="619">
        <v>0</v>
      </c>
      <c r="EU69" s="619">
        <v>50365</v>
      </c>
      <c r="EV69" s="619">
        <v>-706277</v>
      </c>
      <c r="EW69" s="619">
        <v>0</v>
      </c>
      <c r="EX69" s="619">
        <v>-14414</v>
      </c>
      <c r="EY69" s="619">
        <v>0</v>
      </c>
      <c r="EZ69" s="619">
        <v>0</v>
      </c>
      <c r="FA69" s="619">
        <v>0</v>
      </c>
      <c r="FB69" s="619">
        <v>2517174</v>
      </c>
      <c r="FC69" s="619">
        <v>0</v>
      </c>
      <c r="FD69" s="619">
        <v>50020</v>
      </c>
      <c r="FE69" s="619">
        <v>2772498</v>
      </c>
      <c r="FF69" s="619">
        <v>0</v>
      </c>
      <c r="FG69" s="619">
        <v>55732</v>
      </c>
      <c r="FH69" s="619">
        <v>-255324</v>
      </c>
      <c r="FI69" s="619">
        <v>0</v>
      </c>
      <c r="FJ69" s="619">
        <v>-5712</v>
      </c>
      <c r="FK69" s="619">
        <v>0</v>
      </c>
      <c r="FL69" s="619">
        <v>0</v>
      </c>
      <c r="FM69" s="619">
        <v>0</v>
      </c>
      <c r="FN69" s="619">
        <v>0</v>
      </c>
      <c r="FO69" s="619">
        <v>0</v>
      </c>
      <c r="FP69" s="619">
        <v>0</v>
      </c>
      <c r="FQ69" s="619">
        <v>0</v>
      </c>
      <c r="FR69" s="619">
        <v>0</v>
      </c>
      <c r="FS69" s="619">
        <v>0</v>
      </c>
      <c r="FT69" s="619">
        <v>-3804</v>
      </c>
      <c r="FU69" s="619">
        <v>0</v>
      </c>
      <c r="FV69" s="619">
        <v>-78</v>
      </c>
      <c r="FW69" s="619">
        <v>0</v>
      </c>
      <c r="FX69" s="619">
        <v>0</v>
      </c>
      <c r="FY69" s="619">
        <v>0</v>
      </c>
      <c r="FZ69" s="619">
        <v>0</v>
      </c>
      <c r="GA69" s="619">
        <v>0</v>
      </c>
      <c r="GB69" s="619">
        <v>0</v>
      </c>
      <c r="GC69" s="619">
        <v>0</v>
      </c>
      <c r="GD69" s="619">
        <v>0</v>
      </c>
      <c r="GE69" s="619">
        <v>0</v>
      </c>
      <c r="GF69" s="619">
        <v>0</v>
      </c>
      <c r="GG69" s="619">
        <v>0</v>
      </c>
      <c r="GH69" s="619">
        <v>0</v>
      </c>
      <c r="GI69" s="619">
        <v>0</v>
      </c>
      <c r="GJ69" s="619">
        <v>0</v>
      </c>
      <c r="GK69" s="619">
        <v>0</v>
      </c>
      <c r="GL69" s="619">
        <v>6387352</v>
      </c>
      <c r="GM69" s="619">
        <v>0</v>
      </c>
      <c r="GN69" s="619">
        <v>127478</v>
      </c>
      <c r="GO69" s="619">
        <v>-796534</v>
      </c>
      <c r="GP69" s="619">
        <v>0</v>
      </c>
      <c r="GQ69" s="619">
        <v>-17137</v>
      </c>
      <c r="GR69" s="620" t="s">
        <v>535</v>
      </c>
      <c r="GS69" s="620" t="s">
        <v>722</v>
      </c>
      <c r="GT69" s="610" t="s">
        <v>535</v>
      </c>
      <c r="GU69" s="611" t="s">
        <v>723</v>
      </c>
      <c r="GV69" s="611" t="s">
        <v>724</v>
      </c>
      <c r="GW69" s="610" t="s">
        <v>1432</v>
      </c>
    </row>
    <row r="70" spans="1:205" x14ac:dyDescent="0.25">
      <c r="A70" s="610" t="s">
        <v>3385</v>
      </c>
      <c r="B70" s="617" t="s">
        <v>725</v>
      </c>
      <c r="C70" s="618" t="s">
        <v>726</v>
      </c>
      <c r="D70" s="619">
        <v>8515329</v>
      </c>
      <c r="E70" s="619">
        <v>0</v>
      </c>
      <c r="F70" s="619">
        <v>8515329</v>
      </c>
      <c r="G70" s="619">
        <v>8513363</v>
      </c>
      <c r="H70" s="619">
        <v>0</v>
      </c>
      <c r="I70" s="619">
        <v>8513363</v>
      </c>
      <c r="J70" s="619">
        <v>1966</v>
      </c>
      <c r="K70" s="619">
        <v>0</v>
      </c>
      <c r="L70" s="619">
        <v>1966</v>
      </c>
      <c r="M70" s="633">
        <v>0.5</v>
      </c>
      <c r="N70" s="633">
        <v>0.4</v>
      </c>
      <c r="O70" s="633">
        <v>0.09</v>
      </c>
      <c r="P70" s="633">
        <v>0.01</v>
      </c>
      <c r="Q70" s="619">
        <v>160388</v>
      </c>
      <c r="R70" s="619">
        <v>160388</v>
      </c>
      <c r="S70" s="619">
        <v>0</v>
      </c>
      <c r="T70" s="619">
        <v>0</v>
      </c>
      <c r="U70" s="619">
        <v>0</v>
      </c>
      <c r="V70" s="619">
        <v>0</v>
      </c>
      <c r="W70" s="619">
        <v>0</v>
      </c>
      <c r="X70" s="619">
        <v>0</v>
      </c>
      <c r="Y70" s="619">
        <v>0</v>
      </c>
      <c r="Z70" s="619">
        <v>0</v>
      </c>
      <c r="AA70" s="619">
        <v>0</v>
      </c>
      <c r="AB70" s="619">
        <v>0</v>
      </c>
      <c r="AC70" s="619">
        <v>0</v>
      </c>
      <c r="AD70" s="619">
        <v>0</v>
      </c>
      <c r="AE70" s="619">
        <v>0</v>
      </c>
      <c r="AF70" s="619">
        <v>0</v>
      </c>
      <c r="AG70" s="619">
        <v>0</v>
      </c>
      <c r="AH70" s="619">
        <v>0</v>
      </c>
      <c r="AI70" s="619">
        <v>0</v>
      </c>
      <c r="AJ70" s="619">
        <v>0</v>
      </c>
      <c r="AK70" s="619">
        <v>0</v>
      </c>
      <c r="AL70" s="619">
        <v>0</v>
      </c>
      <c r="AM70" s="619">
        <v>0</v>
      </c>
      <c r="AN70" s="619">
        <v>0</v>
      </c>
      <c r="AO70" s="619">
        <v>0</v>
      </c>
      <c r="AP70" s="619">
        <v>0</v>
      </c>
      <c r="AQ70" s="619">
        <v>0</v>
      </c>
      <c r="AR70" s="619">
        <v>0</v>
      </c>
      <c r="AS70" s="619">
        <v>0</v>
      </c>
      <c r="AT70" s="619">
        <v>0</v>
      </c>
      <c r="AU70" s="619">
        <v>0</v>
      </c>
      <c r="AV70" s="619">
        <v>0</v>
      </c>
      <c r="AW70" s="619">
        <v>0</v>
      </c>
      <c r="AX70" s="619">
        <v>0</v>
      </c>
      <c r="AY70" s="619">
        <v>0</v>
      </c>
      <c r="AZ70" s="619">
        <v>0</v>
      </c>
      <c r="BA70" s="619">
        <v>0</v>
      </c>
      <c r="BB70" s="619">
        <v>0</v>
      </c>
      <c r="BC70" s="619">
        <v>0</v>
      </c>
      <c r="BD70" s="619">
        <v>0</v>
      </c>
      <c r="BE70" s="619">
        <v>0</v>
      </c>
      <c r="BF70" s="619">
        <v>0</v>
      </c>
      <c r="BG70" s="619">
        <v>868734</v>
      </c>
      <c r="BH70" s="619">
        <v>195465</v>
      </c>
      <c r="BI70" s="619">
        <v>21718</v>
      </c>
      <c r="BJ70" s="619">
        <v>70494</v>
      </c>
      <c r="BK70" s="619">
        <v>15861</v>
      </c>
      <c r="BL70" s="619">
        <v>1762</v>
      </c>
      <c r="BM70" s="619">
        <v>684425</v>
      </c>
      <c r="BN70" s="619">
        <v>153995</v>
      </c>
      <c r="BO70" s="619">
        <v>17110</v>
      </c>
      <c r="BP70" s="619">
        <v>254803</v>
      </c>
      <c r="BQ70" s="619">
        <v>57331</v>
      </c>
      <c r="BR70" s="619">
        <v>6370</v>
      </c>
      <c r="BS70" s="619">
        <v>3283</v>
      </c>
      <c r="BT70" s="619">
        <v>739</v>
      </c>
      <c r="BU70" s="619">
        <v>82</v>
      </c>
      <c r="BV70" s="619">
        <v>6279</v>
      </c>
      <c r="BW70" s="619">
        <v>1413</v>
      </c>
      <c r="BX70" s="619">
        <v>157</v>
      </c>
      <c r="BY70" s="619">
        <v>-2996</v>
      </c>
      <c r="BZ70" s="619">
        <v>-674</v>
      </c>
      <c r="CA70" s="619">
        <v>-75</v>
      </c>
      <c r="CB70" s="619">
        <v>0</v>
      </c>
      <c r="CC70" s="619">
        <v>0</v>
      </c>
      <c r="CD70" s="619">
        <v>0</v>
      </c>
      <c r="CE70" s="619">
        <v>0</v>
      </c>
      <c r="CF70" s="619">
        <v>0</v>
      </c>
      <c r="CG70" s="619">
        <v>0</v>
      </c>
      <c r="CH70" s="619">
        <v>0</v>
      </c>
      <c r="CI70" s="619">
        <v>0</v>
      </c>
      <c r="CJ70" s="619">
        <v>0</v>
      </c>
      <c r="CK70" s="619">
        <v>0</v>
      </c>
      <c r="CL70" s="619">
        <v>0</v>
      </c>
      <c r="CM70" s="619">
        <v>0</v>
      </c>
      <c r="CN70" s="619">
        <v>0</v>
      </c>
      <c r="CO70" s="619">
        <v>0</v>
      </c>
      <c r="CP70" s="619">
        <v>0</v>
      </c>
      <c r="CQ70" s="619">
        <v>0</v>
      </c>
      <c r="CR70" s="619">
        <v>0</v>
      </c>
      <c r="CS70" s="619">
        <v>0</v>
      </c>
      <c r="CT70" s="619">
        <v>0</v>
      </c>
      <c r="CU70" s="619">
        <v>0</v>
      </c>
      <c r="CV70" s="619">
        <v>0</v>
      </c>
      <c r="CW70" s="619">
        <v>0</v>
      </c>
      <c r="CX70" s="619">
        <v>0</v>
      </c>
      <c r="CY70" s="619">
        <v>0</v>
      </c>
      <c r="CZ70" s="619">
        <v>0</v>
      </c>
      <c r="DA70" s="619">
        <v>0</v>
      </c>
      <c r="DB70" s="619">
        <v>0</v>
      </c>
      <c r="DC70" s="619">
        <v>0</v>
      </c>
      <c r="DD70" s="619">
        <v>0</v>
      </c>
      <c r="DE70" s="619">
        <v>0</v>
      </c>
      <c r="DF70" s="619">
        <v>0</v>
      </c>
      <c r="DG70" s="619">
        <v>0</v>
      </c>
      <c r="DH70" s="619">
        <v>0</v>
      </c>
      <c r="DI70" s="619">
        <v>0</v>
      </c>
      <c r="DJ70" s="619">
        <v>0</v>
      </c>
      <c r="DK70" s="619">
        <v>0</v>
      </c>
      <c r="DL70" s="619">
        <v>0</v>
      </c>
      <c r="DM70" s="619">
        <v>0</v>
      </c>
      <c r="DN70" s="619">
        <v>0</v>
      </c>
      <c r="DO70" s="619">
        <v>0</v>
      </c>
      <c r="DP70" s="619">
        <v>0</v>
      </c>
      <c r="DQ70" s="619">
        <v>0</v>
      </c>
      <c r="DR70" s="619">
        <v>0</v>
      </c>
      <c r="DS70" s="619">
        <v>0</v>
      </c>
      <c r="DT70" s="619">
        <v>0</v>
      </c>
      <c r="DU70" s="619">
        <v>0</v>
      </c>
      <c r="DV70" s="619">
        <v>0</v>
      </c>
      <c r="DW70" s="619">
        <v>0</v>
      </c>
      <c r="DX70" s="619">
        <v>256837</v>
      </c>
      <c r="DY70" s="619">
        <v>57788</v>
      </c>
      <c r="DZ70" s="619">
        <v>6421</v>
      </c>
      <c r="EA70" s="619">
        <v>125865</v>
      </c>
      <c r="EB70" s="619">
        <v>28320</v>
      </c>
      <c r="EC70" s="619">
        <v>3147</v>
      </c>
      <c r="ED70" s="619">
        <v>130972</v>
      </c>
      <c r="EE70" s="619">
        <v>29468</v>
      </c>
      <c r="EF70" s="619">
        <v>3274</v>
      </c>
      <c r="EG70" s="619">
        <v>-140</v>
      </c>
      <c r="EH70" s="619">
        <v>-31</v>
      </c>
      <c r="EI70" s="619">
        <v>-3</v>
      </c>
      <c r="EJ70" s="619">
        <v>0</v>
      </c>
      <c r="EK70" s="619">
        <v>0</v>
      </c>
      <c r="EL70" s="619">
        <v>0</v>
      </c>
      <c r="EM70" s="619">
        <v>0</v>
      </c>
      <c r="EN70" s="619">
        <v>0</v>
      </c>
      <c r="EO70" s="619">
        <v>0</v>
      </c>
      <c r="EP70" s="619">
        <v>1633886</v>
      </c>
      <c r="EQ70" s="619">
        <v>367624</v>
      </c>
      <c r="ER70" s="619">
        <v>40847</v>
      </c>
      <c r="ES70" s="619">
        <v>1868377</v>
      </c>
      <c r="ET70" s="619">
        <v>420385</v>
      </c>
      <c r="EU70" s="619">
        <v>46709</v>
      </c>
      <c r="EV70" s="619">
        <v>-234491</v>
      </c>
      <c r="EW70" s="619">
        <v>-52761</v>
      </c>
      <c r="EX70" s="619">
        <v>-5862</v>
      </c>
      <c r="EY70" s="619">
        <v>1379</v>
      </c>
      <c r="EZ70" s="619">
        <v>310</v>
      </c>
      <c r="FA70" s="619">
        <v>34</v>
      </c>
      <c r="FB70" s="619">
        <v>6302599</v>
      </c>
      <c r="FC70" s="619">
        <v>1418085</v>
      </c>
      <c r="FD70" s="619">
        <v>157565</v>
      </c>
      <c r="FE70" s="619">
        <v>5634430</v>
      </c>
      <c r="FF70" s="619">
        <v>1267747</v>
      </c>
      <c r="FG70" s="619">
        <v>140861</v>
      </c>
      <c r="FH70" s="619">
        <v>668169</v>
      </c>
      <c r="FI70" s="619">
        <v>150338</v>
      </c>
      <c r="FJ70" s="619">
        <v>16704</v>
      </c>
      <c r="FK70" s="619">
        <v>0</v>
      </c>
      <c r="FL70" s="619">
        <v>0</v>
      </c>
      <c r="FM70" s="619">
        <v>0</v>
      </c>
      <c r="FN70" s="619">
        <v>0</v>
      </c>
      <c r="FO70" s="619">
        <v>0</v>
      </c>
      <c r="FP70" s="619">
        <v>0</v>
      </c>
      <c r="FQ70" s="619">
        <v>0</v>
      </c>
      <c r="FR70" s="619">
        <v>0</v>
      </c>
      <c r="FS70" s="619">
        <v>0</v>
      </c>
      <c r="FT70" s="619">
        <v>-4433</v>
      </c>
      <c r="FU70" s="619">
        <v>-997</v>
      </c>
      <c r="FV70" s="619">
        <v>-111</v>
      </c>
      <c r="FW70" s="619">
        <v>0</v>
      </c>
      <c r="FX70" s="619">
        <v>0</v>
      </c>
      <c r="FY70" s="619">
        <v>0</v>
      </c>
      <c r="FZ70" s="619">
        <v>0</v>
      </c>
      <c r="GA70" s="619">
        <v>0</v>
      </c>
      <c r="GB70" s="619">
        <v>0</v>
      </c>
      <c r="GC70" s="619">
        <v>0</v>
      </c>
      <c r="GD70" s="619">
        <v>0</v>
      </c>
      <c r="GE70" s="619">
        <v>0</v>
      </c>
      <c r="GF70" s="619">
        <v>0</v>
      </c>
      <c r="GG70" s="619">
        <v>0</v>
      </c>
      <c r="GH70" s="619">
        <v>0</v>
      </c>
      <c r="GI70" s="619">
        <v>0</v>
      </c>
      <c r="GJ70" s="619">
        <v>0</v>
      </c>
      <c r="GK70" s="619">
        <v>0</v>
      </c>
      <c r="GL70" s="619">
        <v>9132639</v>
      </c>
      <c r="GM70" s="619">
        <v>2054844</v>
      </c>
      <c r="GN70" s="619">
        <v>228315</v>
      </c>
      <c r="GO70" s="619">
        <v>813263</v>
      </c>
      <c r="GP70" s="619">
        <v>182984</v>
      </c>
      <c r="GQ70" s="619">
        <v>20331</v>
      </c>
      <c r="GR70" s="620" t="s">
        <v>493</v>
      </c>
      <c r="GS70" s="620" t="s">
        <v>494</v>
      </c>
      <c r="GT70" s="610" t="s">
        <v>474</v>
      </c>
      <c r="GU70" s="611" t="s">
        <v>475</v>
      </c>
      <c r="GV70" s="611" t="s">
        <v>727</v>
      </c>
      <c r="GW70" s="610" t="s">
        <v>1432</v>
      </c>
    </row>
    <row r="71" spans="1:205" x14ac:dyDescent="0.25">
      <c r="A71" s="610" t="s">
        <v>3385</v>
      </c>
      <c r="B71" s="617" t="s">
        <v>728</v>
      </c>
      <c r="C71" s="618" t="s">
        <v>729</v>
      </c>
      <c r="D71" s="619">
        <v>4007241</v>
      </c>
      <c r="E71" s="619">
        <v>0</v>
      </c>
      <c r="F71" s="619">
        <v>4007241</v>
      </c>
      <c r="G71" s="619">
        <v>4039863</v>
      </c>
      <c r="H71" s="619">
        <v>0</v>
      </c>
      <c r="I71" s="619">
        <v>4039863</v>
      </c>
      <c r="J71" s="619">
        <v>-32622</v>
      </c>
      <c r="K71" s="619">
        <v>0</v>
      </c>
      <c r="L71" s="619">
        <v>-32622</v>
      </c>
      <c r="M71" s="633">
        <v>0.5</v>
      </c>
      <c r="N71" s="633">
        <v>0.49</v>
      </c>
      <c r="O71" s="633">
        <v>0</v>
      </c>
      <c r="P71" s="633">
        <v>0.01</v>
      </c>
      <c r="Q71" s="619">
        <v>329595</v>
      </c>
      <c r="R71" s="619">
        <v>329595</v>
      </c>
      <c r="S71" s="619">
        <v>0</v>
      </c>
      <c r="T71" s="619">
        <v>0</v>
      </c>
      <c r="U71" s="619">
        <v>0</v>
      </c>
      <c r="V71" s="619">
        <v>139690</v>
      </c>
      <c r="W71" s="619">
        <v>0</v>
      </c>
      <c r="X71" s="619">
        <v>-139690</v>
      </c>
      <c r="Y71" s="619">
        <v>0</v>
      </c>
      <c r="Z71" s="619">
        <v>725891</v>
      </c>
      <c r="AA71" s="619">
        <v>0</v>
      </c>
      <c r="AB71" s="619">
        <v>733184</v>
      </c>
      <c r="AC71" s="619">
        <v>0</v>
      </c>
      <c r="AD71" s="619">
        <v>-7293</v>
      </c>
      <c r="AE71" s="619">
        <v>0</v>
      </c>
      <c r="AF71" s="619">
        <v>0</v>
      </c>
      <c r="AG71" s="619">
        <v>0</v>
      </c>
      <c r="AH71" s="619">
        <v>0</v>
      </c>
      <c r="AI71" s="619">
        <v>0</v>
      </c>
      <c r="AJ71" s="619">
        <v>0</v>
      </c>
      <c r="AK71" s="619">
        <v>0</v>
      </c>
      <c r="AL71" s="619">
        <v>0</v>
      </c>
      <c r="AM71" s="619">
        <v>0</v>
      </c>
      <c r="AN71" s="619">
        <v>0</v>
      </c>
      <c r="AO71" s="619">
        <v>0</v>
      </c>
      <c r="AP71" s="619">
        <v>0</v>
      </c>
      <c r="AQ71" s="619">
        <v>0</v>
      </c>
      <c r="AR71" s="619">
        <v>0</v>
      </c>
      <c r="AS71" s="619">
        <v>8857</v>
      </c>
      <c r="AT71" s="619">
        <v>8857</v>
      </c>
      <c r="AU71" s="619">
        <v>0</v>
      </c>
      <c r="AV71" s="619">
        <v>0</v>
      </c>
      <c r="AW71" s="619">
        <v>-8857</v>
      </c>
      <c r="AX71" s="619">
        <v>-8857</v>
      </c>
      <c r="AY71" s="619">
        <v>0</v>
      </c>
      <c r="AZ71" s="619">
        <v>0</v>
      </c>
      <c r="BA71" s="619">
        <v>0</v>
      </c>
      <c r="BB71" s="619">
        <v>0</v>
      </c>
      <c r="BC71" s="619">
        <v>0</v>
      </c>
      <c r="BD71" s="619">
        <v>0</v>
      </c>
      <c r="BE71" s="619">
        <v>0</v>
      </c>
      <c r="BF71" s="619">
        <v>0</v>
      </c>
      <c r="BG71" s="619">
        <v>3074409</v>
      </c>
      <c r="BH71" s="619">
        <v>0</v>
      </c>
      <c r="BI71" s="619">
        <v>62746</v>
      </c>
      <c r="BJ71" s="619">
        <v>208408</v>
      </c>
      <c r="BK71" s="619">
        <v>0</v>
      </c>
      <c r="BL71" s="619">
        <v>4248</v>
      </c>
      <c r="BM71" s="619">
        <v>3183235</v>
      </c>
      <c r="BN71" s="619">
        <v>0</v>
      </c>
      <c r="BO71" s="619">
        <v>64882</v>
      </c>
      <c r="BP71" s="619">
        <v>99582</v>
      </c>
      <c r="BQ71" s="619">
        <v>0</v>
      </c>
      <c r="BR71" s="619">
        <v>2112</v>
      </c>
      <c r="BS71" s="619">
        <v>0</v>
      </c>
      <c r="BT71" s="619">
        <v>0</v>
      </c>
      <c r="BU71" s="619">
        <v>0</v>
      </c>
      <c r="BV71" s="619">
        <v>0</v>
      </c>
      <c r="BW71" s="619">
        <v>0</v>
      </c>
      <c r="BX71" s="619">
        <v>0</v>
      </c>
      <c r="BY71" s="619">
        <v>0</v>
      </c>
      <c r="BZ71" s="619">
        <v>0</v>
      </c>
      <c r="CA71" s="619">
        <v>0</v>
      </c>
      <c r="CB71" s="619">
        <v>2180</v>
      </c>
      <c r="CC71" s="619">
        <v>0</v>
      </c>
      <c r="CD71" s="619">
        <v>44</v>
      </c>
      <c r="CE71" s="619">
        <v>2181</v>
      </c>
      <c r="CF71" s="619">
        <v>0</v>
      </c>
      <c r="CG71" s="619">
        <v>44</v>
      </c>
      <c r="CH71" s="619">
        <v>-1</v>
      </c>
      <c r="CI71" s="619">
        <v>0</v>
      </c>
      <c r="CJ71" s="619">
        <v>0</v>
      </c>
      <c r="CK71" s="619">
        <v>0</v>
      </c>
      <c r="CL71" s="619">
        <v>0</v>
      </c>
      <c r="CM71" s="619">
        <v>0</v>
      </c>
      <c r="CN71" s="619">
        <v>0</v>
      </c>
      <c r="CO71" s="619">
        <v>0</v>
      </c>
      <c r="CP71" s="619">
        <v>0</v>
      </c>
      <c r="CQ71" s="619">
        <v>0</v>
      </c>
      <c r="CR71" s="619">
        <v>0</v>
      </c>
      <c r="CS71" s="619">
        <v>0</v>
      </c>
      <c r="CT71" s="619">
        <v>61340</v>
      </c>
      <c r="CU71" s="619">
        <v>0</v>
      </c>
      <c r="CV71" s="619">
        <v>1252</v>
      </c>
      <c r="CW71" s="619">
        <v>0</v>
      </c>
      <c r="CX71" s="619">
        <v>0</v>
      </c>
      <c r="CY71" s="619">
        <v>0</v>
      </c>
      <c r="CZ71" s="619">
        <v>61340</v>
      </c>
      <c r="DA71" s="619">
        <v>0</v>
      </c>
      <c r="DB71" s="619">
        <v>1252</v>
      </c>
      <c r="DC71" s="619">
        <v>0</v>
      </c>
      <c r="DD71" s="619">
        <v>0</v>
      </c>
      <c r="DE71" s="619">
        <v>0</v>
      </c>
      <c r="DF71" s="619">
        <v>0</v>
      </c>
      <c r="DG71" s="619">
        <v>0</v>
      </c>
      <c r="DH71" s="619">
        <v>0</v>
      </c>
      <c r="DI71" s="619">
        <v>0</v>
      </c>
      <c r="DJ71" s="619">
        <v>0</v>
      </c>
      <c r="DK71" s="619">
        <v>0</v>
      </c>
      <c r="DL71" s="619">
        <v>0</v>
      </c>
      <c r="DM71" s="619">
        <v>0</v>
      </c>
      <c r="DN71" s="619">
        <v>0</v>
      </c>
      <c r="DO71" s="619">
        <v>0</v>
      </c>
      <c r="DP71" s="619">
        <v>0</v>
      </c>
      <c r="DQ71" s="619">
        <v>0</v>
      </c>
      <c r="DR71" s="619">
        <v>0</v>
      </c>
      <c r="DS71" s="619">
        <v>0</v>
      </c>
      <c r="DT71" s="619">
        <v>0</v>
      </c>
      <c r="DU71" s="619">
        <v>0</v>
      </c>
      <c r="DV71" s="619">
        <v>0</v>
      </c>
      <c r="DW71" s="619">
        <v>0</v>
      </c>
      <c r="DX71" s="619">
        <v>510231</v>
      </c>
      <c r="DY71" s="619">
        <v>0</v>
      </c>
      <c r="DZ71" s="619">
        <v>10413</v>
      </c>
      <c r="EA71" s="619">
        <v>535924</v>
      </c>
      <c r="EB71" s="619">
        <v>0</v>
      </c>
      <c r="EC71" s="619">
        <v>10937</v>
      </c>
      <c r="ED71" s="619">
        <v>-25693</v>
      </c>
      <c r="EE71" s="619">
        <v>0</v>
      </c>
      <c r="EF71" s="619">
        <v>-524</v>
      </c>
      <c r="EG71" s="619">
        <v>-1092</v>
      </c>
      <c r="EH71" s="619">
        <v>0</v>
      </c>
      <c r="EI71" s="619">
        <v>-22</v>
      </c>
      <c r="EJ71" s="619">
        <v>-358</v>
      </c>
      <c r="EK71" s="619">
        <v>0</v>
      </c>
      <c r="EL71" s="619">
        <v>-7</v>
      </c>
      <c r="EM71" s="619">
        <v>-86</v>
      </c>
      <c r="EN71" s="619">
        <v>0</v>
      </c>
      <c r="EO71" s="619">
        <v>-2</v>
      </c>
      <c r="EP71" s="619">
        <v>3337116</v>
      </c>
      <c r="EQ71" s="619">
        <v>0</v>
      </c>
      <c r="ER71" s="619">
        <v>68104</v>
      </c>
      <c r="ES71" s="619">
        <v>3817178</v>
      </c>
      <c r="ET71" s="619">
        <v>0</v>
      </c>
      <c r="EU71" s="619">
        <v>77902</v>
      </c>
      <c r="EV71" s="619">
        <v>-480062</v>
      </c>
      <c r="EW71" s="619">
        <v>0</v>
      </c>
      <c r="EX71" s="619">
        <v>-9798</v>
      </c>
      <c r="EY71" s="619">
        <v>0</v>
      </c>
      <c r="EZ71" s="619">
        <v>0</v>
      </c>
      <c r="FA71" s="619">
        <v>0</v>
      </c>
      <c r="FB71" s="619">
        <v>7929622</v>
      </c>
      <c r="FC71" s="619">
        <v>0</v>
      </c>
      <c r="FD71" s="619">
        <v>159306</v>
      </c>
      <c r="FE71" s="619">
        <v>7170728</v>
      </c>
      <c r="FF71" s="619">
        <v>0</v>
      </c>
      <c r="FG71" s="619">
        <v>143276</v>
      </c>
      <c r="FH71" s="619">
        <v>758894</v>
      </c>
      <c r="FI71" s="619">
        <v>0</v>
      </c>
      <c r="FJ71" s="619">
        <v>16030</v>
      </c>
      <c r="FK71" s="619">
        <v>0</v>
      </c>
      <c r="FL71" s="619">
        <v>0</v>
      </c>
      <c r="FM71" s="619">
        <v>0</v>
      </c>
      <c r="FN71" s="619">
        <v>0</v>
      </c>
      <c r="FO71" s="619">
        <v>0</v>
      </c>
      <c r="FP71" s="619">
        <v>0</v>
      </c>
      <c r="FQ71" s="619">
        <v>0</v>
      </c>
      <c r="FR71" s="619">
        <v>0</v>
      </c>
      <c r="FS71" s="619">
        <v>0</v>
      </c>
      <c r="FT71" s="619">
        <v>-1742</v>
      </c>
      <c r="FU71" s="619">
        <v>0</v>
      </c>
      <c r="FV71" s="619">
        <v>-36</v>
      </c>
      <c r="FW71" s="619">
        <v>0</v>
      </c>
      <c r="FX71" s="619">
        <v>0</v>
      </c>
      <c r="FY71" s="619">
        <v>0</v>
      </c>
      <c r="FZ71" s="619">
        <v>0</v>
      </c>
      <c r="GA71" s="619">
        <v>0</v>
      </c>
      <c r="GB71" s="619">
        <v>0</v>
      </c>
      <c r="GC71" s="619">
        <v>0</v>
      </c>
      <c r="GD71" s="619">
        <v>0</v>
      </c>
      <c r="GE71" s="619">
        <v>0</v>
      </c>
      <c r="GF71" s="619">
        <v>0</v>
      </c>
      <c r="GG71" s="619">
        <v>0</v>
      </c>
      <c r="GH71" s="619">
        <v>0</v>
      </c>
      <c r="GI71" s="619">
        <v>0</v>
      </c>
      <c r="GJ71" s="619">
        <v>0</v>
      </c>
      <c r="GK71" s="619">
        <v>0</v>
      </c>
      <c r="GL71" s="619">
        <v>15120028</v>
      </c>
      <c r="GM71" s="619">
        <v>0</v>
      </c>
      <c r="GN71" s="619">
        <v>306046</v>
      </c>
      <c r="GO71" s="619">
        <v>410782</v>
      </c>
      <c r="GP71" s="619">
        <v>0</v>
      </c>
      <c r="GQ71" s="619">
        <v>9005</v>
      </c>
      <c r="GR71" s="620" t="s">
        <v>535</v>
      </c>
      <c r="GS71" s="620" t="s">
        <v>480</v>
      </c>
      <c r="GT71" s="610" t="s">
        <v>535</v>
      </c>
      <c r="GU71" s="611" t="s">
        <v>481</v>
      </c>
      <c r="GV71" s="611" t="s">
        <v>730</v>
      </c>
      <c r="GW71" s="610" t="s">
        <v>1432</v>
      </c>
    </row>
    <row r="72" spans="1:205" x14ac:dyDescent="0.25">
      <c r="A72" s="610" t="s">
        <v>3385</v>
      </c>
      <c r="B72" s="617" t="s">
        <v>731</v>
      </c>
      <c r="C72" s="618" t="s">
        <v>732</v>
      </c>
      <c r="D72" s="619">
        <v>1250757</v>
      </c>
      <c r="E72" s="619">
        <v>0</v>
      </c>
      <c r="F72" s="619">
        <v>1250757</v>
      </c>
      <c r="G72" s="619">
        <v>1544971</v>
      </c>
      <c r="H72" s="619">
        <v>0</v>
      </c>
      <c r="I72" s="619">
        <v>1544971</v>
      </c>
      <c r="J72" s="619">
        <v>-294214</v>
      </c>
      <c r="K72" s="619">
        <v>0</v>
      </c>
      <c r="L72" s="619">
        <v>-294214</v>
      </c>
      <c r="M72" s="633">
        <v>0.5</v>
      </c>
      <c r="N72" s="633">
        <v>0.4</v>
      </c>
      <c r="O72" s="633">
        <v>0.09</v>
      </c>
      <c r="P72" s="633">
        <v>0.01</v>
      </c>
      <c r="Q72" s="619">
        <v>160357</v>
      </c>
      <c r="R72" s="619">
        <v>160357</v>
      </c>
      <c r="S72" s="619">
        <v>0</v>
      </c>
      <c r="T72" s="619">
        <v>0</v>
      </c>
      <c r="U72" s="619">
        <v>0</v>
      </c>
      <c r="V72" s="619">
        <v>0</v>
      </c>
      <c r="W72" s="619">
        <v>0</v>
      </c>
      <c r="X72" s="619">
        <v>0</v>
      </c>
      <c r="Y72" s="619">
        <v>0</v>
      </c>
      <c r="Z72" s="619">
        <v>250929</v>
      </c>
      <c r="AA72" s="619">
        <v>0</v>
      </c>
      <c r="AB72" s="619">
        <v>263778</v>
      </c>
      <c r="AC72" s="619">
        <v>0</v>
      </c>
      <c r="AD72" s="619">
        <v>-12849</v>
      </c>
      <c r="AE72" s="619">
        <v>0</v>
      </c>
      <c r="AF72" s="619">
        <v>0</v>
      </c>
      <c r="AG72" s="619">
        <v>0</v>
      </c>
      <c r="AH72" s="619">
        <v>0</v>
      </c>
      <c r="AI72" s="619">
        <v>0</v>
      </c>
      <c r="AJ72" s="619">
        <v>0</v>
      </c>
      <c r="AK72" s="619">
        <v>0</v>
      </c>
      <c r="AL72" s="619">
        <v>0</v>
      </c>
      <c r="AM72" s="619">
        <v>0</v>
      </c>
      <c r="AN72" s="619">
        <v>0</v>
      </c>
      <c r="AO72" s="619">
        <v>0</v>
      </c>
      <c r="AP72" s="619">
        <v>0</v>
      </c>
      <c r="AQ72" s="619">
        <v>0</v>
      </c>
      <c r="AR72" s="619">
        <v>0</v>
      </c>
      <c r="AS72" s="619">
        <v>0</v>
      </c>
      <c r="AT72" s="619">
        <v>0</v>
      </c>
      <c r="AU72" s="619">
        <v>0</v>
      </c>
      <c r="AV72" s="619">
        <v>0</v>
      </c>
      <c r="AW72" s="619">
        <v>0</v>
      </c>
      <c r="AX72" s="619">
        <v>0</v>
      </c>
      <c r="AY72" s="619">
        <v>0</v>
      </c>
      <c r="AZ72" s="619">
        <v>0</v>
      </c>
      <c r="BA72" s="619">
        <v>0</v>
      </c>
      <c r="BB72" s="619">
        <v>0</v>
      </c>
      <c r="BC72" s="619">
        <v>0</v>
      </c>
      <c r="BD72" s="619">
        <v>0</v>
      </c>
      <c r="BE72" s="619">
        <v>0</v>
      </c>
      <c r="BF72" s="619">
        <v>0</v>
      </c>
      <c r="BG72" s="619">
        <v>1865571</v>
      </c>
      <c r="BH72" s="619">
        <v>419754</v>
      </c>
      <c r="BI72" s="619">
        <v>46639</v>
      </c>
      <c r="BJ72" s="619">
        <v>58521</v>
      </c>
      <c r="BK72" s="619">
        <v>13167</v>
      </c>
      <c r="BL72" s="619">
        <v>1463</v>
      </c>
      <c r="BM72" s="619">
        <v>1807420</v>
      </c>
      <c r="BN72" s="619">
        <v>406669</v>
      </c>
      <c r="BO72" s="619">
        <v>45185</v>
      </c>
      <c r="BP72" s="619">
        <v>116672</v>
      </c>
      <c r="BQ72" s="619">
        <v>26252</v>
      </c>
      <c r="BR72" s="619">
        <v>2917</v>
      </c>
      <c r="BS72" s="619">
        <v>0</v>
      </c>
      <c r="BT72" s="619">
        <v>0</v>
      </c>
      <c r="BU72" s="619">
        <v>0</v>
      </c>
      <c r="BV72" s="619">
        <v>0</v>
      </c>
      <c r="BW72" s="619">
        <v>0</v>
      </c>
      <c r="BX72" s="619">
        <v>0</v>
      </c>
      <c r="BY72" s="619">
        <v>0</v>
      </c>
      <c r="BZ72" s="619">
        <v>0</v>
      </c>
      <c r="CA72" s="619">
        <v>0</v>
      </c>
      <c r="CB72" s="619">
        <v>12254</v>
      </c>
      <c r="CC72" s="619">
        <v>2757</v>
      </c>
      <c r="CD72" s="619">
        <v>306</v>
      </c>
      <c r="CE72" s="619">
        <v>11942</v>
      </c>
      <c r="CF72" s="619">
        <v>2687</v>
      </c>
      <c r="CG72" s="619">
        <v>299</v>
      </c>
      <c r="CH72" s="619">
        <v>312</v>
      </c>
      <c r="CI72" s="619">
        <v>70</v>
      </c>
      <c r="CJ72" s="619">
        <v>7</v>
      </c>
      <c r="CK72" s="619">
        <v>0</v>
      </c>
      <c r="CL72" s="619">
        <v>0</v>
      </c>
      <c r="CM72" s="619">
        <v>0</v>
      </c>
      <c r="CN72" s="619">
        <v>0</v>
      </c>
      <c r="CO72" s="619">
        <v>0</v>
      </c>
      <c r="CP72" s="619">
        <v>0</v>
      </c>
      <c r="CQ72" s="619">
        <v>0</v>
      </c>
      <c r="CR72" s="619">
        <v>0</v>
      </c>
      <c r="CS72" s="619">
        <v>0</v>
      </c>
      <c r="CT72" s="619">
        <v>590</v>
      </c>
      <c r="CU72" s="619">
        <v>133</v>
      </c>
      <c r="CV72" s="619">
        <v>15</v>
      </c>
      <c r="CW72" s="619">
        <v>0</v>
      </c>
      <c r="CX72" s="619">
        <v>0</v>
      </c>
      <c r="CY72" s="619">
        <v>0</v>
      </c>
      <c r="CZ72" s="619">
        <v>590</v>
      </c>
      <c r="DA72" s="619">
        <v>133</v>
      </c>
      <c r="DB72" s="619">
        <v>15</v>
      </c>
      <c r="DC72" s="619">
        <v>0</v>
      </c>
      <c r="DD72" s="619">
        <v>0</v>
      </c>
      <c r="DE72" s="619">
        <v>0</v>
      </c>
      <c r="DF72" s="619">
        <v>9682</v>
      </c>
      <c r="DG72" s="619">
        <v>2179</v>
      </c>
      <c r="DH72" s="619">
        <v>242</v>
      </c>
      <c r="DI72" s="619">
        <v>19076</v>
      </c>
      <c r="DJ72" s="619">
        <v>4292</v>
      </c>
      <c r="DK72" s="619">
        <v>477</v>
      </c>
      <c r="DL72" s="619">
        <v>-9394</v>
      </c>
      <c r="DM72" s="619">
        <v>-2113</v>
      </c>
      <c r="DN72" s="619">
        <v>-235</v>
      </c>
      <c r="DO72" s="619">
        <v>0</v>
      </c>
      <c r="DP72" s="619">
        <v>0</v>
      </c>
      <c r="DQ72" s="619">
        <v>0</v>
      </c>
      <c r="DR72" s="619">
        <v>0</v>
      </c>
      <c r="DS72" s="619">
        <v>0</v>
      </c>
      <c r="DT72" s="619">
        <v>0</v>
      </c>
      <c r="DU72" s="619">
        <v>0</v>
      </c>
      <c r="DV72" s="619">
        <v>0</v>
      </c>
      <c r="DW72" s="619">
        <v>0</v>
      </c>
      <c r="DX72" s="619">
        <v>100978</v>
      </c>
      <c r="DY72" s="619">
        <v>22720</v>
      </c>
      <c r="DZ72" s="619">
        <v>2524</v>
      </c>
      <c r="EA72" s="619">
        <v>89056</v>
      </c>
      <c r="EB72" s="619">
        <v>20038</v>
      </c>
      <c r="EC72" s="619">
        <v>2226</v>
      </c>
      <c r="ED72" s="619">
        <v>11922</v>
      </c>
      <c r="EE72" s="619">
        <v>2682</v>
      </c>
      <c r="EF72" s="619">
        <v>298</v>
      </c>
      <c r="EG72" s="619">
        <v>0</v>
      </c>
      <c r="EH72" s="619">
        <v>0</v>
      </c>
      <c r="EI72" s="619">
        <v>0</v>
      </c>
      <c r="EJ72" s="619">
        <v>0</v>
      </c>
      <c r="EK72" s="619">
        <v>0</v>
      </c>
      <c r="EL72" s="619">
        <v>0</v>
      </c>
      <c r="EM72" s="619">
        <v>0</v>
      </c>
      <c r="EN72" s="619">
        <v>0</v>
      </c>
      <c r="EO72" s="619">
        <v>0</v>
      </c>
      <c r="EP72" s="619">
        <v>1806113</v>
      </c>
      <c r="EQ72" s="619">
        <v>406375</v>
      </c>
      <c r="ER72" s="619">
        <v>45153</v>
      </c>
      <c r="ES72" s="619">
        <v>1934686</v>
      </c>
      <c r="ET72" s="619">
        <v>435304</v>
      </c>
      <c r="EU72" s="619">
        <v>48367</v>
      </c>
      <c r="EV72" s="619">
        <v>-128573</v>
      </c>
      <c r="EW72" s="619">
        <v>-28929</v>
      </c>
      <c r="EX72" s="619">
        <v>-3214</v>
      </c>
      <c r="EY72" s="619">
        <v>0</v>
      </c>
      <c r="EZ72" s="619">
        <v>0</v>
      </c>
      <c r="FA72" s="619">
        <v>0</v>
      </c>
      <c r="FB72" s="619">
        <v>1260508</v>
      </c>
      <c r="FC72" s="619">
        <v>273997</v>
      </c>
      <c r="FD72" s="619">
        <v>30444</v>
      </c>
      <c r="FE72" s="619">
        <v>1183858</v>
      </c>
      <c r="FF72" s="619">
        <v>256258</v>
      </c>
      <c r="FG72" s="619">
        <v>28473</v>
      </c>
      <c r="FH72" s="619">
        <v>76650</v>
      </c>
      <c r="FI72" s="619">
        <v>17739</v>
      </c>
      <c r="FJ72" s="619">
        <v>1971</v>
      </c>
      <c r="FK72" s="619">
        <v>0</v>
      </c>
      <c r="FL72" s="619">
        <v>0</v>
      </c>
      <c r="FM72" s="619">
        <v>0</v>
      </c>
      <c r="FN72" s="619">
        <v>0</v>
      </c>
      <c r="FO72" s="619">
        <v>0</v>
      </c>
      <c r="FP72" s="619">
        <v>0</v>
      </c>
      <c r="FQ72" s="619">
        <v>0</v>
      </c>
      <c r="FR72" s="619">
        <v>0</v>
      </c>
      <c r="FS72" s="619">
        <v>0</v>
      </c>
      <c r="FT72" s="619">
        <v>-180</v>
      </c>
      <c r="FU72" s="619">
        <v>-41</v>
      </c>
      <c r="FV72" s="619">
        <v>-5</v>
      </c>
      <c r="FW72" s="619">
        <v>0</v>
      </c>
      <c r="FX72" s="619">
        <v>0</v>
      </c>
      <c r="FY72" s="619">
        <v>0</v>
      </c>
      <c r="FZ72" s="619">
        <v>0</v>
      </c>
      <c r="GA72" s="619">
        <v>0</v>
      </c>
      <c r="GB72" s="619">
        <v>0</v>
      </c>
      <c r="GC72" s="619">
        <v>0</v>
      </c>
      <c r="GD72" s="619">
        <v>0</v>
      </c>
      <c r="GE72" s="619">
        <v>0</v>
      </c>
      <c r="GF72" s="619">
        <v>0</v>
      </c>
      <c r="GG72" s="619">
        <v>0</v>
      </c>
      <c r="GH72" s="619">
        <v>0</v>
      </c>
      <c r="GI72" s="619">
        <v>0</v>
      </c>
      <c r="GJ72" s="619">
        <v>0</v>
      </c>
      <c r="GK72" s="619">
        <v>0</v>
      </c>
      <c r="GL72" s="619">
        <v>5114037</v>
      </c>
      <c r="GM72" s="619">
        <v>1141041</v>
      </c>
      <c r="GN72" s="619">
        <v>126781</v>
      </c>
      <c r="GO72" s="619">
        <v>67999</v>
      </c>
      <c r="GP72" s="619">
        <v>15793</v>
      </c>
      <c r="GQ72" s="619">
        <v>1754</v>
      </c>
      <c r="GR72" s="620" t="s">
        <v>479</v>
      </c>
      <c r="GS72" s="620" t="s">
        <v>480</v>
      </c>
      <c r="GT72" s="610" t="s">
        <v>474</v>
      </c>
      <c r="GU72" s="611" t="s">
        <v>481</v>
      </c>
      <c r="GV72" s="611" t="s">
        <v>733</v>
      </c>
      <c r="GW72" s="610" t="s">
        <v>1432</v>
      </c>
    </row>
    <row r="73" spans="1:205" x14ac:dyDescent="0.25">
      <c r="A73" s="610" t="s">
        <v>3385</v>
      </c>
      <c r="B73" s="617" t="s">
        <v>734</v>
      </c>
      <c r="C73" s="618" t="s">
        <v>735</v>
      </c>
      <c r="D73" s="619">
        <v>5918520</v>
      </c>
      <c r="E73" s="619">
        <v>0</v>
      </c>
      <c r="F73" s="619">
        <v>5918520</v>
      </c>
      <c r="G73" s="619">
        <v>6812998</v>
      </c>
      <c r="H73" s="619">
        <v>0</v>
      </c>
      <c r="I73" s="619">
        <v>6812998</v>
      </c>
      <c r="J73" s="619">
        <v>-894478</v>
      </c>
      <c r="K73" s="619">
        <v>0</v>
      </c>
      <c r="L73" s="619">
        <v>-894478</v>
      </c>
      <c r="M73" s="633">
        <v>0.5</v>
      </c>
      <c r="N73" s="633">
        <v>0.49</v>
      </c>
      <c r="O73" s="633">
        <v>0</v>
      </c>
      <c r="P73" s="633">
        <v>0.01</v>
      </c>
      <c r="Q73" s="619">
        <v>377425</v>
      </c>
      <c r="R73" s="619">
        <v>377425</v>
      </c>
      <c r="S73" s="619">
        <v>0</v>
      </c>
      <c r="T73" s="619">
        <v>0</v>
      </c>
      <c r="U73" s="619">
        <v>0</v>
      </c>
      <c r="V73" s="619">
        <v>0</v>
      </c>
      <c r="W73" s="619">
        <v>0</v>
      </c>
      <c r="X73" s="619">
        <v>0</v>
      </c>
      <c r="Y73" s="619">
        <v>0</v>
      </c>
      <c r="Z73" s="619">
        <v>612526</v>
      </c>
      <c r="AA73" s="619">
        <v>0</v>
      </c>
      <c r="AB73" s="619">
        <v>238963</v>
      </c>
      <c r="AC73" s="619">
        <v>0</v>
      </c>
      <c r="AD73" s="619">
        <v>373563</v>
      </c>
      <c r="AE73" s="619">
        <v>0</v>
      </c>
      <c r="AF73" s="619">
        <v>0</v>
      </c>
      <c r="AG73" s="619">
        <v>0</v>
      </c>
      <c r="AH73" s="619">
        <v>0</v>
      </c>
      <c r="AI73" s="619">
        <v>0</v>
      </c>
      <c r="AJ73" s="619">
        <v>0</v>
      </c>
      <c r="AK73" s="619">
        <v>0</v>
      </c>
      <c r="AL73" s="619">
        <v>0</v>
      </c>
      <c r="AM73" s="619">
        <v>0</v>
      </c>
      <c r="AN73" s="619">
        <v>0</v>
      </c>
      <c r="AO73" s="619">
        <v>0</v>
      </c>
      <c r="AP73" s="619">
        <v>0</v>
      </c>
      <c r="AQ73" s="619">
        <v>0</v>
      </c>
      <c r="AR73" s="619">
        <v>0</v>
      </c>
      <c r="AS73" s="619">
        <v>0</v>
      </c>
      <c r="AT73" s="619">
        <v>0</v>
      </c>
      <c r="AU73" s="619">
        <v>0</v>
      </c>
      <c r="AV73" s="619">
        <v>0</v>
      </c>
      <c r="AW73" s="619">
        <v>0</v>
      </c>
      <c r="AX73" s="619">
        <v>0</v>
      </c>
      <c r="AY73" s="619">
        <v>0</v>
      </c>
      <c r="AZ73" s="619">
        <v>0</v>
      </c>
      <c r="BA73" s="619">
        <v>0</v>
      </c>
      <c r="BB73" s="619">
        <v>0</v>
      </c>
      <c r="BC73" s="619">
        <v>0</v>
      </c>
      <c r="BD73" s="619">
        <v>0</v>
      </c>
      <c r="BE73" s="619">
        <v>0</v>
      </c>
      <c r="BF73" s="619">
        <v>0</v>
      </c>
      <c r="BG73" s="619">
        <v>4300012</v>
      </c>
      <c r="BH73" s="619">
        <v>0</v>
      </c>
      <c r="BI73" s="619">
        <v>87755</v>
      </c>
      <c r="BJ73" s="619">
        <v>194074</v>
      </c>
      <c r="BK73" s="619">
        <v>0</v>
      </c>
      <c r="BL73" s="619">
        <v>3961</v>
      </c>
      <c r="BM73" s="619">
        <v>4231718</v>
      </c>
      <c r="BN73" s="619">
        <v>0</v>
      </c>
      <c r="BO73" s="619">
        <v>86362</v>
      </c>
      <c r="BP73" s="619">
        <v>262368</v>
      </c>
      <c r="BQ73" s="619">
        <v>0</v>
      </c>
      <c r="BR73" s="619">
        <v>5354</v>
      </c>
      <c r="BS73" s="619">
        <v>23625</v>
      </c>
      <c r="BT73" s="619">
        <v>0</v>
      </c>
      <c r="BU73" s="619">
        <v>482</v>
      </c>
      <c r="BV73" s="619">
        <v>22840</v>
      </c>
      <c r="BW73" s="619">
        <v>0</v>
      </c>
      <c r="BX73" s="619">
        <v>466</v>
      </c>
      <c r="BY73" s="619">
        <v>785</v>
      </c>
      <c r="BZ73" s="619">
        <v>0</v>
      </c>
      <c r="CA73" s="619">
        <v>16</v>
      </c>
      <c r="CB73" s="619">
        <v>3159</v>
      </c>
      <c r="CC73" s="619">
        <v>0</v>
      </c>
      <c r="CD73" s="619">
        <v>64</v>
      </c>
      <c r="CE73" s="619">
        <v>3160</v>
      </c>
      <c r="CF73" s="619">
        <v>0</v>
      </c>
      <c r="CG73" s="619">
        <v>64</v>
      </c>
      <c r="CH73" s="619">
        <v>-1</v>
      </c>
      <c r="CI73" s="619">
        <v>0</v>
      </c>
      <c r="CJ73" s="619">
        <v>0</v>
      </c>
      <c r="CK73" s="619">
        <v>0</v>
      </c>
      <c r="CL73" s="619">
        <v>0</v>
      </c>
      <c r="CM73" s="619">
        <v>0</v>
      </c>
      <c r="CN73" s="619">
        <v>0</v>
      </c>
      <c r="CO73" s="619">
        <v>0</v>
      </c>
      <c r="CP73" s="619">
        <v>0</v>
      </c>
      <c r="CQ73" s="619">
        <v>0</v>
      </c>
      <c r="CR73" s="619">
        <v>0</v>
      </c>
      <c r="CS73" s="619">
        <v>0</v>
      </c>
      <c r="CT73" s="619">
        <v>0</v>
      </c>
      <c r="CU73" s="619">
        <v>0</v>
      </c>
      <c r="CV73" s="619">
        <v>0</v>
      </c>
      <c r="CW73" s="619">
        <v>0</v>
      </c>
      <c r="CX73" s="619">
        <v>0</v>
      </c>
      <c r="CY73" s="619">
        <v>0</v>
      </c>
      <c r="CZ73" s="619">
        <v>0</v>
      </c>
      <c r="DA73" s="619">
        <v>0</v>
      </c>
      <c r="DB73" s="619">
        <v>0</v>
      </c>
      <c r="DC73" s="619">
        <v>0</v>
      </c>
      <c r="DD73" s="619">
        <v>0</v>
      </c>
      <c r="DE73" s="619">
        <v>0</v>
      </c>
      <c r="DF73" s="619">
        <v>2144</v>
      </c>
      <c r="DG73" s="619">
        <v>0</v>
      </c>
      <c r="DH73" s="619">
        <v>44</v>
      </c>
      <c r="DI73" s="619">
        <v>2144</v>
      </c>
      <c r="DJ73" s="619">
        <v>0</v>
      </c>
      <c r="DK73" s="619">
        <v>44</v>
      </c>
      <c r="DL73" s="619">
        <v>0</v>
      </c>
      <c r="DM73" s="619">
        <v>0</v>
      </c>
      <c r="DN73" s="619">
        <v>0</v>
      </c>
      <c r="DO73" s="619">
        <v>0</v>
      </c>
      <c r="DP73" s="619">
        <v>0</v>
      </c>
      <c r="DQ73" s="619">
        <v>0</v>
      </c>
      <c r="DR73" s="619">
        <v>0</v>
      </c>
      <c r="DS73" s="619">
        <v>0</v>
      </c>
      <c r="DT73" s="619">
        <v>0</v>
      </c>
      <c r="DU73" s="619">
        <v>0</v>
      </c>
      <c r="DV73" s="619">
        <v>0</v>
      </c>
      <c r="DW73" s="619">
        <v>0</v>
      </c>
      <c r="DX73" s="619">
        <v>452570</v>
      </c>
      <c r="DY73" s="619">
        <v>0</v>
      </c>
      <c r="DZ73" s="619">
        <v>9236</v>
      </c>
      <c r="EA73" s="619">
        <v>469554</v>
      </c>
      <c r="EB73" s="619">
        <v>0</v>
      </c>
      <c r="EC73" s="619">
        <v>9583</v>
      </c>
      <c r="ED73" s="619">
        <v>-16984</v>
      </c>
      <c r="EE73" s="619">
        <v>0</v>
      </c>
      <c r="EF73" s="619">
        <v>-347</v>
      </c>
      <c r="EG73" s="619">
        <v>-6</v>
      </c>
      <c r="EH73" s="619">
        <v>0</v>
      </c>
      <c r="EI73" s="619">
        <v>0</v>
      </c>
      <c r="EJ73" s="619">
        <v>0</v>
      </c>
      <c r="EK73" s="619">
        <v>0</v>
      </c>
      <c r="EL73" s="619">
        <v>0</v>
      </c>
      <c r="EM73" s="619">
        <v>0</v>
      </c>
      <c r="EN73" s="619">
        <v>0</v>
      </c>
      <c r="EO73" s="619">
        <v>0</v>
      </c>
      <c r="EP73" s="619">
        <v>4126560</v>
      </c>
      <c r="EQ73" s="619">
        <v>0</v>
      </c>
      <c r="ER73" s="619">
        <v>84216</v>
      </c>
      <c r="ES73" s="619">
        <v>4831435</v>
      </c>
      <c r="ET73" s="619">
        <v>0</v>
      </c>
      <c r="EU73" s="619">
        <v>98601</v>
      </c>
      <c r="EV73" s="619">
        <v>-704875</v>
      </c>
      <c r="EW73" s="619">
        <v>0</v>
      </c>
      <c r="EX73" s="619">
        <v>-14385</v>
      </c>
      <c r="EY73" s="619">
        <v>0</v>
      </c>
      <c r="EZ73" s="619">
        <v>0</v>
      </c>
      <c r="FA73" s="619">
        <v>0</v>
      </c>
      <c r="FB73" s="619">
        <v>9018789</v>
      </c>
      <c r="FC73" s="619">
        <v>0</v>
      </c>
      <c r="FD73" s="619">
        <v>181928</v>
      </c>
      <c r="FE73" s="619">
        <v>9072014</v>
      </c>
      <c r="FF73" s="619">
        <v>0</v>
      </c>
      <c r="FG73" s="619">
        <v>184312</v>
      </c>
      <c r="FH73" s="619">
        <v>-53225</v>
      </c>
      <c r="FI73" s="619">
        <v>0</v>
      </c>
      <c r="FJ73" s="619">
        <v>-2384</v>
      </c>
      <c r="FK73" s="619">
        <v>0</v>
      </c>
      <c r="FL73" s="619">
        <v>0</v>
      </c>
      <c r="FM73" s="619">
        <v>0</v>
      </c>
      <c r="FN73" s="619">
        <v>0</v>
      </c>
      <c r="FO73" s="619">
        <v>0</v>
      </c>
      <c r="FP73" s="619">
        <v>0</v>
      </c>
      <c r="FQ73" s="619">
        <v>0</v>
      </c>
      <c r="FR73" s="619">
        <v>0</v>
      </c>
      <c r="FS73" s="619">
        <v>0</v>
      </c>
      <c r="FT73" s="619">
        <v>-219365</v>
      </c>
      <c r="FU73" s="619">
        <v>0</v>
      </c>
      <c r="FV73" s="619">
        <v>-4477</v>
      </c>
      <c r="FW73" s="619">
        <v>0</v>
      </c>
      <c r="FX73" s="619">
        <v>0</v>
      </c>
      <c r="FY73" s="619">
        <v>0</v>
      </c>
      <c r="FZ73" s="619">
        <v>0</v>
      </c>
      <c r="GA73" s="619">
        <v>0</v>
      </c>
      <c r="GB73" s="619">
        <v>0</v>
      </c>
      <c r="GC73" s="619">
        <v>0</v>
      </c>
      <c r="GD73" s="619">
        <v>0</v>
      </c>
      <c r="GE73" s="619">
        <v>0</v>
      </c>
      <c r="GF73" s="619">
        <v>0</v>
      </c>
      <c r="GG73" s="619">
        <v>0</v>
      </c>
      <c r="GH73" s="619">
        <v>0</v>
      </c>
      <c r="GI73" s="619">
        <v>0</v>
      </c>
      <c r="GJ73" s="619">
        <v>0</v>
      </c>
      <c r="GK73" s="619">
        <v>0</v>
      </c>
      <c r="GL73" s="619">
        <v>17901562</v>
      </c>
      <c r="GM73" s="619">
        <v>0</v>
      </c>
      <c r="GN73" s="619">
        <v>363209</v>
      </c>
      <c r="GO73" s="619">
        <v>-731303</v>
      </c>
      <c r="GP73" s="619">
        <v>0</v>
      </c>
      <c r="GQ73" s="619">
        <v>-16223</v>
      </c>
      <c r="GR73" s="620" t="s">
        <v>513</v>
      </c>
      <c r="GS73" s="620" t="s">
        <v>514</v>
      </c>
      <c r="GT73" s="610" t="s">
        <v>515</v>
      </c>
      <c r="GU73" s="611" t="s">
        <v>516</v>
      </c>
      <c r="GV73" s="611" t="s">
        <v>736</v>
      </c>
      <c r="GW73" s="610" t="s">
        <v>1432</v>
      </c>
    </row>
    <row r="74" spans="1:205" x14ac:dyDescent="0.25">
      <c r="A74" s="610" t="s">
        <v>3386</v>
      </c>
      <c r="B74" s="617" t="s">
        <v>737</v>
      </c>
      <c r="C74" s="618" t="s">
        <v>738</v>
      </c>
      <c r="D74" s="619">
        <v>10603329</v>
      </c>
      <c r="E74" s="619">
        <v>87709</v>
      </c>
      <c r="F74" s="619">
        <v>10691038</v>
      </c>
      <c r="G74" s="619">
        <v>10126273</v>
      </c>
      <c r="H74" s="619">
        <v>70065</v>
      </c>
      <c r="I74" s="619">
        <v>10196338</v>
      </c>
      <c r="J74" s="619">
        <v>477056</v>
      </c>
      <c r="K74" s="619">
        <v>17644</v>
      </c>
      <c r="L74" s="619">
        <v>494700</v>
      </c>
      <c r="M74" s="633">
        <v>0.5</v>
      </c>
      <c r="N74" s="633">
        <v>0.49</v>
      </c>
      <c r="O74" s="633">
        <v>0</v>
      </c>
      <c r="P74" s="633">
        <v>0.01</v>
      </c>
      <c r="Q74" s="619">
        <v>638799</v>
      </c>
      <c r="R74" s="619">
        <v>638799</v>
      </c>
      <c r="S74" s="619">
        <v>0</v>
      </c>
      <c r="T74" s="619">
        <v>186912</v>
      </c>
      <c r="U74" s="619">
        <v>0</v>
      </c>
      <c r="V74" s="619">
        <v>22708</v>
      </c>
      <c r="W74" s="619">
        <v>0</v>
      </c>
      <c r="X74" s="619">
        <v>164204</v>
      </c>
      <c r="Y74" s="619">
        <v>0</v>
      </c>
      <c r="Z74" s="619">
        <v>1186314</v>
      </c>
      <c r="AA74" s="619">
        <v>0</v>
      </c>
      <c r="AB74" s="619">
        <v>1010817</v>
      </c>
      <c r="AC74" s="619">
        <v>0</v>
      </c>
      <c r="AD74" s="619">
        <v>175497</v>
      </c>
      <c r="AE74" s="619">
        <v>0</v>
      </c>
      <c r="AF74" s="619">
        <v>0</v>
      </c>
      <c r="AG74" s="619">
        <v>0</v>
      </c>
      <c r="AH74" s="619">
        <v>0</v>
      </c>
      <c r="AI74" s="619">
        <v>0</v>
      </c>
      <c r="AJ74" s="619">
        <v>0</v>
      </c>
      <c r="AK74" s="619">
        <v>0</v>
      </c>
      <c r="AL74" s="619">
        <v>0</v>
      </c>
      <c r="AM74" s="619">
        <v>0</v>
      </c>
      <c r="AN74" s="619">
        <v>0</v>
      </c>
      <c r="AO74" s="619">
        <v>194016</v>
      </c>
      <c r="AP74" s="619">
        <v>194016</v>
      </c>
      <c r="AQ74" s="619">
        <v>0</v>
      </c>
      <c r="AR74" s="619">
        <v>0</v>
      </c>
      <c r="AS74" s="619">
        <v>9379</v>
      </c>
      <c r="AT74" s="619">
        <v>9379</v>
      </c>
      <c r="AU74" s="619">
        <v>0</v>
      </c>
      <c r="AV74" s="619">
        <v>0</v>
      </c>
      <c r="AW74" s="619">
        <v>184637</v>
      </c>
      <c r="AX74" s="619">
        <v>184637</v>
      </c>
      <c r="AY74" s="619">
        <v>0</v>
      </c>
      <c r="AZ74" s="619">
        <v>0</v>
      </c>
      <c r="BA74" s="619">
        <v>0</v>
      </c>
      <c r="BB74" s="619">
        <v>0</v>
      </c>
      <c r="BC74" s="619">
        <v>0</v>
      </c>
      <c r="BD74" s="619">
        <v>0</v>
      </c>
      <c r="BE74" s="619">
        <v>0</v>
      </c>
      <c r="BF74" s="619">
        <v>0</v>
      </c>
      <c r="BG74" s="619">
        <v>8511621</v>
      </c>
      <c r="BH74" s="619">
        <v>0</v>
      </c>
      <c r="BI74" s="619">
        <v>173137</v>
      </c>
      <c r="BJ74" s="619">
        <v>341504</v>
      </c>
      <c r="BK74" s="619">
        <v>0</v>
      </c>
      <c r="BL74" s="619">
        <v>6969</v>
      </c>
      <c r="BM74" s="619">
        <v>8013392</v>
      </c>
      <c r="BN74" s="619">
        <v>0</v>
      </c>
      <c r="BO74" s="619">
        <v>163166</v>
      </c>
      <c r="BP74" s="619">
        <v>839733</v>
      </c>
      <c r="BQ74" s="619">
        <v>0</v>
      </c>
      <c r="BR74" s="619">
        <v>16940</v>
      </c>
      <c r="BS74" s="619">
        <v>-1554</v>
      </c>
      <c r="BT74" s="619">
        <v>0</v>
      </c>
      <c r="BU74" s="619">
        <v>-32</v>
      </c>
      <c r="BV74" s="619">
        <v>12534</v>
      </c>
      <c r="BW74" s="619">
        <v>0</v>
      </c>
      <c r="BX74" s="619">
        <v>256</v>
      </c>
      <c r="BY74" s="619">
        <v>-14088</v>
      </c>
      <c r="BZ74" s="619">
        <v>0</v>
      </c>
      <c r="CA74" s="619">
        <v>-288</v>
      </c>
      <c r="CB74" s="619">
        <v>66450</v>
      </c>
      <c r="CC74" s="619">
        <v>0</v>
      </c>
      <c r="CD74" s="619">
        <v>1356</v>
      </c>
      <c r="CE74" s="619">
        <v>55805</v>
      </c>
      <c r="CF74" s="619">
        <v>0</v>
      </c>
      <c r="CG74" s="619">
        <v>1139</v>
      </c>
      <c r="CH74" s="619">
        <v>10645</v>
      </c>
      <c r="CI74" s="619">
        <v>0</v>
      </c>
      <c r="CJ74" s="619">
        <v>217</v>
      </c>
      <c r="CK74" s="619">
        <v>0</v>
      </c>
      <c r="CL74" s="619">
        <v>0</v>
      </c>
      <c r="CM74" s="619">
        <v>0</v>
      </c>
      <c r="CN74" s="619">
        <v>0</v>
      </c>
      <c r="CO74" s="619">
        <v>0</v>
      </c>
      <c r="CP74" s="619">
        <v>0</v>
      </c>
      <c r="CQ74" s="619">
        <v>0</v>
      </c>
      <c r="CR74" s="619">
        <v>0</v>
      </c>
      <c r="CS74" s="619">
        <v>0</v>
      </c>
      <c r="CT74" s="619">
        <v>0</v>
      </c>
      <c r="CU74" s="619">
        <v>0</v>
      </c>
      <c r="CV74" s="619">
        <v>0</v>
      </c>
      <c r="CW74" s="619">
        <v>0</v>
      </c>
      <c r="CX74" s="619">
        <v>0</v>
      </c>
      <c r="CY74" s="619">
        <v>0</v>
      </c>
      <c r="CZ74" s="619">
        <v>0</v>
      </c>
      <c r="DA74" s="619">
        <v>0</v>
      </c>
      <c r="DB74" s="619">
        <v>0</v>
      </c>
      <c r="DC74" s="619">
        <v>0</v>
      </c>
      <c r="DD74" s="619">
        <v>0</v>
      </c>
      <c r="DE74" s="619">
        <v>0</v>
      </c>
      <c r="DF74" s="619">
        <v>34121</v>
      </c>
      <c r="DG74" s="619">
        <v>0</v>
      </c>
      <c r="DH74" s="619">
        <v>696</v>
      </c>
      <c r="DI74" s="619">
        <v>53972</v>
      </c>
      <c r="DJ74" s="619">
        <v>0</v>
      </c>
      <c r="DK74" s="619">
        <v>1101</v>
      </c>
      <c r="DL74" s="619">
        <v>-19851</v>
      </c>
      <c r="DM74" s="619">
        <v>0</v>
      </c>
      <c r="DN74" s="619">
        <v>-405</v>
      </c>
      <c r="DO74" s="619">
        <v>0</v>
      </c>
      <c r="DP74" s="619">
        <v>0</v>
      </c>
      <c r="DQ74" s="619">
        <v>0</v>
      </c>
      <c r="DR74" s="619">
        <v>0</v>
      </c>
      <c r="DS74" s="619">
        <v>0</v>
      </c>
      <c r="DT74" s="619">
        <v>0</v>
      </c>
      <c r="DU74" s="619">
        <v>0</v>
      </c>
      <c r="DV74" s="619">
        <v>0</v>
      </c>
      <c r="DW74" s="619">
        <v>0</v>
      </c>
      <c r="DX74" s="619">
        <v>1198862</v>
      </c>
      <c r="DY74" s="619">
        <v>0</v>
      </c>
      <c r="DZ74" s="619">
        <v>24467</v>
      </c>
      <c r="EA74" s="619">
        <v>1190014</v>
      </c>
      <c r="EB74" s="619">
        <v>0</v>
      </c>
      <c r="EC74" s="619">
        <v>24286</v>
      </c>
      <c r="ED74" s="619">
        <v>8848</v>
      </c>
      <c r="EE74" s="619">
        <v>0</v>
      </c>
      <c r="EF74" s="619">
        <v>181</v>
      </c>
      <c r="EG74" s="619">
        <v>-8925</v>
      </c>
      <c r="EH74" s="619">
        <v>0</v>
      </c>
      <c r="EI74" s="619">
        <v>-182</v>
      </c>
      <c r="EJ74" s="619">
        <v>-303</v>
      </c>
      <c r="EK74" s="619">
        <v>0</v>
      </c>
      <c r="EL74" s="619">
        <v>-6</v>
      </c>
      <c r="EM74" s="619">
        <v>0</v>
      </c>
      <c r="EN74" s="619">
        <v>0</v>
      </c>
      <c r="EO74" s="619">
        <v>0</v>
      </c>
      <c r="EP74" s="619">
        <v>10300769</v>
      </c>
      <c r="EQ74" s="619">
        <v>0</v>
      </c>
      <c r="ER74" s="619">
        <v>210220</v>
      </c>
      <c r="ES74" s="619">
        <v>11326164</v>
      </c>
      <c r="ET74" s="619">
        <v>0</v>
      </c>
      <c r="EU74" s="619">
        <v>231146</v>
      </c>
      <c r="EV74" s="619">
        <v>-1025395</v>
      </c>
      <c r="EW74" s="619">
        <v>0</v>
      </c>
      <c r="EX74" s="619">
        <v>-20926</v>
      </c>
      <c r="EY74" s="619">
        <v>-2501</v>
      </c>
      <c r="EZ74" s="619">
        <v>0</v>
      </c>
      <c r="FA74" s="619">
        <v>-51</v>
      </c>
      <c r="FB74" s="619">
        <v>9219168</v>
      </c>
      <c r="FC74" s="619">
        <v>0</v>
      </c>
      <c r="FD74" s="619">
        <v>182698</v>
      </c>
      <c r="FE74" s="619">
        <v>8306646</v>
      </c>
      <c r="FF74" s="619">
        <v>0</v>
      </c>
      <c r="FG74" s="619">
        <v>165898</v>
      </c>
      <c r="FH74" s="619">
        <v>912522</v>
      </c>
      <c r="FI74" s="619">
        <v>0</v>
      </c>
      <c r="FJ74" s="619">
        <v>16800</v>
      </c>
      <c r="FK74" s="619">
        <v>0</v>
      </c>
      <c r="FL74" s="619">
        <v>0</v>
      </c>
      <c r="FM74" s="619">
        <v>0</v>
      </c>
      <c r="FN74" s="619">
        <v>0</v>
      </c>
      <c r="FO74" s="619">
        <v>0</v>
      </c>
      <c r="FP74" s="619">
        <v>0</v>
      </c>
      <c r="FQ74" s="619">
        <v>0</v>
      </c>
      <c r="FR74" s="619">
        <v>0</v>
      </c>
      <c r="FS74" s="619">
        <v>0</v>
      </c>
      <c r="FT74" s="619">
        <v>-71081</v>
      </c>
      <c r="FU74" s="619">
        <v>0</v>
      </c>
      <c r="FV74" s="619">
        <v>-1451</v>
      </c>
      <c r="FW74" s="619">
        <v>0</v>
      </c>
      <c r="FX74" s="619">
        <v>0</v>
      </c>
      <c r="FY74" s="619">
        <v>0</v>
      </c>
      <c r="FZ74" s="619">
        <v>0</v>
      </c>
      <c r="GA74" s="619">
        <v>0</v>
      </c>
      <c r="GB74" s="619">
        <v>0</v>
      </c>
      <c r="GC74" s="619">
        <v>0</v>
      </c>
      <c r="GD74" s="619">
        <v>0</v>
      </c>
      <c r="GE74" s="619">
        <v>0</v>
      </c>
      <c r="GF74" s="619">
        <v>0</v>
      </c>
      <c r="GG74" s="619">
        <v>0</v>
      </c>
      <c r="GH74" s="619">
        <v>0</v>
      </c>
      <c r="GI74" s="619">
        <v>0</v>
      </c>
      <c r="GJ74" s="619">
        <v>0</v>
      </c>
      <c r="GK74" s="619">
        <v>0</v>
      </c>
      <c r="GL74" s="619">
        <v>29588131</v>
      </c>
      <c r="GM74" s="619">
        <v>0</v>
      </c>
      <c r="GN74" s="619">
        <v>597821</v>
      </c>
      <c r="GO74" s="619">
        <v>629604</v>
      </c>
      <c r="GP74" s="619">
        <v>0</v>
      </c>
      <c r="GQ74" s="619">
        <v>10829</v>
      </c>
      <c r="GR74" s="620" t="s">
        <v>535</v>
      </c>
      <c r="GS74" s="620" t="s">
        <v>576</v>
      </c>
      <c r="GT74" s="610" t="s">
        <v>535</v>
      </c>
      <c r="GU74" s="611" t="s">
        <v>536</v>
      </c>
      <c r="GV74" s="611" t="s">
        <v>739</v>
      </c>
      <c r="GW74" s="610" t="s">
        <v>1432</v>
      </c>
    </row>
    <row r="75" spans="1:205" x14ac:dyDescent="0.25">
      <c r="A75" s="610" t="s">
        <v>3385</v>
      </c>
      <c r="B75" s="617" t="s">
        <v>740</v>
      </c>
      <c r="C75" s="618" t="s">
        <v>741</v>
      </c>
      <c r="D75" s="619">
        <v>4916435</v>
      </c>
      <c r="E75" s="619">
        <v>0</v>
      </c>
      <c r="F75" s="619">
        <v>4916435</v>
      </c>
      <c r="G75" s="619">
        <v>4971648</v>
      </c>
      <c r="H75" s="619">
        <v>0</v>
      </c>
      <c r="I75" s="619">
        <v>4971648</v>
      </c>
      <c r="J75" s="619">
        <v>-55213</v>
      </c>
      <c r="K75" s="619">
        <v>0</v>
      </c>
      <c r="L75" s="619">
        <v>-55213</v>
      </c>
      <c r="M75" s="633">
        <v>0.5</v>
      </c>
      <c r="N75" s="633">
        <v>0.4</v>
      </c>
      <c r="O75" s="633">
        <v>0.09</v>
      </c>
      <c r="P75" s="633">
        <v>0.01</v>
      </c>
      <c r="Q75" s="619">
        <v>165074</v>
      </c>
      <c r="R75" s="619">
        <v>165074</v>
      </c>
      <c r="S75" s="619">
        <v>0</v>
      </c>
      <c r="T75" s="619">
        <v>0</v>
      </c>
      <c r="U75" s="619">
        <v>0</v>
      </c>
      <c r="V75" s="619">
        <v>0</v>
      </c>
      <c r="W75" s="619">
        <v>0</v>
      </c>
      <c r="X75" s="619">
        <v>0</v>
      </c>
      <c r="Y75" s="619">
        <v>0</v>
      </c>
      <c r="Z75" s="619">
        <v>580320</v>
      </c>
      <c r="AA75" s="619">
        <v>0</v>
      </c>
      <c r="AB75" s="619">
        <v>578767</v>
      </c>
      <c r="AC75" s="619">
        <v>0</v>
      </c>
      <c r="AD75" s="619">
        <v>1553</v>
      </c>
      <c r="AE75" s="619">
        <v>0</v>
      </c>
      <c r="AF75" s="619">
        <v>0</v>
      </c>
      <c r="AG75" s="619">
        <v>0</v>
      </c>
      <c r="AH75" s="619">
        <v>0</v>
      </c>
      <c r="AI75" s="619">
        <v>0</v>
      </c>
      <c r="AJ75" s="619">
        <v>0</v>
      </c>
      <c r="AK75" s="619">
        <v>0</v>
      </c>
      <c r="AL75" s="619">
        <v>0</v>
      </c>
      <c r="AM75" s="619">
        <v>0</v>
      </c>
      <c r="AN75" s="619">
        <v>0</v>
      </c>
      <c r="AO75" s="619">
        <v>0</v>
      </c>
      <c r="AP75" s="619">
        <v>0</v>
      </c>
      <c r="AQ75" s="619">
        <v>0</v>
      </c>
      <c r="AR75" s="619">
        <v>0</v>
      </c>
      <c r="AS75" s="619">
        <v>0</v>
      </c>
      <c r="AT75" s="619">
        <v>0</v>
      </c>
      <c r="AU75" s="619">
        <v>0</v>
      </c>
      <c r="AV75" s="619">
        <v>0</v>
      </c>
      <c r="AW75" s="619">
        <v>0</v>
      </c>
      <c r="AX75" s="619">
        <v>0</v>
      </c>
      <c r="AY75" s="619">
        <v>0</v>
      </c>
      <c r="AZ75" s="619">
        <v>0</v>
      </c>
      <c r="BA75" s="619">
        <v>0</v>
      </c>
      <c r="BB75" s="619">
        <v>0</v>
      </c>
      <c r="BC75" s="619">
        <v>0</v>
      </c>
      <c r="BD75" s="619">
        <v>0</v>
      </c>
      <c r="BE75" s="619">
        <v>0</v>
      </c>
      <c r="BF75" s="619">
        <v>0</v>
      </c>
      <c r="BG75" s="619">
        <v>1420030</v>
      </c>
      <c r="BH75" s="619">
        <v>319507</v>
      </c>
      <c r="BI75" s="619">
        <v>35501</v>
      </c>
      <c r="BJ75" s="619">
        <v>61099</v>
      </c>
      <c r="BK75" s="619">
        <v>13602</v>
      </c>
      <c r="BL75" s="619">
        <v>1511</v>
      </c>
      <c r="BM75" s="619">
        <v>1404613</v>
      </c>
      <c r="BN75" s="619">
        <v>315893</v>
      </c>
      <c r="BO75" s="619">
        <v>35099</v>
      </c>
      <c r="BP75" s="619">
        <v>76516</v>
      </c>
      <c r="BQ75" s="619">
        <v>17216</v>
      </c>
      <c r="BR75" s="619">
        <v>1913</v>
      </c>
      <c r="BS75" s="619">
        <v>228</v>
      </c>
      <c r="BT75" s="619">
        <v>51</v>
      </c>
      <c r="BU75" s="619">
        <v>6</v>
      </c>
      <c r="BV75" s="619">
        <v>237</v>
      </c>
      <c r="BW75" s="619">
        <v>53</v>
      </c>
      <c r="BX75" s="619">
        <v>6</v>
      </c>
      <c r="BY75" s="619">
        <v>-9</v>
      </c>
      <c r="BZ75" s="619">
        <v>-2</v>
      </c>
      <c r="CA75" s="619">
        <v>0</v>
      </c>
      <c r="CB75" s="619">
        <v>13248</v>
      </c>
      <c r="CC75" s="619">
        <v>2981</v>
      </c>
      <c r="CD75" s="619">
        <v>331</v>
      </c>
      <c r="CE75" s="619">
        <v>13248</v>
      </c>
      <c r="CF75" s="619">
        <v>2981</v>
      </c>
      <c r="CG75" s="619">
        <v>331</v>
      </c>
      <c r="CH75" s="619">
        <v>0</v>
      </c>
      <c r="CI75" s="619">
        <v>0</v>
      </c>
      <c r="CJ75" s="619">
        <v>0</v>
      </c>
      <c r="CK75" s="619">
        <v>0</v>
      </c>
      <c r="CL75" s="619">
        <v>0</v>
      </c>
      <c r="CM75" s="619">
        <v>0</v>
      </c>
      <c r="CN75" s="619">
        <v>0</v>
      </c>
      <c r="CO75" s="619">
        <v>0</v>
      </c>
      <c r="CP75" s="619">
        <v>0</v>
      </c>
      <c r="CQ75" s="619">
        <v>-1490</v>
      </c>
      <c r="CR75" s="619">
        <v>-335</v>
      </c>
      <c r="CS75" s="619">
        <v>-37</v>
      </c>
      <c r="CT75" s="619">
        <v>0</v>
      </c>
      <c r="CU75" s="619">
        <v>0</v>
      </c>
      <c r="CV75" s="619">
        <v>0</v>
      </c>
      <c r="CW75" s="619">
        <v>0</v>
      </c>
      <c r="CX75" s="619">
        <v>0</v>
      </c>
      <c r="CY75" s="619">
        <v>0</v>
      </c>
      <c r="CZ75" s="619">
        <v>0</v>
      </c>
      <c r="DA75" s="619">
        <v>0</v>
      </c>
      <c r="DB75" s="619">
        <v>0</v>
      </c>
      <c r="DC75" s="619">
        <v>0</v>
      </c>
      <c r="DD75" s="619">
        <v>0</v>
      </c>
      <c r="DE75" s="619">
        <v>0</v>
      </c>
      <c r="DF75" s="619">
        <v>3962</v>
      </c>
      <c r="DG75" s="619">
        <v>892</v>
      </c>
      <c r="DH75" s="619">
        <v>99</v>
      </c>
      <c r="DI75" s="619">
        <v>3962</v>
      </c>
      <c r="DJ75" s="619">
        <v>892</v>
      </c>
      <c r="DK75" s="619">
        <v>99</v>
      </c>
      <c r="DL75" s="619">
        <v>0</v>
      </c>
      <c r="DM75" s="619">
        <v>0</v>
      </c>
      <c r="DN75" s="619">
        <v>0</v>
      </c>
      <c r="DO75" s="619">
        <v>0</v>
      </c>
      <c r="DP75" s="619">
        <v>0</v>
      </c>
      <c r="DQ75" s="619">
        <v>0</v>
      </c>
      <c r="DR75" s="619">
        <v>0</v>
      </c>
      <c r="DS75" s="619">
        <v>0</v>
      </c>
      <c r="DT75" s="619">
        <v>0</v>
      </c>
      <c r="DU75" s="619">
        <v>0</v>
      </c>
      <c r="DV75" s="619">
        <v>0</v>
      </c>
      <c r="DW75" s="619">
        <v>0</v>
      </c>
      <c r="DX75" s="619">
        <v>125453</v>
      </c>
      <c r="DY75" s="619">
        <v>28227</v>
      </c>
      <c r="DZ75" s="619">
        <v>3136</v>
      </c>
      <c r="EA75" s="619">
        <v>120885</v>
      </c>
      <c r="EB75" s="619">
        <v>27199</v>
      </c>
      <c r="EC75" s="619">
        <v>3022</v>
      </c>
      <c r="ED75" s="619">
        <v>4568</v>
      </c>
      <c r="EE75" s="619">
        <v>1028</v>
      </c>
      <c r="EF75" s="619">
        <v>114</v>
      </c>
      <c r="EG75" s="619">
        <v>-2808</v>
      </c>
      <c r="EH75" s="619">
        <v>-632</v>
      </c>
      <c r="EI75" s="619">
        <v>-70</v>
      </c>
      <c r="EJ75" s="619">
        <v>-47</v>
      </c>
      <c r="EK75" s="619">
        <v>-11</v>
      </c>
      <c r="EL75" s="619">
        <v>-1</v>
      </c>
      <c r="EM75" s="619">
        <v>0</v>
      </c>
      <c r="EN75" s="619">
        <v>0</v>
      </c>
      <c r="EO75" s="619">
        <v>0</v>
      </c>
      <c r="EP75" s="619">
        <v>1388350</v>
      </c>
      <c r="EQ75" s="619">
        <v>312379</v>
      </c>
      <c r="ER75" s="619">
        <v>34709</v>
      </c>
      <c r="ES75" s="619">
        <v>1529629</v>
      </c>
      <c r="ET75" s="619">
        <v>344166</v>
      </c>
      <c r="EU75" s="619">
        <v>38241</v>
      </c>
      <c r="EV75" s="619">
        <v>-141279</v>
      </c>
      <c r="EW75" s="619">
        <v>-31787</v>
      </c>
      <c r="EX75" s="619">
        <v>-3532</v>
      </c>
      <c r="EY75" s="619">
        <v>0</v>
      </c>
      <c r="EZ75" s="619">
        <v>0</v>
      </c>
      <c r="FA75" s="619">
        <v>0</v>
      </c>
      <c r="FB75" s="619">
        <v>3561465</v>
      </c>
      <c r="FC75" s="619">
        <v>779088</v>
      </c>
      <c r="FD75" s="619">
        <v>86565</v>
      </c>
      <c r="FE75" s="619">
        <v>3482409</v>
      </c>
      <c r="FF75" s="619">
        <v>761360</v>
      </c>
      <c r="FG75" s="619">
        <v>84596</v>
      </c>
      <c r="FH75" s="619">
        <v>79056</v>
      </c>
      <c r="FI75" s="619">
        <v>17728</v>
      </c>
      <c r="FJ75" s="619">
        <v>1969</v>
      </c>
      <c r="FK75" s="619">
        <v>0</v>
      </c>
      <c r="FL75" s="619">
        <v>0</v>
      </c>
      <c r="FM75" s="619">
        <v>0</v>
      </c>
      <c r="FN75" s="619">
        <v>0</v>
      </c>
      <c r="FO75" s="619">
        <v>0</v>
      </c>
      <c r="FP75" s="619">
        <v>0</v>
      </c>
      <c r="FQ75" s="619">
        <v>0</v>
      </c>
      <c r="FR75" s="619">
        <v>0</v>
      </c>
      <c r="FS75" s="619">
        <v>0</v>
      </c>
      <c r="FT75" s="619">
        <v>-22669</v>
      </c>
      <c r="FU75" s="619">
        <v>-5101</v>
      </c>
      <c r="FV75" s="619">
        <v>-567</v>
      </c>
      <c r="FW75" s="619">
        <v>0</v>
      </c>
      <c r="FX75" s="619">
        <v>0</v>
      </c>
      <c r="FY75" s="619">
        <v>0</v>
      </c>
      <c r="FZ75" s="619">
        <v>0</v>
      </c>
      <c r="GA75" s="619">
        <v>0</v>
      </c>
      <c r="GB75" s="619">
        <v>0</v>
      </c>
      <c r="GC75" s="619">
        <v>0</v>
      </c>
      <c r="GD75" s="619">
        <v>0</v>
      </c>
      <c r="GE75" s="619">
        <v>0</v>
      </c>
      <c r="GF75" s="619">
        <v>0</v>
      </c>
      <c r="GG75" s="619">
        <v>0</v>
      </c>
      <c r="GH75" s="619">
        <v>0</v>
      </c>
      <c r="GI75" s="619">
        <v>0</v>
      </c>
      <c r="GJ75" s="619">
        <v>0</v>
      </c>
      <c r="GK75" s="619">
        <v>0</v>
      </c>
      <c r="GL75" s="619">
        <v>6546821</v>
      </c>
      <c r="GM75" s="619">
        <v>1450648</v>
      </c>
      <c r="GN75" s="619">
        <v>161183</v>
      </c>
      <c r="GO75" s="619">
        <v>-8162</v>
      </c>
      <c r="GP75" s="619">
        <v>-1896</v>
      </c>
      <c r="GQ75" s="619">
        <v>-211</v>
      </c>
      <c r="GR75" s="620" t="s">
        <v>493</v>
      </c>
      <c r="GS75" s="620" t="s">
        <v>494</v>
      </c>
      <c r="GT75" s="610" t="s">
        <v>474</v>
      </c>
      <c r="GU75" s="611" t="s">
        <v>475</v>
      </c>
      <c r="GV75" s="611" t="s">
        <v>742</v>
      </c>
      <c r="GW75" s="610" t="s">
        <v>1432</v>
      </c>
    </row>
    <row r="76" spans="1:205" x14ac:dyDescent="0.25">
      <c r="A76" s="610" t="s">
        <v>3386</v>
      </c>
      <c r="B76" s="617" t="s">
        <v>743</v>
      </c>
      <c r="C76" s="618" t="s">
        <v>744</v>
      </c>
      <c r="D76" s="619">
        <v>7349647</v>
      </c>
      <c r="E76" s="619">
        <v>352740</v>
      </c>
      <c r="F76" s="619">
        <v>7702387</v>
      </c>
      <c r="G76" s="619">
        <v>8928162</v>
      </c>
      <c r="H76" s="619">
        <v>316209</v>
      </c>
      <c r="I76" s="619">
        <v>9244371</v>
      </c>
      <c r="J76" s="619">
        <v>-1578515</v>
      </c>
      <c r="K76" s="619">
        <v>36531</v>
      </c>
      <c r="L76" s="619">
        <v>-1541984</v>
      </c>
      <c r="M76" s="633">
        <v>0</v>
      </c>
      <c r="N76" s="633">
        <v>0.99</v>
      </c>
      <c r="O76" s="633">
        <v>0</v>
      </c>
      <c r="P76" s="633">
        <v>0.01</v>
      </c>
      <c r="Q76" s="619">
        <v>392752</v>
      </c>
      <c r="R76" s="619">
        <v>392752</v>
      </c>
      <c r="S76" s="619">
        <v>0</v>
      </c>
      <c r="T76" s="619">
        <v>675007</v>
      </c>
      <c r="U76" s="619">
        <v>0</v>
      </c>
      <c r="V76" s="619">
        <v>555004</v>
      </c>
      <c r="W76" s="619">
        <v>0</v>
      </c>
      <c r="X76" s="619">
        <v>120003</v>
      </c>
      <c r="Y76" s="619">
        <v>0</v>
      </c>
      <c r="Z76" s="619">
        <v>0</v>
      </c>
      <c r="AA76" s="619">
        <v>0</v>
      </c>
      <c r="AB76" s="619">
        <v>2305</v>
      </c>
      <c r="AC76" s="619">
        <v>0</v>
      </c>
      <c r="AD76" s="619">
        <v>-2305</v>
      </c>
      <c r="AE76" s="619">
        <v>0</v>
      </c>
      <c r="AF76" s="619">
        <v>0</v>
      </c>
      <c r="AG76" s="619">
        <v>0</v>
      </c>
      <c r="AH76" s="619">
        <v>0</v>
      </c>
      <c r="AI76" s="619">
        <v>0</v>
      </c>
      <c r="AJ76" s="619">
        <v>0</v>
      </c>
      <c r="AK76" s="619">
        <v>0</v>
      </c>
      <c r="AL76" s="619">
        <v>0</v>
      </c>
      <c r="AM76" s="619">
        <v>0</v>
      </c>
      <c r="AN76" s="619">
        <v>0</v>
      </c>
      <c r="AO76" s="619">
        <v>0</v>
      </c>
      <c r="AP76" s="619">
        <v>0</v>
      </c>
      <c r="AQ76" s="619">
        <v>0</v>
      </c>
      <c r="AR76" s="619">
        <v>0</v>
      </c>
      <c r="AS76" s="619">
        <v>0</v>
      </c>
      <c r="AT76" s="619">
        <v>0</v>
      </c>
      <c r="AU76" s="619">
        <v>0</v>
      </c>
      <c r="AV76" s="619">
        <v>0</v>
      </c>
      <c r="AW76" s="619">
        <v>0</v>
      </c>
      <c r="AX76" s="619">
        <v>0</v>
      </c>
      <c r="AY76" s="619">
        <v>0</v>
      </c>
      <c r="AZ76" s="619">
        <v>0</v>
      </c>
      <c r="BA76" s="619">
        <v>0</v>
      </c>
      <c r="BB76" s="619">
        <v>0</v>
      </c>
      <c r="BC76" s="619">
        <v>0</v>
      </c>
      <c r="BD76" s="619">
        <v>0</v>
      </c>
      <c r="BE76" s="619">
        <v>0</v>
      </c>
      <c r="BF76" s="619">
        <v>0</v>
      </c>
      <c r="BG76" s="619">
        <v>10183969</v>
      </c>
      <c r="BH76" s="619">
        <v>0</v>
      </c>
      <c r="BI76" s="619">
        <v>102829</v>
      </c>
      <c r="BJ76" s="619">
        <v>444162</v>
      </c>
      <c r="BK76" s="619">
        <v>0</v>
      </c>
      <c r="BL76" s="619">
        <v>4480</v>
      </c>
      <c r="BM76" s="619">
        <v>9269642</v>
      </c>
      <c r="BN76" s="619">
        <v>0</v>
      </c>
      <c r="BO76" s="619">
        <v>93588</v>
      </c>
      <c r="BP76" s="619">
        <v>1358489</v>
      </c>
      <c r="BQ76" s="619">
        <v>0</v>
      </c>
      <c r="BR76" s="619">
        <v>13721</v>
      </c>
      <c r="BS76" s="619">
        <v>38552</v>
      </c>
      <c r="BT76" s="619">
        <v>0</v>
      </c>
      <c r="BU76" s="619">
        <v>389</v>
      </c>
      <c r="BV76" s="619">
        <v>36728</v>
      </c>
      <c r="BW76" s="619">
        <v>0</v>
      </c>
      <c r="BX76" s="619">
        <v>371</v>
      </c>
      <c r="BY76" s="619">
        <v>1824</v>
      </c>
      <c r="BZ76" s="619">
        <v>0</v>
      </c>
      <c r="CA76" s="619">
        <v>18</v>
      </c>
      <c r="CB76" s="619">
        <v>8143</v>
      </c>
      <c r="CC76" s="619">
        <v>0</v>
      </c>
      <c r="CD76" s="619">
        <v>82</v>
      </c>
      <c r="CE76" s="619">
        <v>8143</v>
      </c>
      <c r="CF76" s="619">
        <v>0</v>
      </c>
      <c r="CG76" s="619">
        <v>82</v>
      </c>
      <c r="CH76" s="619">
        <v>0</v>
      </c>
      <c r="CI76" s="619">
        <v>0</v>
      </c>
      <c r="CJ76" s="619">
        <v>0</v>
      </c>
      <c r="CK76" s="619">
        <v>0</v>
      </c>
      <c r="CL76" s="619">
        <v>0</v>
      </c>
      <c r="CM76" s="619">
        <v>0</v>
      </c>
      <c r="CN76" s="619">
        <v>0</v>
      </c>
      <c r="CO76" s="619">
        <v>0</v>
      </c>
      <c r="CP76" s="619">
        <v>0</v>
      </c>
      <c r="CQ76" s="619">
        <v>-8690</v>
      </c>
      <c r="CR76" s="619">
        <v>0</v>
      </c>
      <c r="CS76" s="619">
        <v>-88</v>
      </c>
      <c r="CT76" s="619">
        <v>0</v>
      </c>
      <c r="CU76" s="619">
        <v>0</v>
      </c>
      <c r="CV76" s="619">
        <v>0</v>
      </c>
      <c r="CW76" s="619">
        <v>0</v>
      </c>
      <c r="CX76" s="619">
        <v>0</v>
      </c>
      <c r="CY76" s="619">
        <v>0</v>
      </c>
      <c r="CZ76" s="619">
        <v>0</v>
      </c>
      <c r="DA76" s="619">
        <v>0</v>
      </c>
      <c r="DB76" s="619">
        <v>0</v>
      </c>
      <c r="DC76" s="619">
        <v>0</v>
      </c>
      <c r="DD76" s="619">
        <v>0</v>
      </c>
      <c r="DE76" s="619">
        <v>0</v>
      </c>
      <c r="DF76" s="619">
        <v>0</v>
      </c>
      <c r="DG76" s="619">
        <v>0</v>
      </c>
      <c r="DH76" s="619">
        <v>0</v>
      </c>
      <c r="DI76" s="619">
        <v>0</v>
      </c>
      <c r="DJ76" s="619">
        <v>0</v>
      </c>
      <c r="DK76" s="619">
        <v>0</v>
      </c>
      <c r="DL76" s="619">
        <v>0</v>
      </c>
      <c r="DM76" s="619">
        <v>0</v>
      </c>
      <c r="DN76" s="619">
        <v>0</v>
      </c>
      <c r="DO76" s="619">
        <v>804</v>
      </c>
      <c r="DP76" s="619">
        <v>0</v>
      </c>
      <c r="DQ76" s="619">
        <v>8</v>
      </c>
      <c r="DR76" s="619">
        <v>804</v>
      </c>
      <c r="DS76" s="619">
        <v>0</v>
      </c>
      <c r="DT76" s="619">
        <v>8</v>
      </c>
      <c r="DU76" s="619">
        <v>0</v>
      </c>
      <c r="DV76" s="619">
        <v>0</v>
      </c>
      <c r="DW76" s="619">
        <v>0</v>
      </c>
      <c r="DX76" s="619">
        <v>0</v>
      </c>
      <c r="DY76" s="619">
        <v>0</v>
      </c>
      <c r="DZ76" s="619">
        <v>0</v>
      </c>
      <c r="EA76" s="619">
        <v>27807</v>
      </c>
      <c r="EB76" s="619">
        <v>0</v>
      </c>
      <c r="EC76" s="619">
        <v>281</v>
      </c>
      <c r="ED76" s="619">
        <v>-27807</v>
      </c>
      <c r="EE76" s="619">
        <v>0</v>
      </c>
      <c r="EF76" s="619">
        <v>-281</v>
      </c>
      <c r="EG76" s="619">
        <v>0</v>
      </c>
      <c r="EH76" s="619">
        <v>0</v>
      </c>
      <c r="EI76" s="619">
        <v>0</v>
      </c>
      <c r="EJ76" s="619">
        <v>0</v>
      </c>
      <c r="EK76" s="619">
        <v>0</v>
      </c>
      <c r="EL76" s="619">
        <v>0</v>
      </c>
      <c r="EM76" s="619">
        <v>0</v>
      </c>
      <c r="EN76" s="619">
        <v>0</v>
      </c>
      <c r="EO76" s="619">
        <v>0</v>
      </c>
      <c r="EP76" s="619">
        <v>6643805</v>
      </c>
      <c r="EQ76" s="619">
        <v>0</v>
      </c>
      <c r="ER76" s="619">
        <v>67109</v>
      </c>
      <c r="ES76" s="619">
        <v>8413494</v>
      </c>
      <c r="ET76" s="619">
        <v>0</v>
      </c>
      <c r="EU76" s="619">
        <v>84985</v>
      </c>
      <c r="EV76" s="619">
        <v>-1769689</v>
      </c>
      <c r="EW76" s="619">
        <v>0</v>
      </c>
      <c r="EX76" s="619">
        <v>-17876</v>
      </c>
      <c r="EY76" s="619">
        <v>0</v>
      </c>
      <c r="EZ76" s="619">
        <v>0</v>
      </c>
      <c r="FA76" s="619">
        <v>0</v>
      </c>
      <c r="FB76" s="619">
        <v>14027844</v>
      </c>
      <c r="FC76" s="619">
        <v>0</v>
      </c>
      <c r="FD76" s="619">
        <v>140534</v>
      </c>
      <c r="FE76" s="619">
        <v>14026496</v>
      </c>
      <c r="FF76" s="619">
        <v>0</v>
      </c>
      <c r="FG76" s="619">
        <v>140723</v>
      </c>
      <c r="FH76" s="619">
        <v>1348</v>
      </c>
      <c r="FI76" s="619">
        <v>0</v>
      </c>
      <c r="FJ76" s="619">
        <v>-189</v>
      </c>
      <c r="FK76" s="619">
        <v>708239</v>
      </c>
      <c r="FL76" s="619">
        <v>0</v>
      </c>
      <c r="FM76" s="619">
        <v>2146</v>
      </c>
      <c r="FN76" s="619">
        <v>598707</v>
      </c>
      <c r="FO76" s="619">
        <v>0</v>
      </c>
      <c r="FP76" s="619">
        <v>2230</v>
      </c>
      <c r="FQ76" s="619">
        <v>109532</v>
      </c>
      <c r="FR76" s="619">
        <v>0</v>
      </c>
      <c r="FS76" s="619">
        <v>-84</v>
      </c>
      <c r="FT76" s="619">
        <v>0</v>
      </c>
      <c r="FU76" s="619">
        <v>0</v>
      </c>
      <c r="FV76" s="619">
        <v>0</v>
      </c>
      <c r="FW76" s="619">
        <v>0</v>
      </c>
      <c r="FX76" s="619">
        <v>0</v>
      </c>
      <c r="FY76" s="619">
        <v>0</v>
      </c>
      <c r="FZ76" s="619">
        <v>0</v>
      </c>
      <c r="GA76" s="619">
        <v>0</v>
      </c>
      <c r="GB76" s="619">
        <v>0</v>
      </c>
      <c r="GC76" s="619">
        <v>0</v>
      </c>
      <c r="GD76" s="619">
        <v>0</v>
      </c>
      <c r="GE76" s="619">
        <v>0</v>
      </c>
      <c r="GF76" s="619">
        <v>0</v>
      </c>
      <c r="GG76" s="619">
        <v>0</v>
      </c>
      <c r="GH76" s="619">
        <v>0</v>
      </c>
      <c r="GI76" s="619">
        <v>0</v>
      </c>
      <c r="GJ76" s="619">
        <v>0</v>
      </c>
      <c r="GK76" s="619">
        <v>0</v>
      </c>
      <c r="GL76" s="619">
        <v>32046828</v>
      </c>
      <c r="GM76" s="619">
        <v>0</v>
      </c>
      <c r="GN76" s="619">
        <v>317489</v>
      </c>
      <c r="GO76" s="619">
        <v>-334993</v>
      </c>
      <c r="GP76" s="619">
        <v>0</v>
      </c>
      <c r="GQ76" s="619">
        <v>-4779</v>
      </c>
      <c r="GR76" s="620" t="s">
        <v>513</v>
      </c>
      <c r="GS76" s="620" t="s">
        <v>547</v>
      </c>
      <c r="GT76" s="610" t="s">
        <v>515</v>
      </c>
      <c r="GU76" s="611" t="s">
        <v>548</v>
      </c>
      <c r="GV76" s="611" t="s">
        <v>745</v>
      </c>
      <c r="GW76" s="610" t="s">
        <v>1432</v>
      </c>
    </row>
    <row r="77" spans="1:205" x14ac:dyDescent="0.25">
      <c r="A77" s="610" t="s">
        <v>3385</v>
      </c>
      <c r="B77" s="617" t="s">
        <v>746</v>
      </c>
      <c r="C77" s="618" t="s">
        <v>747</v>
      </c>
      <c r="D77" s="619">
        <v>4639850</v>
      </c>
      <c r="E77" s="619">
        <v>133058</v>
      </c>
      <c r="F77" s="619">
        <v>4772908</v>
      </c>
      <c r="G77" s="619">
        <v>6458793</v>
      </c>
      <c r="H77" s="619">
        <v>133059</v>
      </c>
      <c r="I77" s="619">
        <v>6591852</v>
      </c>
      <c r="J77" s="619">
        <v>-1818943</v>
      </c>
      <c r="K77" s="619">
        <v>-1</v>
      </c>
      <c r="L77" s="619">
        <v>-1818944</v>
      </c>
      <c r="M77" s="633">
        <v>0.5</v>
      </c>
      <c r="N77" s="633">
        <v>0.49</v>
      </c>
      <c r="O77" s="633">
        <v>0</v>
      </c>
      <c r="P77" s="633">
        <v>0.01</v>
      </c>
      <c r="Q77" s="619">
        <v>585143</v>
      </c>
      <c r="R77" s="619">
        <v>585143</v>
      </c>
      <c r="S77" s="619">
        <v>0</v>
      </c>
      <c r="T77" s="619">
        <v>166004</v>
      </c>
      <c r="U77" s="619">
        <v>0</v>
      </c>
      <c r="V77" s="619">
        <v>0</v>
      </c>
      <c r="W77" s="619">
        <v>0</v>
      </c>
      <c r="X77" s="619">
        <v>166004</v>
      </c>
      <c r="Y77" s="619">
        <v>0</v>
      </c>
      <c r="Z77" s="619">
        <v>349042</v>
      </c>
      <c r="AA77" s="619">
        <v>0</v>
      </c>
      <c r="AB77" s="619">
        <v>229039</v>
      </c>
      <c r="AC77" s="619">
        <v>0</v>
      </c>
      <c r="AD77" s="619">
        <v>120003</v>
      </c>
      <c r="AE77" s="619">
        <v>0</v>
      </c>
      <c r="AF77" s="619">
        <v>0</v>
      </c>
      <c r="AG77" s="619">
        <v>0</v>
      </c>
      <c r="AH77" s="619">
        <v>0</v>
      </c>
      <c r="AI77" s="619">
        <v>0</v>
      </c>
      <c r="AJ77" s="619">
        <v>0</v>
      </c>
      <c r="AK77" s="619">
        <v>0</v>
      </c>
      <c r="AL77" s="619">
        <v>0</v>
      </c>
      <c r="AM77" s="619">
        <v>0</v>
      </c>
      <c r="AN77" s="619">
        <v>0</v>
      </c>
      <c r="AO77" s="619">
        <v>295820</v>
      </c>
      <c r="AP77" s="619">
        <v>295820</v>
      </c>
      <c r="AQ77" s="619">
        <v>0</v>
      </c>
      <c r="AR77" s="619">
        <v>0</v>
      </c>
      <c r="AS77" s="619">
        <v>295820</v>
      </c>
      <c r="AT77" s="619">
        <v>295820</v>
      </c>
      <c r="AU77" s="619">
        <v>0</v>
      </c>
      <c r="AV77" s="619">
        <v>0</v>
      </c>
      <c r="AW77" s="619">
        <v>0</v>
      </c>
      <c r="AX77" s="619">
        <v>0</v>
      </c>
      <c r="AY77" s="619">
        <v>0</v>
      </c>
      <c r="AZ77" s="619">
        <v>0</v>
      </c>
      <c r="BA77" s="619">
        <v>0</v>
      </c>
      <c r="BB77" s="619">
        <v>0</v>
      </c>
      <c r="BC77" s="619">
        <v>0</v>
      </c>
      <c r="BD77" s="619">
        <v>0</v>
      </c>
      <c r="BE77" s="619">
        <v>0</v>
      </c>
      <c r="BF77" s="619">
        <v>0</v>
      </c>
      <c r="BG77" s="619">
        <v>6616705</v>
      </c>
      <c r="BH77" s="619">
        <v>0</v>
      </c>
      <c r="BI77" s="619">
        <v>135035</v>
      </c>
      <c r="BJ77" s="619">
        <v>296479</v>
      </c>
      <c r="BK77" s="619">
        <v>0</v>
      </c>
      <c r="BL77" s="619">
        <v>5959</v>
      </c>
      <c r="BM77" s="619">
        <v>6669531</v>
      </c>
      <c r="BN77" s="619">
        <v>0</v>
      </c>
      <c r="BO77" s="619">
        <v>136021</v>
      </c>
      <c r="BP77" s="619">
        <v>243653</v>
      </c>
      <c r="BQ77" s="619">
        <v>0</v>
      </c>
      <c r="BR77" s="619">
        <v>4973</v>
      </c>
      <c r="BS77" s="619">
        <v>51963</v>
      </c>
      <c r="BT77" s="619">
        <v>0</v>
      </c>
      <c r="BU77" s="619">
        <v>1060</v>
      </c>
      <c r="BV77" s="619">
        <v>17599</v>
      </c>
      <c r="BW77" s="619">
        <v>0</v>
      </c>
      <c r="BX77" s="619">
        <v>359</v>
      </c>
      <c r="BY77" s="619">
        <v>34364</v>
      </c>
      <c r="BZ77" s="619">
        <v>0</v>
      </c>
      <c r="CA77" s="619">
        <v>701</v>
      </c>
      <c r="CB77" s="619">
        <v>15307</v>
      </c>
      <c r="CC77" s="619">
        <v>0</v>
      </c>
      <c r="CD77" s="619">
        <v>312</v>
      </c>
      <c r="CE77" s="619">
        <v>16086</v>
      </c>
      <c r="CF77" s="619">
        <v>0</v>
      </c>
      <c r="CG77" s="619">
        <v>328</v>
      </c>
      <c r="CH77" s="619">
        <v>-779</v>
      </c>
      <c r="CI77" s="619">
        <v>0</v>
      </c>
      <c r="CJ77" s="619">
        <v>-16</v>
      </c>
      <c r="CK77" s="619">
        <v>0</v>
      </c>
      <c r="CL77" s="619">
        <v>0</v>
      </c>
      <c r="CM77" s="619">
        <v>0</v>
      </c>
      <c r="CN77" s="619">
        <v>0</v>
      </c>
      <c r="CO77" s="619">
        <v>0</v>
      </c>
      <c r="CP77" s="619">
        <v>0</v>
      </c>
      <c r="CQ77" s="619">
        <v>2580</v>
      </c>
      <c r="CR77" s="619">
        <v>0</v>
      </c>
      <c r="CS77" s="619">
        <v>53</v>
      </c>
      <c r="CT77" s="619">
        <v>0</v>
      </c>
      <c r="CU77" s="619">
        <v>0</v>
      </c>
      <c r="CV77" s="619">
        <v>0</v>
      </c>
      <c r="CW77" s="619">
        <v>0</v>
      </c>
      <c r="CX77" s="619">
        <v>0</v>
      </c>
      <c r="CY77" s="619">
        <v>0</v>
      </c>
      <c r="CZ77" s="619">
        <v>0</v>
      </c>
      <c r="DA77" s="619">
        <v>0</v>
      </c>
      <c r="DB77" s="619">
        <v>0</v>
      </c>
      <c r="DC77" s="619">
        <v>0</v>
      </c>
      <c r="DD77" s="619">
        <v>0</v>
      </c>
      <c r="DE77" s="619">
        <v>0</v>
      </c>
      <c r="DF77" s="619">
        <v>38075</v>
      </c>
      <c r="DG77" s="619">
        <v>0</v>
      </c>
      <c r="DH77" s="619">
        <v>777</v>
      </c>
      <c r="DI77" s="619">
        <v>37026</v>
      </c>
      <c r="DJ77" s="619">
        <v>0</v>
      </c>
      <c r="DK77" s="619">
        <v>756</v>
      </c>
      <c r="DL77" s="619">
        <v>1049</v>
      </c>
      <c r="DM77" s="619">
        <v>0</v>
      </c>
      <c r="DN77" s="619">
        <v>21</v>
      </c>
      <c r="DO77" s="619">
        <v>860</v>
      </c>
      <c r="DP77" s="619">
        <v>0</v>
      </c>
      <c r="DQ77" s="619">
        <v>18</v>
      </c>
      <c r="DR77" s="619">
        <v>860</v>
      </c>
      <c r="DS77" s="619">
        <v>0</v>
      </c>
      <c r="DT77" s="619">
        <v>18</v>
      </c>
      <c r="DU77" s="619">
        <v>0</v>
      </c>
      <c r="DV77" s="619">
        <v>0</v>
      </c>
      <c r="DW77" s="619">
        <v>0</v>
      </c>
      <c r="DX77" s="619">
        <v>576226</v>
      </c>
      <c r="DY77" s="619">
        <v>0</v>
      </c>
      <c r="DZ77" s="619">
        <v>11760</v>
      </c>
      <c r="EA77" s="619">
        <v>535920</v>
      </c>
      <c r="EB77" s="619">
        <v>0</v>
      </c>
      <c r="EC77" s="619">
        <v>10937</v>
      </c>
      <c r="ED77" s="619">
        <v>40306</v>
      </c>
      <c r="EE77" s="619">
        <v>0</v>
      </c>
      <c r="EF77" s="619">
        <v>823</v>
      </c>
      <c r="EG77" s="619">
        <v>-36528</v>
      </c>
      <c r="EH77" s="619">
        <v>0</v>
      </c>
      <c r="EI77" s="619">
        <v>-745</v>
      </c>
      <c r="EJ77" s="619">
        <v>0</v>
      </c>
      <c r="EK77" s="619">
        <v>0</v>
      </c>
      <c r="EL77" s="619">
        <v>0</v>
      </c>
      <c r="EM77" s="619">
        <v>0</v>
      </c>
      <c r="EN77" s="619">
        <v>0</v>
      </c>
      <c r="EO77" s="619">
        <v>0</v>
      </c>
      <c r="EP77" s="619">
        <v>4461343</v>
      </c>
      <c r="EQ77" s="619">
        <v>0</v>
      </c>
      <c r="ER77" s="619">
        <v>91048</v>
      </c>
      <c r="ES77" s="619">
        <v>4712434</v>
      </c>
      <c r="ET77" s="619">
        <v>0</v>
      </c>
      <c r="EU77" s="619">
        <v>96172</v>
      </c>
      <c r="EV77" s="619">
        <v>-251091</v>
      </c>
      <c r="EW77" s="619">
        <v>0</v>
      </c>
      <c r="EX77" s="619">
        <v>-5124</v>
      </c>
      <c r="EY77" s="619">
        <v>0</v>
      </c>
      <c r="EZ77" s="619">
        <v>0</v>
      </c>
      <c r="FA77" s="619">
        <v>0</v>
      </c>
      <c r="FB77" s="619">
        <v>10116392</v>
      </c>
      <c r="FC77" s="619">
        <v>0</v>
      </c>
      <c r="FD77" s="619">
        <v>203638</v>
      </c>
      <c r="FE77" s="619">
        <v>9540413</v>
      </c>
      <c r="FF77" s="619">
        <v>0</v>
      </c>
      <c r="FG77" s="619">
        <v>192878</v>
      </c>
      <c r="FH77" s="619">
        <v>575979</v>
      </c>
      <c r="FI77" s="619">
        <v>0</v>
      </c>
      <c r="FJ77" s="619">
        <v>10760</v>
      </c>
      <c r="FK77" s="619">
        <v>0</v>
      </c>
      <c r="FL77" s="619">
        <v>0</v>
      </c>
      <c r="FM77" s="619">
        <v>0</v>
      </c>
      <c r="FN77" s="619">
        <v>0</v>
      </c>
      <c r="FO77" s="619">
        <v>0</v>
      </c>
      <c r="FP77" s="619">
        <v>0</v>
      </c>
      <c r="FQ77" s="619">
        <v>0</v>
      </c>
      <c r="FR77" s="619">
        <v>0</v>
      </c>
      <c r="FS77" s="619">
        <v>0</v>
      </c>
      <c r="FT77" s="619">
        <v>-58560</v>
      </c>
      <c r="FU77" s="619">
        <v>0</v>
      </c>
      <c r="FV77" s="619">
        <v>-1195</v>
      </c>
      <c r="FW77" s="619">
        <v>0</v>
      </c>
      <c r="FX77" s="619">
        <v>0</v>
      </c>
      <c r="FY77" s="619">
        <v>0</v>
      </c>
      <c r="FZ77" s="619">
        <v>0</v>
      </c>
      <c r="GA77" s="619">
        <v>0</v>
      </c>
      <c r="GB77" s="619">
        <v>0</v>
      </c>
      <c r="GC77" s="619">
        <v>0</v>
      </c>
      <c r="GD77" s="619">
        <v>0</v>
      </c>
      <c r="GE77" s="619">
        <v>0</v>
      </c>
      <c r="GF77" s="619">
        <v>0</v>
      </c>
      <c r="GG77" s="619">
        <v>0</v>
      </c>
      <c r="GH77" s="619">
        <v>0</v>
      </c>
      <c r="GI77" s="619">
        <v>0</v>
      </c>
      <c r="GJ77" s="619">
        <v>0</v>
      </c>
      <c r="GK77" s="619">
        <v>0</v>
      </c>
      <c r="GL77" s="619">
        <v>22080842</v>
      </c>
      <c r="GM77" s="619">
        <v>0</v>
      </c>
      <c r="GN77" s="619">
        <v>447720</v>
      </c>
      <c r="GO77" s="619">
        <v>550973</v>
      </c>
      <c r="GP77" s="619">
        <v>0</v>
      </c>
      <c r="GQ77" s="619">
        <v>10251</v>
      </c>
      <c r="GR77" s="620" t="s">
        <v>535</v>
      </c>
      <c r="GS77" s="620" t="s">
        <v>722</v>
      </c>
      <c r="GT77" s="610" t="s">
        <v>535</v>
      </c>
      <c r="GU77" s="611" t="s">
        <v>723</v>
      </c>
      <c r="GV77" s="611" t="s">
        <v>748</v>
      </c>
      <c r="GW77" s="610" t="s">
        <v>1432</v>
      </c>
    </row>
    <row r="78" spans="1:205" x14ac:dyDescent="0.25">
      <c r="A78" s="610" t="s">
        <v>3385</v>
      </c>
      <c r="B78" s="617" t="s">
        <v>749</v>
      </c>
      <c r="C78" s="618" t="s">
        <v>750</v>
      </c>
      <c r="D78" s="619">
        <v>17080333</v>
      </c>
      <c r="E78" s="619">
        <v>0</v>
      </c>
      <c r="F78" s="619">
        <v>17080333</v>
      </c>
      <c r="G78" s="619">
        <v>17533199</v>
      </c>
      <c r="H78" s="619">
        <v>0</v>
      </c>
      <c r="I78" s="619">
        <v>17533199</v>
      </c>
      <c r="J78" s="619">
        <v>-452866</v>
      </c>
      <c r="K78" s="619">
        <v>0</v>
      </c>
      <c r="L78" s="619">
        <v>-452866</v>
      </c>
      <c r="M78" s="633">
        <v>0.33</v>
      </c>
      <c r="N78" s="633">
        <v>0.3</v>
      </c>
      <c r="O78" s="633">
        <v>0.37</v>
      </c>
      <c r="P78" s="633">
        <v>0</v>
      </c>
      <c r="Q78" s="619">
        <v>506634</v>
      </c>
      <c r="R78" s="619">
        <v>505634</v>
      </c>
      <c r="S78" s="619">
        <v>1000</v>
      </c>
      <c r="T78" s="619">
        <v>0</v>
      </c>
      <c r="U78" s="619">
        <v>0</v>
      </c>
      <c r="V78" s="619">
        <v>0</v>
      </c>
      <c r="W78" s="619">
        <v>0</v>
      </c>
      <c r="X78" s="619">
        <v>0</v>
      </c>
      <c r="Y78" s="619">
        <v>0</v>
      </c>
      <c r="Z78" s="619">
        <v>0</v>
      </c>
      <c r="AA78" s="619">
        <v>0</v>
      </c>
      <c r="AB78" s="619">
        <v>0</v>
      </c>
      <c r="AC78" s="619">
        <v>0</v>
      </c>
      <c r="AD78" s="619">
        <v>0</v>
      </c>
      <c r="AE78" s="619">
        <v>0</v>
      </c>
      <c r="AF78" s="619">
        <v>0</v>
      </c>
      <c r="AG78" s="619">
        <v>0</v>
      </c>
      <c r="AH78" s="619">
        <v>0</v>
      </c>
      <c r="AI78" s="619">
        <v>0</v>
      </c>
      <c r="AJ78" s="619">
        <v>0</v>
      </c>
      <c r="AK78" s="619">
        <v>0</v>
      </c>
      <c r="AL78" s="619">
        <v>0</v>
      </c>
      <c r="AM78" s="619">
        <v>0</v>
      </c>
      <c r="AN78" s="619">
        <v>0</v>
      </c>
      <c r="AO78" s="619">
        <v>0</v>
      </c>
      <c r="AP78" s="619">
        <v>0</v>
      </c>
      <c r="AQ78" s="619">
        <v>0</v>
      </c>
      <c r="AR78" s="619">
        <v>0</v>
      </c>
      <c r="AS78" s="619">
        <v>0</v>
      </c>
      <c r="AT78" s="619">
        <v>0</v>
      </c>
      <c r="AU78" s="619">
        <v>0</v>
      </c>
      <c r="AV78" s="619">
        <v>0</v>
      </c>
      <c r="AW78" s="619">
        <v>0</v>
      </c>
      <c r="AX78" s="619">
        <v>0</v>
      </c>
      <c r="AY78" s="619">
        <v>0</v>
      </c>
      <c r="AZ78" s="619">
        <v>0</v>
      </c>
      <c r="BA78" s="619">
        <v>0</v>
      </c>
      <c r="BB78" s="619">
        <v>0</v>
      </c>
      <c r="BC78" s="619">
        <v>0</v>
      </c>
      <c r="BD78" s="619">
        <v>0</v>
      </c>
      <c r="BE78" s="619">
        <v>0</v>
      </c>
      <c r="BF78" s="619">
        <v>0</v>
      </c>
      <c r="BG78" s="619">
        <v>2769930</v>
      </c>
      <c r="BH78" s="619">
        <v>3416247</v>
      </c>
      <c r="BI78" s="619">
        <v>0</v>
      </c>
      <c r="BJ78" s="619">
        <v>127298</v>
      </c>
      <c r="BK78" s="619">
        <v>157001</v>
      </c>
      <c r="BL78" s="619">
        <v>0</v>
      </c>
      <c r="BM78" s="619">
        <v>2754990</v>
      </c>
      <c r="BN78" s="619">
        <v>3397821</v>
      </c>
      <c r="BO78" s="619">
        <v>0</v>
      </c>
      <c r="BP78" s="619">
        <v>142238</v>
      </c>
      <c r="BQ78" s="619">
        <v>175427</v>
      </c>
      <c r="BR78" s="619">
        <v>0</v>
      </c>
      <c r="BS78" s="619">
        <v>10354</v>
      </c>
      <c r="BT78" s="619">
        <v>12770</v>
      </c>
      <c r="BU78" s="619">
        <v>0</v>
      </c>
      <c r="BV78" s="619">
        <v>180</v>
      </c>
      <c r="BW78" s="619">
        <v>222</v>
      </c>
      <c r="BX78" s="619">
        <v>0</v>
      </c>
      <c r="BY78" s="619">
        <v>10174</v>
      </c>
      <c r="BZ78" s="619">
        <v>12548</v>
      </c>
      <c r="CA78" s="619">
        <v>0</v>
      </c>
      <c r="CB78" s="619">
        <v>0</v>
      </c>
      <c r="CC78" s="619">
        <v>0</v>
      </c>
      <c r="CD78" s="619">
        <v>0</v>
      </c>
      <c r="CE78" s="619">
        <v>0</v>
      </c>
      <c r="CF78" s="619">
        <v>0</v>
      </c>
      <c r="CG78" s="619">
        <v>0</v>
      </c>
      <c r="CH78" s="619">
        <v>0</v>
      </c>
      <c r="CI78" s="619">
        <v>0</v>
      </c>
      <c r="CJ78" s="619">
        <v>0</v>
      </c>
      <c r="CK78" s="619">
        <v>0</v>
      </c>
      <c r="CL78" s="619">
        <v>0</v>
      </c>
      <c r="CM78" s="619">
        <v>0</v>
      </c>
      <c r="CN78" s="619">
        <v>0</v>
      </c>
      <c r="CO78" s="619">
        <v>0</v>
      </c>
      <c r="CP78" s="619">
        <v>0</v>
      </c>
      <c r="CQ78" s="619">
        <v>0</v>
      </c>
      <c r="CR78" s="619">
        <v>0</v>
      </c>
      <c r="CS78" s="619">
        <v>0</v>
      </c>
      <c r="CT78" s="619">
        <v>0</v>
      </c>
      <c r="CU78" s="619">
        <v>0</v>
      </c>
      <c r="CV78" s="619">
        <v>0</v>
      </c>
      <c r="CW78" s="619">
        <v>0</v>
      </c>
      <c r="CX78" s="619">
        <v>0</v>
      </c>
      <c r="CY78" s="619">
        <v>0</v>
      </c>
      <c r="CZ78" s="619">
        <v>0</v>
      </c>
      <c r="DA78" s="619">
        <v>0</v>
      </c>
      <c r="DB78" s="619">
        <v>0</v>
      </c>
      <c r="DC78" s="619">
        <v>0</v>
      </c>
      <c r="DD78" s="619">
        <v>0</v>
      </c>
      <c r="DE78" s="619">
        <v>0</v>
      </c>
      <c r="DF78" s="619">
        <v>0</v>
      </c>
      <c r="DG78" s="619">
        <v>0</v>
      </c>
      <c r="DH78" s="619">
        <v>0</v>
      </c>
      <c r="DI78" s="619">
        <v>0</v>
      </c>
      <c r="DJ78" s="619">
        <v>0</v>
      </c>
      <c r="DK78" s="619">
        <v>0</v>
      </c>
      <c r="DL78" s="619">
        <v>0</v>
      </c>
      <c r="DM78" s="619">
        <v>0</v>
      </c>
      <c r="DN78" s="619">
        <v>0</v>
      </c>
      <c r="DO78" s="619">
        <v>0</v>
      </c>
      <c r="DP78" s="619">
        <v>0</v>
      </c>
      <c r="DQ78" s="619">
        <v>0</v>
      </c>
      <c r="DR78" s="619">
        <v>0</v>
      </c>
      <c r="DS78" s="619">
        <v>0</v>
      </c>
      <c r="DT78" s="619">
        <v>0</v>
      </c>
      <c r="DU78" s="619">
        <v>0</v>
      </c>
      <c r="DV78" s="619">
        <v>0</v>
      </c>
      <c r="DW78" s="619">
        <v>0</v>
      </c>
      <c r="DX78" s="619">
        <v>616002</v>
      </c>
      <c r="DY78" s="619">
        <v>759736</v>
      </c>
      <c r="DZ78" s="619">
        <v>0</v>
      </c>
      <c r="EA78" s="619">
        <v>165282</v>
      </c>
      <c r="EB78" s="619">
        <v>203847</v>
      </c>
      <c r="EC78" s="619">
        <v>0</v>
      </c>
      <c r="ED78" s="619">
        <v>450720</v>
      </c>
      <c r="EE78" s="619">
        <v>555889</v>
      </c>
      <c r="EF78" s="619">
        <v>0</v>
      </c>
      <c r="EG78" s="619">
        <v>-1255</v>
      </c>
      <c r="EH78" s="619">
        <v>-1548</v>
      </c>
      <c r="EI78" s="619">
        <v>0</v>
      </c>
      <c r="EJ78" s="619">
        <v>0</v>
      </c>
      <c r="EK78" s="619">
        <v>0</v>
      </c>
      <c r="EL78" s="619">
        <v>0</v>
      </c>
      <c r="EM78" s="619">
        <v>0</v>
      </c>
      <c r="EN78" s="619">
        <v>0</v>
      </c>
      <c r="EO78" s="619">
        <v>0</v>
      </c>
      <c r="EP78" s="619">
        <v>7744516</v>
      </c>
      <c r="EQ78" s="619">
        <v>9551570</v>
      </c>
      <c r="ER78" s="619">
        <v>0</v>
      </c>
      <c r="ES78" s="619">
        <v>7713487</v>
      </c>
      <c r="ET78" s="619">
        <v>9513300</v>
      </c>
      <c r="EU78" s="619">
        <v>0</v>
      </c>
      <c r="EV78" s="619">
        <v>31029</v>
      </c>
      <c r="EW78" s="619">
        <v>38270</v>
      </c>
      <c r="EX78" s="619">
        <v>0</v>
      </c>
      <c r="EY78" s="619">
        <v>-2293</v>
      </c>
      <c r="EZ78" s="619">
        <v>-2828</v>
      </c>
      <c r="FA78" s="619">
        <v>0</v>
      </c>
      <c r="FB78" s="619">
        <v>8613542</v>
      </c>
      <c r="FC78" s="619">
        <v>10623368</v>
      </c>
      <c r="FD78" s="619">
        <v>0</v>
      </c>
      <c r="FE78" s="619">
        <v>8440200</v>
      </c>
      <c r="FF78" s="619">
        <v>10409580</v>
      </c>
      <c r="FG78" s="619">
        <v>0</v>
      </c>
      <c r="FH78" s="619">
        <v>173342</v>
      </c>
      <c r="FI78" s="619">
        <v>213788</v>
      </c>
      <c r="FJ78" s="619">
        <v>0</v>
      </c>
      <c r="FK78" s="619">
        <v>0</v>
      </c>
      <c r="FL78" s="619">
        <v>0</v>
      </c>
      <c r="FM78" s="619">
        <v>0</v>
      </c>
      <c r="FN78" s="619">
        <v>0</v>
      </c>
      <c r="FO78" s="619">
        <v>0</v>
      </c>
      <c r="FP78" s="619">
        <v>0</v>
      </c>
      <c r="FQ78" s="619">
        <v>0</v>
      </c>
      <c r="FR78" s="619">
        <v>0</v>
      </c>
      <c r="FS78" s="619">
        <v>0</v>
      </c>
      <c r="FT78" s="619">
        <v>-52188</v>
      </c>
      <c r="FU78" s="619">
        <v>-64365</v>
      </c>
      <c r="FV78" s="619">
        <v>0</v>
      </c>
      <c r="FW78" s="619">
        <v>0</v>
      </c>
      <c r="FX78" s="619">
        <v>0</v>
      </c>
      <c r="FY78" s="619">
        <v>0</v>
      </c>
      <c r="FZ78" s="619">
        <v>0</v>
      </c>
      <c r="GA78" s="619">
        <v>0</v>
      </c>
      <c r="GB78" s="619">
        <v>0</v>
      </c>
      <c r="GC78" s="619">
        <v>0</v>
      </c>
      <c r="GD78" s="619">
        <v>0</v>
      </c>
      <c r="GE78" s="619">
        <v>0</v>
      </c>
      <c r="GF78" s="619">
        <v>0</v>
      </c>
      <c r="GG78" s="619">
        <v>0</v>
      </c>
      <c r="GH78" s="619">
        <v>0</v>
      </c>
      <c r="GI78" s="619">
        <v>0</v>
      </c>
      <c r="GJ78" s="619">
        <v>0</v>
      </c>
      <c r="GK78" s="619">
        <v>0</v>
      </c>
      <c r="GL78" s="619">
        <v>19825906</v>
      </c>
      <c r="GM78" s="619">
        <v>24451951</v>
      </c>
      <c r="GN78" s="619">
        <v>0</v>
      </c>
      <c r="GO78" s="619">
        <v>751767</v>
      </c>
      <c r="GP78" s="619">
        <v>927181</v>
      </c>
      <c r="GQ78" s="619">
        <v>0</v>
      </c>
      <c r="GR78" s="620" t="s">
        <v>503</v>
      </c>
      <c r="GS78" s="620" t="s">
        <v>504</v>
      </c>
      <c r="GT78" s="610" t="s">
        <v>505</v>
      </c>
      <c r="GU78" s="611" t="s">
        <v>506</v>
      </c>
      <c r="GV78" s="611" t="s">
        <v>751</v>
      </c>
      <c r="GW78" s="610" t="s">
        <v>1432</v>
      </c>
    </row>
    <row r="79" spans="1:205" x14ac:dyDescent="0.25">
      <c r="A79" s="610" t="s">
        <v>3385</v>
      </c>
      <c r="B79" s="617" t="s">
        <v>752</v>
      </c>
      <c r="C79" s="618" t="s">
        <v>753</v>
      </c>
      <c r="D79" s="619">
        <v>2618009</v>
      </c>
      <c r="E79" s="619">
        <v>3605</v>
      </c>
      <c r="F79" s="619">
        <v>2621614</v>
      </c>
      <c r="G79" s="619">
        <v>2466161</v>
      </c>
      <c r="H79" s="619">
        <v>3605</v>
      </c>
      <c r="I79" s="619">
        <v>2469766</v>
      </c>
      <c r="J79" s="619">
        <v>151848</v>
      </c>
      <c r="K79" s="619">
        <v>0</v>
      </c>
      <c r="L79" s="619">
        <v>151848</v>
      </c>
      <c r="M79" s="633">
        <v>0.5</v>
      </c>
      <c r="N79" s="633">
        <v>0.4</v>
      </c>
      <c r="O79" s="633">
        <v>0.09</v>
      </c>
      <c r="P79" s="633">
        <v>0.01</v>
      </c>
      <c r="Q79" s="619">
        <v>98770</v>
      </c>
      <c r="R79" s="619">
        <v>98770</v>
      </c>
      <c r="S79" s="619">
        <v>0</v>
      </c>
      <c r="T79" s="619">
        <v>370546</v>
      </c>
      <c r="U79" s="619">
        <v>0</v>
      </c>
      <c r="V79" s="619">
        <v>465500</v>
      </c>
      <c r="W79" s="619">
        <v>0</v>
      </c>
      <c r="X79" s="619">
        <v>-94954</v>
      </c>
      <c r="Y79" s="619">
        <v>0</v>
      </c>
      <c r="Z79" s="619">
        <v>1007919</v>
      </c>
      <c r="AA79" s="619">
        <v>0</v>
      </c>
      <c r="AB79" s="619">
        <v>1011335</v>
      </c>
      <c r="AC79" s="619">
        <v>0</v>
      </c>
      <c r="AD79" s="619">
        <v>-3416</v>
      </c>
      <c r="AE79" s="619">
        <v>0</v>
      </c>
      <c r="AF79" s="619">
        <v>0</v>
      </c>
      <c r="AG79" s="619">
        <v>0</v>
      </c>
      <c r="AH79" s="619">
        <v>0</v>
      </c>
      <c r="AI79" s="619">
        <v>0</v>
      </c>
      <c r="AJ79" s="619">
        <v>0</v>
      </c>
      <c r="AK79" s="619">
        <v>0</v>
      </c>
      <c r="AL79" s="619">
        <v>0</v>
      </c>
      <c r="AM79" s="619">
        <v>0</v>
      </c>
      <c r="AN79" s="619">
        <v>0</v>
      </c>
      <c r="AO79" s="619">
        <v>110000</v>
      </c>
      <c r="AP79" s="619">
        <v>110000</v>
      </c>
      <c r="AQ79" s="619">
        <v>0</v>
      </c>
      <c r="AR79" s="619">
        <v>0</v>
      </c>
      <c r="AS79" s="619">
        <v>109784</v>
      </c>
      <c r="AT79" s="619">
        <v>109784</v>
      </c>
      <c r="AU79" s="619">
        <v>0</v>
      </c>
      <c r="AV79" s="619">
        <v>0</v>
      </c>
      <c r="AW79" s="619">
        <v>216</v>
      </c>
      <c r="AX79" s="619">
        <v>216</v>
      </c>
      <c r="AY79" s="619">
        <v>0</v>
      </c>
      <c r="AZ79" s="619">
        <v>0</v>
      </c>
      <c r="BA79" s="619">
        <v>0</v>
      </c>
      <c r="BB79" s="619">
        <v>0</v>
      </c>
      <c r="BC79" s="619">
        <v>0</v>
      </c>
      <c r="BD79" s="619">
        <v>0</v>
      </c>
      <c r="BE79" s="619">
        <v>0</v>
      </c>
      <c r="BF79" s="619">
        <v>0</v>
      </c>
      <c r="BG79" s="619">
        <v>904775</v>
      </c>
      <c r="BH79" s="619">
        <v>203574</v>
      </c>
      <c r="BI79" s="619">
        <v>22619</v>
      </c>
      <c r="BJ79" s="619">
        <v>61320</v>
      </c>
      <c r="BK79" s="619">
        <v>13797</v>
      </c>
      <c r="BL79" s="619">
        <v>1533</v>
      </c>
      <c r="BM79" s="619">
        <v>920730</v>
      </c>
      <c r="BN79" s="619">
        <v>207164</v>
      </c>
      <c r="BO79" s="619">
        <v>23018</v>
      </c>
      <c r="BP79" s="619">
        <v>45365</v>
      </c>
      <c r="BQ79" s="619">
        <v>10207</v>
      </c>
      <c r="BR79" s="619">
        <v>1134</v>
      </c>
      <c r="BS79" s="619">
        <v>1098</v>
      </c>
      <c r="BT79" s="619">
        <v>247</v>
      </c>
      <c r="BU79" s="619">
        <v>27</v>
      </c>
      <c r="BV79" s="619">
        <v>0</v>
      </c>
      <c r="BW79" s="619">
        <v>0</v>
      </c>
      <c r="BX79" s="619">
        <v>0</v>
      </c>
      <c r="BY79" s="619">
        <v>1098</v>
      </c>
      <c r="BZ79" s="619">
        <v>247</v>
      </c>
      <c r="CA79" s="619">
        <v>27</v>
      </c>
      <c r="CB79" s="619">
        <v>8782</v>
      </c>
      <c r="CC79" s="619">
        <v>1976</v>
      </c>
      <c r="CD79" s="619">
        <v>220</v>
      </c>
      <c r="CE79" s="619">
        <v>9318</v>
      </c>
      <c r="CF79" s="619">
        <v>2097</v>
      </c>
      <c r="CG79" s="619">
        <v>233</v>
      </c>
      <c r="CH79" s="619">
        <v>-536</v>
      </c>
      <c r="CI79" s="619">
        <v>-121</v>
      </c>
      <c r="CJ79" s="619">
        <v>-13</v>
      </c>
      <c r="CK79" s="619">
        <v>0</v>
      </c>
      <c r="CL79" s="619">
        <v>0</v>
      </c>
      <c r="CM79" s="619">
        <v>0</v>
      </c>
      <c r="CN79" s="619">
        <v>0</v>
      </c>
      <c r="CO79" s="619">
        <v>0</v>
      </c>
      <c r="CP79" s="619">
        <v>0</v>
      </c>
      <c r="CQ79" s="619">
        <v>-119686</v>
      </c>
      <c r="CR79" s="619">
        <v>-26929</v>
      </c>
      <c r="CS79" s="619">
        <v>-2992</v>
      </c>
      <c r="CT79" s="619">
        <v>0</v>
      </c>
      <c r="CU79" s="619">
        <v>0</v>
      </c>
      <c r="CV79" s="619">
        <v>0</v>
      </c>
      <c r="CW79" s="619">
        <v>0</v>
      </c>
      <c r="CX79" s="619">
        <v>0</v>
      </c>
      <c r="CY79" s="619">
        <v>0</v>
      </c>
      <c r="CZ79" s="619">
        <v>0</v>
      </c>
      <c r="DA79" s="619">
        <v>0</v>
      </c>
      <c r="DB79" s="619">
        <v>0</v>
      </c>
      <c r="DC79" s="619">
        <v>0</v>
      </c>
      <c r="DD79" s="619">
        <v>0</v>
      </c>
      <c r="DE79" s="619">
        <v>0</v>
      </c>
      <c r="DF79" s="619">
        <v>4490</v>
      </c>
      <c r="DG79" s="619">
        <v>1010</v>
      </c>
      <c r="DH79" s="619">
        <v>112</v>
      </c>
      <c r="DI79" s="619">
        <v>10027</v>
      </c>
      <c r="DJ79" s="619">
        <v>2256</v>
      </c>
      <c r="DK79" s="619">
        <v>251</v>
      </c>
      <c r="DL79" s="619">
        <v>-5537</v>
      </c>
      <c r="DM79" s="619">
        <v>-1246</v>
      </c>
      <c r="DN79" s="619">
        <v>-139</v>
      </c>
      <c r="DO79" s="619">
        <v>0</v>
      </c>
      <c r="DP79" s="619">
        <v>0</v>
      </c>
      <c r="DQ79" s="619">
        <v>0</v>
      </c>
      <c r="DR79" s="619">
        <v>0</v>
      </c>
      <c r="DS79" s="619">
        <v>0</v>
      </c>
      <c r="DT79" s="619">
        <v>0</v>
      </c>
      <c r="DU79" s="619">
        <v>0</v>
      </c>
      <c r="DV79" s="619">
        <v>0</v>
      </c>
      <c r="DW79" s="619">
        <v>0</v>
      </c>
      <c r="DX79" s="619">
        <v>216727</v>
      </c>
      <c r="DY79" s="619">
        <v>48764</v>
      </c>
      <c r="DZ79" s="619">
        <v>5418</v>
      </c>
      <c r="EA79" s="619">
        <v>201482</v>
      </c>
      <c r="EB79" s="619">
        <v>45333</v>
      </c>
      <c r="EC79" s="619">
        <v>5037</v>
      </c>
      <c r="ED79" s="619">
        <v>15245</v>
      </c>
      <c r="EE79" s="619">
        <v>3431</v>
      </c>
      <c r="EF79" s="619">
        <v>381</v>
      </c>
      <c r="EG79" s="619">
        <v>-1265</v>
      </c>
      <c r="EH79" s="619">
        <v>-285</v>
      </c>
      <c r="EI79" s="619">
        <v>-32</v>
      </c>
      <c r="EJ79" s="619">
        <v>0</v>
      </c>
      <c r="EK79" s="619">
        <v>0</v>
      </c>
      <c r="EL79" s="619">
        <v>0</v>
      </c>
      <c r="EM79" s="619">
        <v>0</v>
      </c>
      <c r="EN79" s="619">
        <v>0</v>
      </c>
      <c r="EO79" s="619">
        <v>0</v>
      </c>
      <c r="EP79" s="619">
        <v>1129007</v>
      </c>
      <c r="EQ79" s="619">
        <v>254027</v>
      </c>
      <c r="ER79" s="619">
        <v>28225</v>
      </c>
      <c r="ES79" s="619">
        <v>1166243</v>
      </c>
      <c r="ET79" s="619">
        <v>262405</v>
      </c>
      <c r="EU79" s="619">
        <v>29156</v>
      </c>
      <c r="EV79" s="619">
        <v>-37236</v>
      </c>
      <c r="EW79" s="619">
        <v>-8378</v>
      </c>
      <c r="EX79" s="619">
        <v>-931</v>
      </c>
      <c r="EY79" s="619">
        <v>0</v>
      </c>
      <c r="EZ79" s="619">
        <v>0</v>
      </c>
      <c r="FA79" s="619">
        <v>0</v>
      </c>
      <c r="FB79" s="619">
        <v>1918867</v>
      </c>
      <c r="FC79" s="619">
        <v>374697</v>
      </c>
      <c r="FD79" s="619">
        <v>41633</v>
      </c>
      <c r="FE79" s="619">
        <v>1835089</v>
      </c>
      <c r="FF79" s="619">
        <v>352085</v>
      </c>
      <c r="FG79" s="619">
        <v>39121</v>
      </c>
      <c r="FH79" s="619">
        <v>83778</v>
      </c>
      <c r="FI79" s="619">
        <v>22612</v>
      </c>
      <c r="FJ79" s="619">
        <v>2512</v>
      </c>
      <c r="FK79" s="619">
        <v>0</v>
      </c>
      <c r="FL79" s="619">
        <v>0</v>
      </c>
      <c r="FM79" s="619">
        <v>0</v>
      </c>
      <c r="FN79" s="619">
        <v>0</v>
      </c>
      <c r="FO79" s="619">
        <v>0</v>
      </c>
      <c r="FP79" s="619">
        <v>0</v>
      </c>
      <c r="FQ79" s="619">
        <v>0</v>
      </c>
      <c r="FR79" s="619">
        <v>0</v>
      </c>
      <c r="FS79" s="619">
        <v>0</v>
      </c>
      <c r="FT79" s="619">
        <v>-2520</v>
      </c>
      <c r="FU79" s="619">
        <v>-567</v>
      </c>
      <c r="FV79" s="619">
        <v>-63</v>
      </c>
      <c r="FW79" s="619">
        <v>0</v>
      </c>
      <c r="FX79" s="619">
        <v>0</v>
      </c>
      <c r="FY79" s="619">
        <v>0</v>
      </c>
      <c r="FZ79" s="619">
        <v>0</v>
      </c>
      <c r="GA79" s="619">
        <v>0</v>
      </c>
      <c r="GB79" s="619">
        <v>0</v>
      </c>
      <c r="GC79" s="619">
        <v>0</v>
      </c>
      <c r="GD79" s="619">
        <v>0</v>
      </c>
      <c r="GE79" s="619">
        <v>0</v>
      </c>
      <c r="GF79" s="619">
        <v>0</v>
      </c>
      <c r="GG79" s="619">
        <v>0</v>
      </c>
      <c r="GH79" s="619">
        <v>0</v>
      </c>
      <c r="GI79" s="619">
        <v>0</v>
      </c>
      <c r="GJ79" s="619">
        <v>0</v>
      </c>
      <c r="GK79" s="619">
        <v>0</v>
      </c>
      <c r="GL79" s="619">
        <v>4121595</v>
      </c>
      <c r="GM79" s="619">
        <v>870311</v>
      </c>
      <c r="GN79" s="619">
        <v>96700</v>
      </c>
      <c r="GO79" s="619">
        <v>-21294</v>
      </c>
      <c r="GP79" s="619">
        <v>-1029</v>
      </c>
      <c r="GQ79" s="619">
        <v>-116</v>
      </c>
      <c r="GR79" s="620" t="s">
        <v>640</v>
      </c>
      <c r="GS79" s="620" t="s">
        <v>641</v>
      </c>
      <c r="GT79" s="610" t="s">
        <v>474</v>
      </c>
      <c r="GU79" s="611" t="s">
        <v>499</v>
      </c>
      <c r="GV79" s="611" t="s">
        <v>754</v>
      </c>
      <c r="GW79" s="610" t="s">
        <v>1432</v>
      </c>
    </row>
    <row r="80" spans="1:205" x14ac:dyDescent="0.25">
      <c r="A80" s="610" t="s">
        <v>3386</v>
      </c>
      <c r="B80" s="617" t="s">
        <v>755</v>
      </c>
      <c r="C80" s="618" t="s">
        <v>756</v>
      </c>
      <c r="D80" s="619">
        <v>3755341</v>
      </c>
      <c r="E80" s="619">
        <v>94194</v>
      </c>
      <c r="F80" s="619">
        <v>3849535</v>
      </c>
      <c r="G80" s="619">
        <v>3896348</v>
      </c>
      <c r="H80" s="619">
        <v>93383</v>
      </c>
      <c r="I80" s="619">
        <v>3989731</v>
      </c>
      <c r="J80" s="619">
        <v>-141007</v>
      </c>
      <c r="K80" s="619">
        <v>811</v>
      </c>
      <c r="L80" s="619">
        <v>-140196</v>
      </c>
      <c r="M80" s="633">
        <v>0.5</v>
      </c>
      <c r="N80" s="633">
        <v>0.4</v>
      </c>
      <c r="O80" s="633">
        <v>0.09</v>
      </c>
      <c r="P80" s="633">
        <v>0.01</v>
      </c>
      <c r="Q80" s="619">
        <v>262598</v>
      </c>
      <c r="R80" s="619">
        <v>262598</v>
      </c>
      <c r="S80" s="619">
        <v>0</v>
      </c>
      <c r="T80" s="619">
        <v>1993006</v>
      </c>
      <c r="U80" s="619">
        <v>0</v>
      </c>
      <c r="V80" s="619">
        <v>1737421</v>
      </c>
      <c r="W80" s="619">
        <v>0</v>
      </c>
      <c r="X80" s="619">
        <v>255585</v>
      </c>
      <c r="Y80" s="619">
        <v>0</v>
      </c>
      <c r="Z80" s="619">
        <v>475615</v>
      </c>
      <c r="AA80" s="619">
        <v>121696</v>
      </c>
      <c r="AB80" s="619">
        <v>521237</v>
      </c>
      <c r="AC80" s="619">
        <v>122030</v>
      </c>
      <c r="AD80" s="619">
        <v>-45622</v>
      </c>
      <c r="AE80" s="619">
        <v>-334</v>
      </c>
      <c r="AF80" s="619">
        <v>0</v>
      </c>
      <c r="AG80" s="619">
        <v>0</v>
      </c>
      <c r="AH80" s="619">
        <v>0</v>
      </c>
      <c r="AI80" s="619">
        <v>0</v>
      </c>
      <c r="AJ80" s="619">
        <v>0</v>
      </c>
      <c r="AK80" s="619">
        <v>0</v>
      </c>
      <c r="AL80" s="619">
        <v>0</v>
      </c>
      <c r="AM80" s="619">
        <v>0</v>
      </c>
      <c r="AN80" s="619">
        <v>0</v>
      </c>
      <c r="AO80" s="619">
        <v>0</v>
      </c>
      <c r="AP80" s="619">
        <v>0</v>
      </c>
      <c r="AQ80" s="619">
        <v>0</v>
      </c>
      <c r="AR80" s="619">
        <v>0</v>
      </c>
      <c r="AS80" s="619">
        <v>0</v>
      </c>
      <c r="AT80" s="619">
        <v>0</v>
      </c>
      <c r="AU80" s="619">
        <v>0</v>
      </c>
      <c r="AV80" s="619">
        <v>0</v>
      </c>
      <c r="AW80" s="619">
        <v>0</v>
      </c>
      <c r="AX80" s="619">
        <v>0</v>
      </c>
      <c r="AY80" s="619">
        <v>0</v>
      </c>
      <c r="AZ80" s="619">
        <v>0</v>
      </c>
      <c r="BA80" s="619">
        <v>0</v>
      </c>
      <c r="BB80" s="619">
        <v>0</v>
      </c>
      <c r="BC80" s="619">
        <v>0</v>
      </c>
      <c r="BD80" s="619">
        <v>0</v>
      </c>
      <c r="BE80" s="619">
        <v>0</v>
      </c>
      <c r="BF80" s="619">
        <v>0</v>
      </c>
      <c r="BG80" s="619">
        <v>2758407</v>
      </c>
      <c r="BH80" s="619">
        <v>600631</v>
      </c>
      <c r="BI80" s="619">
        <v>66737</v>
      </c>
      <c r="BJ80" s="619">
        <v>93369</v>
      </c>
      <c r="BK80" s="619">
        <v>20555</v>
      </c>
      <c r="BL80" s="619">
        <v>2284</v>
      </c>
      <c r="BM80" s="619">
        <v>2647264</v>
      </c>
      <c r="BN80" s="619">
        <v>584927</v>
      </c>
      <c r="BO80" s="619">
        <v>64992</v>
      </c>
      <c r="BP80" s="619">
        <v>204512</v>
      </c>
      <c r="BQ80" s="619">
        <v>36259</v>
      </c>
      <c r="BR80" s="619">
        <v>4029</v>
      </c>
      <c r="BS80" s="619">
        <v>6284</v>
      </c>
      <c r="BT80" s="619">
        <v>1414</v>
      </c>
      <c r="BU80" s="619">
        <v>157</v>
      </c>
      <c r="BV80" s="619">
        <v>1294</v>
      </c>
      <c r="BW80" s="619">
        <v>291</v>
      </c>
      <c r="BX80" s="619">
        <v>32</v>
      </c>
      <c r="BY80" s="619">
        <v>4990</v>
      </c>
      <c r="BZ80" s="619">
        <v>1123</v>
      </c>
      <c r="CA80" s="619">
        <v>125</v>
      </c>
      <c r="CB80" s="619">
        <v>17821</v>
      </c>
      <c r="CC80" s="619">
        <v>4010</v>
      </c>
      <c r="CD80" s="619">
        <v>446</v>
      </c>
      <c r="CE80" s="619">
        <v>22600</v>
      </c>
      <c r="CF80" s="619">
        <v>5085</v>
      </c>
      <c r="CG80" s="619">
        <v>565</v>
      </c>
      <c r="CH80" s="619">
        <v>-4779</v>
      </c>
      <c r="CI80" s="619">
        <v>-1075</v>
      </c>
      <c r="CJ80" s="619">
        <v>-119</v>
      </c>
      <c r="CK80" s="619">
        <v>0</v>
      </c>
      <c r="CL80" s="619">
        <v>0</v>
      </c>
      <c r="CM80" s="619">
        <v>0</v>
      </c>
      <c r="CN80" s="619">
        <v>0</v>
      </c>
      <c r="CO80" s="619">
        <v>0</v>
      </c>
      <c r="CP80" s="619">
        <v>0</v>
      </c>
      <c r="CQ80" s="619">
        <v>0</v>
      </c>
      <c r="CR80" s="619">
        <v>0</v>
      </c>
      <c r="CS80" s="619">
        <v>0</v>
      </c>
      <c r="CT80" s="619">
        <v>0</v>
      </c>
      <c r="CU80" s="619">
        <v>0</v>
      </c>
      <c r="CV80" s="619">
        <v>0</v>
      </c>
      <c r="CW80" s="619">
        <v>0</v>
      </c>
      <c r="CX80" s="619">
        <v>0</v>
      </c>
      <c r="CY80" s="619">
        <v>0</v>
      </c>
      <c r="CZ80" s="619">
        <v>0</v>
      </c>
      <c r="DA80" s="619">
        <v>0</v>
      </c>
      <c r="DB80" s="619">
        <v>0</v>
      </c>
      <c r="DC80" s="619">
        <v>0</v>
      </c>
      <c r="DD80" s="619">
        <v>0</v>
      </c>
      <c r="DE80" s="619">
        <v>0</v>
      </c>
      <c r="DF80" s="619">
        <v>19803</v>
      </c>
      <c r="DG80" s="619">
        <v>4456</v>
      </c>
      <c r="DH80" s="619">
        <v>495</v>
      </c>
      <c r="DI80" s="619">
        <v>17256</v>
      </c>
      <c r="DJ80" s="619">
        <v>3883</v>
      </c>
      <c r="DK80" s="619">
        <v>431</v>
      </c>
      <c r="DL80" s="619">
        <v>2547</v>
      </c>
      <c r="DM80" s="619">
        <v>573</v>
      </c>
      <c r="DN80" s="619">
        <v>64</v>
      </c>
      <c r="DO80" s="619">
        <v>0</v>
      </c>
      <c r="DP80" s="619">
        <v>0</v>
      </c>
      <c r="DQ80" s="619">
        <v>0</v>
      </c>
      <c r="DR80" s="619">
        <v>0</v>
      </c>
      <c r="DS80" s="619">
        <v>0</v>
      </c>
      <c r="DT80" s="619">
        <v>0</v>
      </c>
      <c r="DU80" s="619">
        <v>0</v>
      </c>
      <c r="DV80" s="619">
        <v>0</v>
      </c>
      <c r="DW80" s="619">
        <v>0</v>
      </c>
      <c r="DX80" s="619">
        <v>317277</v>
      </c>
      <c r="DY80" s="619">
        <v>69413</v>
      </c>
      <c r="DZ80" s="619">
        <v>7713</v>
      </c>
      <c r="EA80" s="619">
        <v>336850</v>
      </c>
      <c r="EB80" s="619">
        <v>75791</v>
      </c>
      <c r="EC80" s="619">
        <v>8421</v>
      </c>
      <c r="ED80" s="619">
        <v>-19573</v>
      </c>
      <c r="EE80" s="619">
        <v>-6378</v>
      </c>
      <c r="EF80" s="619">
        <v>-708</v>
      </c>
      <c r="EG80" s="619">
        <v>0</v>
      </c>
      <c r="EH80" s="619">
        <v>0</v>
      </c>
      <c r="EI80" s="619">
        <v>0</v>
      </c>
      <c r="EJ80" s="619">
        <v>0</v>
      </c>
      <c r="EK80" s="619">
        <v>0</v>
      </c>
      <c r="EL80" s="619">
        <v>0</v>
      </c>
      <c r="EM80" s="619">
        <v>0</v>
      </c>
      <c r="EN80" s="619">
        <v>0</v>
      </c>
      <c r="EO80" s="619">
        <v>0</v>
      </c>
      <c r="EP80" s="619">
        <v>2949294</v>
      </c>
      <c r="EQ80" s="619">
        <v>656505</v>
      </c>
      <c r="ER80" s="619">
        <v>72945</v>
      </c>
      <c r="ES80" s="619">
        <v>3229916</v>
      </c>
      <c r="ET80" s="619">
        <v>719645</v>
      </c>
      <c r="EU80" s="619">
        <v>79961</v>
      </c>
      <c r="EV80" s="619">
        <v>-280622</v>
      </c>
      <c r="EW80" s="619">
        <v>-63140</v>
      </c>
      <c r="EX80" s="619">
        <v>-7016</v>
      </c>
      <c r="EY80" s="619">
        <v>-55</v>
      </c>
      <c r="EZ80" s="619">
        <v>-12</v>
      </c>
      <c r="FA80" s="619">
        <v>-1</v>
      </c>
      <c r="FB80" s="619">
        <v>2665515</v>
      </c>
      <c r="FC80" s="619">
        <v>525857</v>
      </c>
      <c r="FD80" s="619">
        <v>56125</v>
      </c>
      <c r="FE80" s="619">
        <v>2871320</v>
      </c>
      <c r="FF80" s="619">
        <v>580267</v>
      </c>
      <c r="FG80" s="619">
        <v>62164</v>
      </c>
      <c r="FH80" s="619">
        <v>-205805</v>
      </c>
      <c r="FI80" s="619">
        <v>-54410</v>
      </c>
      <c r="FJ80" s="619">
        <v>-6039</v>
      </c>
      <c r="FK80" s="619">
        <v>0</v>
      </c>
      <c r="FL80" s="619">
        <v>0</v>
      </c>
      <c r="FM80" s="619">
        <v>0</v>
      </c>
      <c r="FN80" s="619">
        <v>0</v>
      </c>
      <c r="FO80" s="619">
        <v>0</v>
      </c>
      <c r="FP80" s="619">
        <v>0</v>
      </c>
      <c r="FQ80" s="619">
        <v>0</v>
      </c>
      <c r="FR80" s="619">
        <v>0</v>
      </c>
      <c r="FS80" s="619">
        <v>0</v>
      </c>
      <c r="FT80" s="619">
        <v>-24049</v>
      </c>
      <c r="FU80" s="619">
        <v>-5411</v>
      </c>
      <c r="FV80" s="619">
        <v>-601</v>
      </c>
      <c r="FW80" s="619">
        <v>0</v>
      </c>
      <c r="FX80" s="619">
        <v>0</v>
      </c>
      <c r="FY80" s="619">
        <v>0</v>
      </c>
      <c r="FZ80" s="619">
        <v>0</v>
      </c>
      <c r="GA80" s="619">
        <v>0</v>
      </c>
      <c r="GB80" s="619">
        <v>0</v>
      </c>
      <c r="GC80" s="619">
        <v>0</v>
      </c>
      <c r="GD80" s="619">
        <v>0</v>
      </c>
      <c r="GE80" s="619">
        <v>0</v>
      </c>
      <c r="GF80" s="619">
        <v>0</v>
      </c>
      <c r="GG80" s="619">
        <v>0</v>
      </c>
      <c r="GH80" s="619">
        <v>0</v>
      </c>
      <c r="GI80" s="619">
        <v>0</v>
      </c>
      <c r="GJ80" s="619">
        <v>0</v>
      </c>
      <c r="GK80" s="619">
        <v>0</v>
      </c>
      <c r="GL80" s="619">
        <v>8803666</v>
      </c>
      <c r="GM80" s="619">
        <v>1877418</v>
      </c>
      <c r="GN80" s="619">
        <v>206300</v>
      </c>
      <c r="GO80" s="619">
        <v>-322834</v>
      </c>
      <c r="GP80" s="619">
        <v>-92471</v>
      </c>
      <c r="GQ80" s="619">
        <v>-10266</v>
      </c>
      <c r="GR80" s="620" t="s">
        <v>757</v>
      </c>
      <c r="GS80" s="620" t="s">
        <v>758</v>
      </c>
      <c r="GT80" s="610" t="s">
        <v>474</v>
      </c>
      <c r="GU80" s="611" t="s">
        <v>536</v>
      </c>
      <c r="GV80" s="611" t="s">
        <v>759</v>
      </c>
      <c r="GW80" s="610" t="s">
        <v>1432</v>
      </c>
    </row>
    <row r="81" spans="1:205" x14ac:dyDescent="0.25">
      <c r="A81" s="610" t="s">
        <v>3385</v>
      </c>
      <c r="B81" s="617" t="s">
        <v>760</v>
      </c>
      <c r="C81" s="618" t="s">
        <v>761</v>
      </c>
      <c r="D81" s="619">
        <v>4015536</v>
      </c>
      <c r="E81" s="619">
        <v>13444</v>
      </c>
      <c r="F81" s="619">
        <v>4028980</v>
      </c>
      <c r="G81" s="619">
        <v>4451968</v>
      </c>
      <c r="H81" s="619">
        <v>13444</v>
      </c>
      <c r="I81" s="619">
        <v>4465412</v>
      </c>
      <c r="J81" s="619">
        <v>-436432</v>
      </c>
      <c r="K81" s="619">
        <v>0</v>
      </c>
      <c r="L81" s="619">
        <v>-436432</v>
      </c>
      <c r="M81" s="633">
        <v>0.5</v>
      </c>
      <c r="N81" s="633">
        <v>0.4</v>
      </c>
      <c r="O81" s="633">
        <v>0.09</v>
      </c>
      <c r="P81" s="633">
        <v>0.01</v>
      </c>
      <c r="Q81" s="619">
        <v>157652</v>
      </c>
      <c r="R81" s="619">
        <v>157652</v>
      </c>
      <c r="S81" s="619">
        <v>0</v>
      </c>
      <c r="T81" s="619">
        <v>44416</v>
      </c>
      <c r="U81" s="619">
        <v>0</v>
      </c>
      <c r="V81" s="619">
        <v>0</v>
      </c>
      <c r="W81" s="619">
        <v>0</v>
      </c>
      <c r="X81" s="619">
        <v>44416</v>
      </c>
      <c r="Y81" s="619">
        <v>0</v>
      </c>
      <c r="Z81" s="619">
        <v>82958</v>
      </c>
      <c r="AA81" s="619">
        <v>0</v>
      </c>
      <c r="AB81" s="619">
        <v>90469</v>
      </c>
      <c r="AC81" s="619">
        <v>0</v>
      </c>
      <c r="AD81" s="619">
        <v>-7511</v>
      </c>
      <c r="AE81" s="619">
        <v>0</v>
      </c>
      <c r="AF81" s="619">
        <v>0</v>
      </c>
      <c r="AG81" s="619">
        <v>0</v>
      </c>
      <c r="AH81" s="619">
        <v>0</v>
      </c>
      <c r="AI81" s="619">
        <v>0</v>
      </c>
      <c r="AJ81" s="619">
        <v>0</v>
      </c>
      <c r="AK81" s="619">
        <v>0</v>
      </c>
      <c r="AL81" s="619">
        <v>0</v>
      </c>
      <c r="AM81" s="619">
        <v>0</v>
      </c>
      <c r="AN81" s="619">
        <v>0</v>
      </c>
      <c r="AO81" s="619">
        <v>6768</v>
      </c>
      <c r="AP81" s="619">
        <v>6768</v>
      </c>
      <c r="AQ81" s="619">
        <v>0</v>
      </c>
      <c r="AR81" s="619">
        <v>0</v>
      </c>
      <c r="AS81" s="619">
        <v>10269</v>
      </c>
      <c r="AT81" s="619">
        <v>10269</v>
      </c>
      <c r="AU81" s="619">
        <v>0</v>
      </c>
      <c r="AV81" s="619">
        <v>0</v>
      </c>
      <c r="AW81" s="619">
        <v>-3501</v>
      </c>
      <c r="AX81" s="619">
        <v>-3501</v>
      </c>
      <c r="AY81" s="619">
        <v>0</v>
      </c>
      <c r="AZ81" s="619">
        <v>0</v>
      </c>
      <c r="BA81" s="619">
        <v>0</v>
      </c>
      <c r="BB81" s="619">
        <v>0</v>
      </c>
      <c r="BC81" s="619">
        <v>0</v>
      </c>
      <c r="BD81" s="619">
        <v>0</v>
      </c>
      <c r="BE81" s="619">
        <v>0</v>
      </c>
      <c r="BF81" s="619">
        <v>0</v>
      </c>
      <c r="BG81" s="619">
        <v>1400935</v>
      </c>
      <c r="BH81" s="619">
        <v>311504</v>
      </c>
      <c r="BI81" s="619">
        <v>34612</v>
      </c>
      <c r="BJ81" s="619">
        <v>101941</v>
      </c>
      <c r="BK81" s="619">
        <v>22937</v>
      </c>
      <c r="BL81" s="619">
        <v>2549</v>
      </c>
      <c r="BM81" s="619">
        <v>1526378</v>
      </c>
      <c r="BN81" s="619">
        <v>341769</v>
      </c>
      <c r="BO81" s="619">
        <v>37975</v>
      </c>
      <c r="BP81" s="619">
        <v>-23502</v>
      </c>
      <c r="BQ81" s="619">
        <v>-7328</v>
      </c>
      <c r="BR81" s="619">
        <v>-814</v>
      </c>
      <c r="BS81" s="619">
        <v>7168</v>
      </c>
      <c r="BT81" s="619">
        <v>1613</v>
      </c>
      <c r="BU81" s="619">
        <v>179</v>
      </c>
      <c r="BV81" s="619">
        <v>15896</v>
      </c>
      <c r="BW81" s="619">
        <v>3577</v>
      </c>
      <c r="BX81" s="619">
        <v>397</v>
      </c>
      <c r="BY81" s="619">
        <v>-8728</v>
      </c>
      <c r="BZ81" s="619">
        <v>-1964</v>
      </c>
      <c r="CA81" s="619">
        <v>-218</v>
      </c>
      <c r="CB81" s="619">
        <v>2129</v>
      </c>
      <c r="CC81" s="619">
        <v>479</v>
      </c>
      <c r="CD81" s="619">
        <v>53</v>
      </c>
      <c r="CE81" s="619">
        <v>5018</v>
      </c>
      <c r="CF81" s="619">
        <v>1129</v>
      </c>
      <c r="CG81" s="619">
        <v>125</v>
      </c>
      <c r="CH81" s="619">
        <v>-2889</v>
      </c>
      <c r="CI81" s="619">
        <v>-650</v>
      </c>
      <c r="CJ81" s="619">
        <v>-72</v>
      </c>
      <c r="CK81" s="619">
        <v>0</v>
      </c>
      <c r="CL81" s="619">
        <v>0</v>
      </c>
      <c r="CM81" s="619">
        <v>0</v>
      </c>
      <c r="CN81" s="619">
        <v>0</v>
      </c>
      <c r="CO81" s="619">
        <v>0</v>
      </c>
      <c r="CP81" s="619">
        <v>0</v>
      </c>
      <c r="CQ81" s="619">
        <v>3974</v>
      </c>
      <c r="CR81" s="619">
        <v>894</v>
      </c>
      <c r="CS81" s="619">
        <v>99</v>
      </c>
      <c r="CT81" s="619">
        <v>0</v>
      </c>
      <c r="CU81" s="619">
        <v>0</v>
      </c>
      <c r="CV81" s="619">
        <v>0</v>
      </c>
      <c r="CW81" s="619">
        <v>0</v>
      </c>
      <c r="CX81" s="619">
        <v>0</v>
      </c>
      <c r="CY81" s="619">
        <v>0</v>
      </c>
      <c r="CZ81" s="619">
        <v>0</v>
      </c>
      <c r="DA81" s="619">
        <v>0</v>
      </c>
      <c r="DB81" s="619">
        <v>0</v>
      </c>
      <c r="DC81" s="619">
        <v>0</v>
      </c>
      <c r="DD81" s="619">
        <v>0</v>
      </c>
      <c r="DE81" s="619">
        <v>0</v>
      </c>
      <c r="DF81" s="619">
        <v>0</v>
      </c>
      <c r="DG81" s="619">
        <v>0</v>
      </c>
      <c r="DH81" s="619">
        <v>0</v>
      </c>
      <c r="DI81" s="619">
        <v>3975</v>
      </c>
      <c r="DJ81" s="619">
        <v>894</v>
      </c>
      <c r="DK81" s="619">
        <v>99</v>
      </c>
      <c r="DL81" s="619">
        <v>-3975</v>
      </c>
      <c r="DM81" s="619">
        <v>-894</v>
      </c>
      <c r="DN81" s="619">
        <v>-99</v>
      </c>
      <c r="DO81" s="619">
        <v>0</v>
      </c>
      <c r="DP81" s="619">
        <v>0</v>
      </c>
      <c r="DQ81" s="619">
        <v>0</v>
      </c>
      <c r="DR81" s="619">
        <v>0</v>
      </c>
      <c r="DS81" s="619">
        <v>0</v>
      </c>
      <c r="DT81" s="619">
        <v>0</v>
      </c>
      <c r="DU81" s="619">
        <v>0</v>
      </c>
      <c r="DV81" s="619">
        <v>0</v>
      </c>
      <c r="DW81" s="619">
        <v>0</v>
      </c>
      <c r="DX81" s="619">
        <v>395009</v>
      </c>
      <c r="DY81" s="619">
        <v>88359</v>
      </c>
      <c r="DZ81" s="619">
        <v>9818</v>
      </c>
      <c r="EA81" s="619">
        <v>377757</v>
      </c>
      <c r="EB81" s="619">
        <v>84996</v>
      </c>
      <c r="EC81" s="619">
        <v>9444</v>
      </c>
      <c r="ED81" s="619">
        <v>17252</v>
      </c>
      <c r="EE81" s="619">
        <v>3363</v>
      </c>
      <c r="EF81" s="619">
        <v>374</v>
      </c>
      <c r="EG81" s="619">
        <v>-2713</v>
      </c>
      <c r="EH81" s="619">
        <v>-610</v>
      </c>
      <c r="EI81" s="619">
        <v>-68</v>
      </c>
      <c r="EJ81" s="619">
        <v>0</v>
      </c>
      <c r="EK81" s="619">
        <v>0</v>
      </c>
      <c r="EL81" s="619">
        <v>0</v>
      </c>
      <c r="EM81" s="619">
        <v>0</v>
      </c>
      <c r="EN81" s="619">
        <v>0</v>
      </c>
      <c r="EO81" s="619">
        <v>0</v>
      </c>
      <c r="EP81" s="619">
        <v>2134431</v>
      </c>
      <c r="EQ81" s="619">
        <v>480247</v>
      </c>
      <c r="ER81" s="619">
        <v>53361</v>
      </c>
      <c r="ES81" s="619">
        <v>2473679</v>
      </c>
      <c r="ET81" s="619">
        <v>556578</v>
      </c>
      <c r="EU81" s="619">
        <v>61842</v>
      </c>
      <c r="EV81" s="619">
        <v>-339248</v>
      </c>
      <c r="EW81" s="619">
        <v>-76331</v>
      </c>
      <c r="EX81" s="619">
        <v>-8481</v>
      </c>
      <c r="EY81" s="619">
        <v>-8946</v>
      </c>
      <c r="EZ81" s="619">
        <v>-2013</v>
      </c>
      <c r="FA81" s="619">
        <v>-224</v>
      </c>
      <c r="FB81" s="619">
        <v>2191399</v>
      </c>
      <c r="FC81" s="619">
        <v>487924</v>
      </c>
      <c r="FD81" s="619">
        <v>54214</v>
      </c>
      <c r="FE81" s="619">
        <v>2210942</v>
      </c>
      <c r="FF81" s="619">
        <v>493601</v>
      </c>
      <c r="FG81" s="619">
        <v>54845</v>
      </c>
      <c r="FH81" s="619">
        <v>-19543</v>
      </c>
      <c r="FI81" s="619">
        <v>-5677</v>
      </c>
      <c r="FJ81" s="619">
        <v>-631</v>
      </c>
      <c r="FK81" s="619">
        <v>0</v>
      </c>
      <c r="FL81" s="619">
        <v>0</v>
      </c>
      <c r="FM81" s="619">
        <v>0</v>
      </c>
      <c r="FN81" s="619">
        <v>0</v>
      </c>
      <c r="FO81" s="619">
        <v>0</v>
      </c>
      <c r="FP81" s="619">
        <v>0</v>
      </c>
      <c r="FQ81" s="619">
        <v>0</v>
      </c>
      <c r="FR81" s="619">
        <v>0</v>
      </c>
      <c r="FS81" s="619">
        <v>0</v>
      </c>
      <c r="FT81" s="619">
        <v>-6474</v>
      </c>
      <c r="FU81" s="619">
        <v>-1457</v>
      </c>
      <c r="FV81" s="619">
        <v>-162</v>
      </c>
      <c r="FW81" s="619">
        <v>0</v>
      </c>
      <c r="FX81" s="619">
        <v>0</v>
      </c>
      <c r="FY81" s="619">
        <v>0</v>
      </c>
      <c r="FZ81" s="619">
        <v>0</v>
      </c>
      <c r="GA81" s="619">
        <v>0</v>
      </c>
      <c r="GB81" s="619">
        <v>0</v>
      </c>
      <c r="GC81" s="619">
        <v>0</v>
      </c>
      <c r="GD81" s="619">
        <v>0</v>
      </c>
      <c r="GE81" s="619">
        <v>0</v>
      </c>
      <c r="GF81" s="619">
        <v>0</v>
      </c>
      <c r="GG81" s="619">
        <v>0</v>
      </c>
      <c r="GH81" s="619">
        <v>0</v>
      </c>
      <c r="GI81" s="619">
        <v>0</v>
      </c>
      <c r="GJ81" s="619">
        <v>0</v>
      </c>
      <c r="GK81" s="619">
        <v>0</v>
      </c>
      <c r="GL81" s="619">
        <v>6218853</v>
      </c>
      <c r="GM81" s="619">
        <v>1389877</v>
      </c>
      <c r="GN81" s="619">
        <v>154431</v>
      </c>
      <c r="GO81" s="619">
        <v>-394792</v>
      </c>
      <c r="GP81" s="619">
        <v>-92667</v>
      </c>
      <c r="GQ81" s="619">
        <v>-10296</v>
      </c>
      <c r="GR81" s="620" t="s">
        <v>525</v>
      </c>
      <c r="GS81" s="620" t="s">
        <v>526</v>
      </c>
      <c r="GT81" s="610" t="s">
        <v>474</v>
      </c>
      <c r="GU81" s="611" t="s">
        <v>475</v>
      </c>
      <c r="GV81" s="611" t="s">
        <v>762</v>
      </c>
      <c r="GW81" s="610" t="s">
        <v>3368</v>
      </c>
    </row>
    <row r="82" spans="1:205" x14ac:dyDescent="0.25">
      <c r="A82" s="610" t="s">
        <v>3386</v>
      </c>
      <c r="B82" s="617" t="s">
        <v>763</v>
      </c>
      <c r="C82" s="618" t="s">
        <v>764</v>
      </c>
      <c r="D82" s="619">
        <v>7495227</v>
      </c>
      <c r="E82" s="619">
        <v>0</v>
      </c>
      <c r="F82" s="619">
        <v>7495227</v>
      </c>
      <c r="G82" s="619">
        <v>7878677</v>
      </c>
      <c r="H82" s="619">
        <v>0</v>
      </c>
      <c r="I82" s="619">
        <v>7878677</v>
      </c>
      <c r="J82" s="619">
        <v>-383450</v>
      </c>
      <c r="K82" s="619">
        <v>0</v>
      </c>
      <c r="L82" s="619">
        <v>-383450</v>
      </c>
      <c r="M82" s="633">
        <v>0.5</v>
      </c>
      <c r="N82" s="633">
        <v>0.4</v>
      </c>
      <c r="O82" s="633">
        <v>0.1</v>
      </c>
      <c r="P82" s="633">
        <v>0</v>
      </c>
      <c r="Q82" s="619">
        <v>202482</v>
      </c>
      <c r="R82" s="619">
        <v>202482</v>
      </c>
      <c r="S82" s="619">
        <v>0</v>
      </c>
      <c r="T82" s="619">
        <v>0</v>
      </c>
      <c r="U82" s="619">
        <v>0</v>
      </c>
      <c r="V82" s="619">
        <v>0</v>
      </c>
      <c r="W82" s="619">
        <v>0</v>
      </c>
      <c r="X82" s="619">
        <v>0</v>
      </c>
      <c r="Y82" s="619">
        <v>0</v>
      </c>
      <c r="Z82" s="619">
        <v>70421</v>
      </c>
      <c r="AA82" s="619">
        <v>0</v>
      </c>
      <c r="AB82" s="619">
        <v>0</v>
      </c>
      <c r="AC82" s="619">
        <v>0</v>
      </c>
      <c r="AD82" s="619">
        <v>70421</v>
      </c>
      <c r="AE82" s="619">
        <v>0</v>
      </c>
      <c r="AF82" s="619">
        <v>0</v>
      </c>
      <c r="AG82" s="619">
        <v>0</v>
      </c>
      <c r="AH82" s="619">
        <v>0</v>
      </c>
      <c r="AI82" s="619">
        <v>0</v>
      </c>
      <c r="AJ82" s="619">
        <v>0</v>
      </c>
      <c r="AK82" s="619">
        <v>0</v>
      </c>
      <c r="AL82" s="619">
        <v>0</v>
      </c>
      <c r="AM82" s="619">
        <v>0</v>
      </c>
      <c r="AN82" s="619">
        <v>0</v>
      </c>
      <c r="AO82" s="619">
        <v>0</v>
      </c>
      <c r="AP82" s="619">
        <v>0</v>
      </c>
      <c r="AQ82" s="619">
        <v>0</v>
      </c>
      <c r="AR82" s="619">
        <v>0</v>
      </c>
      <c r="AS82" s="619">
        <v>0</v>
      </c>
      <c r="AT82" s="619">
        <v>0</v>
      </c>
      <c r="AU82" s="619">
        <v>0</v>
      </c>
      <c r="AV82" s="619">
        <v>0</v>
      </c>
      <c r="AW82" s="619">
        <v>0</v>
      </c>
      <c r="AX82" s="619">
        <v>0</v>
      </c>
      <c r="AY82" s="619">
        <v>0</v>
      </c>
      <c r="AZ82" s="619">
        <v>0</v>
      </c>
      <c r="BA82" s="619">
        <v>0</v>
      </c>
      <c r="BB82" s="619">
        <v>0</v>
      </c>
      <c r="BC82" s="619">
        <v>0</v>
      </c>
      <c r="BD82" s="619">
        <v>0</v>
      </c>
      <c r="BE82" s="619">
        <v>0</v>
      </c>
      <c r="BF82" s="619">
        <v>0</v>
      </c>
      <c r="BG82" s="619">
        <v>1741611</v>
      </c>
      <c r="BH82" s="619">
        <v>435403</v>
      </c>
      <c r="BI82" s="619">
        <v>0</v>
      </c>
      <c r="BJ82" s="619">
        <v>122355</v>
      </c>
      <c r="BK82" s="619">
        <v>30589</v>
      </c>
      <c r="BL82" s="619">
        <v>0</v>
      </c>
      <c r="BM82" s="619">
        <v>1826116</v>
      </c>
      <c r="BN82" s="619">
        <v>456529</v>
      </c>
      <c r="BO82" s="619">
        <v>0</v>
      </c>
      <c r="BP82" s="619">
        <v>37850</v>
      </c>
      <c r="BQ82" s="619">
        <v>9463</v>
      </c>
      <c r="BR82" s="619">
        <v>0</v>
      </c>
      <c r="BS82" s="619">
        <v>0</v>
      </c>
      <c r="BT82" s="619">
        <v>0</v>
      </c>
      <c r="BU82" s="619">
        <v>0</v>
      </c>
      <c r="BV82" s="619">
        <v>0</v>
      </c>
      <c r="BW82" s="619">
        <v>0</v>
      </c>
      <c r="BX82" s="619">
        <v>0</v>
      </c>
      <c r="BY82" s="619">
        <v>0</v>
      </c>
      <c r="BZ82" s="619">
        <v>0</v>
      </c>
      <c r="CA82" s="619">
        <v>0</v>
      </c>
      <c r="CB82" s="619">
        <v>1899</v>
      </c>
      <c r="CC82" s="619">
        <v>475</v>
      </c>
      <c r="CD82" s="619">
        <v>0</v>
      </c>
      <c r="CE82" s="619">
        <v>8418</v>
      </c>
      <c r="CF82" s="619">
        <v>2105</v>
      </c>
      <c r="CG82" s="619">
        <v>0</v>
      </c>
      <c r="CH82" s="619">
        <v>-6519</v>
      </c>
      <c r="CI82" s="619">
        <v>-1630</v>
      </c>
      <c r="CJ82" s="619">
        <v>0</v>
      </c>
      <c r="CK82" s="619">
        <v>0</v>
      </c>
      <c r="CL82" s="619">
        <v>0</v>
      </c>
      <c r="CM82" s="619">
        <v>0</v>
      </c>
      <c r="CN82" s="619">
        <v>0</v>
      </c>
      <c r="CO82" s="619">
        <v>0</v>
      </c>
      <c r="CP82" s="619">
        <v>0</v>
      </c>
      <c r="CQ82" s="619">
        <v>0</v>
      </c>
      <c r="CR82" s="619">
        <v>0</v>
      </c>
      <c r="CS82" s="619">
        <v>0</v>
      </c>
      <c r="CT82" s="619">
        <v>0</v>
      </c>
      <c r="CU82" s="619">
        <v>0</v>
      </c>
      <c r="CV82" s="619">
        <v>0</v>
      </c>
      <c r="CW82" s="619">
        <v>0</v>
      </c>
      <c r="CX82" s="619">
        <v>0</v>
      </c>
      <c r="CY82" s="619">
        <v>0</v>
      </c>
      <c r="CZ82" s="619">
        <v>0</v>
      </c>
      <c r="DA82" s="619">
        <v>0</v>
      </c>
      <c r="DB82" s="619">
        <v>0</v>
      </c>
      <c r="DC82" s="619">
        <v>0</v>
      </c>
      <c r="DD82" s="619">
        <v>0</v>
      </c>
      <c r="DE82" s="619">
        <v>0</v>
      </c>
      <c r="DF82" s="619">
        <v>13729</v>
      </c>
      <c r="DG82" s="619">
        <v>3432</v>
      </c>
      <c r="DH82" s="619">
        <v>0</v>
      </c>
      <c r="DI82" s="619">
        <v>13466</v>
      </c>
      <c r="DJ82" s="619">
        <v>3366</v>
      </c>
      <c r="DK82" s="619">
        <v>0</v>
      </c>
      <c r="DL82" s="619">
        <v>263</v>
      </c>
      <c r="DM82" s="619">
        <v>66</v>
      </c>
      <c r="DN82" s="619">
        <v>0</v>
      </c>
      <c r="DO82" s="619">
        <v>702</v>
      </c>
      <c r="DP82" s="619">
        <v>176</v>
      </c>
      <c r="DQ82" s="619">
        <v>0</v>
      </c>
      <c r="DR82" s="619">
        <v>0</v>
      </c>
      <c r="DS82" s="619">
        <v>0</v>
      </c>
      <c r="DT82" s="619">
        <v>0</v>
      </c>
      <c r="DU82" s="619">
        <v>702</v>
      </c>
      <c r="DV82" s="619">
        <v>176</v>
      </c>
      <c r="DW82" s="619">
        <v>0</v>
      </c>
      <c r="DX82" s="619">
        <v>579138</v>
      </c>
      <c r="DY82" s="619">
        <v>144784</v>
      </c>
      <c r="DZ82" s="619">
        <v>0</v>
      </c>
      <c r="EA82" s="619">
        <v>606293</v>
      </c>
      <c r="EB82" s="619">
        <v>151573</v>
      </c>
      <c r="EC82" s="619">
        <v>0</v>
      </c>
      <c r="ED82" s="619">
        <v>-27155</v>
      </c>
      <c r="EE82" s="619">
        <v>-6789</v>
      </c>
      <c r="EF82" s="619">
        <v>0</v>
      </c>
      <c r="EG82" s="619">
        <v>0</v>
      </c>
      <c r="EH82" s="619">
        <v>0</v>
      </c>
      <c r="EI82" s="619">
        <v>0</v>
      </c>
      <c r="EJ82" s="619">
        <v>-936</v>
      </c>
      <c r="EK82" s="619">
        <v>-234</v>
      </c>
      <c r="EL82" s="619">
        <v>0</v>
      </c>
      <c r="EM82" s="619">
        <v>0</v>
      </c>
      <c r="EN82" s="619">
        <v>0</v>
      </c>
      <c r="EO82" s="619">
        <v>0</v>
      </c>
      <c r="EP82" s="619">
        <v>2476735</v>
      </c>
      <c r="EQ82" s="619">
        <v>619184</v>
      </c>
      <c r="ER82" s="619">
        <v>0</v>
      </c>
      <c r="ES82" s="619">
        <v>2138025</v>
      </c>
      <c r="ET82" s="619">
        <v>534506</v>
      </c>
      <c r="EU82" s="619">
        <v>0</v>
      </c>
      <c r="EV82" s="619">
        <v>338710</v>
      </c>
      <c r="EW82" s="619">
        <v>84678</v>
      </c>
      <c r="EX82" s="619">
        <v>0</v>
      </c>
      <c r="EY82" s="619">
        <v>-157</v>
      </c>
      <c r="EZ82" s="619">
        <v>-39</v>
      </c>
      <c r="FA82" s="619">
        <v>0</v>
      </c>
      <c r="FB82" s="619">
        <v>3405908</v>
      </c>
      <c r="FC82" s="619">
        <v>848478</v>
      </c>
      <c r="FD82" s="619">
        <v>0</v>
      </c>
      <c r="FE82" s="619">
        <v>3376805</v>
      </c>
      <c r="FF82" s="619">
        <v>844201</v>
      </c>
      <c r="FG82" s="619">
        <v>0</v>
      </c>
      <c r="FH82" s="619">
        <v>29103</v>
      </c>
      <c r="FI82" s="619">
        <v>4277</v>
      </c>
      <c r="FJ82" s="619">
        <v>0</v>
      </c>
      <c r="FK82" s="619">
        <v>0</v>
      </c>
      <c r="FL82" s="619">
        <v>0</v>
      </c>
      <c r="FM82" s="619">
        <v>0</v>
      </c>
      <c r="FN82" s="619">
        <v>0</v>
      </c>
      <c r="FO82" s="619">
        <v>0</v>
      </c>
      <c r="FP82" s="619">
        <v>0</v>
      </c>
      <c r="FQ82" s="619">
        <v>0</v>
      </c>
      <c r="FR82" s="619">
        <v>0</v>
      </c>
      <c r="FS82" s="619">
        <v>0</v>
      </c>
      <c r="FT82" s="619">
        <v>489</v>
      </c>
      <c r="FU82" s="619">
        <v>122</v>
      </c>
      <c r="FV82" s="619">
        <v>0</v>
      </c>
      <c r="FW82" s="619">
        <v>0</v>
      </c>
      <c r="FX82" s="619">
        <v>0</v>
      </c>
      <c r="FY82" s="619">
        <v>0</v>
      </c>
      <c r="FZ82" s="619">
        <v>0</v>
      </c>
      <c r="GA82" s="619">
        <v>0</v>
      </c>
      <c r="GB82" s="619">
        <v>0</v>
      </c>
      <c r="GC82" s="619">
        <v>0</v>
      </c>
      <c r="GD82" s="619">
        <v>0</v>
      </c>
      <c r="GE82" s="619">
        <v>0</v>
      </c>
      <c r="GF82" s="619">
        <v>0</v>
      </c>
      <c r="GG82" s="619">
        <v>0</v>
      </c>
      <c r="GH82" s="619">
        <v>0</v>
      </c>
      <c r="GI82" s="619">
        <v>0</v>
      </c>
      <c r="GJ82" s="619">
        <v>0</v>
      </c>
      <c r="GK82" s="619">
        <v>0</v>
      </c>
      <c r="GL82" s="619">
        <v>8341473</v>
      </c>
      <c r="GM82" s="619">
        <v>2082370</v>
      </c>
      <c r="GN82" s="619">
        <v>0</v>
      </c>
      <c r="GO82" s="619">
        <v>372350</v>
      </c>
      <c r="GP82" s="619">
        <v>90090</v>
      </c>
      <c r="GQ82" s="619">
        <v>0</v>
      </c>
      <c r="GR82" s="620" t="s">
        <v>619</v>
      </c>
      <c r="GS82" s="620" t="s">
        <v>473</v>
      </c>
      <c r="GT82" s="610" t="s">
        <v>474</v>
      </c>
      <c r="GU82" s="611" t="s">
        <v>499</v>
      </c>
      <c r="GV82" s="611" t="s">
        <v>765</v>
      </c>
      <c r="GW82" s="610" t="s">
        <v>1432</v>
      </c>
    </row>
    <row r="83" spans="1:205" x14ac:dyDescent="0.25">
      <c r="A83" s="610" t="s">
        <v>3385</v>
      </c>
      <c r="B83" s="617" t="s">
        <v>766</v>
      </c>
      <c r="C83" s="618" t="s">
        <v>767</v>
      </c>
      <c r="D83" s="619">
        <v>3046858</v>
      </c>
      <c r="E83" s="619">
        <v>0</v>
      </c>
      <c r="F83" s="619">
        <v>3046858</v>
      </c>
      <c r="G83" s="619">
        <v>3224424</v>
      </c>
      <c r="H83" s="619">
        <v>0</v>
      </c>
      <c r="I83" s="619">
        <v>3224424</v>
      </c>
      <c r="J83" s="619">
        <v>-177566</v>
      </c>
      <c r="K83" s="619">
        <v>0</v>
      </c>
      <c r="L83" s="619">
        <v>-177566</v>
      </c>
      <c r="M83" s="633">
        <v>0.5</v>
      </c>
      <c r="N83" s="633">
        <v>0.4</v>
      </c>
      <c r="O83" s="633">
        <v>0.1</v>
      </c>
      <c r="P83" s="633">
        <v>0</v>
      </c>
      <c r="Q83" s="619">
        <v>258148</v>
      </c>
      <c r="R83" s="619">
        <v>258148</v>
      </c>
      <c r="S83" s="619">
        <v>0</v>
      </c>
      <c r="T83" s="619">
        <v>0</v>
      </c>
      <c r="U83" s="619">
        <v>0</v>
      </c>
      <c r="V83" s="619">
        <v>0</v>
      </c>
      <c r="W83" s="619">
        <v>0</v>
      </c>
      <c r="X83" s="619">
        <v>0</v>
      </c>
      <c r="Y83" s="619">
        <v>0</v>
      </c>
      <c r="Z83" s="619">
        <v>4953100</v>
      </c>
      <c r="AA83" s="619">
        <v>236484</v>
      </c>
      <c r="AB83" s="619">
        <v>4953159</v>
      </c>
      <c r="AC83" s="619">
        <v>236484</v>
      </c>
      <c r="AD83" s="619">
        <v>-59</v>
      </c>
      <c r="AE83" s="619">
        <v>0</v>
      </c>
      <c r="AF83" s="619">
        <v>0</v>
      </c>
      <c r="AG83" s="619">
        <v>0</v>
      </c>
      <c r="AH83" s="619">
        <v>0</v>
      </c>
      <c r="AI83" s="619">
        <v>0</v>
      </c>
      <c r="AJ83" s="619">
        <v>0</v>
      </c>
      <c r="AK83" s="619">
        <v>0</v>
      </c>
      <c r="AL83" s="619">
        <v>0</v>
      </c>
      <c r="AM83" s="619">
        <v>0</v>
      </c>
      <c r="AN83" s="619">
        <v>0</v>
      </c>
      <c r="AO83" s="619">
        <v>0</v>
      </c>
      <c r="AP83" s="619">
        <v>0</v>
      </c>
      <c r="AQ83" s="619">
        <v>0</v>
      </c>
      <c r="AR83" s="619">
        <v>0</v>
      </c>
      <c r="AS83" s="619">
        <v>0</v>
      </c>
      <c r="AT83" s="619">
        <v>0</v>
      </c>
      <c r="AU83" s="619">
        <v>0</v>
      </c>
      <c r="AV83" s="619">
        <v>0</v>
      </c>
      <c r="AW83" s="619">
        <v>0</v>
      </c>
      <c r="AX83" s="619">
        <v>0</v>
      </c>
      <c r="AY83" s="619">
        <v>0</v>
      </c>
      <c r="AZ83" s="619">
        <v>0</v>
      </c>
      <c r="BA83" s="619">
        <v>0</v>
      </c>
      <c r="BB83" s="619">
        <v>0</v>
      </c>
      <c r="BC83" s="619">
        <v>0</v>
      </c>
      <c r="BD83" s="619">
        <v>0</v>
      </c>
      <c r="BE83" s="619">
        <v>0</v>
      </c>
      <c r="BF83" s="619">
        <v>0</v>
      </c>
      <c r="BG83" s="619">
        <v>2305583</v>
      </c>
      <c r="BH83" s="619">
        <v>576396</v>
      </c>
      <c r="BI83" s="619">
        <v>0</v>
      </c>
      <c r="BJ83" s="619">
        <v>102135</v>
      </c>
      <c r="BK83" s="619">
        <v>25534</v>
      </c>
      <c r="BL83" s="619">
        <v>0</v>
      </c>
      <c r="BM83" s="619">
        <v>2312675</v>
      </c>
      <c r="BN83" s="619">
        <v>578169</v>
      </c>
      <c r="BO83" s="619">
        <v>0</v>
      </c>
      <c r="BP83" s="619">
        <v>95043</v>
      </c>
      <c r="BQ83" s="619">
        <v>23761</v>
      </c>
      <c r="BR83" s="619">
        <v>0</v>
      </c>
      <c r="BS83" s="619">
        <v>2926</v>
      </c>
      <c r="BT83" s="619">
        <v>731</v>
      </c>
      <c r="BU83" s="619">
        <v>0</v>
      </c>
      <c r="BV83" s="619">
        <v>0</v>
      </c>
      <c r="BW83" s="619">
        <v>0</v>
      </c>
      <c r="BX83" s="619">
        <v>0</v>
      </c>
      <c r="BY83" s="619">
        <v>2926</v>
      </c>
      <c r="BZ83" s="619">
        <v>731</v>
      </c>
      <c r="CA83" s="619">
        <v>0</v>
      </c>
      <c r="CB83" s="619">
        <v>18424</v>
      </c>
      <c r="CC83" s="619">
        <v>4606</v>
      </c>
      <c r="CD83" s="619">
        <v>0</v>
      </c>
      <c r="CE83" s="619">
        <v>18424</v>
      </c>
      <c r="CF83" s="619">
        <v>4606</v>
      </c>
      <c r="CG83" s="619">
        <v>0</v>
      </c>
      <c r="CH83" s="619">
        <v>0</v>
      </c>
      <c r="CI83" s="619">
        <v>0</v>
      </c>
      <c r="CJ83" s="619">
        <v>0</v>
      </c>
      <c r="CK83" s="619">
        <v>0</v>
      </c>
      <c r="CL83" s="619">
        <v>0</v>
      </c>
      <c r="CM83" s="619">
        <v>0</v>
      </c>
      <c r="CN83" s="619">
        <v>0</v>
      </c>
      <c r="CO83" s="619">
        <v>0</v>
      </c>
      <c r="CP83" s="619">
        <v>0</v>
      </c>
      <c r="CQ83" s="619">
        <v>0</v>
      </c>
      <c r="CR83" s="619">
        <v>0</v>
      </c>
      <c r="CS83" s="619">
        <v>0</v>
      </c>
      <c r="CT83" s="619">
        <v>12843</v>
      </c>
      <c r="CU83" s="619">
        <v>3211</v>
      </c>
      <c r="CV83" s="619">
        <v>0</v>
      </c>
      <c r="CW83" s="619">
        <v>0</v>
      </c>
      <c r="CX83" s="619">
        <v>0</v>
      </c>
      <c r="CY83" s="619">
        <v>0</v>
      </c>
      <c r="CZ83" s="619">
        <v>12843</v>
      </c>
      <c r="DA83" s="619">
        <v>3211</v>
      </c>
      <c r="DB83" s="619">
        <v>0</v>
      </c>
      <c r="DC83" s="619">
        <v>0</v>
      </c>
      <c r="DD83" s="619">
        <v>0</v>
      </c>
      <c r="DE83" s="619">
        <v>0</v>
      </c>
      <c r="DF83" s="619">
        <v>30373</v>
      </c>
      <c r="DG83" s="619">
        <v>7593</v>
      </c>
      <c r="DH83" s="619">
        <v>0</v>
      </c>
      <c r="DI83" s="619">
        <v>34268</v>
      </c>
      <c r="DJ83" s="619">
        <v>8567</v>
      </c>
      <c r="DK83" s="619">
        <v>0</v>
      </c>
      <c r="DL83" s="619">
        <v>-3895</v>
      </c>
      <c r="DM83" s="619">
        <v>-974</v>
      </c>
      <c r="DN83" s="619">
        <v>0</v>
      </c>
      <c r="DO83" s="619">
        <v>0</v>
      </c>
      <c r="DP83" s="619">
        <v>0</v>
      </c>
      <c r="DQ83" s="619">
        <v>0</v>
      </c>
      <c r="DR83" s="619">
        <v>0</v>
      </c>
      <c r="DS83" s="619">
        <v>0</v>
      </c>
      <c r="DT83" s="619">
        <v>0</v>
      </c>
      <c r="DU83" s="619">
        <v>0</v>
      </c>
      <c r="DV83" s="619">
        <v>0</v>
      </c>
      <c r="DW83" s="619">
        <v>0</v>
      </c>
      <c r="DX83" s="619">
        <v>213418</v>
      </c>
      <c r="DY83" s="619">
        <v>53355</v>
      </c>
      <c r="DZ83" s="619">
        <v>0</v>
      </c>
      <c r="EA83" s="619">
        <v>260502</v>
      </c>
      <c r="EB83" s="619">
        <v>65125</v>
      </c>
      <c r="EC83" s="619">
        <v>0</v>
      </c>
      <c r="ED83" s="619">
        <v>-47084</v>
      </c>
      <c r="EE83" s="619">
        <v>-11770</v>
      </c>
      <c r="EF83" s="619">
        <v>0</v>
      </c>
      <c r="EG83" s="619">
        <v>-129</v>
      </c>
      <c r="EH83" s="619">
        <v>-32</v>
      </c>
      <c r="EI83" s="619">
        <v>0</v>
      </c>
      <c r="EJ83" s="619">
        <v>0</v>
      </c>
      <c r="EK83" s="619">
        <v>0</v>
      </c>
      <c r="EL83" s="619">
        <v>0</v>
      </c>
      <c r="EM83" s="619">
        <v>0</v>
      </c>
      <c r="EN83" s="619">
        <v>0</v>
      </c>
      <c r="EO83" s="619">
        <v>0</v>
      </c>
      <c r="EP83" s="619">
        <v>3634351</v>
      </c>
      <c r="EQ83" s="619">
        <v>908588</v>
      </c>
      <c r="ER83" s="619">
        <v>0</v>
      </c>
      <c r="ES83" s="619">
        <v>3668505</v>
      </c>
      <c r="ET83" s="619">
        <v>917126</v>
      </c>
      <c r="EU83" s="619">
        <v>0</v>
      </c>
      <c r="EV83" s="619">
        <v>-34154</v>
      </c>
      <c r="EW83" s="619">
        <v>-8538</v>
      </c>
      <c r="EX83" s="619">
        <v>0</v>
      </c>
      <c r="EY83" s="619">
        <v>0</v>
      </c>
      <c r="EZ83" s="619">
        <v>0</v>
      </c>
      <c r="FA83" s="619">
        <v>0</v>
      </c>
      <c r="FB83" s="619">
        <v>3028816</v>
      </c>
      <c r="FC83" s="619">
        <v>586558</v>
      </c>
      <c r="FD83" s="619">
        <v>0</v>
      </c>
      <c r="FE83" s="619">
        <v>3099030</v>
      </c>
      <c r="FF83" s="619">
        <v>604109</v>
      </c>
      <c r="FG83" s="619">
        <v>0</v>
      </c>
      <c r="FH83" s="619">
        <v>-70214</v>
      </c>
      <c r="FI83" s="619">
        <v>-17551</v>
      </c>
      <c r="FJ83" s="619">
        <v>0</v>
      </c>
      <c r="FK83" s="619">
        <v>0</v>
      </c>
      <c r="FL83" s="619">
        <v>0</v>
      </c>
      <c r="FM83" s="619">
        <v>0</v>
      </c>
      <c r="FN83" s="619">
        <v>0</v>
      </c>
      <c r="FO83" s="619">
        <v>0</v>
      </c>
      <c r="FP83" s="619">
        <v>0</v>
      </c>
      <c r="FQ83" s="619">
        <v>0</v>
      </c>
      <c r="FR83" s="619">
        <v>0</v>
      </c>
      <c r="FS83" s="619">
        <v>0</v>
      </c>
      <c r="FT83" s="619">
        <v>-1845</v>
      </c>
      <c r="FU83" s="619">
        <v>-461</v>
      </c>
      <c r="FV83" s="619">
        <v>0</v>
      </c>
      <c r="FW83" s="619">
        <v>0</v>
      </c>
      <c r="FX83" s="619">
        <v>0</v>
      </c>
      <c r="FY83" s="619">
        <v>0</v>
      </c>
      <c r="FZ83" s="619">
        <v>0</v>
      </c>
      <c r="GA83" s="619">
        <v>0</v>
      </c>
      <c r="GB83" s="619">
        <v>0</v>
      </c>
      <c r="GC83" s="619">
        <v>0</v>
      </c>
      <c r="GD83" s="619">
        <v>0</v>
      </c>
      <c r="GE83" s="619">
        <v>0</v>
      </c>
      <c r="GF83" s="619">
        <v>0</v>
      </c>
      <c r="GG83" s="619">
        <v>0</v>
      </c>
      <c r="GH83" s="619">
        <v>0</v>
      </c>
      <c r="GI83" s="619">
        <v>0</v>
      </c>
      <c r="GJ83" s="619">
        <v>0</v>
      </c>
      <c r="GK83" s="619">
        <v>0</v>
      </c>
      <c r="GL83" s="619">
        <v>9346895</v>
      </c>
      <c r="GM83" s="619">
        <v>2166079</v>
      </c>
      <c r="GN83" s="619">
        <v>0</v>
      </c>
      <c r="GO83" s="619">
        <v>-46509</v>
      </c>
      <c r="GP83" s="619">
        <v>-11623</v>
      </c>
      <c r="GQ83" s="619">
        <v>0</v>
      </c>
      <c r="GR83" s="620" t="s">
        <v>572</v>
      </c>
      <c r="GS83" s="620" t="s">
        <v>473</v>
      </c>
      <c r="GT83" s="610" t="s">
        <v>474</v>
      </c>
      <c r="GU83" s="611" t="s">
        <v>481</v>
      </c>
      <c r="GV83" s="611" t="s">
        <v>768</v>
      </c>
      <c r="GW83" s="610" t="s">
        <v>1432</v>
      </c>
    </row>
    <row r="84" spans="1:205" x14ac:dyDescent="0.25">
      <c r="A84" s="610" t="s">
        <v>3385</v>
      </c>
      <c r="B84" s="617" t="s">
        <v>769</v>
      </c>
      <c r="C84" s="618" t="s">
        <v>770</v>
      </c>
      <c r="D84" s="619">
        <v>7370947</v>
      </c>
      <c r="E84" s="619">
        <v>372</v>
      </c>
      <c r="F84" s="619">
        <v>7371319</v>
      </c>
      <c r="G84" s="619">
        <v>6615955</v>
      </c>
      <c r="H84" s="619">
        <v>0</v>
      </c>
      <c r="I84" s="619">
        <v>6615955</v>
      </c>
      <c r="J84" s="619">
        <v>754992</v>
      </c>
      <c r="K84" s="619">
        <v>372</v>
      </c>
      <c r="L84" s="619">
        <v>755364</v>
      </c>
      <c r="M84" s="633">
        <v>0.5</v>
      </c>
      <c r="N84" s="633">
        <v>0.49</v>
      </c>
      <c r="O84" s="633">
        <v>0</v>
      </c>
      <c r="P84" s="633">
        <v>0.01</v>
      </c>
      <c r="Q84" s="619">
        <v>456728</v>
      </c>
      <c r="R84" s="619">
        <v>456728</v>
      </c>
      <c r="S84" s="619">
        <v>0</v>
      </c>
      <c r="T84" s="619">
        <v>1239184</v>
      </c>
      <c r="U84" s="619">
        <v>0</v>
      </c>
      <c r="V84" s="619">
        <v>2373554</v>
      </c>
      <c r="W84" s="619">
        <v>0</v>
      </c>
      <c r="X84" s="619">
        <v>-1134370</v>
      </c>
      <c r="Y84" s="619">
        <v>0</v>
      </c>
      <c r="Z84" s="619">
        <v>6799682</v>
      </c>
      <c r="AA84" s="619">
        <v>0</v>
      </c>
      <c r="AB84" s="619">
        <v>5635814</v>
      </c>
      <c r="AC84" s="619">
        <v>0</v>
      </c>
      <c r="AD84" s="619">
        <v>1163868</v>
      </c>
      <c r="AE84" s="619">
        <v>0</v>
      </c>
      <c r="AF84" s="619">
        <v>0</v>
      </c>
      <c r="AG84" s="619">
        <v>0</v>
      </c>
      <c r="AH84" s="619">
        <v>0</v>
      </c>
      <c r="AI84" s="619">
        <v>0</v>
      </c>
      <c r="AJ84" s="619">
        <v>0</v>
      </c>
      <c r="AK84" s="619">
        <v>0</v>
      </c>
      <c r="AL84" s="619">
        <v>0</v>
      </c>
      <c r="AM84" s="619">
        <v>0</v>
      </c>
      <c r="AN84" s="619">
        <v>0</v>
      </c>
      <c r="AO84" s="619">
        <v>-417</v>
      </c>
      <c r="AP84" s="619">
        <v>-409</v>
      </c>
      <c r="AQ84" s="619">
        <v>0</v>
      </c>
      <c r="AR84" s="619">
        <v>-8</v>
      </c>
      <c r="AS84" s="619">
        <v>0</v>
      </c>
      <c r="AT84" s="619">
        <v>0</v>
      </c>
      <c r="AU84" s="619">
        <v>0</v>
      </c>
      <c r="AV84" s="619">
        <v>0</v>
      </c>
      <c r="AW84" s="619">
        <v>-417</v>
      </c>
      <c r="AX84" s="619">
        <v>-409</v>
      </c>
      <c r="AY84" s="619">
        <v>0</v>
      </c>
      <c r="AZ84" s="619">
        <v>-8</v>
      </c>
      <c r="BA84" s="619">
        <v>0</v>
      </c>
      <c r="BB84" s="619">
        <v>0</v>
      </c>
      <c r="BC84" s="619">
        <v>0</v>
      </c>
      <c r="BD84" s="619">
        <v>0</v>
      </c>
      <c r="BE84" s="619">
        <v>0</v>
      </c>
      <c r="BF84" s="619">
        <v>0</v>
      </c>
      <c r="BG84" s="619">
        <v>5458245</v>
      </c>
      <c r="BH84" s="619">
        <v>0</v>
      </c>
      <c r="BI84" s="619">
        <v>111152</v>
      </c>
      <c r="BJ84" s="619">
        <v>239775</v>
      </c>
      <c r="BK84" s="619">
        <v>0</v>
      </c>
      <c r="BL84" s="619">
        <v>4893</v>
      </c>
      <c r="BM84" s="619">
        <v>5542117</v>
      </c>
      <c r="BN84" s="619">
        <v>0</v>
      </c>
      <c r="BO84" s="619">
        <v>113104</v>
      </c>
      <c r="BP84" s="619">
        <v>155903</v>
      </c>
      <c r="BQ84" s="619">
        <v>0</v>
      </c>
      <c r="BR84" s="619">
        <v>2941</v>
      </c>
      <c r="BS84" s="619">
        <v>23102</v>
      </c>
      <c r="BT84" s="619">
        <v>0</v>
      </c>
      <c r="BU84" s="619">
        <v>471</v>
      </c>
      <c r="BV84" s="619">
        <v>15163</v>
      </c>
      <c r="BW84" s="619">
        <v>0</v>
      </c>
      <c r="BX84" s="619">
        <v>309</v>
      </c>
      <c r="BY84" s="619">
        <v>7939</v>
      </c>
      <c r="BZ84" s="619">
        <v>0</v>
      </c>
      <c r="CA84" s="619">
        <v>162</v>
      </c>
      <c r="CB84" s="619">
        <v>45398</v>
      </c>
      <c r="CC84" s="619">
        <v>0</v>
      </c>
      <c r="CD84" s="619">
        <v>926</v>
      </c>
      <c r="CE84" s="619">
        <v>45398</v>
      </c>
      <c r="CF84" s="619">
        <v>0</v>
      </c>
      <c r="CG84" s="619">
        <v>926</v>
      </c>
      <c r="CH84" s="619">
        <v>0</v>
      </c>
      <c r="CI84" s="619">
        <v>0</v>
      </c>
      <c r="CJ84" s="619">
        <v>0</v>
      </c>
      <c r="CK84" s="619">
        <v>0</v>
      </c>
      <c r="CL84" s="619">
        <v>0</v>
      </c>
      <c r="CM84" s="619">
        <v>0</v>
      </c>
      <c r="CN84" s="619">
        <v>0</v>
      </c>
      <c r="CO84" s="619">
        <v>0</v>
      </c>
      <c r="CP84" s="619">
        <v>0</v>
      </c>
      <c r="CQ84" s="619">
        <v>0</v>
      </c>
      <c r="CR84" s="619">
        <v>0</v>
      </c>
      <c r="CS84" s="619">
        <v>0</v>
      </c>
      <c r="CT84" s="619">
        <v>0</v>
      </c>
      <c r="CU84" s="619">
        <v>0</v>
      </c>
      <c r="CV84" s="619">
        <v>0</v>
      </c>
      <c r="CW84" s="619">
        <v>0</v>
      </c>
      <c r="CX84" s="619">
        <v>0</v>
      </c>
      <c r="CY84" s="619">
        <v>0</v>
      </c>
      <c r="CZ84" s="619">
        <v>0</v>
      </c>
      <c r="DA84" s="619">
        <v>0</v>
      </c>
      <c r="DB84" s="619">
        <v>0</v>
      </c>
      <c r="DC84" s="619">
        <v>0</v>
      </c>
      <c r="DD84" s="619">
        <v>0</v>
      </c>
      <c r="DE84" s="619">
        <v>0</v>
      </c>
      <c r="DF84" s="619">
        <v>25465</v>
      </c>
      <c r="DG84" s="619">
        <v>0</v>
      </c>
      <c r="DH84" s="619">
        <v>520</v>
      </c>
      <c r="DI84" s="619">
        <v>27525</v>
      </c>
      <c r="DJ84" s="619">
        <v>0</v>
      </c>
      <c r="DK84" s="619">
        <v>562</v>
      </c>
      <c r="DL84" s="619">
        <v>-2060</v>
      </c>
      <c r="DM84" s="619">
        <v>0</v>
      </c>
      <c r="DN84" s="619">
        <v>-42</v>
      </c>
      <c r="DO84" s="619">
        <v>860</v>
      </c>
      <c r="DP84" s="619">
        <v>0</v>
      </c>
      <c r="DQ84" s="619">
        <v>18</v>
      </c>
      <c r="DR84" s="619">
        <v>860</v>
      </c>
      <c r="DS84" s="619">
        <v>0</v>
      </c>
      <c r="DT84" s="619">
        <v>18</v>
      </c>
      <c r="DU84" s="619">
        <v>0</v>
      </c>
      <c r="DV84" s="619">
        <v>0</v>
      </c>
      <c r="DW84" s="619">
        <v>0</v>
      </c>
      <c r="DX84" s="619">
        <v>541923</v>
      </c>
      <c r="DY84" s="619">
        <v>0</v>
      </c>
      <c r="DZ84" s="619">
        <v>11060</v>
      </c>
      <c r="EA84" s="619">
        <v>286733</v>
      </c>
      <c r="EB84" s="619">
        <v>0</v>
      </c>
      <c r="EC84" s="619">
        <v>5852</v>
      </c>
      <c r="ED84" s="619">
        <v>255190</v>
      </c>
      <c r="EE84" s="619">
        <v>0</v>
      </c>
      <c r="EF84" s="619">
        <v>5208</v>
      </c>
      <c r="EG84" s="619">
        <v>18</v>
      </c>
      <c r="EH84" s="619">
        <v>0</v>
      </c>
      <c r="EI84" s="619">
        <v>0</v>
      </c>
      <c r="EJ84" s="619">
        <v>0</v>
      </c>
      <c r="EK84" s="619">
        <v>0</v>
      </c>
      <c r="EL84" s="619">
        <v>0</v>
      </c>
      <c r="EM84" s="619">
        <v>0</v>
      </c>
      <c r="EN84" s="619">
        <v>0</v>
      </c>
      <c r="EO84" s="619">
        <v>0</v>
      </c>
      <c r="EP84" s="619">
        <v>5368658</v>
      </c>
      <c r="EQ84" s="619">
        <v>0</v>
      </c>
      <c r="ER84" s="619">
        <v>109564</v>
      </c>
      <c r="ES84" s="619">
        <v>6615170</v>
      </c>
      <c r="ET84" s="619">
        <v>0</v>
      </c>
      <c r="EU84" s="619">
        <v>135003</v>
      </c>
      <c r="EV84" s="619">
        <v>-1246512</v>
      </c>
      <c r="EW84" s="619">
        <v>0</v>
      </c>
      <c r="EX84" s="619">
        <v>-25439</v>
      </c>
      <c r="EY84" s="619">
        <v>-8328</v>
      </c>
      <c r="EZ84" s="619">
        <v>0</v>
      </c>
      <c r="FA84" s="619">
        <v>-170</v>
      </c>
      <c r="FB84" s="619">
        <v>10059991</v>
      </c>
      <c r="FC84" s="619">
        <v>0</v>
      </c>
      <c r="FD84" s="619">
        <v>177360</v>
      </c>
      <c r="FE84" s="619">
        <v>9429618</v>
      </c>
      <c r="FF84" s="619">
        <v>0</v>
      </c>
      <c r="FG84" s="619">
        <v>164598</v>
      </c>
      <c r="FH84" s="619">
        <v>630373</v>
      </c>
      <c r="FI84" s="619">
        <v>0</v>
      </c>
      <c r="FJ84" s="619">
        <v>12762</v>
      </c>
      <c r="FK84" s="619">
        <v>0</v>
      </c>
      <c r="FL84" s="619">
        <v>0</v>
      </c>
      <c r="FM84" s="619">
        <v>0</v>
      </c>
      <c r="FN84" s="619">
        <v>0</v>
      </c>
      <c r="FO84" s="619">
        <v>0</v>
      </c>
      <c r="FP84" s="619">
        <v>0</v>
      </c>
      <c r="FQ84" s="619">
        <v>0</v>
      </c>
      <c r="FR84" s="619">
        <v>0</v>
      </c>
      <c r="FS84" s="619">
        <v>0</v>
      </c>
      <c r="FT84" s="619">
        <v>-15383</v>
      </c>
      <c r="FU84" s="619">
        <v>0</v>
      </c>
      <c r="FV84" s="619">
        <v>-314</v>
      </c>
      <c r="FW84" s="619">
        <v>0</v>
      </c>
      <c r="FX84" s="619">
        <v>0</v>
      </c>
      <c r="FY84" s="619">
        <v>0</v>
      </c>
      <c r="FZ84" s="619">
        <v>0</v>
      </c>
      <c r="GA84" s="619">
        <v>0</v>
      </c>
      <c r="GB84" s="619">
        <v>0</v>
      </c>
      <c r="GC84" s="619">
        <v>0</v>
      </c>
      <c r="GD84" s="619">
        <v>0</v>
      </c>
      <c r="GE84" s="619">
        <v>0</v>
      </c>
      <c r="GF84" s="619">
        <v>0</v>
      </c>
      <c r="GG84" s="619">
        <v>0</v>
      </c>
      <c r="GH84" s="619">
        <v>0</v>
      </c>
      <c r="GI84" s="619">
        <v>0</v>
      </c>
      <c r="GJ84" s="619">
        <v>0</v>
      </c>
      <c r="GK84" s="619">
        <v>0</v>
      </c>
      <c r="GL84" s="619">
        <v>21739724</v>
      </c>
      <c r="GM84" s="619">
        <v>0</v>
      </c>
      <c r="GN84" s="619">
        <v>415480</v>
      </c>
      <c r="GO84" s="619">
        <v>-222860</v>
      </c>
      <c r="GP84" s="619">
        <v>0</v>
      </c>
      <c r="GQ84" s="619">
        <v>-4892</v>
      </c>
      <c r="GR84" s="620" t="s">
        <v>535</v>
      </c>
      <c r="GS84" s="620" t="s">
        <v>771</v>
      </c>
      <c r="GT84" s="610" t="s">
        <v>535</v>
      </c>
      <c r="GU84" s="611" t="s">
        <v>516</v>
      </c>
      <c r="GV84" s="611" t="s">
        <v>772</v>
      </c>
      <c r="GW84" s="610" t="s">
        <v>1432</v>
      </c>
    </row>
    <row r="85" spans="1:205" x14ac:dyDescent="0.25">
      <c r="A85" s="610" t="s">
        <v>3385</v>
      </c>
      <c r="B85" s="617" t="s">
        <v>773</v>
      </c>
      <c r="C85" s="618" t="s">
        <v>774</v>
      </c>
      <c r="D85" s="619">
        <v>2654609</v>
      </c>
      <c r="E85" s="619">
        <v>0</v>
      </c>
      <c r="F85" s="619">
        <v>2654609</v>
      </c>
      <c r="G85" s="619">
        <v>2683056</v>
      </c>
      <c r="H85" s="619">
        <v>0</v>
      </c>
      <c r="I85" s="619">
        <v>2683056</v>
      </c>
      <c r="J85" s="619">
        <v>-28447</v>
      </c>
      <c r="K85" s="619">
        <v>0</v>
      </c>
      <c r="L85" s="619">
        <v>-28447</v>
      </c>
      <c r="M85" s="633">
        <v>0.5</v>
      </c>
      <c r="N85" s="633">
        <v>0.4</v>
      </c>
      <c r="O85" s="633">
        <v>0.09</v>
      </c>
      <c r="P85" s="633">
        <v>0.01</v>
      </c>
      <c r="Q85" s="619">
        <v>169762</v>
      </c>
      <c r="R85" s="619">
        <v>169762</v>
      </c>
      <c r="S85" s="619">
        <v>0</v>
      </c>
      <c r="T85" s="619">
        <v>0</v>
      </c>
      <c r="U85" s="619">
        <v>0</v>
      </c>
      <c r="V85" s="619">
        <v>0</v>
      </c>
      <c r="W85" s="619">
        <v>0</v>
      </c>
      <c r="X85" s="619">
        <v>0</v>
      </c>
      <c r="Y85" s="619">
        <v>0</v>
      </c>
      <c r="Z85" s="619">
        <v>0</v>
      </c>
      <c r="AA85" s="619">
        <v>0</v>
      </c>
      <c r="AB85" s="619">
        <v>0</v>
      </c>
      <c r="AC85" s="619">
        <v>0</v>
      </c>
      <c r="AD85" s="619">
        <v>0</v>
      </c>
      <c r="AE85" s="619">
        <v>0</v>
      </c>
      <c r="AF85" s="619">
        <v>0</v>
      </c>
      <c r="AG85" s="619">
        <v>0</v>
      </c>
      <c r="AH85" s="619">
        <v>0</v>
      </c>
      <c r="AI85" s="619">
        <v>0</v>
      </c>
      <c r="AJ85" s="619">
        <v>0</v>
      </c>
      <c r="AK85" s="619">
        <v>0</v>
      </c>
      <c r="AL85" s="619">
        <v>0</v>
      </c>
      <c r="AM85" s="619">
        <v>0</v>
      </c>
      <c r="AN85" s="619">
        <v>0</v>
      </c>
      <c r="AO85" s="619">
        <v>0</v>
      </c>
      <c r="AP85" s="619">
        <v>0</v>
      </c>
      <c r="AQ85" s="619">
        <v>0</v>
      </c>
      <c r="AR85" s="619">
        <v>0</v>
      </c>
      <c r="AS85" s="619">
        <v>0</v>
      </c>
      <c r="AT85" s="619">
        <v>0</v>
      </c>
      <c r="AU85" s="619">
        <v>0</v>
      </c>
      <c r="AV85" s="619">
        <v>0</v>
      </c>
      <c r="AW85" s="619">
        <v>0</v>
      </c>
      <c r="AX85" s="619">
        <v>0</v>
      </c>
      <c r="AY85" s="619">
        <v>0</v>
      </c>
      <c r="AZ85" s="619">
        <v>0</v>
      </c>
      <c r="BA85" s="619">
        <v>0</v>
      </c>
      <c r="BB85" s="619">
        <v>0</v>
      </c>
      <c r="BC85" s="619">
        <v>0</v>
      </c>
      <c r="BD85" s="619">
        <v>0</v>
      </c>
      <c r="BE85" s="619">
        <v>0</v>
      </c>
      <c r="BF85" s="619">
        <v>0</v>
      </c>
      <c r="BG85" s="619">
        <v>1608026</v>
      </c>
      <c r="BH85" s="619">
        <v>361806</v>
      </c>
      <c r="BI85" s="619">
        <v>40201</v>
      </c>
      <c r="BJ85" s="619">
        <v>87887</v>
      </c>
      <c r="BK85" s="619">
        <v>19775</v>
      </c>
      <c r="BL85" s="619">
        <v>2197</v>
      </c>
      <c r="BM85" s="619">
        <v>1563080</v>
      </c>
      <c r="BN85" s="619">
        <v>351694</v>
      </c>
      <c r="BO85" s="619">
        <v>39077</v>
      </c>
      <c r="BP85" s="619">
        <v>132833</v>
      </c>
      <c r="BQ85" s="619">
        <v>29887</v>
      </c>
      <c r="BR85" s="619">
        <v>3321</v>
      </c>
      <c r="BS85" s="619">
        <v>0</v>
      </c>
      <c r="BT85" s="619">
        <v>0</v>
      </c>
      <c r="BU85" s="619">
        <v>0</v>
      </c>
      <c r="BV85" s="619">
        <v>0</v>
      </c>
      <c r="BW85" s="619">
        <v>0</v>
      </c>
      <c r="BX85" s="619">
        <v>0</v>
      </c>
      <c r="BY85" s="619">
        <v>0</v>
      </c>
      <c r="BZ85" s="619">
        <v>0</v>
      </c>
      <c r="CA85" s="619">
        <v>0</v>
      </c>
      <c r="CB85" s="619">
        <v>7364</v>
      </c>
      <c r="CC85" s="619">
        <v>1657</v>
      </c>
      <c r="CD85" s="619">
        <v>184</v>
      </c>
      <c r="CE85" s="619">
        <v>7178</v>
      </c>
      <c r="CF85" s="619">
        <v>1615</v>
      </c>
      <c r="CG85" s="619">
        <v>179</v>
      </c>
      <c r="CH85" s="619">
        <v>186</v>
      </c>
      <c r="CI85" s="619">
        <v>42</v>
      </c>
      <c r="CJ85" s="619">
        <v>5</v>
      </c>
      <c r="CK85" s="619">
        <v>0</v>
      </c>
      <c r="CL85" s="619">
        <v>0</v>
      </c>
      <c r="CM85" s="619">
        <v>0</v>
      </c>
      <c r="CN85" s="619">
        <v>0</v>
      </c>
      <c r="CO85" s="619">
        <v>0</v>
      </c>
      <c r="CP85" s="619">
        <v>0</v>
      </c>
      <c r="CQ85" s="619">
        <v>0</v>
      </c>
      <c r="CR85" s="619">
        <v>0</v>
      </c>
      <c r="CS85" s="619">
        <v>0</v>
      </c>
      <c r="CT85" s="619">
        <v>99262</v>
      </c>
      <c r="CU85" s="619">
        <v>22334</v>
      </c>
      <c r="CV85" s="619">
        <v>2482</v>
      </c>
      <c r="CW85" s="619">
        <v>0</v>
      </c>
      <c r="CX85" s="619">
        <v>0</v>
      </c>
      <c r="CY85" s="619">
        <v>0</v>
      </c>
      <c r="CZ85" s="619">
        <v>99262</v>
      </c>
      <c r="DA85" s="619">
        <v>22334</v>
      </c>
      <c r="DB85" s="619">
        <v>2482</v>
      </c>
      <c r="DC85" s="619">
        <v>0</v>
      </c>
      <c r="DD85" s="619">
        <v>0</v>
      </c>
      <c r="DE85" s="619">
        <v>0</v>
      </c>
      <c r="DF85" s="619">
        <v>0</v>
      </c>
      <c r="DG85" s="619">
        <v>0</v>
      </c>
      <c r="DH85" s="619">
        <v>0</v>
      </c>
      <c r="DI85" s="619">
        <v>0</v>
      </c>
      <c r="DJ85" s="619">
        <v>0</v>
      </c>
      <c r="DK85" s="619">
        <v>0</v>
      </c>
      <c r="DL85" s="619">
        <v>0</v>
      </c>
      <c r="DM85" s="619">
        <v>0</v>
      </c>
      <c r="DN85" s="619">
        <v>0</v>
      </c>
      <c r="DO85" s="619">
        <v>0</v>
      </c>
      <c r="DP85" s="619">
        <v>0</v>
      </c>
      <c r="DQ85" s="619">
        <v>0</v>
      </c>
      <c r="DR85" s="619">
        <v>0</v>
      </c>
      <c r="DS85" s="619">
        <v>0</v>
      </c>
      <c r="DT85" s="619">
        <v>0</v>
      </c>
      <c r="DU85" s="619">
        <v>0</v>
      </c>
      <c r="DV85" s="619">
        <v>0</v>
      </c>
      <c r="DW85" s="619">
        <v>0</v>
      </c>
      <c r="DX85" s="619">
        <v>240163</v>
      </c>
      <c r="DY85" s="619">
        <v>54037</v>
      </c>
      <c r="DZ85" s="619">
        <v>6004</v>
      </c>
      <c r="EA85" s="619">
        <v>171337</v>
      </c>
      <c r="EB85" s="619">
        <v>38551</v>
      </c>
      <c r="EC85" s="619">
        <v>4283</v>
      </c>
      <c r="ED85" s="619">
        <v>68826</v>
      </c>
      <c r="EE85" s="619">
        <v>15486</v>
      </c>
      <c r="EF85" s="619">
        <v>1721</v>
      </c>
      <c r="EG85" s="619">
        <v>-18</v>
      </c>
      <c r="EH85" s="619">
        <v>-4</v>
      </c>
      <c r="EI85" s="619">
        <v>0</v>
      </c>
      <c r="EJ85" s="619">
        <v>0</v>
      </c>
      <c r="EK85" s="619">
        <v>0</v>
      </c>
      <c r="EL85" s="619">
        <v>0</v>
      </c>
      <c r="EM85" s="619">
        <v>0</v>
      </c>
      <c r="EN85" s="619">
        <v>0</v>
      </c>
      <c r="EO85" s="619">
        <v>0</v>
      </c>
      <c r="EP85" s="619">
        <v>1414085</v>
      </c>
      <c r="EQ85" s="619">
        <v>318169</v>
      </c>
      <c r="ER85" s="619">
        <v>35352</v>
      </c>
      <c r="ES85" s="619">
        <v>1717212</v>
      </c>
      <c r="ET85" s="619">
        <v>386373</v>
      </c>
      <c r="EU85" s="619">
        <v>42930</v>
      </c>
      <c r="EV85" s="619">
        <v>-303127</v>
      </c>
      <c r="EW85" s="619">
        <v>-68204</v>
      </c>
      <c r="EX85" s="619">
        <v>-7578</v>
      </c>
      <c r="EY85" s="619">
        <v>-1258</v>
      </c>
      <c r="EZ85" s="619">
        <v>-283</v>
      </c>
      <c r="FA85" s="619">
        <v>-31</v>
      </c>
      <c r="FB85" s="619">
        <v>4106881</v>
      </c>
      <c r="FC85" s="619">
        <v>924048</v>
      </c>
      <c r="FD85" s="619">
        <v>102672</v>
      </c>
      <c r="FE85" s="619">
        <v>3999256</v>
      </c>
      <c r="FF85" s="619">
        <v>899833</v>
      </c>
      <c r="FG85" s="619">
        <v>99982</v>
      </c>
      <c r="FH85" s="619">
        <v>107625</v>
      </c>
      <c r="FI85" s="619">
        <v>24215</v>
      </c>
      <c r="FJ85" s="619">
        <v>2690</v>
      </c>
      <c r="FK85" s="619">
        <v>0</v>
      </c>
      <c r="FL85" s="619">
        <v>0</v>
      </c>
      <c r="FM85" s="619">
        <v>0</v>
      </c>
      <c r="FN85" s="619">
        <v>0</v>
      </c>
      <c r="FO85" s="619">
        <v>0</v>
      </c>
      <c r="FP85" s="619">
        <v>0</v>
      </c>
      <c r="FQ85" s="619">
        <v>0</v>
      </c>
      <c r="FR85" s="619">
        <v>0</v>
      </c>
      <c r="FS85" s="619">
        <v>0</v>
      </c>
      <c r="FT85" s="619">
        <v>-10200</v>
      </c>
      <c r="FU85" s="619">
        <v>-2295</v>
      </c>
      <c r="FV85" s="619">
        <v>-255</v>
      </c>
      <c r="FW85" s="619">
        <v>0</v>
      </c>
      <c r="FX85" s="619">
        <v>0</v>
      </c>
      <c r="FY85" s="619">
        <v>0</v>
      </c>
      <c r="FZ85" s="619">
        <v>0</v>
      </c>
      <c r="GA85" s="619">
        <v>0</v>
      </c>
      <c r="GB85" s="619">
        <v>0</v>
      </c>
      <c r="GC85" s="619">
        <v>0</v>
      </c>
      <c r="GD85" s="619">
        <v>0</v>
      </c>
      <c r="GE85" s="619">
        <v>0</v>
      </c>
      <c r="GF85" s="619">
        <v>0</v>
      </c>
      <c r="GG85" s="619">
        <v>0</v>
      </c>
      <c r="GH85" s="619">
        <v>0</v>
      </c>
      <c r="GI85" s="619">
        <v>0</v>
      </c>
      <c r="GJ85" s="619">
        <v>0</v>
      </c>
      <c r="GK85" s="619">
        <v>0</v>
      </c>
      <c r="GL85" s="619">
        <v>7552192</v>
      </c>
      <c r="GM85" s="619">
        <v>1699244</v>
      </c>
      <c r="GN85" s="619">
        <v>188806</v>
      </c>
      <c r="GO85" s="619">
        <v>94129</v>
      </c>
      <c r="GP85" s="619">
        <v>21178</v>
      </c>
      <c r="GQ85" s="619">
        <v>2355</v>
      </c>
      <c r="GR85" s="620" t="s">
        <v>649</v>
      </c>
      <c r="GS85" s="620" t="s">
        <v>650</v>
      </c>
      <c r="GT85" s="610" t="s">
        <v>474</v>
      </c>
      <c r="GU85" s="611" t="s">
        <v>548</v>
      </c>
      <c r="GV85" s="611" t="s">
        <v>775</v>
      </c>
      <c r="GW85" s="610" t="s">
        <v>1432</v>
      </c>
    </row>
    <row r="86" spans="1:205" x14ac:dyDescent="0.25">
      <c r="A86" s="610" t="s">
        <v>3385</v>
      </c>
      <c r="B86" s="617" t="s">
        <v>776</v>
      </c>
      <c r="C86" s="618" t="s">
        <v>777</v>
      </c>
      <c r="D86" s="619">
        <v>6382059</v>
      </c>
      <c r="E86" s="619">
        <v>88599</v>
      </c>
      <c r="F86" s="619">
        <v>6470658</v>
      </c>
      <c r="G86" s="619">
        <v>6352172</v>
      </c>
      <c r="H86" s="619">
        <v>86301</v>
      </c>
      <c r="I86" s="619">
        <v>6438473</v>
      </c>
      <c r="J86" s="619">
        <v>29887</v>
      </c>
      <c r="K86" s="619">
        <v>2298</v>
      </c>
      <c r="L86" s="619">
        <v>32185</v>
      </c>
      <c r="M86" s="633">
        <v>0.5</v>
      </c>
      <c r="N86" s="633">
        <v>0.4</v>
      </c>
      <c r="O86" s="633">
        <v>0.1</v>
      </c>
      <c r="P86" s="633">
        <v>0</v>
      </c>
      <c r="Q86" s="619">
        <v>473289</v>
      </c>
      <c r="R86" s="619">
        <v>473289</v>
      </c>
      <c r="S86" s="619">
        <v>0</v>
      </c>
      <c r="T86" s="619">
        <v>468045</v>
      </c>
      <c r="U86" s="619">
        <v>0</v>
      </c>
      <c r="V86" s="619">
        <v>541289</v>
      </c>
      <c r="W86" s="619">
        <v>0</v>
      </c>
      <c r="X86" s="619">
        <v>-73244</v>
      </c>
      <c r="Y86" s="619">
        <v>0</v>
      </c>
      <c r="Z86" s="619">
        <v>1538741</v>
      </c>
      <c r="AA86" s="619">
        <v>0</v>
      </c>
      <c r="AB86" s="619">
        <v>1559880</v>
      </c>
      <c r="AC86" s="619">
        <v>0</v>
      </c>
      <c r="AD86" s="619">
        <v>-21139</v>
      </c>
      <c r="AE86" s="619">
        <v>0</v>
      </c>
      <c r="AF86" s="619">
        <v>0</v>
      </c>
      <c r="AG86" s="619">
        <v>0</v>
      </c>
      <c r="AH86" s="619">
        <v>0</v>
      </c>
      <c r="AI86" s="619">
        <v>0</v>
      </c>
      <c r="AJ86" s="619">
        <v>0</v>
      </c>
      <c r="AK86" s="619">
        <v>0</v>
      </c>
      <c r="AL86" s="619">
        <v>0</v>
      </c>
      <c r="AM86" s="619">
        <v>0</v>
      </c>
      <c r="AN86" s="619">
        <v>0</v>
      </c>
      <c r="AO86" s="619">
        <v>2849</v>
      </c>
      <c r="AP86" s="619">
        <v>2849</v>
      </c>
      <c r="AQ86" s="619">
        <v>0</v>
      </c>
      <c r="AR86" s="619">
        <v>0</v>
      </c>
      <c r="AS86" s="619">
        <v>9272</v>
      </c>
      <c r="AT86" s="619">
        <v>9272</v>
      </c>
      <c r="AU86" s="619">
        <v>0</v>
      </c>
      <c r="AV86" s="619">
        <v>0</v>
      </c>
      <c r="AW86" s="619">
        <v>-6423</v>
      </c>
      <c r="AX86" s="619">
        <v>-6423</v>
      </c>
      <c r="AY86" s="619">
        <v>0</v>
      </c>
      <c r="AZ86" s="619">
        <v>0</v>
      </c>
      <c r="BA86" s="619">
        <v>0</v>
      </c>
      <c r="BB86" s="619">
        <v>0</v>
      </c>
      <c r="BC86" s="619">
        <v>0</v>
      </c>
      <c r="BD86" s="619">
        <v>0</v>
      </c>
      <c r="BE86" s="619">
        <v>0</v>
      </c>
      <c r="BF86" s="619">
        <v>0</v>
      </c>
      <c r="BG86" s="619">
        <v>3320188</v>
      </c>
      <c r="BH86" s="619">
        <v>814014</v>
      </c>
      <c r="BI86" s="619">
        <v>0</v>
      </c>
      <c r="BJ86" s="619">
        <v>136906</v>
      </c>
      <c r="BK86" s="619">
        <v>33873</v>
      </c>
      <c r="BL86" s="619">
        <v>0</v>
      </c>
      <c r="BM86" s="619">
        <v>3471315</v>
      </c>
      <c r="BN86" s="619">
        <v>853470</v>
      </c>
      <c r="BO86" s="619">
        <v>0</v>
      </c>
      <c r="BP86" s="619">
        <v>-14221</v>
      </c>
      <c r="BQ86" s="619">
        <v>-5583</v>
      </c>
      <c r="BR86" s="619">
        <v>0</v>
      </c>
      <c r="BS86" s="619">
        <v>841</v>
      </c>
      <c r="BT86" s="619">
        <v>210</v>
      </c>
      <c r="BU86" s="619">
        <v>0</v>
      </c>
      <c r="BV86" s="619">
        <v>0</v>
      </c>
      <c r="BW86" s="619">
        <v>0</v>
      </c>
      <c r="BX86" s="619">
        <v>0</v>
      </c>
      <c r="BY86" s="619">
        <v>841</v>
      </c>
      <c r="BZ86" s="619">
        <v>210</v>
      </c>
      <c r="CA86" s="619">
        <v>0</v>
      </c>
      <c r="CB86" s="619">
        <v>40230</v>
      </c>
      <c r="CC86" s="619">
        <v>10058</v>
      </c>
      <c r="CD86" s="619">
        <v>0</v>
      </c>
      <c r="CE86" s="619">
        <v>40230</v>
      </c>
      <c r="CF86" s="619">
        <v>10058</v>
      </c>
      <c r="CG86" s="619">
        <v>0</v>
      </c>
      <c r="CH86" s="619">
        <v>0</v>
      </c>
      <c r="CI86" s="619">
        <v>0</v>
      </c>
      <c r="CJ86" s="619">
        <v>0</v>
      </c>
      <c r="CK86" s="619">
        <v>0</v>
      </c>
      <c r="CL86" s="619">
        <v>0</v>
      </c>
      <c r="CM86" s="619">
        <v>0</v>
      </c>
      <c r="CN86" s="619">
        <v>0</v>
      </c>
      <c r="CO86" s="619">
        <v>0</v>
      </c>
      <c r="CP86" s="619">
        <v>0</v>
      </c>
      <c r="CQ86" s="619">
        <v>-119108</v>
      </c>
      <c r="CR86" s="619">
        <v>-29777</v>
      </c>
      <c r="CS86" s="619">
        <v>0</v>
      </c>
      <c r="CT86" s="619">
        <v>7892</v>
      </c>
      <c r="CU86" s="619">
        <v>1973</v>
      </c>
      <c r="CV86" s="619">
        <v>0</v>
      </c>
      <c r="CW86" s="619">
        <v>0</v>
      </c>
      <c r="CX86" s="619">
        <v>0</v>
      </c>
      <c r="CY86" s="619">
        <v>0</v>
      </c>
      <c r="CZ86" s="619">
        <v>7892</v>
      </c>
      <c r="DA86" s="619">
        <v>1973</v>
      </c>
      <c r="DB86" s="619">
        <v>0</v>
      </c>
      <c r="DC86" s="619">
        <v>0</v>
      </c>
      <c r="DD86" s="619">
        <v>0</v>
      </c>
      <c r="DE86" s="619">
        <v>0</v>
      </c>
      <c r="DF86" s="619">
        <v>15790</v>
      </c>
      <c r="DG86" s="619">
        <v>3948</v>
      </c>
      <c r="DH86" s="619">
        <v>0</v>
      </c>
      <c r="DI86" s="619">
        <v>25439</v>
      </c>
      <c r="DJ86" s="619">
        <v>6360</v>
      </c>
      <c r="DK86" s="619">
        <v>0</v>
      </c>
      <c r="DL86" s="619">
        <v>-9649</v>
      </c>
      <c r="DM86" s="619">
        <v>-2412</v>
      </c>
      <c r="DN86" s="619">
        <v>0</v>
      </c>
      <c r="DO86" s="619">
        <v>0</v>
      </c>
      <c r="DP86" s="619">
        <v>0</v>
      </c>
      <c r="DQ86" s="619">
        <v>0</v>
      </c>
      <c r="DR86" s="619">
        <v>0</v>
      </c>
      <c r="DS86" s="619">
        <v>0</v>
      </c>
      <c r="DT86" s="619">
        <v>0</v>
      </c>
      <c r="DU86" s="619">
        <v>0</v>
      </c>
      <c r="DV86" s="619">
        <v>0</v>
      </c>
      <c r="DW86" s="619">
        <v>0</v>
      </c>
      <c r="DX86" s="619">
        <v>402199</v>
      </c>
      <c r="DY86" s="619">
        <v>98791</v>
      </c>
      <c r="DZ86" s="619">
        <v>0</v>
      </c>
      <c r="EA86" s="619">
        <v>421851</v>
      </c>
      <c r="EB86" s="619">
        <v>105463</v>
      </c>
      <c r="EC86" s="619">
        <v>0</v>
      </c>
      <c r="ED86" s="619">
        <v>-19652</v>
      </c>
      <c r="EE86" s="619">
        <v>-6672</v>
      </c>
      <c r="EF86" s="619">
        <v>0</v>
      </c>
      <c r="EG86" s="619">
        <v>-125</v>
      </c>
      <c r="EH86" s="619">
        <v>-31</v>
      </c>
      <c r="EI86" s="619">
        <v>0</v>
      </c>
      <c r="EJ86" s="619">
        <v>0</v>
      </c>
      <c r="EK86" s="619">
        <v>0</v>
      </c>
      <c r="EL86" s="619">
        <v>0</v>
      </c>
      <c r="EM86" s="619">
        <v>0</v>
      </c>
      <c r="EN86" s="619">
        <v>0</v>
      </c>
      <c r="EO86" s="619">
        <v>0</v>
      </c>
      <c r="EP86" s="619">
        <v>3887941</v>
      </c>
      <c r="EQ86" s="619">
        <v>960929</v>
      </c>
      <c r="ER86" s="619">
        <v>0</v>
      </c>
      <c r="ES86" s="619">
        <v>4107090</v>
      </c>
      <c r="ET86" s="619">
        <v>1018890</v>
      </c>
      <c r="EU86" s="619">
        <v>0</v>
      </c>
      <c r="EV86" s="619">
        <v>-219149</v>
      </c>
      <c r="EW86" s="619">
        <v>-57961</v>
      </c>
      <c r="EX86" s="619">
        <v>0</v>
      </c>
      <c r="EY86" s="619">
        <v>-5107</v>
      </c>
      <c r="EZ86" s="619">
        <v>-1277</v>
      </c>
      <c r="FA86" s="619">
        <v>0</v>
      </c>
      <c r="FB86" s="619">
        <v>6762615</v>
      </c>
      <c r="FC86" s="619">
        <v>1605073</v>
      </c>
      <c r="FD86" s="619">
        <v>0</v>
      </c>
      <c r="FE86" s="619">
        <v>6727983</v>
      </c>
      <c r="FF86" s="619">
        <v>1592122</v>
      </c>
      <c r="FG86" s="619">
        <v>0</v>
      </c>
      <c r="FH86" s="619">
        <v>34632</v>
      </c>
      <c r="FI86" s="619">
        <v>12951</v>
      </c>
      <c r="FJ86" s="619">
        <v>0</v>
      </c>
      <c r="FK86" s="619">
        <v>0</v>
      </c>
      <c r="FL86" s="619">
        <v>0</v>
      </c>
      <c r="FM86" s="619">
        <v>0</v>
      </c>
      <c r="FN86" s="619">
        <v>0</v>
      </c>
      <c r="FO86" s="619">
        <v>0</v>
      </c>
      <c r="FP86" s="619">
        <v>0</v>
      </c>
      <c r="FQ86" s="619">
        <v>0</v>
      </c>
      <c r="FR86" s="619">
        <v>0</v>
      </c>
      <c r="FS86" s="619">
        <v>0</v>
      </c>
      <c r="FT86" s="619">
        <v>-244128</v>
      </c>
      <c r="FU86" s="619">
        <v>-59563</v>
      </c>
      <c r="FV86" s="619">
        <v>0</v>
      </c>
      <c r="FW86" s="619">
        <v>0</v>
      </c>
      <c r="FX86" s="619">
        <v>0</v>
      </c>
      <c r="FY86" s="619">
        <v>0</v>
      </c>
      <c r="FZ86" s="619">
        <v>0</v>
      </c>
      <c r="GA86" s="619">
        <v>0</v>
      </c>
      <c r="GB86" s="619">
        <v>0</v>
      </c>
      <c r="GC86" s="619">
        <v>0</v>
      </c>
      <c r="GD86" s="619">
        <v>0</v>
      </c>
      <c r="GE86" s="619">
        <v>0</v>
      </c>
      <c r="GF86" s="619">
        <v>0</v>
      </c>
      <c r="GG86" s="619">
        <v>0</v>
      </c>
      <c r="GH86" s="619">
        <v>0</v>
      </c>
      <c r="GI86" s="619">
        <v>0</v>
      </c>
      <c r="GJ86" s="619">
        <v>0</v>
      </c>
      <c r="GK86" s="619">
        <v>0</v>
      </c>
      <c r="GL86" s="619">
        <v>14206134</v>
      </c>
      <c r="GM86" s="619">
        <v>3438221</v>
      </c>
      <c r="GN86" s="619">
        <v>0</v>
      </c>
      <c r="GO86" s="619">
        <v>-587774</v>
      </c>
      <c r="GP86" s="619">
        <v>-148142</v>
      </c>
      <c r="GQ86" s="619">
        <v>0</v>
      </c>
      <c r="GR86" s="620" t="s">
        <v>498</v>
      </c>
      <c r="GS86" s="620" t="s">
        <v>473</v>
      </c>
      <c r="GT86" s="610" t="s">
        <v>474</v>
      </c>
      <c r="GU86" s="611" t="s">
        <v>499</v>
      </c>
      <c r="GV86" s="611" t="s">
        <v>778</v>
      </c>
      <c r="GW86" s="610" t="s">
        <v>1432</v>
      </c>
    </row>
    <row r="87" spans="1:205" x14ac:dyDescent="0.25">
      <c r="A87" s="610" t="s">
        <v>3386</v>
      </c>
      <c r="B87" s="617" t="s">
        <v>779</v>
      </c>
      <c r="C87" s="618" t="s">
        <v>780</v>
      </c>
      <c r="D87" s="619">
        <v>1650543</v>
      </c>
      <c r="E87" s="619">
        <v>0</v>
      </c>
      <c r="F87" s="619">
        <v>1650543</v>
      </c>
      <c r="G87" s="619">
        <v>1663322</v>
      </c>
      <c r="H87" s="619">
        <v>0</v>
      </c>
      <c r="I87" s="619">
        <v>1663322</v>
      </c>
      <c r="J87" s="619">
        <v>-12779</v>
      </c>
      <c r="K87" s="619">
        <v>0</v>
      </c>
      <c r="L87" s="619">
        <v>-12779</v>
      </c>
      <c r="M87" s="633">
        <v>0.5</v>
      </c>
      <c r="N87" s="633">
        <v>0.4</v>
      </c>
      <c r="O87" s="633">
        <v>0.09</v>
      </c>
      <c r="P87" s="633">
        <v>0.01</v>
      </c>
      <c r="Q87" s="619">
        <v>122125</v>
      </c>
      <c r="R87" s="619">
        <v>122125</v>
      </c>
      <c r="S87" s="619">
        <v>0</v>
      </c>
      <c r="T87" s="619">
        <v>0</v>
      </c>
      <c r="U87" s="619">
        <v>0</v>
      </c>
      <c r="V87" s="619">
        <v>0</v>
      </c>
      <c r="W87" s="619">
        <v>0</v>
      </c>
      <c r="X87" s="619">
        <v>0</v>
      </c>
      <c r="Y87" s="619">
        <v>0</v>
      </c>
      <c r="Z87" s="619">
        <v>0</v>
      </c>
      <c r="AA87" s="619">
        <v>0</v>
      </c>
      <c r="AB87" s="619">
        <v>449</v>
      </c>
      <c r="AC87" s="619">
        <v>0</v>
      </c>
      <c r="AD87" s="619">
        <v>-449</v>
      </c>
      <c r="AE87" s="619">
        <v>0</v>
      </c>
      <c r="AF87" s="619">
        <v>0</v>
      </c>
      <c r="AG87" s="619">
        <v>0</v>
      </c>
      <c r="AH87" s="619">
        <v>0</v>
      </c>
      <c r="AI87" s="619">
        <v>0</v>
      </c>
      <c r="AJ87" s="619">
        <v>0</v>
      </c>
      <c r="AK87" s="619">
        <v>0</v>
      </c>
      <c r="AL87" s="619">
        <v>0</v>
      </c>
      <c r="AM87" s="619">
        <v>0</v>
      </c>
      <c r="AN87" s="619">
        <v>0</v>
      </c>
      <c r="AO87" s="619">
        <v>0</v>
      </c>
      <c r="AP87" s="619">
        <v>0</v>
      </c>
      <c r="AQ87" s="619">
        <v>0</v>
      </c>
      <c r="AR87" s="619">
        <v>0</v>
      </c>
      <c r="AS87" s="619">
        <v>0</v>
      </c>
      <c r="AT87" s="619">
        <v>0</v>
      </c>
      <c r="AU87" s="619">
        <v>0</v>
      </c>
      <c r="AV87" s="619">
        <v>0</v>
      </c>
      <c r="AW87" s="619">
        <v>0</v>
      </c>
      <c r="AX87" s="619">
        <v>0</v>
      </c>
      <c r="AY87" s="619">
        <v>0</v>
      </c>
      <c r="AZ87" s="619">
        <v>0</v>
      </c>
      <c r="BA87" s="619">
        <v>0</v>
      </c>
      <c r="BB87" s="619">
        <v>0</v>
      </c>
      <c r="BC87" s="619">
        <v>0</v>
      </c>
      <c r="BD87" s="619">
        <v>0</v>
      </c>
      <c r="BE87" s="619">
        <v>0</v>
      </c>
      <c r="BF87" s="619">
        <v>0</v>
      </c>
      <c r="BG87" s="619">
        <v>1122530</v>
      </c>
      <c r="BH87" s="619">
        <v>252569</v>
      </c>
      <c r="BI87" s="619">
        <v>28063</v>
      </c>
      <c r="BJ87" s="619">
        <v>71893</v>
      </c>
      <c r="BK87" s="619">
        <v>16176</v>
      </c>
      <c r="BL87" s="619">
        <v>1797</v>
      </c>
      <c r="BM87" s="619">
        <v>1250620</v>
      </c>
      <c r="BN87" s="619">
        <v>281390</v>
      </c>
      <c r="BO87" s="619">
        <v>31265</v>
      </c>
      <c r="BP87" s="619">
        <v>-56197</v>
      </c>
      <c r="BQ87" s="619">
        <v>-12645</v>
      </c>
      <c r="BR87" s="619">
        <v>-1405</v>
      </c>
      <c r="BS87" s="619">
        <v>0</v>
      </c>
      <c r="BT87" s="619">
        <v>0</v>
      </c>
      <c r="BU87" s="619">
        <v>0</v>
      </c>
      <c r="BV87" s="619">
        <v>0</v>
      </c>
      <c r="BW87" s="619">
        <v>0</v>
      </c>
      <c r="BX87" s="619">
        <v>0</v>
      </c>
      <c r="BY87" s="619">
        <v>0</v>
      </c>
      <c r="BZ87" s="619">
        <v>0</v>
      </c>
      <c r="CA87" s="619">
        <v>0</v>
      </c>
      <c r="CB87" s="619">
        <v>2816</v>
      </c>
      <c r="CC87" s="619">
        <v>634</v>
      </c>
      <c r="CD87" s="619">
        <v>70</v>
      </c>
      <c r="CE87" s="619">
        <v>2816</v>
      </c>
      <c r="CF87" s="619">
        <v>634</v>
      </c>
      <c r="CG87" s="619">
        <v>70</v>
      </c>
      <c r="CH87" s="619">
        <v>0</v>
      </c>
      <c r="CI87" s="619">
        <v>0</v>
      </c>
      <c r="CJ87" s="619">
        <v>0</v>
      </c>
      <c r="CK87" s="619">
        <v>0</v>
      </c>
      <c r="CL87" s="619">
        <v>0</v>
      </c>
      <c r="CM87" s="619">
        <v>0</v>
      </c>
      <c r="CN87" s="619">
        <v>0</v>
      </c>
      <c r="CO87" s="619">
        <v>0</v>
      </c>
      <c r="CP87" s="619">
        <v>0</v>
      </c>
      <c r="CQ87" s="619">
        <v>0</v>
      </c>
      <c r="CR87" s="619">
        <v>0</v>
      </c>
      <c r="CS87" s="619">
        <v>0</v>
      </c>
      <c r="CT87" s="619">
        <v>0</v>
      </c>
      <c r="CU87" s="619">
        <v>0</v>
      </c>
      <c r="CV87" s="619">
        <v>0</v>
      </c>
      <c r="CW87" s="619">
        <v>0</v>
      </c>
      <c r="CX87" s="619">
        <v>0</v>
      </c>
      <c r="CY87" s="619">
        <v>0</v>
      </c>
      <c r="CZ87" s="619">
        <v>0</v>
      </c>
      <c r="DA87" s="619">
        <v>0</v>
      </c>
      <c r="DB87" s="619">
        <v>0</v>
      </c>
      <c r="DC87" s="619">
        <v>0</v>
      </c>
      <c r="DD87" s="619">
        <v>0</v>
      </c>
      <c r="DE87" s="619">
        <v>0</v>
      </c>
      <c r="DF87" s="619">
        <v>0</v>
      </c>
      <c r="DG87" s="619">
        <v>0</v>
      </c>
      <c r="DH87" s="619">
        <v>0</v>
      </c>
      <c r="DI87" s="619">
        <v>0</v>
      </c>
      <c r="DJ87" s="619">
        <v>0</v>
      </c>
      <c r="DK87" s="619">
        <v>0</v>
      </c>
      <c r="DL87" s="619">
        <v>0</v>
      </c>
      <c r="DM87" s="619">
        <v>0</v>
      </c>
      <c r="DN87" s="619">
        <v>0</v>
      </c>
      <c r="DO87" s="619">
        <v>702</v>
      </c>
      <c r="DP87" s="619">
        <v>158</v>
      </c>
      <c r="DQ87" s="619">
        <v>18</v>
      </c>
      <c r="DR87" s="619">
        <v>0</v>
      </c>
      <c r="DS87" s="619">
        <v>0</v>
      </c>
      <c r="DT87" s="619">
        <v>0</v>
      </c>
      <c r="DU87" s="619">
        <v>702</v>
      </c>
      <c r="DV87" s="619">
        <v>158</v>
      </c>
      <c r="DW87" s="619">
        <v>18</v>
      </c>
      <c r="DX87" s="619">
        <v>135545</v>
      </c>
      <c r="DY87" s="619">
        <v>30498</v>
      </c>
      <c r="DZ87" s="619">
        <v>3389</v>
      </c>
      <c r="EA87" s="619">
        <v>48635</v>
      </c>
      <c r="EB87" s="619">
        <v>10943</v>
      </c>
      <c r="EC87" s="619">
        <v>1216</v>
      </c>
      <c r="ED87" s="619">
        <v>86910</v>
      </c>
      <c r="EE87" s="619">
        <v>19555</v>
      </c>
      <c r="EF87" s="619">
        <v>2173</v>
      </c>
      <c r="EG87" s="619">
        <v>-70</v>
      </c>
      <c r="EH87" s="619">
        <v>-16</v>
      </c>
      <c r="EI87" s="619">
        <v>-2</v>
      </c>
      <c r="EJ87" s="619">
        <v>0</v>
      </c>
      <c r="EK87" s="619">
        <v>0</v>
      </c>
      <c r="EL87" s="619">
        <v>0</v>
      </c>
      <c r="EM87" s="619">
        <v>0</v>
      </c>
      <c r="EN87" s="619">
        <v>0</v>
      </c>
      <c r="EO87" s="619">
        <v>0</v>
      </c>
      <c r="EP87" s="619">
        <v>2140454</v>
      </c>
      <c r="EQ87" s="619">
        <v>481602</v>
      </c>
      <c r="ER87" s="619">
        <v>53511</v>
      </c>
      <c r="ES87" s="619">
        <v>2318571</v>
      </c>
      <c r="ET87" s="619">
        <v>521678</v>
      </c>
      <c r="EU87" s="619">
        <v>57964</v>
      </c>
      <c r="EV87" s="619">
        <v>-178117</v>
      </c>
      <c r="EW87" s="619">
        <v>-40076</v>
      </c>
      <c r="EX87" s="619">
        <v>-4453</v>
      </c>
      <c r="EY87" s="619">
        <v>0</v>
      </c>
      <c r="EZ87" s="619">
        <v>0</v>
      </c>
      <c r="FA87" s="619">
        <v>0</v>
      </c>
      <c r="FB87" s="619">
        <v>1876487</v>
      </c>
      <c r="FC87" s="619">
        <v>422209</v>
      </c>
      <c r="FD87" s="619">
        <v>46912</v>
      </c>
      <c r="FE87" s="619">
        <v>2222593</v>
      </c>
      <c r="FF87" s="619">
        <v>500066</v>
      </c>
      <c r="FG87" s="619">
        <v>55563</v>
      </c>
      <c r="FH87" s="619">
        <v>-346106</v>
      </c>
      <c r="FI87" s="619">
        <v>-77857</v>
      </c>
      <c r="FJ87" s="619">
        <v>-8651</v>
      </c>
      <c r="FK87" s="619">
        <v>0</v>
      </c>
      <c r="FL87" s="619">
        <v>0</v>
      </c>
      <c r="FM87" s="619">
        <v>0</v>
      </c>
      <c r="FN87" s="619">
        <v>0</v>
      </c>
      <c r="FO87" s="619">
        <v>0</v>
      </c>
      <c r="FP87" s="619">
        <v>0</v>
      </c>
      <c r="FQ87" s="619">
        <v>0</v>
      </c>
      <c r="FR87" s="619">
        <v>0</v>
      </c>
      <c r="FS87" s="619">
        <v>0</v>
      </c>
      <c r="FT87" s="619">
        <v>-717</v>
      </c>
      <c r="FU87" s="619">
        <v>-161</v>
      </c>
      <c r="FV87" s="619">
        <v>-18</v>
      </c>
      <c r="FW87" s="619">
        <v>0</v>
      </c>
      <c r="FX87" s="619">
        <v>0</v>
      </c>
      <c r="FY87" s="619">
        <v>0</v>
      </c>
      <c r="FZ87" s="619">
        <v>0</v>
      </c>
      <c r="GA87" s="619">
        <v>0</v>
      </c>
      <c r="GB87" s="619">
        <v>0</v>
      </c>
      <c r="GC87" s="619">
        <v>0</v>
      </c>
      <c r="GD87" s="619">
        <v>0</v>
      </c>
      <c r="GE87" s="619">
        <v>0</v>
      </c>
      <c r="GF87" s="619">
        <v>0</v>
      </c>
      <c r="GG87" s="619">
        <v>0</v>
      </c>
      <c r="GH87" s="619">
        <v>0</v>
      </c>
      <c r="GI87" s="619">
        <v>0</v>
      </c>
      <c r="GJ87" s="619">
        <v>0</v>
      </c>
      <c r="GK87" s="619">
        <v>0</v>
      </c>
      <c r="GL87" s="619">
        <v>5349640</v>
      </c>
      <c r="GM87" s="619">
        <v>1203669</v>
      </c>
      <c r="GN87" s="619">
        <v>133740</v>
      </c>
      <c r="GO87" s="619">
        <v>-493595</v>
      </c>
      <c r="GP87" s="619">
        <v>-111042</v>
      </c>
      <c r="GQ87" s="619">
        <v>-12338</v>
      </c>
      <c r="GR87" s="620" t="s">
        <v>781</v>
      </c>
      <c r="GS87" s="620" t="s">
        <v>601</v>
      </c>
      <c r="GT87" s="610" t="s">
        <v>474</v>
      </c>
      <c r="GU87" s="611" t="s">
        <v>475</v>
      </c>
      <c r="GV87" s="611" t="s">
        <v>782</v>
      </c>
      <c r="GW87" s="610" t="s">
        <v>1432</v>
      </c>
    </row>
    <row r="88" spans="1:205" x14ac:dyDescent="0.25">
      <c r="A88" s="610" t="s">
        <v>3385</v>
      </c>
      <c r="B88" s="617" t="s">
        <v>783</v>
      </c>
      <c r="C88" s="618" t="s">
        <v>784</v>
      </c>
      <c r="D88" s="619">
        <v>3817878</v>
      </c>
      <c r="E88" s="619">
        <v>0</v>
      </c>
      <c r="F88" s="619">
        <v>3817878</v>
      </c>
      <c r="G88" s="619">
        <v>224490</v>
      </c>
      <c r="H88" s="619">
        <v>0</v>
      </c>
      <c r="I88" s="619">
        <v>224490</v>
      </c>
      <c r="J88" s="619">
        <v>3593388</v>
      </c>
      <c r="K88" s="619">
        <v>0</v>
      </c>
      <c r="L88" s="619">
        <v>3593388</v>
      </c>
      <c r="M88" s="633">
        <v>0.5</v>
      </c>
      <c r="N88" s="633">
        <v>0.4</v>
      </c>
      <c r="O88" s="633">
        <v>0.09</v>
      </c>
      <c r="P88" s="633">
        <v>0.01</v>
      </c>
      <c r="Q88" s="619">
        <v>142716</v>
      </c>
      <c r="R88" s="619">
        <v>142716</v>
      </c>
      <c r="S88" s="619">
        <v>0</v>
      </c>
      <c r="T88" s="619">
        <v>0</v>
      </c>
      <c r="U88" s="619">
        <v>0</v>
      </c>
      <c r="V88" s="619">
        <v>0</v>
      </c>
      <c r="W88" s="619">
        <v>0</v>
      </c>
      <c r="X88" s="619">
        <v>0</v>
      </c>
      <c r="Y88" s="619">
        <v>0</v>
      </c>
      <c r="Z88" s="619">
        <v>0</v>
      </c>
      <c r="AA88" s="619">
        <v>0</v>
      </c>
      <c r="AB88" s="619">
        <v>0</v>
      </c>
      <c r="AC88" s="619">
        <v>0</v>
      </c>
      <c r="AD88" s="619">
        <v>0</v>
      </c>
      <c r="AE88" s="619">
        <v>0</v>
      </c>
      <c r="AF88" s="619">
        <v>0</v>
      </c>
      <c r="AG88" s="619">
        <v>0</v>
      </c>
      <c r="AH88" s="619">
        <v>0</v>
      </c>
      <c r="AI88" s="619">
        <v>0</v>
      </c>
      <c r="AJ88" s="619">
        <v>0</v>
      </c>
      <c r="AK88" s="619">
        <v>0</v>
      </c>
      <c r="AL88" s="619">
        <v>0</v>
      </c>
      <c r="AM88" s="619">
        <v>0</v>
      </c>
      <c r="AN88" s="619">
        <v>0</v>
      </c>
      <c r="AO88" s="619">
        <v>0</v>
      </c>
      <c r="AP88" s="619">
        <v>0</v>
      </c>
      <c r="AQ88" s="619">
        <v>0</v>
      </c>
      <c r="AR88" s="619">
        <v>0</v>
      </c>
      <c r="AS88" s="619">
        <v>0</v>
      </c>
      <c r="AT88" s="619">
        <v>0</v>
      </c>
      <c r="AU88" s="619">
        <v>0</v>
      </c>
      <c r="AV88" s="619">
        <v>0</v>
      </c>
      <c r="AW88" s="619">
        <v>0</v>
      </c>
      <c r="AX88" s="619">
        <v>0</v>
      </c>
      <c r="AY88" s="619">
        <v>0</v>
      </c>
      <c r="AZ88" s="619">
        <v>0</v>
      </c>
      <c r="BA88" s="619">
        <v>0</v>
      </c>
      <c r="BB88" s="619">
        <v>0</v>
      </c>
      <c r="BC88" s="619">
        <v>0</v>
      </c>
      <c r="BD88" s="619">
        <v>0</v>
      </c>
      <c r="BE88" s="619">
        <v>0</v>
      </c>
      <c r="BF88" s="619">
        <v>0</v>
      </c>
      <c r="BG88" s="619">
        <v>1036677</v>
      </c>
      <c r="BH88" s="619">
        <v>233252</v>
      </c>
      <c r="BI88" s="619">
        <v>25917</v>
      </c>
      <c r="BJ88" s="619">
        <v>100509</v>
      </c>
      <c r="BK88" s="619">
        <v>22615</v>
      </c>
      <c r="BL88" s="619">
        <v>2513</v>
      </c>
      <c r="BM88" s="619">
        <v>1155399</v>
      </c>
      <c r="BN88" s="619">
        <v>259965</v>
      </c>
      <c r="BO88" s="619">
        <v>28885</v>
      </c>
      <c r="BP88" s="619">
        <v>-18213</v>
      </c>
      <c r="BQ88" s="619">
        <v>-4098</v>
      </c>
      <c r="BR88" s="619">
        <v>-455</v>
      </c>
      <c r="BS88" s="619">
        <v>442</v>
      </c>
      <c r="BT88" s="619">
        <v>100</v>
      </c>
      <c r="BU88" s="619">
        <v>11</v>
      </c>
      <c r="BV88" s="619">
        <v>831</v>
      </c>
      <c r="BW88" s="619">
        <v>187</v>
      </c>
      <c r="BX88" s="619">
        <v>21</v>
      </c>
      <c r="BY88" s="619">
        <v>-389</v>
      </c>
      <c r="BZ88" s="619">
        <v>-87</v>
      </c>
      <c r="CA88" s="619">
        <v>-10</v>
      </c>
      <c r="CB88" s="619">
        <v>2266</v>
      </c>
      <c r="CC88" s="619">
        <v>510</v>
      </c>
      <c r="CD88" s="619">
        <v>57</v>
      </c>
      <c r="CE88" s="619">
        <v>2390</v>
      </c>
      <c r="CF88" s="619">
        <v>538</v>
      </c>
      <c r="CG88" s="619">
        <v>60</v>
      </c>
      <c r="CH88" s="619">
        <v>-124</v>
      </c>
      <c r="CI88" s="619">
        <v>-28</v>
      </c>
      <c r="CJ88" s="619">
        <v>-3</v>
      </c>
      <c r="CK88" s="619">
        <v>0</v>
      </c>
      <c r="CL88" s="619">
        <v>0</v>
      </c>
      <c r="CM88" s="619">
        <v>0</v>
      </c>
      <c r="CN88" s="619">
        <v>0</v>
      </c>
      <c r="CO88" s="619">
        <v>0</v>
      </c>
      <c r="CP88" s="619">
        <v>0</v>
      </c>
      <c r="CQ88" s="619">
        <v>0</v>
      </c>
      <c r="CR88" s="619">
        <v>0</v>
      </c>
      <c r="CS88" s="619">
        <v>0</v>
      </c>
      <c r="CT88" s="619">
        <v>0</v>
      </c>
      <c r="CU88" s="619">
        <v>0</v>
      </c>
      <c r="CV88" s="619">
        <v>0</v>
      </c>
      <c r="CW88" s="619">
        <v>0</v>
      </c>
      <c r="CX88" s="619">
        <v>0</v>
      </c>
      <c r="CY88" s="619">
        <v>0</v>
      </c>
      <c r="CZ88" s="619">
        <v>0</v>
      </c>
      <c r="DA88" s="619">
        <v>0</v>
      </c>
      <c r="DB88" s="619">
        <v>0</v>
      </c>
      <c r="DC88" s="619">
        <v>0</v>
      </c>
      <c r="DD88" s="619">
        <v>0</v>
      </c>
      <c r="DE88" s="619">
        <v>0</v>
      </c>
      <c r="DF88" s="619">
        <v>0</v>
      </c>
      <c r="DG88" s="619">
        <v>0</v>
      </c>
      <c r="DH88" s="619">
        <v>0</v>
      </c>
      <c r="DI88" s="619">
        <v>0</v>
      </c>
      <c r="DJ88" s="619">
        <v>0</v>
      </c>
      <c r="DK88" s="619">
        <v>0</v>
      </c>
      <c r="DL88" s="619">
        <v>0</v>
      </c>
      <c r="DM88" s="619">
        <v>0</v>
      </c>
      <c r="DN88" s="619">
        <v>0</v>
      </c>
      <c r="DO88" s="619">
        <v>0</v>
      </c>
      <c r="DP88" s="619">
        <v>0</v>
      </c>
      <c r="DQ88" s="619">
        <v>0</v>
      </c>
      <c r="DR88" s="619">
        <v>0</v>
      </c>
      <c r="DS88" s="619">
        <v>0</v>
      </c>
      <c r="DT88" s="619">
        <v>0</v>
      </c>
      <c r="DU88" s="619">
        <v>0</v>
      </c>
      <c r="DV88" s="619">
        <v>0</v>
      </c>
      <c r="DW88" s="619">
        <v>0</v>
      </c>
      <c r="DX88" s="619">
        <v>222227</v>
      </c>
      <c r="DY88" s="619">
        <v>50001</v>
      </c>
      <c r="DZ88" s="619">
        <v>5556</v>
      </c>
      <c r="EA88" s="619">
        <v>284683</v>
      </c>
      <c r="EB88" s="619">
        <v>64054</v>
      </c>
      <c r="EC88" s="619">
        <v>7117</v>
      </c>
      <c r="ED88" s="619">
        <v>-62456</v>
      </c>
      <c r="EE88" s="619">
        <v>-14053</v>
      </c>
      <c r="EF88" s="619">
        <v>-1561</v>
      </c>
      <c r="EG88" s="619">
        <v>0</v>
      </c>
      <c r="EH88" s="619">
        <v>0</v>
      </c>
      <c r="EI88" s="619">
        <v>0</v>
      </c>
      <c r="EJ88" s="619">
        <v>0</v>
      </c>
      <c r="EK88" s="619">
        <v>0</v>
      </c>
      <c r="EL88" s="619">
        <v>0</v>
      </c>
      <c r="EM88" s="619">
        <v>0</v>
      </c>
      <c r="EN88" s="619">
        <v>0</v>
      </c>
      <c r="EO88" s="619">
        <v>0</v>
      </c>
      <c r="EP88" s="619">
        <v>1012075</v>
      </c>
      <c r="EQ88" s="619">
        <v>227717</v>
      </c>
      <c r="ER88" s="619">
        <v>25302</v>
      </c>
      <c r="ES88" s="619">
        <v>1045609</v>
      </c>
      <c r="ET88" s="619">
        <v>235262</v>
      </c>
      <c r="EU88" s="619">
        <v>26140</v>
      </c>
      <c r="EV88" s="619">
        <v>-33534</v>
      </c>
      <c r="EW88" s="619">
        <v>-7545</v>
      </c>
      <c r="EX88" s="619">
        <v>-838</v>
      </c>
      <c r="EY88" s="619">
        <v>0</v>
      </c>
      <c r="EZ88" s="619">
        <v>0</v>
      </c>
      <c r="FA88" s="619">
        <v>0</v>
      </c>
      <c r="FB88" s="619">
        <v>4168658</v>
      </c>
      <c r="FC88" s="619">
        <v>937948</v>
      </c>
      <c r="FD88" s="619">
        <v>104216</v>
      </c>
      <c r="FE88" s="619">
        <v>4154194</v>
      </c>
      <c r="FF88" s="619">
        <v>934694</v>
      </c>
      <c r="FG88" s="619">
        <v>103855</v>
      </c>
      <c r="FH88" s="619">
        <v>14464</v>
      </c>
      <c r="FI88" s="619">
        <v>3254</v>
      </c>
      <c r="FJ88" s="619">
        <v>361</v>
      </c>
      <c r="FK88" s="619">
        <v>0</v>
      </c>
      <c r="FL88" s="619">
        <v>0</v>
      </c>
      <c r="FM88" s="619">
        <v>0</v>
      </c>
      <c r="FN88" s="619">
        <v>0</v>
      </c>
      <c r="FO88" s="619">
        <v>0</v>
      </c>
      <c r="FP88" s="619">
        <v>0</v>
      </c>
      <c r="FQ88" s="619">
        <v>0</v>
      </c>
      <c r="FR88" s="619">
        <v>0</v>
      </c>
      <c r="FS88" s="619">
        <v>0</v>
      </c>
      <c r="FT88" s="619">
        <v>-18499</v>
      </c>
      <c r="FU88" s="619">
        <v>-4162</v>
      </c>
      <c r="FV88" s="619">
        <v>-462</v>
      </c>
      <c r="FW88" s="619">
        <v>0</v>
      </c>
      <c r="FX88" s="619">
        <v>0</v>
      </c>
      <c r="FY88" s="619">
        <v>0</v>
      </c>
      <c r="FZ88" s="619">
        <v>0</v>
      </c>
      <c r="GA88" s="619">
        <v>0</v>
      </c>
      <c r="GB88" s="619">
        <v>0</v>
      </c>
      <c r="GC88" s="619">
        <v>0</v>
      </c>
      <c r="GD88" s="619">
        <v>0</v>
      </c>
      <c r="GE88" s="619">
        <v>0</v>
      </c>
      <c r="GF88" s="619">
        <v>0</v>
      </c>
      <c r="GG88" s="619">
        <v>0</v>
      </c>
      <c r="GH88" s="619">
        <v>0</v>
      </c>
      <c r="GI88" s="619">
        <v>0</v>
      </c>
      <c r="GJ88" s="619">
        <v>0</v>
      </c>
      <c r="GK88" s="619">
        <v>0</v>
      </c>
      <c r="GL88" s="619">
        <v>6524355</v>
      </c>
      <c r="GM88" s="619">
        <v>1467981</v>
      </c>
      <c r="GN88" s="619">
        <v>163110</v>
      </c>
      <c r="GO88" s="619">
        <v>-118751</v>
      </c>
      <c r="GP88" s="619">
        <v>-26719</v>
      </c>
      <c r="GQ88" s="619">
        <v>-2968</v>
      </c>
      <c r="GR88" s="620" t="s">
        <v>525</v>
      </c>
      <c r="GS88" s="620" t="s">
        <v>526</v>
      </c>
      <c r="GT88" s="610" t="s">
        <v>474</v>
      </c>
      <c r="GU88" s="611" t="s">
        <v>475</v>
      </c>
      <c r="GV88" s="611" t="s">
        <v>785</v>
      </c>
      <c r="GW88" s="610" t="s">
        <v>1432</v>
      </c>
    </row>
    <row r="89" spans="1:205" x14ac:dyDescent="0.25">
      <c r="A89" s="610" t="s">
        <v>3385</v>
      </c>
      <c r="B89" s="617" t="s">
        <v>786</v>
      </c>
      <c r="C89" s="618" t="s">
        <v>787</v>
      </c>
      <c r="D89" s="619">
        <v>3222378</v>
      </c>
      <c r="E89" s="619">
        <v>0</v>
      </c>
      <c r="F89" s="619">
        <v>3222378</v>
      </c>
      <c r="G89" s="619">
        <v>3470056</v>
      </c>
      <c r="H89" s="619">
        <v>0</v>
      </c>
      <c r="I89" s="619">
        <v>3470056</v>
      </c>
      <c r="J89" s="619">
        <v>-247678</v>
      </c>
      <c r="K89" s="619">
        <v>0</v>
      </c>
      <c r="L89" s="619">
        <v>-247678</v>
      </c>
      <c r="M89" s="633">
        <v>0.5</v>
      </c>
      <c r="N89" s="633">
        <v>0.4</v>
      </c>
      <c r="O89" s="633">
        <v>0.1</v>
      </c>
      <c r="P89" s="633">
        <v>0</v>
      </c>
      <c r="Q89" s="619">
        <v>179482</v>
      </c>
      <c r="R89" s="619">
        <v>179482</v>
      </c>
      <c r="S89" s="619">
        <v>0</v>
      </c>
      <c r="T89" s="619">
        <v>0</v>
      </c>
      <c r="U89" s="619">
        <v>0</v>
      </c>
      <c r="V89" s="619">
        <v>0</v>
      </c>
      <c r="W89" s="619">
        <v>0</v>
      </c>
      <c r="X89" s="619">
        <v>0</v>
      </c>
      <c r="Y89" s="619">
        <v>0</v>
      </c>
      <c r="Z89" s="619">
        <v>17072</v>
      </c>
      <c r="AA89" s="619">
        <v>0</v>
      </c>
      <c r="AB89" s="619">
        <v>17072</v>
      </c>
      <c r="AC89" s="619">
        <v>0</v>
      </c>
      <c r="AD89" s="619">
        <v>0</v>
      </c>
      <c r="AE89" s="619">
        <v>0</v>
      </c>
      <c r="AF89" s="619">
        <v>0</v>
      </c>
      <c r="AG89" s="619">
        <v>0</v>
      </c>
      <c r="AH89" s="619">
        <v>0</v>
      </c>
      <c r="AI89" s="619">
        <v>0</v>
      </c>
      <c r="AJ89" s="619">
        <v>0</v>
      </c>
      <c r="AK89" s="619">
        <v>0</v>
      </c>
      <c r="AL89" s="619">
        <v>0</v>
      </c>
      <c r="AM89" s="619">
        <v>0</v>
      </c>
      <c r="AN89" s="619">
        <v>0</v>
      </c>
      <c r="AO89" s="619">
        <v>0</v>
      </c>
      <c r="AP89" s="619">
        <v>0</v>
      </c>
      <c r="AQ89" s="619">
        <v>0</v>
      </c>
      <c r="AR89" s="619">
        <v>0</v>
      </c>
      <c r="AS89" s="619">
        <v>0</v>
      </c>
      <c r="AT89" s="619">
        <v>0</v>
      </c>
      <c r="AU89" s="619">
        <v>0</v>
      </c>
      <c r="AV89" s="619">
        <v>0</v>
      </c>
      <c r="AW89" s="619">
        <v>0</v>
      </c>
      <c r="AX89" s="619">
        <v>0</v>
      </c>
      <c r="AY89" s="619">
        <v>0</v>
      </c>
      <c r="AZ89" s="619">
        <v>0</v>
      </c>
      <c r="BA89" s="619">
        <v>0</v>
      </c>
      <c r="BB89" s="619">
        <v>0</v>
      </c>
      <c r="BC89" s="619">
        <v>0</v>
      </c>
      <c r="BD89" s="619">
        <v>0</v>
      </c>
      <c r="BE89" s="619">
        <v>0</v>
      </c>
      <c r="BF89" s="619">
        <v>0</v>
      </c>
      <c r="BG89" s="619">
        <v>1401250</v>
      </c>
      <c r="BH89" s="619">
        <v>350313</v>
      </c>
      <c r="BI89" s="619">
        <v>0</v>
      </c>
      <c r="BJ89" s="619">
        <v>120248</v>
      </c>
      <c r="BK89" s="619">
        <v>30062</v>
      </c>
      <c r="BL89" s="619">
        <v>0</v>
      </c>
      <c r="BM89" s="619">
        <v>1413679</v>
      </c>
      <c r="BN89" s="619">
        <v>353420</v>
      </c>
      <c r="BO89" s="619">
        <v>0</v>
      </c>
      <c r="BP89" s="619">
        <v>107819</v>
      </c>
      <c r="BQ89" s="619">
        <v>26955</v>
      </c>
      <c r="BR89" s="619">
        <v>0</v>
      </c>
      <c r="BS89" s="619">
        <v>2088</v>
      </c>
      <c r="BT89" s="619">
        <v>522</v>
      </c>
      <c r="BU89" s="619">
        <v>0</v>
      </c>
      <c r="BV89" s="619">
        <v>0</v>
      </c>
      <c r="BW89" s="619">
        <v>0</v>
      </c>
      <c r="BX89" s="619">
        <v>0</v>
      </c>
      <c r="BY89" s="619">
        <v>2088</v>
      </c>
      <c r="BZ89" s="619">
        <v>522</v>
      </c>
      <c r="CA89" s="619">
        <v>0</v>
      </c>
      <c r="CB89" s="619">
        <v>875</v>
      </c>
      <c r="CC89" s="619">
        <v>219</v>
      </c>
      <c r="CD89" s="619">
        <v>0</v>
      </c>
      <c r="CE89" s="619">
        <v>874</v>
      </c>
      <c r="CF89" s="619">
        <v>219</v>
      </c>
      <c r="CG89" s="619">
        <v>0</v>
      </c>
      <c r="CH89" s="619">
        <v>1</v>
      </c>
      <c r="CI89" s="619">
        <v>0</v>
      </c>
      <c r="CJ89" s="619">
        <v>0</v>
      </c>
      <c r="CK89" s="619">
        <v>0</v>
      </c>
      <c r="CL89" s="619">
        <v>0</v>
      </c>
      <c r="CM89" s="619">
        <v>0</v>
      </c>
      <c r="CN89" s="619">
        <v>0</v>
      </c>
      <c r="CO89" s="619">
        <v>0</v>
      </c>
      <c r="CP89" s="619">
        <v>0</v>
      </c>
      <c r="CQ89" s="619">
        <v>0</v>
      </c>
      <c r="CR89" s="619">
        <v>0</v>
      </c>
      <c r="CS89" s="619">
        <v>0</v>
      </c>
      <c r="CT89" s="619">
        <v>0</v>
      </c>
      <c r="CU89" s="619">
        <v>0</v>
      </c>
      <c r="CV89" s="619">
        <v>0</v>
      </c>
      <c r="CW89" s="619">
        <v>0</v>
      </c>
      <c r="CX89" s="619">
        <v>0</v>
      </c>
      <c r="CY89" s="619">
        <v>0</v>
      </c>
      <c r="CZ89" s="619">
        <v>0</v>
      </c>
      <c r="DA89" s="619">
        <v>0</v>
      </c>
      <c r="DB89" s="619">
        <v>0</v>
      </c>
      <c r="DC89" s="619">
        <v>0</v>
      </c>
      <c r="DD89" s="619">
        <v>0</v>
      </c>
      <c r="DE89" s="619">
        <v>0</v>
      </c>
      <c r="DF89" s="619">
        <v>0</v>
      </c>
      <c r="DG89" s="619">
        <v>0</v>
      </c>
      <c r="DH89" s="619">
        <v>0</v>
      </c>
      <c r="DI89" s="619">
        <v>0</v>
      </c>
      <c r="DJ89" s="619">
        <v>0</v>
      </c>
      <c r="DK89" s="619">
        <v>0</v>
      </c>
      <c r="DL89" s="619">
        <v>0</v>
      </c>
      <c r="DM89" s="619">
        <v>0</v>
      </c>
      <c r="DN89" s="619">
        <v>0</v>
      </c>
      <c r="DO89" s="619">
        <v>0</v>
      </c>
      <c r="DP89" s="619">
        <v>0</v>
      </c>
      <c r="DQ89" s="619">
        <v>0</v>
      </c>
      <c r="DR89" s="619">
        <v>0</v>
      </c>
      <c r="DS89" s="619">
        <v>0</v>
      </c>
      <c r="DT89" s="619">
        <v>0</v>
      </c>
      <c r="DU89" s="619">
        <v>0</v>
      </c>
      <c r="DV89" s="619">
        <v>0</v>
      </c>
      <c r="DW89" s="619">
        <v>0</v>
      </c>
      <c r="DX89" s="619">
        <v>173964</v>
      </c>
      <c r="DY89" s="619">
        <v>43491</v>
      </c>
      <c r="DZ89" s="619">
        <v>0</v>
      </c>
      <c r="EA89" s="619">
        <v>178628</v>
      </c>
      <c r="EB89" s="619">
        <v>44657</v>
      </c>
      <c r="EC89" s="619">
        <v>0</v>
      </c>
      <c r="ED89" s="619">
        <v>-4664</v>
      </c>
      <c r="EE89" s="619">
        <v>-1166</v>
      </c>
      <c r="EF89" s="619">
        <v>0</v>
      </c>
      <c r="EG89" s="619">
        <v>-812</v>
      </c>
      <c r="EH89" s="619">
        <v>-203</v>
      </c>
      <c r="EI89" s="619">
        <v>0</v>
      </c>
      <c r="EJ89" s="619">
        <v>0</v>
      </c>
      <c r="EK89" s="619">
        <v>0</v>
      </c>
      <c r="EL89" s="619">
        <v>0</v>
      </c>
      <c r="EM89" s="619">
        <v>0</v>
      </c>
      <c r="EN89" s="619">
        <v>0</v>
      </c>
      <c r="EO89" s="619">
        <v>0</v>
      </c>
      <c r="EP89" s="619">
        <v>3033403</v>
      </c>
      <c r="EQ89" s="619">
        <v>758351</v>
      </c>
      <c r="ER89" s="619">
        <v>0</v>
      </c>
      <c r="ES89" s="619">
        <v>3221719</v>
      </c>
      <c r="ET89" s="619">
        <v>805430</v>
      </c>
      <c r="EU89" s="619">
        <v>0</v>
      </c>
      <c r="EV89" s="619">
        <v>-188316</v>
      </c>
      <c r="EW89" s="619">
        <v>-47079</v>
      </c>
      <c r="EX89" s="619">
        <v>0</v>
      </c>
      <c r="EY89" s="619">
        <v>-17391</v>
      </c>
      <c r="EZ89" s="619">
        <v>-4348</v>
      </c>
      <c r="FA89" s="619">
        <v>0</v>
      </c>
      <c r="FB89" s="619">
        <v>3940835</v>
      </c>
      <c r="FC89" s="619">
        <v>984482</v>
      </c>
      <c r="FD89" s="619">
        <v>0</v>
      </c>
      <c r="FE89" s="619">
        <v>3999616</v>
      </c>
      <c r="FF89" s="619">
        <v>999177</v>
      </c>
      <c r="FG89" s="619">
        <v>0</v>
      </c>
      <c r="FH89" s="619">
        <v>-58781</v>
      </c>
      <c r="FI89" s="619">
        <v>-14695</v>
      </c>
      <c r="FJ89" s="619">
        <v>0</v>
      </c>
      <c r="FK89" s="619">
        <v>0</v>
      </c>
      <c r="FL89" s="619">
        <v>0</v>
      </c>
      <c r="FM89" s="619">
        <v>0</v>
      </c>
      <c r="FN89" s="619">
        <v>0</v>
      </c>
      <c r="FO89" s="619">
        <v>0</v>
      </c>
      <c r="FP89" s="619">
        <v>0</v>
      </c>
      <c r="FQ89" s="619">
        <v>0</v>
      </c>
      <c r="FR89" s="619">
        <v>0</v>
      </c>
      <c r="FS89" s="619">
        <v>0</v>
      </c>
      <c r="FT89" s="619">
        <v>-2536</v>
      </c>
      <c r="FU89" s="619">
        <v>-634</v>
      </c>
      <c r="FV89" s="619">
        <v>0</v>
      </c>
      <c r="FW89" s="619">
        <v>0</v>
      </c>
      <c r="FX89" s="619">
        <v>0</v>
      </c>
      <c r="FY89" s="619">
        <v>0</v>
      </c>
      <c r="FZ89" s="619">
        <v>0</v>
      </c>
      <c r="GA89" s="619">
        <v>0</v>
      </c>
      <c r="GB89" s="619">
        <v>0</v>
      </c>
      <c r="GC89" s="619">
        <v>0</v>
      </c>
      <c r="GD89" s="619">
        <v>0</v>
      </c>
      <c r="GE89" s="619">
        <v>0</v>
      </c>
      <c r="GF89" s="619">
        <v>0</v>
      </c>
      <c r="GG89" s="619">
        <v>0</v>
      </c>
      <c r="GH89" s="619">
        <v>0</v>
      </c>
      <c r="GI89" s="619">
        <v>0</v>
      </c>
      <c r="GJ89" s="619">
        <v>0</v>
      </c>
      <c r="GK89" s="619">
        <v>0</v>
      </c>
      <c r="GL89" s="619">
        <v>8651924</v>
      </c>
      <c r="GM89" s="619">
        <v>2162255</v>
      </c>
      <c r="GN89" s="619">
        <v>0</v>
      </c>
      <c r="GO89" s="619">
        <v>-162592</v>
      </c>
      <c r="GP89" s="619">
        <v>-40648</v>
      </c>
      <c r="GQ89" s="619">
        <v>0</v>
      </c>
      <c r="GR89" s="620" t="s">
        <v>788</v>
      </c>
      <c r="GS89" s="620" t="s">
        <v>473</v>
      </c>
      <c r="GT89" s="610" t="s">
        <v>474</v>
      </c>
      <c r="GU89" s="611" t="s">
        <v>475</v>
      </c>
      <c r="GV89" s="611" t="s">
        <v>789</v>
      </c>
      <c r="GW89" s="610" t="s">
        <v>3368</v>
      </c>
    </row>
    <row r="90" spans="1:205" x14ac:dyDescent="0.25">
      <c r="A90" s="610" t="s">
        <v>3385</v>
      </c>
      <c r="B90" s="617" t="s">
        <v>790</v>
      </c>
      <c r="C90" s="618" t="s">
        <v>791</v>
      </c>
      <c r="D90" s="619">
        <v>12978716</v>
      </c>
      <c r="E90" s="619">
        <v>0</v>
      </c>
      <c r="F90" s="619">
        <v>12978716</v>
      </c>
      <c r="G90" s="619">
        <v>13906320</v>
      </c>
      <c r="H90" s="619">
        <v>0</v>
      </c>
      <c r="I90" s="619">
        <v>13906320</v>
      </c>
      <c r="J90" s="619">
        <v>-927604</v>
      </c>
      <c r="K90" s="619">
        <v>0</v>
      </c>
      <c r="L90" s="619">
        <v>-927604</v>
      </c>
      <c r="M90" s="633">
        <v>0.33</v>
      </c>
      <c r="N90" s="633">
        <v>0.3</v>
      </c>
      <c r="O90" s="633">
        <v>0.37</v>
      </c>
      <c r="P90" s="633">
        <v>0</v>
      </c>
      <c r="Q90" s="619">
        <v>329235</v>
      </c>
      <c r="R90" s="619">
        <v>329235</v>
      </c>
      <c r="S90" s="619">
        <v>0</v>
      </c>
      <c r="T90" s="619">
        <v>0</v>
      </c>
      <c r="U90" s="619">
        <v>0</v>
      </c>
      <c r="V90" s="619">
        <v>0</v>
      </c>
      <c r="W90" s="619">
        <v>0</v>
      </c>
      <c r="X90" s="619">
        <v>0</v>
      </c>
      <c r="Y90" s="619">
        <v>0</v>
      </c>
      <c r="Z90" s="619">
        <v>0</v>
      </c>
      <c r="AA90" s="619">
        <v>0</v>
      </c>
      <c r="AB90" s="619">
        <v>0</v>
      </c>
      <c r="AC90" s="619">
        <v>0</v>
      </c>
      <c r="AD90" s="619">
        <v>0</v>
      </c>
      <c r="AE90" s="619">
        <v>0</v>
      </c>
      <c r="AF90" s="619">
        <v>0</v>
      </c>
      <c r="AG90" s="619">
        <v>0</v>
      </c>
      <c r="AH90" s="619">
        <v>0</v>
      </c>
      <c r="AI90" s="619">
        <v>0</v>
      </c>
      <c r="AJ90" s="619">
        <v>0</v>
      </c>
      <c r="AK90" s="619">
        <v>0</v>
      </c>
      <c r="AL90" s="619">
        <v>0</v>
      </c>
      <c r="AM90" s="619">
        <v>0</v>
      </c>
      <c r="AN90" s="619">
        <v>0</v>
      </c>
      <c r="AO90" s="619">
        <v>0</v>
      </c>
      <c r="AP90" s="619">
        <v>0</v>
      </c>
      <c r="AQ90" s="619">
        <v>0</v>
      </c>
      <c r="AR90" s="619">
        <v>0</v>
      </c>
      <c r="AS90" s="619">
        <v>0</v>
      </c>
      <c r="AT90" s="619">
        <v>0</v>
      </c>
      <c r="AU90" s="619">
        <v>0</v>
      </c>
      <c r="AV90" s="619">
        <v>0</v>
      </c>
      <c r="AW90" s="619">
        <v>0</v>
      </c>
      <c r="AX90" s="619">
        <v>0</v>
      </c>
      <c r="AY90" s="619">
        <v>0</v>
      </c>
      <c r="AZ90" s="619">
        <v>0</v>
      </c>
      <c r="BA90" s="619">
        <v>0</v>
      </c>
      <c r="BB90" s="619">
        <v>0</v>
      </c>
      <c r="BC90" s="619">
        <v>0</v>
      </c>
      <c r="BD90" s="619">
        <v>0</v>
      </c>
      <c r="BE90" s="619">
        <v>0</v>
      </c>
      <c r="BF90" s="619">
        <v>0</v>
      </c>
      <c r="BG90" s="619">
        <v>1915817</v>
      </c>
      <c r="BH90" s="619">
        <v>2362840</v>
      </c>
      <c r="BI90" s="619">
        <v>0</v>
      </c>
      <c r="BJ90" s="619">
        <v>103261</v>
      </c>
      <c r="BK90" s="619">
        <v>127355</v>
      </c>
      <c r="BL90" s="619">
        <v>0</v>
      </c>
      <c r="BM90" s="619">
        <v>1986738</v>
      </c>
      <c r="BN90" s="619">
        <v>2450310</v>
      </c>
      <c r="BO90" s="619">
        <v>0</v>
      </c>
      <c r="BP90" s="619">
        <v>32340</v>
      </c>
      <c r="BQ90" s="619">
        <v>39885</v>
      </c>
      <c r="BR90" s="619">
        <v>0</v>
      </c>
      <c r="BS90" s="619">
        <v>0</v>
      </c>
      <c r="BT90" s="619">
        <v>0</v>
      </c>
      <c r="BU90" s="619">
        <v>0</v>
      </c>
      <c r="BV90" s="619">
        <v>0</v>
      </c>
      <c r="BW90" s="619">
        <v>0</v>
      </c>
      <c r="BX90" s="619">
        <v>0</v>
      </c>
      <c r="BY90" s="619">
        <v>0</v>
      </c>
      <c r="BZ90" s="619">
        <v>0</v>
      </c>
      <c r="CA90" s="619">
        <v>0</v>
      </c>
      <c r="CB90" s="619">
        <v>8792</v>
      </c>
      <c r="CC90" s="619">
        <v>10843</v>
      </c>
      <c r="CD90" s="619">
        <v>0</v>
      </c>
      <c r="CE90" s="619">
        <v>681</v>
      </c>
      <c r="CF90" s="619">
        <v>841</v>
      </c>
      <c r="CG90" s="619">
        <v>0</v>
      </c>
      <c r="CH90" s="619">
        <v>8111</v>
      </c>
      <c r="CI90" s="619">
        <v>10002</v>
      </c>
      <c r="CJ90" s="619">
        <v>0</v>
      </c>
      <c r="CK90" s="619">
        <v>0</v>
      </c>
      <c r="CL90" s="619">
        <v>0</v>
      </c>
      <c r="CM90" s="619">
        <v>0</v>
      </c>
      <c r="CN90" s="619">
        <v>0</v>
      </c>
      <c r="CO90" s="619">
        <v>0</v>
      </c>
      <c r="CP90" s="619">
        <v>0</v>
      </c>
      <c r="CQ90" s="619">
        <v>0</v>
      </c>
      <c r="CR90" s="619">
        <v>0</v>
      </c>
      <c r="CS90" s="619">
        <v>0</v>
      </c>
      <c r="CT90" s="619">
        <v>0</v>
      </c>
      <c r="CU90" s="619">
        <v>0</v>
      </c>
      <c r="CV90" s="619">
        <v>0</v>
      </c>
      <c r="CW90" s="619">
        <v>0</v>
      </c>
      <c r="CX90" s="619">
        <v>0</v>
      </c>
      <c r="CY90" s="619">
        <v>0</v>
      </c>
      <c r="CZ90" s="619">
        <v>0</v>
      </c>
      <c r="DA90" s="619">
        <v>0</v>
      </c>
      <c r="DB90" s="619">
        <v>0</v>
      </c>
      <c r="DC90" s="619">
        <v>0</v>
      </c>
      <c r="DD90" s="619">
        <v>0</v>
      </c>
      <c r="DE90" s="619">
        <v>0</v>
      </c>
      <c r="DF90" s="619">
        <v>0</v>
      </c>
      <c r="DG90" s="619">
        <v>0</v>
      </c>
      <c r="DH90" s="619">
        <v>0</v>
      </c>
      <c r="DI90" s="619">
        <v>0</v>
      </c>
      <c r="DJ90" s="619">
        <v>0</v>
      </c>
      <c r="DK90" s="619">
        <v>0</v>
      </c>
      <c r="DL90" s="619">
        <v>0</v>
      </c>
      <c r="DM90" s="619">
        <v>0</v>
      </c>
      <c r="DN90" s="619">
        <v>0</v>
      </c>
      <c r="DO90" s="619">
        <v>13</v>
      </c>
      <c r="DP90" s="619">
        <v>16</v>
      </c>
      <c r="DQ90" s="619">
        <v>0</v>
      </c>
      <c r="DR90" s="619">
        <v>526</v>
      </c>
      <c r="DS90" s="619">
        <v>650</v>
      </c>
      <c r="DT90" s="619">
        <v>0</v>
      </c>
      <c r="DU90" s="619">
        <v>-513</v>
      </c>
      <c r="DV90" s="619">
        <v>-634</v>
      </c>
      <c r="DW90" s="619">
        <v>0</v>
      </c>
      <c r="DX90" s="619">
        <v>372477</v>
      </c>
      <c r="DY90" s="619">
        <v>459388</v>
      </c>
      <c r="DZ90" s="619">
        <v>0</v>
      </c>
      <c r="EA90" s="619">
        <v>0</v>
      </c>
      <c r="EB90" s="619">
        <v>0</v>
      </c>
      <c r="EC90" s="619">
        <v>0</v>
      </c>
      <c r="ED90" s="619">
        <v>372477</v>
      </c>
      <c r="EE90" s="619">
        <v>459388</v>
      </c>
      <c r="EF90" s="619">
        <v>0</v>
      </c>
      <c r="EG90" s="619">
        <v>-2364</v>
      </c>
      <c r="EH90" s="619">
        <v>-2916</v>
      </c>
      <c r="EI90" s="619">
        <v>0</v>
      </c>
      <c r="EJ90" s="619">
        <v>0</v>
      </c>
      <c r="EK90" s="619">
        <v>0</v>
      </c>
      <c r="EL90" s="619">
        <v>0</v>
      </c>
      <c r="EM90" s="619">
        <v>0</v>
      </c>
      <c r="EN90" s="619">
        <v>0</v>
      </c>
      <c r="EO90" s="619">
        <v>0</v>
      </c>
      <c r="EP90" s="619">
        <v>4464001</v>
      </c>
      <c r="EQ90" s="619">
        <v>5505601</v>
      </c>
      <c r="ER90" s="619">
        <v>0</v>
      </c>
      <c r="ES90" s="619">
        <v>5075727</v>
      </c>
      <c r="ET90" s="619">
        <v>6260062</v>
      </c>
      <c r="EU90" s="619">
        <v>0</v>
      </c>
      <c r="EV90" s="619">
        <v>-611726</v>
      </c>
      <c r="EW90" s="619">
        <v>-754461</v>
      </c>
      <c r="EX90" s="619">
        <v>0</v>
      </c>
      <c r="EY90" s="619">
        <v>-216</v>
      </c>
      <c r="EZ90" s="619">
        <v>-266</v>
      </c>
      <c r="FA90" s="619">
        <v>0</v>
      </c>
      <c r="FB90" s="619">
        <v>6427158</v>
      </c>
      <c r="FC90" s="619">
        <v>7926828</v>
      </c>
      <c r="FD90" s="619">
        <v>0</v>
      </c>
      <c r="FE90" s="619">
        <v>6178076</v>
      </c>
      <c r="FF90" s="619">
        <v>7619627</v>
      </c>
      <c r="FG90" s="619">
        <v>0</v>
      </c>
      <c r="FH90" s="619">
        <v>249082</v>
      </c>
      <c r="FI90" s="619">
        <v>307201</v>
      </c>
      <c r="FJ90" s="619">
        <v>0</v>
      </c>
      <c r="FK90" s="619">
        <v>0</v>
      </c>
      <c r="FL90" s="619">
        <v>0</v>
      </c>
      <c r="FM90" s="619">
        <v>0</v>
      </c>
      <c r="FN90" s="619">
        <v>0</v>
      </c>
      <c r="FO90" s="619">
        <v>0</v>
      </c>
      <c r="FP90" s="619">
        <v>0</v>
      </c>
      <c r="FQ90" s="619">
        <v>0</v>
      </c>
      <c r="FR90" s="619">
        <v>0</v>
      </c>
      <c r="FS90" s="619">
        <v>0</v>
      </c>
      <c r="FT90" s="619">
        <v>-19903</v>
      </c>
      <c r="FU90" s="619">
        <v>-24547</v>
      </c>
      <c r="FV90" s="619">
        <v>0</v>
      </c>
      <c r="FW90" s="619">
        <v>0</v>
      </c>
      <c r="FX90" s="619">
        <v>0</v>
      </c>
      <c r="FY90" s="619">
        <v>0</v>
      </c>
      <c r="FZ90" s="619">
        <v>0</v>
      </c>
      <c r="GA90" s="619">
        <v>0</v>
      </c>
      <c r="GB90" s="619">
        <v>0</v>
      </c>
      <c r="GC90" s="619">
        <v>0</v>
      </c>
      <c r="GD90" s="619">
        <v>0</v>
      </c>
      <c r="GE90" s="619">
        <v>0</v>
      </c>
      <c r="GF90" s="619">
        <v>0</v>
      </c>
      <c r="GG90" s="619">
        <v>0</v>
      </c>
      <c r="GH90" s="619">
        <v>0</v>
      </c>
      <c r="GI90" s="619">
        <v>0</v>
      </c>
      <c r="GJ90" s="619">
        <v>0</v>
      </c>
      <c r="GK90" s="619">
        <v>0</v>
      </c>
      <c r="GL90" s="619">
        <v>13269036</v>
      </c>
      <c r="GM90" s="619">
        <v>16365142</v>
      </c>
      <c r="GN90" s="619">
        <v>0</v>
      </c>
      <c r="GO90" s="619">
        <v>27288</v>
      </c>
      <c r="GP90" s="619">
        <v>33652</v>
      </c>
      <c r="GQ90" s="619">
        <v>0</v>
      </c>
      <c r="GR90" s="620" t="s">
        <v>503</v>
      </c>
      <c r="GS90" s="620" t="s">
        <v>504</v>
      </c>
      <c r="GT90" s="610" t="s">
        <v>505</v>
      </c>
      <c r="GU90" s="611" t="s">
        <v>506</v>
      </c>
      <c r="GV90" s="611" t="s">
        <v>792</v>
      </c>
      <c r="GW90" s="610" t="s">
        <v>1432</v>
      </c>
    </row>
    <row r="91" spans="1:205" x14ac:dyDescent="0.25">
      <c r="A91" s="610" t="s">
        <v>3385</v>
      </c>
      <c r="B91" s="617" t="s">
        <v>793</v>
      </c>
      <c r="C91" s="618" t="s">
        <v>794</v>
      </c>
      <c r="D91" s="619">
        <v>4146625</v>
      </c>
      <c r="E91" s="619">
        <v>0</v>
      </c>
      <c r="F91" s="619">
        <v>4146625</v>
      </c>
      <c r="G91" s="619">
        <v>4226171</v>
      </c>
      <c r="H91" s="619">
        <v>0</v>
      </c>
      <c r="I91" s="619">
        <v>4226171</v>
      </c>
      <c r="J91" s="619">
        <v>-79546</v>
      </c>
      <c r="K91" s="619">
        <v>0</v>
      </c>
      <c r="L91" s="619">
        <v>-79546</v>
      </c>
      <c r="M91" s="633">
        <v>0.5</v>
      </c>
      <c r="N91" s="633">
        <v>0.4</v>
      </c>
      <c r="O91" s="633">
        <v>0.09</v>
      </c>
      <c r="P91" s="633">
        <v>0.01</v>
      </c>
      <c r="Q91" s="619">
        <v>180453</v>
      </c>
      <c r="R91" s="619">
        <v>180453</v>
      </c>
      <c r="S91" s="619">
        <v>0</v>
      </c>
      <c r="T91" s="619">
        <v>0</v>
      </c>
      <c r="U91" s="619">
        <v>0</v>
      </c>
      <c r="V91" s="619">
        <v>0</v>
      </c>
      <c r="W91" s="619">
        <v>0</v>
      </c>
      <c r="X91" s="619">
        <v>0</v>
      </c>
      <c r="Y91" s="619">
        <v>0</v>
      </c>
      <c r="Z91" s="619">
        <v>0</v>
      </c>
      <c r="AA91" s="619">
        <v>0</v>
      </c>
      <c r="AB91" s="619">
        <v>0</v>
      </c>
      <c r="AC91" s="619">
        <v>0</v>
      </c>
      <c r="AD91" s="619">
        <v>0</v>
      </c>
      <c r="AE91" s="619">
        <v>0</v>
      </c>
      <c r="AF91" s="619">
        <v>0</v>
      </c>
      <c r="AG91" s="619">
        <v>0</v>
      </c>
      <c r="AH91" s="619">
        <v>0</v>
      </c>
      <c r="AI91" s="619">
        <v>0</v>
      </c>
      <c r="AJ91" s="619">
        <v>0</v>
      </c>
      <c r="AK91" s="619">
        <v>0</v>
      </c>
      <c r="AL91" s="619">
        <v>0</v>
      </c>
      <c r="AM91" s="619">
        <v>0</v>
      </c>
      <c r="AN91" s="619">
        <v>0</v>
      </c>
      <c r="AO91" s="619">
        <v>0</v>
      </c>
      <c r="AP91" s="619">
        <v>0</v>
      </c>
      <c r="AQ91" s="619">
        <v>0</v>
      </c>
      <c r="AR91" s="619">
        <v>0</v>
      </c>
      <c r="AS91" s="619">
        <v>0</v>
      </c>
      <c r="AT91" s="619">
        <v>0</v>
      </c>
      <c r="AU91" s="619">
        <v>0</v>
      </c>
      <c r="AV91" s="619">
        <v>0</v>
      </c>
      <c r="AW91" s="619">
        <v>0</v>
      </c>
      <c r="AX91" s="619">
        <v>0</v>
      </c>
      <c r="AY91" s="619">
        <v>0</v>
      </c>
      <c r="AZ91" s="619">
        <v>0</v>
      </c>
      <c r="BA91" s="619">
        <v>0</v>
      </c>
      <c r="BB91" s="619">
        <v>0</v>
      </c>
      <c r="BC91" s="619">
        <v>0</v>
      </c>
      <c r="BD91" s="619">
        <v>0</v>
      </c>
      <c r="BE91" s="619">
        <v>0</v>
      </c>
      <c r="BF91" s="619">
        <v>0</v>
      </c>
      <c r="BG91" s="619">
        <v>1962251</v>
      </c>
      <c r="BH91" s="619">
        <v>441507</v>
      </c>
      <c r="BI91" s="619">
        <v>49056</v>
      </c>
      <c r="BJ91" s="619">
        <v>110830</v>
      </c>
      <c r="BK91" s="619">
        <v>24937</v>
      </c>
      <c r="BL91" s="619">
        <v>2771</v>
      </c>
      <c r="BM91" s="619">
        <v>1977199</v>
      </c>
      <c r="BN91" s="619">
        <v>444870</v>
      </c>
      <c r="BO91" s="619">
        <v>49430</v>
      </c>
      <c r="BP91" s="619">
        <v>95882</v>
      </c>
      <c r="BQ91" s="619">
        <v>21574</v>
      </c>
      <c r="BR91" s="619">
        <v>2397</v>
      </c>
      <c r="BS91" s="619">
        <v>0</v>
      </c>
      <c r="BT91" s="619">
        <v>0</v>
      </c>
      <c r="BU91" s="619">
        <v>0</v>
      </c>
      <c r="BV91" s="619">
        <v>0</v>
      </c>
      <c r="BW91" s="619">
        <v>0</v>
      </c>
      <c r="BX91" s="619">
        <v>0</v>
      </c>
      <c r="BY91" s="619">
        <v>0</v>
      </c>
      <c r="BZ91" s="619">
        <v>0</v>
      </c>
      <c r="CA91" s="619">
        <v>0</v>
      </c>
      <c r="CB91" s="619">
        <v>5006</v>
      </c>
      <c r="CC91" s="619">
        <v>1126</v>
      </c>
      <c r="CD91" s="619">
        <v>125</v>
      </c>
      <c r="CE91" s="619">
        <v>0</v>
      </c>
      <c r="CF91" s="619">
        <v>0</v>
      </c>
      <c r="CG91" s="619">
        <v>0</v>
      </c>
      <c r="CH91" s="619">
        <v>5006</v>
      </c>
      <c r="CI91" s="619">
        <v>1126</v>
      </c>
      <c r="CJ91" s="619">
        <v>125</v>
      </c>
      <c r="CK91" s="619">
        <v>0</v>
      </c>
      <c r="CL91" s="619">
        <v>0</v>
      </c>
      <c r="CM91" s="619">
        <v>0</v>
      </c>
      <c r="CN91" s="619">
        <v>0</v>
      </c>
      <c r="CO91" s="619">
        <v>0</v>
      </c>
      <c r="CP91" s="619">
        <v>0</v>
      </c>
      <c r="CQ91" s="619">
        <v>0</v>
      </c>
      <c r="CR91" s="619">
        <v>0</v>
      </c>
      <c r="CS91" s="619">
        <v>0</v>
      </c>
      <c r="CT91" s="619">
        <v>0</v>
      </c>
      <c r="CU91" s="619">
        <v>0</v>
      </c>
      <c r="CV91" s="619">
        <v>0</v>
      </c>
      <c r="CW91" s="619">
        <v>0</v>
      </c>
      <c r="CX91" s="619">
        <v>0</v>
      </c>
      <c r="CY91" s="619">
        <v>0</v>
      </c>
      <c r="CZ91" s="619">
        <v>0</v>
      </c>
      <c r="DA91" s="619">
        <v>0</v>
      </c>
      <c r="DB91" s="619">
        <v>0</v>
      </c>
      <c r="DC91" s="619">
        <v>0</v>
      </c>
      <c r="DD91" s="619">
        <v>0</v>
      </c>
      <c r="DE91" s="619">
        <v>0</v>
      </c>
      <c r="DF91" s="619">
        <v>3553</v>
      </c>
      <c r="DG91" s="619">
        <v>799</v>
      </c>
      <c r="DH91" s="619">
        <v>89</v>
      </c>
      <c r="DI91" s="619">
        <v>1732</v>
      </c>
      <c r="DJ91" s="619">
        <v>390</v>
      </c>
      <c r="DK91" s="619">
        <v>43</v>
      </c>
      <c r="DL91" s="619">
        <v>1821</v>
      </c>
      <c r="DM91" s="619">
        <v>409</v>
      </c>
      <c r="DN91" s="619">
        <v>46</v>
      </c>
      <c r="DO91" s="619">
        <v>0</v>
      </c>
      <c r="DP91" s="619">
        <v>0</v>
      </c>
      <c r="DQ91" s="619">
        <v>0</v>
      </c>
      <c r="DR91" s="619">
        <v>0</v>
      </c>
      <c r="DS91" s="619">
        <v>0</v>
      </c>
      <c r="DT91" s="619">
        <v>0</v>
      </c>
      <c r="DU91" s="619">
        <v>0</v>
      </c>
      <c r="DV91" s="619">
        <v>0</v>
      </c>
      <c r="DW91" s="619">
        <v>0</v>
      </c>
      <c r="DX91" s="619">
        <v>412934</v>
      </c>
      <c r="DY91" s="619">
        <v>92910</v>
      </c>
      <c r="DZ91" s="619">
        <v>10323</v>
      </c>
      <c r="EA91" s="619">
        <v>444939</v>
      </c>
      <c r="EB91" s="619">
        <v>100111</v>
      </c>
      <c r="EC91" s="619">
        <v>11123</v>
      </c>
      <c r="ED91" s="619">
        <v>-32005</v>
      </c>
      <c r="EE91" s="619">
        <v>-7201</v>
      </c>
      <c r="EF91" s="619">
        <v>-800</v>
      </c>
      <c r="EG91" s="619">
        <v>0</v>
      </c>
      <c r="EH91" s="619">
        <v>0</v>
      </c>
      <c r="EI91" s="619">
        <v>0</v>
      </c>
      <c r="EJ91" s="619">
        <v>0</v>
      </c>
      <c r="EK91" s="619">
        <v>0</v>
      </c>
      <c r="EL91" s="619">
        <v>0</v>
      </c>
      <c r="EM91" s="619">
        <v>0</v>
      </c>
      <c r="EN91" s="619">
        <v>0</v>
      </c>
      <c r="EO91" s="619">
        <v>0</v>
      </c>
      <c r="EP91" s="619">
        <v>2263454</v>
      </c>
      <c r="EQ91" s="619">
        <v>509277</v>
      </c>
      <c r="ER91" s="619">
        <v>56586</v>
      </c>
      <c r="ES91" s="619">
        <v>2630172</v>
      </c>
      <c r="ET91" s="619">
        <v>591789</v>
      </c>
      <c r="EU91" s="619">
        <v>65754</v>
      </c>
      <c r="EV91" s="619">
        <v>-366718</v>
      </c>
      <c r="EW91" s="619">
        <v>-82512</v>
      </c>
      <c r="EX91" s="619">
        <v>-9168</v>
      </c>
      <c r="EY91" s="619">
        <v>269</v>
      </c>
      <c r="EZ91" s="619">
        <v>60</v>
      </c>
      <c r="FA91" s="619">
        <v>7</v>
      </c>
      <c r="FB91" s="619">
        <v>2637462</v>
      </c>
      <c r="FC91" s="619">
        <v>593429</v>
      </c>
      <c r="FD91" s="619">
        <v>65937</v>
      </c>
      <c r="FE91" s="619">
        <v>2493604</v>
      </c>
      <c r="FF91" s="619">
        <v>561061</v>
      </c>
      <c r="FG91" s="619">
        <v>62340</v>
      </c>
      <c r="FH91" s="619">
        <v>143858</v>
      </c>
      <c r="FI91" s="619">
        <v>32368</v>
      </c>
      <c r="FJ91" s="619">
        <v>3597</v>
      </c>
      <c r="FK91" s="619">
        <v>0</v>
      </c>
      <c r="FL91" s="619">
        <v>0</v>
      </c>
      <c r="FM91" s="619">
        <v>0</v>
      </c>
      <c r="FN91" s="619">
        <v>0</v>
      </c>
      <c r="FO91" s="619">
        <v>0</v>
      </c>
      <c r="FP91" s="619">
        <v>0</v>
      </c>
      <c r="FQ91" s="619">
        <v>0</v>
      </c>
      <c r="FR91" s="619">
        <v>0</v>
      </c>
      <c r="FS91" s="619">
        <v>0</v>
      </c>
      <c r="FT91" s="619">
        <v>-5719</v>
      </c>
      <c r="FU91" s="619">
        <v>-1287</v>
      </c>
      <c r="FV91" s="619">
        <v>-143</v>
      </c>
      <c r="FW91" s="619">
        <v>0</v>
      </c>
      <c r="FX91" s="619">
        <v>0</v>
      </c>
      <c r="FY91" s="619">
        <v>0</v>
      </c>
      <c r="FZ91" s="619">
        <v>0</v>
      </c>
      <c r="GA91" s="619">
        <v>0</v>
      </c>
      <c r="GB91" s="619">
        <v>0</v>
      </c>
      <c r="GC91" s="619">
        <v>0</v>
      </c>
      <c r="GD91" s="619">
        <v>0</v>
      </c>
      <c r="GE91" s="619">
        <v>0</v>
      </c>
      <c r="GF91" s="619">
        <v>0</v>
      </c>
      <c r="GG91" s="619">
        <v>0</v>
      </c>
      <c r="GH91" s="619">
        <v>0</v>
      </c>
      <c r="GI91" s="619">
        <v>0</v>
      </c>
      <c r="GJ91" s="619">
        <v>0</v>
      </c>
      <c r="GK91" s="619">
        <v>0</v>
      </c>
      <c r="GL91" s="619">
        <v>7390040</v>
      </c>
      <c r="GM91" s="619">
        <v>1662758</v>
      </c>
      <c r="GN91" s="619">
        <v>184751</v>
      </c>
      <c r="GO91" s="619">
        <v>-157606</v>
      </c>
      <c r="GP91" s="619">
        <v>-35463</v>
      </c>
      <c r="GQ91" s="619">
        <v>-3939</v>
      </c>
      <c r="GR91" s="620" t="s">
        <v>520</v>
      </c>
      <c r="GS91" s="620" t="s">
        <v>521</v>
      </c>
      <c r="GT91" s="610" t="s">
        <v>474</v>
      </c>
      <c r="GU91" s="611" t="s">
        <v>499</v>
      </c>
      <c r="GV91" s="611" t="s">
        <v>795</v>
      </c>
      <c r="GW91" s="610" t="s">
        <v>1432</v>
      </c>
    </row>
    <row r="92" spans="1:205" x14ac:dyDescent="0.25">
      <c r="A92" s="610" t="s">
        <v>3385</v>
      </c>
      <c r="B92" s="617" t="s">
        <v>796</v>
      </c>
      <c r="C92" s="618" t="s">
        <v>797</v>
      </c>
      <c r="D92" s="619">
        <v>781539</v>
      </c>
      <c r="E92" s="619">
        <v>0</v>
      </c>
      <c r="F92" s="619">
        <v>781539</v>
      </c>
      <c r="G92" s="619">
        <v>1436683</v>
      </c>
      <c r="H92" s="619">
        <v>0</v>
      </c>
      <c r="I92" s="619">
        <v>1436683</v>
      </c>
      <c r="J92" s="619">
        <v>-655144</v>
      </c>
      <c r="K92" s="619">
        <v>0</v>
      </c>
      <c r="L92" s="619">
        <v>-655144</v>
      </c>
      <c r="M92" s="633">
        <v>0.5</v>
      </c>
      <c r="N92" s="633">
        <v>0.4</v>
      </c>
      <c r="O92" s="633">
        <v>0.1</v>
      </c>
      <c r="P92" s="633">
        <v>0</v>
      </c>
      <c r="Q92" s="619">
        <v>78561</v>
      </c>
      <c r="R92" s="619">
        <v>78561</v>
      </c>
      <c r="S92" s="619">
        <v>0</v>
      </c>
      <c r="T92" s="619">
        <v>0</v>
      </c>
      <c r="U92" s="619">
        <v>0</v>
      </c>
      <c r="V92" s="619">
        <v>0</v>
      </c>
      <c r="W92" s="619">
        <v>0</v>
      </c>
      <c r="X92" s="619">
        <v>0</v>
      </c>
      <c r="Y92" s="619">
        <v>0</v>
      </c>
      <c r="Z92" s="619">
        <v>0</v>
      </c>
      <c r="AA92" s="619">
        <v>0</v>
      </c>
      <c r="AB92" s="619">
        <v>0</v>
      </c>
      <c r="AC92" s="619">
        <v>0</v>
      </c>
      <c r="AD92" s="619">
        <v>0</v>
      </c>
      <c r="AE92" s="619">
        <v>0</v>
      </c>
      <c r="AF92" s="619">
        <v>0</v>
      </c>
      <c r="AG92" s="619">
        <v>0</v>
      </c>
      <c r="AH92" s="619">
        <v>0</v>
      </c>
      <c r="AI92" s="619">
        <v>0</v>
      </c>
      <c r="AJ92" s="619">
        <v>0</v>
      </c>
      <c r="AK92" s="619">
        <v>0</v>
      </c>
      <c r="AL92" s="619">
        <v>0</v>
      </c>
      <c r="AM92" s="619">
        <v>0</v>
      </c>
      <c r="AN92" s="619">
        <v>0</v>
      </c>
      <c r="AO92" s="619">
        <v>0</v>
      </c>
      <c r="AP92" s="619">
        <v>0</v>
      </c>
      <c r="AQ92" s="619">
        <v>0</v>
      </c>
      <c r="AR92" s="619">
        <v>0</v>
      </c>
      <c r="AS92" s="619">
        <v>0</v>
      </c>
      <c r="AT92" s="619">
        <v>0</v>
      </c>
      <c r="AU92" s="619">
        <v>0</v>
      </c>
      <c r="AV92" s="619">
        <v>0</v>
      </c>
      <c r="AW92" s="619">
        <v>0</v>
      </c>
      <c r="AX92" s="619">
        <v>0</v>
      </c>
      <c r="AY92" s="619">
        <v>0</v>
      </c>
      <c r="AZ92" s="619">
        <v>0</v>
      </c>
      <c r="BA92" s="619">
        <v>0</v>
      </c>
      <c r="BB92" s="619">
        <v>0</v>
      </c>
      <c r="BC92" s="619">
        <v>0</v>
      </c>
      <c r="BD92" s="619">
        <v>0</v>
      </c>
      <c r="BE92" s="619">
        <v>0</v>
      </c>
      <c r="BF92" s="619">
        <v>0</v>
      </c>
      <c r="BG92" s="619">
        <v>650480</v>
      </c>
      <c r="BH92" s="619">
        <v>162620</v>
      </c>
      <c r="BI92" s="619">
        <v>0</v>
      </c>
      <c r="BJ92" s="619">
        <v>44757</v>
      </c>
      <c r="BK92" s="619">
        <v>11189</v>
      </c>
      <c r="BL92" s="619">
        <v>0</v>
      </c>
      <c r="BM92" s="619">
        <v>673116</v>
      </c>
      <c r="BN92" s="619">
        <v>168279</v>
      </c>
      <c r="BO92" s="619">
        <v>0</v>
      </c>
      <c r="BP92" s="619">
        <v>22121</v>
      </c>
      <c r="BQ92" s="619">
        <v>5530</v>
      </c>
      <c r="BR92" s="619">
        <v>0</v>
      </c>
      <c r="BS92" s="619">
        <v>0</v>
      </c>
      <c r="BT92" s="619">
        <v>0</v>
      </c>
      <c r="BU92" s="619">
        <v>0</v>
      </c>
      <c r="BV92" s="619">
        <v>0</v>
      </c>
      <c r="BW92" s="619">
        <v>0</v>
      </c>
      <c r="BX92" s="619">
        <v>0</v>
      </c>
      <c r="BY92" s="619">
        <v>0</v>
      </c>
      <c r="BZ92" s="619">
        <v>0</v>
      </c>
      <c r="CA92" s="619">
        <v>0</v>
      </c>
      <c r="CB92" s="619">
        <v>2133</v>
      </c>
      <c r="CC92" s="619">
        <v>533</v>
      </c>
      <c r="CD92" s="619">
        <v>0</v>
      </c>
      <c r="CE92" s="619">
        <v>2134</v>
      </c>
      <c r="CF92" s="619">
        <v>533</v>
      </c>
      <c r="CG92" s="619">
        <v>0</v>
      </c>
      <c r="CH92" s="619">
        <v>-1</v>
      </c>
      <c r="CI92" s="619">
        <v>0</v>
      </c>
      <c r="CJ92" s="619">
        <v>0</v>
      </c>
      <c r="CK92" s="619">
        <v>0</v>
      </c>
      <c r="CL92" s="619">
        <v>0</v>
      </c>
      <c r="CM92" s="619">
        <v>0</v>
      </c>
      <c r="CN92" s="619">
        <v>0</v>
      </c>
      <c r="CO92" s="619">
        <v>0</v>
      </c>
      <c r="CP92" s="619">
        <v>0</v>
      </c>
      <c r="CQ92" s="619">
        <v>-51003</v>
      </c>
      <c r="CR92" s="619">
        <v>-12751</v>
      </c>
      <c r="CS92" s="619">
        <v>0</v>
      </c>
      <c r="CT92" s="619">
        <v>0</v>
      </c>
      <c r="CU92" s="619">
        <v>0</v>
      </c>
      <c r="CV92" s="619">
        <v>0</v>
      </c>
      <c r="CW92" s="619">
        <v>0</v>
      </c>
      <c r="CX92" s="619">
        <v>0</v>
      </c>
      <c r="CY92" s="619">
        <v>0</v>
      </c>
      <c r="CZ92" s="619">
        <v>0</v>
      </c>
      <c r="DA92" s="619">
        <v>0</v>
      </c>
      <c r="DB92" s="619">
        <v>0</v>
      </c>
      <c r="DC92" s="619">
        <v>0</v>
      </c>
      <c r="DD92" s="619">
        <v>0</v>
      </c>
      <c r="DE92" s="619">
        <v>0</v>
      </c>
      <c r="DF92" s="619">
        <v>0</v>
      </c>
      <c r="DG92" s="619">
        <v>0</v>
      </c>
      <c r="DH92" s="619">
        <v>0</v>
      </c>
      <c r="DI92" s="619">
        <v>0</v>
      </c>
      <c r="DJ92" s="619">
        <v>0</v>
      </c>
      <c r="DK92" s="619">
        <v>0</v>
      </c>
      <c r="DL92" s="619">
        <v>0</v>
      </c>
      <c r="DM92" s="619">
        <v>0</v>
      </c>
      <c r="DN92" s="619">
        <v>0</v>
      </c>
      <c r="DO92" s="619">
        <v>0</v>
      </c>
      <c r="DP92" s="619">
        <v>0</v>
      </c>
      <c r="DQ92" s="619">
        <v>0</v>
      </c>
      <c r="DR92" s="619">
        <v>0</v>
      </c>
      <c r="DS92" s="619">
        <v>0</v>
      </c>
      <c r="DT92" s="619">
        <v>0</v>
      </c>
      <c r="DU92" s="619">
        <v>0</v>
      </c>
      <c r="DV92" s="619">
        <v>0</v>
      </c>
      <c r="DW92" s="619">
        <v>0</v>
      </c>
      <c r="DX92" s="619">
        <v>100983</v>
      </c>
      <c r="DY92" s="619">
        <v>25246</v>
      </c>
      <c r="DZ92" s="619">
        <v>0</v>
      </c>
      <c r="EA92" s="619">
        <v>109044</v>
      </c>
      <c r="EB92" s="619">
        <v>27261</v>
      </c>
      <c r="EC92" s="619">
        <v>0</v>
      </c>
      <c r="ED92" s="619">
        <v>-8061</v>
      </c>
      <c r="EE92" s="619">
        <v>-2015</v>
      </c>
      <c r="EF92" s="619">
        <v>0</v>
      </c>
      <c r="EG92" s="619">
        <v>0</v>
      </c>
      <c r="EH92" s="619">
        <v>0</v>
      </c>
      <c r="EI92" s="619">
        <v>0</v>
      </c>
      <c r="EJ92" s="619">
        <v>0</v>
      </c>
      <c r="EK92" s="619">
        <v>0</v>
      </c>
      <c r="EL92" s="619">
        <v>0</v>
      </c>
      <c r="EM92" s="619">
        <v>0</v>
      </c>
      <c r="EN92" s="619">
        <v>0</v>
      </c>
      <c r="EO92" s="619">
        <v>0</v>
      </c>
      <c r="EP92" s="619">
        <v>1124063</v>
      </c>
      <c r="EQ92" s="619">
        <v>281016</v>
      </c>
      <c r="ER92" s="619">
        <v>0</v>
      </c>
      <c r="ES92" s="619">
        <v>515826</v>
      </c>
      <c r="ET92" s="619">
        <v>128957</v>
      </c>
      <c r="EU92" s="619">
        <v>0</v>
      </c>
      <c r="EV92" s="619">
        <v>608237</v>
      </c>
      <c r="EW92" s="619">
        <v>152059</v>
      </c>
      <c r="EX92" s="619">
        <v>0</v>
      </c>
      <c r="EY92" s="619">
        <v>0</v>
      </c>
      <c r="EZ92" s="619">
        <v>0</v>
      </c>
      <c r="FA92" s="619">
        <v>0</v>
      </c>
      <c r="FB92" s="619">
        <v>1639731</v>
      </c>
      <c r="FC92" s="619">
        <v>409933</v>
      </c>
      <c r="FD92" s="619">
        <v>0</v>
      </c>
      <c r="FE92" s="619">
        <v>1691669</v>
      </c>
      <c r="FF92" s="619">
        <v>422917</v>
      </c>
      <c r="FG92" s="619">
        <v>0</v>
      </c>
      <c r="FH92" s="619">
        <v>-51938</v>
      </c>
      <c r="FI92" s="619">
        <v>-12984</v>
      </c>
      <c r="FJ92" s="619">
        <v>0</v>
      </c>
      <c r="FK92" s="619">
        <v>0</v>
      </c>
      <c r="FL92" s="619">
        <v>0</v>
      </c>
      <c r="FM92" s="619">
        <v>0</v>
      </c>
      <c r="FN92" s="619">
        <v>0</v>
      </c>
      <c r="FO92" s="619">
        <v>0</v>
      </c>
      <c r="FP92" s="619">
        <v>0</v>
      </c>
      <c r="FQ92" s="619">
        <v>0</v>
      </c>
      <c r="FR92" s="619">
        <v>0</v>
      </c>
      <c r="FS92" s="619">
        <v>0</v>
      </c>
      <c r="FT92" s="619">
        <v>-1151</v>
      </c>
      <c r="FU92" s="619">
        <v>-288</v>
      </c>
      <c r="FV92" s="619">
        <v>0</v>
      </c>
      <c r="FW92" s="619">
        <v>0</v>
      </c>
      <c r="FX92" s="619">
        <v>0</v>
      </c>
      <c r="FY92" s="619">
        <v>0</v>
      </c>
      <c r="FZ92" s="619">
        <v>0</v>
      </c>
      <c r="GA92" s="619">
        <v>0</v>
      </c>
      <c r="GB92" s="619">
        <v>0</v>
      </c>
      <c r="GC92" s="619">
        <v>0</v>
      </c>
      <c r="GD92" s="619">
        <v>0</v>
      </c>
      <c r="GE92" s="619">
        <v>0</v>
      </c>
      <c r="GF92" s="619">
        <v>0</v>
      </c>
      <c r="GG92" s="619">
        <v>0</v>
      </c>
      <c r="GH92" s="619">
        <v>0</v>
      </c>
      <c r="GI92" s="619">
        <v>0</v>
      </c>
      <c r="GJ92" s="619">
        <v>0</v>
      </c>
      <c r="GK92" s="619">
        <v>0</v>
      </c>
      <c r="GL92" s="619">
        <v>3509993</v>
      </c>
      <c r="GM92" s="619">
        <v>877498</v>
      </c>
      <c r="GN92" s="619">
        <v>0</v>
      </c>
      <c r="GO92" s="619">
        <v>518204</v>
      </c>
      <c r="GP92" s="619">
        <v>129551</v>
      </c>
      <c r="GQ92" s="619">
        <v>0</v>
      </c>
      <c r="GR92" s="620" t="s">
        <v>788</v>
      </c>
      <c r="GS92" s="620" t="s">
        <v>473</v>
      </c>
      <c r="GT92" s="610" t="s">
        <v>474</v>
      </c>
      <c r="GU92" s="611" t="s">
        <v>475</v>
      </c>
      <c r="GV92" s="611" t="s">
        <v>798</v>
      </c>
      <c r="GW92" s="610" t="s">
        <v>1432</v>
      </c>
    </row>
    <row r="93" spans="1:205" x14ac:dyDescent="0.25">
      <c r="A93" s="610" t="s">
        <v>3385</v>
      </c>
      <c r="B93" s="617" t="s">
        <v>799</v>
      </c>
      <c r="C93" s="618" t="s">
        <v>800</v>
      </c>
      <c r="D93" s="619">
        <v>631731</v>
      </c>
      <c r="E93" s="619">
        <v>0</v>
      </c>
      <c r="F93" s="619">
        <v>631731</v>
      </c>
      <c r="G93" s="619">
        <v>789075</v>
      </c>
      <c r="H93" s="619">
        <v>0</v>
      </c>
      <c r="I93" s="619">
        <v>789075</v>
      </c>
      <c r="J93" s="619">
        <v>-157344</v>
      </c>
      <c r="K93" s="619">
        <v>0</v>
      </c>
      <c r="L93" s="619">
        <v>-157344</v>
      </c>
      <c r="M93" s="633">
        <v>0.5</v>
      </c>
      <c r="N93" s="633">
        <v>0.4</v>
      </c>
      <c r="O93" s="633">
        <v>0.09</v>
      </c>
      <c r="P93" s="633">
        <v>0.01</v>
      </c>
      <c r="Q93" s="619">
        <v>131479</v>
      </c>
      <c r="R93" s="619">
        <v>131479</v>
      </c>
      <c r="S93" s="619">
        <v>0</v>
      </c>
      <c r="T93" s="619">
        <v>0</v>
      </c>
      <c r="U93" s="619">
        <v>0</v>
      </c>
      <c r="V93" s="619">
        <v>0</v>
      </c>
      <c r="W93" s="619">
        <v>0</v>
      </c>
      <c r="X93" s="619">
        <v>0</v>
      </c>
      <c r="Y93" s="619">
        <v>0</v>
      </c>
      <c r="Z93" s="619">
        <v>0</v>
      </c>
      <c r="AA93" s="619">
        <v>0</v>
      </c>
      <c r="AB93" s="619">
        <v>0</v>
      </c>
      <c r="AC93" s="619">
        <v>0</v>
      </c>
      <c r="AD93" s="619">
        <v>0</v>
      </c>
      <c r="AE93" s="619">
        <v>0</v>
      </c>
      <c r="AF93" s="619">
        <v>0</v>
      </c>
      <c r="AG93" s="619">
        <v>0</v>
      </c>
      <c r="AH93" s="619">
        <v>0</v>
      </c>
      <c r="AI93" s="619">
        <v>0</v>
      </c>
      <c r="AJ93" s="619">
        <v>0</v>
      </c>
      <c r="AK93" s="619">
        <v>0</v>
      </c>
      <c r="AL93" s="619">
        <v>0</v>
      </c>
      <c r="AM93" s="619">
        <v>0</v>
      </c>
      <c r="AN93" s="619">
        <v>0</v>
      </c>
      <c r="AO93" s="619">
        <v>0</v>
      </c>
      <c r="AP93" s="619">
        <v>0</v>
      </c>
      <c r="AQ93" s="619">
        <v>0</v>
      </c>
      <c r="AR93" s="619">
        <v>0</v>
      </c>
      <c r="AS93" s="619">
        <v>0</v>
      </c>
      <c r="AT93" s="619">
        <v>0</v>
      </c>
      <c r="AU93" s="619">
        <v>0</v>
      </c>
      <c r="AV93" s="619">
        <v>0</v>
      </c>
      <c r="AW93" s="619">
        <v>0</v>
      </c>
      <c r="AX93" s="619">
        <v>0</v>
      </c>
      <c r="AY93" s="619">
        <v>0</v>
      </c>
      <c r="AZ93" s="619">
        <v>0</v>
      </c>
      <c r="BA93" s="619">
        <v>0</v>
      </c>
      <c r="BB93" s="619">
        <v>0</v>
      </c>
      <c r="BC93" s="619">
        <v>0</v>
      </c>
      <c r="BD93" s="619">
        <v>0</v>
      </c>
      <c r="BE93" s="619">
        <v>0</v>
      </c>
      <c r="BF93" s="619">
        <v>0</v>
      </c>
      <c r="BG93" s="619">
        <v>1525258</v>
      </c>
      <c r="BH93" s="619">
        <v>343183</v>
      </c>
      <c r="BI93" s="619">
        <v>38131</v>
      </c>
      <c r="BJ93" s="619">
        <v>67598</v>
      </c>
      <c r="BK93" s="619">
        <v>15210</v>
      </c>
      <c r="BL93" s="619">
        <v>1690</v>
      </c>
      <c r="BM93" s="619">
        <v>1463339</v>
      </c>
      <c r="BN93" s="619">
        <v>329252</v>
      </c>
      <c r="BO93" s="619">
        <v>36584</v>
      </c>
      <c r="BP93" s="619">
        <v>129517</v>
      </c>
      <c r="BQ93" s="619">
        <v>29141</v>
      </c>
      <c r="BR93" s="619">
        <v>3237</v>
      </c>
      <c r="BS93" s="619">
        <v>6784</v>
      </c>
      <c r="BT93" s="619">
        <v>1526</v>
      </c>
      <c r="BU93" s="619">
        <v>170</v>
      </c>
      <c r="BV93" s="619">
        <v>5304</v>
      </c>
      <c r="BW93" s="619">
        <v>1194</v>
      </c>
      <c r="BX93" s="619">
        <v>133</v>
      </c>
      <c r="BY93" s="619">
        <v>1480</v>
      </c>
      <c r="BZ93" s="619">
        <v>332</v>
      </c>
      <c r="CA93" s="619">
        <v>37</v>
      </c>
      <c r="CB93" s="619">
        <v>8009</v>
      </c>
      <c r="CC93" s="619">
        <v>1802</v>
      </c>
      <c r="CD93" s="619">
        <v>200</v>
      </c>
      <c r="CE93" s="619">
        <v>8010</v>
      </c>
      <c r="CF93" s="619">
        <v>1802</v>
      </c>
      <c r="CG93" s="619">
        <v>200</v>
      </c>
      <c r="CH93" s="619">
        <v>-1</v>
      </c>
      <c r="CI93" s="619">
        <v>0</v>
      </c>
      <c r="CJ93" s="619">
        <v>0</v>
      </c>
      <c r="CK93" s="619">
        <v>0</v>
      </c>
      <c r="CL93" s="619">
        <v>0</v>
      </c>
      <c r="CM93" s="619">
        <v>0</v>
      </c>
      <c r="CN93" s="619">
        <v>0</v>
      </c>
      <c r="CO93" s="619">
        <v>0</v>
      </c>
      <c r="CP93" s="619">
        <v>0</v>
      </c>
      <c r="CQ93" s="619">
        <v>0</v>
      </c>
      <c r="CR93" s="619">
        <v>0</v>
      </c>
      <c r="CS93" s="619">
        <v>0</v>
      </c>
      <c r="CT93" s="619">
        <v>71229</v>
      </c>
      <c r="CU93" s="619">
        <v>16026</v>
      </c>
      <c r="CV93" s="619">
        <v>1781</v>
      </c>
      <c r="CW93" s="619">
        <v>0</v>
      </c>
      <c r="CX93" s="619">
        <v>0</v>
      </c>
      <c r="CY93" s="619">
        <v>0</v>
      </c>
      <c r="CZ93" s="619">
        <v>71229</v>
      </c>
      <c r="DA93" s="619">
        <v>16026</v>
      </c>
      <c r="DB93" s="619">
        <v>1781</v>
      </c>
      <c r="DC93" s="619">
        <v>0</v>
      </c>
      <c r="DD93" s="619">
        <v>0</v>
      </c>
      <c r="DE93" s="619">
        <v>0</v>
      </c>
      <c r="DF93" s="619">
        <v>2896</v>
      </c>
      <c r="DG93" s="619">
        <v>652</v>
      </c>
      <c r="DH93" s="619">
        <v>72</v>
      </c>
      <c r="DI93" s="619">
        <v>2278</v>
      </c>
      <c r="DJ93" s="619">
        <v>512</v>
      </c>
      <c r="DK93" s="619">
        <v>57</v>
      </c>
      <c r="DL93" s="619">
        <v>618</v>
      </c>
      <c r="DM93" s="619">
        <v>140</v>
      </c>
      <c r="DN93" s="619">
        <v>15</v>
      </c>
      <c r="DO93" s="619">
        <v>0</v>
      </c>
      <c r="DP93" s="619">
        <v>0</v>
      </c>
      <c r="DQ93" s="619">
        <v>0</v>
      </c>
      <c r="DR93" s="619">
        <v>0</v>
      </c>
      <c r="DS93" s="619">
        <v>0</v>
      </c>
      <c r="DT93" s="619">
        <v>0</v>
      </c>
      <c r="DU93" s="619">
        <v>0</v>
      </c>
      <c r="DV93" s="619">
        <v>0</v>
      </c>
      <c r="DW93" s="619">
        <v>0</v>
      </c>
      <c r="DX93" s="619">
        <v>82983</v>
      </c>
      <c r="DY93" s="619">
        <v>18671</v>
      </c>
      <c r="DZ93" s="619">
        <v>2075</v>
      </c>
      <c r="EA93" s="619">
        <v>9362</v>
      </c>
      <c r="EB93" s="619">
        <v>2107</v>
      </c>
      <c r="EC93" s="619">
        <v>234</v>
      </c>
      <c r="ED93" s="619">
        <v>73621</v>
      </c>
      <c r="EE93" s="619">
        <v>16564</v>
      </c>
      <c r="EF93" s="619">
        <v>1841</v>
      </c>
      <c r="EG93" s="619">
        <v>-1097</v>
      </c>
      <c r="EH93" s="619">
        <v>-247</v>
      </c>
      <c r="EI93" s="619">
        <v>-27</v>
      </c>
      <c r="EJ93" s="619">
        <v>0</v>
      </c>
      <c r="EK93" s="619">
        <v>0</v>
      </c>
      <c r="EL93" s="619">
        <v>0</v>
      </c>
      <c r="EM93" s="619">
        <v>0</v>
      </c>
      <c r="EN93" s="619">
        <v>0</v>
      </c>
      <c r="EO93" s="619">
        <v>0</v>
      </c>
      <c r="EP93" s="619">
        <v>1286780</v>
      </c>
      <c r="EQ93" s="619">
        <v>289526</v>
      </c>
      <c r="ER93" s="619">
        <v>32170</v>
      </c>
      <c r="ES93" s="619">
        <v>1353733</v>
      </c>
      <c r="ET93" s="619">
        <v>304590</v>
      </c>
      <c r="EU93" s="619">
        <v>33843</v>
      </c>
      <c r="EV93" s="619">
        <v>-66953</v>
      </c>
      <c r="EW93" s="619">
        <v>-15064</v>
      </c>
      <c r="EX93" s="619">
        <v>-1673</v>
      </c>
      <c r="EY93" s="619">
        <v>0</v>
      </c>
      <c r="EZ93" s="619">
        <v>0</v>
      </c>
      <c r="FA93" s="619">
        <v>0</v>
      </c>
      <c r="FB93" s="619">
        <v>1563404</v>
      </c>
      <c r="FC93" s="619">
        <v>351766</v>
      </c>
      <c r="FD93" s="619">
        <v>39085</v>
      </c>
      <c r="FE93" s="619">
        <v>1479680</v>
      </c>
      <c r="FF93" s="619">
        <v>332928</v>
      </c>
      <c r="FG93" s="619">
        <v>36992</v>
      </c>
      <c r="FH93" s="619">
        <v>83724</v>
      </c>
      <c r="FI93" s="619">
        <v>18838</v>
      </c>
      <c r="FJ93" s="619">
        <v>2093</v>
      </c>
      <c r="FK93" s="619">
        <v>0</v>
      </c>
      <c r="FL93" s="619">
        <v>0</v>
      </c>
      <c r="FM93" s="619">
        <v>0</v>
      </c>
      <c r="FN93" s="619">
        <v>0</v>
      </c>
      <c r="FO93" s="619">
        <v>0</v>
      </c>
      <c r="FP93" s="619">
        <v>0</v>
      </c>
      <c r="FQ93" s="619">
        <v>0</v>
      </c>
      <c r="FR93" s="619">
        <v>0</v>
      </c>
      <c r="FS93" s="619">
        <v>0</v>
      </c>
      <c r="FT93" s="619">
        <v>-6552</v>
      </c>
      <c r="FU93" s="619">
        <v>-1474</v>
      </c>
      <c r="FV93" s="619">
        <v>-164</v>
      </c>
      <c r="FW93" s="619">
        <v>0</v>
      </c>
      <c r="FX93" s="619">
        <v>0</v>
      </c>
      <c r="FY93" s="619">
        <v>0</v>
      </c>
      <c r="FZ93" s="619">
        <v>0</v>
      </c>
      <c r="GA93" s="619">
        <v>0</v>
      </c>
      <c r="GB93" s="619">
        <v>0</v>
      </c>
      <c r="GC93" s="619">
        <v>0</v>
      </c>
      <c r="GD93" s="619">
        <v>0</v>
      </c>
      <c r="GE93" s="619">
        <v>0</v>
      </c>
      <c r="GF93" s="619">
        <v>0</v>
      </c>
      <c r="GG93" s="619">
        <v>0</v>
      </c>
      <c r="GH93" s="619">
        <v>0</v>
      </c>
      <c r="GI93" s="619">
        <v>0</v>
      </c>
      <c r="GJ93" s="619">
        <v>0</v>
      </c>
      <c r="GK93" s="619">
        <v>0</v>
      </c>
      <c r="GL93" s="619">
        <v>4607292</v>
      </c>
      <c r="GM93" s="619">
        <v>1036641</v>
      </c>
      <c r="GN93" s="619">
        <v>115183</v>
      </c>
      <c r="GO93" s="619">
        <v>285586</v>
      </c>
      <c r="GP93" s="619">
        <v>64256</v>
      </c>
      <c r="GQ93" s="619">
        <v>7140</v>
      </c>
      <c r="GR93" s="620" t="s">
        <v>479</v>
      </c>
      <c r="GS93" s="620" t="s">
        <v>480</v>
      </c>
      <c r="GT93" s="610" t="s">
        <v>474</v>
      </c>
      <c r="GU93" s="611" t="s">
        <v>481</v>
      </c>
      <c r="GV93" s="611" t="s">
        <v>801</v>
      </c>
      <c r="GW93" s="610" t="s">
        <v>1432</v>
      </c>
    </row>
    <row r="94" spans="1:205" x14ac:dyDescent="0.25">
      <c r="A94" s="610" t="s">
        <v>3385</v>
      </c>
      <c r="B94" s="617" t="s">
        <v>802</v>
      </c>
      <c r="C94" s="618" t="s">
        <v>803</v>
      </c>
      <c r="D94" s="619">
        <v>3605037</v>
      </c>
      <c r="E94" s="619">
        <v>0</v>
      </c>
      <c r="F94" s="619">
        <v>3605037</v>
      </c>
      <c r="G94" s="619">
        <v>4433405</v>
      </c>
      <c r="H94" s="619">
        <v>0</v>
      </c>
      <c r="I94" s="619">
        <v>4433405</v>
      </c>
      <c r="J94" s="619">
        <v>-828368</v>
      </c>
      <c r="K94" s="619">
        <v>0</v>
      </c>
      <c r="L94" s="619">
        <v>-828368</v>
      </c>
      <c r="M94" s="633">
        <v>0.5</v>
      </c>
      <c r="N94" s="633">
        <v>0.4</v>
      </c>
      <c r="O94" s="633">
        <v>0.09</v>
      </c>
      <c r="P94" s="633">
        <v>0.01</v>
      </c>
      <c r="Q94" s="619">
        <v>210212</v>
      </c>
      <c r="R94" s="619">
        <v>210212</v>
      </c>
      <c r="S94" s="619">
        <v>0</v>
      </c>
      <c r="T94" s="619">
        <v>0</v>
      </c>
      <c r="U94" s="619">
        <v>0</v>
      </c>
      <c r="V94" s="619">
        <v>0</v>
      </c>
      <c r="W94" s="619">
        <v>0</v>
      </c>
      <c r="X94" s="619">
        <v>0</v>
      </c>
      <c r="Y94" s="619">
        <v>0</v>
      </c>
      <c r="Z94" s="619">
        <v>0</v>
      </c>
      <c r="AA94" s="619">
        <v>0</v>
      </c>
      <c r="AB94" s="619">
        <v>0</v>
      </c>
      <c r="AC94" s="619">
        <v>0</v>
      </c>
      <c r="AD94" s="619">
        <v>0</v>
      </c>
      <c r="AE94" s="619">
        <v>0</v>
      </c>
      <c r="AF94" s="619">
        <v>0</v>
      </c>
      <c r="AG94" s="619">
        <v>0</v>
      </c>
      <c r="AH94" s="619">
        <v>0</v>
      </c>
      <c r="AI94" s="619">
        <v>0</v>
      </c>
      <c r="AJ94" s="619">
        <v>0</v>
      </c>
      <c r="AK94" s="619">
        <v>0</v>
      </c>
      <c r="AL94" s="619">
        <v>0</v>
      </c>
      <c r="AM94" s="619">
        <v>0</v>
      </c>
      <c r="AN94" s="619">
        <v>0</v>
      </c>
      <c r="AO94" s="619">
        <v>0</v>
      </c>
      <c r="AP94" s="619">
        <v>0</v>
      </c>
      <c r="AQ94" s="619">
        <v>0</v>
      </c>
      <c r="AR94" s="619">
        <v>0</v>
      </c>
      <c r="AS94" s="619">
        <v>0</v>
      </c>
      <c r="AT94" s="619">
        <v>0</v>
      </c>
      <c r="AU94" s="619">
        <v>0</v>
      </c>
      <c r="AV94" s="619">
        <v>0</v>
      </c>
      <c r="AW94" s="619">
        <v>0</v>
      </c>
      <c r="AX94" s="619">
        <v>0</v>
      </c>
      <c r="AY94" s="619">
        <v>0</v>
      </c>
      <c r="AZ94" s="619">
        <v>0</v>
      </c>
      <c r="BA94" s="619">
        <v>0</v>
      </c>
      <c r="BB94" s="619">
        <v>0</v>
      </c>
      <c r="BC94" s="619">
        <v>0</v>
      </c>
      <c r="BD94" s="619">
        <v>0</v>
      </c>
      <c r="BE94" s="619">
        <v>0</v>
      </c>
      <c r="BF94" s="619">
        <v>0</v>
      </c>
      <c r="BG94" s="619">
        <v>1342136</v>
      </c>
      <c r="BH94" s="619">
        <v>301981</v>
      </c>
      <c r="BI94" s="619">
        <v>33553</v>
      </c>
      <c r="BJ94" s="619">
        <v>125550</v>
      </c>
      <c r="BK94" s="619">
        <v>28249</v>
      </c>
      <c r="BL94" s="619">
        <v>3139</v>
      </c>
      <c r="BM94" s="619">
        <v>1438520</v>
      </c>
      <c r="BN94" s="619">
        <v>323667</v>
      </c>
      <c r="BO94" s="619">
        <v>35963</v>
      </c>
      <c r="BP94" s="619">
        <v>29166</v>
      </c>
      <c r="BQ94" s="619">
        <v>6563</v>
      </c>
      <c r="BR94" s="619">
        <v>729</v>
      </c>
      <c r="BS94" s="619">
        <v>0</v>
      </c>
      <c r="BT94" s="619">
        <v>0</v>
      </c>
      <c r="BU94" s="619">
        <v>0</v>
      </c>
      <c r="BV94" s="619">
        <v>0</v>
      </c>
      <c r="BW94" s="619">
        <v>0</v>
      </c>
      <c r="BX94" s="619">
        <v>0</v>
      </c>
      <c r="BY94" s="619">
        <v>0</v>
      </c>
      <c r="BZ94" s="619">
        <v>0</v>
      </c>
      <c r="CA94" s="619">
        <v>0</v>
      </c>
      <c r="CB94" s="619">
        <v>7064</v>
      </c>
      <c r="CC94" s="619">
        <v>1589</v>
      </c>
      <c r="CD94" s="619">
        <v>177</v>
      </c>
      <c r="CE94" s="619">
        <v>7064</v>
      </c>
      <c r="CF94" s="619">
        <v>1589</v>
      </c>
      <c r="CG94" s="619">
        <v>177</v>
      </c>
      <c r="CH94" s="619">
        <v>0</v>
      </c>
      <c r="CI94" s="619">
        <v>0</v>
      </c>
      <c r="CJ94" s="619">
        <v>0</v>
      </c>
      <c r="CK94" s="619">
        <v>0</v>
      </c>
      <c r="CL94" s="619">
        <v>0</v>
      </c>
      <c r="CM94" s="619">
        <v>0</v>
      </c>
      <c r="CN94" s="619">
        <v>0</v>
      </c>
      <c r="CO94" s="619">
        <v>0</v>
      </c>
      <c r="CP94" s="619">
        <v>0</v>
      </c>
      <c r="CQ94" s="619">
        <v>0</v>
      </c>
      <c r="CR94" s="619">
        <v>0</v>
      </c>
      <c r="CS94" s="619">
        <v>0</v>
      </c>
      <c r="CT94" s="619">
        <v>0</v>
      </c>
      <c r="CU94" s="619">
        <v>0</v>
      </c>
      <c r="CV94" s="619">
        <v>0</v>
      </c>
      <c r="CW94" s="619">
        <v>0</v>
      </c>
      <c r="CX94" s="619">
        <v>0</v>
      </c>
      <c r="CY94" s="619">
        <v>0</v>
      </c>
      <c r="CZ94" s="619">
        <v>0</v>
      </c>
      <c r="DA94" s="619">
        <v>0</v>
      </c>
      <c r="DB94" s="619">
        <v>0</v>
      </c>
      <c r="DC94" s="619">
        <v>0</v>
      </c>
      <c r="DD94" s="619">
        <v>0</v>
      </c>
      <c r="DE94" s="619">
        <v>0</v>
      </c>
      <c r="DF94" s="619">
        <v>0</v>
      </c>
      <c r="DG94" s="619">
        <v>0</v>
      </c>
      <c r="DH94" s="619">
        <v>0</v>
      </c>
      <c r="DI94" s="619">
        <v>0</v>
      </c>
      <c r="DJ94" s="619">
        <v>0</v>
      </c>
      <c r="DK94" s="619">
        <v>0</v>
      </c>
      <c r="DL94" s="619">
        <v>0</v>
      </c>
      <c r="DM94" s="619">
        <v>0</v>
      </c>
      <c r="DN94" s="619">
        <v>0</v>
      </c>
      <c r="DO94" s="619">
        <v>0</v>
      </c>
      <c r="DP94" s="619">
        <v>0</v>
      </c>
      <c r="DQ94" s="619">
        <v>0</v>
      </c>
      <c r="DR94" s="619">
        <v>0</v>
      </c>
      <c r="DS94" s="619">
        <v>0</v>
      </c>
      <c r="DT94" s="619">
        <v>0</v>
      </c>
      <c r="DU94" s="619">
        <v>0</v>
      </c>
      <c r="DV94" s="619">
        <v>0</v>
      </c>
      <c r="DW94" s="619">
        <v>0</v>
      </c>
      <c r="DX94" s="619">
        <v>214092</v>
      </c>
      <c r="DY94" s="619">
        <v>48171</v>
      </c>
      <c r="DZ94" s="619">
        <v>5352</v>
      </c>
      <c r="EA94" s="619">
        <v>0</v>
      </c>
      <c r="EB94" s="619">
        <v>0</v>
      </c>
      <c r="EC94" s="619">
        <v>0</v>
      </c>
      <c r="ED94" s="619">
        <v>214092</v>
      </c>
      <c r="EE94" s="619">
        <v>48171</v>
      </c>
      <c r="EF94" s="619">
        <v>5352</v>
      </c>
      <c r="EG94" s="619">
        <v>20204</v>
      </c>
      <c r="EH94" s="619">
        <v>4546</v>
      </c>
      <c r="EI94" s="619">
        <v>505</v>
      </c>
      <c r="EJ94" s="619">
        <v>0</v>
      </c>
      <c r="EK94" s="619">
        <v>0</v>
      </c>
      <c r="EL94" s="619">
        <v>0</v>
      </c>
      <c r="EM94" s="619">
        <v>0</v>
      </c>
      <c r="EN94" s="619">
        <v>0</v>
      </c>
      <c r="EO94" s="619">
        <v>0</v>
      </c>
      <c r="EP94" s="619">
        <v>3322459</v>
      </c>
      <c r="EQ94" s="619">
        <v>747553</v>
      </c>
      <c r="ER94" s="619">
        <v>83061</v>
      </c>
      <c r="ES94" s="619">
        <v>3890818</v>
      </c>
      <c r="ET94" s="619">
        <v>875434</v>
      </c>
      <c r="EU94" s="619">
        <v>97270</v>
      </c>
      <c r="EV94" s="619">
        <v>-568359</v>
      </c>
      <c r="EW94" s="619">
        <v>-127881</v>
      </c>
      <c r="EX94" s="619">
        <v>-14209</v>
      </c>
      <c r="EY94" s="619">
        <v>-4666</v>
      </c>
      <c r="EZ94" s="619">
        <v>-1050</v>
      </c>
      <c r="FA94" s="619">
        <v>-117</v>
      </c>
      <c r="FB94" s="619">
        <v>4732206</v>
      </c>
      <c r="FC94" s="619">
        <v>1064746</v>
      </c>
      <c r="FD94" s="619">
        <v>118305</v>
      </c>
      <c r="FE94" s="619">
        <v>4967757</v>
      </c>
      <c r="FF94" s="619">
        <v>1117745</v>
      </c>
      <c r="FG94" s="619">
        <v>124194</v>
      </c>
      <c r="FH94" s="619">
        <v>-235551</v>
      </c>
      <c r="FI94" s="619">
        <v>-52999</v>
      </c>
      <c r="FJ94" s="619">
        <v>-5889</v>
      </c>
      <c r="FK94" s="619">
        <v>0</v>
      </c>
      <c r="FL94" s="619">
        <v>0</v>
      </c>
      <c r="FM94" s="619">
        <v>0</v>
      </c>
      <c r="FN94" s="619">
        <v>0</v>
      </c>
      <c r="FO94" s="619">
        <v>0</v>
      </c>
      <c r="FP94" s="619">
        <v>0</v>
      </c>
      <c r="FQ94" s="619">
        <v>0</v>
      </c>
      <c r="FR94" s="619">
        <v>0</v>
      </c>
      <c r="FS94" s="619">
        <v>0</v>
      </c>
      <c r="FT94" s="619">
        <v>-22898</v>
      </c>
      <c r="FU94" s="619">
        <v>-5152</v>
      </c>
      <c r="FV94" s="619">
        <v>-572</v>
      </c>
      <c r="FW94" s="619">
        <v>1484</v>
      </c>
      <c r="FX94" s="619">
        <v>334</v>
      </c>
      <c r="FY94" s="619">
        <v>37</v>
      </c>
      <c r="FZ94" s="619">
        <v>0</v>
      </c>
      <c r="GA94" s="619">
        <v>0</v>
      </c>
      <c r="GB94" s="619">
        <v>0</v>
      </c>
      <c r="GC94" s="619">
        <v>1484</v>
      </c>
      <c r="GD94" s="619">
        <v>334</v>
      </c>
      <c r="GE94" s="619">
        <v>37</v>
      </c>
      <c r="GF94" s="619">
        <v>0</v>
      </c>
      <c r="GG94" s="619">
        <v>0</v>
      </c>
      <c r="GH94" s="619">
        <v>0</v>
      </c>
      <c r="GI94" s="619">
        <v>0</v>
      </c>
      <c r="GJ94" s="619">
        <v>0</v>
      </c>
      <c r="GK94" s="619">
        <v>0</v>
      </c>
      <c r="GL94" s="619">
        <v>9737631</v>
      </c>
      <c r="GM94" s="619">
        <v>2190967</v>
      </c>
      <c r="GN94" s="619">
        <v>243440</v>
      </c>
      <c r="GO94" s="619">
        <v>-566528</v>
      </c>
      <c r="GP94" s="619">
        <v>-127468</v>
      </c>
      <c r="GQ94" s="619">
        <v>-14164</v>
      </c>
      <c r="GR94" s="620" t="s">
        <v>757</v>
      </c>
      <c r="GS94" s="620" t="s">
        <v>758</v>
      </c>
      <c r="GT94" s="610" t="s">
        <v>474</v>
      </c>
      <c r="GU94" s="611" t="s">
        <v>536</v>
      </c>
      <c r="GV94" s="611" t="s">
        <v>804</v>
      </c>
      <c r="GW94" s="610" t="s">
        <v>1432</v>
      </c>
    </row>
    <row r="95" spans="1:205" x14ac:dyDescent="0.25">
      <c r="A95" s="610" t="s">
        <v>3385</v>
      </c>
      <c r="B95" s="617" t="s">
        <v>805</v>
      </c>
      <c r="C95" s="618" t="s">
        <v>806</v>
      </c>
      <c r="D95" s="619">
        <v>3501410</v>
      </c>
      <c r="E95" s="619">
        <v>150365</v>
      </c>
      <c r="F95" s="619">
        <v>3651775</v>
      </c>
      <c r="G95" s="619">
        <v>3624514</v>
      </c>
      <c r="H95" s="619">
        <v>166432</v>
      </c>
      <c r="I95" s="619">
        <v>3790946</v>
      </c>
      <c r="J95" s="619">
        <v>-123104</v>
      </c>
      <c r="K95" s="619">
        <v>-16067</v>
      </c>
      <c r="L95" s="619">
        <v>-139171</v>
      </c>
      <c r="M95" s="633">
        <v>0.5</v>
      </c>
      <c r="N95" s="633">
        <v>0.4</v>
      </c>
      <c r="O95" s="633">
        <v>0.09</v>
      </c>
      <c r="P95" s="633">
        <v>0.01</v>
      </c>
      <c r="Q95" s="619">
        <v>138813</v>
      </c>
      <c r="R95" s="619">
        <v>138813</v>
      </c>
      <c r="S95" s="619">
        <v>0</v>
      </c>
      <c r="T95" s="619">
        <v>970714</v>
      </c>
      <c r="U95" s="619">
        <v>0</v>
      </c>
      <c r="V95" s="619">
        <v>850370</v>
      </c>
      <c r="W95" s="619">
        <v>0</v>
      </c>
      <c r="X95" s="619">
        <v>120344</v>
      </c>
      <c r="Y95" s="619">
        <v>0</v>
      </c>
      <c r="Z95" s="619">
        <v>105270</v>
      </c>
      <c r="AA95" s="619">
        <v>0</v>
      </c>
      <c r="AB95" s="619">
        <v>104688</v>
      </c>
      <c r="AC95" s="619">
        <v>0</v>
      </c>
      <c r="AD95" s="619">
        <v>582</v>
      </c>
      <c r="AE95" s="619">
        <v>0</v>
      </c>
      <c r="AF95" s="619">
        <v>0</v>
      </c>
      <c r="AG95" s="619">
        <v>0</v>
      </c>
      <c r="AH95" s="619">
        <v>0</v>
      </c>
      <c r="AI95" s="619">
        <v>0</v>
      </c>
      <c r="AJ95" s="619">
        <v>0</v>
      </c>
      <c r="AK95" s="619">
        <v>0</v>
      </c>
      <c r="AL95" s="619">
        <v>0</v>
      </c>
      <c r="AM95" s="619">
        <v>0</v>
      </c>
      <c r="AN95" s="619">
        <v>0</v>
      </c>
      <c r="AO95" s="619">
        <v>3848</v>
      </c>
      <c r="AP95" s="619">
        <v>3848</v>
      </c>
      <c r="AQ95" s="619">
        <v>0</v>
      </c>
      <c r="AR95" s="619">
        <v>0</v>
      </c>
      <c r="AS95" s="619">
        <v>19412</v>
      </c>
      <c r="AT95" s="619">
        <v>19412</v>
      </c>
      <c r="AU95" s="619">
        <v>0</v>
      </c>
      <c r="AV95" s="619">
        <v>0</v>
      </c>
      <c r="AW95" s="619">
        <v>-15564</v>
      </c>
      <c r="AX95" s="619">
        <v>-15564</v>
      </c>
      <c r="AY95" s="619">
        <v>0</v>
      </c>
      <c r="AZ95" s="619">
        <v>0</v>
      </c>
      <c r="BA95" s="619">
        <v>0</v>
      </c>
      <c r="BB95" s="619">
        <v>0</v>
      </c>
      <c r="BC95" s="619">
        <v>0</v>
      </c>
      <c r="BD95" s="619">
        <v>0</v>
      </c>
      <c r="BE95" s="619">
        <v>0</v>
      </c>
      <c r="BF95" s="619">
        <v>0</v>
      </c>
      <c r="BG95" s="619">
        <v>1144427</v>
      </c>
      <c r="BH95" s="619">
        <v>239875</v>
      </c>
      <c r="BI95" s="619">
        <v>26653</v>
      </c>
      <c r="BJ95" s="619">
        <v>80913</v>
      </c>
      <c r="BK95" s="619">
        <v>18121</v>
      </c>
      <c r="BL95" s="619">
        <v>2013</v>
      </c>
      <c r="BM95" s="619">
        <v>1176672</v>
      </c>
      <c r="BN95" s="619">
        <v>257762</v>
      </c>
      <c r="BO95" s="619">
        <v>28640</v>
      </c>
      <c r="BP95" s="619">
        <v>48668</v>
      </c>
      <c r="BQ95" s="619">
        <v>234</v>
      </c>
      <c r="BR95" s="619">
        <v>26</v>
      </c>
      <c r="BS95" s="619">
        <v>13422</v>
      </c>
      <c r="BT95" s="619">
        <v>1487</v>
      </c>
      <c r="BU95" s="619">
        <v>165</v>
      </c>
      <c r="BV95" s="619">
        <v>19037</v>
      </c>
      <c r="BW95" s="619">
        <v>4283</v>
      </c>
      <c r="BX95" s="619">
        <v>476</v>
      </c>
      <c r="BY95" s="619">
        <v>-5615</v>
      </c>
      <c r="BZ95" s="619">
        <v>-2796</v>
      </c>
      <c r="CA95" s="619">
        <v>-311</v>
      </c>
      <c r="CB95" s="619">
        <v>3409</v>
      </c>
      <c r="CC95" s="619">
        <v>767</v>
      </c>
      <c r="CD95" s="619">
        <v>85</v>
      </c>
      <c r="CE95" s="619">
        <v>3410</v>
      </c>
      <c r="CF95" s="619">
        <v>767</v>
      </c>
      <c r="CG95" s="619">
        <v>85</v>
      </c>
      <c r="CH95" s="619">
        <v>-1</v>
      </c>
      <c r="CI95" s="619">
        <v>0</v>
      </c>
      <c r="CJ95" s="619">
        <v>0</v>
      </c>
      <c r="CK95" s="619">
        <v>0</v>
      </c>
      <c r="CL95" s="619">
        <v>0</v>
      </c>
      <c r="CM95" s="619">
        <v>0</v>
      </c>
      <c r="CN95" s="619">
        <v>0</v>
      </c>
      <c r="CO95" s="619">
        <v>0</v>
      </c>
      <c r="CP95" s="619">
        <v>0</v>
      </c>
      <c r="CQ95" s="619">
        <v>0</v>
      </c>
      <c r="CR95" s="619">
        <v>0</v>
      </c>
      <c r="CS95" s="619">
        <v>0</v>
      </c>
      <c r="CT95" s="619">
        <v>0</v>
      </c>
      <c r="CU95" s="619">
        <v>0</v>
      </c>
      <c r="CV95" s="619">
        <v>0</v>
      </c>
      <c r="CW95" s="619">
        <v>0</v>
      </c>
      <c r="CX95" s="619">
        <v>0</v>
      </c>
      <c r="CY95" s="619">
        <v>0</v>
      </c>
      <c r="CZ95" s="619">
        <v>0</v>
      </c>
      <c r="DA95" s="619">
        <v>0</v>
      </c>
      <c r="DB95" s="619">
        <v>0</v>
      </c>
      <c r="DC95" s="619">
        <v>0</v>
      </c>
      <c r="DD95" s="619">
        <v>0</v>
      </c>
      <c r="DE95" s="619">
        <v>0</v>
      </c>
      <c r="DF95" s="619">
        <v>0</v>
      </c>
      <c r="DG95" s="619">
        <v>0</v>
      </c>
      <c r="DH95" s="619">
        <v>0</v>
      </c>
      <c r="DI95" s="619">
        <v>0</v>
      </c>
      <c r="DJ95" s="619">
        <v>0</v>
      </c>
      <c r="DK95" s="619">
        <v>0</v>
      </c>
      <c r="DL95" s="619">
        <v>0</v>
      </c>
      <c r="DM95" s="619">
        <v>0</v>
      </c>
      <c r="DN95" s="619">
        <v>0</v>
      </c>
      <c r="DO95" s="619">
        <v>0</v>
      </c>
      <c r="DP95" s="619">
        <v>0</v>
      </c>
      <c r="DQ95" s="619">
        <v>0</v>
      </c>
      <c r="DR95" s="619">
        <v>0</v>
      </c>
      <c r="DS95" s="619">
        <v>0</v>
      </c>
      <c r="DT95" s="619">
        <v>0</v>
      </c>
      <c r="DU95" s="619">
        <v>0</v>
      </c>
      <c r="DV95" s="619">
        <v>0</v>
      </c>
      <c r="DW95" s="619">
        <v>0</v>
      </c>
      <c r="DX95" s="619">
        <v>251096</v>
      </c>
      <c r="DY95" s="619">
        <v>50078</v>
      </c>
      <c r="DZ95" s="619">
        <v>5564</v>
      </c>
      <c r="EA95" s="619">
        <v>280957</v>
      </c>
      <c r="EB95" s="619">
        <v>63215</v>
      </c>
      <c r="EC95" s="619">
        <v>7024</v>
      </c>
      <c r="ED95" s="619">
        <v>-29861</v>
      </c>
      <c r="EE95" s="619">
        <v>-13137</v>
      </c>
      <c r="EF95" s="619">
        <v>-1460</v>
      </c>
      <c r="EG95" s="619">
        <v>0</v>
      </c>
      <c r="EH95" s="619">
        <v>0</v>
      </c>
      <c r="EI95" s="619">
        <v>0</v>
      </c>
      <c r="EJ95" s="619">
        <v>0</v>
      </c>
      <c r="EK95" s="619">
        <v>0</v>
      </c>
      <c r="EL95" s="619">
        <v>0</v>
      </c>
      <c r="EM95" s="619">
        <v>0</v>
      </c>
      <c r="EN95" s="619">
        <v>0</v>
      </c>
      <c r="EO95" s="619">
        <v>0</v>
      </c>
      <c r="EP95" s="619">
        <v>1032240</v>
      </c>
      <c r="EQ95" s="619">
        <v>233373</v>
      </c>
      <c r="ER95" s="619">
        <v>25930</v>
      </c>
      <c r="ES95" s="619">
        <v>1747212</v>
      </c>
      <c r="ET95" s="619">
        <v>391891</v>
      </c>
      <c r="EU95" s="619">
        <v>43543</v>
      </c>
      <c r="EV95" s="619">
        <v>-714972</v>
      </c>
      <c r="EW95" s="619">
        <v>-158518</v>
      </c>
      <c r="EX95" s="619">
        <v>-17613</v>
      </c>
      <c r="EY95" s="619">
        <v>0</v>
      </c>
      <c r="EZ95" s="619">
        <v>0</v>
      </c>
      <c r="FA95" s="619">
        <v>0</v>
      </c>
      <c r="FB95" s="619">
        <v>3091760</v>
      </c>
      <c r="FC95" s="619">
        <v>654260</v>
      </c>
      <c r="FD95" s="619">
        <v>72696</v>
      </c>
      <c r="FE95" s="619">
        <v>3042915</v>
      </c>
      <c r="FF95" s="619">
        <v>647307</v>
      </c>
      <c r="FG95" s="619">
        <v>71923</v>
      </c>
      <c r="FH95" s="619">
        <v>48845</v>
      </c>
      <c r="FI95" s="619">
        <v>6953</v>
      </c>
      <c r="FJ95" s="619">
        <v>773</v>
      </c>
      <c r="FK95" s="619">
        <v>0</v>
      </c>
      <c r="FL95" s="619">
        <v>0</v>
      </c>
      <c r="FM95" s="619">
        <v>0</v>
      </c>
      <c r="FN95" s="619">
        <v>0</v>
      </c>
      <c r="FO95" s="619">
        <v>0</v>
      </c>
      <c r="FP95" s="619">
        <v>0</v>
      </c>
      <c r="FQ95" s="619">
        <v>0</v>
      </c>
      <c r="FR95" s="619">
        <v>0</v>
      </c>
      <c r="FS95" s="619">
        <v>0</v>
      </c>
      <c r="FT95" s="619">
        <v>-4885</v>
      </c>
      <c r="FU95" s="619">
        <v>-1099</v>
      </c>
      <c r="FV95" s="619">
        <v>-122</v>
      </c>
      <c r="FW95" s="619">
        <v>0</v>
      </c>
      <c r="FX95" s="619">
        <v>0</v>
      </c>
      <c r="FY95" s="619">
        <v>0</v>
      </c>
      <c r="FZ95" s="619">
        <v>0</v>
      </c>
      <c r="GA95" s="619">
        <v>0</v>
      </c>
      <c r="GB95" s="619">
        <v>0</v>
      </c>
      <c r="GC95" s="619">
        <v>0</v>
      </c>
      <c r="GD95" s="619">
        <v>0</v>
      </c>
      <c r="GE95" s="619">
        <v>0</v>
      </c>
      <c r="GF95" s="619">
        <v>0</v>
      </c>
      <c r="GG95" s="619">
        <v>0</v>
      </c>
      <c r="GH95" s="619">
        <v>0</v>
      </c>
      <c r="GI95" s="619">
        <v>0</v>
      </c>
      <c r="GJ95" s="619">
        <v>0</v>
      </c>
      <c r="GK95" s="619">
        <v>0</v>
      </c>
      <c r="GL95" s="619">
        <v>5612382</v>
      </c>
      <c r="GM95" s="619">
        <v>1196862</v>
      </c>
      <c r="GN95" s="619">
        <v>132984</v>
      </c>
      <c r="GO95" s="619">
        <v>-657821</v>
      </c>
      <c r="GP95" s="619">
        <v>-168363</v>
      </c>
      <c r="GQ95" s="619">
        <v>-18707</v>
      </c>
      <c r="GR95" s="620" t="s">
        <v>525</v>
      </c>
      <c r="GS95" s="620" t="s">
        <v>526</v>
      </c>
      <c r="GT95" s="610" t="s">
        <v>474</v>
      </c>
      <c r="GU95" s="611" t="s">
        <v>475</v>
      </c>
      <c r="GV95" s="611" t="s">
        <v>807</v>
      </c>
      <c r="GW95" s="610" t="s">
        <v>3368</v>
      </c>
    </row>
    <row r="96" spans="1:205" x14ac:dyDescent="0.25">
      <c r="A96" s="610" t="s">
        <v>3385</v>
      </c>
      <c r="B96" s="617" t="s">
        <v>808</v>
      </c>
      <c r="C96" s="618" t="s">
        <v>809</v>
      </c>
      <c r="D96" s="619">
        <v>2967514</v>
      </c>
      <c r="E96" s="619">
        <v>0</v>
      </c>
      <c r="F96" s="619">
        <v>2967514</v>
      </c>
      <c r="G96" s="619">
        <v>2974730</v>
      </c>
      <c r="H96" s="619">
        <v>0</v>
      </c>
      <c r="I96" s="619">
        <v>2974730</v>
      </c>
      <c r="J96" s="619">
        <v>-7216</v>
      </c>
      <c r="K96" s="619">
        <v>0</v>
      </c>
      <c r="L96" s="619">
        <v>-7216</v>
      </c>
      <c r="M96" s="633">
        <v>0.5</v>
      </c>
      <c r="N96" s="633">
        <v>0.4</v>
      </c>
      <c r="O96" s="633">
        <v>0.09</v>
      </c>
      <c r="P96" s="633">
        <v>0.01</v>
      </c>
      <c r="Q96" s="619">
        <v>120892</v>
      </c>
      <c r="R96" s="619">
        <v>120892</v>
      </c>
      <c r="S96" s="619">
        <v>0</v>
      </c>
      <c r="T96" s="619">
        <v>0</v>
      </c>
      <c r="U96" s="619">
        <v>0</v>
      </c>
      <c r="V96" s="619">
        <v>0</v>
      </c>
      <c r="W96" s="619">
        <v>0</v>
      </c>
      <c r="X96" s="619">
        <v>0</v>
      </c>
      <c r="Y96" s="619">
        <v>0</v>
      </c>
      <c r="Z96" s="619">
        <v>1429916</v>
      </c>
      <c r="AA96" s="619">
        <v>0</v>
      </c>
      <c r="AB96" s="619">
        <v>1238306</v>
      </c>
      <c r="AC96" s="619">
        <v>0</v>
      </c>
      <c r="AD96" s="619">
        <v>191610</v>
      </c>
      <c r="AE96" s="619">
        <v>0</v>
      </c>
      <c r="AF96" s="619">
        <v>0</v>
      </c>
      <c r="AG96" s="619">
        <v>0</v>
      </c>
      <c r="AH96" s="619">
        <v>0</v>
      </c>
      <c r="AI96" s="619">
        <v>0</v>
      </c>
      <c r="AJ96" s="619">
        <v>0</v>
      </c>
      <c r="AK96" s="619">
        <v>0</v>
      </c>
      <c r="AL96" s="619">
        <v>0</v>
      </c>
      <c r="AM96" s="619">
        <v>0</v>
      </c>
      <c r="AN96" s="619">
        <v>0</v>
      </c>
      <c r="AO96" s="619">
        <v>0</v>
      </c>
      <c r="AP96" s="619">
        <v>0</v>
      </c>
      <c r="AQ96" s="619">
        <v>0</v>
      </c>
      <c r="AR96" s="619">
        <v>0</v>
      </c>
      <c r="AS96" s="619">
        <v>0</v>
      </c>
      <c r="AT96" s="619">
        <v>0</v>
      </c>
      <c r="AU96" s="619">
        <v>0</v>
      </c>
      <c r="AV96" s="619">
        <v>0</v>
      </c>
      <c r="AW96" s="619">
        <v>0</v>
      </c>
      <c r="AX96" s="619">
        <v>0</v>
      </c>
      <c r="AY96" s="619">
        <v>0</v>
      </c>
      <c r="AZ96" s="619">
        <v>0</v>
      </c>
      <c r="BA96" s="619">
        <v>0</v>
      </c>
      <c r="BB96" s="619">
        <v>0</v>
      </c>
      <c r="BC96" s="619">
        <v>0</v>
      </c>
      <c r="BD96" s="619">
        <v>0</v>
      </c>
      <c r="BE96" s="619">
        <v>0</v>
      </c>
      <c r="BF96" s="619">
        <v>0</v>
      </c>
      <c r="BG96" s="619">
        <v>1227454</v>
      </c>
      <c r="BH96" s="619">
        <v>276177</v>
      </c>
      <c r="BI96" s="619">
        <v>30686</v>
      </c>
      <c r="BJ96" s="619">
        <v>50070</v>
      </c>
      <c r="BK96" s="619">
        <v>11266</v>
      </c>
      <c r="BL96" s="619">
        <v>1252</v>
      </c>
      <c r="BM96" s="619">
        <v>1196907</v>
      </c>
      <c r="BN96" s="619">
        <v>269305</v>
      </c>
      <c r="BO96" s="619">
        <v>29923</v>
      </c>
      <c r="BP96" s="619">
        <v>80617</v>
      </c>
      <c r="BQ96" s="619">
        <v>18138</v>
      </c>
      <c r="BR96" s="619">
        <v>2015</v>
      </c>
      <c r="BS96" s="619">
        <v>0</v>
      </c>
      <c r="BT96" s="619">
        <v>0</v>
      </c>
      <c r="BU96" s="619">
        <v>0</v>
      </c>
      <c r="BV96" s="619">
        <v>0</v>
      </c>
      <c r="BW96" s="619">
        <v>0</v>
      </c>
      <c r="BX96" s="619">
        <v>0</v>
      </c>
      <c r="BY96" s="619">
        <v>0</v>
      </c>
      <c r="BZ96" s="619">
        <v>0</v>
      </c>
      <c r="CA96" s="619">
        <v>0</v>
      </c>
      <c r="CB96" s="619">
        <v>4598</v>
      </c>
      <c r="CC96" s="619">
        <v>1035</v>
      </c>
      <c r="CD96" s="619">
        <v>115</v>
      </c>
      <c r="CE96" s="619">
        <v>4598</v>
      </c>
      <c r="CF96" s="619">
        <v>1035</v>
      </c>
      <c r="CG96" s="619">
        <v>115</v>
      </c>
      <c r="CH96" s="619">
        <v>0</v>
      </c>
      <c r="CI96" s="619">
        <v>0</v>
      </c>
      <c r="CJ96" s="619">
        <v>0</v>
      </c>
      <c r="CK96" s="619">
        <v>0</v>
      </c>
      <c r="CL96" s="619">
        <v>0</v>
      </c>
      <c r="CM96" s="619">
        <v>0</v>
      </c>
      <c r="CN96" s="619">
        <v>0</v>
      </c>
      <c r="CO96" s="619">
        <v>0</v>
      </c>
      <c r="CP96" s="619">
        <v>0</v>
      </c>
      <c r="CQ96" s="619">
        <v>-58370</v>
      </c>
      <c r="CR96" s="619">
        <v>-13133</v>
      </c>
      <c r="CS96" s="619">
        <v>-1459</v>
      </c>
      <c r="CT96" s="619">
        <v>0</v>
      </c>
      <c r="CU96" s="619">
        <v>0</v>
      </c>
      <c r="CV96" s="619">
        <v>0</v>
      </c>
      <c r="CW96" s="619">
        <v>0</v>
      </c>
      <c r="CX96" s="619">
        <v>0</v>
      </c>
      <c r="CY96" s="619">
        <v>0</v>
      </c>
      <c r="CZ96" s="619">
        <v>0</v>
      </c>
      <c r="DA96" s="619">
        <v>0</v>
      </c>
      <c r="DB96" s="619">
        <v>0</v>
      </c>
      <c r="DC96" s="619">
        <v>0</v>
      </c>
      <c r="DD96" s="619">
        <v>0</v>
      </c>
      <c r="DE96" s="619">
        <v>0</v>
      </c>
      <c r="DF96" s="619">
        <v>8811</v>
      </c>
      <c r="DG96" s="619">
        <v>1983</v>
      </c>
      <c r="DH96" s="619">
        <v>220</v>
      </c>
      <c r="DI96" s="619">
        <v>8811</v>
      </c>
      <c r="DJ96" s="619">
        <v>1983</v>
      </c>
      <c r="DK96" s="619">
        <v>220</v>
      </c>
      <c r="DL96" s="619">
        <v>0</v>
      </c>
      <c r="DM96" s="619">
        <v>0</v>
      </c>
      <c r="DN96" s="619">
        <v>0</v>
      </c>
      <c r="DO96" s="619">
        <v>0</v>
      </c>
      <c r="DP96" s="619">
        <v>0</v>
      </c>
      <c r="DQ96" s="619">
        <v>0</v>
      </c>
      <c r="DR96" s="619">
        <v>0</v>
      </c>
      <c r="DS96" s="619">
        <v>0</v>
      </c>
      <c r="DT96" s="619">
        <v>0</v>
      </c>
      <c r="DU96" s="619">
        <v>0</v>
      </c>
      <c r="DV96" s="619">
        <v>0</v>
      </c>
      <c r="DW96" s="619">
        <v>0</v>
      </c>
      <c r="DX96" s="619">
        <v>177555</v>
      </c>
      <c r="DY96" s="619">
        <v>39950</v>
      </c>
      <c r="DZ96" s="619">
        <v>4439</v>
      </c>
      <c r="EA96" s="619">
        <v>175385</v>
      </c>
      <c r="EB96" s="619">
        <v>39462</v>
      </c>
      <c r="EC96" s="619">
        <v>4385</v>
      </c>
      <c r="ED96" s="619">
        <v>2170</v>
      </c>
      <c r="EE96" s="619">
        <v>488</v>
      </c>
      <c r="EF96" s="619">
        <v>54</v>
      </c>
      <c r="EG96" s="619">
        <v>-949</v>
      </c>
      <c r="EH96" s="619">
        <v>-214</v>
      </c>
      <c r="EI96" s="619">
        <v>-24</v>
      </c>
      <c r="EJ96" s="619">
        <v>0</v>
      </c>
      <c r="EK96" s="619">
        <v>0</v>
      </c>
      <c r="EL96" s="619">
        <v>0</v>
      </c>
      <c r="EM96" s="619">
        <v>0</v>
      </c>
      <c r="EN96" s="619">
        <v>0</v>
      </c>
      <c r="EO96" s="619">
        <v>0</v>
      </c>
      <c r="EP96" s="619">
        <v>727645</v>
      </c>
      <c r="EQ96" s="619">
        <v>163720</v>
      </c>
      <c r="ER96" s="619">
        <v>18191</v>
      </c>
      <c r="ES96" s="619">
        <v>771796</v>
      </c>
      <c r="ET96" s="619">
        <v>173654</v>
      </c>
      <c r="EU96" s="619">
        <v>19295</v>
      </c>
      <c r="EV96" s="619">
        <v>-44151</v>
      </c>
      <c r="EW96" s="619">
        <v>-9934</v>
      </c>
      <c r="EX96" s="619">
        <v>-1104</v>
      </c>
      <c r="EY96" s="619">
        <v>0</v>
      </c>
      <c r="EZ96" s="619">
        <v>0</v>
      </c>
      <c r="FA96" s="619">
        <v>0</v>
      </c>
      <c r="FB96" s="619">
        <v>2255305</v>
      </c>
      <c r="FC96" s="619">
        <v>452640</v>
      </c>
      <c r="FD96" s="619">
        <v>50293</v>
      </c>
      <c r="FE96" s="619">
        <v>2009390</v>
      </c>
      <c r="FF96" s="619">
        <v>404653</v>
      </c>
      <c r="FG96" s="619">
        <v>44961</v>
      </c>
      <c r="FH96" s="619">
        <v>245915</v>
      </c>
      <c r="FI96" s="619">
        <v>47987</v>
      </c>
      <c r="FJ96" s="619">
        <v>5332</v>
      </c>
      <c r="FK96" s="619">
        <v>0</v>
      </c>
      <c r="FL96" s="619">
        <v>0</v>
      </c>
      <c r="FM96" s="619">
        <v>0</v>
      </c>
      <c r="FN96" s="619">
        <v>0</v>
      </c>
      <c r="FO96" s="619">
        <v>0</v>
      </c>
      <c r="FP96" s="619">
        <v>0</v>
      </c>
      <c r="FQ96" s="619">
        <v>0</v>
      </c>
      <c r="FR96" s="619">
        <v>0</v>
      </c>
      <c r="FS96" s="619">
        <v>0</v>
      </c>
      <c r="FT96" s="619">
        <v>-4600</v>
      </c>
      <c r="FU96" s="619">
        <v>-1035</v>
      </c>
      <c r="FV96" s="619">
        <v>-115</v>
      </c>
      <c r="FW96" s="619">
        <v>0</v>
      </c>
      <c r="FX96" s="619">
        <v>0</v>
      </c>
      <c r="FY96" s="619">
        <v>0</v>
      </c>
      <c r="FZ96" s="619">
        <v>0</v>
      </c>
      <c r="GA96" s="619">
        <v>0</v>
      </c>
      <c r="GB96" s="619">
        <v>0</v>
      </c>
      <c r="GC96" s="619">
        <v>0</v>
      </c>
      <c r="GD96" s="619">
        <v>0</v>
      </c>
      <c r="GE96" s="619">
        <v>0</v>
      </c>
      <c r="GF96" s="619">
        <v>0</v>
      </c>
      <c r="GG96" s="619">
        <v>0</v>
      </c>
      <c r="GH96" s="619">
        <v>0</v>
      </c>
      <c r="GI96" s="619">
        <v>0</v>
      </c>
      <c r="GJ96" s="619">
        <v>0</v>
      </c>
      <c r="GK96" s="619">
        <v>0</v>
      </c>
      <c r="GL96" s="619">
        <v>4387519</v>
      </c>
      <c r="GM96" s="619">
        <v>932389</v>
      </c>
      <c r="GN96" s="619">
        <v>103598</v>
      </c>
      <c r="GO96" s="619">
        <v>220632</v>
      </c>
      <c r="GP96" s="619">
        <v>42297</v>
      </c>
      <c r="GQ96" s="619">
        <v>4699</v>
      </c>
      <c r="GR96" s="620" t="s">
        <v>640</v>
      </c>
      <c r="GS96" s="620" t="s">
        <v>641</v>
      </c>
      <c r="GT96" s="610" t="s">
        <v>474</v>
      </c>
      <c r="GU96" s="611" t="s">
        <v>499</v>
      </c>
      <c r="GV96" s="611" t="s">
        <v>810</v>
      </c>
      <c r="GW96" s="610" t="s">
        <v>1432</v>
      </c>
    </row>
    <row r="97" spans="1:205" x14ac:dyDescent="0.25">
      <c r="A97" s="610" t="s">
        <v>3385</v>
      </c>
      <c r="B97" s="617" t="s">
        <v>811</v>
      </c>
      <c r="C97" s="618" t="s">
        <v>812</v>
      </c>
      <c r="D97" s="619">
        <v>2178869</v>
      </c>
      <c r="E97" s="619">
        <v>0</v>
      </c>
      <c r="F97" s="619">
        <v>2178869</v>
      </c>
      <c r="G97" s="619">
        <v>2259977</v>
      </c>
      <c r="H97" s="619">
        <v>0</v>
      </c>
      <c r="I97" s="619">
        <v>2259977</v>
      </c>
      <c r="J97" s="619">
        <v>-81108</v>
      </c>
      <c r="K97" s="619">
        <v>0</v>
      </c>
      <c r="L97" s="619">
        <v>-81108</v>
      </c>
      <c r="M97" s="633">
        <v>0.5</v>
      </c>
      <c r="N97" s="633">
        <v>0.4</v>
      </c>
      <c r="O97" s="633">
        <v>0.09</v>
      </c>
      <c r="P97" s="633">
        <v>0.01</v>
      </c>
      <c r="Q97" s="619">
        <v>145440</v>
      </c>
      <c r="R97" s="619">
        <v>145440</v>
      </c>
      <c r="S97" s="619">
        <v>0</v>
      </c>
      <c r="T97" s="619">
        <v>0</v>
      </c>
      <c r="U97" s="619">
        <v>0</v>
      </c>
      <c r="V97" s="619">
        <v>0</v>
      </c>
      <c r="W97" s="619">
        <v>0</v>
      </c>
      <c r="X97" s="619">
        <v>0</v>
      </c>
      <c r="Y97" s="619">
        <v>0</v>
      </c>
      <c r="Z97" s="619">
        <v>0</v>
      </c>
      <c r="AA97" s="619">
        <v>0</v>
      </c>
      <c r="AB97" s="619">
        <v>0</v>
      </c>
      <c r="AC97" s="619">
        <v>0</v>
      </c>
      <c r="AD97" s="619">
        <v>0</v>
      </c>
      <c r="AE97" s="619">
        <v>0</v>
      </c>
      <c r="AF97" s="619">
        <v>0</v>
      </c>
      <c r="AG97" s="619">
        <v>0</v>
      </c>
      <c r="AH97" s="619">
        <v>0</v>
      </c>
      <c r="AI97" s="619">
        <v>0</v>
      </c>
      <c r="AJ97" s="619">
        <v>0</v>
      </c>
      <c r="AK97" s="619">
        <v>0</v>
      </c>
      <c r="AL97" s="619">
        <v>0</v>
      </c>
      <c r="AM97" s="619">
        <v>0</v>
      </c>
      <c r="AN97" s="619">
        <v>0</v>
      </c>
      <c r="AO97" s="619">
        <v>0</v>
      </c>
      <c r="AP97" s="619">
        <v>0</v>
      </c>
      <c r="AQ97" s="619">
        <v>0</v>
      </c>
      <c r="AR97" s="619">
        <v>0</v>
      </c>
      <c r="AS97" s="619">
        <v>0</v>
      </c>
      <c r="AT97" s="619">
        <v>0</v>
      </c>
      <c r="AU97" s="619">
        <v>0</v>
      </c>
      <c r="AV97" s="619">
        <v>0</v>
      </c>
      <c r="AW97" s="619">
        <v>0</v>
      </c>
      <c r="AX97" s="619">
        <v>0</v>
      </c>
      <c r="AY97" s="619">
        <v>0</v>
      </c>
      <c r="AZ97" s="619">
        <v>0</v>
      </c>
      <c r="BA97" s="619">
        <v>0</v>
      </c>
      <c r="BB97" s="619">
        <v>0</v>
      </c>
      <c r="BC97" s="619">
        <v>0</v>
      </c>
      <c r="BD97" s="619">
        <v>0</v>
      </c>
      <c r="BE97" s="619">
        <v>0</v>
      </c>
      <c r="BF97" s="619">
        <v>0</v>
      </c>
      <c r="BG97" s="619">
        <v>1441791</v>
      </c>
      <c r="BH97" s="619">
        <v>324403</v>
      </c>
      <c r="BI97" s="619">
        <v>36045</v>
      </c>
      <c r="BJ97" s="619">
        <v>49114</v>
      </c>
      <c r="BK97" s="619">
        <v>11051</v>
      </c>
      <c r="BL97" s="619">
        <v>1228</v>
      </c>
      <c r="BM97" s="619">
        <v>1419407</v>
      </c>
      <c r="BN97" s="619">
        <v>319367</v>
      </c>
      <c r="BO97" s="619">
        <v>35485</v>
      </c>
      <c r="BP97" s="619">
        <v>71498</v>
      </c>
      <c r="BQ97" s="619">
        <v>16087</v>
      </c>
      <c r="BR97" s="619">
        <v>1788</v>
      </c>
      <c r="BS97" s="619">
        <v>28952</v>
      </c>
      <c r="BT97" s="619">
        <v>6514</v>
      </c>
      <c r="BU97" s="619">
        <v>724</v>
      </c>
      <c r="BV97" s="619">
        <v>14940</v>
      </c>
      <c r="BW97" s="619">
        <v>3362</v>
      </c>
      <c r="BX97" s="619">
        <v>374</v>
      </c>
      <c r="BY97" s="619">
        <v>14012</v>
      </c>
      <c r="BZ97" s="619">
        <v>3152</v>
      </c>
      <c r="CA97" s="619">
        <v>350</v>
      </c>
      <c r="CB97" s="619">
        <v>17761</v>
      </c>
      <c r="CC97" s="619">
        <v>3996</v>
      </c>
      <c r="CD97" s="619">
        <v>444</v>
      </c>
      <c r="CE97" s="619">
        <v>18168</v>
      </c>
      <c r="CF97" s="619">
        <v>4088</v>
      </c>
      <c r="CG97" s="619">
        <v>454</v>
      </c>
      <c r="CH97" s="619">
        <v>-407</v>
      </c>
      <c r="CI97" s="619">
        <v>-92</v>
      </c>
      <c r="CJ97" s="619">
        <v>-10</v>
      </c>
      <c r="CK97" s="619">
        <v>0</v>
      </c>
      <c r="CL97" s="619">
        <v>0</v>
      </c>
      <c r="CM97" s="619">
        <v>0</v>
      </c>
      <c r="CN97" s="619">
        <v>0</v>
      </c>
      <c r="CO97" s="619">
        <v>0</v>
      </c>
      <c r="CP97" s="619">
        <v>0</v>
      </c>
      <c r="CQ97" s="619">
        <v>591</v>
      </c>
      <c r="CR97" s="619">
        <v>133</v>
      </c>
      <c r="CS97" s="619">
        <v>15</v>
      </c>
      <c r="CT97" s="619">
        <v>0</v>
      </c>
      <c r="CU97" s="619">
        <v>0</v>
      </c>
      <c r="CV97" s="619">
        <v>0</v>
      </c>
      <c r="CW97" s="619">
        <v>0</v>
      </c>
      <c r="CX97" s="619">
        <v>0</v>
      </c>
      <c r="CY97" s="619">
        <v>0</v>
      </c>
      <c r="CZ97" s="619">
        <v>0</v>
      </c>
      <c r="DA97" s="619">
        <v>0</v>
      </c>
      <c r="DB97" s="619">
        <v>0</v>
      </c>
      <c r="DC97" s="619">
        <v>0</v>
      </c>
      <c r="DD97" s="619">
        <v>0</v>
      </c>
      <c r="DE97" s="619">
        <v>0</v>
      </c>
      <c r="DF97" s="619">
        <v>5728</v>
      </c>
      <c r="DG97" s="619">
        <v>1289</v>
      </c>
      <c r="DH97" s="619">
        <v>143</v>
      </c>
      <c r="DI97" s="619">
        <v>5409</v>
      </c>
      <c r="DJ97" s="619">
        <v>1217</v>
      </c>
      <c r="DK97" s="619">
        <v>135</v>
      </c>
      <c r="DL97" s="619">
        <v>319</v>
      </c>
      <c r="DM97" s="619">
        <v>72</v>
      </c>
      <c r="DN97" s="619">
        <v>8</v>
      </c>
      <c r="DO97" s="619">
        <v>0</v>
      </c>
      <c r="DP97" s="619">
        <v>0</v>
      </c>
      <c r="DQ97" s="619">
        <v>0</v>
      </c>
      <c r="DR97" s="619">
        <v>0</v>
      </c>
      <c r="DS97" s="619">
        <v>0</v>
      </c>
      <c r="DT97" s="619">
        <v>0</v>
      </c>
      <c r="DU97" s="619">
        <v>0</v>
      </c>
      <c r="DV97" s="619">
        <v>0</v>
      </c>
      <c r="DW97" s="619">
        <v>0</v>
      </c>
      <c r="DX97" s="619">
        <v>158331</v>
      </c>
      <c r="DY97" s="619">
        <v>35625</v>
      </c>
      <c r="DZ97" s="619">
        <v>3958</v>
      </c>
      <c r="EA97" s="619">
        <v>119510</v>
      </c>
      <c r="EB97" s="619">
        <v>26890</v>
      </c>
      <c r="EC97" s="619">
        <v>2988</v>
      </c>
      <c r="ED97" s="619">
        <v>38821</v>
      </c>
      <c r="EE97" s="619">
        <v>8735</v>
      </c>
      <c r="EF97" s="619">
        <v>970</v>
      </c>
      <c r="EG97" s="619">
        <v>-169</v>
      </c>
      <c r="EH97" s="619">
        <v>-38</v>
      </c>
      <c r="EI97" s="619">
        <v>-4</v>
      </c>
      <c r="EJ97" s="619">
        <v>0</v>
      </c>
      <c r="EK97" s="619">
        <v>0</v>
      </c>
      <c r="EL97" s="619">
        <v>0</v>
      </c>
      <c r="EM97" s="619">
        <v>0</v>
      </c>
      <c r="EN97" s="619">
        <v>0</v>
      </c>
      <c r="EO97" s="619">
        <v>0</v>
      </c>
      <c r="EP97" s="619">
        <v>1342100</v>
      </c>
      <c r="EQ97" s="619">
        <v>301972</v>
      </c>
      <c r="ER97" s="619">
        <v>33552</v>
      </c>
      <c r="ES97" s="619">
        <v>1330875</v>
      </c>
      <c r="ET97" s="619">
        <v>299447</v>
      </c>
      <c r="EU97" s="619">
        <v>33272</v>
      </c>
      <c r="EV97" s="619">
        <v>11225</v>
      </c>
      <c r="EW97" s="619">
        <v>2525</v>
      </c>
      <c r="EX97" s="619">
        <v>280</v>
      </c>
      <c r="EY97" s="619">
        <v>-1601</v>
      </c>
      <c r="EZ97" s="619">
        <v>-360</v>
      </c>
      <c r="FA97" s="619">
        <v>-40</v>
      </c>
      <c r="FB97" s="619">
        <v>2100114</v>
      </c>
      <c r="FC97" s="619">
        <v>472526</v>
      </c>
      <c r="FD97" s="619">
        <v>52503</v>
      </c>
      <c r="FE97" s="619">
        <v>1849977</v>
      </c>
      <c r="FF97" s="619">
        <v>416245</v>
      </c>
      <c r="FG97" s="619">
        <v>46249</v>
      </c>
      <c r="FH97" s="619">
        <v>250137</v>
      </c>
      <c r="FI97" s="619">
        <v>56281</v>
      </c>
      <c r="FJ97" s="619">
        <v>6254</v>
      </c>
      <c r="FK97" s="619">
        <v>0</v>
      </c>
      <c r="FL97" s="619">
        <v>0</v>
      </c>
      <c r="FM97" s="619">
        <v>0</v>
      </c>
      <c r="FN97" s="619">
        <v>0</v>
      </c>
      <c r="FO97" s="619">
        <v>0</v>
      </c>
      <c r="FP97" s="619">
        <v>0</v>
      </c>
      <c r="FQ97" s="619">
        <v>0</v>
      </c>
      <c r="FR97" s="619">
        <v>0</v>
      </c>
      <c r="FS97" s="619">
        <v>0</v>
      </c>
      <c r="FT97" s="619">
        <v>-6758</v>
      </c>
      <c r="FU97" s="619">
        <v>-1521</v>
      </c>
      <c r="FV97" s="619">
        <v>-169</v>
      </c>
      <c r="FW97" s="619">
        <v>0</v>
      </c>
      <c r="FX97" s="619">
        <v>0</v>
      </c>
      <c r="FY97" s="619">
        <v>0</v>
      </c>
      <c r="FZ97" s="619">
        <v>0</v>
      </c>
      <c r="GA97" s="619">
        <v>0</v>
      </c>
      <c r="GB97" s="619">
        <v>0</v>
      </c>
      <c r="GC97" s="619">
        <v>0</v>
      </c>
      <c r="GD97" s="619">
        <v>0</v>
      </c>
      <c r="GE97" s="619">
        <v>0</v>
      </c>
      <c r="GF97" s="619">
        <v>0</v>
      </c>
      <c r="GG97" s="619">
        <v>0</v>
      </c>
      <c r="GH97" s="619">
        <v>0</v>
      </c>
      <c r="GI97" s="619">
        <v>0</v>
      </c>
      <c r="GJ97" s="619">
        <v>0</v>
      </c>
      <c r="GK97" s="619">
        <v>0</v>
      </c>
      <c r="GL97" s="619">
        <v>5135954</v>
      </c>
      <c r="GM97" s="619">
        <v>1155590</v>
      </c>
      <c r="GN97" s="619">
        <v>128399</v>
      </c>
      <c r="GO97" s="619">
        <v>377668</v>
      </c>
      <c r="GP97" s="619">
        <v>84974</v>
      </c>
      <c r="GQ97" s="619">
        <v>9442</v>
      </c>
      <c r="GR97" s="620" t="s">
        <v>493</v>
      </c>
      <c r="GS97" s="620" t="s">
        <v>494</v>
      </c>
      <c r="GT97" s="610" t="s">
        <v>474</v>
      </c>
      <c r="GU97" s="611" t="s">
        <v>475</v>
      </c>
      <c r="GV97" s="611" t="s">
        <v>813</v>
      </c>
      <c r="GW97" s="610" t="s">
        <v>1432</v>
      </c>
    </row>
    <row r="98" spans="1:205" x14ac:dyDescent="0.25">
      <c r="A98" s="610" t="s">
        <v>3385</v>
      </c>
      <c r="B98" s="617" t="s">
        <v>814</v>
      </c>
      <c r="C98" s="618" t="s">
        <v>815</v>
      </c>
      <c r="D98" s="619">
        <v>2984707</v>
      </c>
      <c r="E98" s="619">
        <v>0</v>
      </c>
      <c r="F98" s="619">
        <v>2984707</v>
      </c>
      <c r="G98" s="619">
        <v>3293725</v>
      </c>
      <c r="H98" s="619">
        <v>0</v>
      </c>
      <c r="I98" s="619">
        <v>3293725</v>
      </c>
      <c r="J98" s="619">
        <v>-309018</v>
      </c>
      <c r="K98" s="619">
        <v>0</v>
      </c>
      <c r="L98" s="619">
        <v>-309018</v>
      </c>
      <c r="M98" s="633">
        <v>0.5</v>
      </c>
      <c r="N98" s="633">
        <v>0.4</v>
      </c>
      <c r="O98" s="633">
        <v>0.1</v>
      </c>
      <c r="P98" s="633">
        <v>0</v>
      </c>
      <c r="Q98" s="619">
        <v>120942</v>
      </c>
      <c r="R98" s="619">
        <v>120942</v>
      </c>
      <c r="S98" s="619">
        <v>0</v>
      </c>
      <c r="T98" s="619">
        <v>0</v>
      </c>
      <c r="U98" s="619">
        <v>0</v>
      </c>
      <c r="V98" s="619">
        <v>0</v>
      </c>
      <c r="W98" s="619">
        <v>0</v>
      </c>
      <c r="X98" s="619">
        <v>0</v>
      </c>
      <c r="Y98" s="619">
        <v>0</v>
      </c>
      <c r="Z98" s="619">
        <v>311949</v>
      </c>
      <c r="AA98" s="619">
        <v>0</v>
      </c>
      <c r="AB98" s="619">
        <v>254000</v>
      </c>
      <c r="AC98" s="619">
        <v>0</v>
      </c>
      <c r="AD98" s="619">
        <v>57949</v>
      </c>
      <c r="AE98" s="619">
        <v>0</v>
      </c>
      <c r="AF98" s="619">
        <v>0</v>
      </c>
      <c r="AG98" s="619">
        <v>0</v>
      </c>
      <c r="AH98" s="619">
        <v>0</v>
      </c>
      <c r="AI98" s="619">
        <v>0</v>
      </c>
      <c r="AJ98" s="619">
        <v>0</v>
      </c>
      <c r="AK98" s="619">
        <v>0</v>
      </c>
      <c r="AL98" s="619">
        <v>0</v>
      </c>
      <c r="AM98" s="619">
        <v>0</v>
      </c>
      <c r="AN98" s="619">
        <v>0</v>
      </c>
      <c r="AO98" s="619">
        <v>0</v>
      </c>
      <c r="AP98" s="619">
        <v>0</v>
      </c>
      <c r="AQ98" s="619">
        <v>0</v>
      </c>
      <c r="AR98" s="619">
        <v>0</v>
      </c>
      <c r="AS98" s="619">
        <v>0</v>
      </c>
      <c r="AT98" s="619">
        <v>0</v>
      </c>
      <c r="AU98" s="619">
        <v>0</v>
      </c>
      <c r="AV98" s="619">
        <v>0</v>
      </c>
      <c r="AW98" s="619">
        <v>0</v>
      </c>
      <c r="AX98" s="619">
        <v>0</v>
      </c>
      <c r="AY98" s="619">
        <v>0</v>
      </c>
      <c r="AZ98" s="619">
        <v>0</v>
      </c>
      <c r="BA98" s="619">
        <v>0</v>
      </c>
      <c r="BB98" s="619">
        <v>0</v>
      </c>
      <c r="BC98" s="619">
        <v>0</v>
      </c>
      <c r="BD98" s="619">
        <v>0</v>
      </c>
      <c r="BE98" s="619">
        <v>0</v>
      </c>
      <c r="BF98" s="619">
        <v>0</v>
      </c>
      <c r="BG98" s="619">
        <v>1110059</v>
      </c>
      <c r="BH98" s="619">
        <v>277515</v>
      </c>
      <c r="BI98" s="619">
        <v>0</v>
      </c>
      <c r="BJ98" s="619">
        <v>33803</v>
      </c>
      <c r="BK98" s="619">
        <v>8451</v>
      </c>
      <c r="BL98" s="619">
        <v>0</v>
      </c>
      <c r="BM98" s="619">
        <v>1123865</v>
      </c>
      <c r="BN98" s="619">
        <v>280966</v>
      </c>
      <c r="BO98" s="619">
        <v>0</v>
      </c>
      <c r="BP98" s="619">
        <v>19997</v>
      </c>
      <c r="BQ98" s="619">
        <v>5000</v>
      </c>
      <c r="BR98" s="619">
        <v>0</v>
      </c>
      <c r="BS98" s="619">
        <v>0</v>
      </c>
      <c r="BT98" s="619">
        <v>0</v>
      </c>
      <c r="BU98" s="619">
        <v>0</v>
      </c>
      <c r="BV98" s="619">
        <v>5251</v>
      </c>
      <c r="BW98" s="619">
        <v>1313</v>
      </c>
      <c r="BX98" s="619">
        <v>0</v>
      </c>
      <c r="BY98" s="619">
        <v>-5251</v>
      </c>
      <c r="BZ98" s="619">
        <v>-1313</v>
      </c>
      <c r="CA98" s="619">
        <v>0</v>
      </c>
      <c r="CB98" s="619">
        <v>6439</v>
      </c>
      <c r="CC98" s="619">
        <v>1610</v>
      </c>
      <c r="CD98" s="619">
        <v>0</v>
      </c>
      <c r="CE98" s="619">
        <v>6438</v>
      </c>
      <c r="CF98" s="619">
        <v>1610</v>
      </c>
      <c r="CG98" s="619">
        <v>0</v>
      </c>
      <c r="CH98" s="619">
        <v>1</v>
      </c>
      <c r="CI98" s="619">
        <v>0</v>
      </c>
      <c r="CJ98" s="619">
        <v>0</v>
      </c>
      <c r="CK98" s="619">
        <v>0</v>
      </c>
      <c r="CL98" s="619">
        <v>0</v>
      </c>
      <c r="CM98" s="619">
        <v>0</v>
      </c>
      <c r="CN98" s="619">
        <v>0</v>
      </c>
      <c r="CO98" s="619">
        <v>0</v>
      </c>
      <c r="CP98" s="619">
        <v>0</v>
      </c>
      <c r="CQ98" s="619">
        <v>0</v>
      </c>
      <c r="CR98" s="619">
        <v>0</v>
      </c>
      <c r="CS98" s="619">
        <v>0</v>
      </c>
      <c r="CT98" s="619">
        <v>0</v>
      </c>
      <c r="CU98" s="619">
        <v>0</v>
      </c>
      <c r="CV98" s="619">
        <v>0</v>
      </c>
      <c r="CW98" s="619">
        <v>0</v>
      </c>
      <c r="CX98" s="619">
        <v>0</v>
      </c>
      <c r="CY98" s="619">
        <v>0</v>
      </c>
      <c r="CZ98" s="619">
        <v>0</v>
      </c>
      <c r="DA98" s="619">
        <v>0</v>
      </c>
      <c r="DB98" s="619">
        <v>0</v>
      </c>
      <c r="DC98" s="619">
        <v>0</v>
      </c>
      <c r="DD98" s="619">
        <v>0</v>
      </c>
      <c r="DE98" s="619">
        <v>0</v>
      </c>
      <c r="DF98" s="619">
        <v>3789</v>
      </c>
      <c r="DG98" s="619">
        <v>947</v>
      </c>
      <c r="DH98" s="619">
        <v>0</v>
      </c>
      <c r="DI98" s="619">
        <v>3789</v>
      </c>
      <c r="DJ98" s="619">
        <v>947</v>
      </c>
      <c r="DK98" s="619">
        <v>0</v>
      </c>
      <c r="DL98" s="619">
        <v>0</v>
      </c>
      <c r="DM98" s="619">
        <v>0</v>
      </c>
      <c r="DN98" s="619">
        <v>0</v>
      </c>
      <c r="DO98" s="619">
        <v>0</v>
      </c>
      <c r="DP98" s="619">
        <v>0</v>
      </c>
      <c r="DQ98" s="619">
        <v>0</v>
      </c>
      <c r="DR98" s="619">
        <v>0</v>
      </c>
      <c r="DS98" s="619">
        <v>0</v>
      </c>
      <c r="DT98" s="619">
        <v>0</v>
      </c>
      <c r="DU98" s="619">
        <v>0</v>
      </c>
      <c r="DV98" s="619">
        <v>0</v>
      </c>
      <c r="DW98" s="619">
        <v>0</v>
      </c>
      <c r="DX98" s="619">
        <v>191436</v>
      </c>
      <c r="DY98" s="619">
        <v>47859</v>
      </c>
      <c r="DZ98" s="619">
        <v>0</v>
      </c>
      <c r="EA98" s="619">
        <v>223895</v>
      </c>
      <c r="EB98" s="619">
        <v>55974</v>
      </c>
      <c r="EC98" s="619">
        <v>0</v>
      </c>
      <c r="ED98" s="619">
        <v>-32459</v>
      </c>
      <c r="EE98" s="619">
        <v>-8115</v>
      </c>
      <c r="EF98" s="619">
        <v>0</v>
      </c>
      <c r="EG98" s="619">
        <v>-1255</v>
      </c>
      <c r="EH98" s="619">
        <v>-314</v>
      </c>
      <c r="EI98" s="619">
        <v>0</v>
      </c>
      <c r="EJ98" s="619">
        <v>0</v>
      </c>
      <c r="EK98" s="619">
        <v>0</v>
      </c>
      <c r="EL98" s="619">
        <v>0</v>
      </c>
      <c r="EM98" s="619">
        <v>0</v>
      </c>
      <c r="EN98" s="619">
        <v>0</v>
      </c>
      <c r="EO98" s="619">
        <v>0</v>
      </c>
      <c r="EP98" s="619">
        <v>913686</v>
      </c>
      <c r="EQ98" s="619">
        <v>228421</v>
      </c>
      <c r="ER98" s="619">
        <v>0</v>
      </c>
      <c r="ES98" s="619">
        <v>846603</v>
      </c>
      <c r="ET98" s="619">
        <v>211651</v>
      </c>
      <c r="EU98" s="619">
        <v>0</v>
      </c>
      <c r="EV98" s="619">
        <v>67083</v>
      </c>
      <c r="EW98" s="619">
        <v>16770</v>
      </c>
      <c r="EX98" s="619">
        <v>0</v>
      </c>
      <c r="EY98" s="619">
        <v>0</v>
      </c>
      <c r="EZ98" s="619">
        <v>0</v>
      </c>
      <c r="FA98" s="619">
        <v>0</v>
      </c>
      <c r="FB98" s="619">
        <v>1136604</v>
      </c>
      <c r="FC98" s="619">
        <v>270867</v>
      </c>
      <c r="FD98" s="619">
        <v>0</v>
      </c>
      <c r="FE98" s="619">
        <v>1278712</v>
      </c>
      <c r="FF98" s="619">
        <v>308861</v>
      </c>
      <c r="FG98" s="619">
        <v>0</v>
      </c>
      <c r="FH98" s="619">
        <v>-142108</v>
      </c>
      <c r="FI98" s="619">
        <v>-37994</v>
      </c>
      <c r="FJ98" s="619">
        <v>0</v>
      </c>
      <c r="FK98" s="619">
        <v>0</v>
      </c>
      <c r="FL98" s="619">
        <v>0</v>
      </c>
      <c r="FM98" s="619">
        <v>0</v>
      </c>
      <c r="FN98" s="619">
        <v>0</v>
      </c>
      <c r="FO98" s="619">
        <v>0</v>
      </c>
      <c r="FP98" s="619">
        <v>0</v>
      </c>
      <c r="FQ98" s="619">
        <v>0</v>
      </c>
      <c r="FR98" s="619">
        <v>0</v>
      </c>
      <c r="FS98" s="619">
        <v>0</v>
      </c>
      <c r="FT98" s="619">
        <v>-9113</v>
      </c>
      <c r="FU98" s="619">
        <v>-2278</v>
      </c>
      <c r="FV98" s="619">
        <v>0</v>
      </c>
      <c r="FW98" s="619">
        <v>0</v>
      </c>
      <c r="FX98" s="619">
        <v>0</v>
      </c>
      <c r="FY98" s="619">
        <v>0</v>
      </c>
      <c r="FZ98" s="619">
        <v>0</v>
      </c>
      <c r="GA98" s="619">
        <v>0</v>
      </c>
      <c r="GB98" s="619">
        <v>0</v>
      </c>
      <c r="GC98" s="619">
        <v>0</v>
      </c>
      <c r="GD98" s="619">
        <v>0</v>
      </c>
      <c r="GE98" s="619">
        <v>0</v>
      </c>
      <c r="GF98" s="619">
        <v>0</v>
      </c>
      <c r="GG98" s="619">
        <v>0</v>
      </c>
      <c r="GH98" s="619">
        <v>0</v>
      </c>
      <c r="GI98" s="619">
        <v>0</v>
      </c>
      <c r="GJ98" s="619">
        <v>0</v>
      </c>
      <c r="GK98" s="619">
        <v>0</v>
      </c>
      <c r="GL98" s="619">
        <v>3385448</v>
      </c>
      <c r="GM98" s="619">
        <v>833078</v>
      </c>
      <c r="GN98" s="619">
        <v>0</v>
      </c>
      <c r="GO98" s="619">
        <v>-103105</v>
      </c>
      <c r="GP98" s="619">
        <v>-28244</v>
      </c>
      <c r="GQ98" s="619">
        <v>0</v>
      </c>
      <c r="GR98" s="620" t="s">
        <v>669</v>
      </c>
      <c r="GS98" s="620" t="s">
        <v>473</v>
      </c>
      <c r="GT98" s="610" t="s">
        <v>474</v>
      </c>
      <c r="GU98" s="611" t="s">
        <v>536</v>
      </c>
      <c r="GV98" s="611" t="s">
        <v>816</v>
      </c>
      <c r="GW98" s="610" t="s">
        <v>1432</v>
      </c>
    </row>
    <row r="99" spans="1:205" x14ac:dyDescent="0.25">
      <c r="A99" s="610" t="s">
        <v>3385</v>
      </c>
      <c r="B99" s="617" t="s">
        <v>817</v>
      </c>
      <c r="C99" s="618" t="s">
        <v>818</v>
      </c>
      <c r="D99" s="619">
        <v>1138480</v>
      </c>
      <c r="E99" s="619">
        <v>-9</v>
      </c>
      <c r="F99" s="619">
        <v>1138471</v>
      </c>
      <c r="G99" s="619">
        <v>1218547</v>
      </c>
      <c r="H99" s="619">
        <v>22902</v>
      </c>
      <c r="I99" s="619">
        <v>1241449</v>
      </c>
      <c r="J99" s="619">
        <v>-80067</v>
      </c>
      <c r="K99" s="619">
        <v>-22911</v>
      </c>
      <c r="L99" s="619">
        <v>-102978</v>
      </c>
      <c r="M99" s="633">
        <v>0.5</v>
      </c>
      <c r="N99" s="633">
        <v>0.4</v>
      </c>
      <c r="O99" s="633">
        <v>0.09</v>
      </c>
      <c r="P99" s="633">
        <v>0.01</v>
      </c>
      <c r="Q99" s="619">
        <v>112602</v>
      </c>
      <c r="R99" s="619">
        <v>112602</v>
      </c>
      <c r="S99" s="619">
        <v>0</v>
      </c>
      <c r="T99" s="619">
        <v>0</v>
      </c>
      <c r="U99" s="619">
        <v>0</v>
      </c>
      <c r="V99" s="619">
        <v>0</v>
      </c>
      <c r="W99" s="619">
        <v>0</v>
      </c>
      <c r="X99" s="619">
        <v>0</v>
      </c>
      <c r="Y99" s="619">
        <v>0</v>
      </c>
      <c r="Z99" s="619">
        <v>164950</v>
      </c>
      <c r="AA99" s="619">
        <v>0</v>
      </c>
      <c r="AB99" s="619">
        <v>171063</v>
      </c>
      <c r="AC99" s="619">
        <v>0</v>
      </c>
      <c r="AD99" s="619">
        <v>-6113</v>
      </c>
      <c r="AE99" s="619">
        <v>0</v>
      </c>
      <c r="AF99" s="619">
        <v>0</v>
      </c>
      <c r="AG99" s="619">
        <v>0</v>
      </c>
      <c r="AH99" s="619">
        <v>0</v>
      </c>
      <c r="AI99" s="619">
        <v>0</v>
      </c>
      <c r="AJ99" s="619">
        <v>0</v>
      </c>
      <c r="AK99" s="619">
        <v>0</v>
      </c>
      <c r="AL99" s="619">
        <v>0</v>
      </c>
      <c r="AM99" s="619">
        <v>0</v>
      </c>
      <c r="AN99" s="619">
        <v>0</v>
      </c>
      <c r="AO99" s="619">
        <v>167066</v>
      </c>
      <c r="AP99" s="619">
        <v>167066</v>
      </c>
      <c r="AQ99" s="619">
        <v>0</v>
      </c>
      <c r="AR99" s="619">
        <v>0</v>
      </c>
      <c r="AS99" s="619">
        <v>166137</v>
      </c>
      <c r="AT99" s="619">
        <v>166137</v>
      </c>
      <c r="AU99" s="619">
        <v>0</v>
      </c>
      <c r="AV99" s="619">
        <v>0</v>
      </c>
      <c r="AW99" s="619">
        <v>929</v>
      </c>
      <c r="AX99" s="619">
        <v>929</v>
      </c>
      <c r="AY99" s="619">
        <v>0</v>
      </c>
      <c r="AZ99" s="619">
        <v>0</v>
      </c>
      <c r="BA99" s="619">
        <v>0</v>
      </c>
      <c r="BB99" s="619">
        <v>0</v>
      </c>
      <c r="BC99" s="619">
        <v>0</v>
      </c>
      <c r="BD99" s="619">
        <v>0</v>
      </c>
      <c r="BE99" s="619">
        <v>0</v>
      </c>
      <c r="BF99" s="619">
        <v>0</v>
      </c>
      <c r="BG99" s="619">
        <v>1239826</v>
      </c>
      <c r="BH99" s="619">
        <v>274343</v>
      </c>
      <c r="BI99" s="619">
        <v>30483</v>
      </c>
      <c r="BJ99" s="619">
        <v>51829</v>
      </c>
      <c r="BK99" s="619">
        <v>9821</v>
      </c>
      <c r="BL99" s="619">
        <v>1091</v>
      </c>
      <c r="BM99" s="619">
        <v>1265262</v>
      </c>
      <c r="BN99" s="619">
        <v>279085</v>
      </c>
      <c r="BO99" s="619">
        <v>31009</v>
      </c>
      <c r="BP99" s="619">
        <v>26393</v>
      </c>
      <c r="BQ99" s="619">
        <v>5079</v>
      </c>
      <c r="BR99" s="619">
        <v>565</v>
      </c>
      <c r="BS99" s="619">
        <v>0</v>
      </c>
      <c r="BT99" s="619">
        <v>0</v>
      </c>
      <c r="BU99" s="619">
        <v>0</v>
      </c>
      <c r="BV99" s="619">
        <v>0</v>
      </c>
      <c r="BW99" s="619">
        <v>0</v>
      </c>
      <c r="BX99" s="619">
        <v>0</v>
      </c>
      <c r="BY99" s="619">
        <v>0</v>
      </c>
      <c r="BZ99" s="619">
        <v>0</v>
      </c>
      <c r="CA99" s="619">
        <v>0</v>
      </c>
      <c r="CB99" s="619">
        <v>2563</v>
      </c>
      <c r="CC99" s="619">
        <v>577</v>
      </c>
      <c r="CD99" s="619">
        <v>64</v>
      </c>
      <c r="CE99" s="619">
        <v>4082</v>
      </c>
      <c r="CF99" s="619">
        <v>919</v>
      </c>
      <c r="CG99" s="619">
        <v>102</v>
      </c>
      <c r="CH99" s="619">
        <v>-1519</v>
      </c>
      <c r="CI99" s="619">
        <v>-342</v>
      </c>
      <c r="CJ99" s="619">
        <v>-38</v>
      </c>
      <c r="CK99" s="619">
        <v>0</v>
      </c>
      <c r="CL99" s="619">
        <v>0</v>
      </c>
      <c r="CM99" s="619">
        <v>0</v>
      </c>
      <c r="CN99" s="619">
        <v>0</v>
      </c>
      <c r="CO99" s="619">
        <v>0</v>
      </c>
      <c r="CP99" s="619">
        <v>0</v>
      </c>
      <c r="CQ99" s="619">
        <v>0</v>
      </c>
      <c r="CR99" s="619">
        <v>0</v>
      </c>
      <c r="CS99" s="619">
        <v>0</v>
      </c>
      <c r="CT99" s="619">
        <v>0</v>
      </c>
      <c r="CU99" s="619">
        <v>0</v>
      </c>
      <c r="CV99" s="619">
        <v>0</v>
      </c>
      <c r="CW99" s="619">
        <v>0</v>
      </c>
      <c r="CX99" s="619">
        <v>0</v>
      </c>
      <c r="CY99" s="619">
        <v>0</v>
      </c>
      <c r="CZ99" s="619">
        <v>0</v>
      </c>
      <c r="DA99" s="619">
        <v>0</v>
      </c>
      <c r="DB99" s="619">
        <v>0</v>
      </c>
      <c r="DC99" s="619">
        <v>0</v>
      </c>
      <c r="DD99" s="619">
        <v>0</v>
      </c>
      <c r="DE99" s="619">
        <v>0</v>
      </c>
      <c r="DF99" s="619">
        <v>1726</v>
      </c>
      <c r="DG99" s="619">
        <v>388</v>
      </c>
      <c r="DH99" s="619">
        <v>43</v>
      </c>
      <c r="DI99" s="619">
        <v>2118</v>
      </c>
      <c r="DJ99" s="619">
        <v>477</v>
      </c>
      <c r="DK99" s="619">
        <v>53</v>
      </c>
      <c r="DL99" s="619">
        <v>-392</v>
      </c>
      <c r="DM99" s="619">
        <v>-89</v>
      </c>
      <c r="DN99" s="619">
        <v>-10</v>
      </c>
      <c r="DO99" s="619">
        <v>0</v>
      </c>
      <c r="DP99" s="619">
        <v>0</v>
      </c>
      <c r="DQ99" s="619">
        <v>0</v>
      </c>
      <c r="DR99" s="619">
        <v>0</v>
      </c>
      <c r="DS99" s="619">
        <v>0</v>
      </c>
      <c r="DT99" s="619">
        <v>0</v>
      </c>
      <c r="DU99" s="619">
        <v>0</v>
      </c>
      <c r="DV99" s="619">
        <v>0</v>
      </c>
      <c r="DW99" s="619">
        <v>0</v>
      </c>
      <c r="DX99" s="619">
        <v>106167</v>
      </c>
      <c r="DY99" s="619">
        <v>23888</v>
      </c>
      <c r="DZ99" s="619">
        <v>2654</v>
      </c>
      <c r="EA99" s="619">
        <v>116469</v>
      </c>
      <c r="EB99" s="619">
        <v>26205</v>
      </c>
      <c r="EC99" s="619">
        <v>2912</v>
      </c>
      <c r="ED99" s="619">
        <v>-10302</v>
      </c>
      <c r="EE99" s="619">
        <v>-2317</v>
      </c>
      <c r="EF99" s="619">
        <v>-258</v>
      </c>
      <c r="EG99" s="619">
        <v>-882</v>
      </c>
      <c r="EH99" s="619">
        <v>-199</v>
      </c>
      <c r="EI99" s="619">
        <v>-22</v>
      </c>
      <c r="EJ99" s="619">
        <v>0</v>
      </c>
      <c r="EK99" s="619">
        <v>0</v>
      </c>
      <c r="EL99" s="619">
        <v>0</v>
      </c>
      <c r="EM99" s="619">
        <v>0</v>
      </c>
      <c r="EN99" s="619">
        <v>0</v>
      </c>
      <c r="EO99" s="619">
        <v>0</v>
      </c>
      <c r="EP99" s="619">
        <v>1688777</v>
      </c>
      <c r="EQ99" s="619">
        <v>364512</v>
      </c>
      <c r="ER99" s="619">
        <v>40501</v>
      </c>
      <c r="ES99" s="619">
        <v>1774188</v>
      </c>
      <c r="ET99" s="619">
        <v>382922</v>
      </c>
      <c r="EU99" s="619">
        <v>42547</v>
      </c>
      <c r="EV99" s="619">
        <v>-85411</v>
      </c>
      <c r="EW99" s="619">
        <v>-18410</v>
      </c>
      <c r="EX99" s="619">
        <v>-2046</v>
      </c>
      <c r="EY99" s="619">
        <v>-1065</v>
      </c>
      <c r="EZ99" s="619">
        <v>-240</v>
      </c>
      <c r="FA99" s="619">
        <v>-27</v>
      </c>
      <c r="FB99" s="619">
        <v>1597809</v>
      </c>
      <c r="FC99" s="619">
        <v>346782</v>
      </c>
      <c r="FD99" s="619">
        <v>38531</v>
      </c>
      <c r="FE99" s="619">
        <v>1643975</v>
      </c>
      <c r="FF99" s="619">
        <v>356971</v>
      </c>
      <c r="FG99" s="619">
        <v>39663</v>
      </c>
      <c r="FH99" s="619">
        <v>-46166</v>
      </c>
      <c r="FI99" s="619">
        <v>-10189</v>
      </c>
      <c r="FJ99" s="619">
        <v>-1132</v>
      </c>
      <c r="FK99" s="619">
        <v>0</v>
      </c>
      <c r="FL99" s="619">
        <v>0</v>
      </c>
      <c r="FM99" s="619">
        <v>0</v>
      </c>
      <c r="FN99" s="619">
        <v>0</v>
      </c>
      <c r="FO99" s="619">
        <v>0</v>
      </c>
      <c r="FP99" s="619">
        <v>0</v>
      </c>
      <c r="FQ99" s="619">
        <v>0</v>
      </c>
      <c r="FR99" s="619">
        <v>0</v>
      </c>
      <c r="FS99" s="619">
        <v>0</v>
      </c>
      <c r="FT99" s="619">
        <v>-18768</v>
      </c>
      <c r="FU99" s="619">
        <v>-537</v>
      </c>
      <c r="FV99" s="619">
        <v>-60</v>
      </c>
      <c r="FW99" s="619">
        <v>0</v>
      </c>
      <c r="FX99" s="619">
        <v>0</v>
      </c>
      <c r="FY99" s="619">
        <v>0</v>
      </c>
      <c r="FZ99" s="619">
        <v>0</v>
      </c>
      <c r="GA99" s="619">
        <v>0</v>
      </c>
      <c r="GB99" s="619">
        <v>0</v>
      </c>
      <c r="GC99" s="619">
        <v>0</v>
      </c>
      <c r="GD99" s="619">
        <v>0</v>
      </c>
      <c r="GE99" s="619">
        <v>0</v>
      </c>
      <c r="GF99" s="619">
        <v>0</v>
      </c>
      <c r="GG99" s="619">
        <v>0</v>
      </c>
      <c r="GH99" s="619">
        <v>0</v>
      </c>
      <c r="GI99" s="619">
        <v>0</v>
      </c>
      <c r="GJ99" s="619">
        <v>0</v>
      </c>
      <c r="GK99" s="619">
        <v>0</v>
      </c>
      <c r="GL99" s="619">
        <v>4667982</v>
      </c>
      <c r="GM99" s="619">
        <v>1019335</v>
      </c>
      <c r="GN99" s="619">
        <v>113258</v>
      </c>
      <c r="GO99" s="619">
        <v>-138112</v>
      </c>
      <c r="GP99" s="619">
        <v>-27244</v>
      </c>
      <c r="GQ99" s="619">
        <v>-3028</v>
      </c>
      <c r="GR99" s="620" t="s">
        <v>630</v>
      </c>
      <c r="GS99" s="620" t="s">
        <v>557</v>
      </c>
      <c r="GT99" s="610" t="s">
        <v>474</v>
      </c>
      <c r="GU99" s="611" t="s">
        <v>558</v>
      </c>
      <c r="GV99" s="611" t="s">
        <v>819</v>
      </c>
      <c r="GW99" s="610" t="s">
        <v>1432</v>
      </c>
    </row>
    <row r="100" spans="1:205" x14ac:dyDescent="0.25">
      <c r="A100" s="610" t="s">
        <v>3385</v>
      </c>
      <c r="B100" s="617" t="s">
        <v>820</v>
      </c>
      <c r="C100" s="618" t="s">
        <v>821</v>
      </c>
      <c r="D100" s="619">
        <v>2785837</v>
      </c>
      <c r="E100" s="619">
        <v>350875</v>
      </c>
      <c r="F100" s="619">
        <v>3136712</v>
      </c>
      <c r="G100" s="619">
        <v>3685174</v>
      </c>
      <c r="H100" s="619">
        <v>127621</v>
      </c>
      <c r="I100" s="619">
        <v>3812795</v>
      </c>
      <c r="J100" s="619">
        <v>-899337</v>
      </c>
      <c r="K100" s="619">
        <v>223254</v>
      </c>
      <c r="L100" s="619">
        <v>-676083</v>
      </c>
      <c r="M100" s="633">
        <v>0.5</v>
      </c>
      <c r="N100" s="633">
        <v>0.49</v>
      </c>
      <c r="O100" s="633">
        <v>0</v>
      </c>
      <c r="P100" s="633">
        <v>0.01</v>
      </c>
      <c r="Q100" s="619">
        <v>268154</v>
      </c>
      <c r="R100" s="619">
        <v>268154</v>
      </c>
      <c r="S100" s="619">
        <v>0</v>
      </c>
      <c r="T100" s="619">
        <v>7424958</v>
      </c>
      <c r="U100" s="619">
        <v>0</v>
      </c>
      <c r="V100" s="619">
        <v>3692670</v>
      </c>
      <c r="W100" s="619">
        <v>0</v>
      </c>
      <c r="X100" s="619">
        <v>3732288</v>
      </c>
      <c r="Y100" s="619">
        <v>0</v>
      </c>
      <c r="Z100" s="619">
        <v>42577</v>
      </c>
      <c r="AA100" s="619">
        <v>0</v>
      </c>
      <c r="AB100" s="619">
        <v>2018</v>
      </c>
      <c r="AC100" s="619">
        <v>0</v>
      </c>
      <c r="AD100" s="619">
        <v>40559</v>
      </c>
      <c r="AE100" s="619">
        <v>0</v>
      </c>
      <c r="AF100" s="619">
        <v>0</v>
      </c>
      <c r="AG100" s="619">
        <v>0</v>
      </c>
      <c r="AH100" s="619">
        <v>0</v>
      </c>
      <c r="AI100" s="619">
        <v>0</v>
      </c>
      <c r="AJ100" s="619">
        <v>0</v>
      </c>
      <c r="AK100" s="619">
        <v>0</v>
      </c>
      <c r="AL100" s="619">
        <v>0</v>
      </c>
      <c r="AM100" s="619">
        <v>0</v>
      </c>
      <c r="AN100" s="619">
        <v>0</v>
      </c>
      <c r="AO100" s="619">
        <v>0</v>
      </c>
      <c r="AP100" s="619">
        <v>0</v>
      </c>
      <c r="AQ100" s="619">
        <v>0</v>
      </c>
      <c r="AR100" s="619">
        <v>0</v>
      </c>
      <c r="AS100" s="619">
        <v>0</v>
      </c>
      <c r="AT100" s="619">
        <v>0</v>
      </c>
      <c r="AU100" s="619">
        <v>0</v>
      </c>
      <c r="AV100" s="619">
        <v>0</v>
      </c>
      <c r="AW100" s="619">
        <v>0</v>
      </c>
      <c r="AX100" s="619">
        <v>0</v>
      </c>
      <c r="AY100" s="619">
        <v>0</v>
      </c>
      <c r="AZ100" s="619">
        <v>0</v>
      </c>
      <c r="BA100" s="619">
        <v>0</v>
      </c>
      <c r="BB100" s="619">
        <v>0</v>
      </c>
      <c r="BC100" s="619">
        <v>0</v>
      </c>
      <c r="BD100" s="619">
        <v>0</v>
      </c>
      <c r="BE100" s="619">
        <v>0</v>
      </c>
      <c r="BF100" s="619">
        <v>0</v>
      </c>
      <c r="BG100" s="619">
        <v>3027135</v>
      </c>
      <c r="BH100" s="619">
        <v>0</v>
      </c>
      <c r="BI100" s="619">
        <v>59412</v>
      </c>
      <c r="BJ100" s="619">
        <v>172554</v>
      </c>
      <c r="BK100" s="619">
        <v>0</v>
      </c>
      <c r="BL100" s="619">
        <v>3384</v>
      </c>
      <c r="BM100" s="619">
        <v>2921385</v>
      </c>
      <c r="BN100" s="619">
        <v>0</v>
      </c>
      <c r="BO100" s="619">
        <v>57544</v>
      </c>
      <c r="BP100" s="619">
        <v>278304</v>
      </c>
      <c r="BQ100" s="619">
        <v>0</v>
      </c>
      <c r="BR100" s="619">
        <v>5252</v>
      </c>
      <c r="BS100" s="619">
        <v>0</v>
      </c>
      <c r="BT100" s="619">
        <v>0</v>
      </c>
      <c r="BU100" s="619">
        <v>0</v>
      </c>
      <c r="BV100" s="619">
        <v>0</v>
      </c>
      <c r="BW100" s="619">
        <v>0</v>
      </c>
      <c r="BX100" s="619">
        <v>0</v>
      </c>
      <c r="BY100" s="619">
        <v>0</v>
      </c>
      <c r="BZ100" s="619">
        <v>0</v>
      </c>
      <c r="CA100" s="619">
        <v>0</v>
      </c>
      <c r="CB100" s="619">
        <v>0</v>
      </c>
      <c r="CC100" s="619">
        <v>0</v>
      </c>
      <c r="CD100" s="619">
        <v>0</v>
      </c>
      <c r="CE100" s="619">
        <v>0</v>
      </c>
      <c r="CF100" s="619">
        <v>0</v>
      </c>
      <c r="CG100" s="619">
        <v>0</v>
      </c>
      <c r="CH100" s="619">
        <v>0</v>
      </c>
      <c r="CI100" s="619">
        <v>0</v>
      </c>
      <c r="CJ100" s="619">
        <v>0</v>
      </c>
      <c r="CK100" s="619">
        <v>0</v>
      </c>
      <c r="CL100" s="619">
        <v>0</v>
      </c>
      <c r="CM100" s="619">
        <v>0</v>
      </c>
      <c r="CN100" s="619">
        <v>0</v>
      </c>
      <c r="CO100" s="619">
        <v>0</v>
      </c>
      <c r="CP100" s="619">
        <v>0</v>
      </c>
      <c r="CQ100" s="619">
        <v>0</v>
      </c>
      <c r="CR100" s="619">
        <v>0</v>
      </c>
      <c r="CS100" s="619">
        <v>0</v>
      </c>
      <c r="CT100" s="619">
        <v>0</v>
      </c>
      <c r="CU100" s="619">
        <v>0</v>
      </c>
      <c r="CV100" s="619">
        <v>0</v>
      </c>
      <c r="CW100" s="619">
        <v>0</v>
      </c>
      <c r="CX100" s="619">
        <v>0</v>
      </c>
      <c r="CY100" s="619">
        <v>0</v>
      </c>
      <c r="CZ100" s="619">
        <v>0</v>
      </c>
      <c r="DA100" s="619">
        <v>0</v>
      </c>
      <c r="DB100" s="619">
        <v>0</v>
      </c>
      <c r="DC100" s="619">
        <v>0</v>
      </c>
      <c r="DD100" s="619">
        <v>0</v>
      </c>
      <c r="DE100" s="619">
        <v>0</v>
      </c>
      <c r="DF100" s="619">
        <v>2553</v>
      </c>
      <c r="DG100" s="619">
        <v>0</v>
      </c>
      <c r="DH100" s="619">
        <v>52</v>
      </c>
      <c r="DI100" s="619">
        <v>5105</v>
      </c>
      <c r="DJ100" s="619">
        <v>0</v>
      </c>
      <c r="DK100" s="619">
        <v>104</v>
      </c>
      <c r="DL100" s="619">
        <v>-2552</v>
      </c>
      <c r="DM100" s="619">
        <v>0</v>
      </c>
      <c r="DN100" s="619">
        <v>-52</v>
      </c>
      <c r="DO100" s="619">
        <v>0</v>
      </c>
      <c r="DP100" s="619">
        <v>0</v>
      </c>
      <c r="DQ100" s="619">
        <v>0</v>
      </c>
      <c r="DR100" s="619">
        <v>0</v>
      </c>
      <c r="DS100" s="619">
        <v>0</v>
      </c>
      <c r="DT100" s="619">
        <v>0</v>
      </c>
      <c r="DU100" s="619">
        <v>0</v>
      </c>
      <c r="DV100" s="619">
        <v>0</v>
      </c>
      <c r="DW100" s="619">
        <v>0</v>
      </c>
      <c r="DX100" s="619">
        <v>308560</v>
      </c>
      <c r="DY100" s="619">
        <v>0</v>
      </c>
      <c r="DZ100" s="619">
        <v>6274</v>
      </c>
      <c r="EA100" s="619">
        <v>319342</v>
      </c>
      <c r="EB100" s="619">
        <v>0</v>
      </c>
      <c r="EC100" s="619">
        <v>6517</v>
      </c>
      <c r="ED100" s="619">
        <v>-10782</v>
      </c>
      <c r="EE100" s="619">
        <v>0</v>
      </c>
      <c r="EF100" s="619">
        <v>-243</v>
      </c>
      <c r="EG100" s="619">
        <v>0</v>
      </c>
      <c r="EH100" s="619">
        <v>0</v>
      </c>
      <c r="EI100" s="619">
        <v>0</v>
      </c>
      <c r="EJ100" s="619">
        <v>-1147</v>
      </c>
      <c r="EK100" s="619">
        <v>0</v>
      </c>
      <c r="EL100" s="619">
        <v>-23</v>
      </c>
      <c r="EM100" s="619">
        <v>0</v>
      </c>
      <c r="EN100" s="619">
        <v>0</v>
      </c>
      <c r="EO100" s="619">
        <v>0</v>
      </c>
      <c r="EP100" s="619">
        <v>3221035</v>
      </c>
      <c r="EQ100" s="619">
        <v>0</v>
      </c>
      <c r="ER100" s="619">
        <v>58700</v>
      </c>
      <c r="ES100" s="619">
        <v>3872253</v>
      </c>
      <c r="ET100" s="619">
        <v>0</v>
      </c>
      <c r="EU100" s="619">
        <v>71797</v>
      </c>
      <c r="EV100" s="619">
        <v>-651218</v>
      </c>
      <c r="EW100" s="619">
        <v>0</v>
      </c>
      <c r="EX100" s="619">
        <v>-13097</v>
      </c>
      <c r="EY100" s="619">
        <v>0</v>
      </c>
      <c r="EZ100" s="619">
        <v>0</v>
      </c>
      <c r="FA100" s="619">
        <v>0</v>
      </c>
      <c r="FB100" s="619">
        <v>7429303</v>
      </c>
      <c r="FC100" s="619">
        <v>0</v>
      </c>
      <c r="FD100" s="619">
        <v>125659</v>
      </c>
      <c r="FE100" s="619">
        <v>6346967</v>
      </c>
      <c r="FF100" s="619">
        <v>0</v>
      </c>
      <c r="FG100" s="619">
        <v>116686</v>
      </c>
      <c r="FH100" s="619">
        <v>1082336</v>
      </c>
      <c r="FI100" s="619">
        <v>0</v>
      </c>
      <c r="FJ100" s="619">
        <v>8973</v>
      </c>
      <c r="FK100" s="619">
        <v>0</v>
      </c>
      <c r="FL100" s="619">
        <v>0</v>
      </c>
      <c r="FM100" s="619">
        <v>0</v>
      </c>
      <c r="FN100" s="619">
        <v>0</v>
      </c>
      <c r="FO100" s="619">
        <v>0</v>
      </c>
      <c r="FP100" s="619">
        <v>0</v>
      </c>
      <c r="FQ100" s="619">
        <v>0</v>
      </c>
      <c r="FR100" s="619">
        <v>0</v>
      </c>
      <c r="FS100" s="619">
        <v>0</v>
      </c>
      <c r="FT100" s="619">
        <v>-10645</v>
      </c>
      <c r="FU100" s="619">
        <v>0</v>
      </c>
      <c r="FV100" s="619">
        <v>-217</v>
      </c>
      <c r="FW100" s="619">
        <v>189314</v>
      </c>
      <c r="FX100" s="619">
        <v>0</v>
      </c>
      <c r="FY100" s="619">
        <v>0</v>
      </c>
      <c r="FZ100" s="619">
        <v>241184</v>
      </c>
      <c r="GA100" s="619">
        <v>0</v>
      </c>
      <c r="GB100" s="619">
        <v>0</v>
      </c>
      <c r="GC100" s="619">
        <v>-51870</v>
      </c>
      <c r="GD100" s="619">
        <v>0</v>
      </c>
      <c r="GE100" s="619">
        <v>0</v>
      </c>
      <c r="GF100" s="619">
        <v>0</v>
      </c>
      <c r="GG100" s="619">
        <v>0</v>
      </c>
      <c r="GH100" s="619">
        <v>0</v>
      </c>
      <c r="GI100" s="619">
        <v>0</v>
      </c>
      <c r="GJ100" s="619">
        <v>0</v>
      </c>
      <c r="GK100" s="619">
        <v>0</v>
      </c>
      <c r="GL100" s="619">
        <v>14338662</v>
      </c>
      <c r="GM100" s="619">
        <v>0</v>
      </c>
      <c r="GN100" s="619">
        <v>253241</v>
      </c>
      <c r="GO100" s="619">
        <v>632426</v>
      </c>
      <c r="GP100" s="619">
        <v>0</v>
      </c>
      <c r="GQ100" s="619">
        <v>593</v>
      </c>
      <c r="GR100" s="620" t="s">
        <v>513</v>
      </c>
      <c r="GS100" s="620" t="s">
        <v>822</v>
      </c>
      <c r="GT100" s="610" t="s">
        <v>515</v>
      </c>
      <c r="GU100" s="611" t="s">
        <v>723</v>
      </c>
      <c r="GV100" s="611" t="s">
        <v>823</v>
      </c>
      <c r="GW100" s="610" t="s">
        <v>1432</v>
      </c>
    </row>
    <row r="101" spans="1:205" x14ac:dyDescent="0.25">
      <c r="A101" s="610" t="s">
        <v>3385</v>
      </c>
      <c r="B101" s="617" t="s">
        <v>824</v>
      </c>
      <c r="C101" s="618" t="s">
        <v>825</v>
      </c>
      <c r="D101" s="619">
        <v>1275320</v>
      </c>
      <c r="E101" s="619">
        <v>0</v>
      </c>
      <c r="F101" s="619">
        <v>1275320</v>
      </c>
      <c r="G101" s="619">
        <v>1571535</v>
      </c>
      <c r="H101" s="619">
        <v>0</v>
      </c>
      <c r="I101" s="619">
        <v>1571535</v>
      </c>
      <c r="J101" s="619">
        <v>-296215</v>
      </c>
      <c r="K101" s="619">
        <v>0</v>
      </c>
      <c r="L101" s="619">
        <v>-296215</v>
      </c>
      <c r="M101" s="633">
        <v>0.5</v>
      </c>
      <c r="N101" s="633">
        <v>0.4</v>
      </c>
      <c r="O101" s="633">
        <v>0.09</v>
      </c>
      <c r="P101" s="633">
        <v>0.01</v>
      </c>
      <c r="Q101" s="619">
        <v>98864</v>
      </c>
      <c r="R101" s="619">
        <v>98864</v>
      </c>
      <c r="S101" s="619">
        <v>0</v>
      </c>
      <c r="T101" s="619">
        <v>0</v>
      </c>
      <c r="U101" s="619">
        <v>0</v>
      </c>
      <c r="V101" s="619">
        <v>0</v>
      </c>
      <c r="W101" s="619">
        <v>0</v>
      </c>
      <c r="X101" s="619">
        <v>0</v>
      </c>
      <c r="Y101" s="619">
        <v>0</v>
      </c>
      <c r="Z101" s="619">
        <v>163865</v>
      </c>
      <c r="AA101" s="619">
        <v>214808</v>
      </c>
      <c r="AB101" s="619">
        <v>67222</v>
      </c>
      <c r="AC101" s="619">
        <v>196096</v>
      </c>
      <c r="AD101" s="619">
        <v>96643</v>
      </c>
      <c r="AE101" s="619">
        <v>18712</v>
      </c>
      <c r="AF101" s="619">
        <v>0</v>
      </c>
      <c r="AG101" s="619">
        <v>0</v>
      </c>
      <c r="AH101" s="619">
        <v>0</v>
      </c>
      <c r="AI101" s="619">
        <v>0</v>
      </c>
      <c r="AJ101" s="619">
        <v>0</v>
      </c>
      <c r="AK101" s="619">
        <v>0</v>
      </c>
      <c r="AL101" s="619">
        <v>0</v>
      </c>
      <c r="AM101" s="619">
        <v>0</v>
      </c>
      <c r="AN101" s="619">
        <v>0</v>
      </c>
      <c r="AO101" s="619">
        <v>0</v>
      </c>
      <c r="AP101" s="619">
        <v>0</v>
      </c>
      <c r="AQ101" s="619">
        <v>0</v>
      </c>
      <c r="AR101" s="619">
        <v>0</v>
      </c>
      <c r="AS101" s="619">
        <v>0</v>
      </c>
      <c r="AT101" s="619">
        <v>0</v>
      </c>
      <c r="AU101" s="619">
        <v>0</v>
      </c>
      <c r="AV101" s="619">
        <v>0</v>
      </c>
      <c r="AW101" s="619">
        <v>0</v>
      </c>
      <c r="AX101" s="619">
        <v>0</v>
      </c>
      <c r="AY101" s="619">
        <v>0</v>
      </c>
      <c r="AZ101" s="619">
        <v>0</v>
      </c>
      <c r="BA101" s="619">
        <v>0</v>
      </c>
      <c r="BB101" s="619">
        <v>0</v>
      </c>
      <c r="BC101" s="619">
        <v>0</v>
      </c>
      <c r="BD101" s="619">
        <v>0</v>
      </c>
      <c r="BE101" s="619">
        <v>0</v>
      </c>
      <c r="BF101" s="619">
        <v>0</v>
      </c>
      <c r="BG101" s="619">
        <v>1045731</v>
      </c>
      <c r="BH101" s="619">
        <v>235289</v>
      </c>
      <c r="BI101" s="619">
        <v>26143</v>
      </c>
      <c r="BJ101" s="619">
        <v>50786</v>
      </c>
      <c r="BK101" s="619">
        <v>11241</v>
      </c>
      <c r="BL101" s="619">
        <v>1249</v>
      </c>
      <c r="BM101" s="619">
        <v>1038627</v>
      </c>
      <c r="BN101" s="619">
        <v>233505</v>
      </c>
      <c r="BO101" s="619">
        <v>25945</v>
      </c>
      <c r="BP101" s="619">
        <v>57890</v>
      </c>
      <c r="BQ101" s="619">
        <v>13025</v>
      </c>
      <c r="BR101" s="619">
        <v>1447</v>
      </c>
      <c r="BS101" s="619">
        <v>0</v>
      </c>
      <c r="BT101" s="619">
        <v>0</v>
      </c>
      <c r="BU101" s="619">
        <v>0</v>
      </c>
      <c r="BV101" s="619">
        <v>0</v>
      </c>
      <c r="BW101" s="619">
        <v>0</v>
      </c>
      <c r="BX101" s="619">
        <v>0</v>
      </c>
      <c r="BY101" s="619">
        <v>0</v>
      </c>
      <c r="BZ101" s="619">
        <v>0</v>
      </c>
      <c r="CA101" s="619">
        <v>0</v>
      </c>
      <c r="CB101" s="619">
        <v>2349</v>
      </c>
      <c r="CC101" s="619">
        <v>529</v>
      </c>
      <c r="CD101" s="619">
        <v>59</v>
      </c>
      <c r="CE101" s="619">
        <v>2348</v>
      </c>
      <c r="CF101" s="619">
        <v>529</v>
      </c>
      <c r="CG101" s="619">
        <v>59</v>
      </c>
      <c r="CH101" s="619">
        <v>1</v>
      </c>
      <c r="CI101" s="619">
        <v>0</v>
      </c>
      <c r="CJ101" s="619">
        <v>0</v>
      </c>
      <c r="CK101" s="619">
        <v>0</v>
      </c>
      <c r="CL101" s="619">
        <v>0</v>
      </c>
      <c r="CM101" s="619">
        <v>0</v>
      </c>
      <c r="CN101" s="619">
        <v>0</v>
      </c>
      <c r="CO101" s="619">
        <v>0</v>
      </c>
      <c r="CP101" s="619">
        <v>0</v>
      </c>
      <c r="CQ101" s="619">
        <v>3183</v>
      </c>
      <c r="CR101" s="619">
        <v>716</v>
      </c>
      <c r="CS101" s="619">
        <v>80</v>
      </c>
      <c r="CT101" s="619">
        <v>6316</v>
      </c>
      <c r="CU101" s="619">
        <v>1421</v>
      </c>
      <c r="CV101" s="619">
        <v>158</v>
      </c>
      <c r="CW101" s="619">
        <v>0</v>
      </c>
      <c r="CX101" s="619">
        <v>0</v>
      </c>
      <c r="CY101" s="619">
        <v>0</v>
      </c>
      <c r="CZ101" s="619">
        <v>6316</v>
      </c>
      <c r="DA101" s="619">
        <v>1421</v>
      </c>
      <c r="DB101" s="619">
        <v>158</v>
      </c>
      <c r="DC101" s="619">
        <v>0</v>
      </c>
      <c r="DD101" s="619">
        <v>0</v>
      </c>
      <c r="DE101" s="619">
        <v>0</v>
      </c>
      <c r="DF101" s="619">
        <v>0</v>
      </c>
      <c r="DG101" s="619">
        <v>0</v>
      </c>
      <c r="DH101" s="619">
        <v>0</v>
      </c>
      <c r="DI101" s="619">
        <v>0</v>
      </c>
      <c r="DJ101" s="619">
        <v>0</v>
      </c>
      <c r="DK101" s="619">
        <v>0</v>
      </c>
      <c r="DL101" s="619">
        <v>0</v>
      </c>
      <c r="DM101" s="619">
        <v>0</v>
      </c>
      <c r="DN101" s="619">
        <v>0</v>
      </c>
      <c r="DO101" s="619">
        <v>0</v>
      </c>
      <c r="DP101" s="619">
        <v>0</v>
      </c>
      <c r="DQ101" s="619">
        <v>0</v>
      </c>
      <c r="DR101" s="619">
        <v>0</v>
      </c>
      <c r="DS101" s="619">
        <v>0</v>
      </c>
      <c r="DT101" s="619">
        <v>0</v>
      </c>
      <c r="DU101" s="619">
        <v>0</v>
      </c>
      <c r="DV101" s="619">
        <v>0</v>
      </c>
      <c r="DW101" s="619">
        <v>0</v>
      </c>
      <c r="DX101" s="619">
        <v>148666</v>
      </c>
      <c r="DY101" s="619">
        <v>33450</v>
      </c>
      <c r="DZ101" s="619">
        <v>3717</v>
      </c>
      <c r="EA101" s="619">
        <v>237251</v>
      </c>
      <c r="EB101" s="619">
        <v>53381</v>
      </c>
      <c r="EC101" s="619">
        <v>5931</v>
      </c>
      <c r="ED101" s="619">
        <v>-88585</v>
      </c>
      <c r="EE101" s="619">
        <v>-19931</v>
      </c>
      <c r="EF101" s="619">
        <v>-2214</v>
      </c>
      <c r="EG101" s="619">
        <v>265</v>
      </c>
      <c r="EH101" s="619">
        <v>60</v>
      </c>
      <c r="EI101" s="619">
        <v>7</v>
      </c>
      <c r="EJ101" s="619">
        <v>-1789</v>
      </c>
      <c r="EK101" s="619">
        <v>-402</v>
      </c>
      <c r="EL101" s="619">
        <v>-45</v>
      </c>
      <c r="EM101" s="619">
        <v>0</v>
      </c>
      <c r="EN101" s="619">
        <v>0</v>
      </c>
      <c r="EO101" s="619">
        <v>0</v>
      </c>
      <c r="EP101" s="619">
        <v>566053</v>
      </c>
      <c r="EQ101" s="619">
        <v>127362</v>
      </c>
      <c r="ER101" s="619">
        <v>14151</v>
      </c>
      <c r="ES101" s="619">
        <v>668734</v>
      </c>
      <c r="ET101" s="619">
        <v>150465</v>
      </c>
      <c r="EU101" s="619">
        <v>16718</v>
      </c>
      <c r="EV101" s="619">
        <v>-102681</v>
      </c>
      <c r="EW101" s="619">
        <v>-23103</v>
      </c>
      <c r="EX101" s="619">
        <v>-2567</v>
      </c>
      <c r="EY101" s="619">
        <v>-917</v>
      </c>
      <c r="EZ101" s="619">
        <v>-206</v>
      </c>
      <c r="FA101" s="619">
        <v>-23</v>
      </c>
      <c r="FB101" s="619">
        <v>1731899</v>
      </c>
      <c r="FC101" s="619">
        <v>419987</v>
      </c>
      <c r="FD101" s="619">
        <v>42600</v>
      </c>
      <c r="FE101" s="619">
        <v>1676437</v>
      </c>
      <c r="FF101" s="619">
        <v>408025</v>
      </c>
      <c r="FG101" s="619">
        <v>41625</v>
      </c>
      <c r="FH101" s="619">
        <v>55462</v>
      </c>
      <c r="FI101" s="619">
        <v>11962</v>
      </c>
      <c r="FJ101" s="619">
        <v>975</v>
      </c>
      <c r="FK101" s="619">
        <v>0</v>
      </c>
      <c r="FL101" s="619">
        <v>0</v>
      </c>
      <c r="FM101" s="619">
        <v>0</v>
      </c>
      <c r="FN101" s="619">
        <v>0</v>
      </c>
      <c r="FO101" s="619">
        <v>0</v>
      </c>
      <c r="FP101" s="619">
        <v>0</v>
      </c>
      <c r="FQ101" s="619">
        <v>0</v>
      </c>
      <c r="FR101" s="619">
        <v>0</v>
      </c>
      <c r="FS101" s="619">
        <v>0</v>
      </c>
      <c r="FT101" s="619">
        <v>-15372</v>
      </c>
      <c r="FU101" s="619">
        <v>-3459</v>
      </c>
      <c r="FV101" s="619">
        <v>-384</v>
      </c>
      <c r="FW101" s="619">
        <v>0</v>
      </c>
      <c r="FX101" s="619">
        <v>0</v>
      </c>
      <c r="FY101" s="619">
        <v>0</v>
      </c>
      <c r="FZ101" s="619">
        <v>0</v>
      </c>
      <c r="GA101" s="619">
        <v>0</v>
      </c>
      <c r="GB101" s="619">
        <v>0</v>
      </c>
      <c r="GC101" s="619">
        <v>0</v>
      </c>
      <c r="GD101" s="619">
        <v>0</v>
      </c>
      <c r="GE101" s="619">
        <v>0</v>
      </c>
      <c r="GF101" s="619">
        <v>0</v>
      </c>
      <c r="GG101" s="619">
        <v>0</v>
      </c>
      <c r="GH101" s="619">
        <v>0</v>
      </c>
      <c r="GI101" s="619">
        <v>0</v>
      </c>
      <c r="GJ101" s="619">
        <v>0</v>
      </c>
      <c r="GK101" s="619">
        <v>0</v>
      </c>
      <c r="GL101" s="619">
        <v>3537170</v>
      </c>
      <c r="GM101" s="619">
        <v>825988</v>
      </c>
      <c r="GN101" s="619">
        <v>87712</v>
      </c>
      <c r="GO101" s="619">
        <v>-86227</v>
      </c>
      <c r="GP101" s="619">
        <v>-19917</v>
      </c>
      <c r="GQ101" s="619">
        <v>-2566</v>
      </c>
      <c r="GR101" s="620" t="s">
        <v>488</v>
      </c>
      <c r="GS101" s="620" t="s">
        <v>489</v>
      </c>
      <c r="GT101" s="610" t="s">
        <v>474</v>
      </c>
      <c r="GU101" s="611" t="s">
        <v>481</v>
      </c>
      <c r="GV101" s="611" t="s">
        <v>826</v>
      </c>
      <c r="GW101" s="610" t="s">
        <v>1432</v>
      </c>
    </row>
    <row r="102" spans="1:205" x14ac:dyDescent="0.25">
      <c r="A102" s="610" t="s">
        <v>3386</v>
      </c>
      <c r="B102" s="617" t="s">
        <v>827</v>
      </c>
      <c r="C102" s="618" t="s">
        <v>828</v>
      </c>
      <c r="D102" s="619">
        <v>4362560</v>
      </c>
      <c r="E102" s="619">
        <v>0</v>
      </c>
      <c r="F102" s="619">
        <v>4362560</v>
      </c>
      <c r="G102" s="619">
        <v>4672657</v>
      </c>
      <c r="H102" s="619">
        <v>0</v>
      </c>
      <c r="I102" s="619">
        <v>4672657</v>
      </c>
      <c r="J102" s="619">
        <v>-310097</v>
      </c>
      <c r="K102" s="619">
        <v>0</v>
      </c>
      <c r="L102" s="619">
        <v>-310097</v>
      </c>
      <c r="M102" s="633">
        <v>0.5</v>
      </c>
      <c r="N102" s="633">
        <v>0.4</v>
      </c>
      <c r="O102" s="633">
        <v>0.1</v>
      </c>
      <c r="P102" s="633">
        <v>0</v>
      </c>
      <c r="Q102" s="619">
        <v>169784</v>
      </c>
      <c r="R102" s="619">
        <v>169784</v>
      </c>
      <c r="S102" s="619">
        <v>0</v>
      </c>
      <c r="T102" s="619">
        <v>0</v>
      </c>
      <c r="U102" s="619">
        <v>0</v>
      </c>
      <c r="V102" s="619">
        <v>0</v>
      </c>
      <c r="W102" s="619">
        <v>0</v>
      </c>
      <c r="X102" s="619">
        <v>0</v>
      </c>
      <c r="Y102" s="619">
        <v>0</v>
      </c>
      <c r="Z102" s="619">
        <v>0</v>
      </c>
      <c r="AA102" s="619">
        <v>0</v>
      </c>
      <c r="AB102" s="619">
        <v>0</v>
      </c>
      <c r="AC102" s="619">
        <v>0</v>
      </c>
      <c r="AD102" s="619">
        <v>0</v>
      </c>
      <c r="AE102" s="619">
        <v>0</v>
      </c>
      <c r="AF102" s="619">
        <v>0</v>
      </c>
      <c r="AG102" s="619">
        <v>0</v>
      </c>
      <c r="AH102" s="619">
        <v>0</v>
      </c>
      <c r="AI102" s="619">
        <v>0</v>
      </c>
      <c r="AJ102" s="619">
        <v>0</v>
      </c>
      <c r="AK102" s="619">
        <v>0</v>
      </c>
      <c r="AL102" s="619">
        <v>0</v>
      </c>
      <c r="AM102" s="619">
        <v>0</v>
      </c>
      <c r="AN102" s="619">
        <v>0</v>
      </c>
      <c r="AO102" s="619">
        <v>0</v>
      </c>
      <c r="AP102" s="619">
        <v>0</v>
      </c>
      <c r="AQ102" s="619">
        <v>0</v>
      </c>
      <c r="AR102" s="619">
        <v>0</v>
      </c>
      <c r="AS102" s="619">
        <v>0</v>
      </c>
      <c r="AT102" s="619">
        <v>0</v>
      </c>
      <c r="AU102" s="619">
        <v>0</v>
      </c>
      <c r="AV102" s="619">
        <v>0</v>
      </c>
      <c r="AW102" s="619">
        <v>0</v>
      </c>
      <c r="AX102" s="619">
        <v>0</v>
      </c>
      <c r="AY102" s="619">
        <v>0</v>
      </c>
      <c r="AZ102" s="619">
        <v>0</v>
      </c>
      <c r="BA102" s="619">
        <v>0</v>
      </c>
      <c r="BB102" s="619">
        <v>0</v>
      </c>
      <c r="BC102" s="619">
        <v>0</v>
      </c>
      <c r="BD102" s="619">
        <v>0</v>
      </c>
      <c r="BE102" s="619">
        <v>0</v>
      </c>
      <c r="BF102" s="619">
        <v>0</v>
      </c>
      <c r="BG102" s="619">
        <v>975178</v>
      </c>
      <c r="BH102" s="619">
        <v>243795</v>
      </c>
      <c r="BI102" s="619">
        <v>0</v>
      </c>
      <c r="BJ102" s="619">
        <v>90017</v>
      </c>
      <c r="BK102" s="619">
        <v>22504</v>
      </c>
      <c r="BL102" s="619">
        <v>0</v>
      </c>
      <c r="BM102" s="619">
        <v>974998</v>
      </c>
      <c r="BN102" s="619">
        <v>243749</v>
      </c>
      <c r="BO102" s="619">
        <v>0</v>
      </c>
      <c r="BP102" s="619">
        <v>90197</v>
      </c>
      <c r="BQ102" s="619">
        <v>22550</v>
      </c>
      <c r="BR102" s="619">
        <v>0</v>
      </c>
      <c r="BS102" s="619">
        <v>6265</v>
      </c>
      <c r="BT102" s="619">
        <v>1566</v>
      </c>
      <c r="BU102" s="619">
        <v>0</v>
      </c>
      <c r="BV102" s="619">
        <v>0</v>
      </c>
      <c r="BW102" s="619">
        <v>0</v>
      </c>
      <c r="BX102" s="619">
        <v>0</v>
      </c>
      <c r="BY102" s="619">
        <v>6265</v>
      </c>
      <c r="BZ102" s="619">
        <v>1566</v>
      </c>
      <c r="CA102" s="619">
        <v>0</v>
      </c>
      <c r="CB102" s="619">
        <v>4961</v>
      </c>
      <c r="CC102" s="619">
        <v>1240</v>
      </c>
      <c r="CD102" s="619">
        <v>0</v>
      </c>
      <c r="CE102" s="619">
        <v>4962</v>
      </c>
      <c r="CF102" s="619">
        <v>1240</v>
      </c>
      <c r="CG102" s="619">
        <v>0</v>
      </c>
      <c r="CH102" s="619">
        <v>-1</v>
      </c>
      <c r="CI102" s="619">
        <v>0</v>
      </c>
      <c r="CJ102" s="619">
        <v>0</v>
      </c>
      <c r="CK102" s="619">
        <v>0</v>
      </c>
      <c r="CL102" s="619">
        <v>0</v>
      </c>
      <c r="CM102" s="619">
        <v>0</v>
      </c>
      <c r="CN102" s="619">
        <v>0</v>
      </c>
      <c r="CO102" s="619">
        <v>0</v>
      </c>
      <c r="CP102" s="619">
        <v>0</v>
      </c>
      <c r="CQ102" s="619">
        <v>-9</v>
      </c>
      <c r="CR102" s="619">
        <v>-2</v>
      </c>
      <c r="CS102" s="619">
        <v>0</v>
      </c>
      <c r="CT102" s="619">
        <v>0</v>
      </c>
      <c r="CU102" s="619">
        <v>0</v>
      </c>
      <c r="CV102" s="619">
        <v>0</v>
      </c>
      <c r="CW102" s="619">
        <v>0</v>
      </c>
      <c r="CX102" s="619">
        <v>0</v>
      </c>
      <c r="CY102" s="619">
        <v>0</v>
      </c>
      <c r="CZ102" s="619">
        <v>0</v>
      </c>
      <c r="DA102" s="619">
        <v>0</v>
      </c>
      <c r="DB102" s="619">
        <v>0</v>
      </c>
      <c r="DC102" s="619">
        <v>0</v>
      </c>
      <c r="DD102" s="619">
        <v>0</v>
      </c>
      <c r="DE102" s="619">
        <v>0</v>
      </c>
      <c r="DF102" s="619">
        <v>0</v>
      </c>
      <c r="DG102" s="619">
        <v>0</v>
      </c>
      <c r="DH102" s="619">
        <v>0</v>
      </c>
      <c r="DI102" s="619">
        <v>0</v>
      </c>
      <c r="DJ102" s="619">
        <v>0</v>
      </c>
      <c r="DK102" s="619">
        <v>0</v>
      </c>
      <c r="DL102" s="619">
        <v>0</v>
      </c>
      <c r="DM102" s="619">
        <v>0</v>
      </c>
      <c r="DN102" s="619">
        <v>0</v>
      </c>
      <c r="DO102" s="619">
        <v>0</v>
      </c>
      <c r="DP102" s="619">
        <v>0</v>
      </c>
      <c r="DQ102" s="619">
        <v>0</v>
      </c>
      <c r="DR102" s="619">
        <v>0</v>
      </c>
      <c r="DS102" s="619">
        <v>0</v>
      </c>
      <c r="DT102" s="619">
        <v>0</v>
      </c>
      <c r="DU102" s="619">
        <v>0</v>
      </c>
      <c r="DV102" s="619">
        <v>0</v>
      </c>
      <c r="DW102" s="619">
        <v>0</v>
      </c>
      <c r="DX102" s="619">
        <v>297241</v>
      </c>
      <c r="DY102" s="619">
        <v>74310</v>
      </c>
      <c r="DZ102" s="619">
        <v>0</v>
      </c>
      <c r="EA102" s="619">
        <v>299290</v>
      </c>
      <c r="EB102" s="619">
        <v>74822</v>
      </c>
      <c r="EC102" s="619">
        <v>0</v>
      </c>
      <c r="ED102" s="619">
        <v>-2049</v>
      </c>
      <c r="EE102" s="619">
        <v>-512</v>
      </c>
      <c r="EF102" s="619">
        <v>0</v>
      </c>
      <c r="EG102" s="619">
        <v>3536</v>
      </c>
      <c r="EH102" s="619">
        <v>884</v>
      </c>
      <c r="EI102" s="619">
        <v>0</v>
      </c>
      <c r="EJ102" s="619">
        <v>0</v>
      </c>
      <c r="EK102" s="619">
        <v>0</v>
      </c>
      <c r="EL102" s="619">
        <v>0</v>
      </c>
      <c r="EM102" s="619">
        <v>0</v>
      </c>
      <c r="EN102" s="619">
        <v>0</v>
      </c>
      <c r="EO102" s="619">
        <v>0</v>
      </c>
      <c r="EP102" s="619">
        <v>1684427</v>
      </c>
      <c r="EQ102" s="619">
        <v>421107</v>
      </c>
      <c r="ER102" s="619">
        <v>0</v>
      </c>
      <c r="ES102" s="619">
        <v>2084502</v>
      </c>
      <c r="ET102" s="619">
        <v>521126</v>
      </c>
      <c r="EU102" s="619">
        <v>0</v>
      </c>
      <c r="EV102" s="619">
        <v>-400075</v>
      </c>
      <c r="EW102" s="619">
        <v>-100019</v>
      </c>
      <c r="EX102" s="619">
        <v>0</v>
      </c>
      <c r="EY102" s="619">
        <v>0</v>
      </c>
      <c r="EZ102" s="619">
        <v>0</v>
      </c>
      <c r="FA102" s="619">
        <v>0</v>
      </c>
      <c r="FB102" s="619">
        <v>3718340</v>
      </c>
      <c r="FC102" s="619">
        <v>929585</v>
      </c>
      <c r="FD102" s="619">
        <v>0</v>
      </c>
      <c r="FE102" s="619">
        <v>3774924</v>
      </c>
      <c r="FF102" s="619">
        <v>943731</v>
      </c>
      <c r="FG102" s="619">
        <v>0</v>
      </c>
      <c r="FH102" s="619">
        <v>-56584</v>
      </c>
      <c r="FI102" s="619">
        <v>-14146</v>
      </c>
      <c r="FJ102" s="619">
        <v>0</v>
      </c>
      <c r="FK102" s="619">
        <v>0</v>
      </c>
      <c r="FL102" s="619">
        <v>0</v>
      </c>
      <c r="FM102" s="619">
        <v>0</v>
      </c>
      <c r="FN102" s="619">
        <v>0</v>
      </c>
      <c r="FO102" s="619">
        <v>0</v>
      </c>
      <c r="FP102" s="619">
        <v>0</v>
      </c>
      <c r="FQ102" s="619">
        <v>0</v>
      </c>
      <c r="FR102" s="619">
        <v>0</v>
      </c>
      <c r="FS102" s="619">
        <v>0</v>
      </c>
      <c r="FT102" s="619">
        <v>1087</v>
      </c>
      <c r="FU102" s="619">
        <v>272</v>
      </c>
      <c r="FV102" s="619">
        <v>0</v>
      </c>
      <c r="FW102" s="619">
        <v>0</v>
      </c>
      <c r="FX102" s="619">
        <v>0</v>
      </c>
      <c r="FY102" s="619">
        <v>0</v>
      </c>
      <c r="FZ102" s="619">
        <v>0</v>
      </c>
      <c r="GA102" s="619">
        <v>0</v>
      </c>
      <c r="GB102" s="619">
        <v>0</v>
      </c>
      <c r="GC102" s="619">
        <v>0</v>
      </c>
      <c r="GD102" s="619">
        <v>0</v>
      </c>
      <c r="GE102" s="619">
        <v>0</v>
      </c>
      <c r="GF102" s="619">
        <v>0</v>
      </c>
      <c r="GG102" s="619">
        <v>0</v>
      </c>
      <c r="GH102" s="619">
        <v>0</v>
      </c>
      <c r="GI102" s="619">
        <v>0</v>
      </c>
      <c r="GJ102" s="619">
        <v>0</v>
      </c>
      <c r="GK102" s="619">
        <v>0</v>
      </c>
      <c r="GL102" s="619">
        <v>6781043</v>
      </c>
      <c r="GM102" s="619">
        <v>1695261</v>
      </c>
      <c r="GN102" s="619">
        <v>0</v>
      </c>
      <c r="GO102" s="619">
        <v>-357633</v>
      </c>
      <c r="GP102" s="619">
        <v>-89407</v>
      </c>
      <c r="GQ102" s="619">
        <v>0</v>
      </c>
      <c r="GR102" s="620" t="s">
        <v>669</v>
      </c>
      <c r="GS102" s="620" t="s">
        <v>473</v>
      </c>
      <c r="GT102" s="610" t="s">
        <v>474</v>
      </c>
      <c r="GU102" s="611" t="s">
        <v>536</v>
      </c>
      <c r="GV102" s="611" t="s">
        <v>829</v>
      </c>
      <c r="GW102" s="610" t="s">
        <v>1432</v>
      </c>
    </row>
    <row r="103" spans="1:205" x14ac:dyDescent="0.25">
      <c r="A103" s="610" t="s">
        <v>3385</v>
      </c>
      <c r="B103" s="617" t="s">
        <v>830</v>
      </c>
      <c r="C103" s="618" t="s">
        <v>831</v>
      </c>
      <c r="D103" s="619">
        <v>1609744</v>
      </c>
      <c r="E103" s="619">
        <v>242486</v>
      </c>
      <c r="F103" s="619">
        <v>1852230</v>
      </c>
      <c r="G103" s="619">
        <v>1729305</v>
      </c>
      <c r="H103" s="619">
        <v>250757</v>
      </c>
      <c r="I103" s="619">
        <v>1980062</v>
      </c>
      <c r="J103" s="619">
        <v>-119561</v>
      </c>
      <c r="K103" s="619">
        <v>-8271</v>
      </c>
      <c r="L103" s="619">
        <v>-127832</v>
      </c>
      <c r="M103" s="633">
        <v>0.5</v>
      </c>
      <c r="N103" s="633">
        <v>0.4</v>
      </c>
      <c r="O103" s="633">
        <v>0.09</v>
      </c>
      <c r="P103" s="633">
        <v>0.01</v>
      </c>
      <c r="Q103" s="619">
        <v>78457</v>
      </c>
      <c r="R103" s="619">
        <v>78457</v>
      </c>
      <c r="S103" s="619">
        <v>0</v>
      </c>
      <c r="T103" s="619">
        <v>549316</v>
      </c>
      <c r="U103" s="619">
        <v>0</v>
      </c>
      <c r="V103" s="619">
        <v>539204</v>
      </c>
      <c r="W103" s="619">
        <v>0</v>
      </c>
      <c r="X103" s="619">
        <v>10112</v>
      </c>
      <c r="Y103" s="619">
        <v>0</v>
      </c>
      <c r="Z103" s="619">
        <v>0</v>
      </c>
      <c r="AA103" s="619">
        <v>0</v>
      </c>
      <c r="AB103" s="619">
        <v>0</v>
      </c>
      <c r="AC103" s="619">
        <v>0</v>
      </c>
      <c r="AD103" s="619">
        <v>0</v>
      </c>
      <c r="AE103" s="619">
        <v>0</v>
      </c>
      <c r="AF103" s="619">
        <v>0</v>
      </c>
      <c r="AG103" s="619">
        <v>0</v>
      </c>
      <c r="AH103" s="619">
        <v>0</v>
      </c>
      <c r="AI103" s="619">
        <v>0</v>
      </c>
      <c r="AJ103" s="619">
        <v>0</v>
      </c>
      <c r="AK103" s="619">
        <v>0</v>
      </c>
      <c r="AL103" s="619">
        <v>0</v>
      </c>
      <c r="AM103" s="619">
        <v>0</v>
      </c>
      <c r="AN103" s="619">
        <v>0</v>
      </c>
      <c r="AO103" s="619">
        <v>0</v>
      </c>
      <c r="AP103" s="619">
        <v>0</v>
      </c>
      <c r="AQ103" s="619">
        <v>0</v>
      </c>
      <c r="AR103" s="619">
        <v>0</v>
      </c>
      <c r="AS103" s="619">
        <v>0</v>
      </c>
      <c r="AT103" s="619">
        <v>0</v>
      </c>
      <c r="AU103" s="619">
        <v>0</v>
      </c>
      <c r="AV103" s="619">
        <v>0</v>
      </c>
      <c r="AW103" s="619">
        <v>0</v>
      </c>
      <c r="AX103" s="619">
        <v>0</v>
      </c>
      <c r="AY103" s="619">
        <v>0</v>
      </c>
      <c r="AZ103" s="619">
        <v>0</v>
      </c>
      <c r="BA103" s="619">
        <v>0</v>
      </c>
      <c r="BB103" s="619">
        <v>0</v>
      </c>
      <c r="BC103" s="619">
        <v>0</v>
      </c>
      <c r="BD103" s="619">
        <v>0</v>
      </c>
      <c r="BE103" s="619">
        <v>0</v>
      </c>
      <c r="BF103" s="619">
        <v>0</v>
      </c>
      <c r="BG103" s="619">
        <v>758743</v>
      </c>
      <c r="BH103" s="619">
        <v>157055</v>
      </c>
      <c r="BI103" s="619">
        <v>17451</v>
      </c>
      <c r="BJ103" s="619">
        <v>37054</v>
      </c>
      <c r="BK103" s="619">
        <v>6872</v>
      </c>
      <c r="BL103" s="619">
        <v>764</v>
      </c>
      <c r="BM103" s="619">
        <v>752435</v>
      </c>
      <c r="BN103" s="619">
        <v>153851</v>
      </c>
      <c r="BO103" s="619">
        <v>17095</v>
      </c>
      <c r="BP103" s="619">
        <v>43362</v>
      </c>
      <c r="BQ103" s="619">
        <v>10076</v>
      </c>
      <c r="BR103" s="619">
        <v>1120</v>
      </c>
      <c r="BS103" s="619">
        <v>0</v>
      </c>
      <c r="BT103" s="619">
        <v>0</v>
      </c>
      <c r="BU103" s="619">
        <v>0</v>
      </c>
      <c r="BV103" s="619">
        <v>0</v>
      </c>
      <c r="BW103" s="619">
        <v>0</v>
      </c>
      <c r="BX103" s="619">
        <v>0</v>
      </c>
      <c r="BY103" s="619">
        <v>0</v>
      </c>
      <c r="BZ103" s="619">
        <v>0</v>
      </c>
      <c r="CA103" s="619">
        <v>0</v>
      </c>
      <c r="CB103" s="619">
        <v>3054</v>
      </c>
      <c r="CC103" s="619">
        <v>687</v>
      </c>
      <c r="CD103" s="619">
        <v>76</v>
      </c>
      <c r="CE103" s="619">
        <v>3104</v>
      </c>
      <c r="CF103" s="619">
        <v>698</v>
      </c>
      <c r="CG103" s="619">
        <v>78</v>
      </c>
      <c r="CH103" s="619">
        <v>-50</v>
      </c>
      <c r="CI103" s="619">
        <v>-11</v>
      </c>
      <c r="CJ103" s="619">
        <v>-2</v>
      </c>
      <c r="CK103" s="619">
        <v>0</v>
      </c>
      <c r="CL103" s="619">
        <v>0</v>
      </c>
      <c r="CM103" s="619">
        <v>0</v>
      </c>
      <c r="CN103" s="619">
        <v>0</v>
      </c>
      <c r="CO103" s="619">
        <v>0</v>
      </c>
      <c r="CP103" s="619">
        <v>0</v>
      </c>
      <c r="CQ103" s="619">
        <v>-61</v>
      </c>
      <c r="CR103" s="619">
        <v>-14</v>
      </c>
      <c r="CS103" s="619">
        <v>-2</v>
      </c>
      <c r="CT103" s="619">
        <v>0</v>
      </c>
      <c r="CU103" s="619">
        <v>0</v>
      </c>
      <c r="CV103" s="619">
        <v>0</v>
      </c>
      <c r="CW103" s="619">
        <v>0</v>
      </c>
      <c r="CX103" s="619">
        <v>0</v>
      </c>
      <c r="CY103" s="619">
        <v>0</v>
      </c>
      <c r="CZ103" s="619">
        <v>0</v>
      </c>
      <c r="DA103" s="619">
        <v>0</v>
      </c>
      <c r="DB103" s="619">
        <v>0</v>
      </c>
      <c r="DC103" s="619">
        <v>0</v>
      </c>
      <c r="DD103" s="619">
        <v>0</v>
      </c>
      <c r="DE103" s="619">
        <v>0</v>
      </c>
      <c r="DF103" s="619">
        <v>0</v>
      </c>
      <c r="DG103" s="619">
        <v>0</v>
      </c>
      <c r="DH103" s="619">
        <v>0</v>
      </c>
      <c r="DI103" s="619">
        <v>0</v>
      </c>
      <c r="DJ103" s="619">
        <v>0</v>
      </c>
      <c r="DK103" s="619">
        <v>0</v>
      </c>
      <c r="DL103" s="619">
        <v>0</v>
      </c>
      <c r="DM103" s="619">
        <v>0</v>
      </c>
      <c r="DN103" s="619">
        <v>0</v>
      </c>
      <c r="DO103" s="619">
        <v>0</v>
      </c>
      <c r="DP103" s="619">
        <v>0</v>
      </c>
      <c r="DQ103" s="619">
        <v>0</v>
      </c>
      <c r="DR103" s="619">
        <v>0</v>
      </c>
      <c r="DS103" s="619">
        <v>0</v>
      </c>
      <c r="DT103" s="619">
        <v>0</v>
      </c>
      <c r="DU103" s="619">
        <v>0</v>
      </c>
      <c r="DV103" s="619">
        <v>0</v>
      </c>
      <c r="DW103" s="619">
        <v>0</v>
      </c>
      <c r="DX103" s="619">
        <v>139575</v>
      </c>
      <c r="DY103" s="619">
        <v>21083</v>
      </c>
      <c r="DZ103" s="619">
        <v>2343</v>
      </c>
      <c r="EA103" s="619">
        <v>135591</v>
      </c>
      <c r="EB103" s="619">
        <v>25190</v>
      </c>
      <c r="EC103" s="619">
        <v>2799</v>
      </c>
      <c r="ED103" s="619">
        <v>3984</v>
      </c>
      <c r="EE103" s="619">
        <v>-4107</v>
      </c>
      <c r="EF103" s="619">
        <v>-456</v>
      </c>
      <c r="EG103" s="619">
        <v>0</v>
      </c>
      <c r="EH103" s="619">
        <v>0</v>
      </c>
      <c r="EI103" s="619">
        <v>0</v>
      </c>
      <c r="EJ103" s="619">
        <v>0</v>
      </c>
      <c r="EK103" s="619">
        <v>0</v>
      </c>
      <c r="EL103" s="619">
        <v>0</v>
      </c>
      <c r="EM103" s="619">
        <v>0</v>
      </c>
      <c r="EN103" s="619">
        <v>0</v>
      </c>
      <c r="EO103" s="619">
        <v>0</v>
      </c>
      <c r="EP103" s="619">
        <v>347740</v>
      </c>
      <c r="EQ103" s="619">
        <v>76258</v>
      </c>
      <c r="ER103" s="619">
        <v>8473</v>
      </c>
      <c r="ES103" s="619">
        <v>333015</v>
      </c>
      <c r="ET103" s="619">
        <v>72945</v>
      </c>
      <c r="EU103" s="619">
        <v>8105</v>
      </c>
      <c r="EV103" s="619">
        <v>14725</v>
      </c>
      <c r="EW103" s="619">
        <v>3313</v>
      </c>
      <c r="EX103" s="619">
        <v>368</v>
      </c>
      <c r="EY103" s="619">
        <v>0</v>
      </c>
      <c r="EZ103" s="619">
        <v>0</v>
      </c>
      <c r="FA103" s="619">
        <v>0</v>
      </c>
      <c r="FB103" s="619">
        <v>1359462</v>
      </c>
      <c r="FC103" s="619">
        <v>284825</v>
      </c>
      <c r="FD103" s="619">
        <v>31647</v>
      </c>
      <c r="FE103" s="619">
        <v>1309138</v>
      </c>
      <c r="FF103" s="619">
        <v>273890</v>
      </c>
      <c r="FG103" s="619">
        <v>30432</v>
      </c>
      <c r="FH103" s="619">
        <v>50324</v>
      </c>
      <c r="FI103" s="619">
        <v>10935</v>
      </c>
      <c r="FJ103" s="619">
        <v>1215</v>
      </c>
      <c r="FK103" s="619">
        <v>0</v>
      </c>
      <c r="FL103" s="619">
        <v>0</v>
      </c>
      <c r="FM103" s="619">
        <v>0</v>
      </c>
      <c r="FN103" s="619">
        <v>0</v>
      </c>
      <c r="FO103" s="619">
        <v>0</v>
      </c>
      <c r="FP103" s="619">
        <v>0</v>
      </c>
      <c r="FQ103" s="619">
        <v>0</v>
      </c>
      <c r="FR103" s="619">
        <v>0</v>
      </c>
      <c r="FS103" s="619">
        <v>0</v>
      </c>
      <c r="FT103" s="619">
        <v>-21684</v>
      </c>
      <c r="FU103" s="619">
        <v>-4879</v>
      </c>
      <c r="FV103" s="619">
        <v>-542</v>
      </c>
      <c r="FW103" s="619">
        <v>0</v>
      </c>
      <c r="FX103" s="619">
        <v>0</v>
      </c>
      <c r="FY103" s="619">
        <v>0</v>
      </c>
      <c r="FZ103" s="619">
        <v>0</v>
      </c>
      <c r="GA103" s="619">
        <v>0</v>
      </c>
      <c r="GB103" s="619">
        <v>0</v>
      </c>
      <c r="GC103" s="619">
        <v>0</v>
      </c>
      <c r="GD103" s="619">
        <v>0</v>
      </c>
      <c r="GE103" s="619">
        <v>0</v>
      </c>
      <c r="GF103" s="619">
        <v>0</v>
      </c>
      <c r="GG103" s="619">
        <v>0</v>
      </c>
      <c r="GH103" s="619">
        <v>0</v>
      </c>
      <c r="GI103" s="619">
        <v>0</v>
      </c>
      <c r="GJ103" s="619">
        <v>0</v>
      </c>
      <c r="GK103" s="619">
        <v>0</v>
      </c>
      <c r="GL103" s="619">
        <v>2623883</v>
      </c>
      <c r="GM103" s="619">
        <v>541887</v>
      </c>
      <c r="GN103" s="619">
        <v>60210</v>
      </c>
      <c r="GO103" s="619">
        <v>90600</v>
      </c>
      <c r="GP103" s="619">
        <v>15313</v>
      </c>
      <c r="GQ103" s="619">
        <v>1701</v>
      </c>
      <c r="GR103" s="620" t="s">
        <v>525</v>
      </c>
      <c r="GS103" s="620" t="s">
        <v>526</v>
      </c>
      <c r="GT103" s="610" t="s">
        <v>474</v>
      </c>
      <c r="GU103" s="611" t="s">
        <v>475</v>
      </c>
      <c r="GV103" s="611" t="s">
        <v>832</v>
      </c>
      <c r="GW103" s="610" t="s">
        <v>1432</v>
      </c>
    </row>
    <row r="104" spans="1:205" x14ac:dyDescent="0.25">
      <c r="A104" s="610" t="s">
        <v>3385</v>
      </c>
      <c r="B104" s="617" t="s">
        <v>833</v>
      </c>
      <c r="C104" s="618" t="s">
        <v>834</v>
      </c>
      <c r="D104" s="619">
        <v>3246501</v>
      </c>
      <c r="E104" s="619">
        <v>0</v>
      </c>
      <c r="F104" s="619">
        <v>3246501</v>
      </c>
      <c r="G104" s="619">
        <v>3461030</v>
      </c>
      <c r="H104" s="619">
        <v>0</v>
      </c>
      <c r="I104" s="619">
        <v>3461030</v>
      </c>
      <c r="J104" s="619">
        <v>-214529</v>
      </c>
      <c r="K104" s="619">
        <v>0</v>
      </c>
      <c r="L104" s="619">
        <v>-214529</v>
      </c>
      <c r="M104" s="633">
        <v>0.5</v>
      </c>
      <c r="N104" s="633">
        <v>0.4</v>
      </c>
      <c r="O104" s="633">
        <v>0.09</v>
      </c>
      <c r="P104" s="633">
        <v>0.01</v>
      </c>
      <c r="Q104" s="619">
        <v>91361</v>
      </c>
      <c r="R104" s="619">
        <v>91361</v>
      </c>
      <c r="S104" s="619">
        <v>0</v>
      </c>
      <c r="T104" s="619">
        <v>564520</v>
      </c>
      <c r="U104" s="619">
        <v>0</v>
      </c>
      <c r="V104" s="619">
        <v>564520</v>
      </c>
      <c r="W104" s="619">
        <v>0</v>
      </c>
      <c r="X104" s="619">
        <v>0</v>
      </c>
      <c r="Y104" s="619">
        <v>0</v>
      </c>
      <c r="Z104" s="619">
        <v>2083</v>
      </c>
      <c r="AA104" s="619">
        <v>0</v>
      </c>
      <c r="AB104" s="619">
        <v>0</v>
      </c>
      <c r="AC104" s="619">
        <v>0</v>
      </c>
      <c r="AD104" s="619">
        <v>2083</v>
      </c>
      <c r="AE104" s="619">
        <v>0</v>
      </c>
      <c r="AF104" s="619">
        <v>0</v>
      </c>
      <c r="AG104" s="619">
        <v>0</v>
      </c>
      <c r="AH104" s="619">
        <v>0</v>
      </c>
      <c r="AI104" s="619">
        <v>0</v>
      </c>
      <c r="AJ104" s="619">
        <v>0</v>
      </c>
      <c r="AK104" s="619">
        <v>0</v>
      </c>
      <c r="AL104" s="619">
        <v>0</v>
      </c>
      <c r="AM104" s="619">
        <v>0</v>
      </c>
      <c r="AN104" s="619">
        <v>0</v>
      </c>
      <c r="AO104" s="619">
        <v>55000</v>
      </c>
      <c r="AP104" s="619">
        <v>55000</v>
      </c>
      <c r="AQ104" s="619">
        <v>0</v>
      </c>
      <c r="AR104" s="619">
        <v>0</v>
      </c>
      <c r="AS104" s="619">
        <v>55000</v>
      </c>
      <c r="AT104" s="619">
        <v>55000</v>
      </c>
      <c r="AU104" s="619">
        <v>0</v>
      </c>
      <c r="AV104" s="619">
        <v>0</v>
      </c>
      <c r="AW104" s="619">
        <v>0</v>
      </c>
      <c r="AX104" s="619">
        <v>0</v>
      </c>
      <c r="AY104" s="619">
        <v>0</v>
      </c>
      <c r="AZ104" s="619">
        <v>0</v>
      </c>
      <c r="BA104" s="619">
        <v>0</v>
      </c>
      <c r="BB104" s="619">
        <v>0</v>
      </c>
      <c r="BC104" s="619">
        <v>0</v>
      </c>
      <c r="BD104" s="619">
        <v>0</v>
      </c>
      <c r="BE104" s="619">
        <v>0</v>
      </c>
      <c r="BF104" s="619">
        <v>0</v>
      </c>
      <c r="BG104" s="619">
        <v>909888</v>
      </c>
      <c r="BH104" s="619">
        <v>204725</v>
      </c>
      <c r="BI104" s="619">
        <v>22747</v>
      </c>
      <c r="BJ104" s="619">
        <v>34331</v>
      </c>
      <c r="BK104" s="619">
        <v>7724</v>
      </c>
      <c r="BL104" s="619">
        <v>858</v>
      </c>
      <c r="BM104" s="619">
        <v>838685</v>
      </c>
      <c r="BN104" s="619">
        <v>188704</v>
      </c>
      <c r="BO104" s="619">
        <v>20967</v>
      </c>
      <c r="BP104" s="619">
        <v>105534</v>
      </c>
      <c r="BQ104" s="619">
        <v>23745</v>
      </c>
      <c r="BR104" s="619">
        <v>2638</v>
      </c>
      <c r="BS104" s="619">
        <v>0</v>
      </c>
      <c r="BT104" s="619">
        <v>0</v>
      </c>
      <c r="BU104" s="619">
        <v>0</v>
      </c>
      <c r="BV104" s="619">
        <v>0</v>
      </c>
      <c r="BW104" s="619">
        <v>0</v>
      </c>
      <c r="BX104" s="619">
        <v>0</v>
      </c>
      <c r="BY104" s="619">
        <v>0</v>
      </c>
      <c r="BZ104" s="619">
        <v>0</v>
      </c>
      <c r="CA104" s="619">
        <v>0</v>
      </c>
      <c r="CB104" s="619">
        <v>6597</v>
      </c>
      <c r="CC104" s="619">
        <v>1484</v>
      </c>
      <c r="CD104" s="619">
        <v>165</v>
      </c>
      <c r="CE104" s="619">
        <v>5000</v>
      </c>
      <c r="CF104" s="619">
        <v>1125</v>
      </c>
      <c r="CG104" s="619">
        <v>125</v>
      </c>
      <c r="CH104" s="619">
        <v>1597</v>
      </c>
      <c r="CI104" s="619">
        <v>359</v>
      </c>
      <c r="CJ104" s="619">
        <v>40</v>
      </c>
      <c r="CK104" s="619">
        <v>0</v>
      </c>
      <c r="CL104" s="619">
        <v>0</v>
      </c>
      <c r="CM104" s="619">
        <v>0</v>
      </c>
      <c r="CN104" s="619">
        <v>0</v>
      </c>
      <c r="CO104" s="619">
        <v>0</v>
      </c>
      <c r="CP104" s="619">
        <v>0</v>
      </c>
      <c r="CQ104" s="619">
        <v>0</v>
      </c>
      <c r="CR104" s="619">
        <v>0</v>
      </c>
      <c r="CS104" s="619">
        <v>0</v>
      </c>
      <c r="CT104" s="619">
        <v>0</v>
      </c>
      <c r="CU104" s="619">
        <v>0</v>
      </c>
      <c r="CV104" s="619">
        <v>0</v>
      </c>
      <c r="CW104" s="619">
        <v>0</v>
      </c>
      <c r="CX104" s="619">
        <v>0</v>
      </c>
      <c r="CY104" s="619">
        <v>0</v>
      </c>
      <c r="CZ104" s="619">
        <v>0</v>
      </c>
      <c r="DA104" s="619">
        <v>0</v>
      </c>
      <c r="DB104" s="619">
        <v>0</v>
      </c>
      <c r="DC104" s="619">
        <v>0</v>
      </c>
      <c r="DD104" s="619">
        <v>0</v>
      </c>
      <c r="DE104" s="619">
        <v>0</v>
      </c>
      <c r="DF104" s="619">
        <v>1276</v>
      </c>
      <c r="DG104" s="619">
        <v>287</v>
      </c>
      <c r="DH104" s="619">
        <v>32</v>
      </c>
      <c r="DI104" s="619">
        <v>1246</v>
      </c>
      <c r="DJ104" s="619">
        <v>280</v>
      </c>
      <c r="DK104" s="619">
        <v>31</v>
      </c>
      <c r="DL104" s="619">
        <v>30</v>
      </c>
      <c r="DM104" s="619">
        <v>7</v>
      </c>
      <c r="DN104" s="619">
        <v>1</v>
      </c>
      <c r="DO104" s="619">
        <v>0</v>
      </c>
      <c r="DP104" s="619">
        <v>0</v>
      </c>
      <c r="DQ104" s="619">
        <v>0</v>
      </c>
      <c r="DR104" s="619">
        <v>0</v>
      </c>
      <c r="DS104" s="619">
        <v>0</v>
      </c>
      <c r="DT104" s="619">
        <v>0</v>
      </c>
      <c r="DU104" s="619">
        <v>0</v>
      </c>
      <c r="DV104" s="619">
        <v>0</v>
      </c>
      <c r="DW104" s="619">
        <v>0</v>
      </c>
      <c r="DX104" s="619">
        <v>284202</v>
      </c>
      <c r="DY104" s="619">
        <v>63945</v>
      </c>
      <c r="DZ104" s="619">
        <v>7105</v>
      </c>
      <c r="EA104" s="619">
        <v>3871</v>
      </c>
      <c r="EB104" s="619">
        <v>871</v>
      </c>
      <c r="EC104" s="619">
        <v>97</v>
      </c>
      <c r="ED104" s="619">
        <v>280331</v>
      </c>
      <c r="EE104" s="619">
        <v>63074</v>
      </c>
      <c r="EF104" s="619">
        <v>7008</v>
      </c>
      <c r="EG104" s="619">
        <v>0</v>
      </c>
      <c r="EH104" s="619">
        <v>0</v>
      </c>
      <c r="EI104" s="619">
        <v>0</v>
      </c>
      <c r="EJ104" s="619">
        <v>77</v>
      </c>
      <c r="EK104" s="619">
        <v>17</v>
      </c>
      <c r="EL104" s="619">
        <v>2</v>
      </c>
      <c r="EM104" s="619">
        <v>0</v>
      </c>
      <c r="EN104" s="619">
        <v>0</v>
      </c>
      <c r="EO104" s="619">
        <v>0</v>
      </c>
      <c r="EP104" s="619">
        <v>707040</v>
      </c>
      <c r="EQ104" s="619">
        <v>159084</v>
      </c>
      <c r="ER104" s="619">
        <v>17676</v>
      </c>
      <c r="ES104" s="619">
        <v>1028922</v>
      </c>
      <c r="ET104" s="619">
        <v>231507</v>
      </c>
      <c r="EU104" s="619">
        <v>25723</v>
      </c>
      <c r="EV104" s="619">
        <v>-321882</v>
      </c>
      <c r="EW104" s="619">
        <v>-72423</v>
      </c>
      <c r="EX104" s="619">
        <v>-8047</v>
      </c>
      <c r="EY104" s="619">
        <v>0</v>
      </c>
      <c r="EZ104" s="619">
        <v>0</v>
      </c>
      <c r="FA104" s="619">
        <v>0</v>
      </c>
      <c r="FB104" s="619">
        <v>1772978</v>
      </c>
      <c r="FC104" s="619">
        <v>375096</v>
      </c>
      <c r="FD104" s="619">
        <v>41677</v>
      </c>
      <c r="FE104" s="619">
        <v>1903445</v>
      </c>
      <c r="FF104" s="619">
        <v>404531</v>
      </c>
      <c r="FG104" s="619">
        <v>44948</v>
      </c>
      <c r="FH104" s="619">
        <v>-130467</v>
      </c>
      <c r="FI104" s="619">
        <v>-29435</v>
      </c>
      <c r="FJ104" s="619">
        <v>-3271</v>
      </c>
      <c r="FK104" s="619">
        <v>0</v>
      </c>
      <c r="FL104" s="619">
        <v>0</v>
      </c>
      <c r="FM104" s="619">
        <v>0</v>
      </c>
      <c r="FN104" s="619">
        <v>0</v>
      </c>
      <c r="FO104" s="619">
        <v>0</v>
      </c>
      <c r="FP104" s="619">
        <v>0</v>
      </c>
      <c r="FQ104" s="619">
        <v>0</v>
      </c>
      <c r="FR104" s="619">
        <v>0</v>
      </c>
      <c r="FS104" s="619">
        <v>0</v>
      </c>
      <c r="FT104" s="619">
        <v>-3461</v>
      </c>
      <c r="FU104" s="619">
        <v>-779</v>
      </c>
      <c r="FV104" s="619">
        <v>-87</v>
      </c>
      <c r="FW104" s="619">
        <v>0</v>
      </c>
      <c r="FX104" s="619">
        <v>0</v>
      </c>
      <c r="FY104" s="619">
        <v>0</v>
      </c>
      <c r="FZ104" s="619">
        <v>0</v>
      </c>
      <c r="GA104" s="619">
        <v>0</v>
      </c>
      <c r="GB104" s="619">
        <v>0</v>
      </c>
      <c r="GC104" s="619">
        <v>0</v>
      </c>
      <c r="GD104" s="619">
        <v>0</v>
      </c>
      <c r="GE104" s="619">
        <v>0</v>
      </c>
      <c r="GF104" s="619">
        <v>0</v>
      </c>
      <c r="GG104" s="619">
        <v>0</v>
      </c>
      <c r="GH104" s="619">
        <v>0</v>
      </c>
      <c r="GI104" s="619">
        <v>0</v>
      </c>
      <c r="GJ104" s="619">
        <v>0</v>
      </c>
      <c r="GK104" s="619">
        <v>0</v>
      </c>
      <c r="GL104" s="619">
        <v>3712928</v>
      </c>
      <c r="GM104" s="619">
        <v>811583</v>
      </c>
      <c r="GN104" s="619">
        <v>90175</v>
      </c>
      <c r="GO104" s="619">
        <v>-68241</v>
      </c>
      <c r="GP104" s="619">
        <v>-15435</v>
      </c>
      <c r="GQ104" s="619">
        <v>-1716</v>
      </c>
      <c r="GR104" s="620" t="s">
        <v>493</v>
      </c>
      <c r="GS104" s="620" t="s">
        <v>494</v>
      </c>
      <c r="GT104" s="610" t="s">
        <v>474</v>
      </c>
      <c r="GU104" s="611" t="s">
        <v>475</v>
      </c>
      <c r="GV104" s="611" t="s">
        <v>835</v>
      </c>
      <c r="GW104" s="610" t="s">
        <v>1432</v>
      </c>
    </row>
    <row r="105" spans="1:205" x14ac:dyDescent="0.25">
      <c r="A105" s="610" t="s">
        <v>3385</v>
      </c>
      <c r="B105" s="617" t="s">
        <v>836</v>
      </c>
      <c r="C105" s="618" t="s">
        <v>837</v>
      </c>
      <c r="D105" s="619">
        <v>1535061</v>
      </c>
      <c r="E105" s="619">
        <v>437321</v>
      </c>
      <c r="F105" s="619">
        <v>1972382</v>
      </c>
      <c r="G105" s="619">
        <v>2039073</v>
      </c>
      <c r="H105" s="619">
        <v>473457</v>
      </c>
      <c r="I105" s="619">
        <v>2512530</v>
      </c>
      <c r="J105" s="619">
        <v>-504012</v>
      </c>
      <c r="K105" s="619">
        <v>-36136</v>
      </c>
      <c r="L105" s="619">
        <v>-540148</v>
      </c>
      <c r="M105" s="633">
        <v>0.5</v>
      </c>
      <c r="N105" s="633">
        <v>0.4</v>
      </c>
      <c r="O105" s="633">
        <v>0.1</v>
      </c>
      <c r="P105" s="633">
        <v>0</v>
      </c>
      <c r="Q105" s="619">
        <v>189830</v>
      </c>
      <c r="R105" s="619">
        <v>189830</v>
      </c>
      <c r="S105" s="619">
        <v>0</v>
      </c>
      <c r="T105" s="619">
        <v>1465129</v>
      </c>
      <c r="U105" s="619">
        <v>0</v>
      </c>
      <c r="V105" s="619">
        <v>1598397</v>
      </c>
      <c r="W105" s="619">
        <v>0</v>
      </c>
      <c r="X105" s="619">
        <v>-133268</v>
      </c>
      <c r="Y105" s="619">
        <v>0</v>
      </c>
      <c r="Z105" s="619">
        <v>70289</v>
      </c>
      <c r="AA105" s="619">
        <v>0</v>
      </c>
      <c r="AB105" s="619">
        <v>70289</v>
      </c>
      <c r="AC105" s="619">
        <v>0</v>
      </c>
      <c r="AD105" s="619">
        <v>0</v>
      </c>
      <c r="AE105" s="619">
        <v>0</v>
      </c>
      <c r="AF105" s="619">
        <v>0</v>
      </c>
      <c r="AG105" s="619">
        <v>0</v>
      </c>
      <c r="AH105" s="619">
        <v>0</v>
      </c>
      <c r="AI105" s="619">
        <v>0</v>
      </c>
      <c r="AJ105" s="619">
        <v>0</v>
      </c>
      <c r="AK105" s="619">
        <v>0</v>
      </c>
      <c r="AL105" s="619">
        <v>0</v>
      </c>
      <c r="AM105" s="619">
        <v>0</v>
      </c>
      <c r="AN105" s="619">
        <v>0</v>
      </c>
      <c r="AO105" s="619">
        <v>18501</v>
      </c>
      <c r="AP105" s="619">
        <v>18501</v>
      </c>
      <c r="AQ105" s="619">
        <v>0</v>
      </c>
      <c r="AR105" s="619">
        <v>0</v>
      </c>
      <c r="AS105" s="619">
        <v>0</v>
      </c>
      <c r="AT105" s="619">
        <v>0</v>
      </c>
      <c r="AU105" s="619">
        <v>0</v>
      </c>
      <c r="AV105" s="619">
        <v>0</v>
      </c>
      <c r="AW105" s="619">
        <v>18501</v>
      </c>
      <c r="AX105" s="619">
        <v>18501</v>
      </c>
      <c r="AY105" s="619">
        <v>0</v>
      </c>
      <c r="AZ105" s="619">
        <v>0</v>
      </c>
      <c r="BA105" s="619">
        <v>0</v>
      </c>
      <c r="BB105" s="619">
        <v>0</v>
      </c>
      <c r="BC105" s="619">
        <v>0</v>
      </c>
      <c r="BD105" s="619">
        <v>0</v>
      </c>
      <c r="BE105" s="619">
        <v>0</v>
      </c>
      <c r="BF105" s="619">
        <v>0</v>
      </c>
      <c r="BG105" s="619">
        <v>1334077</v>
      </c>
      <c r="BH105" s="619">
        <v>333519</v>
      </c>
      <c r="BI105" s="619">
        <v>0</v>
      </c>
      <c r="BJ105" s="619">
        <v>65049</v>
      </c>
      <c r="BK105" s="619">
        <v>15129</v>
      </c>
      <c r="BL105" s="619">
        <v>0</v>
      </c>
      <c r="BM105" s="619">
        <v>1345698</v>
      </c>
      <c r="BN105" s="619">
        <v>335291</v>
      </c>
      <c r="BO105" s="619">
        <v>0</v>
      </c>
      <c r="BP105" s="619">
        <v>53428</v>
      </c>
      <c r="BQ105" s="619">
        <v>13357</v>
      </c>
      <c r="BR105" s="619">
        <v>0</v>
      </c>
      <c r="BS105" s="619">
        <v>3887</v>
      </c>
      <c r="BT105" s="619">
        <v>972</v>
      </c>
      <c r="BU105" s="619">
        <v>0</v>
      </c>
      <c r="BV105" s="619">
        <v>3734</v>
      </c>
      <c r="BW105" s="619">
        <v>933</v>
      </c>
      <c r="BX105" s="619">
        <v>0</v>
      </c>
      <c r="BY105" s="619">
        <v>153</v>
      </c>
      <c r="BZ105" s="619">
        <v>39</v>
      </c>
      <c r="CA105" s="619">
        <v>0</v>
      </c>
      <c r="CB105" s="619">
        <v>12747</v>
      </c>
      <c r="CC105" s="619">
        <v>3187</v>
      </c>
      <c r="CD105" s="619">
        <v>0</v>
      </c>
      <c r="CE105" s="619">
        <v>12747</v>
      </c>
      <c r="CF105" s="619">
        <v>3187</v>
      </c>
      <c r="CG105" s="619">
        <v>0</v>
      </c>
      <c r="CH105" s="619">
        <v>0</v>
      </c>
      <c r="CI105" s="619">
        <v>0</v>
      </c>
      <c r="CJ105" s="619">
        <v>0</v>
      </c>
      <c r="CK105" s="619">
        <v>0</v>
      </c>
      <c r="CL105" s="619">
        <v>0</v>
      </c>
      <c r="CM105" s="619">
        <v>0</v>
      </c>
      <c r="CN105" s="619">
        <v>0</v>
      </c>
      <c r="CO105" s="619">
        <v>0</v>
      </c>
      <c r="CP105" s="619">
        <v>0</v>
      </c>
      <c r="CQ105" s="619">
        <v>0</v>
      </c>
      <c r="CR105" s="619">
        <v>0</v>
      </c>
      <c r="CS105" s="619">
        <v>0</v>
      </c>
      <c r="CT105" s="619">
        <v>0</v>
      </c>
      <c r="CU105" s="619">
        <v>0</v>
      </c>
      <c r="CV105" s="619">
        <v>0</v>
      </c>
      <c r="CW105" s="619">
        <v>0</v>
      </c>
      <c r="CX105" s="619">
        <v>0</v>
      </c>
      <c r="CY105" s="619">
        <v>0</v>
      </c>
      <c r="CZ105" s="619">
        <v>0</v>
      </c>
      <c r="DA105" s="619">
        <v>0</v>
      </c>
      <c r="DB105" s="619">
        <v>0</v>
      </c>
      <c r="DC105" s="619">
        <v>0</v>
      </c>
      <c r="DD105" s="619">
        <v>0</v>
      </c>
      <c r="DE105" s="619">
        <v>0</v>
      </c>
      <c r="DF105" s="619">
        <v>-317</v>
      </c>
      <c r="DG105" s="619">
        <v>-79</v>
      </c>
      <c r="DH105" s="619">
        <v>0</v>
      </c>
      <c r="DI105" s="619">
        <v>339</v>
      </c>
      <c r="DJ105" s="619">
        <v>85</v>
      </c>
      <c r="DK105" s="619">
        <v>0</v>
      </c>
      <c r="DL105" s="619">
        <v>-656</v>
      </c>
      <c r="DM105" s="619">
        <v>-164</v>
      </c>
      <c r="DN105" s="619">
        <v>0</v>
      </c>
      <c r="DO105" s="619">
        <v>0</v>
      </c>
      <c r="DP105" s="619">
        <v>0</v>
      </c>
      <c r="DQ105" s="619">
        <v>0</v>
      </c>
      <c r="DR105" s="619">
        <v>0</v>
      </c>
      <c r="DS105" s="619">
        <v>0</v>
      </c>
      <c r="DT105" s="619">
        <v>0</v>
      </c>
      <c r="DU105" s="619">
        <v>0</v>
      </c>
      <c r="DV105" s="619">
        <v>0</v>
      </c>
      <c r="DW105" s="619">
        <v>0</v>
      </c>
      <c r="DX105" s="619">
        <v>97301</v>
      </c>
      <c r="DY105" s="619">
        <v>24325</v>
      </c>
      <c r="DZ105" s="619">
        <v>0</v>
      </c>
      <c r="EA105" s="619">
        <v>152450</v>
      </c>
      <c r="EB105" s="619">
        <v>38113</v>
      </c>
      <c r="EC105" s="619">
        <v>0</v>
      </c>
      <c r="ED105" s="619">
        <v>-55149</v>
      </c>
      <c r="EE105" s="619">
        <v>-13788</v>
      </c>
      <c r="EF105" s="619">
        <v>0</v>
      </c>
      <c r="EG105" s="619">
        <v>-199</v>
      </c>
      <c r="EH105" s="619">
        <v>-50</v>
      </c>
      <c r="EI105" s="619">
        <v>0</v>
      </c>
      <c r="EJ105" s="619">
        <v>-902</v>
      </c>
      <c r="EK105" s="619">
        <v>-226</v>
      </c>
      <c r="EL105" s="619">
        <v>0</v>
      </c>
      <c r="EM105" s="619">
        <v>0</v>
      </c>
      <c r="EN105" s="619">
        <v>0</v>
      </c>
      <c r="EO105" s="619">
        <v>0</v>
      </c>
      <c r="EP105" s="619">
        <v>1868151</v>
      </c>
      <c r="EQ105" s="619">
        <v>467038</v>
      </c>
      <c r="ER105" s="619">
        <v>0</v>
      </c>
      <c r="ES105" s="619">
        <v>1982625</v>
      </c>
      <c r="ET105" s="619">
        <v>495656</v>
      </c>
      <c r="EU105" s="619">
        <v>0</v>
      </c>
      <c r="EV105" s="619">
        <v>-114474</v>
      </c>
      <c r="EW105" s="619">
        <v>-28618</v>
      </c>
      <c r="EX105" s="619">
        <v>0</v>
      </c>
      <c r="EY105" s="619">
        <v>0</v>
      </c>
      <c r="EZ105" s="619">
        <v>0</v>
      </c>
      <c r="FA105" s="619">
        <v>0</v>
      </c>
      <c r="FB105" s="619">
        <v>2014223</v>
      </c>
      <c r="FC105" s="619">
        <v>437382</v>
      </c>
      <c r="FD105" s="619">
        <v>0</v>
      </c>
      <c r="FE105" s="619">
        <v>2093869</v>
      </c>
      <c r="FF105" s="619">
        <v>452406</v>
      </c>
      <c r="FG105" s="619">
        <v>0</v>
      </c>
      <c r="FH105" s="619">
        <v>-79646</v>
      </c>
      <c r="FI105" s="619">
        <v>-15024</v>
      </c>
      <c r="FJ105" s="619">
        <v>0</v>
      </c>
      <c r="FK105" s="619">
        <v>0</v>
      </c>
      <c r="FL105" s="619">
        <v>0</v>
      </c>
      <c r="FM105" s="619">
        <v>0</v>
      </c>
      <c r="FN105" s="619">
        <v>0</v>
      </c>
      <c r="FO105" s="619">
        <v>0</v>
      </c>
      <c r="FP105" s="619">
        <v>0</v>
      </c>
      <c r="FQ105" s="619">
        <v>0</v>
      </c>
      <c r="FR105" s="619">
        <v>0</v>
      </c>
      <c r="FS105" s="619">
        <v>0</v>
      </c>
      <c r="FT105" s="619">
        <v>-13873</v>
      </c>
      <c r="FU105" s="619">
        <v>-1772</v>
      </c>
      <c r="FV105" s="619">
        <v>0</v>
      </c>
      <c r="FW105" s="619">
        <v>0</v>
      </c>
      <c r="FX105" s="619">
        <v>0</v>
      </c>
      <c r="FY105" s="619">
        <v>0</v>
      </c>
      <c r="FZ105" s="619">
        <v>0</v>
      </c>
      <c r="GA105" s="619">
        <v>0</v>
      </c>
      <c r="GB105" s="619">
        <v>0</v>
      </c>
      <c r="GC105" s="619">
        <v>0</v>
      </c>
      <c r="GD105" s="619">
        <v>0</v>
      </c>
      <c r="GE105" s="619">
        <v>0</v>
      </c>
      <c r="GF105" s="619">
        <v>0</v>
      </c>
      <c r="GG105" s="619">
        <v>0</v>
      </c>
      <c r="GH105" s="619">
        <v>0</v>
      </c>
      <c r="GI105" s="619">
        <v>0</v>
      </c>
      <c r="GJ105" s="619">
        <v>0</v>
      </c>
      <c r="GK105" s="619">
        <v>0</v>
      </c>
      <c r="GL105" s="619">
        <v>5380144</v>
      </c>
      <c r="GM105" s="619">
        <v>1279425</v>
      </c>
      <c r="GN105" s="619">
        <v>0</v>
      </c>
      <c r="GO105" s="619">
        <v>-211318</v>
      </c>
      <c r="GP105" s="619">
        <v>-46246</v>
      </c>
      <c r="GQ105" s="619">
        <v>0</v>
      </c>
      <c r="GR105" s="620" t="s">
        <v>591</v>
      </c>
      <c r="GS105" s="620" t="s">
        <v>473</v>
      </c>
      <c r="GT105" s="610" t="s">
        <v>474</v>
      </c>
      <c r="GU105" s="611" t="s">
        <v>499</v>
      </c>
      <c r="GV105" s="611" t="s">
        <v>838</v>
      </c>
      <c r="GW105" s="610" t="s">
        <v>1432</v>
      </c>
    </row>
    <row r="106" spans="1:205" x14ac:dyDescent="0.25">
      <c r="A106" s="610" t="s">
        <v>3385</v>
      </c>
      <c r="B106" s="617" t="s">
        <v>839</v>
      </c>
      <c r="C106" s="618" t="s">
        <v>840</v>
      </c>
      <c r="D106" s="619">
        <v>9733354</v>
      </c>
      <c r="E106" s="619">
        <v>0</v>
      </c>
      <c r="F106" s="619">
        <v>9733354</v>
      </c>
      <c r="G106" s="619">
        <v>8635249</v>
      </c>
      <c r="H106" s="619">
        <v>0</v>
      </c>
      <c r="I106" s="619">
        <v>8635249</v>
      </c>
      <c r="J106" s="619">
        <v>1098105</v>
      </c>
      <c r="K106" s="619">
        <v>0</v>
      </c>
      <c r="L106" s="619">
        <v>1098105</v>
      </c>
      <c r="M106" s="633">
        <v>0.33</v>
      </c>
      <c r="N106" s="633">
        <v>0.3</v>
      </c>
      <c r="O106" s="633">
        <v>0.37</v>
      </c>
      <c r="P106" s="633">
        <v>0</v>
      </c>
      <c r="Q106" s="619">
        <v>318906</v>
      </c>
      <c r="R106" s="619">
        <v>318906</v>
      </c>
      <c r="S106" s="619">
        <v>0</v>
      </c>
      <c r="T106" s="619">
        <v>0</v>
      </c>
      <c r="U106" s="619">
        <v>0</v>
      </c>
      <c r="V106" s="619">
        <v>0</v>
      </c>
      <c r="W106" s="619">
        <v>0</v>
      </c>
      <c r="X106" s="619">
        <v>0</v>
      </c>
      <c r="Y106" s="619">
        <v>0</v>
      </c>
      <c r="Z106" s="619">
        <v>0</v>
      </c>
      <c r="AA106" s="619">
        <v>0</v>
      </c>
      <c r="AB106" s="619">
        <v>0</v>
      </c>
      <c r="AC106" s="619">
        <v>0</v>
      </c>
      <c r="AD106" s="619">
        <v>0</v>
      </c>
      <c r="AE106" s="619">
        <v>0</v>
      </c>
      <c r="AF106" s="619">
        <v>0</v>
      </c>
      <c r="AG106" s="619">
        <v>0</v>
      </c>
      <c r="AH106" s="619">
        <v>0</v>
      </c>
      <c r="AI106" s="619">
        <v>0</v>
      </c>
      <c r="AJ106" s="619">
        <v>0</v>
      </c>
      <c r="AK106" s="619">
        <v>0</v>
      </c>
      <c r="AL106" s="619">
        <v>0</v>
      </c>
      <c r="AM106" s="619">
        <v>0</v>
      </c>
      <c r="AN106" s="619">
        <v>0</v>
      </c>
      <c r="AO106" s="619">
        <v>0</v>
      </c>
      <c r="AP106" s="619">
        <v>0</v>
      </c>
      <c r="AQ106" s="619">
        <v>0</v>
      </c>
      <c r="AR106" s="619">
        <v>0</v>
      </c>
      <c r="AS106" s="619">
        <v>0</v>
      </c>
      <c r="AT106" s="619">
        <v>0</v>
      </c>
      <c r="AU106" s="619">
        <v>0</v>
      </c>
      <c r="AV106" s="619">
        <v>0</v>
      </c>
      <c r="AW106" s="619">
        <v>0</v>
      </c>
      <c r="AX106" s="619">
        <v>0</v>
      </c>
      <c r="AY106" s="619">
        <v>0</v>
      </c>
      <c r="AZ106" s="619">
        <v>0</v>
      </c>
      <c r="BA106" s="619">
        <v>0</v>
      </c>
      <c r="BB106" s="619">
        <v>0</v>
      </c>
      <c r="BC106" s="619">
        <v>0</v>
      </c>
      <c r="BD106" s="619">
        <v>0</v>
      </c>
      <c r="BE106" s="619">
        <v>0</v>
      </c>
      <c r="BF106" s="619">
        <v>0</v>
      </c>
      <c r="BG106" s="619">
        <v>1583744</v>
      </c>
      <c r="BH106" s="619">
        <v>1953285</v>
      </c>
      <c r="BI106" s="619">
        <v>0</v>
      </c>
      <c r="BJ106" s="619">
        <v>69841</v>
      </c>
      <c r="BK106" s="619">
        <v>86137</v>
      </c>
      <c r="BL106" s="619">
        <v>0</v>
      </c>
      <c r="BM106" s="619">
        <v>1891723</v>
      </c>
      <c r="BN106" s="619">
        <v>2333125</v>
      </c>
      <c r="BO106" s="619">
        <v>0</v>
      </c>
      <c r="BP106" s="619">
        <v>-238138</v>
      </c>
      <c r="BQ106" s="619">
        <v>-293703</v>
      </c>
      <c r="BR106" s="619">
        <v>0</v>
      </c>
      <c r="BS106" s="619">
        <v>0</v>
      </c>
      <c r="BT106" s="619">
        <v>0</v>
      </c>
      <c r="BU106" s="619">
        <v>0</v>
      </c>
      <c r="BV106" s="619">
        <v>0</v>
      </c>
      <c r="BW106" s="619">
        <v>0</v>
      </c>
      <c r="BX106" s="619">
        <v>0</v>
      </c>
      <c r="BY106" s="619">
        <v>0</v>
      </c>
      <c r="BZ106" s="619">
        <v>0</v>
      </c>
      <c r="CA106" s="619">
        <v>0</v>
      </c>
      <c r="CB106" s="619">
        <v>10438</v>
      </c>
      <c r="CC106" s="619">
        <v>12873</v>
      </c>
      <c r="CD106" s="619">
        <v>0</v>
      </c>
      <c r="CE106" s="619">
        <v>10438</v>
      </c>
      <c r="CF106" s="619">
        <v>12873</v>
      </c>
      <c r="CG106" s="619">
        <v>0</v>
      </c>
      <c r="CH106" s="619">
        <v>0</v>
      </c>
      <c r="CI106" s="619">
        <v>0</v>
      </c>
      <c r="CJ106" s="619">
        <v>0</v>
      </c>
      <c r="CK106" s="619">
        <v>0</v>
      </c>
      <c r="CL106" s="619">
        <v>0</v>
      </c>
      <c r="CM106" s="619">
        <v>0</v>
      </c>
      <c r="CN106" s="619">
        <v>0</v>
      </c>
      <c r="CO106" s="619">
        <v>0</v>
      </c>
      <c r="CP106" s="619">
        <v>0</v>
      </c>
      <c r="CQ106" s="619">
        <v>0</v>
      </c>
      <c r="CR106" s="619">
        <v>0</v>
      </c>
      <c r="CS106" s="619">
        <v>0</v>
      </c>
      <c r="CT106" s="619">
        <v>0</v>
      </c>
      <c r="CU106" s="619">
        <v>0</v>
      </c>
      <c r="CV106" s="619">
        <v>0</v>
      </c>
      <c r="CW106" s="619">
        <v>0</v>
      </c>
      <c r="CX106" s="619">
        <v>0</v>
      </c>
      <c r="CY106" s="619">
        <v>0</v>
      </c>
      <c r="CZ106" s="619">
        <v>0</v>
      </c>
      <c r="DA106" s="619">
        <v>0</v>
      </c>
      <c r="DB106" s="619">
        <v>0</v>
      </c>
      <c r="DC106" s="619">
        <v>0</v>
      </c>
      <c r="DD106" s="619">
        <v>0</v>
      </c>
      <c r="DE106" s="619">
        <v>0</v>
      </c>
      <c r="DF106" s="619">
        <v>0</v>
      </c>
      <c r="DG106" s="619">
        <v>0</v>
      </c>
      <c r="DH106" s="619">
        <v>0</v>
      </c>
      <c r="DI106" s="619">
        <v>0</v>
      </c>
      <c r="DJ106" s="619">
        <v>0</v>
      </c>
      <c r="DK106" s="619">
        <v>0</v>
      </c>
      <c r="DL106" s="619">
        <v>0</v>
      </c>
      <c r="DM106" s="619">
        <v>0</v>
      </c>
      <c r="DN106" s="619">
        <v>0</v>
      </c>
      <c r="DO106" s="619">
        <v>0</v>
      </c>
      <c r="DP106" s="619">
        <v>0</v>
      </c>
      <c r="DQ106" s="619">
        <v>0</v>
      </c>
      <c r="DR106" s="619">
        <v>0</v>
      </c>
      <c r="DS106" s="619">
        <v>0</v>
      </c>
      <c r="DT106" s="619">
        <v>0</v>
      </c>
      <c r="DU106" s="619">
        <v>0</v>
      </c>
      <c r="DV106" s="619">
        <v>0</v>
      </c>
      <c r="DW106" s="619">
        <v>0</v>
      </c>
      <c r="DX106" s="619">
        <v>283313</v>
      </c>
      <c r="DY106" s="619">
        <v>349420</v>
      </c>
      <c r="DZ106" s="619">
        <v>0</v>
      </c>
      <c r="EA106" s="619">
        <v>0</v>
      </c>
      <c r="EB106" s="619">
        <v>0</v>
      </c>
      <c r="EC106" s="619">
        <v>0</v>
      </c>
      <c r="ED106" s="619">
        <v>283313</v>
      </c>
      <c r="EE106" s="619">
        <v>349420</v>
      </c>
      <c r="EF106" s="619">
        <v>0</v>
      </c>
      <c r="EG106" s="619">
        <v>-5897</v>
      </c>
      <c r="EH106" s="619">
        <v>-7273</v>
      </c>
      <c r="EI106" s="619">
        <v>0</v>
      </c>
      <c r="EJ106" s="619">
        <v>0</v>
      </c>
      <c r="EK106" s="619">
        <v>0</v>
      </c>
      <c r="EL106" s="619">
        <v>0</v>
      </c>
      <c r="EM106" s="619">
        <v>0</v>
      </c>
      <c r="EN106" s="619">
        <v>0</v>
      </c>
      <c r="EO106" s="619">
        <v>0</v>
      </c>
      <c r="EP106" s="619">
        <v>2488991</v>
      </c>
      <c r="EQ106" s="619">
        <v>3069755</v>
      </c>
      <c r="ER106" s="619">
        <v>0</v>
      </c>
      <c r="ES106" s="619">
        <v>1827681</v>
      </c>
      <c r="ET106" s="619">
        <v>2254140</v>
      </c>
      <c r="EU106" s="619">
        <v>0</v>
      </c>
      <c r="EV106" s="619">
        <v>661310</v>
      </c>
      <c r="EW106" s="619">
        <v>815615</v>
      </c>
      <c r="EX106" s="619">
        <v>0</v>
      </c>
      <c r="EY106" s="619">
        <v>-322</v>
      </c>
      <c r="EZ106" s="619">
        <v>-397</v>
      </c>
      <c r="FA106" s="619">
        <v>0</v>
      </c>
      <c r="FB106" s="619">
        <v>4082682</v>
      </c>
      <c r="FC106" s="619">
        <v>5035308</v>
      </c>
      <c r="FD106" s="619">
        <v>0</v>
      </c>
      <c r="FE106" s="619">
        <v>4852695</v>
      </c>
      <c r="FF106" s="619">
        <v>5984991</v>
      </c>
      <c r="FG106" s="619">
        <v>0</v>
      </c>
      <c r="FH106" s="619">
        <v>-770013</v>
      </c>
      <c r="FI106" s="619">
        <v>-949683</v>
      </c>
      <c r="FJ106" s="619">
        <v>0</v>
      </c>
      <c r="FK106" s="619">
        <v>0</v>
      </c>
      <c r="FL106" s="619">
        <v>0</v>
      </c>
      <c r="FM106" s="619">
        <v>0</v>
      </c>
      <c r="FN106" s="619">
        <v>0</v>
      </c>
      <c r="FO106" s="619">
        <v>0</v>
      </c>
      <c r="FP106" s="619">
        <v>0</v>
      </c>
      <c r="FQ106" s="619">
        <v>0</v>
      </c>
      <c r="FR106" s="619">
        <v>0</v>
      </c>
      <c r="FS106" s="619">
        <v>0</v>
      </c>
      <c r="FT106" s="619">
        <v>-49984</v>
      </c>
      <c r="FU106" s="619">
        <v>-61647</v>
      </c>
      <c r="FV106" s="619">
        <v>0</v>
      </c>
      <c r="FW106" s="619">
        <v>63007</v>
      </c>
      <c r="FX106" s="619">
        <v>77709</v>
      </c>
      <c r="FY106" s="619">
        <v>0</v>
      </c>
      <c r="FZ106" s="619">
        <v>0</v>
      </c>
      <c r="GA106" s="619">
        <v>0</v>
      </c>
      <c r="GB106" s="619">
        <v>0</v>
      </c>
      <c r="GC106" s="619">
        <v>63007</v>
      </c>
      <c r="GD106" s="619">
        <v>77709</v>
      </c>
      <c r="GE106" s="619">
        <v>0</v>
      </c>
      <c r="GF106" s="619">
        <v>0</v>
      </c>
      <c r="GG106" s="619">
        <v>0</v>
      </c>
      <c r="GH106" s="619">
        <v>0</v>
      </c>
      <c r="GI106" s="619">
        <v>0</v>
      </c>
      <c r="GJ106" s="619">
        <v>0</v>
      </c>
      <c r="GK106" s="619">
        <v>0</v>
      </c>
      <c r="GL106" s="619">
        <v>8525813</v>
      </c>
      <c r="GM106" s="619">
        <v>10515170</v>
      </c>
      <c r="GN106" s="619">
        <v>0</v>
      </c>
      <c r="GO106" s="619">
        <v>-56724</v>
      </c>
      <c r="GP106" s="619">
        <v>-69959</v>
      </c>
      <c r="GQ106" s="619">
        <v>0</v>
      </c>
      <c r="GR106" s="620" t="s">
        <v>503</v>
      </c>
      <c r="GS106" s="620" t="s">
        <v>504</v>
      </c>
      <c r="GT106" s="610" t="s">
        <v>645</v>
      </c>
      <c r="GU106" s="611" t="s">
        <v>506</v>
      </c>
      <c r="GV106" s="611" t="s">
        <v>841</v>
      </c>
      <c r="GW106" s="610" t="s">
        <v>1432</v>
      </c>
    </row>
    <row r="107" spans="1:205" x14ac:dyDescent="0.25">
      <c r="A107" s="610" t="s">
        <v>3385</v>
      </c>
      <c r="B107" s="617" t="s">
        <v>842</v>
      </c>
      <c r="C107" s="618" t="s">
        <v>843</v>
      </c>
      <c r="D107" s="619">
        <v>3068625</v>
      </c>
      <c r="E107" s="619">
        <v>0</v>
      </c>
      <c r="F107" s="619">
        <v>3068625</v>
      </c>
      <c r="G107" s="619">
        <v>4501146</v>
      </c>
      <c r="H107" s="619">
        <v>0</v>
      </c>
      <c r="I107" s="619">
        <v>4501146</v>
      </c>
      <c r="J107" s="619">
        <v>-1432521</v>
      </c>
      <c r="K107" s="619">
        <v>0</v>
      </c>
      <c r="L107" s="619">
        <v>-1432521</v>
      </c>
      <c r="M107" s="633">
        <v>0.5</v>
      </c>
      <c r="N107" s="633">
        <v>0.4</v>
      </c>
      <c r="O107" s="633">
        <v>0.1</v>
      </c>
      <c r="P107" s="633">
        <v>0</v>
      </c>
      <c r="Q107" s="619">
        <v>217118</v>
      </c>
      <c r="R107" s="619">
        <v>217118</v>
      </c>
      <c r="S107" s="619">
        <v>0</v>
      </c>
      <c r="T107" s="619">
        <v>0</v>
      </c>
      <c r="U107" s="619">
        <v>0</v>
      </c>
      <c r="V107" s="619">
        <v>0</v>
      </c>
      <c r="W107" s="619">
        <v>0</v>
      </c>
      <c r="X107" s="619">
        <v>0</v>
      </c>
      <c r="Y107" s="619">
        <v>0</v>
      </c>
      <c r="Z107" s="619">
        <v>0</v>
      </c>
      <c r="AA107" s="619">
        <v>0</v>
      </c>
      <c r="AB107" s="619">
        <v>0</v>
      </c>
      <c r="AC107" s="619">
        <v>0</v>
      </c>
      <c r="AD107" s="619">
        <v>0</v>
      </c>
      <c r="AE107" s="619">
        <v>0</v>
      </c>
      <c r="AF107" s="619">
        <v>0</v>
      </c>
      <c r="AG107" s="619">
        <v>0</v>
      </c>
      <c r="AH107" s="619">
        <v>0</v>
      </c>
      <c r="AI107" s="619">
        <v>0</v>
      </c>
      <c r="AJ107" s="619">
        <v>0</v>
      </c>
      <c r="AK107" s="619">
        <v>0</v>
      </c>
      <c r="AL107" s="619">
        <v>0</v>
      </c>
      <c r="AM107" s="619">
        <v>0</v>
      </c>
      <c r="AN107" s="619">
        <v>0</v>
      </c>
      <c r="AO107" s="619">
        <v>0</v>
      </c>
      <c r="AP107" s="619">
        <v>0</v>
      </c>
      <c r="AQ107" s="619">
        <v>0</v>
      </c>
      <c r="AR107" s="619">
        <v>0</v>
      </c>
      <c r="AS107" s="619">
        <v>0</v>
      </c>
      <c r="AT107" s="619">
        <v>0</v>
      </c>
      <c r="AU107" s="619">
        <v>0</v>
      </c>
      <c r="AV107" s="619">
        <v>0</v>
      </c>
      <c r="AW107" s="619">
        <v>0</v>
      </c>
      <c r="AX107" s="619">
        <v>0</v>
      </c>
      <c r="AY107" s="619">
        <v>0</v>
      </c>
      <c r="AZ107" s="619">
        <v>0</v>
      </c>
      <c r="BA107" s="619">
        <v>0</v>
      </c>
      <c r="BB107" s="619">
        <v>0</v>
      </c>
      <c r="BC107" s="619">
        <v>0</v>
      </c>
      <c r="BD107" s="619">
        <v>0</v>
      </c>
      <c r="BE107" s="619">
        <v>0</v>
      </c>
      <c r="BF107" s="619">
        <v>0</v>
      </c>
      <c r="BG107" s="619">
        <v>1013747</v>
      </c>
      <c r="BH107" s="619">
        <v>253437</v>
      </c>
      <c r="BI107" s="619">
        <v>0</v>
      </c>
      <c r="BJ107" s="619">
        <v>116895</v>
      </c>
      <c r="BK107" s="619">
        <v>29224</v>
      </c>
      <c r="BL107" s="619">
        <v>0</v>
      </c>
      <c r="BM107" s="619">
        <v>1136940</v>
      </c>
      <c r="BN107" s="619">
        <v>284235</v>
      </c>
      <c r="BO107" s="619">
        <v>0</v>
      </c>
      <c r="BP107" s="619">
        <v>-6298</v>
      </c>
      <c r="BQ107" s="619">
        <v>-1574</v>
      </c>
      <c r="BR107" s="619">
        <v>0</v>
      </c>
      <c r="BS107" s="619">
        <v>8550</v>
      </c>
      <c r="BT107" s="619">
        <v>2138</v>
      </c>
      <c r="BU107" s="619">
        <v>0</v>
      </c>
      <c r="BV107" s="619">
        <v>0</v>
      </c>
      <c r="BW107" s="619">
        <v>0</v>
      </c>
      <c r="BX107" s="619">
        <v>0</v>
      </c>
      <c r="BY107" s="619">
        <v>8550</v>
      </c>
      <c r="BZ107" s="619">
        <v>2138</v>
      </c>
      <c r="CA107" s="619">
        <v>0</v>
      </c>
      <c r="CB107" s="619">
        <v>3064</v>
      </c>
      <c r="CC107" s="619">
        <v>766</v>
      </c>
      <c r="CD107" s="619">
        <v>0</v>
      </c>
      <c r="CE107" s="619">
        <v>3272</v>
      </c>
      <c r="CF107" s="619">
        <v>818</v>
      </c>
      <c r="CG107" s="619">
        <v>0</v>
      </c>
      <c r="CH107" s="619">
        <v>-208</v>
      </c>
      <c r="CI107" s="619">
        <v>-52</v>
      </c>
      <c r="CJ107" s="619">
        <v>0</v>
      </c>
      <c r="CK107" s="619">
        <v>0</v>
      </c>
      <c r="CL107" s="619">
        <v>0</v>
      </c>
      <c r="CM107" s="619">
        <v>0</v>
      </c>
      <c r="CN107" s="619">
        <v>0</v>
      </c>
      <c r="CO107" s="619">
        <v>0</v>
      </c>
      <c r="CP107" s="619">
        <v>0</v>
      </c>
      <c r="CQ107" s="619">
        <v>0</v>
      </c>
      <c r="CR107" s="619">
        <v>0</v>
      </c>
      <c r="CS107" s="619">
        <v>0</v>
      </c>
      <c r="CT107" s="619">
        <v>3191</v>
      </c>
      <c r="CU107" s="619">
        <v>798</v>
      </c>
      <c r="CV107" s="619">
        <v>0</v>
      </c>
      <c r="CW107" s="619">
        <v>0</v>
      </c>
      <c r="CX107" s="619">
        <v>0</v>
      </c>
      <c r="CY107" s="619">
        <v>0</v>
      </c>
      <c r="CZ107" s="619">
        <v>3191</v>
      </c>
      <c r="DA107" s="619">
        <v>798</v>
      </c>
      <c r="DB107" s="619">
        <v>0</v>
      </c>
      <c r="DC107" s="619">
        <v>0</v>
      </c>
      <c r="DD107" s="619">
        <v>0</v>
      </c>
      <c r="DE107" s="619">
        <v>0</v>
      </c>
      <c r="DF107" s="619">
        <v>2372</v>
      </c>
      <c r="DG107" s="619">
        <v>593</v>
      </c>
      <c r="DH107" s="619">
        <v>0</v>
      </c>
      <c r="DI107" s="619">
        <v>3145</v>
      </c>
      <c r="DJ107" s="619">
        <v>786</v>
      </c>
      <c r="DK107" s="619">
        <v>0</v>
      </c>
      <c r="DL107" s="619">
        <v>-773</v>
      </c>
      <c r="DM107" s="619">
        <v>-193</v>
      </c>
      <c r="DN107" s="619">
        <v>0</v>
      </c>
      <c r="DO107" s="619">
        <v>0</v>
      </c>
      <c r="DP107" s="619">
        <v>0</v>
      </c>
      <c r="DQ107" s="619">
        <v>0</v>
      </c>
      <c r="DR107" s="619">
        <v>0</v>
      </c>
      <c r="DS107" s="619">
        <v>0</v>
      </c>
      <c r="DT107" s="619">
        <v>0</v>
      </c>
      <c r="DU107" s="619">
        <v>0</v>
      </c>
      <c r="DV107" s="619">
        <v>0</v>
      </c>
      <c r="DW107" s="619">
        <v>0</v>
      </c>
      <c r="DX107" s="619">
        <v>280760</v>
      </c>
      <c r="DY107" s="619">
        <v>70190</v>
      </c>
      <c r="DZ107" s="619">
        <v>0</v>
      </c>
      <c r="EA107" s="619">
        <v>273874</v>
      </c>
      <c r="EB107" s="619">
        <v>68468</v>
      </c>
      <c r="EC107" s="619">
        <v>0</v>
      </c>
      <c r="ED107" s="619">
        <v>6886</v>
      </c>
      <c r="EE107" s="619">
        <v>1722</v>
      </c>
      <c r="EF107" s="619">
        <v>0</v>
      </c>
      <c r="EG107" s="619">
        <v>0</v>
      </c>
      <c r="EH107" s="619">
        <v>0</v>
      </c>
      <c r="EI107" s="619">
        <v>0</v>
      </c>
      <c r="EJ107" s="619">
        <v>0</v>
      </c>
      <c r="EK107" s="619">
        <v>0</v>
      </c>
      <c r="EL107" s="619">
        <v>0</v>
      </c>
      <c r="EM107" s="619">
        <v>0</v>
      </c>
      <c r="EN107" s="619">
        <v>0</v>
      </c>
      <c r="EO107" s="619">
        <v>0</v>
      </c>
      <c r="EP107" s="619">
        <v>3254019</v>
      </c>
      <c r="EQ107" s="619">
        <v>813505</v>
      </c>
      <c r="ER107" s="619">
        <v>0</v>
      </c>
      <c r="ES107" s="619">
        <v>3328557</v>
      </c>
      <c r="ET107" s="619">
        <v>832139</v>
      </c>
      <c r="EU107" s="619">
        <v>0</v>
      </c>
      <c r="EV107" s="619">
        <v>-74538</v>
      </c>
      <c r="EW107" s="619">
        <v>-18634</v>
      </c>
      <c r="EX107" s="619">
        <v>0</v>
      </c>
      <c r="EY107" s="619">
        <v>-13801</v>
      </c>
      <c r="EZ107" s="619">
        <v>-3450</v>
      </c>
      <c r="FA107" s="619">
        <v>0</v>
      </c>
      <c r="FB107" s="619">
        <v>5576814</v>
      </c>
      <c r="FC107" s="619">
        <v>1394204</v>
      </c>
      <c r="FD107" s="619">
        <v>0</v>
      </c>
      <c r="FE107" s="619">
        <v>5386676</v>
      </c>
      <c r="FF107" s="619">
        <v>1346669</v>
      </c>
      <c r="FG107" s="619">
        <v>0</v>
      </c>
      <c r="FH107" s="619">
        <v>190138</v>
      </c>
      <c r="FI107" s="619">
        <v>47535</v>
      </c>
      <c r="FJ107" s="619">
        <v>0</v>
      </c>
      <c r="FK107" s="619">
        <v>0</v>
      </c>
      <c r="FL107" s="619">
        <v>0</v>
      </c>
      <c r="FM107" s="619">
        <v>0</v>
      </c>
      <c r="FN107" s="619">
        <v>0</v>
      </c>
      <c r="FO107" s="619">
        <v>0</v>
      </c>
      <c r="FP107" s="619">
        <v>0</v>
      </c>
      <c r="FQ107" s="619">
        <v>0</v>
      </c>
      <c r="FR107" s="619">
        <v>0</v>
      </c>
      <c r="FS107" s="619">
        <v>0</v>
      </c>
      <c r="FT107" s="619">
        <v>0</v>
      </c>
      <c r="FU107" s="619">
        <v>0</v>
      </c>
      <c r="FV107" s="619">
        <v>0</v>
      </c>
      <c r="FW107" s="619">
        <v>0</v>
      </c>
      <c r="FX107" s="619">
        <v>0</v>
      </c>
      <c r="FY107" s="619">
        <v>0</v>
      </c>
      <c r="FZ107" s="619">
        <v>0</v>
      </c>
      <c r="GA107" s="619">
        <v>0</v>
      </c>
      <c r="GB107" s="619">
        <v>0</v>
      </c>
      <c r="GC107" s="619">
        <v>0</v>
      </c>
      <c r="GD107" s="619">
        <v>0</v>
      </c>
      <c r="GE107" s="619">
        <v>0</v>
      </c>
      <c r="GF107" s="619">
        <v>0</v>
      </c>
      <c r="GG107" s="619">
        <v>0</v>
      </c>
      <c r="GH107" s="619">
        <v>0</v>
      </c>
      <c r="GI107" s="619">
        <v>0</v>
      </c>
      <c r="GJ107" s="619">
        <v>0</v>
      </c>
      <c r="GK107" s="619">
        <v>0</v>
      </c>
      <c r="GL107" s="619">
        <v>10245611</v>
      </c>
      <c r="GM107" s="619">
        <v>2561405</v>
      </c>
      <c r="GN107" s="619">
        <v>0</v>
      </c>
      <c r="GO107" s="619">
        <v>113147</v>
      </c>
      <c r="GP107" s="619">
        <v>28290</v>
      </c>
      <c r="GQ107" s="619">
        <v>0</v>
      </c>
      <c r="GR107" s="620" t="s">
        <v>788</v>
      </c>
      <c r="GS107" s="620" t="s">
        <v>473</v>
      </c>
      <c r="GT107" s="610" t="s">
        <v>474</v>
      </c>
      <c r="GU107" s="611" t="s">
        <v>475</v>
      </c>
      <c r="GV107" s="611" t="s">
        <v>844</v>
      </c>
      <c r="GW107" s="610" t="s">
        <v>1432</v>
      </c>
    </row>
    <row r="108" spans="1:205" x14ac:dyDescent="0.25">
      <c r="A108" s="610" t="s">
        <v>3385</v>
      </c>
      <c r="B108" s="617" t="s">
        <v>845</v>
      </c>
      <c r="C108" s="618" t="s">
        <v>846</v>
      </c>
      <c r="D108" s="619">
        <v>19377537</v>
      </c>
      <c r="E108" s="619">
        <v>0</v>
      </c>
      <c r="F108" s="619">
        <v>19377537</v>
      </c>
      <c r="G108" s="619">
        <v>19880338</v>
      </c>
      <c r="H108" s="619">
        <v>0</v>
      </c>
      <c r="I108" s="619">
        <v>19880338</v>
      </c>
      <c r="J108" s="619">
        <v>-502801</v>
      </c>
      <c r="K108" s="619">
        <v>0</v>
      </c>
      <c r="L108" s="619">
        <v>-502801</v>
      </c>
      <c r="M108" s="633">
        <v>0.33</v>
      </c>
      <c r="N108" s="633">
        <v>0.3</v>
      </c>
      <c r="O108" s="633">
        <v>0.37</v>
      </c>
      <c r="P108" s="633">
        <v>0</v>
      </c>
      <c r="Q108" s="619">
        <v>616574</v>
      </c>
      <c r="R108" s="619">
        <v>616574</v>
      </c>
      <c r="S108" s="619">
        <v>0</v>
      </c>
      <c r="T108" s="619">
        <v>0</v>
      </c>
      <c r="U108" s="619">
        <v>0</v>
      </c>
      <c r="V108" s="619">
        <v>0</v>
      </c>
      <c r="W108" s="619">
        <v>0</v>
      </c>
      <c r="X108" s="619">
        <v>0</v>
      </c>
      <c r="Y108" s="619">
        <v>0</v>
      </c>
      <c r="Z108" s="619">
        <v>0</v>
      </c>
      <c r="AA108" s="619">
        <v>0</v>
      </c>
      <c r="AB108" s="619">
        <v>0</v>
      </c>
      <c r="AC108" s="619">
        <v>0</v>
      </c>
      <c r="AD108" s="619">
        <v>0</v>
      </c>
      <c r="AE108" s="619">
        <v>0</v>
      </c>
      <c r="AF108" s="619">
        <v>0</v>
      </c>
      <c r="AG108" s="619">
        <v>0</v>
      </c>
      <c r="AH108" s="619">
        <v>0</v>
      </c>
      <c r="AI108" s="619">
        <v>0</v>
      </c>
      <c r="AJ108" s="619">
        <v>0</v>
      </c>
      <c r="AK108" s="619">
        <v>0</v>
      </c>
      <c r="AL108" s="619">
        <v>0</v>
      </c>
      <c r="AM108" s="619">
        <v>0</v>
      </c>
      <c r="AN108" s="619">
        <v>0</v>
      </c>
      <c r="AO108" s="619">
        <v>0</v>
      </c>
      <c r="AP108" s="619">
        <v>0</v>
      </c>
      <c r="AQ108" s="619">
        <v>0</v>
      </c>
      <c r="AR108" s="619">
        <v>0</v>
      </c>
      <c r="AS108" s="619">
        <v>0</v>
      </c>
      <c r="AT108" s="619">
        <v>0</v>
      </c>
      <c r="AU108" s="619">
        <v>0</v>
      </c>
      <c r="AV108" s="619">
        <v>0</v>
      </c>
      <c r="AW108" s="619">
        <v>0</v>
      </c>
      <c r="AX108" s="619">
        <v>0</v>
      </c>
      <c r="AY108" s="619">
        <v>0</v>
      </c>
      <c r="AZ108" s="619">
        <v>0</v>
      </c>
      <c r="BA108" s="619">
        <v>0</v>
      </c>
      <c r="BB108" s="619">
        <v>0</v>
      </c>
      <c r="BC108" s="619">
        <v>0</v>
      </c>
      <c r="BD108" s="619">
        <v>0</v>
      </c>
      <c r="BE108" s="619">
        <v>0</v>
      </c>
      <c r="BF108" s="619">
        <v>0</v>
      </c>
      <c r="BG108" s="619">
        <v>3072859</v>
      </c>
      <c r="BH108" s="619">
        <v>3789859</v>
      </c>
      <c r="BI108" s="619">
        <v>0</v>
      </c>
      <c r="BJ108" s="619">
        <v>181519</v>
      </c>
      <c r="BK108" s="619">
        <v>223874</v>
      </c>
      <c r="BL108" s="619">
        <v>0</v>
      </c>
      <c r="BM108" s="619">
        <v>2934464</v>
      </c>
      <c r="BN108" s="619">
        <v>3619172</v>
      </c>
      <c r="BO108" s="619">
        <v>0</v>
      </c>
      <c r="BP108" s="619">
        <v>319914</v>
      </c>
      <c r="BQ108" s="619">
        <v>394561</v>
      </c>
      <c r="BR108" s="619">
        <v>0</v>
      </c>
      <c r="BS108" s="619">
        <v>0</v>
      </c>
      <c r="BT108" s="619">
        <v>0</v>
      </c>
      <c r="BU108" s="619">
        <v>0</v>
      </c>
      <c r="BV108" s="619">
        <v>0</v>
      </c>
      <c r="BW108" s="619">
        <v>0</v>
      </c>
      <c r="BX108" s="619">
        <v>0</v>
      </c>
      <c r="BY108" s="619">
        <v>0</v>
      </c>
      <c r="BZ108" s="619">
        <v>0</v>
      </c>
      <c r="CA108" s="619">
        <v>0</v>
      </c>
      <c r="CB108" s="619">
        <v>4511</v>
      </c>
      <c r="CC108" s="619">
        <v>5563</v>
      </c>
      <c r="CD108" s="619">
        <v>0</v>
      </c>
      <c r="CE108" s="619">
        <v>4391</v>
      </c>
      <c r="CF108" s="619">
        <v>5416</v>
      </c>
      <c r="CG108" s="619">
        <v>0</v>
      </c>
      <c r="CH108" s="619">
        <v>120</v>
      </c>
      <c r="CI108" s="619">
        <v>147</v>
      </c>
      <c r="CJ108" s="619">
        <v>0</v>
      </c>
      <c r="CK108" s="619">
        <v>0</v>
      </c>
      <c r="CL108" s="619">
        <v>0</v>
      </c>
      <c r="CM108" s="619">
        <v>0</v>
      </c>
      <c r="CN108" s="619">
        <v>0</v>
      </c>
      <c r="CO108" s="619">
        <v>0</v>
      </c>
      <c r="CP108" s="619">
        <v>0</v>
      </c>
      <c r="CQ108" s="619">
        <v>0</v>
      </c>
      <c r="CR108" s="619">
        <v>0</v>
      </c>
      <c r="CS108" s="619">
        <v>0</v>
      </c>
      <c r="CT108" s="619">
        <v>0</v>
      </c>
      <c r="CU108" s="619">
        <v>0</v>
      </c>
      <c r="CV108" s="619">
        <v>0</v>
      </c>
      <c r="CW108" s="619">
        <v>0</v>
      </c>
      <c r="CX108" s="619">
        <v>0</v>
      </c>
      <c r="CY108" s="619">
        <v>0</v>
      </c>
      <c r="CZ108" s="619">
        <v>0</v>
      </c>
      <c r="DA108" s="619">
        <v>0</v>
      </c>
      <c r="DB108" s="619">
        <v>0</v>
      </c>
      <c r="DC108" s="619">
        <v>0</v>
      </c>
      <c r="DD108" s="619">
        <v>0</v>
      </c>
      <c r="DE108" s="619">
        <v>0</v>
      </c>
      <c r="DF108" s="619">
        <v>0</v>
      </c>
      <c r="DG108" s="619">
        <v>0</v>
      </c>
      <c r="DH108" s="619">
        <v>0</v>
      </c>
      <c r="DI108" s="619">
        <v>0</v>
      </c>
      <c r="DJ108" s="619">
        <v>0</v>
      </c>
      <c r="DK108" s="619">
        <v>0</v>
      </c>
      <c r="DL108" s="619">
        <v>0</v>
      </c>
      <c r="DM108" s="619">
        <v>0</v>
      </c>
      <c r="DN108" s="619">
        <v>0</v>
      </c>
      <c r="DO108" s="619">
        <v>0</v>
      </c>
      <c r="DP108" s="619">
        <v>0</v>
      </c>
      <c r="DQ108" s="619">
        <v>0</v>
      </c>
      <c r="DR108" s="619">
        <v>0</v>
      </c>
      <c r="DS108" s="619">
        <v>0</v>
      </c>
      <c r="DT108" s="619">
        <v>0</v>
      </c>
      <c r="DU108" s="619">
        <v>0</v>
      </c>
      <c r="DV108" s="619">
        <v>0</v>
      </c>
      <c r="DW108" s="619">
        <v>0</v>
      </c>
      <c r="DX108" s="619">
        <v>1090645</v>
      </c>
      <c r="DY108" s="619">
        <v>1345128</v>
      </c>
      <c r="DZ108" s="619">
        <v>0</v>
      </c>
      <c r="EA108" s="619">
        <v>3224024</v>
      </c>
      <c r="EB108" s="619">
        <v>3976296</v>
      </c>
      <c r="EC108" s="619">
        <v>0</v>
      </c>
      <c r="ED108" s="619">
        <v>-2133379</v>
      </c>
      <c r="EE108" s="619">
        <v>-2631168</v>
      </c>
      <c r="EF108" s="619">
        <v>0</v>
      </c>
      <c r="EG108" s="619">
        <v>-12735</v>
      </c>
      <c r="EH108" s="619">
        <v>-15706</v>
      </c>
      <c r="EI108" s="619">
        <v>0</v>
      </c>
      <c r="EJ108" s="619">
        <v>27</v>
      </c>
      <c r="EK108" s="619">
        <v>33</v>
      </c>
      <c r="EL108" s="619">
        <v>0</v>
      </c>
      <c r="EM108" s="619">
        <v>0</v>
      </c>
      <c r="EN108" s="619">
        <v>0</v>
      </c>
      <c r="EO108" s="619">
        <v>0</v>
      </c>
      <c r="EP108" s="619">
        <v>9302530</v>
      </c>
      <c r="EQ108" s="619">
        <v>11473121</v>
      </c>
      <c r="ER108" s="619">
        <v>0</v>
      </c>
      <c r="ES108" s="619">
        <v>6731742</v>
      </c>
      <c r="ET108" s="619">
        <v>8302481</v>
      </c>
      <c r="EU108" s="619">
        <v>0</v>
      </c>
      <c r="EV108" s="619">
        <v>2570788</v>
      </c>
      <c r="EW108" s="619">
        <v>3170640</v>
      </c>
      <c r="EX108" s="619">
        <v>0</v>
      </c>
      <c r="EY108" s="619">
        <v>-10354</v>
      </c>
      <c r="EZ108" s="619">
        <v>-12770</v>
      </c>
      <c r="FA108" s="619">
        <v>0</v>
      </c>
      <c r="FB108" s="619">
        <v>9315937</v>
      </c>
      <c r="FC108" s="619">
        <v>11489656</v>
      </c>
      <c r="FD108" s="619">
        <v>0</v>
      </c>
      <c r="FE108" s="619">
        <v>8272565</v>
      </c>
      <c r="FF108" s="619">
        <v>10202831</v>
      </c>
      <c r="FG108" s="619">
        <v>0</v>
      </c>
      <c r="FH108" s="619">
        <v>1043372</v>
      </c>
      <c r="FI108" s="619">
        <v>1286825</v>
      </c>
      <c r="FJ108" s="619">
        <v>0</v>
      </c>
      <c r="FK108" s="619">
        <v>0</v>
      </c>
      <c r="FL108" s="619">
        <v>0</v>
      </c>
      <c r="FM108" s="619">
        <v>0</v>
      </c>
      <c r="FN108" s="619">
        <v>0</v>
      </c>
      <c r="FO108" s="619">
        <v>0</v>
      </c>
      <c r="FP108" s="619">
        <v>0</v>
      </c>
      <c r="FQ108" s="619">
        <v>0</v>
      </c>
      <c r="FR108" s="619">
        <v>0</v>
      </c>
      <c r="FS108" s="619">
        <v>0</v>
      </c>
      <c r="FT108" s="619">
        <v>-153481</v>
      </c>
      <c r="FU108" s="619">
        <v>-189293</v>
      </c>
      <c r="FV108" s="619">
        <v>0</v>
      </c>
      <c r="FW108" s="619">
        <v>0</v>
      </c>
      <c r="FX108" s="619">
        <v>0</v>
      </c>
      <c r="FY108" s="619">
        <v>0</v>
      </c>
      <c r="FZ108" s="619">
        <v>0</v>
      </c>
      <c r="GA108" s="619">
        <v>0</v>
      </c>
      <c r="GB108" s="619">
        <v>0</v>
      </c>
      <c r="GC108" s="619">
        <v>0</v>
      </c>
      <c r="GD108" s="619">
        <v>0</v>
      </c>
      <c r="GE108" s="619">
        <v>0</v>
      </c>
      <c r="GF108" s="619">
        <v>0</v>
      </c>
      <c r="GG108" s="619">
        <v>0</v>
      </c>
      <c r="GH108" s="619">
        <v>0</v>
      </c>
      <c r="GI108" s="619">
        <v>0</v>
      </c>
      <c r="GJ108" s="619">
        <v>0</v>
      </c>
      <c r="GK108" s="619">
        <v>0</v>
      </c>
      <c r="GL108" s="619">
        <v>22791458</v>
      </c>
      <c r="GM108" s="619">
        <v>28109465</v>
      </c>
      <c r="GN108" s="619">
        <v>0</v>
      </c>
      <c r="GO108" s="619">
        <v>1624272</v>
      </c>
      <c r="GP108" s="619">
        <v>2003269</v>
      </c>
      <c r="GQ108" s="619">
        <v>0</v>
      </c>
      <c r="GR108" s="620" t="s">
        <v>503</v>
      </c>
      <c r="GS108" s="620" t="s">
        <v>504</v>
      </c>
      <c r="GT108" s="610" t="s">
        <v>645</v>
      </c>
      <c r="GU108" s="611" t="s">
        <v>506</v>
      </c>
      <c r="GV108" s="611" t="s">
        <v>847</v>
      </c>
      <c r="GW108" s="610" t="s">
        <v>1432</v>
      </c>
    </row>
    <row r="109" spans="1:205" x14ac:dyDescent="0.25">
      <c r="A109" s="610" t="s">
        <v>3385</v>
      </c>
      <c r="B109" s="617" t="s">
        <v>848</v>
      </c>
      <c r="C109" s="618" t="s">
        <v>849</v>
      </c>
      <c r="D109" s="619">
        <v>3920658</v>
      </c>
      <c r="E109" s="619">
        <v>55133</v>
      </c>
      <c r="F109" s="619">
        <v>3975791</v>
      </c>
      <c r="G109" s="619">
        <v>3956201</v>
      </c>
      <c r="H109" s="619">
        <v>0</v>
      </c>
      <c r="I109" s="619">
        <v>3956201</v>
      </c>
      <c r="J109" s="619">
        <v>-35543</v>
      </c>
      <c r="K109" s="619">
        <v>55133</v>
      </c>
      <c r="L109" s="619">
        <v>19590</v>
      </c>
      <c r="M109" s="633">
        <v>0</v>
      </c>
      <c r="N109" s="633">
        <v>0.99</v>
      </c>
      <c r="O109" s="633">
        <v>0</v>
      </c>
      <c r="P109" s="633">
        <v>0.01</v>
      </c>
      <c r="Q109" s="619">
        <v>156671</v>
      </c>
      <c r="R109" s="619">
        <v>156671</v>
      </c>
      <c r="S109" s="619">
        <v>0</v>
      </c>
      <c r="T109" s="619">
        <v>813558</v>
      </c>
      <c r="U109" s="619">
        <v>0</v>
      </c>
      <c r="V109" s="619">
        <v>557432</v>
      </c>
      <c r="W109" s="619">
        <v>0</v>
      </c>
      <c r="X109" s="619">
        <v>256126</v>
      </c>
      <c r="Y109" s="619">
        <v>0</v>
      </c>
      <c r="Z109" s="619">
        <v>0</v>
      </c>
      <c r="AA109" s="619">
        <v>0</v>
      </c>
      <c r="AB109" s="619">
        <v>0</v>
      </c>
      <c r="AC109" s="619">
        <v>0</v>
      </c>
      <c r="AD109" s="619">
        <v>0</v>
      </c>
      <c r="AE109" s="619">
        <v>0</v>
      </c>
      <c r="AF109" s="619">
        <v>0</v>
      </c>
      <c r="AG109" s="619">
        <v>0</v>
      </c>
      <c r="AH109" s="619">
        <v>0</v>
      </c>
      <c r="AI109" s="619">
        <v>0</v>
      </c>
      <c r="AJ109" s="619">
        <v>0</v>
      </c>
      <c r="AK109" s="619">
        <v>0</v>
      </c>
      <c r="AL109" s="619">
        <v>0</v>
      </c>
      <c r="AM109" s="619">
        <v>0</v>
      </c>
      <c r="AN109" s="619">
        <v>0</v>
      </c>
      <c r="AO109" s="619">
        <v>0</v>
      </c>
      <c r="AP109" s="619">
        <v>0</v>
      </c>
      <c r="AQ109" s="619">
        <v>0</v>
      </c>
      <c r="AR109" s="619">
        <v>0</v>
      </c>
      <c r="AS109" s="619">
        <v>0</v>
      </c>
      <c r="AT109" s="619">
        <v>0</v>
      </c>
      <c r="AU109" s="619">
        <v>0</v>
      </c>
      <c r="AV109" s="619">
        <v>0</v>
      </c>
      <c r="AW109" s="619">
        <v>0</v>
      </c>
      <c r="AX109" s="619">
        <v>0</v>
      </c>
      <c r="AY109" s="619">
        <v>0</v>
      </c>
      <c r="AZ109" s="619">
        <v>0</v>
      </c>
      <c r="BA109" s="619">
        <v>0</v>
      </c>
      <c r="BB109" s="619">
        <v>0</v>
      </c>
      <c r="BC109" s="619">
        <v>0</v>
      </c>
      <c r="BD109" s="619">
        <v>0</v>
      </c>
      <c r="BE109" s="619">
        <v>0</v>
      </c>
      <c r="BF109" s="619">
        <v>0</v>
      </c>
      <c r="BG109" s="619">
        <v>2805673</v>
      </c>
      <c r="BH109" s="619">
        <v>0</v>
      </c>
      <c r="BI109" s="619">
        <v>28310</v>
      </c>
      <c r="BJ109" s="619">
        <v>215678</v>
      </c>
      <c r="BK109" s="619">
        <v>0</v>
      </c>
      <c r="BL109" s="619">
        <v>2131</v>
      </c>
      <c r="BM109" s="619">
        <v>3204100</v>
      </c>
      <c r="BN109" s="619">
        <v>0</v>
      </c>
      <c r="BO109" s="619">
        <v>32317</v>
      </c>
      <c r="BP109" s="619">
        <v>-182749</v>
      </c>
      <c r="BQ109" s="619">
        <v>0</v>
      </c>
      <c r="BR109" s="619">
        <v>-1876</v>
      </c>
      <c r="BS109" s="619">
        <v>19310</v>
      </c>
      <c r="BT109" s="619">
        <v>0</v>
      </c>
      <c r="BU109" s="619">
        <v>195</v>
      </c>
      <c r="BV109" s="619">
        <v>0</v>
      </c>
      <c r="BW109" s="619">
        <v>0</v>
      </c>
      <c r="BX109" s="619">
        <v>0</v>
      </c>
      <c r="BY109" s="619">
        <v>19310</v>
      </c>
      <c r="BZ109" s="619">
        <v>0</v>
      </c>
      <c r="CA109" s="619">
        <v>195</v>
      </c>
      <c r="CB109" s="619">
        <v>7119</v>
      </c>
      <c r="CC109" s="619">
        <v>0</v>
      </c>
      <c r="CD109" s="619">
        <v>72</v>
      </c>
      <c r="CE109" s="619">
        <v>7119</v>
      </c>
      <c r="CF109" s="619">
        <v>0</v>
      </c>
      <c r="CG109" s="619">
        <v>72</v>
      </c>
      <c r="CH109" s="619">
        <v>0</v>
      </c>
      <c r="CI109" s="619">
        <v>0</v>
      </c>
      <c r="CJ109" s="619">
        <v>0</v>
      </c>
      <c r="CK109" s="619">
        <v>0</v>
      </c>
      <c r="CL109" s="619">
        <v>0</v>
      </c>
      <c r="CM109" s="619">
        <v>0</v>
      </c>
      <c r="CN109" s="619">
        <v>0</v>
      </c>
      <c r="CO109" s="619">
        <v>0</v>
      </c>
      <c r="CP109" s="619">
        <v>0</v>
      </c>
      <c r="CQ109" s="619">
        <v>0</v>
      </c>
      <c r="CR109" s="619">
        <v>0</v>
      </c>
      <c r="CS109" s="619">
        <v>0</v>
      </c>
      <c r="CT109" s="619">
        <v>0</v>
      </c>
      <c r="CU109" s="619">
        <v>0</v>
      </c>
      <c r="CV109" s="619">
        <v>0</v>
      </c>
      <c r="CW109" s="619">
        <v>0</v>
      </c>
      <c r="CX109" s="619">
        <v>0</v>
      </c>
      <c r="CY109" s="619">
        <v>0</v>
      </c>
      <c r="CZ109" s="619">
        <v>0</v>
      </c>
      <c r="DA109" s="619">
        <v>0</v>
      </c>
      <c r="DB109" s="619">
        <v>0</v>
      </c>
      <c r="DC109" s="619">
        <v>0</v>
      </c>
      <c r="DD109" s="619">
        <v>0</v>
      </c>
      <c r="DE109" s="619">
        <v>0</v>
      </c>
      <c r="DF109" s="619">
        <v>0</v>
      </c>
      <c r="DG109" s="619">
        <v>0</v>
      </c>
      <c r="DH109" s="619">
        <v>0</v>
      </c>
      <c r="DI109" s="619">
        <v>0</v>
      </c>
      <c r="DJ109" s="619">
        <v>0</v>
      </c>
      <c r="DK109" s="619">
        <v>0</v>
      </c>
      <c r="DL109" s="619">
        <v>0</v>
      </c>
      <c r="DM109" s="619">
        <v>0</v>
      </c>
      <c r="DN109" s="619">
        <v>0</v>
      </c>
      <c r="DO109" s="619">
        <v>0</v>
      </c>
      <c r="DP109" s="619">
        <v>0</v>
      </c>
      <c r="DQ109" s="619">
        <v>0</v>
      </c>
      <c r="DR109" s="619">
        <v>0</v>
      </c>
      <c r="DS109" s="619">
        <v>0</v>
      </c>
      <c r="DT109" s="619">
        <v>0</v>
      </c>
      <c r="DU109" s="619">
        <v>0</v>
      </c>
      <c r="DV109" s="619">
        <v>0</v>
      </c>
      <c r="DW109" s="619">
        <v>0</v>
      </c>
      <c r="DX109" s="619">
        <v>406985</v>
      </c>
      <c r="DY109" s="619">
        <v>0</v>
      </c>
      <c r="DZ109" s="619">
        <v>4096</v>
      </c>
      <c r="EA109" s="619">
        <v>227603</v>
      </c>
      <c r="EB109" s="619">
        <v>0</v>
      </c>
      <c r="EC109" s="619">
        <v>2299</v>
      </c>
      <c r="ED109" s="619">
        <v>179382</v>
      </c>
      <c r="EE109" s="619">
        <v>0</v>
      </c>
      <c r="EF109" s="619">
        <v>1797</v>
      </c>
      <c r="EG109" s="619">
        <v>0</v>
      </c>
      <c r="EH109" s="619">
        <v>0</v>
      </c>
      <c r="EI109" s="619">
        <v>0</v>
      </c>
      <c r="EJ109" s="619">
        <v>0</v>
      </c>
      <c r="EK109" s="619">
        <v>0</v>
      </c>
      <c r="EL109" s="619">
        <v>0</v>
      </c>
      <c r="EM109" s="619">
        <v>0</v>
      </c>
      <c r="EN109" s="619">
        <v>0</v>
      </c>
      <c r="EO109" s="619">
        <v>0</v>
      </c>
      <c r="EP109" s="619">
        <v>2459705</v>
      </c>
      <c r="EQ109" s="619">
        <v>0</v>
      </c>
      <c r="ER109" s="619">
        <v>24846</v>
      </c>
      <c r="ES109" s="619">
        <v>2927621</v>
      </c>
      <c r="ET109" s="619">
        <v>0</v>
      </c>
      <c r="EU109" s="619">
        <v>29572</v>
      </c>
      <c r="EV109" s="619">
        <v>-467916</v>
      </c>
      <c r="EW109" s="619">
        <v>0</v>
      </c>
      <c r="EX109" s="619">
        <v>-4726</v>
      </c>
      <c r="EY109" s="619">
        <v>0</v>
      </c>
      <c r="EZ109" s="619">
        <v>0</v>
      </c>
      <c r="FA109" s="619">
        <v>0</v>
      </c>
      <c r="FB109" s="619">
        <v>10419583</v>
      </c>
      <c r="FC109" s="619">
        <v>0</v>
      </c>
      <c r="FD109" s="619">
        <v>103848</v>
      </c>
      <c r="FE109" s="619">
        <v>9860572</v>
      </c>
      <c r="FF109" s="619">
        <v>0</v>
      </c>
      <c r="FG109" s="619">
        <v>98643</v>
      </c>
      <c r="FH109" s="619">
        <v>559011</v>
      </c>
      <c r="FI109" s="619">
        <v>0</v>
      </c>
      <c r="FJ109" s="619">
        <v>5205</v>
      </c>
      <c r="FK109" s="619">
        <v>-27</v>
      </c>
      <c r="FL109" s="619">
        <v>0</v>
      </c>
      <c r="FM109" s="619">
        <v>0</v>
      </c>
      <c r="FN109" s="619">
        <v>0</v>
      </c>
      <c r="FO109" s="619">
        <v>0</v>
      </c>
      <c r="FP109" s="619">
        <v>0</v>
      </c>
      <c r="FQ109" s="619">
        <v>-27</v>
      </c>
      <c r="FR109" s="619">
        <v>0</v>
      </c>
      <c r="FS109" s="619">
        <v>0</v>
      </c>
      <c r="FT109" s="619">
        <v>-36414</v>
      </c>
      <c r="FU109" s="619">
        <v>0</v>
      </c>
      <c r="FV109" s="619">
        <v>-368</v>
      </c>
      <c r="FW109" s="619">
        <v>0</v>
      </c>
      <c r="FX109" s="619">
        <v>0</v>
      </c>
      <c r="FY109" s="619">
        <v>0</v>
      </c>
      <c r="FZ109" s="619">
        <v>0</v>
      </c>
      <c r="GA109" s="619">
        <v>0</v>
      </c>
      <c r="GB109" s="619">
        <v>0</v>
      </c>
      <c r="GC109" s="619">
        <v>0</v>
      </c>
      <c r="GD109" s="619">
        <v>0</v>
      </c>
      <c r="GE109" s="619">
        <v>0</v>
      </c>
      <c r="GF109" s="619">
        <v>0</v>
      </c>
      <c r="GG109" s="619">
        <v>0</v>
      </c>
      <c r="GH109" s="619">
        <v>0</v>
      </c>
      <c r="GI109" s="619">
        <v>0</v>
      </c>
      <c r="GJ109" s="619">
        <v>0</v>
      </c>
      <c r="GK109" s="619">
        <v>0</v>
      </c>
      <c r="GL109" s="619">
        <v>16297612</v>
      </c>
      <c r="GM109" s="619">
        <v>0</v>
      </c>
      <c r="GN109" s="619">
        <v>163130</v>
      </c>
      <c r="GO109" s="619">
        <v>70597</v>
      </c>
      <c r="GP109" s="619">
        <v>0</v>
      </c>
      <c r="GQ109" s="619">
        <v>227</v>
      </c>
      <c r="GR109" s="620" t="s">
        <v>535</v>
      </c>
      <c r="GS109" s="620" t="s">
        <v>677</v>
      </c>
      <c r="GT109" s="610" t="s">
        <v>535</v>
      </c>
      <c r="GU109" s="611" t="s">
        <v>558</v>
      </c>
      <c r="GV109" s="611" t="s">
        <v>850</v>
      </c>
      <c r="GW109" s="610" t="s">
        <v>1432</v>
      </c>
    </row>
    <row r="110" spans="1:205" x14ac:dyDescent="0.25">
      <c r="A110" s="610" t="s">
        <v>3385</v>
      </c>
      <c r="B110" s="617" t="s">
        <v>851</v>
      </c>
      <c r="C110" s="618" t="s">
        <v>852</v>
      </c>
      <c r="D110" s="619">
        <v>10006622</v>
      </c>
      <c r="E110" s="619">
        <v>0</v>
      </c>
      <c r="F110" s="619">
        <v>10006622</v>
      </c>
      <c r="G110" s="619">
        <v>10197653</v>
      </c>
      <c r="H110" s="619">
        <v>0</v>
      </c>
      <c r="I110" s="619">
        <v>10197653</v>
      </c>
      <c r="J110" s="619">
        <v>-191031</v>
      </c>
      <c r="K110" s="619">
        <v>0</v>
      </c>
      <c r="L110" s="619">
        <v>-191031</v>
      </c>
      <c r="M110" s="633">
        <v>0.33</v>
      </c>
      <c r="N110" s="633">
        <v>0.3</v>
      </c>
      <c r="O110" s="633">
        <v>0.37</v>
      </c>
      <c r="P110" s="633">
        <v>0</v>
      </c>
      <c r="Q110" s="619">
        <v>571261</v>
      </c>
      <c r="R110" s="619">
        <v>571261</v>
      </c>
      <c r="S110" s="619">
        <v>0</v>
      </c>
      <c r="T110" s="619">
        <v>0</v>
      </c>
      <c r="U110" s="619">
        <v>0</v>
      </c>
      <c r="V110" s="619">
        <v>0</v>
      </c>
      <c r="W110" s="619">
        <v>0</v>
      </c>
      <c r="X110" s="619">
        <v>0</v>
      </c>
      <c r="Y110" s="619">
        <v>0</v>
      </c>
      <c r="Z110" s="619">
        <v>0</v>
      </c>
      <c r="AA110" s="619">
        <v>0</v>
      </c>
      <c r="AB110" s="619">
        <v>0</v>
      </c>
      <c r="AC110" s="619">
        <v>0</v>
      </c>
      <c r="AD110" s="619">
        <v>0</v>
      </c>
      <c r="AE110" s="619">
        <v>0</v>
      </c>
      <c r="AF110" s="619">
        <v>0</v>
      </c>
      <c r="AG110" s="619">
        <v>0</v>
      </c>
      <c r="AH110" s="619">
        <v>0</v>
      </c>
      <c r="AI110" s="619">
        <v>0</v>
      </c>
      <c r="AJ110" s="619">
        <v>0</v>
      </c>
      <c r="AK110" s="619">
        <v>0</v>
      </c>
      <c r="AL110" s="619">
        <v>0</v>
      </c>
      <c r="AM110" s="619">
        <v>0</v>
      </c>
      <c r="AN110" s="619">
        <v>0</v>
      </c>
      <c r="AO110" s="619">
        <v>0</v>
      </c>
      <c r="AP110" s="619">
        <v>0</v>
      </c>
      <c r="AQ110" s="619">
        <v>0</v>
      </c>
      <c r="AR110" s="619">
        <v>0</v>
      </c>
      <c r="AS110" s="619">
        <v>0</v>
      </c>
      <c r="AT110" s="619">
        <v>0</v>
      </c>
      <c r="AU110" s="619">
        <v>0</v>
      </c>
      <c r="AV110" s="619">
        <v>0</v>
      </c>
      <c r="AW110" s="619">
        <v>0</v>
      </c>
      <c r="AX110" s="619">
        <v>0</v>
      </c>
      <c r="AY110" s="619">
        <v>0</v>
      </c>
      <c r="AZ110" s="619">
        <v>0</v>
      </c>
      <c r="BA110" s="619">
        <v>0</v>
      </c>
      <c r="BB110" s="619">
        <v>0</v>
      </c>
      <c r="BC110" s="619">
        <v>0</v>
      </c>
      <c r="BD110" s="619">
        <v>0</v>
      </c>
      <c r="BE110" s="619">
        <v>0</v>
      </c>
      <c r="BF110" s="619">
        <v>0</v>
      </c>
      <c r="BG110" s="619">
        <v>1558692</v>
      </c>
      <c r="BH110" s="619">
        <v>1922387</v>
      </c>
      <c r="BI110" s="619">
        <v>0</v>
      </c>
      <c r="BJ110" s="619">
        <v>148355</v>
      </c>
      <c r="BK110" s="619">
        <v>182971</v>
      </c>
      <c r="BL110" s="619">
        <v>0</v>
      </c>
      <c r="BM110" s="619">
        <v>1460987</v>
      </c>
      <c r="BN110" s="619">
        <v>1801883</v>
      </c>
      <c r="BO110" s="619">
        <v>0</v>
      </c>
      <c r="BP110" s="619">
        <v>246060</v>
      </c>
      <c r="BQ110" s="619">
        <v>303475</v>
      </c>
      <c r="BR110" s="619">
        <v>0</v>
      </c>
      <c r="BS110" s="619">
        <v>6131</v>
      </c>
      <c r="BT110" s="619">
        <v>7562</v>
      </c>
      <c r="BU110" s="619">
        <v>0</v>
      </c>
      <c r="BV110" s="619">
        <v>0</v>
      </c>
      <c r="BW110" s="619">
        <v>0</v>
      </c>
      <c r="BX110" s="619">
        <v>0</v>
      </c>
      <c r="BY110" s="619">
        <v>6131</v>
      </c>
      <c r="BZ110" s="619">
        <v>7562</v>
      </c>
      <c r="CA110" s="619">
        <v>0</v>
      </c>
      <c r="CB110" s="619">
        <v>0</v>
      </c>
      <c r="CC110" s="619">
        <v>0</v>
      </c>
      <c r="CD110" s="619">
        <v>0</v>
      </c>
      <c r="CE110" s="619">
        <v>0</v>
      </c>
      <c r="CF110" s="619">
        <v>0</v>
      </c>
      <c r="CG110" s="619">
        <v>0</v>
      </c>
      <c r="CH110" s="619">
        <v>0</v>
      </c>
      <c r="CI110" s="619">
        <v>0</v>
      </c>
      <c r="CJ110" s="619">
        <v>0</v>
      </c>
      <c r="CK110" s="619">
        <v>0</v>
      </c>
      <c r="CL110" s="619">
        <v>0</v>
      </c>
      <c r="CM110" s="619">
        <v>0</v>
      </c>
      <c r="CN110" s="619">
        <v>0</v>
      </c>
      <c r="CO110" s="619">
        <v>0</v>
      </c>
      <c r="CP110" s="619">
        <v>0</v>
      </c>
      <c r="CQ110" s="619">
        <v>0</v>
      </c>
      <c r="CR110" s="619">
        <v>0</v>
      </c>
      <c r="CS110" s="619">
        <v>0</v>
      </c>
      <c r="CT110" s="619">
        <v>0</v>
      </c>
      <c r="CU110" s="619">
        <v>0</v>
      </c>
      <c r="CV110" s="619">
        <v>0</v>
      </c>
      <c r="CW110" s="619">
        <v>0</v>
      </c>
      <c r="CX110" s="619">
        <v>0</v>
      </c>
      <c r="CY110" s="619">
        <v>0</v>
      </c>
      <c r="CZ110" s="619">
        <v>0</v>
      </c>
      <c r="DA110" s="619">
        <v>0</v>
      </c>
      <c r="DB110" s="619">
        <v>0</v>
      </c>
      <c r="DC110" s="619">
        <v>0</v>
      </c>
      <c r="DD110" s="619">
        <v>0</v>
      </c>
      <c r="DE110" s="619">
        <v>0</v>
      </c>
      <c r="DF110" s="619">
        <v>0</v>
      </c>
      <c r="DG110" s="619">
        <v>0</v>
      </c>
      <c r="DH110" s="619">
        <v>0</v>
      </c>
      <c r="DI110" s="619">
        <v>0</v>
      </c>
      <c r="DJ110" s="619">
        <v>0</v>
      </c>
      <c r="DK110" s="619">
        <v>0</v>
      </c>
      <c r="DL110" s="619">
        <v>0</v>
      </c>
      <c r="DM110" s="619">
        <v>0</v>
      </c>
      <c r="DN110" s="619">
        <v>0</v>
      </c>
      <c r="DO110" s="619">
        <v>0</v>
      </c>
      <c r="DP110" s="619">
        <v>0</v>
      </c>
      <c r="DQ110" s="619">
        <v>0</v>
      </c>
      <c r="DR110" s="619">
        <v>0</v>
      </c>
      <c r="DS110" s="619">
        <v>0</v>
      </c>
      <c r="DT110" s="619">
        <v>0</v>
      </c>
      <c r="DU110" s="619">
        <v>0</v>
      </c>
      <c r="DV110" s="619">
        <v>0</v>
      </c>
      <c r="DW110" s="619">
        <v>0</v>
      </c>
      <c r="DX110" s="619">
        <v>348492</v>
      </c>
      <c r="DY110" s="619">
        <v>429807</v>
      </c>
      <c r="DZ110" s="619">
        <v>0</v>
      </c>
      <c r="EA110" s="619">
        <v>323906</v>
      </c>
      <c r="EB110" s="619">
        <v>399485</v>
      </c>
      <c r="EC110" s="619">
        <v>0</v>
      </c>
      <c r="ED110" s="619">
        <v>24586</v>
      </c>
      <c r="EE110" s="619">
        <v>30322</v>
      </c>
      <c r="EF110" s="619">
        <v>0</v>
      </c>
      <c r="EG110" s="619">
        <v>0</v>
      </c>
      <c r="EH110" s="619">
        <v>0</v>
      </c>
      <c r="EI110" s="619">
        <v>0</v>
      </c>
      <c r="EJ110" s="619">
        <v>0</v>
      </c>
      <c r="EK110" s="619">
        <v>0</v>
      </c>
      <c r="EL110" s="619">
        <v>0</v>
      </c>
      <c r="EM110" s="619">
        <v>0</v>
      </c>
      <c r="EN110" s="619">
        <v>0</v>
      </c>
      <c r="EO110" s="619">
        <v>0</v>
      </c>
      <c r="EP110" s="619">
        <v>8191098</v>
      </c>
      <c r="EQ110" s="619">
        <v>10102354</v>
      </c>
      <c r="ER110" s="619">
        <v>0</v>
      </c>
      <c r="ES110" s="619">
        <v>8486578</v>
      </c>
      <c r="ET110" s="619">
        <v>10466781</v>
      </c>
      <c r="EU110" s="619">
        <v>0</v>
      </c>
      <c r="EV110" s="619">
        <v>-295480</v>
      </c>
      <c r="EW110" s="619">
        <v>-364427</v>
      </c>
      <c r="EX110" s="619">
        <v>0</v>
      </c>
      <c r="EY110" s="619">
        <v>0</v>
      </c>
      <c r="EZ110" s="619">
        <v>0</v>
      </c>
      <c r="FA110" s="619">
        <v>0</v>
      </c>
      <c r="FB110" s="619">
        <v>11740139</v>
      </c>
      <c r="FC110" s="619">
        <v>14479505</v>
      </c>
      <c r="FD110" s="619">
        <v>0</v>
      </c>
      <c r="FE110" s="619">
        <v>10705622</v>
      </c>
      <c r="FF110" s="619">
        <v>13203600</v>
      </c>
      <c r="FG110" s="619">
        <v>0</v>
      </c>
      <c r="FH110" s="619">
        <v>1034517</v>
      </c>
      <c r="FI110" s="619">
        <v>1275905</v>
      </c>
      <c r="FJ110" s="619">
        <v>0</v>
      </c>
      <c r="FK110" s="619">
        <v>0</v>
      </c>
      <c r="FL110" s="619">
        <v>0</v>
      </c>
      <c r="FM110" s="619">
        <v>0</v>
      </c>
      <c r="FN110" s="619">
        <v>0</v>
      </c>
      <c r="FO110" s="619">
        <v>0</v>
      </c>
      <c r="FP110" s="619">
        <v>0</v>
      </c>
      <c r="FQ110" s="619">
        <v>0</v>
      </c>
      <c r="FR110" s="619">
        <v>0</v>
      </c>
      <c r="FS110" s="619">
        <v>0</v>
      </c>
      <c r="FT110" s="619">
        <v>-97943</v>
      </c>
      <c r="FU110" s="619">
        <v>-120797</v>
      </c>
      <c r="FV110" s="619">
        <v>0</v>
      </c>
      <c r="FW110" s="619">
        <v>0</v>
      </c>
      <c r="FX110" s="619">
        <v>0</v>
      </c>
      <c r="FY110" s="619">
        <v>0</v>
      </c>
      <c r="FZ110" s="619">
        <v>0</v>
      </c>
      <c r="GA110" s="619">
        <v>0</v>
      </c>
      <c r="GB110" s="619">
        <v>0</v>
      </c>
      <c r="GC110" s="619">
        <v>0</v>
      </c>
      <c r="GD110" s="619">
        <v>0</v>
      </c>
      <c r="GE110" s="619">
        <v>0</v>
      </c>
      <c r="GF110" s="619">
        <v>0</v>
      </c>
      <c r="GG110" s="619">
        <v>0</v>
      </c>
      <c r="GH110" s="619">
        <v>0</v>
      </c>
      <c r="GI110" s="619">
        <v>0</v>
      </c>
      <c r="GJ110" s="619">
        <v>0</v>
      </c>
      <c r="GK110" s="619">
        <v>0</v>
      </c>
      <c r="GL110" s="619">
        <v>21894964</v>
      </c>
      <c r="GM110" s="619">
        <v>27003789</v>
      </c>
      <c r="GN110" s="619">
        <v>0</v>
      </c>
      <c r="GO110" s="619">
        <v>917871</v>
      </c>
      <c r="GP110" s="619">
        <v>1132040</v>
      </c>
      <c r="GQ110" s="619">
        <v>0</v>
      </c>
      <c r="GR110" s="620" t="s">
        <v>503</v>
      </c>
      <c r="GS110" s="620" t="s">
        <v>504</v>
      </c>
      <c r="GT110" s="610" t="s">
        <v>645</v>
      </c>
      <c r="GU110" s="611" t="s">
        <v>506</v>
      </c>
      <c r="GV110" s="611" t="s">
        <v>853</v>
      </c>
      <c r="GW110" s="610" t="s">
        <v>1432</v>
      </c>
    </row>
    <row r="111" spans="1:205" x14ac:dyDescent="0.25">
      <c r="A111" s="610" t="s">
        <v>3385</v>
      </c>
      <c r="B111" s="617" t="s">
        <v>854</v>
      </c>
      <c r="C111" s="618" t="s">
        <v>855</v>
      </c>
      <c r="D111" s="619">
        <v>1319787</v>
      </c>
      <c r="E111" s="619">
        <v>0</v>
      </c>
      <c r="F111" s="619">
        <v>1319787</v>
      </c>
      <c r="G111" s="619">
        <v>1459310</v>
      </c>
      <c r="H111" s="619">
        <v>0</v>
      </c>
      <c r="I111" s="619">
        <v>1459310</v>
      </c>
      <c r="J111" s="619">
        <v>-139523</v>
      </c>
      <c r="K111" s="619">
        <v>0</v>
      </c>
      <c r="L111" s="619">
        <v>-139523</v>
      </c>
      <c r="M111" s="633">
        <v>0.5</v>
      </c>
      <c r="N111" s="633">
        <v>0.4</v>
      </c>
      <c r="O111" s="633">
        <v>0.09</v>
      </c>
      <c r="P111" s="633">
        <v>0.01</v>
      </c>
      <c r="Q111" s="619">
        <v>135798</v>
      </c>
      <c r="R111" s="619">
        <v>135798</v>
      </c>
      <c r="S111" s="619">
        <v>0</v>
      </c>
      <c r="T111" s="619">
        <v>0</v>
      </c>
      <c r="U111" s="619">
        <v>0</v>
      </c>
      <c r="V111" s="619">
        <v>0</v>
      </c>
      <c r="W111" s="619">
        <v>0</v>
      </c>
      <c r="X111" s="619">
        <v>0</v>
      </c>
      <c r="Y111" s="619">
        <v>0</v>
      </c>
      <c r="Z111" s="619">
        <v>114213</v>
      </c>
      <c r="AA111" s="619">
        <v>0</v>
      </c>
      <c r="AB111" s="619">
        <v>87797</v>
      </c>
      <c r="AC111" s="619">
        <v>0</v>
      </c>
      <c r="AD111" s="619">
        <v>26416</v>
      </c>
      <c r="AE111" s="619">
        <v>0</v>
      </c>
      <c r="AF111" s="619">
        <v>0</v>
      </c>
      <c r="AG111" s="619">
        <v>0</v>
      </c>
      <c r="AH111" s="619">
        <v>0</v>
      </c>
      <c r="AI111" s="619">
        <v>0</v>
      </c>
      <c r="AJ111" s="619">
        <v>0</v>
      </c>
      <c r="AK111" s="619">
        <v>0</v>
      </c>
      <c r="AL111" s="619">
        <v>0</v>
      </c>
      <c r="AM111" s="619">
        <v>0</v>
      </c>
      <c r="AN111" s="619">
        <v>0</v>
      </c>
      <c r="AO111" s="619">
        <v>0</v>
      </c>
      <c r="AP111" s="619">
        <v>0</v>
      </c>
      <c r="AQ111" s="619">
        <v>0</v>
      </c>
      <c r="AR111" s="619">
        <v>0</v>
      </c>
      <c r="AS111" s="619">
        <v>0</v>
      </c>
      <c r="AT111" s="619">
        <v>0</v>
      </c>
      <c r="AU111" s="619">
        <v>0</v>
      </c>
      <c r="AV111" s="619">
        <v>0</v>
      </c>
      <c r="AW111" s="619">
        <v>0</v>
      </c>
      <c r="AX111" s="619">
        <v>0</v>
      </c>
      <c r="AY111" s="619">
        <v>0</v>
      </c>
      <c r="AZ111" s="619">
        <v>0</v>
      </c>
      <c r="BA111" s="619">
        <v>0</v>
      </c>
      <c r="BB111" s="619">
        <v>0</v>
      </c>
      <c r="BC111" s="619">
        <v>0</v>
      </c>
      <c r="BD111" s="619">
        <v>0</v>
      </c>
      <c r="BE111" s="619">
        <v>0</v>
      </c>
      <c r="BF111" s="619">
        <v>0</v>
      </c>
      <c r="BG111" s="619">
        <v>1359320</v>
      </c>
      <c r="BH111" s="619">
        <v>305847</v>
      </c>
      <c r="BI111" s="619">
        <v>33983</v>
      </c>
      <c r="BJ111" s="619">
        <v>73765</v>
      </c>
      <c r="BK111" s="619">
        <v>16597</v>
      </c>
      <c r="BL111" s="619">
        <v>1844</v>
      </c>
      <c r="BM111" s="619">
        <v>1302313</v>
      </c>
      <c r="BN111" s="619">
        <v>293020</v>
      </c>
      <c r="BO111" s="619">
        <v>32558</v>
      </c>
      <c r="BP111" s="619">
        <v>130772</v>
      </c>
      <c r="BQ111" s="619">
        <v>29424</v>
      </c>
      <c r="BR111" s="619">
        <v>3269</v>
      </c>
      <c r="BS111" s="619">
        <v>1073</v>
      </c>
      <c r="BT111" s="619">
        <v>241</v>
      </c>
      <c r="BU111" s="619">
        <v>27</v>
      </c>
      <c r="BV111" s="619">
        <v>4250</v>
      </c>
      <c r="BW111" s="619">
        <v>956</v>
      </c>
      <c r="BX111" s="619">
        <v>106</v>
      </c>
      <c r="BY111" s="619">
        <v>-3177</v>
      </c>
      <c r="BZ111" s="619">
        <v>-715</v>
      </c>
      <c r="CA111" s="619">
        <v>-79</v>
      </c>
      <c r="CB111" s="619">
        <v>1715</v>
      </c>
      <c r="CC111" s="619">
        <v>386</v>
      </c>
      <c r="CD111" s="619">
        <v>43</v>
      </c>
      <c r="CE111" s="619">
        <v>1843</v>
      </c>
      <c r="CF111" s="619">
        <v>415</v>
      </c>
      <c r="CG111" s="619">
        <v>46</v>
      </c>
      <c r="CH111" s="619">
        <v>-128</v>
      </c>
      <c r="CI111" s="619">
        <v>-29</v>
      </c>
      <c r="CJ111" s="619">
        <v>-3</v>
      </c>
      <c r="CK111" s="619">
        <v>0</v>
      </c>
      <c r="CL111" s="619">
        <v>0</v>
      </c>
      <c r="CM111" s="619">
        <v>0</v>
      </c>
      <c r="CN111" s="619">
        <v>0</v>
      </c>
      <c r="CO111" s="619">
        <v>0</v>
      </c>
      <c r="CP111" s="619">
        <v>0</v>
      </c>
      <c r="CQ111" s="619">
        <v>0</v>
      </c>
      <c r="CR111" s="619">
        <v>0</v>
      </c>
      <c r="CS111" s="619">
        <v>0</v>
      </c>
      <c r="CT111" s="619">
        <v>0</v>
      </c>
      <c r="CU111" s="619">
        <v>0</v>
      </c>
      <c r="CV111" s="619">
        <v>0</v>
      </c>
      <c r="CW111" s="619">
        <v>0</v>
      </c>
      <c r="CX111" s="619">
        <v>0</v>
      </c>
      <c r="CY111" s="619">
        <v>0</v>
      </c>
      <c r="CZ111" s="619">
        <v>0</v>
      </c>
      <c r="DA111" s="619">
        <v>0</v>
      </c>
      <c r="DB111" s="619">
        <v>0</v>
      </c>
      <c r="DC111" s="619">
        <v>0</v>
      </c>
      <c r="DD111" s="619">
        <v>0</v>
      </c>
      <c r="DE111" s="619">
        <v>0</v>
      </c>
      <c r="DF111" s="619">
        <v>6756</v>
      </c>
      <c r="DG111" s="619">
        <v>1520</v>
      </c>
      <c r="DH111" s="619">
        <v>169</v>
      </c>
      <c r="DI111" s="619">
        <v>7794</v>
      </c>
      <c r="DJ111" s="619">
        <v>1754</v>
      </c>
      <c r="DK111" s="619">
        <v>195</v>
      </c>
      <c r="DL111" s="619">
        <v>-1038</v>
      </c>
      <c r="DM111" s="619">
        <v>-234</v>
      </c>
      <c r="DN111" s="619">
        <v>-26</v>
      </c>
      <c r="DO111" s="619">
        <v>0</v>
      </c>
      <c r="DP111" s="619">
        <v>0</v>
      </c>
      <c r="DQ111" s="619">
        <v>0</v>
      </c>
      <c r="DR111" s="619">
        <v>0</v>
      </c>
      <c r="DS111" s="619">
        <v>0</v>
      </c>
      <c r="DT111" s="619">
        <v>0</v>
      </c>
      <c r="DU111" s="619">
        <v>0</v>
      </c>
      <c r="DV111" s="619">
        <v>0</v>
      </c>
      <c r="DW111" s="619">
        <v>0</v>
      </c>
      <c r="DX111" s="619">
        <v>90995</v>
      </c>
      <c r="DY111" s="619">
        <v>20474</v>
      </c>
      <c r="DZ111" s="619">
        <v>2275</v>
      </c>
      <c r="EA111" s="619">
        <v>97599</v>
      </c>
      <c r="EB111" s="619">
        <v>21960</v>
      </c>
      <c r="EC111" s="619">
        <v>2440</v>
      </c>
      <c r="ED111" s="619">
        <v>-6604</v>
      </c>
      <c r="EE111" s="619">
        <v>-1486</v>
      </c>
      <c r="EF111" s="619">
        <v>-165</v>
      </c>
      <c r="EG111" s="619">
        <v>0</v>
      </c>
      <c r="EH111" s="619">
        <v>0</v>
      </c>
      <c r="EI111" s="619">
        <v>0</v>
      </c>
      <c r="EJ111" s="619">
        <v>0</v>
      </c>
      <c r="EK111" s="619">
        <v>0</v>
      </c>
      <c r="EL111" s="619">
        <v>0</v>
      </c>
      <c r="EM111" s="619">
        <v>0</v>
      </c>
      <c r="EN111" s="619">
        <v>0</v>
      </c>
      <c r="EO111" s="619">
        <v>0</v>
      </c>
      <c r="EP111" s="619">
        <v>1211888</v>
      </c>
      <c r="EQ111" s="619">
        <v>272675</v>
      </c>
      <c r="ER111" s="619">
        <v>30297</v>
      </c>
      <c r="ES111" s="619">
        <v>1411502</v>
      </c>
      <c r="ET111" s="619">
        <v>317588</v>
      </c>
      <c r="EU111" s="619">
        <v>35288</v>
      </c>
      <c r="EV111" s="619">
        <v>-199614</v>
      </c>
      <c r="EW111" s="619">
        <v>-44913</v>
      </c>
      <c r="EX111" s="619">
        <v>-4991</v>
      </c>
      <c r="EY111" s="619">
        <v>0</v>
      </c>
      <c r="EZ111" s="619">
        <v>0</v>
      </c>
      <c r="FA111" s="619">
        <v>0</v>
      </c>
      <c r="FB111" s="619">
        <v>4377122</v>
      </c>
      <c r="FC111" s="619">
        <v>980475</v>
      </c>
      <c r="FD111" s="619">
        <v>108942</v>
      </c>
      <c r="FE111" s="619">
        <v>4278889</v>
      </c>
      <c r="FF111" s="619">
        <v>959385</v>
      </c>
      <c r="FG111" s="619">
        <v>106598</v>
      </c>
      <c r="FH111" s="619">
        <v>98233</v>
      </c>
      <c r="FI111" s="619">
        <v>21090</v>
      </c>
      <c r="FJ111" s="619">
        <v>2344</v>
      </c>
      <c r="FK111" s="619">
        <v>0</v>
      </c>
      <c r="FL111" s="619">
        <v>0</v>
      </c>
      <c r="FM111" s="619">
        <v>0</v>
      </c>
      <c r="FN111" s="619">
        <v>0</v>
      </c>
      <c r="FO111" s="619">
        <v>0</v>
      </c>
      <c r="FP111" s="619">
        <v>0</v>
      </c>
      <c r="FQ111" s="619">
        <v>0</v>
      </c>
      <c r="FR111" s="619">
        <v>0</v>
      </c>
      <c r="FS111" s="619">
        <v>0</v>
      </c>
      <c r="FT111" s="619">
        <v>-14494</v>
      </c>
      <c r="FU111" s="619">
        <v>-3261</v>
      </c>
      <c r="FV111" s="619">
        <v>-362</v>
      </c>
      <c r="FW111" s="619">
        <v>0</v>
      </c>
      <c r="FX111" s="619">
        <v>0</v>
      </c>
      <c r="FY111" s="619">
        <v>0</v>
      </c>
      <c r="FZ111" s="619">
        <v>0</v>
      </c>
      <c r="GA111" s="619">
        <v>0</v>
      </c>
      <c r="GB111" s="619">
        <v>0</v>
      </c>
      <c r="GC111" s="619">
        <v>0</v>
      </c>
      <c r="GD111" s="619">
        <v>0</v>
      </c>
      <c r="GE111" s="619">
        <v>0</v>
      </c>
      <c r="GF111" s="619">
        <v>0</v>
      </c>
      <c r="GG111" s="619">
        <v>0</v>
      </c>
      <c r="GH111" s="619">
        <v>0</v>
      </c>
      <c r="GI111" s="619">
        <v>0</v>
      </c>
      <c r="GJ111" s="619">
        <v>0</v>
      </c>
      <c r="GK111" s="619">
        <v>0</v>
      </c>
      <c r="GL111" s="619">
        <v>7108140</v>
      </c>
      <c r="GM111" s="619">
        <v>1594954</v>
      </c>
      <c r="GN111" s="619">
        <v>177218</v>
      </c>
      <c r="GO111" s="619">
        <v>3950</v>
      </c>
      <c r="GP111" s="619">
        <v>-124</v>
      </c>
      <c r="GQ111" s="619">
        <v>-13</v>
      </c>
      <c r="GR111" s="620" t="s">
        <v>552</v>
      </c>
      <c r="GS111" s="620" t="s">
        <v>553</v>
      </c>
      <c r="GT111" s="610" t="s">
        <v>474</v>
      </c>
      <c r="GU111" s="611" t="s">
        <v>481</v>
      </c>
      <c r="GV111" s="611" t="s">
        <v>856</v>
      </c>
      <c r="GW111" s="610" t="s">
        <v>1432</v>
      </c>
    </row>
    <row r="112" spans="1:205" x14ac:dyDescent="0.25">
      <c r="A112" s="610" t="s">
        <v>3385</v>
      </c>
      <c r="B112" s="617" t="s">
        <v>857</v>
      </c>
      <c r="C112" s="618" t="s">
        <v>858</v>
      </c>
      <c r="D112" s="619">
        <v>9085418</v>
      </c>
      <c r="E112" s="619">
        <v>0</v>
      </c>
      <c r="F112" s="619">
        <v>9085418</v>
      </c>
      <c r="G112" s="619">
        <v>9235784</v>
      </c>
      <c r="H112" s="619">
        <v>0</v>
      </c>
      <c r="I112" s="619">
        <v>9235784</v>
      </c>
      <c r="J112" s="619">
        <v>-150366</v>
      </c>
      <c r="K112" s="619">
        <v>0</v>
      </c>
      <c r="L112" s="619">
        <v>-150366</v>
      </c>
      <c r="M112" s="633">
        <v>0.33</v>
      </c>
      <c r="N112" s="633">
        <v>0.3</v>
      </c>
      <c r="O112" s="633">
        <v>0.37</v>
      </c>
      <c r="P112" s="633">
        <v>0</v>
      </c>
      <c r="Q112" s="619">
        <v>299438</v>
      </c>
      <c r="R112" s="619">
        <v>299438</v>
      </c>
      <c r="S112" s="619">
        <v>0</v>
      </c>
      <c r="T112" s="619">
        <v>0</v>
      </c>
      <c r="U112" s="619">
        <v>0</v>
      </c>
      <c r="V112" s="619">
        <v>0</v>
      </c>
      <c r="W112" s="619">
        <v>0</v>
      </c>
      <c r="X112" s="619">
        <v>0</v>
      </c>
      <c r="Y112" s="619">
        <v>0</v>
      </c>
      <c r="Z112" s="619">
        <v>0</v>
      </c>
      <c r="AA112" s="619">
        <v>0</v>
      </c>
      <c r="AB112" s="619">
        <v>0</v>
      </c>
      <c r="AC112" s="619">
        <v>0</v>
      </c>
      <c r="AD112" s="619">
        <v>0</v>
      </c>
      <c r="AE112" s="619">
        <v>0</v>
      </c>
      <c r="AF112" s="619">
        <v>0</v>
      </c>
      <c r="AG112" s="619">
        <v>0</v>
      </c>
      <c r="AH112" s="619">
        <v>0</v>
      </c>
      <c r="AI112" s="619">
        <v>0</v>
      </c>
      <c r="AJ112" s="619">
        <v>0</v>
      </c>
      <c r="AK112" s="619">
        <v>0</v>
      </c>
      <c r="AL112" s="619">
        <v>0</v>
      </c>
      <c r="AM112" s="619">
        <v>0</v>
      </c>
      <c r="AN112" s="619">
        <v>0</v>
      </c>
      <c r="AO112" s="619">
        <v>0</v>
      </c>
      <c r="AP112" s="619">
        <v>0</v>
      </c>
      <c r="AQ112" s="619">
        <v>0</v>
      </c>
      <c r="AR112" s="619">
        <v>0</v>
      </c>
      <c r="AS112" s="619">
        <v>0</v>
      </c>
      <c r="AT112" s="619">
        <v>0</v>
      </c>
      <c r="AU112" s="619">
        <v>0</v>
      </c>
      <c r="AV112" s="619">
        <v>0</v>
      </c>
      <c r="AW112" s="619">
        <v>0</v>
      </c>
      <c r="AX112" s="619">
        <v>0</v>
      </c>
      <c r="AY112" s="619">
        <v>0</v>
      </c>
      <c r="AZ112" s="619">
        <v>0</v>
      </c>
      <c r="BA112" s="619">
        <v>0</v>
      </c>
      <c r="BB112" s="619">
        <v>0</v>
      </c>
      <c r="BC112" s="619">
        <v>0</v>
      </c>
      <c r="BD112" s="619">
        <v>0</v>
      </c>
      <c r="BE112" s="619">
        <v>0</v>
      </c>
      <c r="BF112" s="619">
        <v>0</v>
      </c>
      <c r="BG112" s="619">
        <v>2183281</v>
      </c>
      <c r="BH112" s="619">
        <v>2692713</v>
      </c>
      <c r="BI112" s="619">
        <v>0</v>
      </c>
      <c r="BJ112" s="619">
        <v>112657</v>
      </c>
      <c r="BK112" s="619">
        <v>138944</v>
      </c>
      <c r="BL112" s="619">
        <v>0</v>
      </c>
      <c r="BM112" s="619">
        <v>2143631</v>
      </c>
      <c r="BN112" s="619">
        <v>2643812</v>
      </c>
      <c r="BO112" s="619">
        <v>0</v>
      </c>
      <c r="BP112" s="619">
        <v>152307</v>
      </c>
      <c r="BQ112" s="619">
        <v>187845</v>
      </c>
      <c r="BR112" s="619">
        <v>0</v>
      </c>
      <c r="BS112" s="619">
        <v>-557</v>
      </c>
      <c r="BT112" s="619">
        <v>-687</v>
      </c>
      <c r="BU112" s="619">
        <v>0</v>
      </c>
      <c r="BV112" s="619">
        <v>3899</v>
      </c>
      <c r="BW112" s="619">
        <v>4810</v>
      </c>
      <c r="BX112" s="619">
        <v>0</v>
      </c>
      <c r="BY112" s="619">
        <v>-4456</v>
      </c>
      <c r="BZ112" s="619">
        <v>-5497</v>
      </c>
      <c r="CA112" s="619">
        <v>0</v>
      </c>
      <c r="CB112" s="619">
        <v>0</v>
      </c>
      <c r="CC112" s="619">
        <v>0</v>
      </c>
      <c r="CD112" s="619">
        <v>0</v>
      </c>
      <c r="CE112" s="619">
        <v>0</v>
      </c>
      <c r="CF112" s="619">
        <v>0</v>
      </c>
      <c r="CG112" s="619">
        <v>0</v>
      </c>
      <c r="CH112" s="619">
        <v>0</v>
      </c>
      <c r="CI112" s="619">
        <v>0</v>
      </c>
      <c r="CJ112" s="619">
        <v>0</v>
      </c>
      <c r="CK112" s="619">
        <v>0</v>
      </c>
      <c r="CL112" s="619">
        <v>0</v>
      </c>
      <c r="CM112" s="619">
        <v>0</v>
      </c>
      <c r="CN112" s="619">
        <v>0</v>
      </c>
      <c r="CO112" s="619">
        <v>0</v>
      </c>
      <c r="CP112" s="619">
        <v>0</v>
      </c>
      <c r="CQ112" s="619">
        <v>0</v>
      </c>
      <c r="CR112" s="619">
        <v>0</v>
      </c>
      <c r="CS112" s="619">
        <v>0</v>
      </c>
      <c r="CT112" s="619">
        <v>0</v>
      </c>
      <c r="CU112" s="619">
        <v>0</v>
      </c>
      <c r="CV112" s="619">
        <v>0</v>
      </c>
      <c r="CW112" s="619">
        <v>0</v>
      </c>
      <c r="CX112" s="619">
        <v>0</v>
      </c>
      <c r="CY112" s="619">
        <v>0</v>
      </c>
      <c r="CZ112" s="619">
        <v>0</v>
      </c>
      <c r="DA112" s="619">
        <v>0</v>
      </c>
      <c r="DB112" s="619">
        <v>0</v>
      </c>
      <c r="DC112" s="619">
        <v>0</v>
      </c>
      <c r="DD112" s="619">
        <v>0</v>
      </c>
      <c r="DE112" s="619">
        <v>0</v>
      </c>
      <c r="DF112" s="619">
        <v>0</v>
      </c>
      <c r="DG112" s="619">
        <v>0</v>
      </c>
      <c r="DH112" s="619">
        <v>0</v>
      </c>
      <c r="DI112" s="619">
        <v>0</v>
      </c>
      <c r="DJ112" s="619">
        <v>0</v>
      </c>
      <c r="DK112" s="619">
        <v>0</v>
      </c>
      <c r="DL112" s="619">
        <v>0</v>
      </c>
      <c r="DM112" s="619">
        <v>0</v>
      </c>
      <c r="DN112" s="619">
        <v>0</v>
      </c>
      <c r="DO112" s="619">
        <v>0</v>
      </c>
      <c r="DP112" s="619">
        <v>0</v>
      </c>
      <c r="DQ112" s="619">
        <v>0</v>
      </c>
      <c r="DR112" s="619">
        <v>0</v>
      </c>
      <c r="DS112" s="619">
        <v>0</v>
      </c>
      <c r="DT112" s="619">
        <v>0</v>
      </c>
      <c r="DU112" s="619">
        <v>0</v>
      </c>
      <c r="DV112" s="619">
        <v>0</v>
      </c>
      <c r="DW112" s="619">
        <v>0</v>
      </c>
      <c r="DX112" s="619">
        <v>636839</v>
      </c>
      <c r="DY112" s="619">
        <v>785435</v>
      </c>
      <c r="DZ112" s="619">
        <v>0</v>
      </c>
      <c r="EA112" s="619">
        <v>0</v>
      </c>
      <c r="EB112" s="619">
        <v>0</v>
      </c>
      <c r="EC112" s="619">
        <v>0</v>
      </c>
      <c r="ED112" s="619">
        <v>636839</v>
      </c>
      <c r="EE112" s="619">
        <v>785435</v>
      </c>
      <c r="EF112" s="619">
        <v>0</v>
      </c>
      <c r="EG112" s="619">
        <v>-1284</v>
      </c>
      <c r="EH112" s="619">
        <v>-1584</v>
      </c>
      <c r="EI112" s="619">
        <v>0</v>
      </c>
      <c r="EJ112" s="619">
        <v>0</v>
      </c>
      <c r="EK112" s="619">
        <v>0</v>
      </c>
      <c r="EL112" s="619">
        <v>0</v>
      </c>
      <c r="EM112" s="619">
        <v>0</v>
      </c>
      <c r="EN112" s="619">
        <v>0</v>
      </c>
      <c r="EO112" s="619">
        <v>0</v>
      </c>
      <c r="EP112" s="619">
        <v>5550497</v>
      </c>
      <c r="EQ112" s="619">
        <v>6845613</v>
      </c>
      <c r="ER112" s="619">
        <v>0</v>
      </c>
      <c r="ES112" s="619">
        <v>5042971</v>
      </c>
      <c r="ET112" s="619">
        <v>6219664</v>
      </c>
      <c r="EU112" s="619">
        <v>0</v>
      </c>
      <c r="EV112" s="619">
        <v>507526</v>
      </c>
      <c r="EW112" s="619">
        <v>625949</v>
      </c>
      <c r="EX112" s="619">
        <v>0</v>
      </c>
      <c r="EY112" s="619">
        <v>0</v>
      </c>
      <c r="EZ112" s="619">
        <v>0</v>
      </c>
      <c r="FA112" s="619">
        <v>0</v>
      </c>
      <c r="FB112" s="619">
        <v>3457043</v>
      </c>
      <c r="FC112" s="619">
        <v>4263686</v>
      </c>
      <c r="FD112" s="619">
        <v>0</v>
      </c>
      <c r="FE112" s="619">
        <v>3561041</v>
      </c>
      <c r="FF112" s="619">
        <v>4391950</v>
      </c>
      <c r="FG112" s="619">
        <v>0</v>
      </c>
      <c r="FH112" s="619">
        <v>-103998</v>
      </c>
      <c r="FI112" s="619">
        <v>-128264</v>
      </c>
      <c r="FJ112" s="619">
        <v>0</v>
      </c>
      <c r="FK112" s="619">
        <v>0</v>
      </c>
      <c r="FL112" s="619">
        <v>0</v>
      </c>
      <c r="FM112" s="619">
        <v>0</v>
      </c>
      <c r="FN112" s="619">
        <v>0</v>
      </c>
      <c r="FO112" s="619">
        <v>0</v>
      </c>
      <c r="FP112" s="619">
        <v>0</v>
      </c>
      <c r="FQ112" s="619">
        <v>0</v>
      </c>
      <c r="FR112" s="619">
        <v>0</v>
      </c>
      <c r="FS112" s="619">
        <v>0</v>
      </c>
      <c r="FT112" s="619">
        <v>-271903</v>
      </c>
      <c r="FU112" s="619">
        <v>-335347</v>
      </c>
      <c r="FV112" s="619">
        <v>0</v>
      </c>
      <c r="FW112" s="619">
        <v>0</v>
      </c>
      <c r="FX112" s="619">
        <v>0</v>
      </c>
      <c r="FY112" s="619">
        <v>0</v>
      </c>
      <c r="FZ112" s="619">
        <v>0</v>
      </c>
      <c r="GA112" s="619">
        <v>0</v>
      </c>
      <c r="GB112" s="619">
        <v>0</v>
      </c>
      <c r="GC112" s="619">
        <v>0</v>
      </c>
      <c r="GD112" s="619">
        <v>0</v>
      </c>
      <c r="GE112" s="619">
        <v>0</v>
      </c>
      <c r="GF112" s="619">
        <v>0</v>
      </c>
      <c r="GG112" s="619">
        <v>0</v>
      </c>
      <c r="GH112" s="619">
        <v>0</v>
      </c>
      <c r="GI112" s="619">
        <v>0</v>
      </c>
      <c r="GJ112" s="619">
        <v>0</v>
      </c>
      <c r="GK112" s="619">
        <v>0</v>
      </c>
      <c r="GL112" s="619">
        <v>11666573</v>
      </c>
      <c r="GM112" s="619">
        <v>14388773</v>
      </c>
      <c r="GN112" s="619">
        <v>0</v>
      </c>
      <c r="GO112" s="619">
        <v>915031</v>
      </c>
      <c r="GP112" s="619">
        <v>1128537</v>
      </c>
      <c r="GQ112" s="619">
        <v>0</v>
      </c>
      <c r="GR112" s="620" t="s">
        <v>503</v>
      </c>
      <c r="GS112" s="620" t="s">
        <v>504</v>
      </c>
      <c r="GT112" s="610" t="s">
        <v>505</v>
      </c>
      <c r="GU112" s="611" t="s">
        <v>506</v>
      </c>
      <c r="GV112" s="611" t="s">
        <v>859</v>
      </c>
      <c r="GW112" s="610" t="s">
        <v>1432</v>
      </c>
    </row>
    <row r="113" spans="1:205" x14ac:dyDescent="0.25">
      <c r="A113" s="610" t="s">
        <v>3386</v>
      </c>
      <c r="B113" s="617" t="s">
        <v>860</v>
      </c>
      <c r="C113" s="618" t="s">
        <v>861</v>
      </c>
      <c r="D113" s="619">
        <v>1967137</v>
      </c>
      <c r="E113" s="619">
        <v>289016</v>
      </c>
      <c r="F113" s="619">
        <v>2256153</v>
      </c>
      <c r="G113" s="619">
        <v>2521150</v>
      </c>
      <c r="H113" s="619">
        <v>301220</v>
      </c>
      <c r="I113" s="619">
        <v>2822370</v>
      </c>
      <c r="J113" s="619">
        <v>-554013</v>
      </c>
      <c r="K113" s="619">
        <v>-12204</v>
      </c>
      <c r="L113" s="619">
        <v>-566217</v>
      </c>
      <c r="M113" s="633">
        <v>0.5</v>
      </c>
      <c r="N113" s="633">
        <v>0.4</v>
      </c>
      <c r="O113" s="633">
        <v>0.09</v>
      </c>
      <c r="P113" s="633">
        <v>0.01</v>
      </c>
      <c r="Q113" s="619">
        <v>112068</v>
      </c>
      <c r="R113" s="619">
        <v>112068</v>
      </c>
      <c r="S113" s="619">
        <v>0</v>
      </c>
      <c r="T113" s="619">
        <v>1793573</v>
      </c>
      <c r="U113" s="619">
        <v>0</v>
      </c>
      <c r="V113" s="619">
        <v>1574408</v>
      </c>
      <c r="W113" s="619">
        <v>0</v>
      </c>
      <c r="X113" s="619">
        <v>219165</v>
      </c>
      <c r="Y113" s="619">
        <v>0</v>
      </c>
      <c r="Z113" s="619">
        <v>0</v>
      </c>
      <c r="AA113" s="619">
        <v>0</v>
      </c>
      <c r="AB113" s="619">
        <v>0</v>
      </c>
      <c r="AC113" s="619">
        <v>0</v>
      </c>
      <c r="AD113" s="619">
        <v>0</v>
      </c>
      <c r="AE113" s="619">
        <v>0</v>
      </c>
      <c r="AF113" s="619">
        <v>0</v>
      </c>
      <c r="AG113" s="619">
        <v>0</v>
      </c>
      <c r="AH113" s="619">
        <v>0</v>
      </c>
      <c r="AI113" s="619">
        <v>0</v>
      </c>
      <c r="AJ113" s="619">
        <v>0</v>
      </c>
      <c r="AK113" s="619">
        <v>0</v>
      </c>
      <c r="AL113" s="619">
        <v>0</v>
      </c>
      <c r="AM113" s="619">
        <v>0</v>
      </c>
      <c r="AN113" s="619">
        <v>0</v>
      </c>
      <c r="AO113" s="619">
        <v>0</v>
      </c>
      <c r="AP113" s="619">
        <v>0</v>
      </c>
      <c r="AQ113" s="619">
        <v>0</v>
      </c>
      <c r="AR113" s="619">
        <v>0</v>
      </c>
      <c r="AS113" s="619">
        <v>0</v>
      </c>
      <c r="AT113" s="619">
        <v>0</v>
      </c>
      <c r="AU113" s="619">
        <v>0</v>
      </c>
      <c r="AV113" s="619">
        <v>0</v>
      </c>
      <c r="AW113" s="619">
        <v>0</v>
      </c>
      <c r="AX113" s="619">
        <v>0</v>
      </c>
      <c r="AY113" s="619">
        <v>0</v>
      </c>
      <c r="AZ113" s="619">
        <v>0</v>
      </c>
      <c r="BA113" s="619">
        <v>0</v>
      </c>
      <c r="BB113" s="619">
        <v>0</v>
      </c>
      <c r="BC113" s="619">
        <v>0</v>
      </c>
      <c r="BD113" s="619">
        <v>0</v>
      </c>
      <c r="BE113" s="619">
        <v>0</v>
      </c>
      <c r="BF113" s="619">
        <v>0</v>
      </c>
      <c r="BG113" s="619">
        <v>612412</v>
      </c>
      <c r="BH113" s="619">
        <v>128126</v>
      </c>
      <c r="BI113" s="619">
        <v>14236</v>
      </c>
      <c r="BJ113" s="619">
        <v>83958</v>
      </c>
      <c r="BK113" s="619">
        <v>15738</v>
      </c>
      <c r="BL113" s="619">
        <v>1749</v>
      </c>
      <c r="BM113" s="619">
        <v>672393</v>
      </c>
      <c r="BN113" s="619">
        <v>138660</v>
      </c>
      <c r="BO113" s="619">
        <v>15407</v>
      </c>
      <c r="BP113" s="619">
        <v>23977</v>
      </c>
      <c r="BQ113" s="619">
        <v>5204</v>
      </c>
      <c r="BR113" s="619">
        <v>578</v>
      </c>
      <c r="BS113" s="619">
        <v>0</v>
      </c>
      <c r="BT113" s="619">
        <v>0</v>
      </c>
      <c r="BU113" s="619">
        <v>0</v>
      </c>
      <c r="BV113" s="619">
        <v>0</v>
      </c>
      <c r="BW113" s="619">
        <v>0</v>
      </c>
      <c r="BX113" s="619">
        <v>0</v>
      </c>
      <c r="BY113" s="619">
        <v>0</v>
      </c>
      <c r="BZ113" s="619">
        <v>0</v>
      </c>
      <c r="CA113" s="619">
        <v>0</v>
      </c>
      <c r="CB113" s="619">
        <v>635</v>
      </c>
      <c r="CC113" s="619">
        <v>143</v>
      </c>
      <c r="CD113" s="619">
        <v>16</v>
      </c>
      <c r="CE113" s="619">
        <v>2901</v>
      </c>
      <c r="CF113" s="619">
        <v>653</v>
      </c>
      <c r="CG113" s="619">
        <v>73</v>
      </c>
      <c r="CH113" s="619">
        <v>-2266</v>
      </c>
      <c r="CI113" s="619">
        <v>-510</v>
      </c>
      <c r="CJ113" s="619">
        <v>-57</v>
      </c>
      <c r="CK113" s="619">
        <v>0</v>
      </c>
      <c r="CL113" s="619">
        <v>0</v>
      </c>
      <c r="CM113" s="619">
        <v>0</v>
      </c>
      <c r="CN113" s="619">
        <v>0</v>
      </c>
      <c r="CO113" s="619">
        <v>0</v>
      </c>
      <c r="CP113" s="619">
        <v>0</v>
      </c>
      <c r="CQ113" s="619">
        <v>0</v>
      </c>
      <c r="CR113" s="619">
        <v>0</v>
      </c>
      <c r="CS113" s="619">
        <v>0</v>
      </c>
      <c r="CT113" s="619">
        <v>0</v>
      </c>
      <c r="CU113" s="619">
        <v>0</v>
      </c>
      <c r="CV113" s="619">
        <v>0</v>
      </c>
      <c r="CW113" s="619">
        <v>0</v>
      </c>
      <c r="CX113" s="619">
        <v>0</v>
      </c>
      <c r="CY113" s="619">
        <v>0</v>
      </c>
      <c r="CZ113" s="619">
        <v>0</v>
      </c>
      <c r="DA113" s="619">
        <v>0</v>
      </c>
      <c r="DB113" s="619">
        <v>0</v>
      </c>
      <c r="DC113" s="619">
        <v>0</v>
      </c>
      <c r="DD113" s="619">
        <v>0</v>
      </c>
      <c r="DE113" s="619">
        <v>0</v>
      </c>
      <c r="DF113" s="619">
        <v>0</v>
      </c>
      <c r="DG113" s="619">
        <v>0</v>
      </c>
      <c r="DH113" s="619">
        <v>0</v>
      </c>
      <c r="DI113" s="619">
        <v>0</v>
      </c>
      <c r="DJ113" s="619">
        <v>0</v>
      </c>
      <c r="DK113" s="619">
        <v>0</v>
      </c>
      <c r="DL113" s="619">
        <v>0</v>
      </c>
      <c r="DM113" s="619">
        <v>0</v>
      </c>
      <c r="DN113" s="619">
        <v>0</v>
      </c>
      <c r="DO113" s="619">
        <v>0</v>
      </c>
      <c r="DP113" s="619">
        <v>0</v>
      </c>
      <c r="DQ113" s="619">
        <v>0</v>
      </c>
      <c r="DR113" s="619">
        <v>0</v>
      </c>
      <c r="DS113" s="619">
        <v>0</v>
      </c>
      <c r="DT113" s="619">
        <v>0</v>
      </c>
      <c r="DU113" s="619">
        <v>0</v>
      </c>
      <c r="DV113" s="619">
        <v>0</v>
      </c>
      <c r="DW113" s="619">
        <v>0</v>
      </c>
      <c r="DX113" s="619">
        <v>213962</v>
      </c>
      <c r="DY113" s="619">
        <v>32709</v>
      </c>
      <c r="DZ113" s="619">
        <v>3634</v>
      </c>
      <c r="EA113" s="619">
        <v>0</v>
      </c>
      <c r="EB113" s="619">
        <v>0</v>
      </c>
      <c r="EC113" s="619">
        <v>0</v>
      </c>
      <c r="ED113" s="619">
        <v>213962</v>
      </c>
      <c r="EE113" s="619">
        <v>32709</v>
      </c>
      <c r="EF113" s="619">
        <v>3634</v>
      </c>
      <c r="EG113" s="619">
        <v>-145</v>
      </c>
      <c r="EH113" s="619">
        <v>-33</v>
      </c>
      <c r="EI113" s="619">
        <v>-4</v>
      </c>
      <c r="EJ113" s="619">
        <v>0</v>
      </c>
      <c r="EK113" s="619">
        <v>0</v>
      </c>
      <c r="EL113" s="619">
        <v>0</v>
      </c>
      <c r="EM113" s="619">
        <v>0</v>
      </c>
      <c r="EN113" s="619">
        <v>0</v>
      </c>
      <c r="EO113" s="619">
        <v>0</v>
      </c>
      <c r="EP113" s="619">
        <v>1289620</v>
      </c>
      <c r="EQ113" s="619">
        <v>245897</v>
      </c>
      <c r="ER113" s="619">
        <v>27322</v>
      </c>
      <c r="ES113" s="619">
        <v>1792588</v>
      </c>
      <c r="ET113" s="619">
        <v>353715</v>
      </c>
      <c r="EU113" s="619">
        <v>39302</v>
      </c>
      <c r="EV113" s="619">
        <v>-502968</v>
      </c>
      <c r="EW113" s="619">
        <v>-107818</v>
      </c>
      <c r="EX113" s="619">
        <v>-11980</v>
      </c>
      <c r="EY113" s="619">
        <v>0</v>
      </c>
      <c r="EZ113" s="619">
        <v>0</v>
      </c>
      <c r="FA113" s="619">
        <v>0</v>
      </c>
      <c r="FB113" s="619">
        <v>3456556</v>
      </c>
      <c r="FC113" s="619">
        <v>708984</v>
      </c>
      <c r="FD113" s="619">
        <v>78776</v>
      </c>
      <c r="FE113" s="619">
        <v>3480630</v>
      </c>
      <c r="FF113" s="619">
        <v>722800</v>
      </c>
      <c r="FG113" s="619">
        <v>80311</v>
      </c>
      <c r="FH113" s="619">
        <v>-24074</v>
      </c>
      <c r="FI113" s="619">
        <v>-13816</v>
      </c>
      <c r="FJ113" s="619">
        <v>-1535</v>
      </c>
      <c r="FK113" s="619">
        <v>0</v>
      </c>
      <c r="FL113" s="619">
        <v>0</v>
      </c>
      <c r="FM113" s="619">
        <v>0</v>
      </c>
      <c r="FN113" s="619">
        <v>0</v>
      </c>
      <c r="FO113" s="619">
        <v>0</v>
      </c>
      <c r="FP113" s="619">
        <v>0</v>
      </c>
      <c r="FQ113" s="619">
        <v>0</v>
      </c>
      <c r="FR113" s="619">
        <v>0</v>
      </c>
      <c r="FS113" s="619">
        <v>0</v>
      </c>
      <c r="FT113" s="619">
        <v>-8787</v>
      </c>
      <c r="FU113" s="619">
        <v>-1892</v>
      </c>
      <c r="FV113" s="619">
        <v>-210</v>
      </c>
      <c r="FW113" s="619">
        <v>0</v>
      </c>
      <c r="FX113" s="619">
        <v>0</v>
      </c>
      <c r="FY113" s="619">
        <v>0</v>
      </c>
      <c r="FZ113" s="619">
        <v>0</v>
      </c>
      <c r="GA113" s="619">
        <v>0</v>
      </c>
      <c r="GB113" s="619">
        <v>0</v>
      </c>
      <c r="GC113" s="619">
        <v>0</v>
      </c>
      <c r="GD113" s="619">
        <v>0</v>
      </c>
      <c r="GE113" s="619">
        <v>0</v>
      </c>
      <c r="GF113" s="619">
        <v>0</v>
      </c>
      <c r="GG113" s="619">
        <v>0</v>
      </c>
      <c r="GH113" s="619">
        <v>0</v>
      </c>
      <c r="GI113" s="619">
        <v>0</v>
      </c>
      <c r="GJ113" s="619">
        <v>0</v>
      </c>
      <c r="GK113" s="619">
        <v>0</v>
      </c>
      <c r="GL113" s="619">
        <v>5648211</v>
      </c>
      <c r="GM113" s="619">
        <v>1129672</v>
      </c>
      <c r="GN113" s="619">
        <v>125519</v>
      </c>
      <c r="GO113" s="619">
        <v>-300301</v>
      </c>
      <c r="GP113" s="619">
        <v>-86156</v>
      </c>
      <c r="GQ113" s="619">
        <v>-9574</v>
      </c>
      <c r="GR113" s="620" t="s">
        <v>520</v>
      </c>
      <c r="GS113" s="620" t="s">
        <v>521</v>
      </c>
      <c r="GT113" s="610" t="s">
        <v>474</v>
      </c>
      <c r="GU113" s="611" t="s">
        <v>499</v>
      </c>
      <c r="GV113" s="611" t="s">
        <v>862</v>
      </c>
      <c r="GW113" s="610" t="s">
        <v>1432</v>
      </c>
    </row>
    <row r="114" spans="1:205" x14ac:dyDescent="0.25">
      <c r="A114" s="610" t="s">
        <v>3385</v>
      </c>
      <c r="B114" s="617" t="s">
        <v>863</v>
      </c>
      <c r="C114" s="618" t="s">
        <v>864</v>
      </c>
      <c r="D114" s="619">
        <v>2662569</v>
      </c>
      <c r="E114" s="619">
        <v>0</v>
      </c>
      <c r="F114" s="619">
        <v>2662569</v>
      </c>
      <c r="G114" s="619">
        <v>500000</v>
      </c>
      <c r="H114" s="619">
        <v>0</v>
      </c>
      <c r="I114" s="619">
        <v>500000</v>
      </c>
      <c r="J114" s="619">
        <v>2162569</v>
      </c>
      <c r="K114" s="619">
        <v>0</v>
      </c>
      <c r="L114" s="619">
        <v>2162569</v>
      </c>
      <c r="M114" s="633">
        <v>0.33</v>
      </c>
      <c r="N114" s="633">
        <v>0.3</v>
      </c>
      <c r="O114" s="633">
        <v>0.37</v>
      </c>
      <c r="P114" s="633">
        <v>0</v>
      </c>
      <c r="Q114" s="619">
        <v>232172</v>
      </c>
      <c r="R114" s="619">
        <v>232172</v>
      </c>
      <c r="S114" s="619">
        <v>0</v>
      </c>
      <c r="T114" s="619">
        <v>0</v>
      </c>
      <c r="U114" s="619">
        <v>0</v>
      </c>
      <c r="V114" s="619">
        <v>0</v>
      </c>
      <c r="W114" s="619">
        <v>0</v>
      </c>
      <c r="X114" s="619">
        <v>0</v>
      </c>
      <c r="Y114" s="619">
        <v>0</v>
      </c>
      <c r="Z114" s="619">
        <v>0</v>
      </c>
      <c r="AA114" s="619">
        <v>0</v>
      </c>
      <c r="AB114" s="619">
        <v>0</v>
      </c>
      <c r="AC114" s="619">
        <v>0</v>
      </c>
      <c r="AD114" s="619">
        <v>0</v>
      </c>
      <c r="AE114" s="619">
        <v>0</v>
      </c>
      <c r="AF114" s="619">
        <v>0</v>
      </c>
      <c r="AG114" s="619">
        <v>0</v>
      </c>
      <c r="AH114" s="619">
        <v>0</v>
      </c>
      <c r="AI114" s="619">
        <v>0</v>
      </c>
      <c r="AJ114" s="619">
        <v>0</v>
      </c>
      <c r="AK114" s="619">
        <v>0</v>
      </c>
      <c r="AL114" s="619">
        <v>0</v>
      </c>
      <c r="AM114" s="619">
        <v>0</v>
      </c>
      <c r="AN114" s="619">
        <v>0</v>
      </c>
      <c r="AO114" s="619">
        <v>0</v>
      </c>
      <c r="AP114" s="619">
        <v>0</v>
      </c>
      <c r="AQ114" s="619">
        <v>0</v>
      </c>
      <c r="AR114" s="619">
        <v>0</v>
      </c>
      <c r="AS114" s="619">
        <v>0</v>
      </c>
      <c r="AT114" s="619">
        <v>0</v>
      </c>
      <c r="AU114" s="619">
        <v>0</v>
      </c>
      <c r="AV114" s="619">
        <v>0</v>
      </c>
      <c r="AW114" s="619">
        <v>0</v>
      </c>
      <c r="AX114" s="619">
        <v>0</v>
      </c>
      <c r="AY114" s="619">
        <v>0</v>
      </c>
      <c r="AZ114" s="619">
        <v>0</v>
      </c>
      <c r="BA114" s="619">
        <v>0</v>
      </c>
      <c r="BB114" s="619">
        <v>0</v>
      </c>
      <c r="BC114" s="619">
        <v>0</v>
      </c>
      <c r="BD114" s="619">
        <v>0</v>
      </c>
      <c r="BE114" s="619">
        <v>0</v>
      </c>
      <c r="BF114" s="619">
        <v>0</v>
      </c>
      <c r="BG114" s="619">
        <v>1646720</v>
      </c>
      <c r="BH114" s="619">
        <v>2030955</v>
      </c>
      <c r="BI114" s="619">
        <v>0</v>
      </c>
      <c r="BJ114" s="619">
        <v>77266</v>
      </c>
      <c r="BK114" s="619">
        <v>95295</v>
      </c>
      <c r="BL114" s="619">
        <v>0</v>
      </c>
      <c r="BM114" s="619">
        <v>2001026</v>
      </c>
      <c r="BN114" s="619">
        <v>2467931</v>
      </c>
      <c r="BO114" s="619">
        <v>0</v>
      </c>
      <c r="BP114" s="619">
        <v>-277040</v>
      </c>
      <c r="BQ114" s="619">
        <v>-341681</v>
      </c>
      <c r="BR114" s="619">
        <v>0</v>
      </c>
      <c r="BS114" s="619">
        <v>1259</v>
      </c>
      <c r="BT114" s="619">
        <v>1553</v>
      </c>
      <c r="BU114" s="619">
        <v>0</v>
      </c>
      <c r="BV114" s="619">
        <v>0</v>
      </c>
      <c r="BW114" s="619">
        <v>0</v>
      </c>
      <c r="BX114" s="619">
        <v>0</v>
      </c>
      <c r="BY114" s="619">
        <v>1259</v>
      </c>
      <c r="BZ114" s="619">
        <v>1553</v>
      </c>
      <c r="CA114" s="619">
        <v>0</v>
      </c>
      <c r="CB114" s="619">
        <v>0</v>
      </c>
      <c r="CC114" s="619">
        <v>0</v>
      </c>
      <c r="CD114" s="619">
        <v>0</v>
      </c>
      <c r="CE114" s="619">
        <v>0</v>
      </c>
      <c r="CF114" s="619">
        <v>0</v>
      </c>
      <c r="CG114" s="619">
        <v>0</v>
      </c>
      <c r="CH114" s="619">
        <v>0</v>
      </c>
      <c r="CI114" s="619">
        <v>0</v>
      </c>
      <c r="CJ114" s="619">
        <v>0</v>
      </c>
      <c r="CK114" s="619">
        <v>0</v>
      </c>
      <c r="CL114" s="619">
        <v>0</v>
      </c>
      <c r="CM114" s="619">
        <v>0</v>
      </c>
      <c r="CN114" s="619">
        <v>0</v>
      </c>
      <c r="CO114" s="619">
        <v>0</v>
      </c>
      <c r="CP114" s="619">
        <v>0</v>
      </c>
      <c r="CQ114" s="619">
        <v>0</v>
      </c>
      <c r="CR114" s="619">
        <v>0</v>
      </c>
      <c r="CS114" s="619">
        <v>0</v>
      </c>
      <c r="CT114" s="619">
        <v>0</v>
      </c>
      <c r="CU114" s="619">
        <v>0</v>
      </c>
      <c r="CV114" s="619">
        <v>0</v>
      </c>
      <c r="CW114" s="619">
        <v>0</v>
      </c>
      <c r="CX114" s="619">
        <v>0</v>
      </c>
      <c r="CY114" s="619">
        <v>0</v>
      </c>
      <c r="CZ114" s="619">
        <v>0</v>
      </c>
      <c r="DA114" s="619">
        <v>0</v>
      </c>
      <c r="DB114" s="619">
        <v>0</v>
      </c>
      <c r="DC114" s="619">
        <v>0</v>
      </c>
      <c r="DD114" s="619">
        <v>0</v>
      </c>
      <c r="DE114" s="619">
        <v>0</v>
      </c>
      <c r="DF114" s="619">
        <v>0</v>
      </c>
      <c r="DG114" s="619">
        <v>0</v>
      </c>
      <c r="DH114" s="619">
        <v>0</v>
      </c>
      <c r="DI114" s="619">
        <v>0</v>
      </c>
      <c r="DJ114" s="619">
        <v>0</v>
      </c>
      <c r="DK114" s="619">
        <v>0</v>
      </c>
      <c r="DL114" s="619">
        <v>0</v>
      </c>
      <c r="DM114" s="619">
        <v>0</v>
      </c>
      <c r="DN114" s="619">
        <v>0</v>
      </c>
      <c r="DO114" s="619">
        <v>0</v>
      </c>
      <c r="DP114" s="619">
        <v>0</v>
      </c>
      <c r="DQ114" s="619">
        <v>0</v>
      </c>
      <c r="DR114" s="619">
        <v>0</v>
      </c>
      <c r="DS114" s="619">
        <v>0</v>
      </c>
      <c r="DT114" s="619">
        <v>0</v>
      </c>
      <c r="DU114" s="619">
        <v>0</v>
      </c>
      <c r="DV114" s="619">
        <v>0</v>
      </c>
      <c r="DW114" s="619">
        <v>0</v>
      </c>
      <c r="DX114" s="619">
        <v>360299</v>
      </c>
      <c r="DY114" s="619">
        <v>444369</v>
      </c>
      <c r="DZ114" s="619">
        <v>0</v>
      </c>
      <c r="EA114" s="619">
        <v>35110</v>
      </c>
      <c r="EB114" s="619">
        <v>43303</v>
      </c>
      <c r="EC114" s="619">
        <v>0</v>
      </c>
      <c r="ED114" s="619">
        <v>325189</v>
      </c>
      <c r="EE114" s="619">
        <v>401066</v>
      </c>
      <c r="EF114" s="619">
        <v>0</v>
      </c>
      <c r="EG114" s="619">
        <v>-1259</v>
      </c>
      <c r="EH114" s="619">
        <v>-1553</v>
      </c>
      <c r="EI114" s="619">
        <v>0</v>
      </c>
      <c r="EJ114" s="619">
        <v>0</v>
      </c>
      <c r="EK114" s="619">
        <v>0</v>
      </c>
      <c r="EL114" s="619">
        <v>0</v>
      </c>
      <c r="EM114" s="619">
        <v>0</v>
      </c>
      <c r="EN114" s="619">
        <v>0</v>
      </c>
      <c r="EO114" s="619">
        <v>0</v>
      </c>
      <c r="EP114" s="619">
        <v>3519446</v>
      </c>
      <c r="EQ114" s="619">
        <v>4340651</v>
      </c>
      <c r="ER114" s="619">
        <v>0</v>
      </c>
      <c r="ES114" s="619">
        <v>4213226</v>
      </c>
      <c r="ET114" s="619">
        <v>5196313</v>
      </c>
      <c r="EU114" s="619">
        <v>0</v>
      </c>
      <c r="EV114" s="619">
        <v>-693780</v>
      </c>
      <c r="EW114" s="619">
        <v>-855662</v>
      </c>
      <c r="EX114" s="619">
        <v>0</v>
      </c>
      <c r="EY114" s="619">
        <v>-306</v>
      </c>
      <c r="EZ114" s="619">
        <v>-377</v>
      </c>
      <c r="FA114" s="619">
        <v>0</v>
      </c>
      <c r="FB114" s="619">
        <v>2133941</v>
      </c>
      <c r="FC114" s="619">
        <v>2631860</v>
      </c>
      <c r="FD114" s="619">
        <v>0</v>
      </c>
      <c r="FE114" s="619">
        <v>2174954</v>
      </c>
      <c r="FF114" s="619">
        <v>2682443</v>
      </c>
      <c r="FG114" s="619">
        <v>0</v>
      </c>
      <c r="FH114" s="619">
        <v>-41013</v>
      </c>
      <c r="FI114" s="619">
        <v>-50583</v>
      </c>
      <c r="FJ114" s="619">
        <v>0</v>
      </c>
      <c r="FK114" s="619">
        <v>0</v>
      </c>
      <c r="FL114" s="619">
        <v>0</v>
      </c>
      <c r="FM114" s="619">
        <v>0</v>
      </c>
      <c r="FN114" s="619">
        <v>0</v>
      </c>
      <c r="FO114" s="619">
        <v>0</v>
      </c>
      <c r="FP114" s="619">
        <v>0</v>
      </c>
      <c r="FQ114" s="619">
        <v>0</v>
      </c>
      <c r="FR114" s="619">
        <v>0</v>
      </c>
      <c r="FS114" s="619">
        <v>0</v>
      </c>
      <c r="FT114" s="619">
        <v>-84</v>
      </c>
      <c r="FU114" s="619">
        <v>-104</v>
      </c>
      <c r="FV114" s="619">
        <v>0</v>
      </c>
      <c r="FW114" s="619">
        <v>0</v>
      </c>
      <c r="FX114" s="619">
        <v>0</v>
      </c>
      <c r="FY114" s="619">
        <v>0</v>
      </c>
      <c r="FZ114" s="619">
        <v>0</v>
      </c>
      <c r="GA114" s="619">
        <v>0</v>
      </c>
      <c r="GB114" s="619">
        <v>0</v>
      </c>
      <c r="GC114" s="619">
        <v>0</v>
      </c>
      <c r="GD114" s="619">
        <v>0</v>
      </c>
      <c r="GE114" s="619">
        <v>0</v>
      </c>
      <c r="GF114" s="619">
        <v>0</v>
      </c>
      <c r="GG114" s="619">
        <v>0</v>
      </c>
      <c r="GH114" s="619">
        <v>0</v>
      </c>
      <c r="GI114" s="619">
        <v>0</v>
      </c>
      <c r="GJ114" s="619">
        <v>0</v>
      </c>
      <c r="GK114" s="619">
        <v>0</v>
      </c>
      <c r="GL114" s="619">
        <v>7737282</v>
      </c>
      <c r="GM114" s="619">
        <v>9542649</v>
      </c>
      <c r="GN114" s="619">
        <v>0</v>
      </c>
      <c r="GO114" s="619">
        <v>-687034</v>
      </c>
      <c r="GP114" s="619">
        <v>-847341</v>
      </c>
      <c r="GQ114" s="619">
        <v>0</v>
      </c>
      <c r="GR114" s="620" t="s">
        <v>503</v>
      </c>
      <c r="GS114" s="620" t="s">
        <v>504</v>
      </c>
      <c r="GT114" s="610" t="s">
        <v>505</v>
      </c>
      <c r="GU114" s="611" t="s">
        <v>506</v>
      </c>
      <c r="GV114" s="611" t="s">
        <v>865</v>
      </c>
      <c r="GW114" s="610" t="s">
        <v>1432</v>
      </c>
    </row>
    <row r="115" spans="1:205" x14ac:dyDescent="0.25">
      <c r="A115" s="610" t="s">
        <v>3385</v>
      </c>
      <c r="B115" s="617" t="s">
        <v>866</v>
      </c>
      <c r="C115" s="618" t="s">
        <v>867</v>
      </c>
      <c r="D115" s="619">
        <v>3116438</v>
      </c>
      <c r="E115" s="619">
        <v>0</v>
      </c>
      <c r="F115" s="619">
        <v>3116438</v>
      </c>
      <c r="G115" s="619">
        <v>2513079</v>
      </c>
      <c r="H115" s="619">
        <v>0</v>
      </c>
      <c r="I115" s="619">
        <v>2513079</v>
      </c>
      <c r="J115" s="619">
        <v>603359</v>
      </c>
      <c r="K115" s="619">
        <v>0</v>
      </c>
      <c r="L115" s="619">
        <v>603359</v>
      </c>
      <c r="M115" s="633">
        <v>0.5</v>
      </c>
      <c r="N115" s="633">
        <v>0.4</v>
      </c>
      <c r="O115" s="633">
        <v>0.09</v>
      </c>
      <c r="P115" s="633">
        <v>0.01</v>
      </c>
      <c r="Q115" s="619">
        <v>95622</v>
      </c>
      <c r="R115" s="619">
        <v>95622</v>
      </c>
      <c r="S115" s="619">
        <v>0</v>
      </c>
      <c r="T115" s="619">
        <v>0</v>
      </c>
      <c r="U115" s="619">
        <v>0</v>
      </c>
      <c r="V115" s="619">
        <v>0</v>
      </c>
      <c r="W115" s="619">
        <v>0</v>
      </c>
      <c r="X115" s="619">
        <v>0</v>
      </c>
      <c r="Y115" s="619">
        <v>0</v>
      </c>
      <c r="Z115" s="619">
        <v>20659</v>
      </c>
      <c r="AA115" s="619">
        <v>0</v>
      </c>
      <c r="AB115" s="619">
        <v>20659</v>
      </c>
      <c r="AC115" s="619">
        <v>0</v>
      </c>
      <c r="AD115" s="619">
        <v>0</v>
      </c>
      <c r="AE115" s="619">
        <v>0</v>
      </c>
      <c r="AF115" s="619">
        <v>0</v>
      </c>
      <c r="AG115" s="619">
        <v>0</v>
      </c>
      <c r="AH115" s="619">
        <v>0</v>
      </c>
      <c r="AI115" s="619">
        <v>0</v>
      </c>
      <c r="AJ115" s="619">
        <v>0</v>
      </c>
      <c r="AK115" s="619">
        <v>0</v>
      </c>
      <c r="AL115" s="619">
        <v>0</v>
      </c>
      <c r="AM115" s="619">
        <v>0</v>
      </c>
      <c r="AN115" s="619">
        <v>0</v>
      </c>
      <c r="AO115" s="619">
        <v>0</v>
      </c>
      <c r="AP115" s="619">
        <v>0</v>
      </c>
      <c r="AQ115" s="619">
        <v>0</v>
      </c>
      <c r="AR115" s="619">
        <v>0</v>
      </c>
      <c r="AS115" s="619">
        <v>0</v>
      </c>
      <c r="AT115" s="619">
        <v>0</v>
      </c>
      <c r="AU115" s="619">
        <v>0</v>
      </c>
      <c r="AV115" s="619">
        <v>0</v>
      </c>
      <c r="AW115" s="619">
        <v>0</v>
      </c>
      <c r="AX115" s="619">
        <v>0</v>
      </c>
      <c r="AY115" s="619">
        <v>0</v>
      </c>
      <c r="AZ115" s="619">
        <v>0</v>
      </c>
      <c r="BA115" s="619">
        <v>0</v>
      </c>
      <c r="BB115" s="619">
        <v>0</v>
      </c>
      <c r="BC115" s="619">
        <v>0</v>
      </c>
      <c r="BD115" s="619">
        <v>0</v>
      </c>
      <c r="BE115" s="619">
        <v>0</v>
      </c>
      <c r="BF115" s="619">
        <v>0</v>
      </c>
      <c r="BG115" s="619">
        <v>933078</v>
      </c>
      <c r="BH115" s="619">
        <v>209943</v>
      </c>
      <c r="BI115" s="619">
        <v>23327</v>
      </c>
      <c r="BJ115" s="619">
        <v>57631</v>
      </c>
      <c r="BK115" s="619">
        <v>12967</v>
      </c>
      <c r="BL115" s="619">
        <v>1441</v>
      </c>
      <c r="BM115" s="619">
        <v>846120</v>
      </c>
      <c r="BN115" s="619">
        <v>190377</v>
      </c>
      <c r="BO115" s="619">
        <v>21153</v>
      </c>
      <c r="BP115" s="619">
        <v>144589</v>
      </c>
      <c r="BQ115" s="619">
        <v>32533</v>
      </c>
      <c r="BR115" s="619">
        <v>3615</v>
      </c>
      <c r="BS115" s="619">
        <v>0</v>
      </c>
      <c r="BT115" s="619">
        <v>0</v>
      </c>
      <c r="BU115" s="619">
        <v>0</v>
      </c>
      <c r="BV115" s="619">
        <v>0</v>
      </c>
      <c r="BW115" s="619">
        <v>0</v>
      </c>
      <c r="BX115" s="619">
        <v>0</v>
      </c>
      <c r="BY115" s="619">
        <v>0</v>
      </c>
      <c r="BZ115" s="619">
        <v>0</v>
      </c>
      <c r="CA115" s="619">
        <v>0</v>
      </c>
      <c r="CB115" s="619">
        <v>1330</v>
      </c>
      <c r="CC115" s="619">
        <v>299</v>
      </c>
      <c r="CD115" s="619">
        <v>33</v>
      </c>
      <c r="CE115" s="619">
        <v>1296</v>
      </c>
      <c r="CF115" s="619">
        <v>292</v>
      </c>
      <c r="CG115" s="619">
        <v>32</v>
      </c>
      <c r="CH115" s="619">
        <v>34</v>
      </c>
      <c r="CI115" s="619">
        <v>7</v>
      </c>
      <c r="CJ115" s="619">
        <v>1</v>
      </c>
      <c r="CK115" s="619">
        <v>0</v>
      </c>
      <c r="CL115" s="619">
        <v>0</v>
      </c>
      <c r="CM115" s="619">
        <v>0</v>
      </c>
      <c r="CN115" s="619">
        <v>0</v>
      </c>
      <c r="CO115" s="619">
        <v>0</v>
      </c>
      <c r="CP115" s="619">
        <v>0</v>
      </c>
      <c r="CQ115" s="619">
        <v>0</v>
      </c>
      <c r="CR115" s="619">
        <v>0</v>
      </c>
      <c r="CS115" s="619">
        <v>0</v>
      </c>
      <c r="CT115" s="619">
        <v>0</v>
      </c>
      <c r="CU115" s="619">
        <v>0</v>
      </c>
      <c r="CV115" s="619">
        <v>0</v>
      </c>
      <c r="CW115" s="619">
        <v>0</v>
      </c>
      <c r="CX115" s="619">
        <v>0</v>
      </c>
      <c r="CY115" s="619">
        <v>0</v>
      </c>
      <c r="CZ115" s="619">
        <v>0</v>
      </c>
      <c r="DA115" s="619">
        <v>0</v>
      </c>
      <c r="DB115" s="619">
        <v>0</v>
      </c>
      <c r="DC115" s="619">
        <v>0</v>
      </c>
      <c r="DD115" s="619">
        <v>0</v>
      </c>
      <c r="DE115" s="619">
        <v>0</v>
      </c>
      <c r="DF115" s="619">
        <v>-1146</v>
      </c>
      <c r="DG115" s="619">
        <v>-258</v>
      </c>
      <c r="DH115" s="619">
        <v>-29</v>
      </c>
      <c r="DI115" s="619">
        <v>0</v>
      </c>
      <c r="DJ115" s="619">
        <v>0</v>
      </c>
      <c r="DK115" s="619">
        <v>0</v>
      </c>
      <c r="DL115" s="619">
        <v>-1146</v>
      </c>
      <c r="DM115" s="619">
        <v>-258</v>
      </c>
      <c r="DN115" s="619">
        <v>-29</v>
      </c>
      <c r="DO115" s="619">
        <v>0</v>
      </c>
      <c r="DP115" s="619">
        <v>0</v>
      </c>
      <c r="DQ115" s="619">
        <v>0</v>
      </c>
      <c r="DR115" s="619">
        <v>0</v>
      </c>
      <c r="DS115" s="619">
        <v>0</v>
      </c>
      <c r="DT115" s="619">
        <v>0</v>
      </c>
      <c r="DU115" s="619">
        <v>0</v>
      </c>
      <c r="DV115" s="619">
        <v>0</v>
      </c>
      <c r="DW115" s="619">
        <v>0</v>
      </c>
      <c r="DX115" s="619">
        <v>186088</v>
      </c>
      <c r="DY115" s="619">
        <v>41870</v>
      </c>
      <c r="DZ115" s="619">
        <v>4652</v>
      </c>
      <c r="EA115" s="619">
        <v>108060</v>
      </c>
      <c r="EB115" s="619">
        <v>24314</v>
      </c>
      <c r="EC115" s="619">
        <v>2702</v>
      </c>
      <c r="ED115" s="619">
        <v>78028</v>
      </c>
      <c r="EE115" s="619">
        <v>17556</v>
      </c>
      <c r="EF115" s="619">
        <v>1950</v>
      </c>
      <c r="EG115" s="619">
        <v>-33</v>
      </c>
      <c r="EH115" s="619">
        <v>-7</v>
      </c>
      <c r="EI115" s="619">
        <v>-1</v>
      </c>
      <c r="EJ115" s="619">
        <v>0</v>
      </c>
      <c r="EK115" s="619">
        <v>0</v>
      </c>
      <c r="EL115" s="619">
        <v>0</v>
      </c>
      <c r="EM115" s="619">
        <v>0</v>
      </c>
      <c r="EN115" s="619">
        <v>0</v>
      </c>
      <c r="EO115" s="619">
        <v>0</v>
      </c>
      <c r="EP115" s="619">
        <v>1040612</v>
      </c>
      <c r="EQ115" s="619">
        <v>234138</v>
      </c>
      <c r="ER115" s="619">
        <v>26015</v>
      </c>
      <c r="ES115" s="619">
        <v>781954</v>
      </c>
      <c r="ET115" s="619">
        <v>175940</v>
      </c>
      <c r="EU115" s="619">
        <v>19549</v>
      </c>
      <c r="EV115" s="619">
        <v>258658</v>
      </c>
      <c r="EW115" s="619">
        <v>58198</v>
      </c>
      <c r="EX115" s="619">
        <v>6466</v>
      </c>
      <c r="EY115" s="619">
        <v>0</v>
      </c>
      <c r="EZ115" s="619">
        <v>0</v>
      </c>
      <c r="FA115" s="619">
        <v>0</v>
      </c>
      <c r="FB115" s="619">
        <v>2255930</v>
      </c>
      <c r="FC115" s="619">
        <v>506792</v>
      </c>
      <c r="FD115" s="619">
        <v>56310</v>
      </c>
      <c r="FE115" s="619">
        <v>2146564</v>
      </c>
      <c r="FF115" s="619">
        <v>482185</v>
      </c>
      <c r="FG115" s="619">
        <v>53576</v>
      </c>
      <c r="FH115" s="619">
        <v>109366</v>
      </c>
      <c r="FI115" s="619">
        <v>24607</v>
      </c>
      <c r="FJ115" s="619">
        <v>2734</v>
      </c>
      <c r="FK115" s="619">
        <v>0</v>
      </c>
      <c r="FL115" s="619">
        <v>0</v>
      </c>
      <c r="FM115" s="619">
        <v>0</v>
      </c>
      <c r="FN115" s="619">
        <v>0</v>
      </c>
      <c r="FO115" s="619">
        <v>0</v>
      </c>
      <c r="FP115" s="619">
        <v>0</v>
      </c>
      <c r="FQ115" s="619">
        <v>0</v>
      </c>
      <c r="FR115" s="619">
        <v>0</v>
      </c>
      <c r="FS115" s="619">
        <v>0</v>
      </c>
      <c r="FT115" s="619">
        <v>15245</v>
      </c>
      <c r="FU115" s="619">
        <v>3430</v>
      </c>
      <c r="FV115" s="619">
        <v>381</v>
      </c>
      <c r="FW115" s="619">
        <v>0</v>
      </c>
      <c r="FX115" s="619">
        <v>0</v>
      </c>
      <c r="FY115" s="619">
        <v>0</v>
      </c>
      <c r="FZ115" s="619">
        <v>0</v>
      </c>
      <c r="GA115" s="619">
        <v>0</v>
      </c>
      <c r="GB115" s="619">
        <v>0</v>
      </c>
      <c r="GC115" s="619">
        <v>0</v>
      </c>
      <c r="GD115" s="619">
        <v>0</v>
      </c>
      <c r="GE115" s="619">
        <v>0</v>
      </c>
      <c r="GF115" s="619">
        <v>0</v>
      </c>
      <c r="GG115" s="619">
        <v>0</v>
      </c>
      <c r="GH115" s="619">
        <v>0</v>
      </c>
      <c r="GI115" s="619">
        <v>0</v>
      </c>
      <c r="GJ115" s="619">
        <v>0</v>
      </c>
      <c r="GK115" s="619">
        <v>0</v>
      </c>
      <c r="GL115" s="619">
        <v>4488735</v>
      </c>
      <c r="GM115" s="619">
        <v>1009174</v>
      </c>
      <c r="GN115" s="619">
        <v>112129</v>
      </c>
      <c r="GO115" s="619">
        <v>604741</v>
      </c>
      <c r="GP115" s="619">
        <v>136066</v>
      </c>
      <c r="GQ115" s="619">
        <v>15117</v>
      </c>
      <c r="GR115" s="620" t="s">
        <v>525</v>
      </c>
      <c r="GS115" s="620" t="s">
        <v>526</v>
      </c>
      <c r="GT115" s="610" t="s">
        <v>474</v>
      </c>
      <c r="GU115" s="611" t="s">
        <v>475</v>
      </c>
      <c r="GV115" s="611" t="s">
        <v>868</v>
      </c>
      <c r="GW115" s="610" t="s">
        <v>1432</v>
      </c>
    </row>
    <row r="116" spans="1:205" x14ac:dyDescent="0.25">
      <c r="A116" s="610" t="s">
        <v>3385</v>
      </c>
      <c r="B116" s="617" t="s">
        <v>869</v>
      </c>
      <c r="C116" s="618" t="s">
        <v>870</v>
      </c>
      <c r="D116" s="619">
        <v>743008</v>
      </c>
      <c r="E116" s="619">
        <v>377</v>
      </c>
      <c r="F116" s="619">
        <v>743385</v>
      </c>
      <c r="G116" s="619">
        <v>1231510</v>
      </c>
      <c r="H116" s="619">
        <v>0</v>
      </c>
      <c r="I116" s="619">
        <v>1231510</v>
      </c>
      <c r="J116" s="619">
        <v>-488502</v>
      </c>
      <c r="K116" s="619">
        <v>377</v>
      </c>
      <c r="L116" s="619">
        <v>-488125</v>
      </c>
      <c r="M116" s="633">
        <v>0.5</v>
      </c>
      <c r="N116" s="633">
        <v>0.49</v>
      </c>
      <c r="O116" s="633">
        <v>0</v>
      </c>
      <c r="P116" s="633">
        <v>0.01</v>
      </c>
      <c r="Q116" s="619">
        <v>111408</v>
      </c>
      <c r="R116" s="619">
        <v>111408</v>
      </c>
      <c r="S116" s="619">
        <v>0</v>
      </c>
      <c r="T116" s="619">
        <v>170885</v>
      </c>
      <c r="U116" s="619">
        <v>0</v>
      </c>
      <c r="V116" s="619">
        <v>173645</v>
      </c>
      <c r="W116" s="619">
        <v>0</v>
      </c>
      <c r="X116" s="619">
        <v>-2760</v>
      </c>
      <c r="Y116" s="619">
        <v>0</v>
      </c>
      <c r="Z116" s="619">
        <v>459671</v>
      </c>
      <c r="AA116" s="619">
        <v>0</v>
      </c>
      <c r="AB116" s="619">
        <v>340112</v>
      </c>
      <c r="AC116" s="619">
        <v>0</v>
      </c>
      <c r="AD116" s="619">
        <v>119559</v>
      </c>
      <c r="AE116" s="619">
        <v>0</v>
      </c>
      <c r="AF116" s="619">
        <v>0</v>
      </c>
      <c r="AG116" s="619">
        <v>0</v>
      </c>
      <c r="AH116" s="619">
        <v>0</v>
      </c>
      <c r="AI116" s="619">
        <v>0</v>
      </c>
      <c r="AJ116" s="619">
        <v>0</v>
      </c>
      <c r="AK116" s="619">
        <v>0</v>
      </c>
      <c r="AL116" s="619">
        <v>0</v>
      </c>
      <c r="AM116" s="619">
        <v>0</v>
      </c>
      <c r="AN116" s="619">
        <v>0</v>
      </c>
      <c r="AO116" s="619">
        <v>0</v>
      </c>
      <c r="AP116" s="619">
        <v>0</v>
      </c>
      <c r="AQ116" s="619">
        <v>0</v>
      </c>
      <c r="AR116" s="619">
        <v>0</v>
      </c>
      <c r="AS116" s="619">
        <v>0</v>
      </c>
      <c r="AT116" s="619">
        <v>0</v>
      </c>
      <c r="AU116" s="619">
        <v>0</v>
      </c>
      <c r="AV116" s="619">
        <v>0</v>
      </c>
      <c r="AW116" s="619">
        <v>0</v>
      </c>
      <c r="AX116" s="619">
        <v>0</v>
      </c>
      <c r="AY116" s="619">
        <v>0</v>
      </c>
      <c r="AZ116" s="619">
        <v>0</v>
      </c>
      <c r="BA116" s="619">
        <v>0</v>
      </c>
      <c r="BB116" s="619">
        <v>0</v>
      </c>
      <c r="BC116" s="619">
        <v>0</v>
      </c>
      <c r="BD116" s="619">
        <v>0</v>
      </c>
      <c r="BE116" s="619">
        <v>0</v>
      </c>
      <c r="BF116" s="619">
        <v>0</v>
      </c>
      <c r="BG116" s="619">
        <v>1336836</v>
      </c>
      <c r="BH116" s="619">
        <v>0</v>
      </c>
      <c r="BI116" s="619">
        <v>26400</v>
      </c>
      <c r="BJ116" s="619">
        <v>49299</v>
      </c>
      <c r="BK116" s="619">
        <v>0</v>
      </c>
      <c r="BL116" s="619">
        <v>999</v>
      </c>
      <c r="BM116" s="619">
        <v>1278866</v>
      </c>
      <c r="BN116" s="619">
        <v>0</v>
      </c>
      <c r="BO116" s="619">
        <v>25159</v>
      </c>
      <c r="BP116" s="619">
        <v>107269</v>
      </c>
      <c r="BQ116" s="619">
        <v>0</v>
      </c>
      <c r="BR116" s="619">
        <v>2240</v>
      </c>
      <c r="BS116" s="619">
        <v>0</v>
      </c>
      <c r="BT116" s="619">
        <v>0</v>
      </c>
      <c r="BU116" s="619">
        <v>0</v>
      </c>
      <c r="BV116" s="619">
        <v>0</v>
      </c>
      <c r="BW116" s="619">
        <v>0</v>
      </c>
      <c r="BX116" s="619">
        <v>0</v>
      </c>
      <c r="BY116" s="619">
        <v>0</v>
      </c>
      <c r="BZ116" s="619">
        <v>0</v>
      </c>
      <c r="CA116" s="619">
        <v>0</v>
      </c>
      <c r="CB116" s="619">
        <v>4416</v>
      </c>
      <c r="CC116" s="619">
        <v>0</v>
      </c>
      <c r="CD116" s="619">
        <v>90</v>
      </c>
      <c r="CE116" s="619">
        <v>0</v>
      </c>
      <c r="CF116" s="619">
        <v>0</v>
      </c>
      <c r="CG116" s="619">
        <v>0</v>
      </c>
      <c r="CH116" s="619">
        <v>4416</v>
      </c>
      <c r="CI116" s="619">
        <v>0</v>
      </c>
      <c r="CJ116" s="619">
        <v>90</v>
      </c>
      <c r="CK116" s="619">
        <v>0</v>
      </c>
      <c r="CL116" s="619">
        <v>0</v>
      </c>
      <c r="CM116" s="619">
        <v>0</v>
      </c>
      <c r="CN116" s="619">
        <v>0</v>
      </c>
      <c r="CO116" s="619">
        <v>0</v>
      </c>
      <c r="CP116" s="619">
        <v>0</v>
      </c>
      <c r="CQ116" s="619">
        <v>0</v>
      </c>
      <c r="CR116" s="619">
        <v>0</v>
      </c>
      <c r="CS116" s="619">
        <v>0</v>
      </c>
      <c r="CT116" s="619">
        <v>0</v>
      </c>
      <c r="CU116" s="619">
        <v>0</v>
      </c>
      <c r="CV116" s="619">
        <v>0</v>
      </c>
      <c r="CW116" s="619">
        <v>0</v>
      </c>
      <c r="CX116" s="619">
        <v>0</v>
      </c>
      <c r="CY116" s="619">
        <v>0</v>
      </c>
      <c r="CZ116" s="619">
        <v>0</v>
      </c>
      <c r="DA116" s="619">
        <v>0</v>
      </c>
      <c r="DB116" s="619">
        <v>0</v>
      </c>
      <c r="DC116" s="619">
        <v>0</v>
      </c>
      <c r="DD116" s="619">
        <v>0</v>
      </c>
      <c r="DE116" s="619">
        <v>0</v>
      </c>
      <c r="DF116" s="619">
        <v>0</v>
      </c>
      <c r="DG116" s="619">
        <v>0</v>
      </c>
      <c r="DH116" s="619">
        <v>0</v>
      </c>
      <c r="DI116" s="619">
        <v>0</v>
      </c>
      <c r="DJ116" s="619">
        <v>0</v>
      </c>
      <c r="DK116" s="619">
        <v>0</v>
      </c>
      <c r="DL116" s="619">
        <v>0</v>
      </c>
      <c r="DM116" s="619">
        <v>0</v>
      </c>
      <c r="DN116" s="619">
        <v>0</v>
      </c>
      <c r="DO116" s="619">
        <v>0</v>
      </c>
      <c r="DP116" s="619">
        <v>0</v>
      </c>
      <c r="DQ116" s="619">
        <v>0</v>
      </c>
      <c r="DR116" s="619">
        <v>0</v>
      </c>
      <c r="DS116" s="619">
        <v>0</v>
      </c>
      <c r="DT116" s="619">
        <v>0</v>
      </c>
      <c r="DU116" s="619">
        <v>0</v>
      </c>
      <c r="DV116" s="619">
        <v>0</v>
      </c>
      <c r="DW116" s="619">
        <v>0</v>
      </c>
      <c r="DX116" s="619">
        <v>133775</v>
      </c>
      <c r="DY116" s="619">
        <v>0</v>
      </c>
      <c r="DZ116" s="619">
        <v>2730</v>
      </c>
      <c r="EA116" s="619">
        <v>46865</v>
      </c>
      <c r="EB116" s="619">
        <v>0</v>
      </c>
      <c r="EC116" s="619">
        <v>956</v>
      </c>
      <c r="ED116" s="619">
        <v>86910</v>
      </c>
      <c r="EE116" s="619">
        <v>0</v>
      </c>
      <c r="EF116" s="619">
        <v>1774</v>
      </c>
      <c r="EG116" s="619">
        <v>0</v>
      </c>
      <c r="EH116" s="619">
        <v>0</v>
      </c>
      <c r="EI116" s="619">
        <v>0</v>
      </c>
      <c r="EJ116" s="619">
        <v>0</v>
      </c>
      <c r="EK116" s="619">
        <v>0</v>
      </c>
      <c r="EL116" s="619">
        <v>0</v>
      </c>
      <c r="EM116" s="619">
        <v>0</v>
      </c>
      <c r="EN116" s="619">
        <v>0</v>
      </c>
      <c r="EO116" s="619">
        <v>0</v>
      </c>
      <c r="EP116" s="619">
        <v>646261</v>
      </c>
      <c r="EQ116" s="619">
        <v>0</v>
      </c>
      <c r="ER116" s="619">
        <v>13189</v>
      </c>
      <c r="ES116" s="619">
        <v>770949</v>
      </c>
      <c r="ET116" s="619">
        <v>0</v>
      </c>
      <c r="EU116" s="619">
        <v>15734</v>
      </c>
      <c r="EV116" s="619">
        <v>-124688</v>
      </c>
      <c r="EW116" s="619">
        <v>0</v>
      </c>
      <c r="EX116" s="619">
        <v>-2545</v>
      </c>
      <c r="EY116" s="619">
        <v>0</v>
      </c>
      <c r="EZ116" s="619">
        <v>0</v>
      </c>
      <c r="FA116" s="619">
        <v>0</v>
      </c>
      <c r="FB116" s="619">
        <v>2592922</v>
      </c>
      <c r="FC116" s="619">
        <v>0</v>
      </c>
      <c r="FD116" s="619">
        <v>50725</v>
      </c>
      <c r="FE116" s="619">
        <v>2559142</v>
      </c>
      <c r="FF116" s="619">
        <v>0</v>
      </c>
      <c r="FG116" s="619">
        <v>50441</v>
      </c>
      <c r="FH116" s="619">
        <v>33780</v>
      </c>
      <c r="FI116" s="619">
        <v>0</v>
      </c>
      <c r="FJ116" s="619">
        <v>284</v>
      </c>
      <c r="FK116" s="619">
        <v>0</v>
      </c>
      <c r="FL116" s="619">
        <v>0</v>
      </c>
      <c r="FM116" s="619">
        <v>0</v>
      </c>
      <c r="FN116" s="619">
        <v>0</v>
      </c>
      <c r="FO116" s="619">
        <v>0</v>
      </c>
      <c r="FP116" s="619">
        <v>0</v>
      </c>
      <c r="FQ116" s="619">
        <v>0</v>
      </c>
      <c r="FR116" s="619">
        <v>0</v>
      </c>
      <c r="FS116" s="619">
        <v>0</v>
      </c>
      <c r="FT116" s="619">
        <v>0</v>
      </c>
      <c r="FU116" s="619">
        <v>0</v>
      </c>
      <c r="FV116" s="619">
        <v>0</v>
      </c>
      <c r="FW116" s="619">
        <v>0</v>
      </c>
      <c r="FX116" s="619">
        <v>0</v>
      </c>
      <c r="FY116" s="619">
        <v>0</v>
      </c>
      <c r="FZ116" s="619">
        <v>0</v>
      </c>
      <c r="GA116" s="619">
        <v>0</v>
      </c>
      <c r="GB116" s="619">
        <v>0</v>
      </c>
      <c r="GC116" s="619">
        <v>0</v>
      </c>
      <c r="GD116" s="619">
        <v>0</v>
      </c>
      <c r="GE116" s="619">
        <v>0</v>
      </c>
      <c r="GF116" s="619">
        <v>0</v>
      </c>
      <c r="GG116" s="619">
        <v>0</v>
      </c>
      <c r="GH116" s="619">
        <v>0</v>
      </c>
      <c r="GI116" s="619">
        <v>0</v>
      </c>
      <c r="GJ116" s="619">
        <v>0</v>
      </c>
      <c r="GK116" s="619">
        <v>0</v>
      </c>
      <c r="GL116" s="619">
        <v>4763509</v>
      </c>
      <c r="GM116" s="619">
        <v>0</v>
      </c>
      <c r="GN116" s="619">
        <v>94133</v>
      </c>
      <c r="GO116" s="619">
        <v>107687</v>
      </c>
      <c r="GP116" s="619">
        <v>0</v>
      </c>
      <c r="GQ116" s="619">
        <v>1843</v>
      </c>
      <c r="GR116" s="620" t="s">
        <v>535</v>
      </c>
      <c r="GS116" s="620" t="s">
        <v>871</v>
      </c>
      <c r="GT116" s="610" t="s">
        <v>535</v>
      </c>
      <c r="GU116" s="611" t="s">
        <v>723</v>
      </c>
      <c r="GV116" s="611" t="s">
        <v>872</v>
      </c>
      <c r="GW116" s="610" t="s">
        <v>1432</v>
      </c>
    </row>
    <row r="117" spans="1:205" x14ac:dyDescent="0.25">
      <c r="A117" s="610" t="s">
        <v>3385</v>
      </c>
      <c r="B117" s="617" t="s">
        <v>873</v>
      </c>
      <c r="C117" s="618" t="s">
        <v>874</v>
      </c>
      <c r="D117" s="619">
        <v>2145841</v>
      </c>
      <c r="E117" s="619">
        <v>0</v>
      </c>
      <c r="F117" s="619">
        <v>2145841</v>
      </c>
      <c r="G117" s="619">
        <v>0</v>
      </c>
      <c r="H117" s="619">
        <v>0</v>
      </c>
      <c r="I117" s="619">
        <v>0</v>
      </c>
      <c r="J117" s="619">
        <v>2145841</v>
      </c>
      <c r="K117" s="619">
        <v>0</v>
      </c>
      <c r="L117" s="619">
        <v>2145841</v>
      </c>
      <c r="M117" s="633">
        <v>0.5</v>
      </c>
      <c r="N117" s="633">
        <v>0.4</v>
      </c>
      <c r="O117" s="633">
        <v>0.09</v>
      </c>
      <c r="P117" s="633">
        <v>0.01</v>
      </c>
      <c r="Q117" s="619">
        <v>130470</v>
      </c>
      <c r="R117" s="619">
        <v>130470</v>
      </c>
      <c r="S117" s="619">
        <v>0</v>
      </c>
      <c r="T117" s="619">
        <v>0</v>
      </c>
      <c r="U117" s="619">
        <v>0</v>
      </c>
      <c r="V117" s="619">
        <v>0</v>
      </c>
      <c r="W117" s="619">
        <v>0</v>
      </c>
      <c r="X117" s="619">
        <v>0</v>
      </c>
      <c r="Y117" s="619">
        <v>0</v>
      </c>
      <c r="Z117" s="619">
        <v>0</v>
      </c>
      <c r="AA117" s="619">
        <v>0</v>
      </c>
      <c r="AB117" s="619">
        <v>0</v>
      </c>
      <c r="AC117" s="619">
        <v>0</v>
      </c>
      <c r="AD117" s="619">
        <v>0</v>
      </c>
      <c r="AE117" s="619">
        <v>0</v>
      </c>
      <c r="AF117" s="619">
        <v>0</v>
      </c>
      <c r="AG117" s="619">
        <v>0</v>
      </c>
      <c r="AH117" s="619">
        <v>0</v>
      </c>
      <c r="AI117" s="619">
        <v>0</v>
      </c>
      <c r="AJ117" s="619">
        <v>0</v>
      </c>
      <c r="AK117" s="619">
        <v>0</v>
      </c>
      <c r="AL117" s="619">
        <v>0</v>
      </c>
      <c r="AM117" s="619">
        <v>0</v>
      </c>
      <c r="AN117" s="619">
        <v>0</v>
      </c>
      <c r="AO117" s="619">
        <v>0</v>
      </c>
      <c r="AP117" s="619">
        <v>0</v>
      </c>
      <c r="AQ117" s="619">
        <v>0</v>
      </c>
      <c r="AR117" s="619">
        <v>0</v>
      </c>
      <c r="AS117" s="619">
        <v>0</v>
      </c>
      <c r="AT117" s="619">
        <v>0</v>
      </c>
      <c r="AU117" s="619">
        <v>0</v>
      </c>
      <c r="AV117" s="619">
        <v>0</v>
      </c>
      <c r="AW117" s="619">
        <v>0</v>
      </c>
      <c r="AX117" s="619">
        <v>0</v>
      </c>
      <c r="AY117" s="619">
        <v>0</v>
      </c>
      <c r="AZ117" s="619">
        <v>0</v>
      </c>
      <c r="BA117" s="619">
        <v>0</v>
      </c>
      <c r="BB117" s="619">
        <v>0</v>
      </c>
      <c r="BC117" s="619">
        <v>0</v>
      </c>
      <c r="BD117" s="619">
        <v>0</v>
      </c>
      <c r="BE117" s="619">
        <v>0</v>
      </c>
      <c r="BF117" s="619">
        <v>0</v>
      </c>
      <c r="BG117" s="619">
        <v>1153321</v>
      </c>
      <c r="BH117" s="619">
        <v>259497</v>
      </c>
      <c r="BI117" s="619">
        <v>28833</v>
      </c>
      <c r="BJ117" s="619">
        <v>49949</v>
      </c>
      <c r="BK117" s="619">
        <v>11239</v>
      </c>
      <c r="BL117" s="619">
        <v>1249</v>
      </c>
      <c r="BM117" s="619">
        <v>1331685</v>
      </c>
      <c r="BN117" s="619">
        <v>299630</v>
      </c>
      <c r="BO117" s="619">
        <v>33292</v>
      </c>
      <c r="BP117" s="619">
        <v>-128415</v>
      </c>
      <c r="BQ117" s="619">
        <v>-28894</v>
      </c>
      <c r="BR117" s="619">
        <v>-3210</v>
      </c>
      <c r="BS117" s="619">
        <v>5087</v>
      </c>
      <c r="BT117" s="619">
        <v>1145</v>
      </c>
      <c r="BU117" s="619">
        <v>127</v>
      </c>
      <c r="BV117" s="619">
        <v>0</v>
      </c>
      <c r="BW117" s="619">
        <v>0</v>
      </c>
      <c r="BX117" s="619">
        <v>0</v>
      </c>
      <c r="BY117" s="619">
        <v>5087</v>
      </c>
      <c r="BZ117" s="619">
        <v>1145</v>
      </c>
      <c r="CA117" s="619">
        <v>127</v>
      </c>
      <c r="CB117" s="619">
        <v>10989</v>
      </c>
      <c r="CC117" s="619">
        <v>2472</v>
      </c>
      <c r="CD117" s="619">
        <v>275</v>
      </c>
      <c r="CE117" s="619">
        <v>12202</v>
      </c>
      <c r="CF117" s="619">
        <v>2746</v>
      </c>
      <c r="CG117" s="619">
        <v>305</v>
      </c>
      <c r="CH117" s="619">
        <v>-1213</v>
      </c>
      <c r="CI117" s="619">
        <v>-274</v>
      </c>
      <c r="CJ117" s="619">
        <v>-30</v>
      </c>
      <c r="CK117" s="619">
        <v>0</v>
      </c>
      <c r="CL117" s="619">
        <v>0</v>
      </c>
      <c r="CM117" s="619">
        <v>0</v>
      </c>
      <c r="CN117" s="619">
        <v>0</v>
      </c>
      <c r="CO117" s="619">
        <v>0</v>
      </c>
      <c r="CP117" s="619">
        <v>0</v>
      </c>
      <c r="CQ117" s="619">
        <v>0</v>
      </c>
      <c r="CR117" s="619">
        <v>0</v>
      </c>
      <c r="CS117" s="619">
        <v>0</v>
      </c>
      <c r="CT117" s="619">
        <v>0</v>
      </c>
      <c r="CU117" s="619">
        <v>0</v>
      </c>
      <c r="CV117" s="619">
        <v>0</v>
      </c>
      <c r="CW117" s="619">
        <v>0</v>
      </c>
      <c r="CX117" s="619">
        <v>0</v>
      </c>
      <c r="CY117" s="619">
        <v>0</v>
      </c>
      <c r="CZ117" s="619">
        <v>0</v>
      </c>
      <c r="DA117" s="619">
        <v>0</v>
      </c>
      <c r="DB117" s="619">
        <v>0</v>
      </c>
      <c r="DC117" s="619">
        <v>0</v>
      </c>
      <c r="DD117" s="619">
        <v>0</v>
      </c>
      <c r="DE117" s="619">
        <v>0</v>
      </c>
      <c r="DF117" s="619">
        <v>0</v>
      </c>
      <c r="DG117" s="619">
        <v>0</v>
      </c>
      <c r="DH117" s="619">
        <v>0</v>
      </c>
      <c r="DI117" s="619">
        <v>0</v>
      </c>
      <c r="DJ117" s="619">
        <v>0</v>
      </c>
      <c r="DK117" s="619">
        <v>0</v>
      </c>
      <c r="DL117" s="619">
        <v>0</v>
      </c>
      <c r="DM117" s="619">
        <v>0</v>
      </c>
      <c r="DN117" s="619">
        <v>0</v>
      </c>
      <c r="DO117" s="619">
        <v>0</v>
      </c>
      <c r="DP117" s="619">
        <v>0</v>
      </c>
      <c r="DQ117" s="619">
        <v>0</v>
      </c>
      <c r="DR117" s="619">
        <v>0</v>
      </c>
      <c r="DS117" s="619">
        <v>0</v>
      </c>
      <c r="DT117" s="619">
        <v>0</v>
      </c>
      <c r="DU117" s="619">
        <v>0</v>
      </c>
      <c r="DV117" s="619">
        <v>0</v>
      </c>
      <c r="DW117" s="619">
        <v>0</v>
      </c>
      <c r="DX117" s="619">
        <v>141588</v>
      </c>
      <c r="DY117" s="619">
        <v>31857</v>
      </c>
      <c r="DZ117" s="619">
        <v>3540</v>
      </c>
      <c r="EA117" s="619">
        <v>0</v>
      </c>
      <c r="EB117" s="619">
        <v>0</v>
      </c>
      <c r="EC117" s="619">
        <v>0</v>
      </c>
      <c r="ED117" s="619">
        <v>141588</v>
      </c>
      <c r="EE117" s="619">
        <v>31857</v>
      </c>
      <c r="EF117" s="619">
        <v>3540</v>
      </c>
      <c r="EG117" s="619">
        <v>-144</v>
      </c>
      <c r="EH117" s="619">
        <v>-32</v>
      </c>
      <c r="EI117" s="619">
        <v>-4</v>
      </c>
      <c r="EJ117" s="619">
        <v>0</v>
      </c>
      <c r="EK117" s="619">
        <v>0</v>
      </c>
      <c r="EL117" s="619">
        <v>0</v>
      </c>
      <c r="EM117" s="619">
        <v>0</v>
      </c>
      <c r="EN117" s="619">
        <v>0</v>
      </c>
      <c r="EO117" s="619">
        <v>0</v>
      </c>
      <c r="EP117" s="619">
        <v>1354716</v>
      </c>
      <c r="EQ117" s="619">
        <v>304811</v>
      </c>
      <c r="ER117" s="619">
        <v>33868</v>
      </c>
      <c r="ES117" s="619">
        <v>424493</v>
      </c>
      <c r="ET117" s="619">
        <v>95511</v>
      </c>
      <c r="EU117" s="619">
        <v>10612</v>
      </c>
      <c r="EV117" s="619">
        <v>930223</v>
      </c>
      <c r="EW117" s="619">
        <v>209300</v>
      </c>
      <c r="EX117" s="619">
        <v>23256</v>
      </c>
      <c r="EY117" s="619">
        <v>0</v>
      </c>
      <c r="EZ117" s="619">
        <v>0</v>
      </c>
      <c r="FA117" s="619">
        <v>0</v>
      </c>
      <c r="FB117" s="619">
        <v>1426004</v>
      </c>
      <c r="FC117" s="619">
        <v>320851</v>
      </c>
      <c r="FD117" s="619">
        <v>35650</v>
      </c>
      <c r="FE117" s="619">
        <v>1600886</v>
      </c>
      <c r="FF117" s="619">
        <v>360199</v>
      </c>
      <c r="FG117" s="619">
        <v>40022</v>
      </c>
      <c r="FH117" s="619">
        <v>-174882</v>
      </c>
      <c r="FI117" s="619">
        <v>-39348</v>
      </c>
      <c r="FJ117" s="619">
        <v>-4372</v>
      </c>
      <c r="FK117" s="619">
        <v>0</v>
      </c>
      <c r="FL117" s="619">
        <v>0</v>
      </c>
      <c r="FM117" s="619">
        <v>0</v>
      </c>
      <c r="FN117" s="619">
        <v>0</v>
      </c>
      <c r="FO117" s="619">
        <v>0</v>
      </c>
      <c r="FP117" s="619">
        <v>0</v>
      </c>
      <c r="FQ117" s="619">
        <v>0</v>
      </c>
      <c r="FR117" s="619">
        <v>0</v>
      </c>
      <c r="FS117" s="619">
        <v>0</v>
      </c>
      <c r="FT117" s="619">
        <v>-2701</v>
      </c>
      <c r="FU117" s="619">
        <v>-608</v>
      </c>
      <c r="FV117" s="619">
        <v>-68</v>
      </c>
      <c r="FW117" s="619">
        <v>0</v>
      </c>
      <c r="FX117" s="619">
        <v>0</v>
      </c>
      <c r="FY117" s="619">
        <v>0</v>
      </c>
      <c r="FZ117" s="619">
        <v>0</v>
      </c>
      <c r="GA117" s="619">
        <v>0</v>
      </c>
      <c r="GB117" s="619">
        <v>0</v>
      </c>
      <c r="GC117" s="619">
        <v>0</v>
      </c>
      <c r="GD117" s="619">
        <v>0</v>
      </c>
      <c r="GE117" s="619">
        <v>0</v>
      </c>
      <c r="GF117" s="619">
        <v>0</v>
      </c>
      <c r="GG117" s="619">
        <v>0</v>
      </c>
      <c r="GH117" s="619">
        <v>0</v>
      </c>
      <c r="GI117" s="619">
        <v>0</v>
      </c>
      <c r="GJ117" s="619">
        <v>0</v>
      </c>
      <c r="GK117" s="619">
        <v>0</v>
      </c>
      <c r="GL117" s="619">
        <v>4138809</v>
      </c>
      <c r="GM117" s="619">
        <v>931232</v>
      </c>
      <c r="GN117" s="619">
        <v>103470</v>
      </c>
      <c r="GO117" s="619">
        <v>769543</v>
      </c>
      <c r="GP117" s="619">
        <v>173146</v>
      </c>
      <c r="GQ117" s="619">
        <v>19239</v>
      </c>
      <c r="GR117" s="620" t="s">
        <v>781</v>
      </c>
      <c r="GS117" s="620" t="s">
        <v>601</v>
      </c>
      <c r="GT117" s="610" t="s">
        <v>474</v>
      </c>
      <c r="GU117" s="611" t="s">
        <v>475</v>
      </c>
      <c r="GV117" s="611" t="s">
        <v>875</v>
      </c>
      <c r="GW117" s="610" t="s">
        <v>1432</v>
      </c>
    </row>
    <row r="118" spans="1:205" x14ac:dyDescent="0.25">
      <c r="A118" s="610" t="s">
        <v>3385</v>
      </c>
      <c r="B118" s="617" t="s">
        <v>876</v>
      </c>
      <c r="C118" s="618" t="s">
        <v>877</v>
      </c>
      <c r="D118" s="619">
        <v>2236476</v>
      </c>
      <c r="E118" s="619">
        <v>0</v>
      </c>
      <c r="F118" s="619">
        <v>2236476</v>
      </c>
      <c r="G118" s="619">
        <v>2509893</v>
      </c>
      <c r="H118" s="619">
        <v>0</v>
      </c>
      <c r="I118" s="619">
        <v>2509893</v>
      </c>
      <c r="J118" s="619">
        <v>-273417</v>
      </c>
      <c r="K118" s="619">
        <v>0</v>
      </c>
      <c r="L118" s="619">
        <v>-273417</v>
      </c>
      <c r="M118" s="633">
        <v>0.5</v>
      </c>
      <c r="N118" s="633">
        <v>0.4</v>
      </c>
      <c r="O118" s="633">
        <v>0.09</v>
      </c>
      <c r="P118" s="633">
        <v>0.01</v>
      </c>
      <c r="Q118" s="619">
        <v>133836</v>
      </c>
      <c r="R118" s="619">
        <v>133836</v>
      </c>
      <c r="S118" s="619">
        <v>0</v>
      </c>
      <c r="T118" s="619">
        <v>0</v>
      </c>
      <c r="U118" s="619">
        <v>0</v>
      </c>
      <c r="V118" s="619">
        <v>0</v>
      </c>
      <c r="W118" s="619">
        <v>0</v>
      </c>
      <c r="X118" s="619">
        <v>0</v>
      </c>
      <c r="Y118" s="619">
        <v>0</v>
      </c>
      <c r="Z118" s="619">
        <v>312</v>
      </c>
      <c r="AA118" s="619">
        <v>0</v>
      </c>
      <c r="AB118" s="619">
        <v>312</v>
      </c>
      <c r="AC118" s="619">
        <v>0</v>
      </c>
      <c r="AD118" s="619">
        <v>0</v>
      </c>
      <c r="AE118" s="619">
        <v>0</v>
      </c>
      <c r="AF118" s="619">
        <v>0</v>
      </c>
      <c r="AG118" s="619">
        <v>0</v>
      </c>
      <c r="AH118" s="619">
        <v>0</v>
      </c>
      <c r="AI118" s="619">
        <v>0</v>
      </c>
      <c r="AJ118" s="619">
        <v>0</v>
      </c>
      <c r="AK118" s="619">
        <v>0</v>
      </c>
      <c r="AL118" s="619">
        <v>0</v>
      </c>
      <c r="AM118" s="619">
        <v>0</v>
      </c>
      <c r="AN118" s="619">
        <v>0</v>
      </c>
      <c r="AO118" s="619">
        <v>0</v>
      </c>
      <c r="AP118" s="619">
        <v>0</v>
      </c>
      <c r="AQ118" s="619">
        <v>0</v>
      </c>
      <c r="AR118" s="619">
        <v>0</v>
      </c>
      <c r="AS118" s="619">
        <v>0</v>
      </c>
      <c r="AT118" s="619">
        <v>0</v>
      </c>
      <c r="AU118" s="619">
        <v>0</v>
      </c>
      <c r="AV118" s="619">
        <v>0</v>
      </c>
      <c r="AW118" s="619">
        <v>0</v>
      </c>
      <c r="AX118" s="619">
        <v>0</v>
      </c>
      <c r="AY118" s="619">
        <v>0</v>
      </c>
      <c r="AZ118" s="619">
        <v>0</v>
      </c>
      <c r="BA118" s="619">
        <v>0</v>
      </c>
      <c r="BB118" s="619">
        <v>0</v>
      </c>
      <c r="BC118" s="619">
        <v>0</v>
      </c>
      <c r="BD118" s="619">
        <v>0</v>
      </c>
      <c r="BE118" s="619">
        <v>0</v>
      </c>
      <c r="BF118" s="619">
        <v>0</v>
      </c>
      <c r="BG118" s="619">
        <v>1131545</v>
      </c>
      <c r="BH118" s="619">
        <v>254598</v>
      </c>
      <c r="BI118" s="619">
        <v>28289</v>
      </c>
      <c r="BJ118" s="619">
        <v>67681</v>
      </c>
      <c r="BK118" s="619">
        <v>15228</v>
      </c>
      <c r="BL118" s="619">
        <v>1692</v>
      </c>
      <c r="BM118" s="619">
        <v>1158859</v>
      </c>
      <c r="BN118" s="619">
        <v>260743</v>
      </c>
      <c r="BO118" s="619">
        <v>28971</v>
      </c>
      <c r="BP118" s="619">
        <v>40367</v>
      </c>
      <c r="BQ118" s="619">
        <v>9083</v>
      </c>
      <c r="BR118" s="619">
        <v>1010</v>
      </c>
      <c r="BS118" s="619">
        <v>0</v>
      </c>
      <c r="BT118" s="619">
        <v>0</v>
      </c>
      <c r="BU118" s="619">
        <v>0</v>
      </c>
      <c r="BV118" s="619">
        <v>0</v>
      </c>
      <c r="BW118" s="619">
        <v>0</v>
      </c>
      <c r="BX118" s="619">
        <v>0</v>
      </c>
      <c r="BY118" s="619">
        <v>0</v>
      </c>
      <c r="BZ118" s="619">
        <v>0</v>
      </c>
      <c r="CA118" s="619">
        <v>0</v>
      </c>
      <c r="CB118" s="619">
        <v>6076</v>
      </c>
      <c r="CC118" s="619">
        <v>1367</v>
      </c>
      <c r="CD118" s="619">
        <v>152</v>
      </c>
      <c r="CE118" s="619">
        <v>5922</v>
      </c>
      <c r="CF118" s="619">
        <v>1332</v>
      </c>
      <c r="CG118" s="619">
        <v>148</v>
      </c>
      <c r="CH118" s="619">
        <v>154</v>
      </c>
      <c r="CI118" s="619">
        <v>35</v>
      </c>
      <c r="CJ118" s="619">
        <v>4</v>
      </c>
      <c r="CK118" s="619">
        <v>0</v>
      </c>
      <c r="CL118" s="619">
        <v>0</v>
      </c>
      <c r="CM118" s="619">
        <v>0</v>
      </c>
      <c r="CN118" s="619">
        <v>0</v>
      </c>
      <c r="CO118" s="619">
        <v>0</v>
      </c>
      <c r="CP118" s="619">
        <v>0</v>
      </c>
      <c r="CQ118" s="619">
        <v>0</v>
      </c>
      <c r="CR118" s="619">
        <v>0</v>
      </c>
      <c r="CS118" s="619">
        <v>0</v>
      </c>
      <c r="CT118" s="619">
        <v>0</v>
      </c>
      <c r="CU118" s="619">
        <v>0</v>
      </c>
      <c r="CV118" s="619">
        <v>0</v>
      </c>
      <c r="CW118" s="619">
        <v>0</v>
      </c>
      <c r="CX118" s="619">
        <v>0</v>
      </c>
      <c r="CY118" s="619">
        <v>0</v>
      </c>
      <c r="CZ118" s="619">
        <v>0</v>
      </c>
      <c r="DA118" s="619">
        <v>0</v>
      </c>
      <c r="DB118" s="619">
        <v>0</v>
      </c>
      <c r="DC118" s="619">
        <v>0</v>
      </c>
      <c r="DD118" s="619">
        <v>0</v>
      </c>
      <c r="DE118" s="619">
        <v>0</v>
      </c>
      <c r="DF118" s="619">
        <v>281</v>
      </c>
      <c r="DG118" s="619">
        <v>63</v>
      </c>
      <c r="DH118" s="619">
        <v>7</v>
      </c>
      <c r="DI118" s="619">
        <v>782</v>
      </c>
      <c r="DJ118" s="619">
        <v>176</v>
      </c>
      <c r="DK118" s="619">
        <v>20</v>
      </c>
      <c r="DL118" s="619">
        <v>-501</v>
      </c>
      <c r="DM118" s="619">
        <v>-113</v>
      </c>
      <c r="DN118" s="619">
        <v>-13</v>
      </c>
      <c r="DO118" s="619">
        <v>0</v>
      </c>
      <c r="DP118" s="619">
        <v>0</v>
      </c>
      <c r="DQ118" s="619">
        <v>0</v>
      </c>
      <c r="DR118" s="619">
        <v>0</v>
      </c>
      <c r="DS118" s="619">
        <v>0</v>
      </c>
      <c r="DT118" s="619">
        <v>0</v>
      </c>
      <c r="DU118" s="619">
        <v>0</v>
      </c>
      <c r="DV118" s="619">
        <v>0</v>
      </c>
      <c r="DW118" s="619">
        <v>0</v>
      </c>
      <c r="DX118" s="619">
        <v>172429</v>
      </c>
      <c r="DY118" s="619">
        <v>38796</v>
      </c>
      <c r="DZ118" s="619">
        <v>4311</v>
      </c>
      <c r="EA118" s="619">
        <v>127755</v>
      </c>
      <c r="EB118" s="619">
        <v>28745</v>
      </c>
      <c r="EC118" s="619">
        <v>3194</v>
      </c>
      <c r="ED118" s="619">
        <v>44674</v>
      </c>
      <c r="EE118" s="619">
        <v>10051</v>
      </c>
      <c r="EF118" s="619">
        <v>1117</v>
      </c>
      <c r="EG118" s="619">
        <v>0</v>
      </c>
      <c r="EH118" s="619">
        <v>0</v>
      </c>
      <c r="EI118" s="619">
        <v>0</v>
      </c>
      <c r="EJ118" s="619">
        <v>0</v>
      </c>
      <c r="EK118" s="619">
        <v>0</v>
      </c>
      <c r="EL118" s="619">
        <v>0</v>
      </c>
      <c r="EM118" s="619">
        <v>0</v>
      </c>
      <c r="EN118" s="619">
        <v>0</v>
      </c>
      <c r="EO118" s="619">
        <v>0</v>
      </c>
      <c r="EP118" s="619">
        <v>670145</v>
      </c>
      <c r="EQ118" s="619">
        <v>150783</v>
      </c>
      <c r="ER118" s="619">
        <v>16754</v>
      </c>
      <c r="ES118" s="619">
        <v>892998</v>
      </c>
      <c r="ET118" s="619">
        <v>200925</v>
      </c>
      <c r="EU118" s="619">
        <v>22325</v>
      </c>
      <c r="EV118" s="619">
        <v>-222853</v>
      </c>
      <c r="EW118" s="619">
        <v>-50142</v>
      </c>
      <c r="EX118" s="619">
        <v>-5571</v>
      </c>
      <c r="EY118" s="619">
        <v>0</v>
      </c>
      <c r="EZ118" s="619">
        <v>0</v>
      </c>
      <c r="FA118" s="619">
        <v>0</v>
      </c>
      <c r="FB118" s="619">
        <v>2287191</v>
      </c>
      <c r="FC118" s="619">
        <v>514606</v>
      </c>
      <c r="FD118" s="619">
        <v>57178</v>
      </c>
      <c r="FE118" s="619">
        <v>2330692</v>
      </c>
      <c r="FF118" s="619">
        <v>524394</v>
      </c>
      <c r="FG118" s="619">
        <v>58266</v>
      </c>
      <c r="FH118" s="619">
        <v>-43501</v>
      </c>
      <c r="FI118" s="619">
        <v>-9788</v>
      </c>
      <c r="FJ118" s="619">
        <v>-1088</v>
      </c>
      <c r="FK118" s="619">
        <v>0</v>
      </c>
      <c r="FL118" s="619">
        <v>0</v>
      </c>
      <c r="FM118" s="619">
        <v>0</v>
      </c>
      <c r="FN118" s="619">
        <v>0</v>
      </c>
      <c r="FO118" s="619">
        <v>0</v>
      </c>
      <c r="FP118" s="619">
        <v>0</v>
      </c>
      <c r="FQ118" s="619">
        <v>0</v>
      </c>
      <c r="FR118" s="619">
        <v>0</v>
      </c>
      <c r="FS118" s="619">
        <v>0</v>
      </c>
      <c r="FT118" s="619">
        <v>-5874</v>
      </c>
      <c r="FU118" s="619">
        <v>-1322</v>
      </c>
      <c r="FV118" s="619">
        <v>-147</v>
      </c>
      <c r="FW118" s="619">
        <v>0</v>
      </c>
      <c r="FX118" s="619">
        <v>0</v>
      </c>
      <c r="FY118" s="619">
        <v>0</v>
      </c>
      <c r="FZ118" s="619">
        <v>0</v>
      </c>
      <c r="GA118" s="619">
        <v>0</v>
      </c>
      <c r="GB118" s="619">
        <v>0</v>
      </c>
      <c r="GC118" s="619">
        <v>0</v>
      </c>
      <c r="GD118" s="619">
        <v>0</v>
      </c>
      <c r="GE118" s="619">
        <v>0</v>
      </c>
      <c r="GF118" s="619">
        <v>0</v>
      </c>
      <c r="GG118" s="619">
        <v>0</v>
      </c>
      <c r="GH118" s="619">
        <v>0</v>
      </c>
      <c r="GI118" s="619">
        <v>0</v>
      </c>
      <c r="GJ118" s="619">
        <v>0</v>
      </c>
      <c r="GK118" s="619">
        <v>0</v>
      </c>
      <c r="GL118" s="619">
        <v>4329474</v>
      </c>
      <c r="GM118" s="619">
        <v>974119</v>
      </c>
      <c r="GN118" s="619">
        <v>108236</v>
      </c>
      <c r="GO118" s="619">
        <v>-187534</v>
      </c>
      <c r="GP118" s="619">
        <v>-42196</v>
      </c>
      <c r="GQ118" s="619">
        <v>-4688</v>
      </c>
      <c r="GR118" s="620" t="s">
        <v>525</v>
      </c>
      <c r="GS118" s="620" t="s">
        <v>526</v>
      </c>
      <c r="GT118" s="610" t="s">
        <v>474</v>
      </c>
      <c r="GU118" s="611" t="s">
        <v>475</v>
      </c>
      <c r="GV118" s="611" t="s">
        <v>878</v>
      </c>
      <c r="GW118" s="610" t="s">
        <v>1432</v>
      </c>
    </row>
    <row r="119" spans="1:205" x14ac:dyDescent="0.25">
      <c r="A119" s="610" t="s">
        <v>3385</v>
      </c>
      <c r="B119" s="617" t="s">
        <v>879</v>
      </c>
      <c r="C119" s="618" t="s">
        <v>880</v>
      </c>
      <c r="D119" s="619">
        <v>6300711</v>
      </c>
      <c r="E119" s="619">
        <v>0</v>
      </c>
      <c r="F119" s="619">
        <v>6300711</v>
      </c>
      <c r="G119" s="619">
        <v>6648270</v>
      </c>
      <c r="H119" s="619">
        <v>0</v>
      </c>
      <c r="I119" s="619">
        <v>6648270</v>
      </c>
      <c r="J119" s="619">
        <v>-347559</v>
      </c>
      <c r="K119" s="619">
        <v>0</v>
      </c>
      <c r="L119" s="619">
        <v>-347559</v>
      </c>
      <c r="M119" s="633">
        <v>0.33</v>
      </c>
      <c r="N119" s="633">
        <v>0.3</v>
      </c>
      <c r="O119" s="633">
        <v>0.37</v>
      </c>
      <c r="P119" s="633">
        <v>0</v>
      </c>
      <c r="Q119" s="619">
        <v>265230</v>
      </c>
      <c r="R119" s="619">
        <v>265230</v>
      </c>
      <c r="S119" s="619">
        <v>0</v>
      </c>
      <c r="T119" s="619">
        <v>0</v>
      </c>
      <c r="U119" s="619">
        <v>0</v>
      </c>
      <c r="V119" s="619">
        <v>0</v>
      </c>
      <c r="W119" s="619">
        <v>0</v>
      </c>
      <c r="X119" s="619">
        <v>0</v>
      </c>
      <c r="Y119" s="619">
        <v>0</v>
      </c>
      <c r="Z119" s="619">
        <v>0</v>
      </c>
      <c r="AA119" s="619">
        <v>0</v>
      </c>
      <c r="AB119" s="619">
        <v>0</v>
      </c>
      <c r="AC119" s="619">
        <v>0</v>
      </c>
      <c r="AD119" s="619">
        <v>0</v>
      </c>
      <c r="AE119" s="619">
        <v>0</v>
      </c>
      <c r="AF119" s="619">
        <v>0</v>
      </c>
      <c r="AG119" s="619">
        <v>0</v>
      </c>
      <c r="AH119" s="619">
        <v>0</v>
      </c>
      <c r="AI119" s="619">
        <v>0</v>
      </c>
      <c r="AJ119" s="619">
        <v>0</v>
      </c>
      <c r="AK119" s="619">
        <v>0</v>
      </c>
      <c r="AL119" s="619">
        <v>0</v>
      </c>
      <c r="AM119" s="619">
        <v>0</v>
      </c>
      <c r="AN119" s="619">
        <v>0</v>
      </c>
      <c r="AO119" s="619">
        <v>0</v>
      </c>
      <c r="AP119" s="619">
        <v>0</v>
      </c>
      <c r="AQ119" s="619">
        <v>0</v>
      </c>
      <c r="AR119" s="619">
        <v>0</v>
      </c>
      <c r="AS119" s="619">
        <v>0</v>
      </c>
      <c r="AT119" s="619">
        <v>0</v>
      </c>
      <c r="AU119" s="619">
        <v>0</v>
      </c>
      <c r="AV119" s="619">
        <v>0</v>
      </c>
      <c r="AW119" s="619">
        <v>0</v>
      </c>
      <c r="AX119" s="619">
        <v>0</v>
      </c>
      <c r="AY119" s="619">
        <v>0</v>
      </c>
      <c r="AZ119" s="619">
        <v>0</v>
      </c>
      <c r="BA119" s="619">
        <v>0</v>
      </c>
      <c r="BB119" s="619">
        <v>0</v>
      </c>
      <c r="BC119" s="619">
        <v>0</v>
      </c>
      <c r="BD119" s="619">
        <v>0</v>
      </c>
      <c r="BE119" s="619">
        <v>0</v>
      </c>
      <c r="BF119" s="619">
        <v>0</v>
      </c>
      <c r="BG119" s="619">
        <v>1792584</v>
      </c>
      <c r="BH119" s="619">
        <v>2210854</v>
      </c>
      <c r="BI119" s="619">
        <v>0</v>
      </c>
      <c r="BJ119" s="619">
        <v>84752</v>
      </c>
      <c r="BK119" s="619">
        <v>104528</v>
      </c>
      <c r="BL119" s="619">
        <v>0</v>
      </c>
      <c r="BM119" s="619">
        <v>1812665</v>
      </c>
      <c r="BN119" s="619">
        <v>2235622</v>
      </c>
      <c r="BO119" s="619">
        <v>0</v>
      </c>
      <c r="BP119" s="619">
        <v>64671</v>
      </c>
      <c r="BQ119" s="619">
        <v>79760</v>
      </c>
      <c r="BR119" s="619">
        <v>0</v>
      </c>
      <c r="BS119" s="619">
        <v>0</v>
      </c>
      <c r="BT119" s="619">
        <v>0</v>
      </c>
      <c r="BU119" s="619">
        <v>0</v>
      </c>
      <c r="BV119" s="619">
        <v>0</v>
      </c>
      <c r="BW119" s="619">
        <v>0</v>
      </c>
      <c r="BX119" s="619">
        <v>0</v>
      </c>
      <c r="BY119" s="619">
        <v>0</v>
      </c>
      <c r="BZ119" s="619">
        <v>0</v>
      </c>
      <c r="CA119" s="619">
        <v>0</v>
      </c>
      <c r="CB119" s="619">
        <v>0</v>
      </c>
      <c r="CC119" s="619">
        <v>0</v>
      </c>
      <c r="CD119" s="619">
        <v>0</v>
      </c>
      <c r="CE119" s="619">
        <v>0</v>
      </c>
      <c r="CF119" s="619">
        <v>0</v>
      </c>
      <c r="CG119" s="619">
        <v>0</v>
      </c>
      <c r="CH119" s="619">
        <v>0</v>
      </c>
      <c r="CI119" s="619">
        <v>0</v>
      </c>
      <c r="CJ119" s="619">
        <v>0</v>
      </c>
      <c r="CK119" s="619">
        <v>0</v>
      </c>
      <c r="CL119" s="619">
        <v>0</v>
      </c>
      <c r="CM119" s="619">
        <v>0</v>
      </c>
      <c r="CN119" s="619">
        <v>0</v>
      </c>
      <c r="CO119" s="619">
        <v>0</v>
      </c>
      <c r="CP119" s="619">
        <v>0</v>
      </c>
      <c r="CQ119" s="619">
        <v>0</v>
      </c>
      <c r="CR119" s="619">
        <v>0</v>
      </c>
      <c r="CS119" s="619">
        <v>0</v>
      </c>
      <c r="CT119" s="619">
        <v>0</v>
      </c>
      <c r="CU119" s="619">
        <v>0</v>
      </c>
      <c r="CV119" s="619">
        <v>0</v>
      </c>
      <c r="CW119" s="619">
        <v>0</v>
      </c>
      <c r="CX119" s="619">
        <v>0</v>
      </c>
      <c r="CY119" s="619">
        <v>0</v>
      </c>
      <c r="CZ119" s="619">
        <v>0</v>
      </c>
      <c r="DA119" s="619">
        <v>0</v>
      </c>
      <c r="DB119" s="619">
        <v>0</v>
      </c>
      <c r="DC119" s="619">
        <v>0</v>
      </c>
      <c r="DD119" s="619">
        <v>0</v>
      </c>
      <c r="DE119" s="619">
        <v>0</v>
      </c>
      <c r="DF119" s="619">
        <v>0</v>
      </c>
      <c r="DG119" s="619">
        <v>0</v>
      </c>
      <c r="DH119" s="619">
        <v>0</v>
      </c>
      <c r="DI119" s="619">
        <v>0</v>
      </c>
      <c r="DJ119" s="619">
        <v>0</v>
      </c>
      <c r="DK119" s="619">
        <v>0</v>
      </c>
      <c r="DL119" s="619">
        <v>0</v>
      </c>
      <c r="DM119" s="619">
        <v>0</v>
      </c>
      <c r="DN119" s="619">
        <v>0</v>
      </c>
      <c r="DO119" s="619">
        <v>0</v>
      </c>
      <c r="DP119" s="619">
        <v>0</v>
      </c>
      <c r="DQ119" s="619">
        <v>0</v>
      </c>
      <c r="DR119" s="619">
        <v>0</v>
      </c>
      <c r="DS119" s="619">
        <v>0</v>
      </c>
      <c r="DT119" s="619">
        <v>0</v>
      </c>
      <c r="DU119" s="619">
        <v>0</v>
      </c>
      <c r="DV119" s="619">
        <v>0</v>
      </c>
      <c r="DW119" s="619">
        <v>0</v>
      </c>
      <c r="DX119" s="619">
        <v>568066</v>
      </c>
      <c r="DY119" s="619">
        <v>700615</v>
      </c>
      <c r="DZ119" s="619">
        <v>0</v>
      </c>
      <c r="EA119" s="619">
        <v>546159</v>
      </c>
      <c r="EB119" s="619">
        <v>673597</v>
      </c>
      <c r="EC119" s="619">
        <v>0</v>
      </c>
      <c r="ED119" s="619">
        <v>21907</v>
      </c>
      <c r="EE119" s="619">
        <v>27018</v>
      </c>
      <c r="EF119" s="619">
        <v>0</v>
      </c>
      <c r="EG119" s="619">
        <v>-2927</v>
      </c>
      <c r="EH119" s="619">
        <v>-3610</v>
      </c>
      <c r="EI119" s="619">
        <v>0</v>
      </c>
      <c r="EJ119" s="619">
        <v>0</v>
      </c>
      <c r="EK119" s="619">
        <v>0</v>
      </c>
      <c r="EL119" s="619">
        <v>0</v>
      </c>
      <c r="EM119" s="619">
        <v>0</v>
      </c>
      <c r="EN119" s="619">
        <v>0</v>
      </c>
      <c r="EO119" s="619">
        <v>0</v>
      </c>
      <c r="EP119" s="619">
        <v>4010059</v>
      </c>
      <c r="EQ119" s="619">
        <v>4945739</v>
      </c>
      <c r="ER119" s="619">
        <v>0</v>
      </c>
      <c r="ES119" s="619">
        <v>4515870</v>
      </c>
      <c r="ET119" s="619">
        <v>5569573</v>
      </c>
      <c r="EU119" s="619">
        <v>0</v>
      </c>
      <c r="EV119" s="619">
        <v>-505811</v>
      </c>
      <c r="EW119" s="619">
        <v>-623834</v>
      </c>
      <c r="EX119" s="619">
        <v>0</v>
      </c>
      <c r="EY119" s="619">
        <v>84</v>
      </c>
      <c r="EZ119" s="619">
        <v>103</v>
      </c>
      <c r="FA119" s="619">
        <v>0</v>
      </c>
      <c r="FB119" s="619">
        <v>4158841</v>
      </c>
      <c r="FC119" s="619">
        <v>5129237</v>
      </c>
      <c r="FD119" s="619">
        <v>0</v>
      </c>
      <c r="FE119" s="619">
        <v>4086058</v>
      </c>
      <c r="FF119" s="619">
        <v>5039472</v>
      </c>
      <c r="FG119" s="619">
        <v>0</v>
      </c>
      <c r="FH119" s="619">
        <v>72783</v>
      </c>
      <c r="FI119" s="619">
        <v>89765</v>
      </c>
      <c r="FJ119" s="619">
        <v>0</v>
      </c>
      <c r="FK119" s="619">
        <v>0</v>
      </c>
      <c r="FL119" s="619">
        <v>0</v>
      </c>
      <c r="FM119" s="619">
        <v>0</v>
      </c>
      <c r="FN119" s="619">
        <v>0</v>
      </c>
      <c r="FO119" s="619">
        <v>0</v>
      </c>
      <c r="FP119" s="619">
        <v>0</v>
      </c>
      <c r="FQ119" s="619">
        <v>0</v>
      </c>
      <c r="FR119" s="619">
        <v>0</v>
      </c>
      <c r="FS119" s="619">
        <v>0</v>
      </c>
      <c r="FT119" s="619">
        <v>-12835</v>
      </c>
      <c r="FU119" s="619">
        <v>-15829</v>
      </c>
      <c r="FV119" s="619">
        <v>0</v>
      </c>
      <c r="FW119" s="619">
        <v>0</v>
      </c>
      <c r="FX119" s="619">
        <v>0</v>
      </c>
      <c r="FY119" s="619">
        <v>0</v>
      </c>
      <c r="FZ119" s="619">
        <v>0</v>
      </c>
      <c r="GA119" s="619">
        <v>0</v>
      </c>
      <c r="GB119" s="619">
        <v>0</v>
      </c>
      <c r="GC119" s="619">
        <v>0</v>
      </c>
      <c r="GD119" s="619">
        <v>0</v>
      </c>
      <c r="GE119" s="619">
        <v>0</v>
      </c>
      <c r="GF119" s="619">
        <v>0</v>
      </c>
      <c r="GG119" s="619">
        <v>0</v>
      </c>
      <c r="GH119" s="619">
        <v>0</v>
      </c>
      <c r="GI119" s="619">
        <v>0</v>
      </c>
      <c r="GJ119" s="619">
        <v>0</v>
      </c>
      <c r="GK119" s="619">
        <v>0</v>
      </c>
      <c r="GL119" s="619">
        <v>10598624</v>
      </c>
      <c r="GM119" s="619">
        <v>13071637</v>
      </c>
      <c r="GN119" s="619">
        <v>0</v>
      </c>
      <c r="GO119" s="619">
        <v>-362128</v>
      </c>
      <c r="GP119" s="619">
        <v>-446627</v>
      </c>
      <c r="GQ119" s="619">
        <v>0</v>
      </c>
      <c r="GR119" s="620" t="s">
        <v>503</v>
      </c>
      <c r="GS119" s="620" t="s">
        <v>504</v>
      </c>
      <c r="GT119" s="610" t="s">
        <v>505</v>
      </c>
      <c r="GU119" s="611" t="s">
        <v>506</v>
      </c>
      <c r="GV119" s="611" t="s">
        <v>881</v>
      </c>
      <c r="GW119" s="610" t="s">
        <v>1432</v>
      </c>
    </row>
    <row r="120" spans="1:205" x14ac:dyDescent="0.25">
      <c r="A120" s="610" t="s">
        <v>3385</v>
      </c>
      <c r="B120" s="617" t="s">
        <v>882</v>
      </c>
      <c r="C120" s="618" t="s">
        <v>883</v>
      </c>
      <c r="D120" s="619">
        <v>4415717</v>
      </c>
      <c r="E120" s="619">
        <v>152838</v>
      </c>
      <c r="F120" s="619">
        <v>4568555</v>
      </c>
      <c r="G120" s="619">
        <v>5346573</v>
      </c>
      <c r="H120" s="619">
        <v>119284</v>
      </c>
      <c r="I120" s="619">
        <v>5465857</v>
      </c>
      <c r="J120" s="619">
        <v>-930856</v>
      </c>
      <c r="K120" s="619">
        <v>33554</v>
      </c>
      <c r="L120" s="619">
        <v>-897302</v>
      </c>
      <c r="M120" s="633">
        <v>0.5</v>
      </c>
      <c r="N120" s="633">
        <v>0.49</v>
      </c>
      <c r="O120" s="633">
        <v>0</v>
      </c>
      <c r="P120" s="633">
        <v>0.01</v>
      </c>
      <c r="Q120" s="619">
        <v>298260</v>
      </c>
      <c r="R120" s="619">
        <v>298260</v>
      </c>
      <c r="S120" s="619">
        <v>0</v>
      </c>
      <c r="T120" s="619">
        <v>1639444</v>
      </c>
      <c r="U120" s="619">
        <v>0</v>
      </c>
      <c r="V120" s="619">
        <v>487329</v>
      </c>
      <c r="W120" s="619">
        <v>0</v>
      </c>
      <c r="X120" s="619">
        <v>1152115</v>
      </c>
      <c r="Y120" s="619">
        <v>0</v>
      </c>
      <c r="Z120" s="619">
        <v>555294</v>
      </c>
      <c r="AA120" s="619">
        <v>0</v>
      </c>
      <c r="AB120" s="619">
        <v>721548</v>
      </c>
      <c r="AC120" s="619">
        <v>0</v>
      </c>
      <c r="AD120" s="619">
        <v>-166254</v>
      </c>
      <c r="AE120" s="619">
        <v>0</v>
      </c>
      <c r="AF120" s="619">
        <v>0</v>
      </c>
      <c r="AG120" s="619">
        <v>0</v>
      </c>
      <c r="AH120" s="619">
        <v>0</v>
      </c>
      <c r="AI120" s="619">
        <v>0</v>
      </c>
      <c r="AJ120" s="619">
        <v>0</v>
      </c>
      <c r="AK120" s="619">
        <v>0</v>
      </c>
      <c r="AL120" s="619">
        <v>0</v>
      </c>
      <c r="AM120" s="619">
        <v>0</v>
      </c>
      <c r="AN120" s="619">
        <v>0</v>
      </c>
      <c r="AO120" s="619">
        <v>276696</v>
      </c>
      <c r="AP120" s="619">
        <v>276696</v>
      </c>
      <c r="AQ120" s="619">
        <v>0</v>
      </c>
      <c r="AR120" s="619">
        <v>0</v>
      </c>
      <c r="AS120" s="619">
        <v>212031</v>
      </c>
      <c r="AT120" s="619">
        <v>212031</v>
      </c>
      <c r="AU120" s="619">
        <v>0</v>
      </c>
      <c r="AV120" s="619">
        <v>0</v>
      </c>
      <c r="AW120" s="619">
        <v>64665</v>
      </c>
      <c r="AX120" s="619">
        <v>64665</v>
      </c>
      <c r="AY120" s="619">
        <v>0</v>
      </c>
      <c r="AZ120" s="619">
        <v>0</v>
      </c>
      <c r="BA120" s="619">
        <v>0</v>
      </c>
      <c r="BB120" s="619">
        <v>0</v>
      </c>
      <c r="BC120" s="619">
        <v>0</v>
      </c>
      <c r="BD120" s="619">
        <v>0</v>
      </c>
      <c r="BE120" s="619">
        <v>0</v>
      </c>
      <c r="BF120" s="619">
        <v>0</v>
      </c>
      <c r="BG120" s="619">
        <v>3366852</v>
      </c>
      <c r="BH120" s="619">
        <v>0</v>
      </c>
      <c r="BI120" s="619">
        <v>66882</v>
      </c>
      <c r="BJ120" s="619">
        <v>155590</v>
      </c>
      <c r="BK120" s="619">
        <v>0</v>
      </c>
      <c r="BL120" s="619">
        <v>3075</v>
      </c>
      <c r="BM120" s="619">
        <v>3434371</v>
      </c>
      <c r="BN120" s="619">
        <v>0</v>
      </c>
      <c r="BO120" s="619">
        <v>68863</v>
      </c>
      <c r="BP120" s="619">
        <v>88071</v>
      </c>
      <c r="BQ120" s="619">
        <v>0</v>
      </c>
      <c r="BR120" s="619">
        <v>1094</v>
      </c>
      <c r="BS120" s="619">
        <v>0</v>
      </c>
      <c r="BT120" s="619">
        <v>0</v>
      </c>
      <c r="BU120" s="619">
        <v>0</v>
      </c>
      <c r="BV120" s="619">
        <v>0</v>
      </c>
      <c r="BW120" s="619">
        <v>0</v>
      </c>
      <c r="BX120" s="619">
        <v>0</v>
      </c>
      <c r="BY120" s="619">
        <v>0</v>
      </c>
      <c r="BZ120" s="619">
        <v>0</v>
      </c>
      <c r="CA120" s="619">
        <v>0</v>
      </c>
      <c r="CB120" s="619">
        <v>16861</v>
      </c>
      <c r="CC120" s="619">
        <v>0</v>
      </c>
      <c r="CD120" s="619">
        <v>344</v>
      </c>
      <c r="CE120" s="619">
        <v>16434</v>
      </c>
      <c r="CF120" s="619">
        <v>0</v>
      </c>
      <c r="CG120" s="619">
        <v>335</v>
      </c>
      <c r="CH120" s="619">
        <v>427</v>
      </c>
      <c r="CI120" s="619">
        <v>0</v>
      </c>
      <c r="CJ120" s="619">
        <v>9</v>
      </c>
      <c r="CK120" s="619">
        <v>0</v>
      </c>
      <c r="CL120" s="619">
        <v>0</v>
      </c>
      <c r="CM120" s="619">
        <v>0</v>
      </c>
      <c r="CN120" s="619">
        <v>0</v>
      </c>
      <c r="CO120" s="619">
        <v>0</v>
      </c>
      <c r="CP120" s="619">
        <v>0</v>
      </c>
      <c r="CQ120" s="619">
        <v>-425289</v>
      </c>
      <c r="CR120" s="619">
        <v>0</v>
      </c>
      <c r="CS120" s="619">
        <v>-8679</v>
      </c>
      <c r="CT120" s="619">
        <v>-83</v>
      </c>
      <c r="CU120" s="619">
        <v>0</v>
      </c>
      <c r="CV120" s="619">
        <v>-2</v>
      </c>
      <c r="CW120" s="619">
        <v>0</v>
      </c>
      <c r="CX120" s="619">
        <v>0</v>
      </c>
      <c r="CY120" s="619">
        <v>0</v>
      </c>
      <c r="CZ120" s="619">
        <v>-83</v>
      </c>
      <c r="DA120" s="619">
        <v>0</v>
      </c>
      <c r="DB120" s="619">
        <v>-2</v>
      </c>
      <c r="DC120" s="619">
        <v>0</v>
      </c>
      <c r="DD120" s="619">
        <v>0</v>
      </c>
      <c r="DE120" s="619">
        <v>0</v>
      </c>
      <c r="DF120" s="619">
        <v>44975</v>
      </c>
      <c r="DG120" s="619">
        <v>0</v>
      </c>
      <c r="DH120" s="619">
        <v>918</v>
      </c>
      <c r="DI120" s="619">
        <v>41676</v>
      </c>
      <c r="DJ120" s="619">
        <v>0</v>
      </c>
      <c r="DK120" s="619">
        <v>851</v>
      </c>
      <c r="DL120" s="619">
        <v>3299</v>
      </c>
      <c r="DM120" s="619">
        <v>0</v>
      </c>
      <c r="DN120" s="619">
        <v>67</v>
      </c>
      <c r="DO120" s="619">
        <v>1756</v>
      </c>
      <c r="DP120" s="619">
        <v>0</v>
      </c>
      <c r="DQ120" s="619">
        <v>0</v>
      </c>
      <c r="DR120" s="619">
        <v>860</v>
      </c>
      <c r="DS120" s="619">
        <v>0</v>
      </c>
      <c r="DT120" s="619">
        <v>18</v>
      </c>
      <c r="DU120" s="619">
        <v>896</v>
      </c>
      <c r="DV120" s="619">
        <v>0</v>
      </c>
      <c r="DW120" s="619">
        <v>-18</v>
      </c>
      <c r="DX120" s="619">
        <v>695967</v>
      </c>
      <c r="DY120" s="619">
        <v>0</v>
      </c>
      <c r="DZ120" s="619">
        <v>13262</v>
      </c>
      <c r="EA120" s="619">
        <v>860201</v>
      </c>
      <c r="EB120" s="619">
        <v>0</v>
      </c>
      <c r="EC120" s="619">
        <v>17555</v>
      </c>
      <c r="ED120" s="619">
        <v>-164234</v>
      </c>
      <c r="EE120" s="619">
        <v>0</v>
      </c>
      <c r="EF120" s="619">
        <v>-4293</v>
      </c>
      <c r="EG120" s="619">
        <v>0</v>
      </c>
      <c r="EH120" s="619">
        <v>0</v>
      </c>
      <c r="EI120" s="619">
        <v>0</v>
      </c>
      <c r="EJ120" s="619">
        <v>0</v>
      </c>
      <c r="EK120" s="619">
        <v>0</v>
      </c>
      <c r="EL120" s="619">
        <v>0</v>
      </c>
      <c r="EM120" s="619">
        <v>0</v>
      </c>
      <c r="EN120" s="619">
        <v>0</v>
      </c>
      <c r="EO120" s="619">
        <v>0</v>
      </c>
      <c r="EP120" s="619">
        <v>4671363</v>
      </c>
      <c r="EQ120" s="619">
        <v>0</v>
      </c>
      <c r="ER120" s="619">
        <v>92266</v>
      </c>
      <c r="ES120" s="619">
        <v>4994854</v>
      </c>
      <c r="ET120" s="619">
        <v>0</v>
      </c>
      <c r="EU120" s="619">
        <v>98910</v>
      </c>
      <c r="EV120" s="619">
        <v>-323491</v>
      </c>
      <c r="EW120" s="619">
        <v>0</v>
      </c>
      <c r="EX120" s="619">
        <v>-6644</v>
      </c>
      <c r="EY120" s="619">
        <v>-2524</v>
      </c>
      <c r="EZ120" s="619">
        <v>0</v>
      </c>
      <c r="FA120" s="619">
        <v>-52</v>
      </c>
      <c r="FB120" s="619">
        <v>4144138</v>
      </c>
      <c r="FC120" s="619">
        <v>0</v>
      </c>
      <c r="FD120" s="619">
        <v>75983</v>
      </c>
      <c r="FE120" s="619">
        <v>3775067</v>
      </c>
      <c r="FF120" s="619">
        <v>0</v>
      </c>
      <c r="FG120" s="619">
        <v>72103</v>
      </c>
      <c r="FH120" s="619">
        <v>369071</v>
      </c>
      <c r="FI120" s="619">
        <v>0</v>
      </c>
      <c r="FJ120" s="619">
        <v>3880</v>
      </c>
      <c r="FK120" s="619">
        <v>0</v>
      </c>
      <c r="FL120" s="619">
        <v>0</v>
      </c>
      <c r="FM120" s="619">
        <v>0</v>
      </c>
      <c r="FN120" s="619">
        <v>0</v>
      </c>
      <c r="FO120" s="619">
        <v>0</v>
      </c>
      <c r="FP120" s="619">
        <v>0</v>
      </c>
      <c r="FQ120" s="619">
        <v>0</v>
      </c>
      <c r="FR120" s="619">
        <v>0</v>
      </c>
      <c r="FS120" s="619">
        <v>0</v>
      </c>
      <c r="FT120" s="619">
        <v>-30622</v>
      </c>
      <c r="FU120" s="619">
        <v>0</v>
      </c>
      <c r="FV120" s="619">
        <v>-520</v>
      </c>
      <c r="FW120" s="619">
        <v>0</v>
      </c>
      <c r="FX120" s="619">
        <v>0</v>
      </c>
      <c r="FY120" s="619">
        <v>0</v>
      </c>
      <c r="FZ120" s="619">
        <v>0</v>
      </c>
      <c r="GA120" s="619">
        <v>0</v>
      </c>
      <c r="GB120" s="619">
        <v>0</v>
      </c>
      <c r="GC120" s="619">
        <v>0</v>
      </c>
      <c r="GD120" s="619">
        <v>0</v>
      </c>
      <c r="GE120" s="619">
        <v>0</v>
      </c>
      <c r="GF120" s="619">
        <v>0</v>
      </c>
      <c r="GG120" s="619">
        <v>0</v>
      </c>
      <c r="GH120" s="619">
        <v>0</v>
      </c>
      <c r="GI120" s="619">
        <v>0</v>
      </c>
      <c r="GJ120" s="619">
        <v>0</v>
      </c>
      <c r="GK120" s="619">
        <v>0</v>
      </c>
      <c r="GL120" s="619">
        <v>12638984</v>
      </c>
      <c r="GM120" s="619">
        <v>0</v>
      </c>
      <c r="GN120" s="619">
        <v>243477</v>
      </c>
      <c r="GO120" s="619">
        <v>-484479</v>
      </c>
      <c r="GP120" s="619">
        <v>0</v>
      </c>
      <c r="GQ120" s="619">
        <v>-15158</v>
      </c>
      <c r="GR120" s="620" t="s">
        <v>535</v>
      </c>
      <c r="GS120" s="620" t="s">
        <v>615</v>
      </c>
      <c r="GT120" s="610" t="s">
        <v>535</v>
      </c>
      <c r="GU120" s="611" t="s">
        <v>548</v>
      </c>
      <c r="GV120" s="611" t="s">
        <v>884</v>
      </c>
      <c r="GW120" s="610" t="s">
        <v>1432</v>
      </c>
    </row>
    <row r="121" spans="1:205" x14ac:dyDescent="0.25">
      <c r="A121" s="610" t="s">
        <v>3385</v>
      </c>
      <c r="B121" s="617" t="s">
        <v>885</v>
      </c>
      <c r="C121" s="618" t="s">
        <v>886</v>
      </c>
      <c r="D121" s="619">
        <v>26628991</v>
      </c>
      <c r="E121" s="619">
        <v>0</v>
      </c>
      <c r="F121" s="619">
        <v>26628991</v>
      </c>
      <c r="G121" s="619">
        <v>14416984</v>
      </c>
      <c r="H121" s="619">
        <v>0</v>
      </c>
      <c r="I121" s="619">
        <v>14416984</v>
      </c>
      <c r="J121" s="619">
        <v>12212007</v>
      </c>
      <c r="K121" s="619">
        <v>0</v>
      </c>
      <c r="L121" s="619">
        <v>12212007</v>
      </c>
      <c r="M121" s="633">
        <v>0.5</v>
      </c>
      <c r="N121" s="633">
        <v>0.4</v>
      </c>
      <c r="O121" s="633">
        <v>0.1</v>
      </c>
      <c r="P121" s="633">
        <v>0</v>
      </c>
      <c r="Q121" s="619">
        <v>150622</v>
      </c>
      <c r="R121" s="619">
        <v>150622</v>
      </c>
      <c r="S121" s="619">
        <v>0</v>
      </c>
      <c r="T121" s="619">
        <v>0</v>
      </c>
      <c r="U121" s="619">
        <v>0</v>
      </c>
      <c r="V121" s="619">
        <v>0</v>
      </c>
      <c r="W121" s="619">
        <v>0</v>
      </c>
      <c r="X121" s="619">
        <v>0</v>
      </c>
      <c r="Y121" s="619">
        <v>0</v>
      </c>
      <c r="Z121" s="619">
        <v>21806</v>
      </c>
      <c r="AA121" s="619">
        <v>0</v>
      </c>
      <c r="AB121" s="619">
        <v>0</v>
      </c>
      <c r="AC121" s="619">
        <v>0</v>
      </c>
      <c r="AD121" s="619">
        <v>21806</v>
      </c>
      <c r="AE121" s="619">
        <v>0</v>
      </c>
      <c r="AF121" s="619">
        <v>0</v>
      </c>
      <c r="AG121" s="619">
        <v>0</v>
      </c>
      <c r="AH121" s="619">
        <v>0</v>
      </c>
      <c r="AI121" s="619">
        <v>0</v>
      </c>
      <c r="AJ121" s="619">
        <v>0</v>
      </c>
      <c r="AK121" s="619">
        <v>0</v>
      </c>
      <c r="AL121" s="619">
        <v>0</v>
      </c>
      <c r="AM121" s="619">
        <v>0</v>
      </c>
      <c r="AN121" s="619">
        <v>0</v>
      </c>
      <c r="AO121" s="619">
        <v>0</v>
      </c>
      <c r="AP121" s="619">
        <v>0</v>
      </c>
      <c r="AQ121" s="619">
        <v>0</v>
      </c>
      <c r="AR121" s="619">
        <v>0</v>
      </c>
      <c r="AS121" s="619">
        <v>0</v>
      </c>
      <c r="AT121" s="619">
        <v>0</v>
      </c>
      <c r="AU121" s="619">
        <v>0</v>
      </c>
      <c r="AV121" s="619">
        <v>0</v>
      </c>
      <c r="AW121" s="619">
        <v>0</v>
      </c>
      <c r="AX121" s="619">
        <v>0</v>
      </c>
      <c r="AY121" s="619">
        <v>0</v>
      </c>
      <c r="AZ121" s="619">
        <v>0</v>
      </c>
      <c r="BA121" s="619">
        <v>0</v>
      </c>
      <c r="BB121" s="619">
        <v>0</v>
      </c>
      <c r="BC121" s="619">
        <v>0</v>
      </c>
      <c r="BD121" s="619">
        <v>0</v>
      </c>
      <c r="BE121" s="619">
        <v>0</v>
      </c>
      <c r="BF121" s="619">
        <v>0</v>
      </c>
      <c r="BG121" s="619">
        <v>982518</v>
      </c>
      <c r="BH121" s="619">
        <v>245630</v>
      </c>
      <c r="BI121" s="619">
        <v>0</v>
      </c>
      <c r="BJ121" s="619">
        <v>97497</v>
      </c>
      <c r="BK121" s="619">
        <v>24374</v>
      </c>
      <c r="BL121" s="619">
        <v>0</v>
      </c>
      <c r="BM121" s="619">
        <v>1095060</v>
      </c>
      <c r="BN121" s="619">
        <v>273765</v>
      </c>
      <c r="BO121" s="619">
        <v>0</v>
      </c>
      <c r="BP121" s="619">
        <v>-15045</v>
      </c>
      <c r="BQ121" s="619">
        <v>-3761</v>
      </c>
      <c r="BR121" s="619">
        <v>0</v>
      </c>
      <c r="BS121" s="619">
        <v>0</v>
      </c>
      <c r="BT121" s="619">
        <v>0</v>
      </c>
      <c r="BU121" s="619">
        <v>0</v>
      </c>
      <c r="BV121" s="619">
        <v>0</v>
      </c>
      <c r="BW121" s="619">
        <v>0</v>
      </c>
      <c r="BX121" s="619">
        <v>0</v>
      </c>
      <c r="BY121" s="619">
        <v>0</v>
      </c>
      <c r="BZ121" s="619">
        <v>0</v>
      </c>
      <c r="CA121" s="619">
        <v>0</v>
      </c>
      <c r="CB121" s="619">
        <v>0</v>
      </c>
      <c r="CC121" s="619">
        <v>0</v>
      </c>
      <c r="CD121" s="619">
        <v>0</v>
      </c>
      <c r="CE121" s="619">
        <v>0</v>
      </c>
      <c r="CF121" s="619">
        <v>0</v>
      </c>
      <c r="CG121" s="619">
        <v>0</v>
      </c>
      <c r="CH121" s="619">
        <v>0</v>
      </c>
      <c r="CI121" s="619">
        <v>0</v>
      </c>
      <c r="CJ121" s="619">
        <v>0</v>
      </c>
      <c r="CK121" s="619">
        <v>0</v>
      </c>
      <c r="CL121" s="619">
        <v>0</v>
      </c>
      <c r="CM121" s="619">
        <v>0</v>
      </c>
      <c r="CN121" s="619">
        <v>0</v>
      </c>
      <c r="CO121" s="619">
        <v>0</v>
      </c>
      <c r="CP121" s="619">
        <v>0</v>
      </c>
      <c r="CQ121" s="619">
        <v>1170</v>
      </c>
      <c r="CR121" s="619">
        <v>293</v>
      </c>
      <c r="CS121" s="619">
        <v>0</v>
      </c>
      <c r="CT121" s="619">
        <v>0</v>
      </c>
      <c r="CU121" s="619">
        <v>0</v>
      </c>
      <c r="CV121" s="619">
        <v>0</v>
      </c>
      <c r="CW121" s="619">
        <v>0</v>
      </c>
      <c r="CX121" s="619">
        <v>0</v>
      </c>
      <c r="CY121" s="619">
        <v>0</v>
      </c>
      <c r="CZ121" s="619">
        <v>0</v>
      </c>
      <c r="DA121" s="619">
        <v>0</v>
      </c>
      <c r="DB121" s="619">
        <v>0</v>
      </c>
      <c r="DC121" s="619">
        <v>0</v>
      </c>
      <c r="DD121" s="619">
        <v>0</v>
      </c>
      <c r="DE121" s="619">
        <v>0</v>
      </c>
      <c r="DF121" s="619">
        <v>0</v>
      </c>
      <c r="DG121" s="619">
        <v>0</v>
      </c>
      <c r="DH121" s="619">
        <v>0</v>
      </c>
      <c r="DI121" s="619">
        <v>0</v>
      </c>
      <c r="DJ121" s="619">
        <v>0</v>
      </c>
      <c r="DK121" s="619">
        <v>0</v>
      </c>
      <c r="DL121" s="619">
        <v>0</v>
      </c>
      <c r="DM121" s="619">
        <v>0</v>
      </c>
      <c r="DN121" s="619">
        <v>0</v>
      </c>
      <c r="DO121" s="619">
        <v>0</v>
      </c>
      <c r="DP121" s="619">
        <v>0</v>
      </c>
      <c r="DQ121" s="619">
        <v>0</v>
      </c>
      <c r="DR121" s="619">
        <v>0</v>
      </c>
      <c r="DS121" s="619">
        <v>0</v>
      </c>
      <c r="DT121" s="619">
        <v>0</v>
      </c>
      <c r="DU121" s="619">
        <v>0</v>
      </c>
      <c r="DV121" s="619">
        <v>0</v>
      </c>
      <c r="DW121" s="619">
        <v>0</v>
      </c>
      <c r="DX121" s="619">
        <v>478841</v>
      </c>
      <c r="DY121" s="619">
        <v>119710</v>
      </c>
      <c r="DZ121" s="619">
        <v>0</v>
      </c>
      <c r="EA121" s="619">
        <v>870686</v>
      </c>
      <c r="EB121" s="619">
        <v>217672</v>
      </c>
      <c r="EC121" s="619">
        <v>0</v>
      </c>
      <c r="ED121" s="619">
        <v>-391845</v>
      </c>
      <c r="EE121" s="619">
        <v>-97962</v>
      </c>
      <c r="EF121" s="619">
        <v>0</v>
      </c>
      <c r="EG121" s="619">
        <v>-629</v>
      </c>
      <c r="EH121" s="619">
        <v>-157</v>
      </c>
      <c r="EI121" s="619">
        <v>0</v>
      </c>
      <c r="EJ121" s="619">
        <v>0</v>
      </c>
      <c r="EK121" s="619">
        <v>0</v>
      </c>
      <c r="EL121" s="619">
        <v>0</v>
      </c>
      <c r="EM121" s="619">
        <v>0</v>
      </c>
      <c r="EN121" s="619">
        <v>0</v>
      </c>
      <c r="EO121" s="619">
        <v>0</v>
      </c>
      <c r="EP121" s="619">
        <v>2301746</v>
      </c>
      <c r="EQ121" s="619">
        <v>575436</v>
      </c>
      <c r="ER121" s="619">
        <v>0</v>
      </c>
      <c r="ES121" s="619">
        <v>3385478</v>
      </c>
      <c r="ET121" s="619">
        <v>846370</v>
      </c>
      <c r="EU121" s="619">
        <v>0</v>
      </c>
      <c r="EV121" s="619">
        <v>-1083732</v>
      </c>
      <c r="EW121" s="619">
        <v>-270934</v>
      </c>
      <c r="EX121" s="619">
        <v>0</v>
      </c>
      <c r="EY121" s="619">
        <v>0</v>
      </c>
      <c r="EZ121" s="619">
        <v>0</v>
      </c>
      <c r="FA121" s="619">
        <v>0</v>
      </c>
      <c r="FB121" s="619">
        <v>3846209</v>
      </c>
      <c r="FC121" s="619">
        <v>960624</v>
      </c>
      <c r="FD121" s="619">
        <v>0</v>
      </c>
      <c r="FE121" s="619">
        <v>3804177</v>
      </c>
      <c r="FF121" s="619">
        <v>951044</v>
      </c>
      <c r="FG121" s="619">
        <v>0</v>
      </c>
      <c r="FH121" s="619">
        <v>42032</v>
      </c>
      <c r="FI121" s="619">
        <v>9580</v>
      </c>
      <c r="FJ121" s="619">
        <v>0</v>
      </c>
      <c r="FK121" s="619">
        <v>0</v>
      </c>
      <c r="FL121" s="619">
        <v>0</v>
      </c>
      <c r="FM121" s="619">
        <v>0</v>
      </c>
      <c r="FN121" s="619">
        <v>0</v>
      </c>
      <c r="FO121" s="619">
        <v>0</v>
      </c>
      <c r="FP121" s="619">
        <v>0</v>
      </c>
      <c r="FQ121" s="619">
        <v>0</v>
      </c>
      <c r="FR121" s="619">
        <v>0</v>
      </c>
      <c r="FS121" s="619">
        <v>0</v>
      </c>
      <c r="FT121" s="619">
        <v>-28401</v>
      </c>
      <c r="FU121" s="619">
        <v>-7100</v>
      </c>
      <c r="FV121" s="619">
        <v>0</v>
      </c>
      <c r="FW121" s="619">
        <v>0</v>
      </c>
      <c r="FX121" s="619">
        <v>0</v>
      </c>
      <c r="FY121" s="619">
        <v>0</v>
      </c>
      <c r="FZ121" s="619">
        <v>0</v>
      </c>
      <c r="GA121" s="619">
        <v>0</v>
      </c>
      <c r="GB121" s="619">
        <v>0</v>
      </c>
      <c r="GC121" s="619">
        <v>0</v>
      </c>
      <c r="GD121" s="619">
        <v>0</v>
      </c>
      <c r="GE121" s="619">
        <v>0</v>
      </c>
      <c r="GF121" s="619">
        <v>0</v>
      </c>
      <c r="GG121" s="619">
        <v>0</v>
      </c>
      <c r="GH121" s="619">
        <v>0</v>
      </c>
      <c r="GI121" s="619">
        <v>0</v>
      </c>
      <c r="GJ121" s="619">
        <v>0</v>
      </c>
      <c r="GK121" s="619">
        <v>0</v>
      </c>
      <c r="GL121" s="619">
        <v>7678951</v>
      </c>
      <c r="GM121" s="619">
        <v>1918810</v>
      </c>
      <c r="GN121" s="619">
        <v>0</v>
      </c>
      <c r="GO121" s="619">
        <v>-1476450</v>
      </c>
      <c r="GP121" s="619">
        <v>-370041</v>
      </c>
      <c r="GQ121" s="619">
        <v>0</v>
      </c>
      <c r="GR121" s="620" t="s">
        <v>619</v>
      </c>
      <c r="GS121" s="620" t="s">
        <v>473</v>
      </c>
      <c r="GT121" s="610" t="s">
        <v>474</v>
      </c>
      <c r="GU121" s="611" t="s">
        <v>499</v>
      </c>
      <c r="GV121" s="611" t="s">
        <v>887</v>
      </c>
      <c r="GW121" s="610" t="s">
        <v>3368</v>
      </c>
    </row>
    <row r="122" spans="1:205" x14ac:dyDescent="0.25">
      <c r="A122" s="610" t="s">
        <v>3385</v>
      </c>
      <c r="B122" s="617" t="s">
        <v>888</v>
      </c>
      <c r="C122" s="618" t="s">
        <v>889</v>
      </c>
      <c r="D122" s="619">
        <v>935299</v>
      </c>
      <c r="E122" s="619">
        <v>0</v>
      </c>
      <c r="F122" s="619">
        <v>935299</v>
      </c>
      <c r="G122" s="619">
        <v>2500000</v>
      </c>
      <c r="H122" s="619">
        <v>0</v>
      </c>
      <c r="I122" s="619">
        <v>2500000</v>
      </c>
      <c r="J122" s="619">
        <v>-1564701</v>
      </c>
      <c r="K122" s="619">
        <v>0</v>
      </c>
      <c r="L122" s="619">
        <v>-1564701</v>
      </c>
      <c r="M122" s="633">
        <v>0.5</v>
      </c>
      <c r="N122" s="633">
        <v>0.4</v>
      </c>
      <c r="O122" s="633">
        <v>0.09</v>
      </c>
      <c r="P122" s="633">
        <v>0.01</v>
      </c>
      <c r="Q122" s="619">
        <v>137313</v>
      </c>
      <c r="R122" s="619">
        <v>137313</v>
      </c>
      <c r="S122" s="619">
        <v>0</v>
      </c>
      <c r="T122" s="619">
        <v>0</v>
      </c>
      <c r="U122" s="619">
        <v>0</v>
      </c>
      <c r="V122" s="619">
        <v>0</v>
      </c>
      <c r="W122" s="619">
        <v>0</v>
      </c>
      <c r="X122" s="619">
        <v>0</v>
      </c>
      <c r="Y122" s="619">
        <v>0</v>
      </c>
      <c r="Z122" s="619">
        <v>0</v>
      </c>
      <c r="AA122" s="619">
        <v>0</v>
      </c>
      <c r="AB122" s="619">
        <v>0</v>
      </c>
      <c r="AC122" s="619">
        <v>0</v>
      </c>
      <c r="AD122" s="619">
        <v>0</v>
      </c>
      <c r="AE122" s="619">
        <v>0</v>
      </c>
      <c r="AF122" s="619">
        <v>0</v>
      </c>
      <c r="AG122" s="619">
        <v>0</v>
      </c>
      <c r="AH122" s="619">
        <v>0</v>
      </c>
      <c r="AI122" s="619">
        <v>0</v>
      </c>
      <c r="AJ122" s="619">
        <v>0</v>
      </c>
      <c r="AK122" s="619">
        <v>0</v>
      </c>
      <c r="AL122" s="619">
        <v>0</v>
      </c>
      <c r="AM122" s="619">
        <v>0</v>
      </c>
      <c r="AN122" s="619">
        <v>0</v>
      </c>
      <c r="AO122" s="619">
        <v>0</v>
      </c>
      <c r="AP122" s="619">
        <v>0</v>
      </c>
      <c r="AQ122" s="619">
        <v>0</v>
      </c>
      <c r="AR122" s="619">
        <v>0</v>
      </c>
      <c r="AS122" s="619">
        <v>0</v>
      </c>
      <c r="AT122" s="619">
        <v>0</v>
      </c>
      <c r="AU122" s="619">
        <v>0</v>
      </c>
      <c r="AV122" s="619">
        <v>0</v>
      </c>
      <c r="AW122" s="619">
        <v>0</v>
      </c>
      <c r="AX122" s="619">
        <v>0</v>
      </c>
      <c r="AY122" s="619">
        <v>0</v>
      </c>
      <c r="AZ122" s="619">
        <v>0</v>
      </c>
      <c r="BA122" s="619">
        <v>0</v>
      </c>
      <c r="BB122" s="619">
        <v>0</v>
      </c>
      <c r="BC122" s="619">
        <v>0</v>
      </c>
      <c r="BD122" s="619">
        <v>0</v>
      </c>
      <c r="BE122" s="619">
        <v>0</v>
      </c>
      <c r="BF122" s="619">
        <v>0</v>
      </c>
      <c r="BG122" s="619">
        <v>1533279</v>
      </c>
      <c r="BH122" s="619">
        <v>344988</v>
      </c>
      <c r="BI122" s="619">
        <v>38332</v>
      </c>
      <c r="BJ122" s="619">
        <v>60538</v>
      </c>
      <c r="BK122" s="619">
        <v>13621</v>
      </c>
      <c r="BL122" s="619">
        <v>1513</v>
      </c>
      <c r="BM122" s="619">
        <v>1833884</v>
      </c>
      <c r="BN122" s="619">
        <v>412624</v>
      </c>
      <c r="BO122" s="619">
        <v>45847</v>
      </c>
      <c r="BP122" s="619">
        <v>-240067</v>
      </c>
      <c r="BQ122" s="619">
        <v>-54015</v>
      </c>
      <c r="BR122" s="619">
        <v>-6002</v>
      </c>
      <c r="BS122" s="619">
        <v>0</v>
      </c>
      <c r="BT122" s="619">
        <v>0</v>
      </c>
      <c r="BU122" s="619">
        <v>0</v>
      </c>
      <c r="BV122" s="619">
        <v>0</v>
      </c>
      <c r="BW122" s="619">
        <v>0</v>
      </c>
      <c r="BX122" s="619">
        <v>0</v>
      </c>
      <c r="BY122" s="619">
        <v>0</v>
      </c>
      <c r="BZ122" s="619">
        <v>0</v>
      </c>
      <c r="CA122" s="619">
        <v>0</v>
      </c>
      <c r="CB122" s="619">
        <v>13788</v>
      </c>
      <c r="CC122" s="619">
        <v>3102</v>
      </c>
      <c r="CD122" s="619">
        <v>345</v>
      </c>
      <c r="CE122" s="619">
        <v>16739</v>
      </c>
      <c r="CF122" s="619">
        <v>3766</v>
      </c>
      <c r="CG122" s="619">
        <v>418</v>
      </c>
      <c r="CH122" s="619">
        <v>-2951</v>
      </c>
      <c r="CI122" s="619">
        <v>-664</v>
      </c>
      <c r="CJ122" s="619">
        <v>-73</v>
      </c>
      <c r="CK122" s="619">
        <v>0</v>
      </c>
      <c r="CL122" s="619">
        <v>0</v>
      </c>
      <c r="CM122" s="619">
        <v>0</v>
      </c>
      <c r="CN122" s="619">
        <v>0</v>
      </c>
      <c r="CO122" s="619">
        <v>0</v>
      </c>
      <c r="CP122" s="619">
        <v>0</v>
      </c>
      <c r="CQ122" s="619">
        <v>0</v>
      </c>
      <c r="CR122" s="619">
        <v>0</v>
      </c>
      <c r="CS122" s="619">
        <v>0</v>
      </c>
      <c r="CT122" s="619">
        <v>0</v>
      </c>
      <c r="CU122" s="619">
        <v>0</v>
      </c>
      <c r="CV122" s="619">
        <v>0</v>
      </c>
      <c r="CW122" s="619">
        <v>0</v>
      </c>
      <c r="CX122" s="619">
        <v>0</v>
      </c>
      <c r="CY122" s="619">
        <v>0</v>
      </c>
      <c r="CZ122" s="619">
        <v>0</v>
      </c>
      <c r="DA122" s="619">
        <v>0</v>
      </c>
      <c r="DB122" s="619">
        <v>0</v>
      </c>
      <c r="DC122" s="619">
        <v>1384</v>
      </c>
      <c r="DD122" s="619">
        <v>311</v>
      </c>
      <c r="DE122" s="619">
        <v>35</v>
      </c>
      <c r="DF122" s="619">
        <v>4657</v>
      </c>
      <c r="DG122" s="619">
        <v>1048</v>
      </c>
      <c r="DH122" s="619">
        <v>116</v>
      </c>
      <c r="DI122" s="619">
        <v>6838</v>
      </c>
      <c r="DJ122" s="619">
        <v>1539</v>
      </c>
      <c r="DK122" s="619">
        <v>171</v>
      </c>
      <c r="DL122" s="619">
        <v>-2181</v>
      </c>
      <c r="DM122" s="619">
        <v>-491</v>
      </c>
      <c r="DN122" s="619">
        <v>-55</v>
      </c>
      <c r="DO122" s="619">
        <v>0</v>
      </c>
      <c r="DP122" s="619">
        <v>0</v>
      </c>
      <c r="DQ122" s="619">
        <v>0</v>
      </c>
      <c r="DR122" s="619">
        <v>0</v>
      </c>
      <c r="DS122" s="619">
        <v>0</v>
      </c>
      <c r="DT122" s="619">
        <v>0</v>
      </c>
      <c r="DU122" s="619">
        <v>0</v>
      </c>
      <c r="DV122" s="619">
        <v>0</v>
      </c>
      <c r="DW122" s="619">
        <v>0</v>
      </c>
      <c r="DX122" s="619">
        <v>95328</v>
      </c>
      <c r="DY122" s="619">
        <v>21449</v>
      </c>
      <c r="DZ122" s="619">
        <v>2383</v>
      </c>
      <c r="EA122" s="619">
        <v>23407</v>
      </c>
      <c r="EB122" s="619">
        <v>5267</v>
      </c>
      <c r="EC122" s="619">
        <v>585</v>
      </c>
      <c r="ED122" s="619">
        <v>71921</v>
      </c>
      <c r="EE122" s="619">
        <v>16182</v>
      </c>
      <c r="EF122" s="619">
        <v>1798</v>
      </c>
      <c r="EG122" s="619">
        <v>-2209</v>
      </c>
      <c r="EH122" s="619">
        <v>-497</v>
      </c>
      <c r="EI122" s="619">
        <v>-55</v>
      </c>
      <c r="EJ122" s="619">
        <v>0</v>
      </c>
      <c r="EK122" s="619">
        <v>0</v>
      </c>
      <c r="EL122" s="619">
        <v>0</v>
      </c>
      <c r="EM122" s="619">
        <v>0</v>
      </c>
      <c r="EN122" s="619">
        <v>0</v>
      </c>
      <c r="EO122" s="619">
        <v>0</v>
      </c>
      <c r="EP122" s="619">
        <v>1094661</v>
      </c>
      <c r="EQ122" s="619">
        <v>246299</v>
      </c>
      <c r="ER122" s="619">
        <v>27367</v>
      </c>
      <c r="ES122" s="619">
        <v>1369309</v>
      </c>
      <c r="ET122" s="619">
        <v>308095</v>
      </c>
      <c r="EU122" s="619">
        <v>34233</v>
      </c>
      <c r="EV122" s="619">
        <v>-274648</v>
      </c>
      <c r="EW122" s="619">
        <v>-61796</v>
      </c>
      <c r="EX122" s="619">
        <v>-6866</v>
      </c>
      <c r="EY122" s="619">
        <v>-1921</v>
      </c>
      <c r="EZ122" s="619">
        <v>-432</v>
      </c>
      <c r="FA122" s="619">
        <v>-48</v>
      </c>
      <c r="FB122" s="619">
        <v>2084198</v>
      </c>
      <c r="FC122" s="619">
        <v>468945</v>
      </c>
      <c r="FD122" s="619">
        <v>52105</v>
      </c>
      <c r="FE122" s="619">
        <v>1857127</v>
      </c>
      <c r="FF122" s="619">
        <v>417854</v>
      </c>
      <c r="FG122" s="619">
        <v>46428</v>
      </c>
      <c r="FH122" s="619">
        <v>227071</v>
      </c>
      <c r="FI122" s="619">
        <v>51091</v>
      </c>
      <c r="FJ122" s="619">
        <v>5677</v>
      </c>
      <c r="FK122" s="619">
        <v>0</v>
      </c>
      <c r="FL122" s="619">
        <v>0</v>
      </c>
      <c r="FM122" s="619">
        <v>0</v>
      </c>
      <c r="FN122" s="619">
        <v>0</v>
      </c>
      <c r="FO122" s="619">
        <v>0</v>
      </c>
      <c r="FP122" s="619">
        <v>0</v>
      </c>
      <c r="FQ122" s="619">
        <v>0</v>
      </c>
      <c r="FR122" s="619">
        <v>0</v>
      </c>
      <c r="FS122" s="619">
        <v>0</v>
      </c>
      <c r="FT122" s="619">
        <v>11360</v>
      </c>
      <c r="FU122" s="619">
        <v>2556</v>
      </c>
      <c r="FV122" s="619">
        <v>284</v>
      </c>
      <c r="FW122" s="619">
        <v>0</v>
      </c>
      <c r="FX122" s="619">
        <v>0</v>
      </c>
      <c r="FY122" s="619">
        <v>0</v>
      </c>
      <c r="FZ122" s="619">
        <v>0</v>
      </c>
      <c r="GA122" s="619">
        <v>0</v>
      </c>
      <c r="GB122" s="619">
        <v>0</v>
      </c>
      <c r="GC122" s="619">
        <v>0</v>
      </c>
      <c r="GD122" s="619">
        <v>0</v>
      </c>
      <c r="GE122" s="619">
        <v>0</v>
      </c>
      <c r="GF122" s="619">
        <v>0</v>
      </c>
      <c r="GG122" s="619">
        <v>0</v>
      </c>
      <c r="GH122" s="619">
        <v>0</v>
      </c>
      <c r="GI122" s="619">
        <v>0</v>
      </c>
      <c r="GJ122" s="619">
        <v>0</v>
      </c>
      <c r="GK122" s="619">
        <v>0</v>
      </c>
      <c r="GL122" s="619">
        <v>4895063</v>
      </c>
      <c r="GM122" s="619">
        <v>1101390</v>
      </c>
      <c r="GN122" s="619">
        <v>122377</v>
      </c>
      <c r="GO122" s="619">
        <v>-212241</v>
      </c>
      <c r="GP122" s="619">
        <v>-47755</v>
      </c>
      <c r="GQ122" s="619">
        <v>-5305</v>
      </c>
      <c r="GR122" s="620" t="s">
        <v>479</v>
      </c>
      <c r="GS122" s="620" t="s">
        <v>480</v>
      </c>
      <c r="GT122" s="610" t="s">
        <v>474</v>
      </c>
      <c r="GU122" s="611" t="s">
        <v>481</v>
      </c>
      <c r="GV122" s="611" t="s">
        <v>890</v>
      </c>
      <c r="GW122" s="610" t="s">
        <v>1432</v>
      </c>
    </row>
    <row r="123" spans="1:205" x14ac:dyDescent="0.25">
      <c r="A123" s="610" t="s">
        <v>3385</v>
      </c>
      <c r="B123" s="617" t="s">
        <v>891</v>
      </c>
      <c r="C123" s="618" t="s">
        <v>892</v>
      </c>
      <c r="D123" s="619">
        <v>9144897</v>
      </c>
      <c r="E123" s="619">
        <v>0</v>
      </c>
      <c r="F123" s="619">
        <v>9144897</v>
      </c>
      <c r="G123" s="619">
        <v>10244834</v>
      </c>
      <c r="H123" s="619">
        <v>0</v>
      </c>
      <c r="I123" s="619">
        <v>10244834</v>
      </c>
      <c r="J123" s="619">
        <v>-1099937</v>
      </c>
      <c r="K123" s="619">
        <v>0</v>
      </c>
      <c r="L123" s="619">
        <v>-1099937</v>
      </c>
      <c r="M123" s="633">
        <v>0.33</v>
      </c>
      <c r="N123" s="633">
        <v>0.3</v>
      </c>
      <c r="O123" s="633">
        <v>0.37</v>
      </c>
      <c r="P123" s="633">
        <v>0</v>
      </c>
      <c r="Q123" s="619">
        <v>557595</v>
      </c>
      <c r="R123" s="619">
        <v>557595</v>
      </c>
      <c r="S123" s="619">
        <v>0</v>
      </c>
      <c r="T123" s="619">
        <v>0</v>
      </c>
      <c r="U123" s="619">
        <v>0</v>
      </c>
      <c r="V123" s="619">
        <v>0</v>
      </c>
      <c r="W123" s="619">
        <v>0</v>
      </c>
      <c r="X123" s="619">
        <v>0</v>
      </c>
      <c r="Y123" s="619">
        <v>0</v>
      </c>
      <c r="Z123" s="619">
        <v>0</v>
      </c>
      <c r="AA123" s="619">
        <v>0</v>
      </c>
      <c r="AB123" s="619">
        <v>0</v>
      </c>
      <c r="AC123" s="619">
        <v>0</v>
      </c>
      <c r="AD123" s="619">
        <v>0</v>
      </c>
      <c r="AE123" s="619">
        <v>0</v>
      </c>
      <c r="AF123" s="619">
        <v>0</v>
      </c>
      <c r="AG123" s="619">
        <v>0</v>
      </c>
      <c r="AH123" s="619">
        <v>0</v>
      </c>
      <c r="AI123" s="619">
        <v>0</v>
      </c>
      <c r="AJ123" s="619">
        <v>0</v>
      </c>
      <c r="AK123" s="619">
        <v>0</v>
      </c>
      <c r="AL123" s="619">
        <v>0</v>
      </c>
      <c r="AM123" s="619">
        <v>0</v>
      </c>
      <c r="AN123" s="619">
        <v>0</v>
      </c>
      <c r="AO123" s="619">
        <v>0</v>
      </c>
      <c r="AP123" s="619">
        <v>0</v>
      </c>
      <c r="AQ123" s="619">
        <v>0</v>
      </c>
      <c r="AR123" s="619">
        <v>0</v>
      </c>
      <c r="AS123" s="619">
        <v>0</v>
      </c>
      <c r="AT123" s="619">
        <v>0</v>
      </c>
      <c r="AU123" s="619">
        <v>0</v>
      </c>
      <c r="AV123" s="619">
        <v>0</v>
      </c>
      <c r="AW123" s="619">
        <v>0</v>
      </c>
      <c r="AX123" s="619">
        <v>0</v>
      </c>
      <c r="AY123" s="619">
        <v>0</v>
      </c>
      <c r="AZ123" s="619">
        <v>0</v>
      </c>
      <c r="BA123" s="619">
        <v>0</v>
      </c>
      <c r="BB123" s="619">
        <v>0</v>
      </c>
      <c r="BC123" s="619">
        <v>0</v>
      </c>
      <c r="BD123" s="619">
        <v>0</v>
      </c>
      <c r="BE123" s="619">
        <v>0</v>
      </c>
      <c r="BF123" s="619">
        <v>0</v>
      </c>
      <c r="BG123" s="619">
        <v>1864039</v>
      </c>
      <c r="BH123" s="619">
        <v>2298981</v>
      </c>
      <c r="BI123" s="619">
        <v>0</v>
      </c>
      <c r="BJ123" s="619">
        <v>92337</v>
      </c>
      <c r="BK123" s="619">
        <v>113883</v>
      </c>
      <c r="BL123" s="619">
        <v>0</v>
      </c>
      <c r="BM123" s="619">
        <v>2320267</v>
      </c>
      <c r="BN123" s="619">
        <v>2861663</v>
      </c>
      <c r="BO123" s="619">
        <v>0</v>
      </c>
      <c r="BP123" s="619">
        <v>-363891</v>
      </c>
      <c r="BQ123" s="619">
        <v>-448799</v>
      </c>
      <c r="BR123" s="619">
        <v>0</v>
      </c>
      <c r="BS123" s="619">
        <v>0</v>
      </c>
      <c r="BT123" s="619">
        <v>0</v>
      </c>
      <c r="BU123" s="619">
        <v>0</v>
      </c>
      <c r="BV123" s="619">
        <v>0</v>
      </c>
      <c r="BW123" s="619">
        <v>0</v>
      </c>
      <c r="BX123" s="619">
        <v>0</v>
      </c>
      <c r="BY123" s="619">
        <v>0</v>
      </c>
      <c r="BZ123" s="619">
        <v>0</v>
      </c>
      <c r="CA123" s="619">
        <v>0</v>
      </c>
      <c r="CB123" s="619">
        <v>5166</v>
      </c>
      <c r="CC123" s="619">
        <v>6372</v>
      </c>
      <c r="CD123" s="619">
        <v>0</v>
      </c>
      <c r="CE123" s="619">
        <v>7022</v>
      </c>
      <c r="CF123" s="619">
        <v>8661</v>
      </c>
      <c r="CG123" s="619">
        <v>0</v>
      </c>
      <c r="CH123" s="619">
        <v>-1856</v>
      </c>
      <c r="CI123" s="619">
        <v>-2289</v>
      </c>
      <c r="CJ123" s="619">
        <v>0</v>
      </c>
      <c r="CK123" s="619">
        <v>0</v>
      </c>
      <c r="CL123" s="619">
        <v>0</v>
      </c>
      <c r="CM123" s="619">
        <v>0</v>
      </c>
      <c r="CN123" s="619">
        <v>0</v>
      </c>
      <c r="CO123" s="619">
        <v>0</v>
      </c>
      <c r="CP123" s="619">
        <v>0</v>
      </c>
      <c r="CQ123" s="619">
        <v>0</v>
      </c>
      <c r="CR123" s="619">
        <v>0</v>
      </c>
      <c r="CS123" s="619">
        <v>0</v>
      </c>
      <c r="CT123" s="619">
        <v>0</v>
      </c>
      <c r="CU123" s="619">
        <v>0</v>
      </c>
      <c r="CV123" s="619">
        <v>0</v>
      </c>
      <c r="CW123" s="619">
        <v>0</v>
      </c>
      <c r="CX123" s="619">
        <v>0</v>
      </c>
      <c r="CY123" s="619">
        <v>0</v>
      </c>
      <c r="CZ123" s="619">
        <v>0</v>
      </c>
      <c r="DA123" s="619">
        <v>0</v>
      </c>
      <c r="DB123" s="619">
        <v>0</v>
      </c>
      <c r="DC123" s="619">
        <v>0</v>
      </c>
      <c r="DD123" s="619">
        <v>0</v>
      </c>
      <c r="DE123" s="619">
        <v>0</v>
      </c>
      <c r="DF123" s="619">
        <v>0</v>
      </c>
      <c r="DG123" s="619">
        <v>0</v>
      </c>
      <c r="DH123" s="619">
        <v>0</v>
      </c>
      <c r="DI123" s="619">
        <v>0</v>
      </c>
      <c r="DJ123" s="619">
        <v>0</v>
      </c>
      <c r="DK123" s="619">
        <v>0</v>
      </c>
      <c r="DL123" s="619">
        <v>0</v>
      </c>
      <c r="DM123" s="619">
        <v>0</v>
      </c>
      <c r="DN123" s="619">
        <v>0</v>
      </c>
      <c r="DO123" s="619">
        <v>0</v>
      </c>
      <c r="DP123" s="619">
        <v>0</v>
      </c>
      <c r="DQ123" s="619">
        <v>0</v>
      </c>
      <c r="DR123" s="619">
        <v>0</v>
      </c>
      <c r="DS123" s="619">
        <v>0</v>
      </c>
      <c r="DT123" s="619">
        <v>0</v>
      </c>
      <c r="DU123" s="619">
        <v>0</v>
      </c>
      <c r="DV123" s="619">
        <v>0</v>
      </c>
      <c r="DW123" s="619">
        <v>0</v>
      </c>
      <c r="DX123" s="619">
        <v>446209</v>
      </c>
      <c r="DY123" s="619">
        <v>550324</v>
      </c>
      <c r="DZ123" s="619">
        <v>0</v>
      </c>
      <c r="EA123" s="619">
        <v>8777</v>
      </c>
      <c r="EB123" s="619">
        <v>10826</v>
      </c>
      <c r="EC123" s="619">
        <v>0</v>
      </c>
      <c r="ED123" s="619">
        <v>437432</v>
      </c>
      <c r="EE123" s="619">
        <v>539498</v>
      </c>
      <c r="EF123" s="619">
        <v>0</v>
      </c>
      <c r="EG123" s="619">
        <v>0</v>
      </c>
      <c r="EH123" s="619">
        <v>0</v>
      </c>
      <c r="EI123" s="619">
        <v>0</v>
      </c>
      <c r="EJ123" s="619">
        <v>0</v>
      </c>
      <c r="EK123" s="619">
        <v>0</v>
      </c>
      <c r="EL123" s="619">
        <v>0</v>
      </c>
      <c r="EM123" s="619">
        <v>0</v>
      </c>
      <c r="EN123" s="619">
        <v>0</v>
      </c>
      <c r="EO123" s="619">
        <v>0</v>
      </c>
      <c r="EP123" s="619">
        <v>4616087</v>
      </c>
      <c r="EQ123" s="619">
        <v>5693174</v>
      </c>
      <c r="ER123" s="619">
        <v>0</v>
      </c>
      <c r="ES123" s="619">
        <v>5793186</v>
      </c>
      <c r="ET123" s="619">
        <v>7144930</v>
      </c>
      <c r="EU123" s="619">
        <v>0</v>
      </c>
      <c r="EV123" s="619">
        <v>-1177099</v>
      </c>
      <c r="EW123" s="619">
        <v>-1451756</v>
      </c>
      <c r="EX123" s="619">
        <v>0</v>
      </c>
      <c r="EY123" s="619">
        <v>-1528</v>
      </c>
      <c r="EZ123" s="619">
        <v>-1885</v>
      </c>
      <c r="FA123" s="619">
        <v>0</v>
      </c>
      <c r="FB123" s="619">
        <v>19093539</v>
      </c>
      <c r="FC123" s="619">
        <v>23548698</v>
      </c>
      <c r="FD123" s="619">
        <v>0</v>
      </c>
      <c r="FE123" s="619">
        <v>17799336</v>
      </c>
      <c r="FF123" s="619">
        <v>21952514</v>
      </c>
      <c r="FG123" s="619">
        <v>0</v>
      </c>
      <c r="FH123" s="619">
        <v>1294203</v>
      </c>
      <c r="FI123" s="619">
        <v>1596184</v>
      </c>
      <c r="FJ123" s="619">
        <v>0</v>
      </c>
      <c r="FK123" s="619">
        <v>0</v>
      </c>
      <c r="FL123" s="619">
        <v>0</v>
      </c>
      <c r="FM123" s="619">
        <v>0</v>
      </c>
      <c r="FN123" s="619">
        <v>0</v>
      </c>
      <c r="FO123" s="619">
        <v>0</v>
      </c>
      <c r="FP123" s="619">
        <v>0</v>
      </c>
      <c r="FQ123" s="619">
        <v>0</v>
      </c>
      <c r="FR123" s="619">
        <v>0</v>
      </c>
      <c r="FS123" s="619">
        <v>0</v>
      </c>
      <c r="FT123" s="619">
        <v>-60820</v>
      </c>
      <c r="FU123" s="619">
        <v>-75012</v>
      </c>
      <c r="FV123" s="619">
        <v>0</v>
      </c>
      <c r="FW123" s="619">
        <v>0</v>
      </c>
      <c r="FX123" s="619">
        <v>0</v>
      </c>
      <c r="FY123" s="619">
        <v>0</v>
      </c>
      <c r="FZ123" s="619">
        <v>0</v>
      </c>
      <c r="GA123" s="619">
        <v>0</v>
      </c>
      <c r="GB123" s="619">
        <v>0</v>
      </c>
      <c r="GC123" s="619">
        <v>0</v>
      </c>
      <c r="GD123" s="619">
        <v>0</v>
      </c>
      <c r="GE123" s="619">
        <v>0</v>
      </c>
      <c r="GF123" s="619">
        <v>0</v>
      </c>
      <c r="GG123" s="619">
        <v>0</v>
      </c>
      <c r="GH123" s="619">
        <v>0</v>
      </c>
      <c r="GI123" s="619">
        <v>0</v>
      </c>
      <c r="GJ123" s="619">
        <v>0</v>
      </c>
      <c r="GK123" s="619">
        <v>0</v>
      </c>
      <c r="GL123" s="619">
        <v>26055029</v>
      </c>
      <c r="GM123" s="619">
        <v>32134535</v>
      </c>
      <c r="GN123" s="619">
        <v>0</v>
      </c>
      <c r="GO123" s="619">
        <v>126441</v>
      </c>
      <c r="GP123" s="619">
        <v>155941</v>
      </c>
      <c r="GQ123" s="619">
        <v>0</v>
      </c>
      <c r="GR123" s="620" t="s">
        <v>503</v>
      </c>
      <c r="GS123" s="620" t="s">
        <v>504</v>
      </c>
      <c r="GT123" s="610" t="s">
        <v>505</v>
      </c>
      <c r="GU123" s="611" t="s">
        <v>506</v>
      </c>
      <c r="GV123" s="611" t="s">
        <v>893</v>
      </c>
      <c r="GW123" s="610" t="s">
        <v>1432</v>
      </c>
    </row>
    <row r="124" spans="1:205" x14ac:dyDescent="0.25">
      <c r="A124" s="610" t="s">
        <v>3385</v>
      </c>
      <c r="B124" s="617" t="s">
        <v>894</v>
      </c>
      <c r="C124" s="618" t="s">
        <v>895</v>
      </c>
      <c r="D124" s="619">
        <v>3107099</v>
      </c>
      <c r="E124" s="619">
        <v>54137</v>
      </c>
      <c r="F124" s="619">
        <v>3161236</v>
      </c>
      <c r="G124" s="619">
        <v>2898824</v>
      </c>
      <c r="H124" s="619">
        <v>54136</v>
      </c>
      <c r="I124" s="619">
        <v>2952960</v>
      </c>
      <c r="J124" s="619">
        <v>208275</v>
      </c>
      <c r="K124" s="619">
        <v>1</v>
      </c>
      <c r="L124" s="619">
        <v>208276</v>
      </c>
      <c r="M124" s="633">
        <v>0.5</v>
      </c>
      <c r="N124" s="633">
        <v>0.4</v>
      </c>
      <c r="O124" s="633">
        <v>0.09</v>
      </c>
      <c r="P124" s="633">
        <v>0.01</v>
      </c>
      <c r="Q124" s="619">
        <v>129639</v>
      </c>
      <c r="R124" s="619">
        <v>129639</v>
      </c>
      <c r="S124" s="619">
        <v>0</v>
      </c>
      <c r="T124" s="619">
        <v>597857</v>
      </c>
      <c r="U124" s="619">
        <v>0</v>
      </c>
      <c r="V124" s="619">
        <v>545487</v>
      </c>
      <c r="W124" s="619">
        <v>0</v>
      </c>
      <c r="X124" s="619">
        <v>52370</v>
      </c>
      <c r="Y124" s="619">
        <v>0</v>
      </c>
      <c r="Z124" s="619">
        <v>123584</v>
      </c>
      <c r="AA124" s="619">
        <v>0</v>
      </c>
      <c r="AB124" s="619">
        <v>106837</v>
      </c>
      <c r="AC124" s="619">
        <v>0</v>
      </c>
      <c r="AD124" s="619">
        <v>16747</v>
      </c>
      <c r="AE124" s="619">
        <v>0</v>
      </c>
      <c r="AF124" s="619">
        <v>0</v>
      </c>
      <c r="AG124" s="619">
        <v>0</v>
      </c>
      <c r="AH124" s="619">
        <v>0</v>
      </c>
      <c r="AI124" s="619">
        <v>0</v>
      </c>
      <c r="AJ124" s="619">
        <v>0</v>
      </c>
      <c r="AK124" s="619">
        <v>0</v>
      </c>
      <c r="AL124" s="619">
        <v>0</v>
      </c>
      <c r="AM124" s="619">
        <v>0</v>
      </c>
      <c r="AN124" s="619">
        <v>0</v>
      </c>
      <c r="AO124" s="619">
        <v>0</v>
      </c>
      <c r="AP124" s="619">
        <v>0</v>
      </c>
      <c r="AQ124" s="619">
        <v>0</v>
      </c>
      <c r="AR124" s="619">
        <v>0</v>
      </c>
      <c r="AS124" s="619">
        <v>0</v>
      </c>
      <c r="AT124" s="619">
        <v>0</v>
      </c>
      <c r="AU124" s="619">
        <v>0</v>
      </c>
      <c r="AV124" s="619">
        <v>0</v>
      </c>
      <c r="AW124" s="619">
        <v>0</v>
      </c>
      <c r="AX124" s="619">
        <v>0</v>
      </c>
      <c r="AY124" s="619">
        <v>0</v>
      </c>
      <c r="AZ124" s="619">
        <v>0</v>
      </c>
      <c r="BA124" s="619">
        <v>0</v>
      </c>
      <c r="BB124" s="619">
        <v>0</v>
      </c>
      <c r="BC124" s="619">
        <v>0</v>
      </c>
      <c r="BD124" s="619">
        <v>0</v>
      </c>
      <c r="BE124" s="619">
        <v>0</v>
      </c>
      <c r="BF124" s="619">
        <v>0</v>
      </c>
      <c r="BG124" s="619">
        <v>1388766</v>
      </c>
      <c r="BH124" s="619">
        <v>311704</v>
      </c>
      <c r="BI124" s="619">
        <v>34634</v>
      </c>
      <c r="BJ124" s="619">
        <v>64141</v>
      </c>
      <c r="BK124" s="619">
        <v>14054</v>
      </c>
      <c r="BL124" s="619">
        <v>1562</v>
      </c>
      <c r="BM124" s="619">
        <v>1385205</v>
      </c>
      <c r="BN124" s="619">
        <v>311293</v>
      </c>
      <c r="BO124" s="619">
        <v>34589</v>
      </c>
      <c r="BP124" s="619">
        <v>67702</v>
      </c>
      <c r="BQ124" s="619">
        <v>14465</v>
      </c>
      <c r="BR124" s="619">
        <v>1607</v>
      </c>
      <c r="BS124" s="619">
        <v>0</v>
      </c>
      <c r="BT124" s="619">
        <v>0</v>
      </c>
      <c r="BU124" s="619">
        <v>0</v>
      </c>
      <c r="BV124" s="619">
        <v>0</v>
      </c>
      <c r="BW124" s="619">
        <v>0</v>
      </c>
      <c r="BX124" s="619">
        <v>0</v>
      </c>
      <c r="BY124" s="619">
        <v>0</v>
      </c>
      <c r="BZ124" s="619">
        <v>0</v>
      </c>
      <c r="CA124" s="619">
        <v>0</v>
      </c>
      <c r="CB124" s="619">
        <v>3260</v>
      </c>
      <c r="CC124" s="619">
        <v>733</v>
      </c>
      <c r="CD124" s="619">
        <v>81</v>
      </c>
      <c r="CE124" s="619">
        <v>3261</v>
      </c>
      <c r="CF124" s="619">
        <v>733</v>
      </c>
      <c r="CG124" s="619">
        <v>81</v>
      </c>
      <c r="CH124" s="619">
        <v>-1</v>
      </c>
      <c r="CI124" s="619">
        <v>0</v>
      </c>
      <c r="CJ124" s="619">
        <v>0</v>
      </c>
      <c r="CK124" s="619">
        <v>0</v>
      </c>
      <c r="CL124" s="619">
        <v>0</v>
      </c>
      <c r="CM124" s="619">
        <v>0</v>
      </c>
      <c r="CN124" s="619">
        <v>0</v>
      </c>
      <c r="CO124" s="619">
        <v>0</v>
      </c>
      <c r="CP124" s="619">
        <v>0</v>
      </c>
      <c r="CQ124" s="619">
        <v>0</v>
      </c>
      <c r="CR124" s="619">
        <v>0</v>
      </c>
      <c r="CS124" s="619">
        <v>0</v>
      </c>
      <c r="CT124" s="619">
        <v>0</v>
      </c>
      <c r="CU124" s="619">
        <v>0</v>
      </c>
      <c r="CV124" s="619">
        <v>0</v>
      </c>
      <c r="CW124" s="619">
        <v>0</v>
      </c>
      <c r="CX124" s="619">
        <v>0</v>
      </c>
      <c r="CY124" s="619">
        <v>0</v>
      </c>
      <c r="CZ124" s="619">
        <v>0</v>
      </c>
      <c r="DA124" s="619">
        <v>0</v>
      </c>
      <c r="DB124" s="619">
        <v>0</v>
      </c>
      <c r="DC124" s="619">
        <v>0</v>
      </c>
      <c r="DD124" s="619">
        <v>0</v>
      </c>
      <c r="DE124" s="619">
        <v>0</v>
      </c>
      <c r="DF124" s="619">
        <v>2037</v>
      </c>
      <c r="DG124" s="619">
        <v>458</v>
      </c>
      <c r="DH124" s="619">
        <v>51</v>
      </c>
      <c r="DI124" s="619">
        <v>1499</v>
      </c>
      <c r="DJ124" s="619">
        <v>337</v>
      </c>
      <c r="DK124" s="619">
        <v>37</v>
      </c>
      <c r="DL124" s="619">
        <v>538</v>
      </c>
      <c r="DM124" s="619">
        <v>121</v>
      </c>
      <c r="DN124" s="619">
        <v>14</v>
      </c>
      <c r="DO124" s="619">
        <v>0</v>
      </c>
      <c r="DP124" s="619">
        <v>0</v>
      </c>
      <c r="DQ124" s="619">
        <v>0</v>
      </c>
      <c r="DR124" s="619">
        <v>0</v>
      </c>
      <c r="DS124" s="619">
        <v>0</v>
      </c>
      <c r="DT124" s="619">
        <v>0</v>
      </c>
      <c r="DU124" s="619">
        <v>0</v>
      </c>
      <c r="DV124" s="619">
        <v>0</v>
      </c>
      <c r="DW124" s="619">
        <v>0</v>
      </c>
      <c r="DX124" s="619">
        <v>237720</v>
      </c>
      <c r="DY124" s="619">
        <v>53487</v>
      </c>
      <c r="DZ124" s="619">
        <v>5943</v>
      </c>
      <c r="EA124" s="619">
        <v>271232</v>
      </c>
      <c r="EB124" s="619">
        <v>61027</v>
      </c>
      <c r="EC124" s="619">
        <v>6781</v>
      </c>
      <c r="ED124" s="619">
        <v>-33512</v>
      </c>
      <c r="EE124" s="619">
        <v>-7540</v>
      </c>
      <c r="EF124" s="619">
        <v>-838</v>
      </c>
      <c r="EG124" s="619">
        <v>0</v>
      </c>
      <c r="EH124" s="619">
        <v>0</v>
      </c>
      <c r="EI124" s="619">
        <v>0</v>
      </c>
      <c r="EJ124" s="619">
        <v>0</v>
      </c>
      <c r="EK124" s="619">
        <v>0</v>
      </c>
      <c r="EL124" s="619">
        <v>0</v>
      </c>
      <c r="EM124" s="619">
        <v>0</v>
      </c>
      <c r="EN124" s="619">
        <v>0</v>
      </c>
      <c r="EO124" s="619">
        <v>0</v>
      </c>
      <c r="EP124" s="619">
        <v>1007754</v>
      </c>
      <c r="EQ124" s="619">
        <v>226745</v>
      </c>
      <c r="ER124" s="619">
        <v>25194</v>
      </c>
      <c r="ES124" s="619">
        <v>1153365</v>
      </c>
      <c r="ET124" s="619">
        <v>259507</v>
      </c>
      <c r="EU124" s="619">
        <v>28834</v>
      </c>
      <c r="EV124" s="619">
        <v>-145611</v>
      </c>
      <c r="EW124" s="619">
        <v>-32762</v>
      </c>
      <c r="EX124" s="619">
        <v>-3640</v>
      </c>
      <c r="EY124" s="619">
        <v>0</v>
      </c>
      <c r="EZ124" s="619">
        <v>0</v>
      </c>
      <c r="FA124" s="619">
        <v>0</v>
      </c>
      <c r="FB124" s="619">
        <v>2978885</v>
      </c>
      <c r="FC124" s="619">
        <v>642599</v>
      </c>
      <c r="FD124" s="619">
        <v>71400</v>
      </c>
      <c r="FE124" s="619">
        <v>2997101</v>
      </c>
      <c r="FF124" s="619">
        <v>649346</v>
      </c>
      <c r="FG124" s="619">
        <v>72150</v>
      </c>
      <c r="FH124" s="619">
        <v>-18216</v>
      </c>
      <c r="FI124" s="619">
        <v>-6747</v>
      </c>
      <c r="FJ124" s="619">
        <v>-750</v>
      </c>
      <c r="FK124" s="619">
        <v>0</v>
      </c>
      <c r="FL124" s="619">
        <v>0</v>
      </c>
      <c r="FM124" s="619">
        <v>0</v>
      </c>
      <c r="FN124" s="619">
        <v>0</v>
      </c>
      <c r="FO124" s="619">
        <v>0</v>
      </c>
      <c r="FP124" s="619">
        <v>0</v>
      </c>
      <c r="FQ124" s="619">
        <v>0</v>
      </c>
      <c r="FR124" s="619">
        <v>0</v>
      </c>
      <c r="FS124" s="619">
        <v>0</v>
      </c>
      <c r="FT124" s="619">
        <v>-47076</v>
      </c>
      <c r="FU124" s="619">
        <v>-10592</v>
      </c>
      <c r="FV124" s="619">
        <v>-1177</v>
      </c>
      <c r="FW124" s="619">
        <v>0</v>
      </c>
      <c r="FX124" s="619">
        <v>0</v>
      </c>
      <c r="FY124" s="619">
        <v>0</v>
      </c>
      <c r="FZ124" s="619">
        <v>0</v>
      </c>
      <c r="GA124" s="619">
        <v>0</v>
      </c>
      <c r="GB124" s="619">
        <v>0</v>
      </c>
      <c r="GC124" s="619">
        <v>0</v>
      </c>
      <c r="GD124" s="619">
        <v>0</v>
      </c>
      <c r="GE124" s="619">
        <v>0</v>
      </c>
      <c r="GF124" s="619">
        <v>0</v>
      </c>
      <c r="GG124" s="619">
        <v>0</v>
      </c>
      <c r="GH124" s="619">
        <v>0</v>
      </c>
      <c r="GI124" s="619">
        <v>0</v>
      </c>
      <c r="GJ124" s="619">
        <v>0</v>
      </c>
      <c r="GK124" s="619">
        <v>0</v>
      </c>
      <c r="GL124" s="619">
        <v>5635487</v>
      </c>
      <c r="GM124" s="619">
        <v>1239188</v>
      </c>
      <c r="GN124" s="619">
        <v>137688</v>
      </c>
      <c r="GO124" s="619">
        <v>-176176</v>
      </c>
      <c r="GP124" s="619">
        <v>-43055</v>
      </c>
      <c r="GQ124" s="619">
        <v>-4784</v>
      </c>
      <c r="GR124" s="620" t="s">
        <v>552</v>
      </c>
      <c r="GS124" s="620" t="s">
        <v>553</v>
      </c>
      <c r="GT124" s="610" t="s">
        <v>474</v>
      </c>
      <c r="GU124" s="611" t="s">
        <v>481</v>
      </c>
      <c r="GV124" s="611" t="s">
        <v>896</v>
      </c>
      <c r="GW124" s="610" t="s">
        <v>1432</v>
      </c>
    </row>
    <row r="125" spans="1:205" x14ac:dyDescent="0.25">
      <c r="A125" s="610" t="s">
        <v>3385</v>
      </c>
      <c r="B125" s="617" t="s">
        <v>897</v>
      </c>
      <c r="C125" s="618" t="s">
        <v>898</v>
      </c>
      <c r="D125" s="619">
        <v>5333312</v>
      </c>
      <c r="E125" s="619">
        <v>0</v>
      </c>
      <c r="F125" s="619">
        <v>5333312</v>
      </c>
      <c r="G125" s="619">
        <v>5224155</v>
      </c>
      <c r="H125" s="619">
        <v>0</v>
      </c>
      <c r="I125" s="619">
        <v>5224155</v>
      </c>
      <c r="J125" s="619">
        <v>109157</v>
      </c>
      <c r="K125" s="619">
        <v>0</v>
      </c>
      <c r="L125" s="619">
        <v>109157</v>
      </c>
      <c r="M125" s="633">
        <v>0.5</v>
      </c>
      <c r="N125" s="633">
        <v>0.4</v>
      </c>
      <c r="O125" s="633">
        <v>0.1</v>
      </c>
      <c r="P125" s="633">
        <v>0</v>
      </c>
      <c r="Q125" s="619">
        <v>188088</v>
      </c>
      <c r="R125" s="619">
        <v>188088</v>
      </c>
      <c r="S125" s="619">
        <v>0</v>
      </c>
      <c r="T125" s="619">
        <v>0</v>
      </c>
      <c r="U125" s="619">
        <v>0</v>
      </c>
      <c r="V125" s="619">
        <v>0</v>
      </c>
      <c r="W125" s="619">
        <v>0</v>
      </c>
      <c r="X125" s="619">
        <v>0</v>
      </c>
      <c r="Y125" s="619">
        <v>0</v>
      </c>
      <c r="Z125" s="619">
        <v>278863</v>
      </c>
      <c r="AA125" s="619">
        <v>0</v>
      </c>
      <c r="AB125" s="619">
        <v>179946</v>
      </c>
      <c r="AC125" s="619">
        <v>0</v>
      </c>
      <c r="AD125" s="619">
        <v>98917</v>
      </c>
      <c r="AE125" s="619">
        <v>0</v>
      </c>
      <c r="AF125" s="619">
        <v>0</v>
      </c>
      <c r="AG125" s="619">
        <v>0</v>
      </c>
      <c r="AH125" s="619">
        <v>0</v>
      </c>
      <c r="AI125" s="619">
        <v>0</v>
      </c>
      <c r="AJ125" s="619">
        <v>0</v>
      </c>
      <c r="AK125" s="619">
        <v>0</v>
      </c>
      <c r="AL125" s="619">
        <v>0</v>
      </c>
      <c r="AM125" s="619">
        <v>0</v>
      </c>
      <c r="AN125" s="619">
        <v>0</v>
      </c>
      <c r="AO125" s="619">
        <v>0</v>
      </c>
      <c r="AP125" s="619">
        <v>0</v>
      </c>
      <c r="AQ125" s="619">
        <v>0</v>
      </c>
      <c r="AR125" s="619">
        <v>0</v>
      </c>
      <c r="AS125" s="619">
        <v>0</v>
      </c>
      <c r="AT125" s="619">
        <v>0</v>
      </c>
      <c r="AU125" s="619">
        <v>0</v>
      </c>
      <c r="AV125" s="619">
        <v>0</v>
      </c>
      <c r="AW125" s="619">
        <v>0</v>
      </c>
      <c r="AX125" s="619">
        <v>0</v>
      </c>
      <c r="AY125" s="619">
        <v>0</v>
      </c>
      <c r="AZ125" s="619">
        <v>0</v>
      </c>
      <c r="BA125" s="619">
        <v>0</v>
      </c>
      <c r="BB125" s="619">
        <v>0</v>
      </c>
      <c r="BC125" s="619">
        <v>0</v>
      </c>
      <c r="BD125" s="619">
        <v>0</v>
      </c>
      <c r="BE125" s="619">
        <v>0</v>
      </c>
      <c r="BF125" s="619">
        <v>0</v>
      </c>
      <c r="BG125" s="619">
        <v>1828640</v>
      </c>
      <c r="BH125" s="619">
        <v>457160</v>
      </c>
      <c r="BI125" s="619">
        <v>0</v>
      </c>
      <c r="BJ125" s="619">
        <v>117872</v>
      </c>
      <c r="BK125" s="619">
        <v>29468</v>
      </c>
      <c r="BL125" s="619">
        <v>0</v>
      </c>
      <c r="BM125" s="619">
        <v>1869830</v>
      </c>
      <c r="BN125" s="619">
        <v>467457</v>
      </c>
      <c r="BO125" s="619">
        <v>0</v>
      </c>
      <c r="BP125" s="619">
        <v>76682</v>
      </c>
      <c r="BQ125" s="619">
        <v>19171</v>
      </c>
      <c r="BR125" s="619">
        <v>0</v>
      </c>
      <c r="BS125" s="619">
        <v>0</v>
      </c>
      <c r="BT125" s="619">
        <v>0</v>
      </c>
      <c r="BU125" s="619">
        <v>0</v>
      </c>
      <c r="BV125" s="619">
        <v>0</v>
      </c>
      <c r="BW125" s="619">
        <v>0</v>
      </c>
      <c r="BX125" s="619">
        <v>0</v>
      </c>
      <c r="BY125" s="619">
        <v>0</v>
      </c>
      <c r="BZ125" s="619">
        <v>0</v>
      </c>
      <c r="CA125" s="619">
        <v>0</v>
      </c>
      <c r="CB125" s="619">
        <v>3428</v>
      </c>
      <c r="CC125" s="619">
        <v>857</v>
      </c>
      <c r="CD125" s="619">
        <v>0</v>
      </c>
      <c r="CE125" s="619">
        <v>3341</v>
      </c>
      <c r="CF125" s="619">
        <v>835</v>
      </c>
      <c r="CG125" s="619">
        <v>0</v>
      </c>
      <c r="CH125" s="619">
        <v>87</v>
      </c>
      <c r="CI125" s="619">
        <v>22</v>
      </c>
      <c r="CJ125" s="619">
        <v>0</v>
      </c>
      <c r="CK125" s="619">
        <v>0</v>
      </c>
      <c r="CL125" s="619">
        <v>0</v>
      </c>
      <c r="CM125" s="619">
        <v>0</v>
      </c>
      <c r="CN125" s="619">
        <v>0</v>
      </c>
      <c r="CO125" s="619">
        <v>0</v>
      </c>
      <c r="CP125" s="619">
        <v>0</v>
      </c>
      <c r="CQ125" s="619">
        <v>0</v>
      </c>
      <c r="CR125" s="619">
        <v>0</v>
      </c>
      <c r="CS125" s="619">
        <v>0</v>
      </c>
      <c r="CT125" s="619">
        <v>0</v>
      </c>
      <c r="CU125" s="619">
        <v>0</v>
      </c>
      <c r="CV125" s="619">
        <v>0</v>
      </c>
      <c r="CW125" s="619">
        <v>0</v>
      </c>
      <c r="CX125" s="619">
        <v>0</v>
      </c>
      <c r="CY125" s="619">
        <v>0</v>
      </c>
      <c r="CZ125" s="619">
        <v>0</v>
      </c>
      <c r="DA125" s="619">
        <v>0</v>
      </c>
      <c r="DB125" s="619">
        <v>0</v>
      </c>
      <c r="DC125" s="619">
        <v>0</v>
      </c>
      <c r="DD125" s="619">
        <v>0</v>
      </c>
      <c r="DE125" s="619">
        <v>0</v>
      </c>
      <c r="DF125" s="619">
        <v>3493</v>
      </c>
      <c r="DG125" s="619">
        <v>873</v>
      </c>
      <c r="DH125" s="619">
        <v>0</v>
      </c>
      <c r="DI125" s="619">
        <v>3502</v>
      </c>
      <c r="DJ125" s="619">
        <v>875</v>
      </c>
      <c r="DK125" s="619">
        <v>0</v>
      </c>
      <c r="DL125" s="619">
        <v>-9</v>
      </c>
      <c r="DM125" s="619">
        <v>-2</v>
      </c>
      <c r="DN125" s="619">
        <v>0</v>
      </c>
      <c r="DO125" s="619">
        <v>0</v>
      </c>
      <c r="DP125" s="619">
        <v>0</v>
      </c>
      <c r="DQ125" s="619">
        <v>0</v>
      </c>
      <c r="DR125" s="619">
        <v>0</v>
      </c>
      <c r="DS125" s="619">
        <v>0</v>
      </c>
      <c r="DT125" s="619">
        <v>0</v>
      </c>
      <c r="DU125" s="619">
        <v>0</v>
      </c>
      <c r="DV125" s="619">
        <v>0</v>
      </c>
      <c r="DW125" s="619">
        <v>0</v>
      </c>
      <c r="DX125" s="619">
        <v>402196</v>
      </c>
      <c r="DY125" s="619">
        <v>100549</v>
      </c>
      <c r="DZ125" s="619">
        <v>0</v>
      </c>
      <c r="EA125" s="619">
        <v>1006393</v>
      </c>
      <c r="EB125" s="619">
        <v>251598</v>
      </c>
      <c r="EC125" s="619">
        <v>0</v>
      </c>
      <c r="ED125" s="619">
        <v>-604197</v>
      </c>
      <c r="EE125" s="619">
        <v>-151049</v>
      </c>
      <c r="EF125" s="619">
        <v>0</v>
      </c>
      <c r="EG125" s="619">
        <v>328</v>
      </c>
      <c r="EH125" s="619">
        <v>82</v>
      </c>
      <c r="EI125" s="619">
        <v>0</v>
      </c>
      <c r="EJ125" s="619">
        <v>0</v>
      </c>
      <c r="EK125" s="619">
        <v>0</v>
      </c>
      <c r="EL125" s="619">
        <v>0</v>
      </c>
      <c r="EM125" s="619">
        <v>0</v>
      </c>
      <c r="EN125" s="619">
        <v>0</v>
      </c>
      <c r="EO125" s="619">
        <v>0</v>
      </c>
      <c r="EP125" s="619">
        <v>1948025</v>
      </c>
      <c r="EQ125" s="619">
        <v>487006</v>
      </c>
      <c r="ER125" s="619">
        <v>0</v>
      </c>
      <c r="ES125" s="619">
        <v>1837879</v>
      </c>
      <c r="ET125" s="619">
        <v>459470</v>
      </c>
      <c r="EU125" s="619">
        <v>0</v>
      </c>
      <c r="EV125" s="619">
        <v>110146</v>
      </c>
      <c r="EW125" s="619">
        <v>27536</v>
      </c>
      <c r="EX125" s="619">
        <v>0</v>
      </c>
      <c r="EY125" s="619">
        <v>7368</v>
      </c>
      <c r="EZ125" s="619">
        <v>1842</v>
      </c>
      <c r="FA125" s="619">
        <v>0</v>
      </c>
      <c r="FB125" s="619">
        <v>3108019</v>
      </c>
      <c r="FC125" s="619">
        <v>765129</v>
      </c>
      <c r="FD125" s="619">
        <v>0</v>
      </c>
      <c r="FE125" s="619">
        <v>3277412</v>
      </c>
      <c r="FF125" s="619">
        <v>811690</v>
      </c>
      <c r="FG125" s="619">
        <v>0</v>
      </c>
      <c r="FH125" s="619">
        <v>-169393</v>
      </c>
      <c r="FI125" s="619">
        <v>-46561</v>
      </c>
      <c r="FJ125" s="619">
        <v>0</v>
      </c>
      <c r="FK125" s="619">
        <v>0</v>
      </c>
      <c r="FL125" s="619">
        <v>0</v>
      </c>
      <c r="FM125" s="619">
        <v>0</v>
      </c>
      <c r="FN125" s="619">
        <v>0</v>
      </c>
      <c r="FO125" s="619">
        <v>0</v>
      </c>
      <c r="FP125" s="619">
        <v>0</v>
      </c>
      <c r="FQ125" s="619">
        <v>0</v>
      </c>
      <c r="FR125" s="619">
        <v>0</v>
      </c>
      <c r="FS125" s="619">
        <v>0</v>
      </c>
      <c r="FT125" s="619">
        <v>-4939</v>
      </c>
      <c r="FU125" s="619">
        <v>-1235</v>
      </c>
      <c r="FV125" s="619">
        <v>0</v>
      </c>
      <c r="FW125" s="619">
        <v>0</v>
      </c>
      <c r="FX125" s="619">
        <v>0</v>
      </c>
      <c r="FY125" s="619">
        <v>0</v>
      </c>
      <c r="FZ125" s="619">
        <v>0</v>
      </c>
      <c r="GA125" s="619">
        <v>0</v>
      </c>
      <c r="GB125" s="619">
        <v>0</v>
      </c>
      <c r="GC125" s="619">
        <v>0</v>
      </c>
      <c r="GD125" s="619">
        <v>0</v>
      </c>
      <c r="GE125" s="619">
        <v>0</v>
      </c>
      <c r="GF125" s="619">
        <v>0</v>
      </c>
      <c r="GG125" s="619">
        <v>0</v>
      </c>
      <c r="GH125" s="619">
        <v>0</v>
      </c>
      <c r="GI125" s="619">
        <v>0</v>
      </c>
      <c r="GJ125" s="619">
        <v>0</v>
      </c>
      <c r="GK125" s="619">
        <v>0</v>
      </c>
      <c r="GL125" s="619">
        <v>7414430</v>
      </c>
      <c r="GM125" s="619">
        <v>1841731</v>
      </c>
      <c r="GN125" s="619">
        <v>0</v>
      </c>
      <c r="GO125" s="619">
        <v>-583927</v>
      </c>
      <c r="GP125" s="619">
        <v>-150194</v>
      </c>
      <c r="GQ125" s="619">
        <v>0</v>
      </c>
      <c r="GR125" s="620" t="s">
        <v>472</v>
      </c>
      <c r="GS125" s="620" t="s">
        <v>473</v>
      </c>
      <c r="GT125" s="610" t="s">
        <v>474</v>
      </c>
      <c r="GU125" s="611" t="s">
        <v>475</v>
      </c>
      <c r="GV125" s="611" t="s">
        <v>899</v>
      </c>
      <c r="GW125" s="610" t="s">
        <v>1432</v>
      </c>
    </row>
    <row r="126" spans="1:205" x14ac:dyDescent="0.25">
      <c r="A126" s="610" t="s">
        <v>3385</v>
      </c>
      <c r="B126" s="617" t="s">
        <v>900</v>
      </c>
      <c r="C126" s="618" t="s">
        <v>901</v>
      </c>
      <c r="D126" s="619">
        <v>6857407</v>
      </c>
      <c r="E126" s="619">
        <v>0</v>
      </c>
      <c r="F126" s="619">
        <v>6857407</v>
      </c>
      <c r="G126" s="619">
        <v>8160465</v>
      </c>
      <c r="H126" s="619">
        <v>0</v>
      </c>
      <c r="I126" s="619">
        <v>8160465</v>
      </c>
      <c r="J126" s="619">
        <v>-1303058</v>
      </c>
      <c r="K126" s="619">
        <v>0</v>
      </c>
      <c r="L126" s="619">
        <v>-1303058</v>
      </c>
      <c r="M126" s="633">
        <v>0.33</v>
      </c>
      <c r="N126" s="633">
        <v>0.3</v>
      </c>
      <c r="O126" s="633">
        <v>0.37</v>
      </c>
      <c r="P126" s="633">
        <v>0</v>
      </c>
      <c r="Q126" s="619">
        <v>410787</v>
      </c>
      <c r="R126" s="619">
        <v>410787</v>
      </c>
      <c r="S126" s="619">
        <v>0</v>
      </c>
      <c r="T126" s="619">
        <v>0</v>
      </c>
      <c r="U126" s="619">
        <v>0</v>
      </c>
      <c r="V126" s="619">
        <v>0</v>
      </c>
      <c r="W126" s="619">
        <v>0</v>
      </c>
      <c r="X126" s="619">
        <v>0</v>
      </c>
      <c r="Y126" s="619">
        <v>0</v>
      </c>
      <c r="Z126" s="619">
        <v>0</v>
      </c>
      <c r="AA126" s="619">
        <v>0</v>
      </c>
      <c r="AB126" s="619">
        <v>0</v>
      </c>
      <c r="AC126" s="619">
        <v>0</v>
      </c>
      <c r="AD126" s="619">
        <v>0</v>
      </c>
      <c r="AE126" s="619">
        <v>0</v>
      </c>
      <c r="AF126" s="619">
        <v>0</v>
      </c>
      <c r="AG126" s="619">
        <v>0</v>
      </c>
      <c r="AH126" s="619">
        <v>0</v>
      </c>
      <c r="AI126" s="619">
        <v>0</v>
      </c>
      <c r="AJ126" s="619">
        <v>0</v>
      </c>
      <c r="AK126" s="619">
        <v>0</v>
      </c>
      <c r="AL126" s="619">
        <v>0</v>
      </c>
      <c r="AM126" s="619">
        <v>0</v>
      </c>
      <c r="AN126" s="619">
        <v>0</v>
      </c>
      <c r="AO126" s="619">
        <v>0</v>
      </c>
      <c r="AP126" s="619">
        <v>0</v>
      </c>
      <c r="AQ126" s="619">
        <v>0</v>
      </c>
      <c r="AR126" s="619">
        <v>0</v>
      </c>
      <c r="AS126" s="619">
        <v>0</v>
      </c>
      <c r="AT126" s="619">
        <v>0</v>
      </c>
      <c r="AU126" s="619">
        <v>0</v>
      </c>
      <c r="AV126" s="619">
        <v>0</v>
      </c>
      <c r="AW126" s="619">
        <v>0</v>
      </c>
      <c r="AX126" s="619">
        <v>0</v>
      </c>
      <c r="AY126" s="619">
        <v>0</v>
      </c>
      <c r="AZ126" s="619">
        <v>0</v>
      </c>
      <c r="BA126" s="619">
        <v>0</v>
      </c>
      <c r="BB126" s="619">
        <v>0</v>
      </c>
      <c r="BC126" s="619">
        <v>0</v>
      </c>
      <c r="BD126" s="619">
        <v>0</v>
      </c>
      <c r="BE126" s="619">
        <v>0</v>
      </c>
      <c r="BF126" s="619">
        <v>0</v>
      </c>
      <c r="BG126" s="619">
        <v>1395416</v>
      </c>
      <c r="BH126" s="619">
        <v>1721013</v>
      </c>
      <c r="BI126" s="619">
        <v>0</v>
      </c>
      <c r="BJ126" s="619">
        <v>124906</v>
      </c>
      <c r="BK126" s="619">
        <v>154051</v>
      </c>
      <c r="BL126" s="619">
        <v>0</v>
      </c>
      <c r="BM126" s="619">
        <v>1612076</v>
      </c>
      <c r="BN126" s="619">
        <v>1988227</v>
      </c>
      <c r="BO126" s="619">
        <v>0</v>
      </c>
      <c r="BP126" s="619">
        <v>-91754</v>
      </c>
      <c r="BQ126" s="619">
        <v>-113163</v>
      </c>
      <c r="BR126" s="619">
        <v>0</v>
      </c>
      <c r="BS126" s="619">
        <v>1219</v>
      </c>
      <c r="BT126" s="619">
        <v>1503</v>
      </c>
      <c r="BU126" s="619">
        <v>0</v>
      </c>
      <c r="BV126" s="619">
        <v>1219</v>
      </c>
      <c r="BW126" s="619">
        <v>1503</v>
      </c>
      <c r="BX126" s="619">
        <v>0</v>
      </c>
      <c r="BY126" s="619">
        <v>0</v>
      </c>
      <c r="BZ126" s="619">
        <v>0</v>
      </c>
      <c r="CA126" s="619">
        <v>0</v>
      </c>
      <c r="CB126" s="619">
        <v>0</v>
      </c>
      <c r="CC126" s="619">
        <v>0</v>
      </c>
      <c r="CD126" s="619">
        <v>0</v>
      </c>
      <c r="CE126" s="619">
        <v>0</v>
      </c>
      <c r="CF126" s="619">
        <v>0</v>
      </c>
      <c r="CG126" s="619">
        <v>0</v>
      </c>
      <c r="CH126" s="619">
        <v>0</v>
      </c>
      <c r="CI126" s="619">
        <v>0</v>
      </c>
      <c r="CJ126" s="619">
        <v>0</v>
      </c>
      <c r="CK126" s="619">
        <v>0</v>
      </c>
      <c r="CL126" s="619">
        <v>0</v>
      </c>
      <c r="CM126" s="619">
        <v>0</v>
      </c>
      <c r="CN126" s="619">
        <v>0</v>
      </c>
      <c r="CO126" s="619">
        <v>0</v>
      </c>
      <c r="CP126" s="619">
        <v>0</v>
      </c>
      <c r="CQ126" s="619">
        <v>-2068</v>
      </c>
      <c r="CR126" s="619">
        <v>-2551</v>
      </c>
      <c r="CS126" s="619">
        <v>0</v>
      </c>
      <c r="CT126" s="619">
        <v>0</v>
      </c>
      <c r="CU126" s="619">
        <v>0</v>
      </c>
      <c r="CV126" s="619">
        <v>0</v>
      </c>
      <c r="CW126" s="619">
        <v>0</v>
      </c>
      <c r="CX126" s="619">
        <v>0</v>
      </c>
      <c r="CY126" s="619">
        <v>0</v>
      </c>
      <c r="CZ126" s="619">
        <v>0</v>
      </c>
      <c r="DA126" s="619">
        <v>0</v>
      </c>
      <c r="DB126" s="619">
        <v>0</v>
      </c>
      <c r="DC126" s="619">
        <v>0</v>
      </c>
      <c r="DD126" s="619">
        <v>0</v>
      </c>
      <c r="DE126" s="619">
        <v>0</v>
      </c>
      <c r="DF126" s="619">
        <v>0</v>
      </c>
      <c r="DG126" s="619">
        <v>0</v>
      </c>
      <c r="DH126" s="619">
        <v>0</v>
      </c>
      <c r="DI126" s="619">
        <v>0</v>
      </c>
      <c r="DJ126" s="619">
        <v>0</v>
      </c>
      <c r="DK126" s="619">
        <v>0</v>
      </c>
      <c r="DL126" s="619">
        <v>0</v>
      </c>
      <c r="DM126" s="619">
        <v>0</v>
      </c>
      <c r="DN126" s="619">
        <v>0</v>
      </c>
      <c r="DO126" s="619">
        <v>0</v>
      </c>
      <c r="DP126" s="619">
        <v>0</v>
      </c>
      <c r="DQ126" s="619">
        <v>0</v>
      </c>
      <c r="DR126" s="619">
        <v>0</v>
      </c>
      <c r="DS126" s="619">
        <v>0</v>
      </c>
      <c r="DT126" s="619">
        <v>0</v>
      </c>
      <c r="DU126" s="619">
        <v>0</v>
      </c>
      <c r="DV126" s="619">
        <v>0</v>
      </c>
      <c r="DW126" s="619">
        <v>0</v>
      </c>
      <c r="DX126" s="619">
        <v>499392</v>
      </c>
      <c r="DY126" s="619">
        <v>615917</v>
      </c>
      <c r="DZ126" s="619">
        <v>0</v>
      </c>
      <c r="EA126" s="619">
        <v>348310</v>
      </c>
      <c r="EB126" s="619">
        <v>429583</v>
      </c>
      <c r="EC126" s="619">
        <v>0</v>
      </c>
      <c r="ED126" s="619">
        <v>151082</v>
      </c>
      <c r="EE126" s="619">
        <v>186334</v>
      </c>
      <c r="EF126" s="619">
        <v>0</v>
      </c>
      <c r="EG126" s="619">
        <v>-5801</v>
      </c>
      <c r="EH126" s="619">
        <v>-7155</v>
      </c>
      <c r="EI126" s="619">
        <v>0</v>
      </c>
      <c r="EJ126" s="619">
        <v>0</v>
      </c>
      <c r="EK126" s="619">
        <v>0</v>
      </c>
      <c r="EL126" s="619">
        <v>0</v>
      </c>
      <c r="EM126" s="619">
        <v>0</v>
      </c>
      <c r="EN126" s="619">
        <v>0</v>
      </c>
      <c r="EO126" s="619">
        <v>0</v>
      </c>
      <c r="EP126" s="619">
        <v>5504410</v>
      </c>
      <c r="EQ126" s="619">
        <v>6788772</v>
      </c>
      <c r="ER126" s="619">
        <v>0</v>
      </c>
      <c r="ES126" s="619">
        <v>5481541</v>
      </c>
      <c r="ET126" s="619">
        <v>6760567</v>
      </c>
      <c r="EU126" s="619">
        <v>0</v>
      </c>
      <c r="EV126" s="619">
        <v>22869</v>
      </c>
      <c r="EW126" s="619">
        <v>28205</v>
      </c>
      <c r="EX126" s="619">
        <v>0</v>
      </c>
      <c r="EY126" s="619">
        <v>34350</v>
      </c>
      <c r="EZ126" s="619">
        <v>42365</v>
      </c>
      <c r="FA126" s="619">
        <v>0</v>
      </c>
      <c r="FB126" s="619">
        <v>8233169</v>
      </c>
      <c r="FC126" s="619">
        <v>10154242</v>
      </c>
      <c r="FD126" s="619">
        <v>0</v>
      </c>
      <c r="FE126" s="619">
        <v>9968506</v>
      </c>
      <c r="FF126" s="619">
        <v>12294490</v>
      </c>
      <c r="FG126" s="619">
        <v>0</v>
      </c>
      <c r="FH126" s="619">
        <v>-1735337</v>
      </c>
      <c r="FI126" s="619">
        <v>-2140248</v>
      </c>
      <c r="FJ126" s="619">
        <v>0</v>
      </c>
      <c r="FK126" s="619">
        <v>0</v>
      </c>
      <c r="FL126" s="619">
        <v>0</v>
      </c>
      <c r="FM126" s="619">
        <v>0</v>
      </c>
      <c r="FN126" s="619">
        <v>0</v>
      </c>
      <c r="FO126" s="619">
        <v>0</v>
      </c>
      <c r="FP126" s="619">
        <v>0</v>
      </c>
      <c r="FQ126" s="619">
        <v>0</v>
      </c>
      <c r="FR126" s="619">
        <v>0</v>
      </c>
      <c r="FS126" s="619">
        <v>0</v>
      </c>
      <c r="FT126" s="619">
        <v>-71751</v>
      </c>
      <c r="FU126" s="619">
        <v>-88492</v>
      </c>
      <c r="FV126" s="619">
        <v>0</v>
      </c>
      <c r="FW126" s="619">
        <v>0</v>
      </c>
      <c r="FX126" s="619">
        <v>0</v>
      </c>
      <c r="FY126" s="619">
        <v>0</v>
      </c>
      <c r="FZ126" s="619">
        <v>0</v>
      </c>
      <c r="GA126" s="619">
        <v>0</v>
      </c>
      <c r="GB126" s="619">
        <v>0</v>
      </c>
      <c r="GC126" s="619">
        <v>0</v>
      </c>
      <c r="GD126" s="619">
        <v>0</v>
      </c>
      <c r="GE126" s="619">
        <v>0</v>
      </c>
      <c r="GF126" s="619">
        <v>0</v>
      </c>
      <c r="GG126" s="619">
        <v>0</v>
      </c>
      <c r="GH126" s="619">
        <v>0</v>
      </c>
      <c r="GI126" s="619">
        <v>0</v>
      </c>
      <c r="GJ126" s="619">
        <v>0</v>
      </c>
      <c r="GK126" s="619">
        <v>0</v>
      </c>
      <c r="GL126" s="619">
        <v>15713242</v>
      </c>
      <c r="GM126" s="619">
        <v>19379665</v>
      </c>
      <c r="GN126" s="619">
        <v>0</v>
      </c>
      <c r="GO126" s="619">
        <v>-1698410</v>
      </c>
      <c r="GP126" s="619">
        <v>-2094705</v>
      </c>
      <c r="GQ126" s="619">
        <v>0</v>
      </c>
      <c r="GR126" s="620" t="s">
        <v>503</v>
      </c>
      <c r="GS126" s="620" t="s">
        <v>504</v>
      </c>
      <c r="GT126" s="610" t="s">
        <v>505</v>
      </c>
      <c r="GU126" s="611" t="s">
        <v>506</v>
      </c>
      <c r="GV126" s="611" t="s">
        <v>902</v>
      </c>
      <c r="GW126" s="610" t="s">
        <v>1432</v>
      </c>
    </row>
    <row r="127" spans="1:205" x14ac:dyDescent="0.25">
      <c r="A127" s="610" t="s">
        <v>3385</v>
      </c>
      <c r="B127" s="617" t="s">
        <v>903</v>
      </c>
      <c r="C127" s="618" t="s">
        <v>904</v>
      </c>
      <c r="D127" s="619">
        <v>6126655</v>
      </c>
      <c r="E127" s="619">
        <v>284132</v>
      </c>
      <c r="F127" s="619">
        <v>6410787</v>
      </c>
      <c r="G127" s="619">
        <v>6088297</v>
      </c>
      <c r="H127" s="619">
        <v>338973</v>
      </c>
      <c r="I127" s="619">
        <v>6427270</v>
      </c>
      <c r="J127" s="619">
        <v>38358</v>
      </c>
      <c r="K127" s="619">
        <v>-54841</v>
      </c>
      <c r="L127" s="619">
        <v>-16483</v>
      </c>
      <c r="M127" s="633">
        <v>0.5</v>
      </c>
      <c r="N127" s="633">
        <v>0.4</v>
      </c>
      <c r="O127" s="633">
        <v>0.09</v>
      </c>
      <c r="P127" s="633">
        <v>0.01</v>
      </c>
      <c r="Q127" s="619">
        <v>227489</v>
      </c>
      <c r="R127" s="619">
        <v>227489</v>
      </c>
      <c r="S127" s="619">
        <v>0</v>
      </c>
      <c r="T127" s="619">
        <v>2234996</v>
      </c>
      <c r="U127" s="619">
        <v>0</v>
      </c>
      <c r="V127" s="619">
        <v>2316589</v>
      </c>
      <c r="W127" s="619">
        <v>0</v>
      </c>
      <c r="X127" s="619">
        <v>-81593</v>
      </c>
      <c r="Y127" s="619">
        <v>0</v>
      </c>
      <c r="Z127" s="619">
        <v>996422</v>
      </c>
      <c r="AA127" s="619">
        <v>0</v>
      </c>
      <c r="AB127" s="619">
        <v>1334096</v>
      </c>
      <c r="AC127" s="619">
        <v>0</v>
      </c>
      <c r="AD127" s="619">
        <v>-337674</v>
      </c>
      <c r="AE127" s="619">
        <v>0</v>
      </c>
      <c r="AF127" s="619">
        <v>0</v>
      </c>
      <c r="AG127" s="619">
        <v>0</v>
      </c>
      <c r="AH127" s="619">
        <v>0</v>
      </c>
      <c r="AI127" s="619">
        <v>0</v>
      </c>
      <c r="AJ127" s="619">
        <v>0</v>
      </c>
      <c r="AK127" s="619">
        <v>0</v>
      </c>
      <c r="AL127" s="619">
        <v>0</v>
      </c>
      <c r="AM127" s="619">
        <v>0</v>
      </c>
      <c r="AN127" s="619">
        <v>0</v>
      </c>
      <c r="AO127" s="619">
        <v>0</v>
      </c>
      <c r="AP127" s="619">
        <v>0</v>
      </c>
      <c r="AQ127" s="619">
        <v>0</v>
      </c>
      <c r="AR127" s="619">
        <v>0</v>
      </c>
      <c r="AS127" s="619">
        <v>0</v>
      </c>
      <c r="AT127" s="619">
        <v>0</v>
      </c>
      <c r="AU127" s="619">
        <v>0</v>
      </c>
      <c r="AV127" s="619">
        <v>0</v>
      </c>
      <c r="AW127" s="619">
        <v>0</v>
      </c>
      <c r="AX127" s="619">
        <v>0</v>
      </c>
      <c r="AY127" s="619">
        <v>0</v>
      </c>
      <c r="AZ127" s="619">
        <v>0</v>
      </c>
      <c r="BA127" s="619">
        <v>0</v>
      </c>
      <c r="BB127" s="619">
        <v>0</v>
      </c>
      <c r="BC127" s="619">
        <v>0</v>
      </c>
      <c r="BD127" s="619">
        <v>0</v>
      </c>
      <c r="BE127" s="619">
        <v>0</v>
      </c>
      <c r="BF127" s="619">
        <v>0</v>
      </c>
      <c r="BG127" s="619">
        <v>1961488</v>
      </c>
      <c r="BH127" s="619">
        <v>440006</v>
      </c>
      <c r="BI127" s="619">
        <v>48890</v>
      </c>
      <c r="BJ127" s="619">
        <v>137924</v>
      </c>
      <c r="BK127" s="619">
        <v>30481</v>
      </c>
      <c r="BL127" s="619">
        <v>3387</v>
      </c>
      <c r="BM127" s="619">
        <v>1993877</v>
      </c>
      <c r="BN127" s="619">
        <v>446895</v>
      </c>
      <c r="BO127" s="619">
        <v>49655</v>
      </c>
      <c r="BP127" s="619">
        <v>105535</v>
      </c>
      <c r="BQ127" s="619">
        <v>23592</v>
      </c>
      <c r="BR127" s="619">
        <v>2622</v>
      </c>
      <c r="BS127" s="619">
        <v>19750</v>
      </c>
      <c r="BT127" s="619">
        <v>4444</v>
      </c>
      <c r="BU127" s="619">
        <v>494</v>
      </c>
      <c r="BV127" s="619">
        <v>11029</v>
      </c>
      <c r="BW127" s="619">
        <v>2482</v>
      </c>
      <c r="BX127" s="619">
        <v>276</v>
      </c>
      <c r="BY127" s="619">
        <v>8721</v>
      </c>
      <c r="BZ127" s="619">
        <v>1962</v>
      </c>
      <c r="CA127" s="619">
        <v>218</v>
      </c>
      <c r="CB127" s="619">
        <v>4157</v>
      </c>
      <c r="CC127" s="619">
        <v>935</v>
      </c>
      <c r="CD127" s="619">
        <v>104</v>
      </c>
      <c r="CE127" s="619">
        <v>4157</v>
      </c>
      <c r="CF127" s="619">
        <v>935</v>
      </c>
      <c r="CG127" s="619">
        <v>104</v>
      </c>
      <c r="CH127" s="619">
        <v>0</v>
      </c>
      <c r="CI127" s="619">
        <v>0</v>
      </c>
      <c r="CJ127" s="619">
        <v>0</v>
      </c>
      <c r="CK127" s="619">
        <v>0</v>
      </c>
      <c r="CL127" s="619">
        <v>0</v>
      </c>
      <c r="CM127" s="619">
        <v>0</v>
      </c>
      <c r="CN127" s="619">
        <v>0</v>
      </c>
      <c r="CO127" s="619">
        <v>0</v>
      </c>
      <c r="CP127" s="619">
        <v>0</v>
      </c>
      <c r="CQ127" s="619">
        <v>0</v>
      </c>
      <c r="CR127" s="619">
        <v>0</v>
      </c>
      <c r="CS127" s="619">
        <v>0</v>
      </c>
      <c r="CT127" s="619">
        <v>0</v>
      </c>
      <c r="CU127" s="619">
        <v>0</v>
      </c>
      <c r="CV127" s="619">
        <v>0</v>
      </c>
      <c r="CW127" s="619">
        <v>0</v>
      </c>
      <c r="CX127" s="619">
        <v>0</v>
      </c>
      <c r="CY127" s="619">
        <v>0</v>
      </c>
      <c r="CZ127" s="619">
        <v>0</v>
      </c>
      <c r="DA127" s="619">
        <v>0</v>
      </c>
      <c r="DB127" s="619">
        <v>0</v>
      </c>
      <c r="DC127" s="619">
        <v>0</v>
      </c>
      <c r="DD127" s="619">
        <v>0</v>
      </c>
      <c r="DE127" s="619">
        <v>0</v>
      </c>
      <c r="DF127" s="619">
        <v>14867</v>
      </c>
      <c r="DG127" s="619">
        <v>3345</v>
      </c>
      <c r="DH127" s="619">
        <v>372</v>
      </c>
      <c r="DI127" s="619">
        <v>14867</v>
      </c>
      <c r="DJ127" s="619">
        <v>3345</v>
      </c>
      <c r="DK127" s="619">
        <v>372</v>
      </c>
      <c r="DL127" s="619">
        <v>0</v>
      </c>
      <c r="DM127" s="619">
        <v>0</v>
      </c>
      <c r="DN127" s="619">
        <v>0</v>
      </c>
      <c r="DO127" s="619">
        <v>0</v>
      </c>
      <c r="DP127" s="619">
        <v>0</v>
      </c>
      <c r="DQ127" s="619">
        <v>0</v>
      </c>
      <c r="DR127" s="619">
        <v>0</v>
      </c>
      <c r="DS127" s="619">
        <v>0</v>
      </c>
      <c r="DT127" s="619">
        <v>0</v>
      </c>
      <c r="DU127" s="619">
        <v>0</v>
      </c>
      <c r="DV127" s="619">
        <v>0</v>
      </c>
      <c r="DW127" s="619">
        <v>0</v>
      </c>
      <c r="DX127" s="619">
        <v>405396</v>
      </c>
      <c r="DY127" s="619">
        <v>90981</v>
      </c>
      <c r="DZ127" s="619">
        <v>10109</v>
      </c>
      <c r="EA127" s="619">
        <v>468136</v>
      </c>
      <c r="EB127" s="619">
        <v>105331</v>
      </c>
      <c r="EC127" s="619">
        <v>11703</v>
      </c>
      <c r="ED127" s="619">
        <v>-62740</v>
      </c>
      <c r="EE127" s="619">
        <v>-14350</v>
      </c>
      <c r="EF127" s="619">
        <v>-1594</v>
      </c>
      <c r="EG127" s="619">
        <v>0</v>
      </c>
      <c r="EH127" s="619">
        <v>0</v>
      </c>
      <c r="EI127" s="619">
        <v>0</v>
      </c>
      <c r="EJ127" s="619">
        <v>0</v>
      </c>
      <c r="EK127" s="619">
        <v>0</v>
      </c>
      <c r="EL127" s="619">
        <v>0</v>
      </c>
      <c r="EM127" s="619">
        <v>0</v>
      </c>
      <c r="EN127" s="619">
        <v>0</v>
      </c>
      <c r="EO127" s="619">
        <v>0</v>
      </c>
      <c r="EP127" s="619">
        <v>2040000</v>
      </c>
      <c r="EQ127" s="619">
        <v>458859</v>
      </c>
      <c r="ER127" s="619">
        <v>50984</v>
      </c>
      <c r="ES127" s="619">
        <v>2174907</v>
      </c>
      <c r="ET127" s="619">
        <v>489354</v>
      </c>
      <c r="EU127" s="619">
        <v>54373</v>
      </c>
      <c r="EV127" s="619">
        <v>-134907</v>
      </c>
      <c r="EW127" s="619">
        <v>-30495</v>
      </c>
      <c r="EX127" s="619">
        <v>-3389</v>
      </c>
      <c r="EY127" s="619">
        <v>-438</v>
      </c>
      <c r="EZ127" s="619">
        <v>-98</v>
      </c>
      <c r="FA127" s="619">
        <v>-11</v>
      </c>
      <c r="FB127" s="619">
        <v>4810695</v>
      </c>
      <c r="FC127" s="619">
        <v>958557</v>
      </c>
      <c r="FD127" s="619">
        <v>106506</v>
      </c>
      <c r="FE127" s="619">
        <v>5238791</v>
      </c>
      <c r="FF127" s="619">
        <v>1038809</v>
      </c>
      <c r="FG127" s="619">
        <v>115423</v>
      </c>
      <c r="FH127" s="619">
        <v>-428096</v>
      </c>
      <c r="FI127" s="619">
        <v>-80252</v>
      </c>
      <c r="FJ127" s="619">
        <v>-8917</v>
      </c>
      <c r="FK127" s="619">
        <v>0</v>
      </c>
      <c r="FL127" s="619">
        <v>0</v>
      </c>
      <c r="FM127" s="619">
        <v>0</v>
      </c>
      <c r="FN127" s="619">
        <v>0</v>
      </c>
      <c r="FO127" s="619">
        <v>0</v>
      </c>
      <c r="FP127" s="619">
        <v>0</v>
      </c>
      <c r="FQ127" s="619">
        <v>0</v>
      </c>
      <c r="FR127" s="619">
        <v>0</v>
      </c>
      <c r="FS127" s="619">
        <v>0</v>
      </c>
      <c r="FT127" s="619">
        <v>0</v>
      </c>
      <c r="FU127" s="619">
        <v>0</v>
      </c>
      <c r="FV127" s="619">
        <v>0</v>
      </c>
      <c r="FW127" s="619">
        <v>0</v>
      </c>
      <c r="FX127" s="619">
        <v>0</v>
      </c>
      <c r="FY127" s="619">
        <v>0</v>
      </c>
      <c r="FZ127" s="619">
        <v>0</v>
      </c>
      <c r="GA127" s="619">
        <v>0</v>
      </c>
      <c r="GB127" s="619">
        <v>0</v>
      </c>
      <c r="GC127" s="619">
        <v>0</v>
      </c>
      <c r="GD127" s="619">
        <v>0</v>
      </c>
      <c r="GE127" s="619">
        <v>0</v>
      </c>
      <c r="GF127" s="619">
        <v>0</v>
      </c>
      <c r="GG127" s="619">
        <v>0</v>
      </c>
      <c r="GH127" s="619">
        <v>0</v>
      </c>
      <c r="GI127" s="619">
        <v>0</v>
      </c>
      <c r="GJ127" s="619">
        <v>0</v>
      </c>
      <c r="GK127" s="619">
        <v>0</v>
      </c>
      <c r="GL127" s="619">
        <v>9393839</v>
      </c>
      <c r="GM127" s="619">
        <v>1987510</v>
      </c>
      <c r="GN127" s="619">
        <v>220835</v>
      </c>
      <c r="GO127" s="619">
        <v>-511925</v>
      </c>
      <c r="GP127" s="619">
        <v>-99641</v>
      </c>
      <c r="GQ127" s="619">
        <v>-11071</v>
      </c>
      <c r="GR127" s="620" t="s">
        <v>640</v>
      </c>
      <c r="GS127" s="620" t="s">
        <v>641</v>
      </c>
      <c r="GT127" s="610" t="s">
        <v>474</v>
      </c>
      <c r="GU127" s="611" t="s">
        <v>499</v>
      </c>
      <c r="GV127" s="611" t="s">
        <v>905</v>
      </c>
      <c r="GW127" s="610" t="s">
        <v>1432</v>
      </c>
    </row>
    <row r="128" spans="1:205" x14ac:dyDescent="0.25">
      <c r="A128" s="610" t="s">
        <v>3385</v>
      </c>
      <c r="B128" s="617" t="s">
        <v>906</v>
      </c>
      <c r="C128" s="618" t="s">
        <v>907</v>
      </c>
      <c r="D128" s="619">
        <v>1944390</v>
      </c>
      <c r="E128" s="619">
        <v>0</v>
      </c>
      <c r="F128" s="619">
        <v>1944390</v>
      </c>
      <c r="G128" s="619">
        <v>2824781</v>
      </c>
      <c r="H128" s="619">
        <v>0</v>
      </c>
      <c r="I128" s="619">
        <v>2824781</v>
      </c>
      <c r="J128" s="619">
        <v>-880391</v>
      </c>
      <c r="K128" s="619">
        <v>0</v>
      </c>
      <c r="L128" s="619">
        <v>-880391</v>
      </c>
      <c r="M128" s="633">
        <v>0.5</v>
      </c>
      <c r="N128" s="633">
        <v>0.4</v>
      </c>
      <c r="O128" s="633">
        <v>0.09</v>
      </c>
      <c r="P128" s="633">
        <v>0.01</v>
      </c>
      <c r="Q128" s="619">
        <v>123008</v>
      </c>
      <c r="R128" s="619">
        <v>123008</v>
      </c>
      <c r="S128" s="619">
        <v>0</v>
      </c>
      <c r="T128" s="619">
        <v>0</v>
      </c>
      <c r="U128" s="619">
        <v>0</v>
      </c>
      <c r="V128" s="619">
        <v>0</v>
      </c>
      <c r="W128" s="619">
        <v>0</v>
      </c>
      <c r="X128" s="619">
        <v>0</v>
      </c>
      <c r="Y128" s="619">
        <v>0</v>
      </c>
      <c r="Z128" s="619">
        <v>0</v>
      </c>
      <c r="AA128" s="619">
        <v>0</v>
      </c>
      <c r="AB128" s="619">
        <v>0</v>
      </c>
      <c r="AC128" s="619">
        <v>0</v>
      </c>
      <c r="AD128" s="619">
        <v>0</v>
      </c>
      <c r="AE128" s="619">
        <v>0</v>
      </c>
      <c r="AF128" s="619">
        <v>0</v>
      </c>
      <c r="AG128" s="619">
        <v>0</v>
      </c>
      <c r="AH128" s="619">
        <v>0</v>
      </c>
      <c r="AI128" s="619">
        <v>0</v>
      </c>
      <c r="AJ128" s="619">
        <v>0</v>
      </c>
      <c r="AK128" s="619">
        <v>0</v>
      </c>
      <c r="AL128" s="619">
        <v>0</v>
      </c>
      <c r="AM128" s="619">
        <v>0</v>
      </c>
      <c r="AN128" s="619">
        <v>0</v>
      </c>
      <c r="AO128" s="619">
        <v>0</v>
      </c>
      <c r="AP128" s="619">
        <v>0</v>
      </c>
      <c r="AQ128" s="619">
        <v>0</v>
      </c>
      <c r="AR128" s="619">
        <v>0</v>
      </c>
      <c r="AS128" s="619">
        <v>0</v>
      </c>
      <c r="AT128" s="619">
        <v>0</v>
      </c>
      <c r="AU128" s="619">
        <v>0</v>
      </c>
      <c r="AV128" s="619">
        <v>0</v>
      </c>
      <c r="AW128" s="619">
        <v>0</v>
      </c>
      <c r="AX128" s="619">
        <v>0</v>
      </c>
      <c r="AY128" s="619">
        <v>0</v>
      </c>
      <c r="AZ128" s="619">
        <v>0</v>
      </c>
      <c r="BA128" s="619">
        <v>0</v>
      </c>
      <c r="BB128" s="619">
        <v>0</v>
      </c>
      <c r="BC128" s="619">
        <v>0</v>
      </c>
      <c r="BD128" s="619">
        <v>0</v>
      </c>
      <c r="BE128" s="619">
        <v>0</v>
      </c>
      <c r="BF128" s="619">
        <v>0</v>
      </c>
      <c r="BG128" s="619">
        <v>1300593</v>
      </c>
      <c r="BH128" s="619">
        <v>292633</v>
      </c>
      <c r="BI128" s="619">
        <v>32515</v>
      </c>
      <c r="BJ128" s="619">
        <v>38416</v>
      </c>
      <c r="BK128" s="619">
        <v>8644</v>
      </c>
      <c r="BL128" s="619">
        <v>960</v>
      </c>
      <c r="BM128" s="619">
        <v>1390614</v>
      </c>
      <c r="BN128" s="619">
        <v>312889</v>
      </c>
      <c r="BO128" s="619">
        <v>34765</v>
      </c>
      <c r="BP128" s="619">
        <v>-51605</v>
      </c>
      <c r="BQ128" s="619">
        <v>-11612</v>
      </c>
      <c r="BR128" s="619">
        <v>-1290</v>
      </c>
      <c r="BS128" s="619">
        <v>-3152</v>
      </c>
      <c r="BT128" s="619">
        <v>-709</v>
      </c>
      <c r="BU128" s="619">
        <v>-79</v>
      </c>
      <c r="BV128" s="619">
        <v>6977</v>
      </c>
      <c r="BW128" s="619">
        <v>1570</v>
      </c>
      <c r="BX128" s="619">
        <v>174</v>
      </c>
      <c r="BY128" s="619">
        <v>-10129</v>
      </c>
      <c r="BZ128" s="619">
        <v>-2279</v>
      </c>
      <c r="CA128" s="619">
        <v>-253</v>
      </c>
      <c r="CB128" s="619">
        <v>0</v>
      </c>
      <c r="CC128" s="619">
        <v>0</v>
      </c>
      <c r="CD128" s="619">
        <v>0</v>
      </c>
      <c r="CE128" s="619">
        <v>0</v>
      </c>
      <c r="CF128" s="619">
        <v>0</v>
      </c>
      <c r="CG128" s="619">
        <v>0</v>
      </c>
      <c r="CH128" s="619">
        <v>0</v>
      </c>
      <c r="CI128" s="619">
        <v>0</v>
      </c>
      <c r="CJ128" s="619">
        <v>0</v>
      </c>
      <c r="CK128" s="619">
        <v>0</v>
      </c>
      <c r="CL128" s="619">
        <v>0</v>
      </c>
      <c r="CM128" s="619">
        <v>0</v>
      </c>
      <c r="CN128" s="619">
        <v>0</v>
      </c>
      <c r="CO128" s="619">
        <v>0</v>
      </c>
      <c r="CP128" s="619">
        <v>0</v>
      </c>
      <c r="CQ128" s="619">
        <v>0</v>
      </c>
      <c r="CR128" s="619">
        <v>0</v>
      </c>
      <c r="CS128" s="619">
        <v>0</v>
      </c>
      <c r="CT128" s="619">
        <v>0</v>
      </c>
      <c r="CU128" s="619">
        <v>0</v>
      </c>
      <c r="CV128" s="619">
        <v>0</v>
      </c>
      <c r="CW128" s="619">
        <v>0</v>
      </c>
      <c r="CX128" s="619">
        <v>0</v>
      </c>
      <c r="CY128" s="619">
        <v>0</v>
      </c>
      <c r="CZ128" s="619">
        <v>0</v>
      </c>
      <c r="DA128" s="619">
        <v>0</v>
      </c>
      <c r="DB128" s="619">
        <v>0</v>
      </c>
      <c r="DC128" s="619">
        <v>0</v>
      </c>
      <c r="DD128" s="619">
        <v>0</v>
      </c>
      <c r="DE128" s="619">
        <v>0</v>
      </c>
      <c r="DF128" s="619">
        <v>0</v>
      </c>
      <c r="DG128" s="619">
        <v>0</v>
      </c>
      <c r="DH128" s="619">
        <v>0</v>
      </c>
      <c r="DI128" s="619">
        <v>0</v>
      </c>
      <c r="DJ128" s="619">
        <v>0</v>
      </c>
      <c r="DK128" s="619">
        <v>0</v>
      </c>
      <c r="DL128" s="619">
        <v>0</v>
      </c>
      <c r="DM128" s="619">
        <v>0</v>
      </c>
      <c r="DN128" s="619">
        <v>0</v>
      </c>
      <c r="DO128" s="619">
        <v>0</v>
      </c>
      <c r="DP128" s="619">
        <v>0</v>
      </c>
      <c r="DQ128" s="619">
        <v>0</v>
      </c>
      <c r="DR128" s="619">
        <v>0</v>
      </c>
      <c r="DS128" s="619">
        <v>0</v>
      </c>
      <c r="DT128" s="619">
        <v>0</v>
      </c>
      <c r="DU128" s="619">
        <v>0</v>
      </c>
      <c r="DV128" s="619">
        <v>0</v>
      </c>
      <c r="DW128" s="619">
        <v>0</v>
      </c>
      <c r="DX128" s="619">
        <v>197538</v>
      </c>
      <c r="DY128" s="619">
        <v>44446</v>
      </c>
      <c r="DZ128" s="619">
        <v>4938</v>
      </c>
      <c r="EA128" s="619">
        <v>0</v>
      </c>
      <c r="EB128" s="619">
        <v>0</v>
      </c>
      <c r="EC128" s="619">
        <v>0</v>
      </c>
      <c r="ED128" s="619">
        <v>197538</v>
      </c>
      <c r="EE128" s="619">
        <v>44446</v>
      </c>
      <c r="EF128" s="619">
        <v>4938</v>
      </c>
      <c r="EG128" s="619">
        <v>0</v>
      </c>
      <c r="EH128" s="619">
        <v>0</v>
      </c>
      <c r="EI128" s="619">
        <v>0</v>
      </c>
      <c r="EJ128" s="619">
        <v>0</v>
      </c>
      <c r="EK128" s="619">
        <v>0</v>
      </c>
      <c r="EL128" s="619">
        <v>0</v>
      </c>
      <c r="EM128" s="619">
        <v>0</v>
      </c>
      <c r="EN128" s="619">
        <v>0</v>
      </c>
      <c r="EO128" s="619">
        <v>0</v>
      </c>
      <c r="EP128" s="619">
        <v>533881</v>
      </c>
      <c r="EQ128" s="619">
        <v>120123</v>
      </c>
      <c r="ER128" s="619">
        <v>13347</v>
      </c>
      <c r="ES128" s="619">
        <v>602173</v>
      </c>
      <c r="ET128" s="619">
        <v>135489</v>
      </c>
      <c r="EU128" s="619">
        <v>15054</v>
      </c>
      <c r="EV128" s="619">
        <v>-68292</v>
      </c>
      <c r="EW128" s="619">
        <v>-15366</v>
      </c>
      <c r="EX128" s="619">
        <v>-1707</v>
      </c>
      <c r="EY128" s="619">
        <v>0</v>
      </c>
      <c r="EZ128" s="619">
        <v>0</v>
      </c>
      <c r="FA128" s="619">
        <v>0</v>
      </c>
      <c r="FB128" s="619">
        <v>1792217</v>
      </c>
      <c r="FC128" s="619">
        <v>403249</v>
      </c>
      <c r="FD128" s="619">
        <v>44805</v>
      </c>
      <c r="FE128" s="619">
        <v>1415876</v>
      </c>
      <c r="FF128" s="619">
        <v>318572</v>
      </c>
      <c r="FG128" s="619">
        <v>35397</v>
      </c>
      <c r="FH128" s="619">
        <v>376341</v>
      </c>
      <c r="FI128" s="619">
        <v>84677</v>
      </c>
      <c r="FJ128" s="619">
        <v>9408</v>
      </c>
      <c r="FK128" s="619">
        <v>0</v>
      </c>
      <c r="FL128" s="619">
        <v>0</v>
      </c>
      <c r="FM128" s="619">
        <v>0</v>
      </c>
      <c r="FN128" s="619">
        <v>0</v>
      </c>
      <c r="FO128" s="619">
        <v>0</v>
      </c>
      <c r="FP128" s="619">
        <v>0</v>
      </c>
      <c r="FQ128" s="619">
        <v>0</v>
      </c>
      <c r="FR128" s="619">
        <v>0</v>
      </c>
      <c r="FS128" s="619">
        <v>0</v>
      </c>
      <c r="FT128" s="619">
        <v>-3771</v>
      </c>
      <c r="FU128" s="619">
        <v>-849</v>
      </c>
      <c r="FV128" s="619">
        <v>-94</v>
      </c>
      <c r="FW128" s="619">
        <v>0</v>
      </c>
      <c r="FX128" s="619">
        <v>0</v>
      </c>
      <c r="FY128" s="619">
        <v>0</v>
      </c>
      <c r="FZ128" s="619">
        <v>0</v>
      </c>
      <c r="GA128" s="619">
        <v>0</v>
      </c>
      <c r="GB128" s="619">
        <v>0</v>
      </c>
      <c r="GC128" s="619">
        <v>0</v>
      </c>
      <c r="GD128" s="619">
        <v>0</v>
      </c>
      <c r="GE128" s="619">
        <v>0</v>
      </c>
      <c r="GF128" s="619">
        <v>0</v>
      </c>
      <c r="GG128" s="619">
        <v>0</v>
      </c>
      <c r="GH128" s="619">
        <v>0</v>
      </c>
      <c r="GI128" s="619">
        <v>0</v>
      </c>
      <c r="GJ128" s="619">
        <v>0</v>
      </c>
      <c r="GK128" s="619">
        <v>0</v>
      </c>
      <c r="GL128" s="619">
        <v>3855722</v>
      </c>
      <c r="GM128" s="619">
        <v>867537</v>
      </c>
      <c r="GN128" s="619">
        <v>96392</v>
      </c>
      <c r="GO128" s="619">
        <v>440082</v>
      </c>
      <c r="GP128" s="619">
        <v>99017</v>
      </c>
      <c r="GQ128" s="619">
        <v>11002</v>
      </c>
      <c r="GR128" s="620" t="s">
        <v>630</v>
      </c>
      <c r="GS128" s="620" t="s">
        <v>557</v>
      </c>
      <c r="GT128" s="610" t="s">
        <v>474</v>
      </c>
      <c r="GU128" s="611" t="s">
        <v>558</v>
      </c>
      <c r="GV128" s="611" t="s">
        <v>908</v>
      </c>
      <c r="GW128" s="610" t="s">
        <v>1432</v>
      </c>
    </row>
    <row r="129" spans="1:205" x14ac:dyDescent="0.25">
      <c r="A129" s="610" t="s">
        <v>3385</v>
      </c>
      <c r="B129" s="617" t="s">
        <v>909</v>
      </c>
      <c r="C129" s="618" t="s">
        <v>910</v>
      </c>
      <c r="D129" s="619">
        <v>3325625</v>
      </c>
      <c r="E129" s="619">
        <v>146309</v>
      </c>
      <c r="F129" s="619">
        <v>3471934</v>
      </c>
      <c r="G129" s="619">
        <v>2708316</v>
      </c>
      <c r="H129" s="619">
        <v>126730</v>
      </c>
      <c r="I129" s="619">
        <v>2835046</v>
      </c>
      <c r="J129" s="619">
        <v>617309</v>
      </c>
      <c r="K129" s="619">
        <v>19579</v>
      </c>
      <c r="L129" s="619">
        <v>636888</v>
      </c>
      <c r="M129" s="633">
        <v>0.5</v>
      </c>
      <c r="N129" s="633">
        <v>0.4</v>
      </c>
      <c r="O129" s="633">
        <v>0.1</v>
      </c>
      <c r="P129" s="633">
        <v>0</v>
      </c>
      <c r="Q129" s="619">
        <v>183253</v>
      </c>
      <c r="R129" s="619">
        <v>183253</v>
      </c>
      <c r="S129" s="619">
        <v>0</v>
      </c>
      <c r="T129" s="619">
        <v>1229778</v>
      </c>
      <c r="U129" s="619">
        <v>0</v>
      </c>
      <c r="V129" s="619">
        <v>1272207</v>
      </c>
      <c r="W129" s="619">
        <v>0</v>
      </c>
      <c r="X129" s="619">
        <v>-42429</v>
      </c>
      <c r="Y129" s="619">
        <v>0</v>
      </c>
      <c r="Z129" s="619">
        <v>10766</v>
      </c>
      <c r="AA129" s="619">
        <v>118</v>
      </c>
      <c r="AB129" s="619">
        <v>11654</v>
      </c>
      <c r="AC129" s="619">
        <v>149</v>
      </c>
      <c r="AD129" s="619">
        <v>-888</v>
      </c>
      <c r="AE129" s="619">
        <v>-31</v>
      </c>
      <c r="AF129" s="619">
        <v>0</v>
      </c>
      <c r="AG129" s="619">
        <v>0</v>
      </c>
      <c r="AH129" s="619">
        <v>0</v>
      </c>
      <c r="AI129" s="619">
        <v>0</v>
      </c>
      <c r="AJ129" s="619">
        <v>0</v>
      </c>
      <c r="AK129" s="619">
        <v>0</v>
      </c>
      <c r="AL129" s="619">
        <v>0</v>
      </c>
      <c r="AM129" s="619">
        <v>0</v>
      </c>
      <c r="AN129" s="619">
        <v>0</v>
      </c>
      <c r="AO129" s="619">
        <v>180451</v>
      </c>
      <c r="AP129" s="619">
        <v>180451</v>
      </c>
      <c r="AQ129" s="619">
        <v>0</v>
      </c>
      <c r="AR129" s="619">
        <v>0</v>
      </c>
      <c r="AS129" s="619">
        <v>166020</v>
      </c>
      <c r="AT129" s="619">
        <v>166020</v>
      </c>
      <c r="AU129" s="619">
        <v>0</v>
      </c>
      <c r="AV129" s="619">
        <v>0</v>
      </c>
      <c r="AW129" s="619">
        <v>14431</v>
      </c>
      <c r="AX129" s="619">
        <v>14431</v>
      </c>
      <c r="AY129" s="619">
        <v>0</v>
      </c>
      <c r="AZ129" s="619">
        <v>0</v>
      </c>
      <c r="BA129" s="619">
        <v>0</v>
      </c>
      <c r="BB129" s="619">
        <v>0</v>
      </c>
      <c r="BC129" s="619">
        <v>0</v>
      </c>
      <c r="BD129" s="619">
        <v>0</v>
      </c>
      <c r="BE129" s="619">
        <v>0</v>
      </c>
      <c r="BF129" s="619">
        <v>0</v>
      </c>
      <c r="BG129" s="619">
        <v>1469904</v>
      </c>
      <c r="BH129" s="619">
        <v>367476</v>
      </c>
      <c r="BI129" s="619">
        <v>0</v>
      </c>
      <c r="BJ129" s="619">
        <v>95569</v>
      </c>
      <c r="BK129" s="619">
        <v>23414</v>
      </c>
      <c r="BL129" s="619">
        <v>0</v>
      </c>
      <c r="BM129" s="619">
        <v>1518318</v>
      </c>
      <c r="BN129" s="619">
        <v>379101</v>
      </c>
      <c r="BO129" s="619">
        <v>0</v>
      </c>
      <c r="BP129" s="619">
        <v>47155</v>
      </c>
      <c r="BQ129" s="619">
        <v>11789</v>
      </c>
      <c r="BR129" s="619">
        <v>0</v>
      </c>
      <c r="BS129" s="619">
        <v>8022</v>
      </c>
      <c r="BT129" s="619">
        <v>2005</v>
      </c>
      <c r="BU129" s="619">
        <v>0</v>
      </c>
      <c r="BV129" s="619">
        <v>6647</v>
      </c>
      <c r="BW129" s="619">
        <v>1662</v>
      </c>
      <c r="BX129" s="619">
        <v>0</v>
      </c>
      <c r="BY129" s="619">
        <v>1375</v>
      </c>
      <c r="BZ129" s="619">
        <v>343</v>
      </c>
      <c r="CA129" s="619">
        <v>0</v>
      </c>
      <c r="CB129" s="619">
        <v>4432</v>
      </c>
      <c r="CC129" s="619">
        <v>1108</v>
      </c>
      <c r="CD129" s="619">
        <v>0</v>
      </c>
      <c r="CE129" s="619">
        <v>4432</v>
      </c>
      <c r="CF129" s="619">
        <v>1108</v>
      </c>
      <c r="CG129" s="619">
        <v>0</v>
      </c>
      <c r="CH129" s="619">
        <v>0</v>
      </c>
      <c r="CI129" s="619">
        <v>0</v>
      </c>
      <c r="CJ129" s="619">
        <v>0</v>
      </c>
      <c r="CK129" s="619">
        <v>0</v>
      </c>
      <c r="CL129" s="619">
        <v>0</v>
      </c>
      <c r="CM129" s="619">
        <v>0</v>
      </c>
      <c r="CN129" s="619">
        <v>0</v>
      </c>
      <c r="CO129" s="619">
        <v>0</v>
      </c>
      <c r="CP129" s="619">
        <v>0</v>
      </c>
      <c r="CQ129" s="619">
        <v>0</v>
      </c>
      <c r="CR129" s="619">
        <v>0</v>
      </c>
      <c r="CS129" s="619">
        <v>0</v>
      </c>
      <c r="CT129" s="619">
        <v>0</v>
      </c>
      <c r="CU129" s="619">
        <v>0</v>
      </c>
      <c r="CV129" s="619">
        <v>0</v>
      </c>
      <c r="CW129" s="619">
        <v>0</v>
      </c>
      <c r="CX129" s="619">
        <v>0</v>
      </c>
      <c r="CY129" s="619">
        <v>0</v>
      </c>
      <c r="CZ129" s="619">
        <v>0</v>
      </c>
      <c r="DA129" s="619">
        <v>0</v>
      </c>
      <c r="DB129" s="619">
        <v>0</v>
      </c>
      <c r="DC129" s="619">
        <v>0</v>
      </c>
      <c r="DD129" s="619">
        <v>0</v>
      </c>
      <c r="DE129" s="619">
        <v>0</v>
      </c>
      <c r="DF129" s="619">
        <v>0</v>
      </c>
      <c r="DG129" s="619">
        <v>0</v>
      </c>
      <c r="DH129" s="619">
        <v>0</v>
      </c>
      <c r="DI129" s="619">
        <v>0</v>
      </c>
      <c r="DJ129" s="619">
        <v>0</v>
      </c>
      <c r="DK129" s="619">
        <v>0</v>
      </c>
      <c r="DL129" s="619">
        <v>0</v>
      </c>
      <c r="DM129" s="619">
        <v>0</v>
      </c>
      <c r="DN129" s="619">
        <v>0</v>
      </c>
      <c r="DO129" s="619">
        <v>0</v>
      </c>
      <c r="DP129" s="619">
        <v>0</v>
      </c>
      <c r="DQ129" s="619">
        <v>0</v>
      </c>
      <c r="DR129" s="619">
        <v>0</v>
      </c>
      <c r="DS129" s="619">
        <v>0</v>
      </c>
      <c r="DT129" s="619">
        <v>0</v>
      </c>
      <c r="DU129" s="619">
        <v>0</v>
      </c>
      <c r="DV129" s="619">
        <v>0</v>
      </c>
      <c r="DW129" s="619">
        <v>0</v>
      </c>
      <c r="DX129" s="619">
        <v>178178</v>
      </c>
      <c r="DY129" s="619">
        <v>39450</v>
      </c>
      <c r="DZ129" s="619">
        <v>0</v>
      </c>
      <c r="EA129" s="619">
        <v>171788</v>
      </c>
      <c r="EB129" s="619">
        <v>42947</v>
      </c>
      <c r="EC129" s="619">
        <v>0</v>
      </c>
      <c r="ED129" s="619">
        <v>6390</v>
      </c>
      <c r="EE129" s="619">
        <v>-3497</v>
      </c>
      <c r="EF129" s="619">
        <v>0</v>
      </c>
      <c r="EG129" s="619">
        <v>-2283</v>
      </c>
      <c r="EH129" s="619">
        <v>-571</v>
      </c>
      <c r="EI129" s="619">
        <v>0</v>
      </c>
      <c r="EJ129" s="619">
        <v>0</v>
      </c>
      <c r="EK129" s="619">
        <v>0</v>
      </c>
      <c r="EL129" s="619">
        <v>0</v>
      </c>
      <c r="EM129" s="619">
        <v>0</v>
      </c>
      <c r="EN129" s="619">
        <v>0</v>
      </c>
      <c r="EO129" s="619">
        <v>0</v>
      </c>
      <c r="EP129" s="619">
        <v>2240071</v>
      </c>
      <c r="EQ129" s="619">
        <v>507983</v>
      </c>
      <c r="ER129" s="619">
        <v>0</v>
      </c>
      <c r="ES129" s="619">
        <v>2901989</v>
      </c>
      <c r="ET129" s="619">
        <v>664490</v>
      </c>
      <c r="EU129" s="619">
        <v>0</v>
      </c>
      <c r="EV129" s="619">
        <v>-661918</v>
      </c>
      <c r="EW129" s="619">
        <v>-156507</v>
      </c>
      <c r="EX129" s="619">
        <v>0</v>
      </c>
      <c r="EY129" s="619">
        <v>0</v>
      </c>
      <c r="EZ129" s="619">
        <v>0</v>
      </c>
      <c r="FA129" s="619">
        <v>0</v>
      </c>
      <c r="FB129" s="619">
        <v>3871121</v>
      </c>
      <c r="FC129" s="619">
        <v>907287</v>
      </c>
      <c r="FD129" s="619">
        <v>0</v>
      </c>
      <c r="FE129" s="619">
        <v>3696785</v>
      </c>
      <c r="FF129" s="619">
        <v>862478</v>
      </c>
      <c r="FG129" s="619">
        <v>0</v>
      </c>
      <c r="FH129" s="619">
        <v>174336</v>
      </c>
      <c r="FI129" s="619">
        <v>44809</v>
      </c>
      <c r="FJ129" s="619">
        <v>0</v>
      </c>
      <c r="FK129" s="619">
        <v>0</v>
      </c>
      <c r="FL129" s="619">
        <v>0</v>
      </c>
      <c r="FM129" s="619">
        <v>0</v>
      </c>
      <c r="FN129" s="619">
        <v>0</v>
      </c>
      <c r="FO129" s="619">
        <v>0</v>
      </c>
      <c r="FP129" s="619">
        <v>0</v>
      </c>
      <c r="FQ129" s="619">
        <v>0</v>
      </c>
      <c r="FR129" s="619">
        <v>0</v>
      </c>
      <c r="FS129" s="619">
        <v>0</v>
      </c>
      <c r="FT129" s="619">
        <v>-96295</v>
      </c>
      <c r="FU129" s="619">
        <v>-23090</v>
      </c>
      <c r="FV129" s="619">
        <v>0</v>
      </c>
      <c r="FW129" s="619">
        <v>0</v>
      </c>
      <c r="FX129" s="619">
        <v>0</v>
      </c>
      <c r="FY129" s="619">
        <v>0</v>
      </c>
      <c r="FZ129" s="619">
        <v>0</v>
      </c>
      <c r="GA129" s="619">
        <v>0</v>
      </c>
      <c r="GB129" s="619">
        <v>0</v>
      </c>
      <c r="GC129" s="619">
        <v>0</v>
      </c>
      <c r="GD129" s="619">
        <v>0</v>
      </c>
      <c r="GE129" s="619">
        <v>0</v>
      </c>
      <c r="GF129" s="619">
        <v>0</v>
      </c>
      <c r="GG129" s="619">
        <v>0</v>
      </c>
      <c r="GH129" s="619">
        <v>0</v>
      </c>
      <c r="GI129" s="619">
        <v>0</v>
      </c>
      <c r="GJ129" s="619">
        <v>0</v>
      </c>
      <c r="GK129" s="619">
        <v>0</v>
      </c>
      <c r="GL129" s="619">
        <v>7768719</v>
      </c>
      <c r="GM129" s="619">
        <v>1825062</v>
      </c>
      <c r="GN129" s="619">
        <v>0</v>
      </c>
      <c r="GO129" s="619">
        <v>-531240</v>
      </c>
      <c r="GP129" s="619">
        <v>-126724</v>
      </c>
      <c r="GQ129" s="619">
        <v>0</v>
      </c>
      <c r="GR129" s="620" t="s">
        <v>498</v>
      </c>
      <c r="GS129" s="620" t="s">
        <v>473</v>
      </c>
      <c r="GT129" s="610" t="s">
        <v>474</v>
      </c>
      <c r="GU129" s="611" t="s">
        <v>499</v>
      </c>
      <c r="GV129" s="611" t="s">
        <v>911</v>
      </c>
      <c r="GW129" s="610" t="s">
        <v>1432</v>
      </c>
    </row>
    <row r="130" spans="1:205" x14ac:dyDescent="0.25">
      <c r="A130" s="610" t="s">
        <v>3385</v>
      </c>
      <c r="B130" s="617" t="s">
        <v>912</v>
      </c>
      <c r="C130" s="618" t="s">
        <v>913</v>
      </c>
      <c r="D130" s="619">
        <v>2730737</v>
      </c>
      <c r="E130" s="619">
        <v>0</v>
      </c>
      <c r="F130" s="619">
        <v>2730737</v>
      </c>
      <c r="G130" s="619">
        <v>4349732</v>
      </c>
      <c r="H130" s="619">
        <v>0</v>
      </c>
      <c r="I130" s="619">
        <v>4349732</v>
      </c>
      <c r="J130" s="619">
        <v>-1618995</v>
      </c>
      <c r="K130" s="619">
        <v>0</v>
      </c>
      <c r="L130" s="619">
        <v>-1618995</v>
      </c>
      <c r="M130" s="633">
        <v>0.5</v>
      </c>
      <c r="N130" s="633">
        <v>0.49</v>
      </c>
      <c r="O130" s="633">
        <v>0</v>
      </c>
      <c r="P130" s="633">
        <v>0.01</v>
      </c>
      <c r="Q130" s="619">
        <v>276434</v>
      </c>
      <c r="R130" s="619">
        <v>276434</v>
      </c>
      <c r="S130" s="619">
        <v>0</v>
      </c>
      <c r="T130" s="619">
        <v>0</v>
      </c>
      <c r="U130" s="619">
        <v>0</v>
      </c>
      <c r="V130" s="619">
        <v>0</v>
      </c>
      <c r="W130" s="619">
        <v>0</v>
      </c>
      <c r="X130" s="619">
        <v>0</v>
      </c>
      <c r="Y130" s="619">
        <v>0</v>
      </c>
      <c r="Z130" s="619">
        <v>580890</v>
      </c>
      <c r="AA130" s="619">
        <v>0</v>
      </c>
      <c r="AB130" s="619">
        <v>550919</v>
      </c>
      <c r="AC130" s="619">
        <v>0</v>
      </c>
      <c r="AD130" s="619">
        <v>29971</v>
      </c>
      <c r="AE130" s="619">
        <v>0</v>
      </c>
      <c r="AF130" s="619">
        <v>0</v>
      </c>
      <c r="AG130" s="619">
        <v>0</v>
      </c>
      <c r="AH130" s="619">
        <v>0</v>
      </c>
      <c r="AI130" s="619">
        <v>0</v>
      </c>
      <c r="AJ130" s="619">
        <v>0</v>
      </c>
      <c r="AK130" s="619">
        <v>0</v>
      </c>
      <c r="AL130" s="619">
        <v>0</v>
      </c>
      <c r="AM130" s="619">
        <v>0</v>
      </c>
      <c r="AN130" s="619">
        <v>0</v>
      </c>
      <c r="AO130" s="619">
        <v>0</v>
      </c>
      <c r="AP130" s="619">
        <v>0</v>
      </c>
      <c r="AQ130" s="619">
        <v>0</v>
      </c>
      <c r="AR130" s="619">
        <v>0</v>
      </c>
      <c r="AS130" s="619">
        <v>0</v>
      </c>
      <c r="AT130" s="619">
        <v>0</v>
      </c>
      <c r="AU130" s="619">
        <v>0</v>
      </c>
      <c r="AV130" s="619">
        <v>0</v>
      </c>
      <c r="AW130" s="619">
        <v>0</v>
      </c>
      <c r="AX130" s="619">
        <v>0</v>
      </c>
      <c r="AY130" s="619">
        <v>0</v>
      </c>
      <c r="AZ130" s="619">
        <v>0</v>
      </c>
      <c r="BA130" s="619">
        <v>0</v>
      </c>
      <c r="BB130" s="619">
        <v>0</v>
      </c>
      <c r="BC130" s="619">
        <v>0</v>
      </c>
      <c r="BD130" s="619">
        <v>0</v>
      </c>
      <c r="BE130" s="619">
        <v>0</v>
      </c>
      <c r="BF130" s="619">
        <v>0</v>
      </c>
      <c r="BG130" s="619">
        <v>3336151</v>
      </c>
      <c r="BH130" s="619">
        <v>0</v>
      </c>
      <c r="BI130" s="619">
        <v>68085</v>
      </c>
      <c r="BJ130" s="619">
        <v>105173</v>
      </c>
      <c r="BK130" s="619">
        <v>0</v>
      </c>
      <c r="BL130" s="619">
        <v>2146</v>
      </c>
      <c r="BM130" s="619">
        <v>3372958</v>
      </c>
      <c r="BN130" s="619">
        <v>0</v>
      </c>
      <c r="BO130" s="619">
        <v>68835</v>
      </c>
      <c r="BP130" s="619">
        <v>68366</v>
      </c>
      <c r="BQ130" s="619">
        <v>0</v>
      </c>
      <c r="BR130" s="619">
        <v>1396</v>
      </c>
      <c r="BS130" s="619">
        <v>20805</v>
      </c>
      <c r="BT130" s="619">
        <v>0</v>
      </c>
      <c r="BU130" s="619">
        <v>425</v>
      </c>
      <c r="BV130" s="619">
        <v>13491</v>
      </c>
      <c r="BW130" s="619">
        <v>0</v>
      </c>
      <c r="BX130" s="619">
        <v>275</v>
      </c>
      <c r="BY130" s="619">
        <v>7314</v>
      </c>
      <c r="BZ130" s="619">
        <v>0</v>
      </c>
      <c r="CA130" s="619">
        <v>150</v>
      </c>
      <c r="CB130" s="619">
        <v>30103</v>
      </c>
      <c r="CC130" s="619">
        <v>0</v>
      </c>
      <c r="CD130" s="619">
        <v>614</v>
      </c>
      <c r="CE130" s="619">
        <v>30880</v>
      </c>
      <c r="CF130" s="619">
        <v>0</v>
      </c>
      <c r="CG130" s="619">
        <v>630</v>
      </c>
      <c r="CH130" s="619">
        <v>-777</v>
      </c>
      <c r="CI130" s="619">
        <v>0</v>
      </c>
      <c r="CJ130" s="619">
        <v>-16</v>
      </c>
      <c r="CK130" s="619">
        <v>0</v>
      </c>
      <c r="CL130" s="619">
        <v>0</v>
      </c>
      <c r="CM130" s="619">
        <v>0</v>
      </c>
      <c r="CN130" s="619">
        <v>0</v>
      </c>
      <c r="CO130" s="619">
        <v>0</v>
      </c>
      <c r="CP130" s="619">
        <v>0</v>
      </c>
      <c r="CQ130" s="619">
        <v>0</v>
      </c>
      <c r="CR130" s="619">
        <v>0</v>
      </c>
      <c r="CS130" s="619">
        <v>0</v>
      </c>
      <c r="CT130" s="619">
        <v>10635</v>
      </c>
      <c r="CU130" s="619">
        <v>0</v>
      </c>
      <c r="CV130" s="619">
        <v>217</v>
      </c>
      <c r="CW130" s="619">
        <v>0</v>
      </c>
      <c r="CX130" s="619">
        <v>0</v>
      </c>
      <c r="CY130" s="619">
        <v>0</v>
      </c>
      <c r="CZ130" s="619">
        <v>10635</v>
      </c>
      <c r="DA130" s="619">
        <v>0</v>
      </c>
      <c r="DB130" s="619">
        <v>217</v>
      </c>
      <c r="DC130" s="619">
        <v>0</v>
      </c>
      <c r="DD130" s="619">
        <v>0</v>
      </c>
      <c r="DE130" s="619">
        <v>0</v>
      </c>
      <c r="DF130" s="619">
        <v>0</v>
      </c>
      <c r="DG130" s="619">
        <v>0</v>
      </c>
      <c r="DH130" s="619">
        <v>0</v>
      </c>
      <c r="DI130" s="619">
        <v>402</v>
      </c>
      <c r="DJ130" s="619">
        <v>0</v>
      </c>
      <c r="DK130" s="619">
        <v>8</v>
      </c>
      <c r="DL130" s="619">
        <v>-402</v>
      </c>
      <c r="DM130" s="619">
        <v>0</v>
      </c>
      <c r="DN130" s="619">
        <v>-8</v>
      </c>
      <c r="DO130" s="619">
        <v>860</v>
      </c>
      <c r="DP130" s="619">
        <v>0</v>
      </c>
      <c r="DQ130" s="619">
        <v>18</v>
      </c>
      <c r="DR130" s="619">
        <v>860</v>
      </c>
      <c r="DS130" s="619">
        <v>0</v>
      </c>
      <c r="DT130" s="619">
        <v>18</v>
      </c>
      <c r="DU130" s="619">
        <v>0</v>
      </c>
      <c r="DV130" s="619">
        <v>0</v>
      </c>
      <c r="DW130" s="619">
        <v>0</v>
      </c>
      <c r="DX130" s="619">
        <v>305399</v>
      </c>
      <c r="DY130" s="619">
        <v>0</v>
      </c>
      <c r="DZ130" s="619">
        <v>6233</v>
      </c>
      <c r="EA130" s="619">
        <v>458921</v>
      </c>
      <c r="EB130" s="619">
        <v>0</v>
      </c>
      <c r="EC130" s="619">
        <v>9366</v>
      </c>
      <c r="ED130" s="619">
        <v>-153522</v>
      </c>
      <c r="EE130" s="619">
        <v>0</v>
      </c>
      <c r="EF130" s="619">
        <v>-3133</v>
      </c>
      <c r="EG130" s="619">
        <v>-264</v>
      </c>
      <c r="EH130" s="619">
        <v>0</v>
      </c>
      <c r="EI130" s="619">
        <v>-5</v>
      </c>
      <c r="EJ130" s="619">
        <v>-752</v>
      </c>
      <c r="EK130" s="619">
        <v>0</v>
      </c>
      <c r="EL130" s="619">
        <v>-15</v>
      </c>
      <c r="EM130" s="619">
        <v>-5564</v>
      </c>
      <c r="EN130" s="619">
        <v>0</v>
      </c>
      <c r="EO130" s="619">
        <v>-114</v>
      </c>
      <c r="EP130" s="619">
        <v>3645374</v>
      </c>
      <c r="EQ130" s="619">
        <v>0</v>
      </c>
      <c r="ER130" s="619">
        <v>74395</v>
      </c>
      <c r="ES130" s="619">
        <v>4277830</v>
      </c>
      <c r="ET130" s="619">
        <v>0</v>
      </c>
      <c r="EU130" s="619">
        <v>87303</v>
      </c>
      <c r="EV130" s="619">
        <v>-632456</v>
      </c>
      <c r="EW130" s="619">
        <v>0</v>
      </c>
      <c r="EX130" s="619">
        <v>-12908</v>
      </c>
      <c r="EY130" s="619">
        <v>0</v>
      </c>
      <c r="EZ130" s="619">
        <v>0</v>
      </c>
      <c r="FA130" s="619">
        <v>0</v>
      </c>
      <c r="FB130" s="619">
        <v>2686014</v>
      </c>
      <c r="FC130" s="619">
        <v>0</v>
      </c>
      <c r="FD130" s="619">
        <v>52797</v>
      </c>
      <c r="FE130" s="619">
        <v>2894845</v>
      </c>
      <c r="FF130" s="619">
        <v>0</v>
      </c>
      <c r="FG130" s="619">
        <v>57163</v>
      </c>
      <c r="FH130" s="619">
        <v>-208831</v>
      </c>
      <c r="FI130" s="619">
        <v>0</v>
      </c>
      <c r="FJ130" s="619">
        <v>-4366</v>
      </c>
      <c r="FK130" s="619">
        <v>0</v>
      </c>
      <c r="FL130" s="619">
        <v>0</v>
      </c>
      <c r="FM130" s="619">
        <v>0</v>
      </c>
      <c r="FN130" s="619">
        <v>0</v>
      </c>
      <c r="FO130" s="619">
        <v>0</v>
      </c>
      <c r="FP130" s="619">
        <v>0</v>
      </c>
      <c r="FQ130" s="619">
        <v>0</v>
      </c>
      <c r="FR130" s="619">
        <v>0</v>
      </c>
      <c r="FS130" s="619">
        <v>0</v>
      </c>
      <c r="FT130" s="619">
        <v>-38534</v>
      </c>
      <c r="FU130" s="619">
        <v>0</v>
      </c>
      <c r="FV130" s="619">
        <v>-786</v>
      </c>
      <c r="FW130" s="619">
        <v>11154</v>
      </c>
      <c r="FX130" s="619">
        <v>0</v>
      </c>
      <c r="FY130" s="619">
        <v>228</v>
      </c>
      <c r="FZ130" s="619">
        <v>14451</v>
      </c>
      <c r="GA130" s="619">
        <v>0</v>
      </c>
      <c r="GB130" s="619">
        <v>295</v>
      </c>
      <c r="GC130" s="619">
        <v>-3297</v>
      </c>
      <c r="GD130" s="619">
        <v>0</v>
      </c>
      <c r="GE130" s="619">
        <v>-67</v>
      </c>
      <c r="GF130" s="619">
        <v>0</v>
      </c>
      <c r="GG130" s="619">
        <v>0</v>
      </c>
      <c r="GH130" s="619">
        <v>0</v>
      </c>
      <c r="GI130" s="619">
        <v>0</v>
      </c>
      <c r="GJ130" s="619">
        <v>0</v>
      </c>
      <c r="GK130" s="619">
        <v>0</v>
      </c>
      <c r="GL130" s="619">
        <v>10106554</v>
      </c>
      <c r="GM130" s="619">
        <v>0</v>
      </c>
      <c r="GN130" s="619">
        <v>204238</v>
      </c>
      <c r="GO130" s="619">
        <v>-958084</v>
      </c>
      <c r="GP130" s="619">
        <v>0</v>
      </c>
      <c r="GQ130" s="619">
        <v>-19655</v>
      </c>
      <c r="GR130" s="620" t="s">
        <v>535</v>
      </c>
      <c r="GS130" s="620" t="s">
        <v>526</v>
      </c>
      <c r="GT130" s="610" t="s">
        <v>535</v>
      </c>
      <c r="GU130" s="611" t="s">
        <v>475</v>
      </c>
      <c r="GV130" s="611" t="s">
        <v>914</v>
      </c>
      <c r="GW130" s="610" t="s">
        <v>1432</v>
      </c>
    </row>
    <row r="131" spans="1:205" x14ac:dyDescent="0.25">
      <c r="A131" s="610" t="s">
        <v>3385</v>
      </c>
      <c r="B131" s="617" t="s">
        <v>915</v>
      </c>
      <c r="C131" s="618" t="s">
        <v>916</v>
      </c>
      <c r="D131" s="619">
        <v>164333</v>
      </c>
      <c r="E131" s="619">
        <v>0</v>
      </c>
      <c r="F131" s="619">
        <v>164333</v>
      </c>
      <c r="G131" s="619">
        <v>171099</v>
      </c>
      <c r="H131" s="619">
        <v>0</v>
      </c>
      <c r="I131" s="619">
        <v>171099</v>
      </c>
      <c r="J131" s="619">
        <v>-6766</v>
      </c>
      <c r="K131" s="619">
        <v>0</v>
      </c>
      <c r="L131" s="619">
        <v>-6766</v>
      </c>
      <c r="M131" s="633">
        <v>0.5</v>
      </c>
      <c r="N131" s="633">
        <v>0.5</v>
      </c>
      <c r="O131" s="633">
        <v>0</v>
      </c>
      <c r="P131" s="633">
        <v>0</v>
      </c>
      <c r="Q131" s="619">
        <v>26107</v>
      </c>
      <c r="R131" s="619">
        <v>26107</v>
      </c>
      <c r="S131" s="619">
        <v>0</v>
      </c>
      <c r="T131" s="619">
        <v>0</v>
      </c>
      <c r="U131" s="619">
        <v>0</v>
      </c>
      <c r="V131" s="619">
        <v>0</v>
      </c>
      <c r="W131" s="619">
        <v>0</v>
      </c>
      <c r="X131" s="619">
        <v>0</v>
      </c>
      <c r="Y131" s="619">
        <v>0</v>
      </c>
      <c r="Z131" s="619">
        <v>0</v>
      </c>
      <c r="AA131" s="619">
        <v>0</v>
      </c>
      <c r="AB131" s="619">
        <v>0</v>
      </c>
      <c r="AC131" s="619">
        <v>0</v>
      </c>
      <c r="AD131" s="619">
        <v>0</v>
      </c>
      <c r="AE131" s="619">
        <v>0</v>
      </c>
      <c r="AF131" s="619">
        <v>0</v>
      </c>
      <c r="AG131" s="619">
        <v>0</v>
      </c>
      <c r="AH131" s="619">
        <v>0</v>
      </c>
      <c r="AI131" s="619">
        <v>0</v>
      </c>
      <c r="AJ131" s="619">
        <v>0</v>
      </c>
      <c r="AK131" s="619">
        <v>0</v>
      </c>
      <c r="AL131" s="619">
        <v>0</v>
      </c>
      <c r="AM131" s="619">
        <v>0</v>
      </c>
      <c r="AN131" s="619">
        <v>0</v>
      </c>
      <c r="AO131" s="619">
        <v>0</v>
      </c>
      <c r="AP131" s="619">
        <v>0</v>
      </c>
      <c r="AQ131" s="619">
        <v>0</v>
      </c>
      <c r="AR131" s="619">
        <v>0</v>
      </c>
      <c r="AS131" s="619">
        <v>0</v>
      </c>
      <c r="AT131" s="619">
        <v>0</v>
      </c>
      <c r="AU131" s="619">
        <v>0</v>
      </c>
      <c r="AV131" s="619">
        <v>0</v>
      </c>
      <c r="AW131" s="619">
        <v>0</v>
      </c>
      <c r="AX131" s="619">
        <v>0</v>
      </c>
      <c r="AY131" s="619">
        <v>0</v>
      </c>
      <c r="AZ131" s="619">
        <v>0</v>
      </c>
      <c r="BA131" s="619">
        <v>0</v>
      </c>
      <c r="BB131" s="619">
        <v>0</v>
      </c>
      <c r="BC131" s="619">
        <v>0</v>
      </c>
      <c r="BD131" s="619">
        <v>0</v>
      </c>
      <c r="BE131" s="619">
        <v>0</v>
      </c>
      <c r="BF131" s="619">
        <v>0</v>
      </c>
      <c r="BG131" s="619">
        <v>234284</v>
      </c>
      <c r="BH131" s="619">
        <v>0</v>
      </c>
      <c r="BI131" s="619">
        <v>0</v>
      </c>
      <c r="BJ131" s="619">
        <v>4568</v>
      </c>
      <c r="BK131" s="619">
        <v>0</v>
      </c>
      <c r="BL131" s="619">
        <v>0</v>
      </c>
      <c r="BM131" s="619">
        <v>231895</v>
      </c>
      <c r="BN131" s="619">
        <v>0</v>
      </c>
      <c r="BO131" s="619">
        <v>0</v>
      </c>
      <c r="BP131" s="619">
        <v>6957</v>
      </c>
      <c r="BQ131" s="619">
        <v>0</v>
      </c>
      <c r="BR131" s="619">
        <v>0</v>
      </c>
      <c r="BS131" s="619">
        <v>358</v>
      </c>
      <c r="BT131" s="619">
        <v>0</v>
      </c>
      <c r="BU131" s="619">
        <v>0</v>
      </c>
      <c r="BV131" s="619">
        <v>1008</v>
      </c>
      <c r="BW131" s="619">
        <v>0</v>
      </c>
      <c r="BX131" s="619">
        <v>0</v>
      </c>
      <c r="BY131" s="619">
        <v>-650</v>
      </c>
      <c r="BZ131" s="619">
        <v>0</v>
      </c>
      <c r="CA131" s="619">
        <v>0</v>
      </c>
      <c r="CB131" s="619">
        <v>2659</v>
      </c>
      <c r="CC131" s="619">
        <v>0</v>
      </c>
      <c r="CD131" s="619">
        <v>0</v>
      </c>
      <c r="CE131" s="619">
        <v>2659</v>
      </c>
      <c r="CF131" s="619">
        <v>0</v>
      </c>
      <c r="CG131" s="619">
        <v>0</v>
      </c>
      <c r="CH131" s="619">
        <v>0</v>
      </c>
      <c r="CI131" s="619">
        <v>0</v>
      </c>
      <c r="CJ131" s="619">
        <v>0</v>
      </c>
      <c r="CK131" s="619">
        <v>0</v>
      </c>
      <c r="CL131" s="619">
        <v>0</v>
      </c>
      <c r="CM131" s="619">
        <v>0</v>
      </c>
      <c r="CN131" s="619">
        <v>0</v>
      </c>
      <c r="CO131" s="619">
        <v>0</v>
      </c>
      <c r="CP131" s="619">
        <v>0</v>
      </c>
      <c r="CQ131" s="619">
        <v>0</v>
      </c>
      <c r="CR131" s="619">
        <v>0</v>
      </c>
      <c r="CS131" s="619">
        <v>0</v>
      </c>
      <c r="CT131" s="619">
        <v>0</v>
      </c>
      <c r="CU131" s="619">
        <v>0</v>
      </c>
      <c r="CV131" s="619">
        <v>0</v>
      </c>
      <c r="CW131" s="619">
        <v>0</v>
      </c>
      <c r="CX131" s="619">
        <v>0</v>
      </c>
      <c r="CY131" s="619">
        <v>0</v>
      </c>
      <c r="CZ131" s="619">
        <v>0</v>
      </c>
      <c r="DA131" s="619">
        <v>0</v>
      </c>
      <c r="DB131" s="619">
        <v>0</v>
      </c>
      <c r="DC131" s="619">
        <v>0</v>
      </c>
      <c r="DD131" s="619">
        <v>0</v>
      </c>
      <c r="DE131" s="619">
        <v>0</v>
      </c>
      <c r="DF131" s="619">
        <v>1389</v>
      </c>
      <c r="DG131" s="619">
        <v>0</v>
      </c>
      <c r="DH131" s="619">
        <v>0</v>
      </c>
      <c r="DI131" s="619">
        <v>1389</v>
      </c>
      <c r="DJ131" s="619">
        <v>0</v>
      </c>
      <c r="DK131" s="619">
        <v>0</v>
      </c>
      <c r="DL131" s="619">
        <v>0</v>
      </c>
      <c r="DM131" s="619">
        <v>0</v>
      </c>
      <c r="DN131" s="619">
        <v>0</v>
      </c>
      <c r="DO131" s="619">
        <v>0</v>
      </c>
      <c r="DP131" s="619">
        <v>0</v>
      </c>
      <c r="DQ131" s="619">
        <v>0</v>
      </c>
      <c r="DR131" s="619">
        <v>0</v>
      </c>
      <c r="DS131" s="619">
        <v>0</v>
      </c>
      <c r="DT131" s="619">
        <v>0</v>
      </c>
      <c r="DU131" s="619">
        <v>0</v>
      </c>
      <c r="DV131" s="619">
        <v>0</v>
      </c>
      <c r="DW131" s="619">
        <v>0</v>
      </c>
      <c r="DX131" s="619">
        <v>17412</v>
      </c>
      <c r="DY131" s="619">
        <v>0</v>
      </c>
      <c r="DZ131" s="619">
        <v>0</v>
      </c>
      <c r="EA131" s="619">
        <v>15234</v>
      </c>
      <c r="EB131" s="619">
        <v>0</v>
      </c>
      <c r="EC131" s="619">
        <v>0</v>
      </c>
      <c r="ED131" s="619">
        <v>2178</v>
      </c>
      <c r="EE131" s="619">
        <v>0</v>
      </c>
      <c r="EF131" s="619">
        <v>0</v>
      </c>
      <c r="EG131" s="619">
        <v>0</v>
      </c>
      <c r="EH131" s="619">
        <v>0</v>
      </c>
      <c r="EI131" s="619">
        <v>0</v>
      </c>
      <c r="EJ131" s="619">
        <v>0</v>
      </c>
      <c r="EK131" s="619">
        <v>0</v>
      </c>
      <c r="EL131" s="619">
        <v>0</v>
      </c>
      <c r="EM131" s="619">
        <v>0</v>
      </c>
      <c r="EN131" s="619">
        <v>0</v>
      </c>
      <c r="EO131" s="619">
        <v>0</v>
      </c>
      <c r="EP131" s="619">
        <v>229296</v>
      </c>
      <c r="EQ131" s="619">
        <v>0</v>
      </c>
      <c r="ER131" s="619">
        <v>0</v>
      </c>
      <c r="ES131" s="619">
        <v>226930</v>
      </c>
      <c r="ET131" s="619">
        <v>0</v>
      </c>
      <c r="EU131" s="619">
        <v>0</v>
      </c>
      <c r="EV131" s="619">
        <v>2366</v>
      </c>
      <c r="EW131" s="619">
        <v>0</v>
      </c>
      <c r="EX131" s="619">
        <v>0</v>
      </c>
      <c r="EY131" s="619">
        <v>0</v>
      </c>
      <c r="EZ131" s="619">
        <v>0</v>
      </c>
      <c r="FA131" s="619">
        <v>0</v>
      </c>
      <c r="FB131" s="619">
        <v>112033</v>
      </c>
      <c r="FC131" s="619">
        <v>0</v>
      </c>
      <c r="FD131" s="619">
        <v>0</v>
      </c>
      <c r="FE131" s="619">
        <v>104248</v>
      </c>
      <c r="FF131" s="619">
        <v>0</v>
      </c>
      <c r="FG131" s="619">
        <v>0</v>
      </c>
      <c r="FH131" s="619">
        <v>7785</v>
      </c>
      <c r="FI131" s="619">
        <v>0</v>
      </c>
      <c r="FJ131" s="619">
        <v>0</v>
      </c>
      <c r="FK131" s="619">
        <v>0</v>
      </c>
      <c r="FL131" s="619">
        <v>0</v>
      </c>
      <c r="FM131" s="619">
        <v>0</v>
      </c>
      <c r="FN131" s="619">
        <v>0</v>
      </c>
      <c r="FO131" s="619">
        <v>0</v>
      </c>
      <c r="FP131" s="619">
        <v>0</v>
      </c>
      <c r="FQ131" s="619">
        <v>0</v>
      </c>
      <c r="FR131" s="619">
        <v>0</v>
      </c>
      <c r="FS131" s="619">
        <v>0</v>
      </c>
      <c r="FT131" s="619">
        <v>-422</v>
      </c>
      <c r="FU131" s="619">
        <v>0</v>
      </c>
      <c r="FV131" s="619">
        <v>0</v>
      </c>
      <c r="FW131" s="619">
        <v>0</v>
      </c>
      <c r="FX131" s="619">
        <v>0</v>
      </c>
      <c r="FY131" s="619">
        <v>0</v>
      </c>
      <c r="FZ131" s="619">
        <v>0</v>
      </c>
      <c r="GA131" s="619">
        <v>0</v>
      </c>
      <c r="GB131" s="619">
        <v>0</v>
      </c>
      <c r="GC131" s="619">
        <v>0</v>
      </c>
      <c r="GD131" s="619">
        <v>0</v>
      </c>
      <c r="GE131" s="619">
        <v>0</v>
      </c>
      <c r="GF131" s="619">
        <v>0</v>
      </c>
      <c r="GG131" s="619">
        <v>0</v>
      </c>
      <c r="GH131" s="619">
        <v>0</v>
      </c>
      <c r="GI131" s="619">
        <v>0</v>
      </c>
      <c r="GJ131" s="619">
        <v>0</v>
      </c>
      <c r="GK131" s="619">
        <v>0</v>
      </c>
      <c r="GL131" s="619">
        <v>601577</v>
      </c>
      <c r="GM131" s="619">
        <v>0</v>
      </c>
      <c r="GN131" s="619">
        <v>0</v>
      </c>
      <c r="GO131" s="619">
        <v>18214</v>
      </c>
      <c r="GP131" s="619">
        <v>0</v>
      </c>
      <c r="GQ131" s="619">
        <v>0</v>
      </c>
      <c r="GR131" s="620" t="s">
        <v>535</v>
      </c>
      <c r="GS131" s="620" t="s">
        <v>473</v>
      </c>
      <c r="GT131" s="610" t="s">
        <v>535</v>
      </c>
      <c r="GU131" s="611" t="s">
        <v>536</v>
      </c>
      <c r="GV131" s="611" t="s">
        <v>917</v>
      </c>
      <c r="GW131" s="610" t="s">
        <v>1432</v>
      </c>
    </row>
    <row r="132" spans="1:205" x14ac:dyDescent="0.25">
      <c r="A132" s="610" t="s">
        <v>3385</v>
      </c>
      <c r="B132" s="617" t="s">
        <v>918</v>
      </c>
      <c r="C132" s="618" t="s">
        <v>919</v>
      </c>
      <c r="D132" s="619">
        <v>4185081</v>
      </c>
      <c r="E132" s="619">
        <v>0</v>
      </c>
      <c r="F132" s="619">
        <v>4185081</v>
      </c>
      <c r="G132" s="619">
        <v>5099486</v>
      </c>
      <c r="H132" s="619">
        <v>0</v>
      </c>
      <c r="I132" s="619">
        <v>5099486</v>
      </c>
      <c r="J132" s="619">
        <v>-914405</v>
      </c>
      <c r="K132" s="619">
        <v>0</v>
      </c>
      <c r="L132" s="619">
        <v>-914405</v>
      </c>
      <c r="M132" s="633">
        <v>0.33</v>
      </c>
      <c r="N132" s="633">
        <v>0.3</v>
      </c>
      <c r="O132" s="633">
        <v>0.37</v>
      </c>
      <c r="P132" s="633">
        <v>0</v>
      </c>
      <c r="Q132" s="619">
        <v>689267</v>
      </c>
      <c r="R132" s="619">
        <v>689267</v>
      </c>
      <c r="S132" s="619">
        <v>0</v>
      </c>
      <c r="T132" s="619">
        <v>0</v>
      </c>
      <c r="U132" s="619">
        <v>0</v>
      </c>
      <c r="V132" s="619">
        <v>0</v>
      </c>
      <c r="W132" s="619">
        <v>0</v>
      </c>
      <c r="X132" s="619">
        <v>0</v>
      </c>
      <c r="Y132" s="619">
        <v>0</v>
      </c>
      <c r="Z132" s="619">
        <v>0</v>
      </c>
      <c r="AA132" s="619">
        <v>0</v>
      </c>
      <c r="AB132" s="619">
        <v>103293</v>
      </c>
      <c r="AC132" s="619">
        <v>0</v>
      </c>
      <c r="AD132" s="619">
        <v>-103293</v>
      </c>
      <c r="AE132" s="619">
        <v>0</v>
      </c>
      <c r="AF132" s="619">
        <v>0</v>
      </c>
      <c r="AG132" s="619">
        <v>0</v>
      </c>
      <c r="AH132" s="619">
        <v>0</v>
      </c>
      <c r="AI132" s="619">
        <v>0</v>
      </c>
      <c r="AJ132" s="619">
        <v>0</v>
      </c>
      <c r="AK132" s="619">
        <v>0</v>
      </c>
      <c r="AL132" s="619">
        <v>0</v>
      </c>
      <c r="AM132" s="619">
        <v>0</v>
      </c>
      <c r="AN132" s="619">
        <v>0</v>
      </c>
      <c r="AO132" s="619">
        <v>0</v>
      </c>
      <c r="AP132" s="619">
        <v>0</v>
      </c>
      <c r="AQ132" s="619">
        <v>0</v>
      </c>
      <c r="AR132" s="619">
        <v>0</v>
      </c>
      <c r="AS132" s="619">
        <v>0</v>
      </c>
      <c r="AT132" s="619">
        <v>0</v>
      </c>
      <c r="AU132" s="619">
        <v>0</v>
      </c>
      <c r="AV132" s="619">
        <v>0</v>
      </c>
      <c r="AW132" s="619">
        <v>0</v>
      </c>
      <c r="AX132" s="619">
        <v>0</v>
      </c>
      <c r="AY132" s="619">
        <v>0</v>
      </c>
      <c r="AZ132" s="619">
        <v>0</v>
      </c>
      <c r="BA132" s="619">
        <v>0</v>
      </c>
      <c r="BB132" s="619">
        <v>0</v>
      </c>
      <c r="BC132" s="619">
        <v>0</v>
      </c>
      <c r="BD132" s="619">
        <v>0</v>
      </c>
      <c r="BE132" s="619">
        <v>0</v>
      </c>
      <c r="BF132" s="619">
        <v>0</v>
      </c>
      <c r="BG132" s="619">
        <v>2203530</v>
      </c>
      <c r="BH132" s="619">
        <v>2717687</v>
      </c>
      <c r="BI132" s="619">
        <v>0</v>
      </c>
      <c r="BJ132" s="619">
        <v>144369</v>
      </c>
      <c r="BK132" s="619">
        <v>178055</v>
      </c>
      <c r="BL132" s="619">
        <v>0</v>
      </c>
      <c r="BM132" s="619">
        <v>2125523</v>
      </c>
      <c r="BN132" s="619">
        <v>2621478</v>
      </c>
      <c r="BO132" s="619">
        <v>0</v>
      </c>
      <c r="BP132" s="619">
        <v>222376</v>
      </c>
      <c r="BQ132" s="619">
        <v>274264</v>
      </c>
      <c r="BR132" s="619">
        <v>0</v>
      </c>
      <c r="BS132" s="619">
        <v>4253</v>
      </c>
      <c r="BT132" s="619">
        <v>5246</v>
      </c>
      <c r="BU132" s="619">
        <v>0</v>
      </c>
      <c r="BV132" s="619">
        <v>0</v>
      </c>
      <c r="BW132" s="619">
        <v>0</v>
      </c>
      <c r="BX132" s="619">
        <v>0</v>
      </c>
      <c r="BY132" s="619">
        <v>4253</v>
      </c>
      <c r="BZ132" s="619">
        <v>5246</v>
      </c>
      <c r="CA132" s="619">
        <v>0</v>
      </c>
      <c r="CB132" s="619">
        <v>0</v>
      </c>
      <c r="CC132" s="619">
        <v>0</v>
      </c>
      <c r="CD132" s="619">
        <v>0</v>
      </c>
      <c r="CE132" s="619">
        <v>0</v>
      </c>
      <c r="CF132" s="619">
        <v>0</v>
      </c>
      <c r="CG132" s="619">
        <v>0</v>
      </c>
      <c r="CH132" s="619">
        <v>0</v>
      </c>
      <c r="CI132" s="619">
        <v>0</v>
      </c>
      <c r="CJ132" s="619">
        <v>0</v>
      </c>
      <c r="CK132" s="619">
        <v>0</v>
      </c>
      <c r="CL132" s="619">
        <v>0</v>
      </c>
      <c r="CM132" s="619">
        <v>0</v>
      </c>
      <c r="CN132" s="619">
        <v>0</v>
      </c>
      <c r="CO132" s="619">
        <v>0</v>
      </c>
      <c r="CP132" s="619">
        <v>0</v>
      </c>
      <c r="CQ132" s="619">
        <v>-351</v>
      </c>
      <c r="CR132" s="619">
        <v>-433</v>
      </c>
      <c r="CS132" s="619">
        <v>0</v>
      </c>
      <c r="CT132" s="619">
        <v>0</v>
      </c>
      <c r="CU132" s="619">
        <v>0</v>
      </c>
      <c r="CV132" s="619">
        <v>0</v>
      </c>
      <c r="CW132" s="619">
        <v>0</v>
      </c>
      <c r="CX132" s="619">
        <v>0</v>
      </c>
      <c r="CY132" s="619">
        <v>0</v>
      </c>
      <c r="CZ132" s="619">
        <v>0</v>
      </c>
      <c r="DA132" s="619">
        <v>0</v>
      </c>
      <c r="DB132" s="619">
        <v>0</v>
      </c>
      <c r="DC132" s="619">
        <v>0</v>
      </c>
      <c r="DD132" s="619">
        <v>0</v>
      </c>
      <c r="DE132" s="619">
        <v>0</v>
      </c>
      <c r="DF132" s="619">
        <v>0</v>
      </c>
      <c r="DG132" s="619">
        <v>0</v>
      </c>
      <c r="DH132" s="619">
        <v>0</v>
      </c>
      <c r="DI132" s="619">
        <v>0</v>
      </c>
      <c r="DJ132" s="619">
        <v>0</v>
      </c>
      <c r="DK132" s="619">
        <v>0</v>
      </c>
      <c r="DL132" s="619">
        <v>0</v>
      </c>
      <c r="DM132" s="619">
        <v>0</v>
      </c>
      <c r="DN132" s="619">
        <v>0</v>
      </c>
      <c r="DO132" s="619">
        <v>0</v>
      </c>
      <c r="DP132" s="619">
        <v>0</v>
      </c>
      <c r="DQ132" s="619">
        <v>0</v>
      </c>
      <c r="DR132" s="619">
        <v>0</v>
      </c>
      <c r="DS132" s="619">
        <v>0</v>
      </c>
      <c r="DT132" s="619">
        <v>0</v>
      </c>
      <c r="DU132" s="619">
        <v>0</v>
      </c>
      <c r="DV132" s="619">
        <v>0</v>
      </c>
      <c r="DW132" s="619">
        <v>0</v>
      </c>
      <c r="DX132" s="619">
        <v>267473</v>
      </c>
      <c r="DY132" s="619">
        <v>329883</v>
      </c>
      <c r="DZ132" s="619">
        <v>0</v>
      </c>
      <c r="EA132" s="619">
        <v>24042</v>
      </c>
      <c r="EB132" s="619">
        <v>29652</v>
      </c>
      <c r="EC132" s="619">
        <v>0</v>
      </c>
      <c r="ED132" s="619">
        <v>243431</v>
      </c>
      <c r="EE132" s="619">
        <v>300231</v>
      </c>
      <c r="EF132" s="619">
        <v>0</v>
      </c>
      <c r="EG132" s="619">
        <v>0</v>
      </c>
      <c r="EH132" s="619">
        <v>0</v>
      </c>
      <c r="EI132" s="619">
        <v>0</v>
      </c>
      <c r="EJ132" s="619">
        <v>1041</v>
      </c>
      <c r="EK132" s="619">
        <v>1284</v>
      </c>
      <c r="EL132" s="619">
        <v>0</v>
      </c>
      <c r="EM132" s="619">
        <v>0</v>
      </c>
      <c r="EN132" s="619">
        <v>0</v>
      </c>
      <c r="EO132" s="619">
        <v>0</v>
      </c>
      <c r="EP132" s="619">
        <v>7166370</v>
      </c>
      <c r="EQ132" s="619">
        <v>8838522</v>
      </c>
      <c r="ER132" s="619">
        <v>0</v>
      </c>
      <c r="ES132" s="619">
        <v>12489631</v>
      </c>
      <c r="ET132" s="619">
        <v>15403879</v>
      </c>
      <c r="EU132" s="619">
        <v>0</v>
      </c>
      <c r="EV132" s="619">
        <v>-5323261</v>
      </c>
      <c r="EW132" s="619">
        <v>-6565357</v>
      </c>
      <c r="EX132" s="619">
        <v>0</v>
      </c>
      <c r="EY132" s="619">
        <v>13574</v>
      </c>
      <c r="EZ132" s="619">
        <v>16741</v>
      </c>
      <c r="FA132" s="619">
        <v>0</v>
      </c>
      <c r="FB132" s="619">
        <v>14182120</v>
      </c>
      <c r="FC132" s="619">
        <v>17491282</v>
      </c>
      <c r="FD132" s="619">
        <v>0</v>
      </c>
      <c r="FE132" s="619">
        <v>12762080</v>
      </c>
      <c r="FF132" s="619">
        <v>15718199</v>
      </c>
      <c r="FG132" s="619">
        <v>0</v>
      </c>
      <c r="FH132" s="619">
        <v>1420040</v>
      </c>
      <c r="FI132" s="619">
        <v>1773083</v>
      </c>
      <c r="FJ132" s="619">
        <v>0</v>
      </c>
      <c r="FK132" s="619">
        <v>0</v>
      </c>
      <c r="FL132" s="619">
        <v>0</v>
      </c>
      <c r="FM132" s="619">
        <v>0</v>
      </c>
      <c r="FN132" s="619">
        <v>0</v>
      </c>
      <c r="FO132" s="619">
        <v>0</v>
      </c>
      <c r="FP132" s="619">
        <v>0</v>
      </c>
      <c r="FQ132" s="619">
        <v>0</v>
      </c>
      <c r="FR132" s="619">
        <v>0</v>
      </c>
      <c r="FS132" s="619">
        <v>0</v>
      </c>
      <c r="FT132" s="619">
        <v>-14364</v>
      </c>
      <c r="FU132" s="619">
        <v>-17716</v>
      </c>
      <c r="FV132" s="619">
        <v>0</v>
      </c>
      <c r="FW132" s="619">
        <v>38665</v>
      </c>
      <c r="FX132" s="619">
        <v>47687</v>
      </c>
      <c r="FY132" s="619">
        <v>0</v>
      </c>
      <c r="FZ132" s="619">
        <v>0</v>
      </c>
      <c r="GA132" s="619">
        <v>0</v>
      </c>
      <c r="GB132" s="619">
        <v>0</v>
      </c>
      <c r="GC132" s="619">
        <v>38665</v>
      </c>
      <c r="GD132" s="619">
        <v>47687</v>
      </c>
      <c r="GE132" s="619">
        <v>0</v>
      </c>
      <c r="GF132" s="619">
        <v>0</v>
      </c>
      <c r="GG132" s="619">
        <v>0</v>
      </c>
      <c r="GH132" s="619">
        <v>0</v>
      </c>
      <c r="GI132" s="619">
        <v>0</v>
      </c>
      <c r="GJ132" s="619">
        <v>0</v>
      </c>
      <c r="GK132" s="619">
        <v>0</v>
      </c>
      <c r="GL132" s="619">
        <v>24006680</v>
      </c>
      <c r="GM132" s="619">
        <v>29608238</v>
      </c>
      <c r="GN132" s="619">
        <v>0</v>
      </c>
      <c r="GO132" s="619">
        <v>-3394596</v>
      </c>
      <c r="GP132" s="619">
        <v>-4164970</v>
      </c>
      <c r="GQ132" s="619">
        <v>0</v>
      </c>
      <c r="GR132" s="620" t="s">
        <v>503</v>
      </c>
      <c r="GS132" s="620" t="s">
        <v>504</v>
      </c>
      <c r="GT132" s="610" t="s">
        <v>645</v>
      </c>
      <c r="GU132" s="611" t="s">
        <v>506</v>
      </c>
      <c r="GV132" s="611" t="s">
        <v>920</v>
      </c>
      <c r="GW132" s="610" t="s">
        <v>1432</v>
      </c>
    </row>
    <row r="133" spans="1:205" x14ac:dyDescent="0.25">
      <c r="A133" s="610" t="s">
        <v>3385</v>
      </c>
      <c r="B133" s="617" t="s">
        <v>921</v>
      </c>
      <c r="C133" s="618" t="s">
        <v>922</v>
      </c>
      <c r="D133" s="619">
        <v>21194412</v>
      </c>
      <c r="E133" s="619">
        <v>0</v>
      </c>
      <c r="F133" s="619">
        <v>21194412</v>
      </c>
      <c r="G133" s="619">
        <v>4308121</v>
      </c>
      <c r="H133" s="619">
        <v>0</v>
      </c>
      <c r="I133" s="619">
        <v>4308121</v>
      </c>
      <c r="J133" s="619">
        <v>16886291</v>
      </c>
      <c r="K133" s="619">
        <v>0</v>
      </c>
      <c r="L133" s="619">
        <v>16886291</v>
      </c>
      <c r="M133" s="633">
        <v>0.33</v>
      </c>
      <c r="N133" s="633">
        <v>0.3</v>
      </c>
      <c r="O133" s="633">
        <v>0.37</v>
      </c>
      <c r="P133" s="633">
        <v>0</v>
      </c>
      <c r="Q133" s="619">
        <v>566651</v>
      </c>
      <c r="R133" s="619">
        <v>566651</v>
      </c>
      <c r="S133" s="619">
        <v>0</v>
      </c>
      <c r="T133" s="619">
        <v>0</v>
      </c>
      <c r="U133" s="619">
        <v>0</v>
      </c>
      <c r="V133" s="619">
        <v>0</v>
      </c>
      <c r="W133" s="619">
        <v>0</v>
      </c>
      <c r="X133" s="619">
        <v>0</v>
      </c>
      <c r="Y133" s="619">
        <v>0</v>
      </c>
      <c r="Z133" s="619">
        <v>0</v>
      </c>
      <c r="AA133" s="619">
        <v>0</v>
      </c>
      <c r="AB133" s="619">
        <v>0</v>
      </c>
      <c r="AC133" s="619">
        <v>0</v>
      </c>
      <c r="AD133" s="619">
        <v>0</v>
      </c>
      <c r="AE133" s="619">
        <v>0</v>
      </c>
      <c r="AF133" s="619">
        <v>0</v>
      </c>
      <c r="AG133" s="619">
        <v>0</v>
      </c>
      <c r="AH133" s="619">
        <v>0</v>
      </c>
      <c r="AI133" s="619">
        <v>0</v>
      </c>
      <c r="AJ133" s="619">
        <v>0</v>
      </c>
      <c r="AK133" s="619">
        <v>0</v>
      </c>
      <c r="AL133" s="619">
        <v>0</v>
      </c>
      <c r="AM133" s="619">
        <v>0</v>
      </c>
      <c r="AN133" s="619">
        <v>0</v>
      </c>
      <c r="AO133" s="619">
        <v>0</v>
      </c>
      <c r="AP133" s="619">
        <v>0</v>
      </c>
      <c r="AQ133" s="619">
        <v>0</v>
      </c>
      <c r="AR133" s="619">
        <v>0</v>
      </c>
      <c r="AS133" s="619">
        <v>0</v>
      </c>
      <c r="AT133" s="619">
        <v>0</v>
      </c>
      <c r="AU133" s="619">
        <v>0</v>
      </c>
      <c r="AV133" s="619">
        <v>0</v>
      </c>
      <c r="AW133" s="619">
        <v>0</v>
      </c>
      <c r="AX133" s="619">
        <v>0</v>
      </c>
      <c r="AY133" s="619">
        <v>0</v>
      </c>
      <c r="AZ133" s="619">
        <v>0</v>
      </c>
      <c r="BA133" s="619">
        <v>0</v>
      </c>
      <c r="BB133" s="619">
        <v>0</v>
      </c>
      <c r="BC133" s="619">
        <v>0</v>
      </c>
      <c r="BD133" s="619">
        <v>0</v>
      </c>
      <c r="BE133" s="619">
        <v>0</v>
      </c>
      <c r="BF133" s="619">
        <v>0</v>
      </c>
      <c r="BG133" s="619">
        <v>1331209</v>
      </c>
      <c r="BH133" s="619">
        <v>1641825</v>
      </c>
      <c r="BI133" s="619">
        <v>0</v>
      </c>
      <c r="BJ133" s="619">
        <v>0</v>
      </c>
      <c r="BK133" s="619">
        <v>0</v>
      </c>
      <c r="BL133" s="619">
        <v>0</v>
      </c>
      <c r="BM133" s="619">
        <v>1234353</v>
      </c>
      <c r="BN133" s="619">
        <v>1522370</v>
      </c>
      <c r="BO133" s="619">
        <v>0</v>
      </c>
      <c r="BP133" s="619">
        <v>96856</v>
      </c>
      <c r="BQ133" s="619">
        <v>119455</v>
      </c>
      <c r="BR133" s="619">
        <v>0</v>
      </c>
      <c r="BS133" s="619">
        <v>0</v>
      </c>
      <c r="BT133" s="619">
        <v>0</v>
      </c>
      <c r="BU133" s="619">
        <v>0</v>
      </c>
      <c r="BV133" s="619">
        <v>0</v>
      </c>
      <c r="BW133" s="619">
        <v>0</v>
      </c>
      <c r="BX133" s="619">
        <v>0</v>
      </c>
      <c r="BY133" s="619">
        <v>0</v>
      </c>
      <c r="BZ133" s="619">
        <v>0</v>
      </c>
      <c r="CA133" s="619">
        <v>0</v>
      </c>
      <c r="CB133" s="619">
        <v>0</v>
      </c>
      <c r="CC133" s="619">
        <v>0</v>
      </c>
      <c r="CD133" s="619">
        <v>0</v>
      </c>
      <c r="CE133" s="619">
        <v>0</v>
      </c>
      <c r="CF133" s="619">
        <v>0</v>
      </c>
      <c r="CG133" s="619">
        <v>0</v>
      </c>
      <c r="CH133" s="619">
        <v>0</v>
      </c>
      <c r="CI133" s="619">
        <v>0</v>
      </c>
      <c r="CJ133" s="619">
        <v>0</v>
      </c>
      <c r="CK133" s="619">
        <v>0</v>
      </c>
      <c r="CL133" s="619">
        <v>0</v>
      </c>
      <c r="CM133" s="619">
        <v>0</v>
      </c>
      <c r="CN133" s="619">
        <v>0</v>
      </c>
      <c r="CO133" s="619">
        <v>0</v>
      </c>
      <c r="CP133" s="619">
        <v>0</v>
      </c>
      <c r="CQ133" s="619">
        <v>1053</v>
      </c>
      <c r="CR133" s="619">
        <v>1299</v>
      </c>
      <c r="CS133" s="619">
        <v>0</v>
      </c>
      <c r="CT133" s="619">
        <v>0</v>
      </c>
      <c r="CU133" s="619">
        <v>0</v>
      </c>
      <c r="CV133" s="619">
        <v>0</v>
      </c>
      <c r="CW133" s="619">
        <v>0</v>
      </c>
      <c r="CX133" s="619">
        <v>0</v>
      </c>
      <c r="CY133" s="619">
        <v>0</v>
      </c>
      <c r="CZ133" s="619">
        <v>0</v>
      </c>
      <c r="DA133" s="619">
        <v>0</v>
      </c>
      <c r="DB133" s="619">
        <v>0</v>
      </c>
      <c r="DC133" s="619">
        <v>0</v>
      </c>
      <c r="DD133" s="619">
        <v>0</v>
      </c>
      <c r="DE133" s="619">
        <v>0</v>
      </c>
      <c r="DF133" s="619">
        <v>0</v>
      </c>
      <c r="DG133" s="619">
        <v>0</v>
      </c>
      <c r="DH133" s="619">
        <v>0</v>
      </c>
      <c r="DI133" s="619">
        <v>0</v>
      </c>
      <c r="DJ133" s="619">
        <v>0</v>
      </c>
      <c r="DK133" s="619">
        <v>0</v>
      </c>
      <c r="DL133" s="619">
        <v>0</v>
      </c>
      <c r="DM133" s="619">
        <v>0</v>
      </c>
      <c r="DN133" s="619">
        <v>0</v>
      </c>
      <c r="DO133" s="619">
        <v>0</v>
      </c>
      <c r="DP133" s="619">
        <v>0</v>
      </c>
      <c r="DQ133" s="619">
        <v>0</v>
      </c>
      <c r="DR133" s="619">
        <v>0</v>
      </c>
      <c r="DS133" s="619">
        <v>0</v>
      </c>
      <c r="DT133" s="619">
        <v>0</v>
      </c>
      <c r="DU133" s="619">
        <v>0</v>
      </c>
      <c r="DV133" s="619">
        <v>0</v>
      </c>
      <c r="DW133" s="619">
        <v>0</v>
      </c>
      <c r="DX133" s="619">
        <v>106852</v>
      </c>
      <c r="DY133" s="619">
        <v>131785</v>
      </c>
      <c r="DZ133" s="619">
        <v>0</v>
      </c>
      <c r="EA133" s="619">
        <v>195841</v>
      </c>
      <c r="EB133" s="619">
        <v>241537</v>
      </c>
      <c r="EC133" s="619">
        <v>0</v>
      </c>
      <c r="ED133" s="619">
        <v>-88989</v>
      </c>
      <c r="EE133" s="619">
        <v>-109752</v>
      </c>
      <c r="EF133" s="619">
        <v>0</v>
      </c>
      <c r="EG133" s="619">
        <v>-83514</v>
      </c>
      <c r="EH133" s="619">
        <v>-103000</v>
      </c>
      <c r="EI133" s="619">
        <v>0</v>
      </c>
      <c r="EJ133" s="619">
        <v>0</v>
      </c>
      <c r="EK133" s="619">
        <v>0</v>
      </c>
      <c r="EL133" s="619">
        <v>0</v>
      </c>
      <c r="EM133" s="619">
        <v>0</v>
      </c>
      <c r="EN133" s="619">
        <v>0</v>
      </c>
      <c r="EO133" s="619">
        <v>0</v>
      </c>
      <c r="EP133" s="619">
        <v>16602734</v>
      </c>
      <c r="EQ133" s="619">
        <v>20476705</v>
      </c>
      <c r="ER133" s="619">
        <v>0</v>
      </c>
      <c r="ES133" s="619">
        <v>16152710</v>
      </c>
      <c r="ET133" s="619">
        <v>19921677</v>
      </c>
      <c r="EU133" s="619">
        <v>0</v>
      </c>
      <c r="EV133" s="619">
        <v>450024</v>
      </c>
      <c r="EW133" s="619">
        <v>555028</v>
      </c>
      <c r="EX133" s="619">
        <v>0</v>
      </c>
      <c r="EY133" s="619">
        <v>17251</v>
      </c>
      <c r="EZ133" s="619">
        <v>21276</v>
      </c>
      <c r="FA133" s="619">
        <v>0</v>
      </c>
      <c r="FB133" s="619">
        <v>12950761</v>
      </c>
      <c r="FC133" s="619">
        <v>15972606</v>
      </c>
      <c r="FD133" s="619">
        <v>0</v>
      </c>
      <c r="FE133" s="619">
        <v>12401552</v>
      </c>
      <c r="FF133" s="619">
        <v>15295247</v>
      </c>
      <c r="FG133" s="619">
        <v>0</v>
      </c>
      <c r="FH133" s="619">
        <v>549209</v>
      </c>
      <c r="FI133" s="619">
        <v>677359</v>
      </c>
      <c r="FJ133" s="619">
        <v>0</v>
      </c>
      <c r="FK133" s="619">
        <v>0</v>
      </c>
      <c r="FL133" s="619">
        <v>0</v>
      </c>
      <c r="FM133" s="619">
        <v>0</v>
      </c>
      <c r="FN133" s="619">
        <v>0</v>
      </c>
      <c r="FO133" s="619">
        <v>0</v>
      </c>
      <c r="FP133" s="619">
        <v>0</v>
      </c>
      <c r="FQ133" s="619">
        <v>0</v>
      </c>
      <c r="FR133" s="619">
        <v>0</v>
      </c>
      <c r="FS133" s="619">
        <v>0</v>
      </c>
      <c r="FT133" s="619">
        <v>0</v>
      </c>
      <c r="FU133" s="619">
        <v>0</v>
      </c>
      <c r="FV133" s="619">
        <v>0</v>
      </c>
      <c r="FW133" s="619">
        <v>0</v>
      </c>
      <c r="FX133" s="619">
        <v>0</v>
      </c>
      <c r="FY133" s="619">
        <v>0</v>
      </c>
      <c r="FZ133" s="619">
        <v>0</v>
      </c>
      <c r="GA133" s="619">
        <v>0</v>
      </c>
      <c r="GB133" s="619">
        <v>0</v>
      </c>
      <c r="GC133" s="619">
        <v>0</v>
      </c>
      <c r="GD133" s="619">
        <v>0</v>
      </c>
      <c r="GE133" s="619">
        <v>0</v>
      </c>
      <c r="GF133" s="619">
        <v>0</v>
      </c>
      <c r="GG133" s="619">
        <v>0</v>
      </c>
      <c r="GH133" s="619">
        <v>0</v>
      </c>
      <c r="GI133" s="619">
        <v>0</v>
      </c>
      <c r="GJ133" s="619">
        <v>0</v>
      </c>
      <c r="GK133" s="619">
        <v>0</v>
      </c>
      <c r="GL133" s="619">
        <v>30926346</v>
      </c>
      <c r="GM133" s="619">
        <v>38142496</v>
      </c>
      <c r="GN133" s="619">
        <v>0</v>
      </c>
      <c r="GO133" s="619">
        <v>941890</v>
      </c>
      <c r="GP133" s="619">
        <v>1161665</v>
      </c>
      <c r="GQ133" s="619">
        <v>0</v>
      </c>
      <c r="GR133" s="620" t="s">
        <v>503</v>
      </c>
      <c r="GS133" s="620" t="s">
        <v>504</v>
      </c>
      <c r="GT133" s="610" t="s">
        <v>645</v>
      </c>
      <c r="GU133" s="611" t="s">
        <v>506</v>
      </c>
      <c r="GV133" s="611" t="s">
        <v>923</v>
      </c>
      <c r="GW133" s="610" t="s">
        <v>1432</v>
      </c>
    </row>
    <row r="134" spans="1:205" x14ac:dyDescent="0.25">
      <c r="A134" s="610" t="s">
        <v>3385</v>
      </c>
      <c r="B134" s="617" t="s">
        <v>924</v>
      </c>
      <c r="C134" s="618" t="s">
        <v>925</v>
      </c>
      <c r="D134" s="619">
        <v>3581561</v>
      </c>
      <c r="E134" s="619">
        <v>808</v>
      </c>
      <c r="F134" s="619">
        <v>3582369</v>
      </c>
      <c r="G134" s="619">
        <v>3630720</v>
      </c>
      <c r="H134" s="619">
        <v>808</v>
      </c>
      <c r="I134" s="619">
        <v>3631528</v>
      </c>
      <c r="J134" s="619">
        <v>-49159</v>
      </c>
      <c r="K134" s="619">
        <v>0</v>
      </c>
      <c r="L134" s="619">
        <v>-49159</v>
      </c>
      <c r="M134" s="633">
        <v>0.5</v>
      </c>
      <c r="N134" s="633">
        <v>0.4</v>
      </c>
      <c r="O134" s="633">
        <v>0.1</v>
      </c>
      <c r="P134" s="633">
        <v>0</v>
      </c>
      <c r="Q134" s="619">
        <v>242447</v>
      </c>
      <c r="R134" s="619">
        <v>242447</v>
      </c>
      <c r="S134" s="619">
        <v>0</v>
      </c>
      <c r="T134" s="619">
        <v>24585</v>
      </c>
      <c r="U134" s="619">
        <v>0</v>
      </c>
      <c r="V134" s="619">
        <v>101130</v>
      </c>
      <c r="W134" s="619">
        <v>0</v>
      </c>
      <c r="X134" s="619">
        <v>-76545</v>
      </c>
      <c r="Y134" s="619">
        <v>0</v>
      </c>
      <c r="Z134" s="619">
        <v>3051516</v>
      </c>
      <c r="AA134" s="619">
        <v>0</v>
      </c>
      <c r="AB134" s="619">
        <v>3134322</v>
      </c>
      <c r="AC134" s="619">
        <v>0</v>
      </c>
      <c r="AD134" s="619">
        <v>-82806</v>
      </c>
      <c r="AE134" s="619">
        <v>0</v>
      </c>
      <c r="AF134" s="619">
        <v>0</v>
      </c>
      <c r="AG134" s="619">
        <v>0</v>
      </c>
      <c r="AH134" s="619">
        <v>0</v>
      </c>
      <c r="AI134" s="619">
        <v>0</v>
      </c>
      <c r="AJ134" s="619">
        <v>0</v>
      </c>
      <c r="AK134" s="619">
        <v>0</v>
      </c>
      <c r="AL134" s="619">
        <v>0</v>
      </c>
      <c r="AM134" s="619">
        <v>0</v>
      </c>
      <c r="AN134" s="619">
        <v>0</v>
      </c>
      <c r="AO134" s="619">
        <v>34711</v>
      </c>
      <c r="AP134" s="619">
        <v>34711</v>
      </c>
      <c r="AQ134" s="619">
        <v>0</v>
      </c>
      <c r="AR134" s="619">
        <v>0</v>
      </c>
      <c r="AS134" s="619">
        <v>23472</v>
      </c>
      <c r="AT134" s="619">
        <v>23472</v>
      </c>
      <c r="AU134" s="619">
        <v>0</v>
      </c>
      <c r="AV134" s="619">
        <v>0</v>
      </c>
      <c r="AW134" s="619">
        <v>11239</v>
      </c>
      <c r="AX134" s="619">
        <v>11239</v>
      </c>
      <c r="AY134" s="619">
        <v>0</v>
      </c>
      <c r="AZ134" s="619">
        <v>0</v>
      </c>
      <c r="BA134" s="619">
        <v>0</v>
      </c>
      <c r="BB134" s="619">
        <v>0</v>
      </c>
      <c r="BC134" s="619">
        <v>0</v>
      </c>
      <c r="BD134" s="619">
        <v>0</v>
      </c>
      <c r="BE134" s="619">
        <v>0</v>
      </c>
      <c r="BF134" s="619">
        <v>0</v>
      </c>
      <c r="BG134" s="619">
        <v>2068970</v>
      </c>
      <c r="BH134" s="619">
        <v>511380</v>
      </c>
      <c r="BI134" s="619">
        <v>0</v>
      </c>
      <c r="BJ134" s="619">
        <v>94404</v>
      </c>
      <c r="BK134" s="619">
        <v>23601</v>
      </c>
      <c r="BL134" s="619">
        <v>0</v>
      </c>
      <c r="BM134" s="619">
        <v>2032059</v>
      </c>
      <c r="BN134" s="619">
        <v>504733</v>
      </c>
      <c r="BO134" s="619">
        <v>0</v>
      </c>
      <c r="BP134" s="619">
        <v>131315</v>
      </c>
      <c r="BQ134" s="619">
        <v>30248</v>
      </c>
      <c r="BR134" s="619">
        <v>0</v>
      </c>
      <c r="BS134" s="619">
        <v>4289</v>
      </c>
      <c r="BT134" s="619">
        <v>1072</v>
      </c>
      <c r="BU134" s="619">
        <v>0</v>
      </c>
      <c r="BV134" s="619">
        <v>4306</v>
      </c>
      <c r="BW134" s="619">
        <v>1076</v>
      </c>
      <c r="BX134" s="619">
        <v>0</v>
      </c>
      <c r="BY134" s="619">
        <v>-17</v>
      </c>
      <c r="BZ134" s="619">
        <v>-4</v>
      </c>
      <c r="CA134" s="619">
        <v>0</v>
      </c>
      <c r="CB134" s="619">
        <v>12469</v>
      </c>
      <c r="CC134" s="619">
        <v>3117</v>
      </c>
      <c r="CD134" s="619">
        <v>0</v>
      </c>
      <c r="CE134" s="619">
        <v>12979</v>
      </c>
      <c r="CF134" s="619">
        <v>3245</v>
      </c>
      <c r="CG134" s="619">
        <v>0</v>
      </c>
      <c r="CH134" s="619">
        <v>-510</v>
      </c>
      <c r="CI134" s="619">
        <v>-128</v>
      </c>
      <c r="CJ134" s="619">
        <v>0</v>
      </c>
      <c r="CK134" s="619">
        <v>-509</v>
      </c>
      <c r="CL134" s="619">
        <v>-127</v>
      </c>
      <c r="CM134" s="619">
        <v>0</v>
      </c>
      <c r="CN134" s="619">
        <v>0</v>
      </c>
      <c r="CO134" s="619">
        <v>0</v>
      </c>
      <c r="CP134" s="619">
        <v>0</v>
      </c>
      <c r="CQ134" s="619">
        <v>380</v>
      </c>
      <c r="CR134" s="619">
        <v>95</v>
      </c>
      <c r="CS134" s="619">
        <v>0</v>
      </c>
      <c r="CT134" s="619">
        <v>2672</v>
      </c>
      <c r="CU134" s="619">
        <v>668</v>
      </c>
      <c r="CV134" s="619">
        <v>0</v>
      </c>
      <c r="CW134" s="619">
        <v>0</v>
      </c>
      <c r="CX134" s="619">
        <v>0</v>
      </c>
      <c r="CY134" s="619">
        <v>0</v>
      </c>
      <c r="CZ134" s="619">
        <v>2672</v>
      </c>
      <c r="DA134" s="619">
        <v>668</v>
      </c>
      <c r="DB134" s="619">
        <v>0</v>
      </c>
      <c r="DC134" s="619">
        <v>0</v>
      </c>
      <c r="DD134" s="619">
        <v>0</v>
      </c>
      <c r="DE134" s="619">
        <v>0</v>
      </c>
      <c r="DF134" s="619">
        <v>22103</v>
      </c>
      <c r="DG134" s="619">
        <v>5526</v>
      </c>
      <c r="DH134" s="619">
        <v>0</v>
      </c>
      <c r="DI134" s="619">
        <v>22420</v>
      </c>
      <c r="DJ134" s="619">
        <v>5605</v>
      </c>
      <c r="DK134" s="619">
        <v>0</v>
      </c>
      <c r="DL134" s="619">
        <v>-317</v>
      </c>
      <c r="DM134" s="619">
        <v>-79</v>
      </c>
      <c r="DN134" s="619">
        <v>0</v>
      </c>
      <c r="DO134" s="619">
        <v>1168</v>
      </c>
      <c r="DP134" s="619">
        <v>292</v>
      </c>
      <c r="DQ134" s="619">
        <v>0</v>
      </c>
      <c r="DR134" s="619">
        <v>1405</v>
      </c>
      <c r="DS134" s="619">
        <v>351</v>
      </c>
      <c r="DT134" s="619">
        <v>0</v>
      </c>
      <c r="DU134" s="619">
        <v>-237</v>
      </c>
      <c r="DV134" s="619">
        <v>-59</v>
      </c>
      <c r="DW134" s="619">
        <v>0</v>
      </c>
      <c r="DX134" s="619">
        <v>242599</v>
      </c>
      <c r="DY134" s="619">
        <v>60650</v>
      </c>
      <c r="DZ134" s="619">
        <v>0</v>
      </c>
      <c r="EA134" s="619">
        <v>23407</v>
      </c>
      <c r="EB134" s="619">
        <v>5852</v>
      </c>
      <c r="EC134" s="619">
        <v>0</v>
      </c>
      <c r="ED134" s="619">
        <v>219192</v>
      </c>
      <c r="EE134" s="619">
        <v>54798</v>
      </c>
      <c r="EF134" s="619">
        <v>0</v>
      </c>
      <c r="EG134" s="619">
        <v>-4407</v>
      </c>
      <c r="EH134" s="619">
        <v>-1102</v>
      </c>
      <c r="EI134" s="619">
        <v>0</v>
      </c>
      <c r="EJ134" s="619">
        <v>0</v>
      </c>
      <c r="EK134" s="619">
        <v>0</v>
      </c>
      <c r="EL134" s="619">
        <v>0</v>
      </c>
      <c r="EM134" s="619">
        <v>0</v>
      </c>
      <c r="EN134" s="619">
        <v>0</v>
      </c>
      <c r="EO134" s="619">
        <v>0</v>
      </c>
      <c r="EP134" s="619">
        <v>2550279</v>
      </c>
      <c r="EQ134" s="619">
        <v>637570</v>
      </c>
      <c r="ER134" s="619">
        <v>0</v>
      </c>
      <c r="ES134" s="619">
        <v>2872982</v>
      </c>
      <c r="ET134" s="619">
        <v>718246</v>
      </c>
      <c r="EU134" s="619">
        <v>0</v>
      </c>
      <c r="EV134" s="619">
        <v>-322703</v>
      </c>
      <c r="EW134" s="619">
        <v>-80676</v>
      </c>
      <c r="EX134" s="619">
        <v>0</v>
      </c>
      <c r="EY134" s="619">
        <v>0</v>
      </c>
      <c r="EZ134" s="619">
        <v>0</v>
      </c>
      <c r="FA134" s="619">
        <v>0</v>
      </c>
      <c r="FB134" s="619">
        <v>3495153</v>
      </c>
      <c r="FC134" s="619">
        <v>741314</v>
      </c>
      <c r="FD134" s="619">
        <v>0</v>
      </c>
      <c r="FE134" s="619">
        <v>3528782</v>
      </c>
      <c r="FF134" s="619">
        <v>743414</v>
      </c>
      <c r="FG134" s="619">
        <v>0</v>
      </c>
      <c r="FH134" s="619">
        <v>-33629</v>
      </c>
      <c r="FI134" s="619">
        <v>-2100</v>
      </c>
      <c r="FJ134" s="619">
        <v>0</v>
      </c>
      <c r="FK134" s="619">
        <v>0</v>
      </c>
      <c r="FL134" s="619">
        <v>0</v>
      </c>
      <c r="FM134" s="619">
        <v>0</v>
      </c>
      <c r="FN134" s="619">
        <v>0</v>
      </c>
      <c r="FO134" s="619">
        <v>0</v>
      </c>
      <c r="FP134" s="619">
        <v>0</v>
      </c>
      <c r="FQ134" s="619">
        <v>0</v>
      </c>
      <c r="FR134" s="619">
        <v>0</v>
      </c>
      <c r="FS134" s="619">
        <v>0</v>
      </c>
      <c r="FT134" s="619">
        <v>-16191</v>
      </c>
      <c r="FU134" s="619">
        <v>-4048</v>
      </c>
      <c r="FV134" s="619">
        <v>0</v>
      </c>
      <c r="FW134" s="619">
        <v>0</v>
      </c>
      <c r="FX134" s="619">
        <v>0</v>
      </c>
      <c r="FY134" s="619">
        <v>0</v>
      </c>
      <c r="FZ134" s="619">
        <v>0</v>
      </c>
      <c r="GA134" s="619">
        <v>0</v>
      </c>
      <c r="GB134" s="619">
        <v>0</v>
      </c>
      <c r="GC134" s="619">
        <v>0</v>
      </c>
      <c r="GD134" s="619">
        <v>0</v>
      </c>
      <c r="GE134" s="619">
        <v>0</v>
      </c>
      <c r="GF134" s="619">
        <v>0</v>
      </c>
      <c r="GG134" s="619">
        <v>0</v>
      </c>
      <c r="GH134" s="619">
        <v>0</v>
      </c>
      <c r="GI134" s="619">
        <v>0</v>
      </c>
      <c r="GJ134" s="619">
        <v>0</v>
      </c>
      <c r="GK134" s="619">
        <v>0</v>
      </c>
      <c r="GL134" s="619">
        <v>8473379</v>
      </c>
      <c r="GM134" s="619">
        <v>1980008</v>
      </c>
      <c r="GN134" s="619">
        <v>0</v>
      </c>
      <c r="GO134" s="619">
        <v>-24961</v>
      </c>
      <c r="GP134" s="619">
        <v>-2514</v>
      </c>
      <c r="GQ134" s="619">
        <v>0</v>
      </c>
      <c r="GR134" s="620" t="s">
        <v>591</v>
      </c>
      <c r="GS134" s="620" t="s">
        <v>473</v>
      </c>
      <c r="GT134" s="610" t="s">
        <v>474</v>
      </c>
      <c r="GU134" s="611" t="s">
        <v>499</v>
      </c>
      <c r="GV134" s="611" t="s">
        <v>926</v>
      </c>
      <c r="GW134" s="610" t="s">
        <v>1432</v>
      </c>
    </row>
    <row r="135" spans="1:205" x14ac:dyDescent="0.25">
      <c r="A135" s="610" t="s">
        <v>3385</v>
      </c>
      <c r="B135" s="617" t="s">
        <v>927</v>
      </c>
      <c r="C135" s="618" t="s">
        <v>928</v>
      </c>
      <c r="D135" s="619">
        <v>2169333</v>
      </c>
      <c r="E135" s="619">
        <v>52519</v>
      </c>
      <c r="F135" s="619">
        <v>2221852</v>
      </c>
      <c r="G135" s="619">
        <v>3729377</v>
      </c>
      <c r="H135" s="619">
        <v>138974</v>
      </c>
      <c r="I135" s="619">
        <v>3868351</v>
      </c>
      <c r="J135" s="619">
        <v>-1560044</v>
      </c>
      <c r="K135" s="619">
        <v>-86455</v>
      </c>
      <c r="L135" s="619">
        <v>-1646499</v>
      </c>
      <c r="M135" s="633">
        <v>0.5</v>
      </c>
      <c r="N135" s="633">
        <v>0.49</v>
      </c>
      <c r="O135" s="633">
        <v>0</v>
      </c>
      <c r="P135" s="633">
        <v>0.01</v>
      </c>
      <c r="Q135" s="619">
        <v>347246</v>
      </c>
      <c r="R135" s="619">
        <v>347246</v>
      </c>
      <c r="S135" s="619">
        <v>0</v>
      </c>
      <c r="T135" s="619">
        <v>1887331</v>
      </c>
      <c r="U135" s="619">
        <v>0</v>
      </c>
      <c r="V135" s="619">
        <v>6028046</v>
      </c>
      <c r="W135" s="619">
        <v>0</v>
      </c>
      <c r="X135" s="619">
        <v>-4140715</v>
      </c>
      <c r="Y135" s="619">
        <v>0</v>
      </c>
      <c r="Z135" s="619">
        <v>1391881</v>
      </c>
      <c r="AA135" s="619">
        <v>0</v>
      </c>
      <c r="AB135" s="619">
        <v>4361</v>
      </c>
      <c r="AC135" s="619">
        <v>0</v>
      </c>
      <c r="AD135" s="619">
        <v>1387520</v>
      </c>
      <c r="AE135" s="619">
        <v>0</v>
      </c>
      <c r="AF135" s="619">
        <v>0</v>
      </c>
      <c r="AG135" s="619">
        <v>0</v>
      </c>
      <c r="AH135" s="619">
        <v>0</v>
      </c>
      <c r="AI135" s="619">
        <v>0</v>
      </c>
      <c r="AJ135" s="619">
        <v>0</v>
      </c>
      <c r="AK135" s="619">
        <v>0</v>
      </c>
      <c r="AL135" s="619">
        <v>0</v>
      </c>
      <c r="AM135" s="619">
        <v>0</v>
      </c>
      <c r="AN135" s="619">
        <v>0</v>
      </c>
      <c r="AO135" s="619">
        <v>107144</v>
      </c>
      <c r="AP135" s="619">
        <v>107144</v>
      </c>
      <c r="AQ135" s="619">
        <v>0</v>
      </c>
      <c r="AR135" s="619">
        <v>0</v>
      </c>
      <c r="AS135" s="619">
        <v>81920</v>
      </c>
      <c r="AT135" s="619">
        <v>81920</v>
      </c>
      <c r="AU135" s="619">
        <v>0</v>
      </c>
      <c r="AV135" s="619">
        <v>0</v>
      </c>
      <c r="AW135" s="619">
        <v>25224</v>
      </c>
      <c r="AX135" s="619">
        <v>25224</v>
      </c>
      <c r="AY135" s="619">
        <v>0</v>
      </c>
      <c r="AZ135" s="619">
        <v>0</v>
      </c>
      <c r="BA135" s="619">
        <v>0</v>
      </c>
      <c r="BB135" s="619">
        <v>0</v>
      </c>
      <c r="BC135" s="619">
        <v>0</v>
      </c>
      <c r="BD135" s="619">
        <v>0</v>
      </c>
      <c r="BE135" s="619">
        <v>0</v>
      </c>
      <c r="BF135" s="619">
        <v>0</v>
      </c>
      <c r="BG135" s="619">
        <v>3699947</v>
      </c>
      <c r="BH135" s="619">
        <v>0</v>
      </c>
      <c r="BI135" s="619">
        <v>75277</v>
      </c>
      <c r="BJ135" s="619">
        <v>205368</v>
      </c>
      <c r="BK135" s="619">
        <v>0</v>
      </c>
      <c r="BL135" s="619">
        <v>4130</v>
      </c>
      <c r="BM135" s="619">
        <v>3790985</v>
      </c>
      <c r="BN135" s="619">
        <v>0</v>
      </c>
      <c r="BO135" s="619">
        <v>76935</v>
      </c>
      <c r="BP135" s="619">
        <v>114330</v>
      </c>
      <c r="BQ135" s="619">
        <v>0</v>
      </c>
      <c r="BR135" s="619">
        <v>2472</v>
      </c>
      <c r="BS135" s="619">
        <v>0</v>
      </c>
      <c r="BT135" s="619">
        <v>0</v>
      </c>
      <c r="BU135" s="619">
        <v>0</v>
      </c>
      <c r="BV135" s="619">
        <v>0</v>
      </c>
      <c r="BW135" s="619">
        <v>0</v>
      </c>
      <c r="BX135" s="619">
        <v>0</v>
      </c>
      <c r="BY135" s="619">
        <v>0</v>
      </c>
      <c r="BZ135" s="619">
        <v>0</v>
      </c>
      <c r="CA135" s="619">
        <v>0</v>
      </c>
      <c r="CB135" s="619">
        <v>5712</v>
      </c>
      <c r="CC135" s="619">
        <v>0</v>
      </c>
      <c r="CD135" s="619">
        <v>117</v>
      </c>
      <c r="CE135" s="619">
        <v>5712</v>
      </c>
      <c r="CF135" s="619">
        <v>0</v>
      </c>
      <c r="CG135" s="619">
        <v>117</v>
      </c>
      <c r="CH135" s="619">
        <v>0</v>
      </c>
      <c r="CI135" s="619">
        <v>0</v>
      </c>
      <c r="CJ135" s="619">
        <v>0</v>
      </c>
      <c r="CK135" s="619">
        <v>0</v>
      </c>
      <c r="CL135" s="619">
        <v>0</v>
      </c>
      <c r="CM135" s="619">
        <v>0</v>
      </c>
      <c r="CN135" s="619">
        <v>0</v>
      </c>
      <c r="CO135" s="619">
        <v>0</v>
      </c>
      <c r="CP135" s="619">
        <v>0</v>
      </c>
      <c r="CQ135" s="619">
        <v>1434</v>
      </c>
      <c r="CR135" s="619">
        <v>0</v>
      </c>
      <c r="CS135" s="619">
        <v>29</v>
      </c>
      <c r="CT135" s="619">
        <v>0</v>
      </c>
      <c r="CU135" s="619">
        <v>0</v>
      </c>
      <c r="CV135" s="619">
        <v>0</v>
      </c>
      <c r="CW135" s="619">
        <v>0</v>
      </c>
      <c r="CX135" s="619">
        <v>0</v>
      </c>
      <c r="CY135" s="619">
        <v>0</v>
      </c>
      <c r="CZ135" s="619">
        <v>0</v>
      </c>
      <c r="DA135" s="619">
        <v>0</v>
      </c>
      <c r="DB135" s="619">
        <v>0</v>
      </c>
      <c r="DC135" s="619">
        <v>0</v>
      </c>
      <c r="DD135" s="619">
        <v>0</v>
      </c>
      <c r="DE135" s="619">
        <v>0</v>
      </c>
      <c r="DF135" s="619">
        <v>0</v>
      </c>
      <c r="DG135" s="619">
        <v>0</v>
      </c>
      <c r="DH135" s="619">
        <v>0</v>
      </c>
      <c r="DI135" s="619">
        <v>0</v>
      </c>
      <c r="DJ135" s="619">
        <v>0</v>
      </c>
      <c r="DK135" s="619">
        <v>0</v>
      </c>
      <c r="DL135" s="619">
        <v>0</v>
      </c>
      <c r="DM135" s="619">
        <v>0</v>
      </c>
      <c r="DN135" s="619">
        <v>0</v>
      </c>
      <c r="DO135" s="619">
        <v>502</v>
      </c>
      <c r="DP135" s="619">
        <v>0</v>
      </c>
      <c r="DQ135" s="619">
        <v>10</v>
      </c>
      <c r="DR135" s="619">
        <v>1721</v>
      </c>
      <c r="DS135" s="619">
        <v>0</v>
      </c>
      <c r="DT135" s="619">
        <v>35</v>
      </c>
      <c r="DU135" s="619">
        <v>-1219</v>
      </c>
      <c r="DV135" s="619">
        <v>0</v>
      </c>
      <c r="DW135" s="619">
        <v>-25</v>
      </c>
      <c r="DX135" s="619">
        <v>283866</v>
      </c>
      <c r="DY135" s="619">
        <v>0</v>
      </c>
      <c r="DZ135" s="619">
        <v>5793</v>
      </c>
      <c r="EA135" s="619">
        <v>139611</v>
      </c>
      <c r="EB135" s="619">
        <v>0</v>
      </c>
      <c r="EC135" s="619">
        <v>2849</v>
      </c>
      <c r="ED135" s="619">
        <v>144255</v>
      </c>
      <c r="EE135" s="619">
        <v>0</v>
      </c>
      <c r="EF135" s="619">
        <v>2944</v>
      </c>
      <c r="EG135" s="619">
        <v>-1470</v>
      </c>
      <c r="EH135" s="619">
        <v>0</v>
      </c>
      <c r="EI135" s="619">
        <v>-30</v>
      </c>
      <c r="EJ135" s="619">
        <v>0</v>
      </c>
      <c r="EK135" s="619">
        <v>0</v>
      </c>
      <c r="EL135" s="619">
        <v>0</v>
      </c>
      <c r="EM135" s="619">
        <v>0</v>
      </c>
      <c r="EN135" s="619">
        <v>0</v>
      </c>
      <c r="EO135" s="619">
        <v>0</v>
      </c>
      <c r="EP135" s="619">
        <v>3457325</v>
      </c>
      <c r="EQ135" s="619">
        <v>0</v>
      </c>
      <c r="ER135" s="619">
        <v>66911</v>
      </c>
      <c r="ES135" s="619">
        <v>3674432</v>
      </c>
      <c r="ET135" s="619">
        <v>0</v>
      </c>
      <c r="EU135" s="619">
        <v>69734</v>
      </c>
      <c r="EV135" s="619">
        <v>-217107</v>
      </c>
      <c r="EW135" s="619">
        <v>0</v>
      </c>
      <c r="EX135" s="619">
        <v>-2823</v>
      </c>
      <c r="EY135" s="619">
        <v>2440</v>
      </c>
      <c r="EZ135" s="619">
        <v>0</v>
      </c>
      <c r="FA135" s="619">
        <v>50</v>
      </c>
      <c r="FB135" s="619">
        <v>7864811</v>
      </c>
      <c r="FC135" s="619">
        <v>0</v>
      </c>
      <c r="FD135" s="619">
        <v>148734</v>
      </c>
      <c r="FE135" s="619">
        <v>8117775</v>
      </c>
      <c r="FF135" s="619">
        <v>0</v>
      </c>
      <c r="FG135" s="619">
        <v>144413</v>
      </c>
      <c r="FH135" s="619">
        <v>-252964</v>
      </c>
      <c r="FI135" s="619">
        <v>0</v>
      </c>
      <c r="FJ135" s="619">
        <v>4321</v>
      </c>
      <c r="FK135" s="619">
        <v>0</v>
      </c>
      <c r="FL135" s="619">
        <v>0</v>
      </c>
      <c r="FM135" s="619">
        <v>0</v>
      </c>
      <c r="FN135" s="619">
        <v>0</v>
      </c>
      <c r="FO135" s="619">
        <v>0</v>
      </c>
      <c r="FP135" s="619">
        <v>0</v>
      </c>
      <c r="FQ135" s="619">
        <v>0</v>
      </c>
      <c r="FR135" s="619">
        <v>0</v>
      </c>
      <c r="FS135" s="619">
        <v>0</v>
      </c>
      <c r="FT135" s="619">
        <v>0</v>
      </c>
      <c r="FU135" s="619">
        <v>0</v>
      </c>
      <c r="FV135" s="619">
        <v>0</v>
      </c>
      <c r="FW135" s="619">
        <v>0</v>
      </c>
      <c r="FX135" s="619">
        <v>0</v>
      </c>
      <c r="FY135" s="619">
        <v>0</v>
      </c>
      <c r="FZ135" s="619">
        <v>0</v>
      </c>
      <c r="GA135" s="619">
        <v>0</v>
      </c>
      <c r="GB135" s="619">
        <v>0</v>
      </c>
      <c r="GC135" s="619">
        <v>0</v>
      </c>
      <c r="GD135" s="619">
        <v>0</v>
      </c>
      <c r="GE135" s="619">
        <v>0</v>
      </c>
      <c r="GF135" s="619">
        <v>0</v>
      </c>
      <c r="GG135" s="619">
        <v>0</v>
      </c>
      <c r="GH135" s="619">
        <v>0</v>
      </c>
      <c r="GI135" s="619">
        <v>0</v>
      </c>
      <c r="GJ135" s="619">
        <v>0</v>
      </c>
      <c r="GK135" s="619">
        <v>0</v>
      </c>
      <c r="GL135" s="619">
        <v>15519935</v>
      </c>
      <c r="GM135" s="619">
        <v>0</v>
      </c>
      <c r="GN135" s="619">
        <v>301021</v>
      </c>
      <c r="GO135" s="619">
        <v>-210301</v>
      </c>
      <c r="GP135" s="619">
        <v>0</v>
      </c>
      <c r="GQ135" s="619">
        <v>6938</v>
      </c>
      <c r="GR135" s="620" t="s">
        <v>535</v>
      </c>
      <c r="GS135" s="620" t="s">
        <v>771</v>
      </c>
      <c r="GT135" s="610" t="s">
        <v>535</v>
      </c>
      <c r="GU135" s="611" t="s">
        <v>516</v>
      </c>
      <c r="GV135" s="611" t="s">
        <v>929</v>
      </c>
      <c r="GW135" s="610" t="s">
        <v>1432</v>
      </c>
    </row>
    <row r="136" spans="1:205" x14ac:dyDescent="0.25">
      <c r="A136" s="610" t="s">
        <v>3385</v>
      </c>
      <c r="B136" s="617" t="s">
        <v>930</v>
      </c>
      <c r="C136" s="618" t="s">
        <v>931</v>
      </c>
      <c r="D136" s="619">
        <v>5009950</v>
      </c>
      <c r="E136" s="619">
        <v>0</v>
      </c>
      <c r="F136" s="619">
        <v>5009950</v>
      </c>
      <c r="G136" s="619">
        <v>5656539</v>
      </c>
      <c r="H136" s="619">
        <v>0</v>
      </c>
      <c r="I136" s="619">
        <v>5656539</v>
      </c>
      <c r="J136" s="619">
        <v>-646589</v>
      </c>
      <c r="K136" s="619">
        <v>0</v>
      </c>
      <c r="L136" s="619">
        <v>-646589</v>
      </c>
      <c r="M136" s="633">
        <v>0.33</v>
      </c>
      <c r="N136" s="633">
        <v>0.3</v>
      </c>
      <c r="O136" s="633">
        <v>0.37</v>
      </c>
      <c r="P136" s="633">
        <v>0</v>
      </c>
      <c r="Q136" s="619">
        <v>216863</v>
      </c>
      <c r="R136" s="619">
        <v>216863</v>
      </c>
      <c r="S136" s="619">
        <v>0</v>
      </c>
      <c r="T136" s="619">
        <v>0</v>
      </c>
      <c r="U136" s="619">
        <v>0</v>
      </c>
      <c r="V136" s="619">
        <v>0</v>
      </c>
      <c r="W136" s="619">
        <v>0</v>
      </c>
      <c r="X136" s="619">
        <v>0</v>
      </c>
      <c r="Y136" s="619">
        <v>0</v>
      </c>
      <c r="Z136" s="619">
        <v>0</v>
      </c>
      <c r="AA136" s="619">
        <v>0</v>
      </c>
      <c r="AB136" s="619">
        <v>0</v>
      </c>
      <c r="AC136" s="619">
        <v>0</v>
      </c>
      <c r="AD136" s="619">
        <v>0</v>
      </c>
      <c r="AE136" s="619">
        <v>0</v>
      </c>
      <c r="AF136" s="619">
        <v>0</v>
      </c>
      <c r="AG136" s="619">
        <v>0</v>
      </c>
      <c r="AH136" s="619">
        <v>0</v>
      </c>
      <c r="AI136" s="619">
        <v>0</v>
      </c>
      <c r="AJ136" s="619">
        <v>0</v>
      </c>
      <c r="AK136" s="619">
        <v>0</v>
      </c>
      <c r="AL136" s="619">
        <v>0</v>
      </c>
      <c r="AM136" s="619">
        <v>0</v>
      </c>
      <c r="AN136" s="619">
        <v>0</v>
      </c>
      <c r="AO136" s="619">
        <v>0</v>
      </c>
      <c r="AP136" s="619">
        <v>0</v>
      </c>
      <c r="AQ136" s="619">
        <v>0</v>
      </c>
      <c r="AR136" s="619">
        <v>0</v>
      </c>
      <c r="AS136" s="619">
        <v>0</v>
      </c>
      <c r="AT136" s="619">
        <v>0</v>
      </c>
      <c r="AU136" s="619">
        <v>0</v>
      </c>
      <c r="AV136" s="619">
        <v>0</v>
      </c>
      <c r="AW136" s="619">
        <v>0</v>
      </c>
      <c r="AX136" s="619">
        <v>0</v>
      </c>
      <c r="AY136" s="619">
        <v>0</v>
      </c>
      <c r="AZ136" s="619">
        <v>0</v>
      </c>
      <c r="BA136" s="619">
        <v>0</v>
      </c>
      <c r="BB136" s="619">
        <v>0</v>
      </c>
      <c r="BC136" s="619">
        <v>0</v>
      </c>
      <c r="BD136" s="619">
        <v>0</v>
      </c>
      <c r="BE136" s="619">
        <v>0</v>
      </c>
      <c r="BF136" s="619">
        <v>0</v>
      </c>
      <c r="BG136" s="619">
        <v>1017889</v>
      </c>
      <c r="BH136" s="619">
        <v>1255397</v>
      </c>
      <c r="BI136" s="619">
        <v>0</v>
      </c>
      <c r="BJ136" s="619">
        <v>70610</v>
      </c>
      <c r="BK136" s="619">
        <v>87085</v>
      </c>
      <c r="BL136" s="619">
        <v>0</v>
      </c>
      <c r="BM136" s="619">
        <v>1032070</v>
      </c>
      <c r="BN136" s="619">
        <v>1272887</v>
      </c>
      <c r="BO136" s="619">
        <v>0</v>
      </c>
      <c r="BP136" s="619">
        <v>56429</v>
      </c>
      <c r="BQ136" s="619">
        <v>69595</v>
      </c>
      <c r="BR136" s="619">
        <v>0</v>
      </c>
      <c r="BS136" s="619">
        <v>11330</v>
      </c>
      <c r="BT136" s="619">
        <v>13974</v>
      </c>
      <c r="BU136" s="619">
        <v>0</v>
      </c>
      <c r="BV136" s="619">
        <v>8646</v>
      </c>
      <c r="BW136" s="619">
        <v>10662</v>
      </c>
      <c r="BX136" s="619">
        <v>0</v>
      </c>
      <c r="BY136" s="619">
        <v>2684</v>
      </c>
      <c r="BZ136" s="619">
        <v>3312</v>
      </c>
      <c r="CA136" s="619">
        <v>0</v>
      </c>
      <c r="CB136" s="619">
        <v>0</v>
      </c>
      <c r="CC136" s="619">
        <v>0</v>
      </c>
      <c r="CD136" s="619">
        <v>0</v>
      </c>
      <c r="CE136" s="619">
        <v>0</v>
      </c>
      <c r="CF136" s="619">
        <v>0</v>
      </c>
      <c r="CG136" s="619">
        <v>0</v>
      </c>
      <c r="CH136" s="619">
        <v>0</v>
      </c>
      <c r="CI136" s="619">
        <v>0</v>
      </c>
      <c r="CJ136" s="619">
        <v>0</v>
      </c>
      <c r="CK136" s="619">
        <v>0</v>
      </c>
      <c r="CL136" s="619">
        <v>0</v>
      </c>
      <c r="CM136" s="619">
        <v>0</v>
      </c>
      <c r="CN136" s="619">
        <v>0</v>
      </c>
      <c r="CO136" s="619">
        <v>0</v>
      </c>
      <c r="CP136" s="619">
        <v>0</v>
      </c>
      <c r="CQ136" s="619">
        <v>187</v>
      </c>
      <c r="CR136" s="619">
        <v>230</v>
      </c>
      <c r="CS136" s="619">
        <v>0</v>
      </c>
      <c r="CT136" s="619">
        <v>0</v>
      </c>
      <c r="CU136" s="619">
        <v>0</v>
      </c>
      <c r="CV136" s="619">
        <v>0</v>
      </c>
      <c r="CW136" s="619">
        <v>0</v>
      </c>
      <c r="CX136" s="619">
        <v>0</v>
      </c>
      <c r="CY136" s="619">
        <v>0</v>
      </c>
      <c r="CZ136" s="619">
        <v>0</v>
      </c>
      <c r="DA136" s="619">
        <v>0</v>
      </c>
      <c r="DB136" s="619">
        <v>0</v>
      </c>
      <c r="DC136" s="619">
        <v>-64</v>
      </c>
      <c r="DD136" s="619">
        <v>-79</v>
      </c>
      <c r="DE136" s="619">
        <v>0</v>
      </c>
      <c r="DF136" s="619">
        <v>0</v>
      </c>
      <c r="DG136" s="619">
        <v>0</v>
      </c>
      <c r="DH136" s="619">
        <v>0</v>
      </c>
      <c r="DI136" s="619">
        <v>0</v>
      </c>
      <c r="DJ136" s="619">
        <v>0</v>
      </c>
      <c r="DK136" s="619">
        <v>0</v>
      </c>
      <c r="DL136" s="619">
        <v>0</v>
      </c>
      <c r="DM136" s="619">
        <v>0</v>
      </c>
      <c r="DN136" s="619">
        <v>0</v>
      </c>
      <c r="DO136" s="619">
        <v>0</v>
      </c>
      <c r="DP136" s="619">
        <v>0</v>
      </c>
      <c r="DQ136" s="619">
        <v>0</v>
      </c>
      <c r="DR136" s="619">
        <v>0</v>
      </c>
      <c r="DS136" s="619">
        <v>0</v>
      </c>
      <c r="DT136" s="619">
        <v>0</v>
      </c>
      <c r="DU136" s="619">
        <v>0</v>
      </c>
      <c r="DV136" s="619">
        <v>0</v>
      </c>
      <c r="DW136" s="619">
        <v>0</v>
      </c>
      <c r="DX136" s="619">
        <v>248846</v>
      </c>
      <c r="DY136" s="619">
        <v>306910</v>
      </c>
      <c r="DZ136" s="619">
        <v>0</v>
      </c>
      <c r="EA136" s="619">
        <v>175551</v>
      </c>
      <c r="EB136" s="619">
        <v>216513</v>
      </c>
      <c r="EC136" s="619">
        <v>0</v>
      </c>
      <c r="ED136" s="619">
        <v>73295</v>
      </c>
      <c r="EE136" s="619">
        <v>90397</v>
      </c>
      <c r="EF136" s="619">
        <v>0</v>
      </c>
      <c r="EG136" s="619">
        <v>0</v>
      </c>
      <c r="EH136" s="619">
        <v>0</v>
      </c>
      <c r="EI136" s="619">
        <v>0</v>
      </c>
      <c r="EJ136" s="619">
        <v>0</v>
      </c>
      <c r="EK136" s="619">
        <v>0</v>
      </c>
      <c r="EL136" s="619">
        <v>0</v>
      </c>
      <c r="EM136" s="619">
        <v>0</v>
      </c>
      <c r="EN136" s="619">
        <v>0</v>
      </c>
      <c r="EO136" s="619">
        <v>0</v>
      </c>
      <c r="EP136" s="619">
        <v>3298786</v>
      </c>
      <c r="EQ136" s="619">
        <v>4068503</v>
      </c>
      <c r="ER136" s="619">
        <v>0</v>
      </c>
      <c r="ES136" s="619">
        <v>3949900</v>
      </c>
      <c r="ET136" s="619">
        <v>4871543</v>
      </c>
      <c r="EU136" s="619">
        <v>0</v>
      </c>
      <c r="EV136" s="619">
        <v>-651114</v>
      </c>
      <c r="EW136" s="619">
        <v>-803040</v>
      </c>
      <c r="EX136" s="619">
        <v>0</v>
      </c>
      <c r="EY136" s="619">
        <v>0</v>
      </c>
      <c r="EZ136" s="619">
        <v>0</v>
      </c>
      <c r="FA136" s="619">
        <v>0</v>
      </c>
      <c r="FB136" s="619">
        <v>3884268</v>
      </c>
      <c r="FC136" s="619">
        <v>4790597</v>
      </c>
      <c r="FD136" s="619">
        <v>0</v>
      </c>
      <c r="FE136" s="619">
        <v>3562904</v>
      </c>
      <c r="FF136" s="619">
        <v>4394248</v>
      </c>
      <c r="FG136" s="619">
        <v>0</v>
      </c>
      <c r="FH136" s="619">
        <v>321364</v>
      </c>
      <c r="FI136" s="619">
        <v>396349</v>
      </c>
      <c r="FJ136" s="619">
        <v>0</v>
      </c>
      <c r="FK136" s="619">
        <v>0</v>
      </c>
      <c r="FL136" s="619">
        <v>0</v>
      </c>
      <c r="FM136" s="619">
        <v>0</v>
      </c>
      <c r="FN136" s="619">
        <v>0</v>
      </c>
      <c r="FO136" s="619">
        <v>0</v>
      </c>
      <c r="FP136" s="619">
        <v>0</v>
      </c>
      <c r="FQ136" s="619">
        <v>0</v>
      </c>
      <c r="FR136" s="619">
        <v>0</v>
      </c>
      <c r="FS136" s="619">
        <v>0</v>
      </c>
      <c r="FT136" s="619">
        <v>-18170</v>
      </c>
      <c r="FU136" s="619">
        <v>-22409</v>
      </c>
      <c r="FV136" s="619">
        <v>0</v>
      </c>
      <c r="FW136" s="619">
        <v>0</v>
      </c>
      <c r="FX136" s="619">
        <v>0</v>
      </c>
      <c r="FY136" s="619">
        <v>0</v>
      </c>
      <c r="FZ136" s="619">
        <v>0</v>
      </c>
      <c r="GA136" s="619">
        <v>0</v>
      </c>
      <c r="GB136" s="619">
        <v>0</v>
      </c>
      <c r="GC136" s="619">
        <v>0</v>
      </c>
      <c r="GD136" s="619">
        <v>0</v>
      </c>
      <c r="GE136" s="619">
        <v>0</v>
      </c>
      <c r="GF136" s="619">
        <v>0</v>
      </c>
      <c r="GG136" s="619">
        <v>0</v>
      </c>
      <c r="GH136" s="619">
        <v>0</v>
      </c>
      <c r="GI136" s="619">
        <v>0</v>
      </c>
      <c r="GJ136" s="619">
        <v>0</v>
      </c>
      <c r="GK136" s="619">
        <v>0</v>
      </c>
      <c r="GL136" s="619">
        <v>8513682</v>
      </c>
      <c r="GM136" s="619">
        <v>10500208</v>
      </c>
      <c r="GN136" s="619">
        <v>0</v>
      </c>
      <c r="GO136" s="619">
        <v>-215389</v>
      </c>
      <c r="GP136" s="619">
        <v>-265645</v>
      </c>
      <c r="GQ136" s="619">
        <v>0</v>
      </c>
      <c r="GR136" s="620" t="s">
        <v>503</v>
      </c>
      <c r="GS136" s="620" t="s">
        <v>504</v>
      </c>
      <c r="GT136" s="610" t="s">
        <v>505</v>
      </c>
      <c r="GU136" s="611" t="s">
        <v>506</v>
      </c>
      <c r="GV136" s="611" t="s">
        <v>932</v>
      </c>
      <c r="GW136" s="610" t="s">
        <v>1432</v>
      </c>
    </row>
    <row r="137" spans="1:205" x14ac:dyDescent="0.25">
      <c r="A137" s="610" t="s">
        <v>3385</v>
      </c>
      <c r="B137" s="617" t="s">
        <v>933</v>
      </c>
      <c r="C137" s="618" t="s">
        <v>934</v>
      </c>
      <c r="D137" s="619">
        <v>6897793</v>
      </c>
      <c r="E137" s="619">
        <v>128642</v>
      </c>
      <c r="F137" s="619">
        <v>7026435</v>
      </c>
      <c r="G137" s="619">
        <v>8249127</v>
      </c>
      <c r="H137" s="619">
        <v>0</v>
      </c>
      <c r="I137" s="619">
        <v>8249127</v>
      </c>
      <c r="J137" s="619">
        <v>-1351334</v>
      </c>
      <c r="K137" s="619">
        <v>128642</v>
      </c>
      <c r="L137" s="619">
        <v>-1222692</v>
      </c>
      <c r="M137" s="633">
        <v>0.5</v>
      </c>
      <c r="N137" s="633">
        <v>0.49</v>
      </c>
      <c r="O137" s="633">
        <v>0</v>
      </c>
      <c r="P137" s="633">
        <v>0.01</v>
      </c>
      <c r="Q137" s="619">
        <v>585537</v>
      </c>
      <c r="R137" s="619">
        <v>585537</v>
      </c>
      <c r="S137" s="619">
        <v>0</v>
      </c>
      <c r="T137" s="619">
        <v>1375123</v>
      </c>
      <c r="U137" s="619">
        <v>0</v>
      </c>
      <c r="V137" s="619">
        <v>763256</v>
      </c>
      <c r="W137" s="619">
        <v>0</v>
      </c>
      <c r="X137" s="619">
        <v>611867</v>
      </c>
      <c r="Y137" s="619">
        <v>0</v>
      </c>
      <c r="Z137" s="619">
        <v>0</v>
      </c>
      <c r="AA137" s="619">
        <v>0</v>
      </c>
      <c r="AB137" s="619">
        <v>6076</v>
      </c>
      <c r="AC137" s="619">
        <v>0</v>
      </c>
      <c r="AD137" s="619">
        <v>-6076</v>
      </c>
      <c r="AE137" s="619">
        <v>0</v>
      </c>
      <c r="AF137" s="619">
        <v>0</v>
      </c>
      <c r="AG137" s="619">
        <v>0</v>
      </c>
      <c r="AH137" s="619">
        <v>0</v>
      </c>
      <c r="AI137" s="619">
        <v>0</v>
      </c>
      <c r="AJ137" s="619">
        <v>0</v>
      </c>
      <c r="AK137" s="619">
        <v>0</v>
      </c>
      <c r="AL137" s="619">
        <v>0</v>
      </c>
      <c r="AM137" s="619">
        <v>0</v>
      </c>
      <c r="AN137" s="619">
        <v>0</v>
      </c>
      <c r="AO137" s="619">
        <v>165000</v>
      </c>
      <c r="AP137" s="619">
        <v>165000</v>
      </c>
      <c r="AQ137" s="619">
        <v>0</v>
      </c>
      <c r="AR137" s="619">
        <v>0</v>
      </c>
      <c r="AS137" s="619">
        <v>165000</v>
      </c>
      <c r="AT137" s="619">
        <v>165000</v>
      </c>
      <c r="AU137" s="619">
        <v>0</v>
      </c>
      <c r="AV137" s="619">
        <v>0</v>
      </c>
      <c r="AW137" s="619">
        <v>0</v>
      </c>
      <c r="AX137" s="619">
        <v>0</v>
      </c>
      <c r="AY137" s="619">
        <v>0</v>
      </c>
      <c r="AZ137" s="619">
        <v>0</v>
      </c>
      <c r="BA137" s="619">
        <v>0</v>
      </c>
      <c r="BB137" s="619">
        <v>0</v>
      </c>
      <c r="BC137" s="619">
        <v>0</v>
      </c>
      <c r="BD137" s="619">
        <v>0</v>
      </c>
      <c r="BE137" s="619">
        <v>0</v>
      </c>
      <c r="BF137" s="619">
        <v>0</v>
      </c>
      <c r="BG137" s="619">
        <v>8026901</v>
      </c>
      <c r="BH137" s="619">
        <v>0</v>
      </c>
      <c r="BI137" s="619">
        <v>163814</v>
      </c>
      <c r="BJ137" s="619">
        <v>247574</v>
      </c>
      <c r="BK137" s="619">
        <v>0</v>
      </c>
      <c r="BL137" s="619">
        <v>5053</v>
      </c>
      <c r="BM137" s="619">
        <v>7760879</v>
      </c>
      <c r="BN137" s="619">
        <v>0</v>
      </c>
      <c r="BO137" s="619">
        <v>158386</v>
      </c>
      <c r="BP137" s="619">
        <v>513596</v>
      </c>
      <c r="BQ137" s="619">
        <v>0</v>
      </c>
      <c r="BR137" s="619">
        <v>10481</v>
      </c>
      <c r="BS137" s="619">
        <v>30001</v>
      </c>
      <c r="BT137" s="619">
        <v>0</v>
      </c>
      <c r="BU137" s="619">
        <v>612</v>
      </c>
      <c r="BV137" s="619">
        <v>14835</v>
      </c>
      <c r="BW137" s="619">
        <v>0</v>
      </c>
      <c r="BX137" s="619">
        <v>303</v>
      </c>
      <c r="BY137" s="619">
        <v>15166</v>
      </c>
      <c r="BZ137" s="619">
        <v>0</v>
      </c>
      <c r="CA137" s="619">
        <v>309</v>
      </c>
      <c r="CB137" s="619">
        <v>2468</v>
      </c>
      <c r="CC137" s="619">
        <v>0</v>
      </c>
      <c r="CD137" s="619">
        <v>50</v>
      </c>
      <c r="CE137" s="619">
        <v>2468</v>
      </c>
      <c r="CF137" s="619">
        <v>0</v>
      </c>
      <c r="CG137" s="619">
        <v>50</v>
      </c>
      <c r="CH137" s="619">
        <v>0</v>
      </c>
      <c r="CI137" s="619">
        <v>0</v>
      </c>
      <c r="CJ137" s="619">
        <v>0</v>
      </c>
      <c r="CK137" s="619">
        <v>0</v>
      </c>
      <c r="CL137" s="619">
        <v>0</v>
      </c>
      <c r="CM137" s="619">
        <v>0</v>
      </c>
      <c r="CN137" s="619">
        <v>0</v>
      </c>
      <c r="CO137" s="619">
        <v>0</v>
      </c>
      <c r="CP137" s="619">
        <v>0</v>
      </c>
      <c r="CQ137" s="619">
        <v>0</v>
      </c>
      <c r="CR137" s="619">
        <v>0</v>
      </c>
      <c r="CS137" s="619">
        <v>0</v>
      </c>
      <c r="CT137" s="619">
        <v>0</v>
      </c>
      <c r="CU137" s="619">
        <v>0</v>
      </c>
      <c r="CV137" s="619">
        <v>0</v>
      </c>
      <c r="CW137" s="619">
        <v>0</v>
      </c>
      <c r="CX137" s="619">
        <v>0</v>
      </c>
      <c r="CY137" s="619">
        <v>0</v>
      </c>
      <c r="CZ137" s="619">
        <v>0</v>
      </c>
      <c r="DA137" s="619">
        <v>0</v>
      </c>
      <c r="DB137" s="619">
        <v>0</v>
      </c>
      <c r="DC137" s="619">
        <v>0</v>
      </c>
      <c r="DD137" s="619">
        <v>0</v>
      </c>
      <c r="DE137" s="619">
        <v>0</v>
      </c>
      <c r="DF137" s="619">
        <v>0</v>
      </c>
      <c r="DG137" s="619">
        <v>0</v>
      </c>
      <c r="DH137" s="619">
        <v>0</v>
      </c>
      <c r="DI137" s="619">
        <v>0</v>
      </c>
      <c r="DJ137" s="619">
        <v>0</v>
      </c>
      <c r="DK137" s="619">
        <v>0</v>
      </c>
      <c r="DL137" s="619">
        <v>0</v>
      </c>
      <c r="DM137" s="619">
        <v>0</v>
      </c>
      <c r="DN137" s="619">
        <v>0</v>
      </c>
      <c r="DO137" s="619">
        <v>454</v>
      </c>
      <c r="DP137" s="619">
        <v>0</v>
      </c>
      <c r="DQ137" s="619">
        <v>9</v>
      </c>
      <c r="DR137" s="619">
        <v>860</v>
      </c>
      <c r="DS137" s="619">
        <v>0</v>
      </c>
      <c r="DT137" s="619">
        <v>18</v>
      </c>
      <c r="DU137" s="619">
        <v>-406</v>
      </c>
      <c r="DV137" s="619">
        <v>0</v>
      </c>
      <c r="DW137" s="619">
        <v>-9</v>
      </c>
      <c r="DX137" s="619">
        <v>942706</v>
      </c>
      <c r="DY137" s="619">
        <v>0</v>
      </c>
      <c r="DZ137" s="619">
        <v>19239</v>
      </c>
      <c r="EA137" s="619">
        <v>12896</v>
      </c>
      <c r="EB137" s="619">
        <v>0</v>
      </c>
      <c r="EC137" s="619">
        <v>263</v>
      </c>
      <c r="ED137" s="619">
        <v>929810</v>
      </c>
      <c r="EE137" s="619">
        <v>0</v>
      </c>
      <c r="EF137" s="619">
        <v>18976</v>
      </c>
      <c r="EG137" s="619">
        <v>-5430</v>
      </c>
      <c r="EH137" s="619">
        <v>0</v>
      </c>
      <c r="EI137" s="619">
        <v>-111</v>
      </c>
      <c r="EJ137" s="619">
        <v>-682</v>
      </c>
      <c r="EK137" s="619">
        <v>0</v>
      </c>
      <c r="EL137" s="619">
        <v>-14</v>
      </c>
      <c r="EM137" s="619">
        <v>0</v>
      </c>
      <c r="EN137" s="619">
        <v>0</v>
      </c>
      <c r="EO137" s="619">
        <v>0</v>
      </c>
      <c r="EP137" s="619">
        <v>6316181</v>
      </c>
      <c r="EQ137" s="619">
        <v>0</v>
      </c>
      <c r="ER137" s="619">
        <v>129008</v>
      </c>
      <c r="ES137" s="619">
        <v>6844007</v>
      </c>
      <c r="ET137" s="619">
        <v>0</v>
      </c>
      <c r="EU137" s="619">
        <v>139674</v>
      </c>
      <c r="EV137" s="619">
        <v>-527826</v>
      </c>
      <c r="EW137" s="619">
        <v>0</v>
      </c>
      <c r="EX137" s="619">
        <v>-10666</v>
      </c>
      <c r="EY137" s="619">
        <v>-42380</v>
      </c>
      <c r="EZ137" s="619">
        <v>0</v>
      </c>
      <c r="FA137" s="619">
        <v>-865</v>
      </c>
      <c r="FB137" s="619">
        <v>8150548</v>
      </c>
      <c r="FC137" s="619">
        <v>0</v>
      </c>
      <c r="FD137" s="619">
        <v>160984</v>
      </c>
      <c r="FE137" s="619">
        <v>8412873</v>
      </c>
      <c r="FF137" s="619">
        <v>0</v>
      </c>
      <c r="FG137" s="619">
        <v>168443</v>
      </c>
      <c r="FH137" s="619">
        <v>-262325</v>
      </c>
      <c r="FI137" s="619">
        <v>0</v>
      </c>
      <c r="FJ137" s="619">
        <v>-7459</v>
      </c>
      <c r="FK137" s="619">
        <v>0</v>
      </c>
      <c r="FL137" s="619">
        <v>0</v>
      </c>
      <c r="FM137" s="619">
        <v>0</v>
      </c>
      <c r="FN137" s="619">
        <v>0</v>
      </c>
      <c r="FO137" s="619">
        <v>0</v>
      </c>
      <c r="FP137" s="619">
        <v>0</v>
      </c>
      <c r="FQ137" s="619">
        <v>0</v>
      </c>
      <c r="FR137" s="619">
        <v>0</v>
      </c>
      <c r="FS137" s="619">
        <v>0</v>
      </c>
      <c r="FT137" s="619">
        <v>-1699</v>
      </c>
      <c r="FU137" s="619">
        <v>0</v>
      </c>
      <c r="FV137" s="619">
        <v>-35</v>
      </c>
      <c r="FW137" s="619">
        <v>0</v>
      </c>
      <c r="FX137" s="619">
        <v>0</v>
      </c>
      <c r="FY137" s="619">
        <v>0</v>
      </c>
      <c r="FZ137" s="619">
        <v>0</v>
      </c>
      <c r="GA137" s="619">
        <v>0</v>
      </c>
      <c r="GB137" s="619">
        <v>0</v>
      </c>
      <c r="GC137" s="619">
        <v>0</v>
      </c>
      <c r="GD137" s="619">
        <v>0</v>
      </c>
      <c r="GE137" s="619">
        <v>0</v>
      </c>
      <c r="GF137" s="619">
        <v>0</v>
      </c>
      <c r="GG137" s="619">
        <v>0</v>
      </c>
      <c r="GH137" s="619">
        <v>0</v>
      </c>
      <c r="GI137" s="619">
        <v>0</v>
      </c>
      <c r="GJ137" s="619">
        <v>0</v>
      </c>
      <c r="GK137" s="619">
        <v>0</v>
      </c>
      <c r="GL137" s="619">
        <v>23666642</v>
      </c>
      <c r="GM137" s="619">
        <v>0</v>
      </c>
      <c r="GN137" s="619">
        <v>477744</v>
      </c>
      <c r="GO137" s="619">
        <v>617824</v>
      </c>
      <c r="GP137" s="619">
        <v>0</v>
      </c>
      <c r="GQ137" s="619">
        <v>10607</v>
      </c>
      <c r="GR137" s="620" t="s">
        <v>513</v>
      </c>
      <c r="GS137" s="620" t="s">
        <v>584</v>
      </c>
      <c r="GT137" s="610" t="s">
        <v>515</v>
      </c>
      <c r="GU137" s="611" t="s">
        <v>516</v>
      </c>
      <c r="GV137" s="611" t="s">
        <v>935</v>
      </c>
      <c r="GW137" s="610" t="s">
        <v>1432</v>
      </c>
    </row>
    <row r="138" spans="1:205" x14ac:dyDescent="0.25">
      <c r="A138" s="610" t="s">
        <v>3386</v>
      </c>
      <c r="B138" s="617" t="s">
        <v>936</v>
      </c>
      <c r="C138" s="618" t="s">
        <v>937</v>
      </c>
      <c r="D138" s="619">
        <v>3516863</v>
      </c>
      <c r="E138" s="619">
        <v>0</v>
      </c>
      <c r="F138" s="619">
        <v>3516863</v>
      </c>
      <c r="G138" s="619">
        <v>3574852</v>
      </c>
      <c r="H138" s="619">
        <v>0</v>
      </c>
      <c r="I138" s="619">
        <v>3574852</v>
      </c>
      <c r="J138" s="619">
        <v>-57989</v>
      </c>
      <c r="K138" s="619">
        <v>0</v>
      </c>
      <c r="L138" s="619">
        <v>-57989</v>
      </c>
      <c r="M138" s="633">
        <v>0</v>
      </c>
      <c r="N138" s="633">
        <v>0.99</v>
      </c>
      <c r="O138" s="633">
        <v>0</v>
      </c>
      <c r="P138" s="633">
        <v>0.01</v>
      </c>
      <c r="Q138" s="619">
        <v>133871</v>
      </c>
      <c r="R138" s="619">
        <v>133871</v>
      </c>
      <c r="S138" s="619">
        <v>0</v>
      </c>
      <c r="T138" s="619">
        <v>0</v>
      </c>
      <c r="U138" s="619">
        <v>0</v>
      </c>
      <c r="V138" s="619">
        <v>0</v>
      </c>
      <c r="W138" s="619">
        <v>0</v>
      </c>
      <c r="X138" s="619">
        <v>0</v>
      </c>
      <c r="Y138" s="619">
        <v>0</v>
      </c>
      <c r="Z138" s="619">
        <v>0</v>
      </c>
      <c r="AA138" s="619">
        <v>0</v>
      </c>
      <c r="AB138" s="619">
        <v>0</v>
      </c>
      <c r="AC138" s="619">
        <v>0</v>
      </c>
      <c r="AD138" s="619">
        <v>0</v>
      </c>
      <c r="AE138" s="619">
        <v>0</v>
      </c>
      <c r="AF138" s="619">
        <v>0</v>
      </c>
      <c r="AG138" s="619">
        <v>0</v>
      </c>
      <c r="AH138" s="619">
        <v>0</v>
      </c>
      <c r="AI138" s="619">
        <v>0</v>
      </c>
      <c r="AJ138" s="619">
        <v>0</v>
      </c>
      <c r="AK138" s="619">
        <v>0</v>
      </c>
      <c r="AL138" s="619">
        <v>0</v>
      </c>
      <c r="AM138" s="619">
        <v>0</v>
      </c>
      <c r="AN138" s="619">
        <v>0</v>
      </c>
      <c r="AO138" s="619">
        <v>0</v>
      </c>
      <c r="AP138" s="619">
        <v>0</v>
      </c>
      <c r="AQ138" s="619">
        <v>0</v>
      </c>
      <c r="AR138" s="619">
        <v>0</v>
      </c>
      <c r="AS138" s="619">
        <v>0</v>
      </c>
      <c r="AT138" s="619">
        <v>0</v>
      </c>
      <c r="AU138" s="619">
        <v>0</v>
      </c>
      <c r="AV138" s="619">
        <v>0</v>
      </c>
      <c r="AW138" s="619">
        <v>0</v>
      </c>
      <c r="AX138" s="619">
        <v>0</v>
      </c>
      <c r="AY138" s="619">
        <v>0</v>
      </c>
      <c r="AZ138" s="619">
        <v>0</v>
      </c>
      <c r="BA138" s="619">
        <v>0</v>
      </c>
      <c r="BB138" s="619">
        <v>0</v>
      </c>
      <c r="BC138" s="619">
        <v>0</v>
      </c>
      <c r="BD138" s="619">
        <v>0</v>
      </c>
      <c r="BE138" s="619">
        <v>0</v>
      </c>
      <c r="BF138" s="619">
        <v>0</v>
      </c>
      <c r="BG138" s="619">
        <v>2532105</v>
      </c>
      <c r="BH138" s="619">
        <v>0</v>
      </c>
      <c r="BI138" s="619">
        <v>25577</v>
      </c>
      <c r="BJ138" s="619">
        <v>165791</v>
      </c>
      <c r="BK138" s="619">
        <v>0</v>
      </c>
      <c r="BL138" s="619">
        <v>1675</v>
      </c>
      <c r="BM138" s="619">
        <v>2886361</v>
      </c>
      <c r="BN138" s="619">
        <v>0</v>
      </c>
      <c r="BO138" s="619">
        <v>29155</v>
      </c>
      <c r="BP138" s="619">
        <v>-188465</v>
      </c>
      <c r="BQ138" s="619">
        <v>0</v>
      </c>
      <c r="BR138" s="619">
        <v>-1903</v>
      </c>
      <c r="BS138" s="619">
        <v>19494</v>
      </c>
      <c r="BT138" s="619">
        <v>0</v>
      </c>
      <c r="BU138" s="619">
        <v>197</v>
      </c>
      <c r="BV138" s="619">
        <v>10684</v>
      </c>
      <c r="BW138" s="619">
        <v>0</v>
      </c>
      <c r="BX138" s="619">
        <v>108</v>
      </c>
      <c r="BY138" s="619">
        <v>8810</v>
      </c>
      <c r="BZ138" s="619">
        <v>0</v>
      </c>
      <c r="CA138" s="619">
        <v>89</v>
      </c>
      <c r="CB138" s="619">
        <v>0</v>
      </c>
      <c r="CC138" s="619">
        <v>0</v>
      </c>
      <c r="CD138" s="619">
        <v>0</v>
      </c>
      <c r="CE138" s="619">
        <v>0</v>
      </c>
      <c r="CF138" s="619">
        <v>0</v>
      </c>
      <c r="CG138" s="619">
        <v>0</v>
      </c>
      <c r="CH138" s="619">
        <v>0</v>
      </c>
      <c r="CI138" s="619">
        <v>0</v>
      </c>
      <c r="CJ138" s="619">
        <v>0</v>
      </c>
      <c r="CK138" s="619">
        <v>0</v>
      </c>
      <c r="CL138" s="619">
        <v>0</v>
      </c>
      <c r="CM138" s="619">
        <v>0</v>
      </c>
      <c r="CN138" s="619">
        <v>0</v>
      </c>
      <c r="CO138" s="619">
        <v>0</v>
      </c>
      <c r="CP138" s="619">
        <v>0</v>
      </c>
      <c r="CQ138" s="619">
        <v>0</v>
      </c>
      <c r="CR138" s="619">
        <v>0</v>
      </c>
      <c r="CS138" s="619">
        <v>0</v>
      </c>
      <c r="CT138" s="619">
        <v>0</v>
      </c>
      <c r="CU138" s="619">
        <v>0</v>
      </c>
      <c r="CV138" s="619">
        <v>0</v>
      </c>
      <c r="CW138" s="619">
        <v>0</v>
      </c>
      <c r="CX138" s="619">
        <v>0</v>
      </c>
      <c r="CY138" s="619">
        <v>0</v>
      </c>
      <c r="CZ138" s="619">
        <v>0</v>
      </c>
      <c r="DA138" s="619">
        <v>0</v>
      </c>
      <c r="DB138" s="619">
        <v>0</v>
      </c>
      <c r="DC138" s="619">
        <v>0</v>
      </c>
      <c r="DD138" s="619">
        <v>0</v>
      </c>
      <c r="DE138" s="619">
        <v>0</v>
      </c>
      <c r="DF138" s="619">
        <v>0</v>
      </c>
      <c r="DG138" s="619">
        <v>0</v>
      </c>
      <c r="DH138" s="619">
        <v>0</v>
      </c>
      <c r="DI138" s="619">
        <v>0</v>
      </c>
      <c r="DJ138" s="619">
        <v>0</v>
      </c>
      <c r="DK138" s="619">
        <v>0</v>
      </c>
      <c r="DL138" s="619">
        <v>0</v>
      </c>
      <c r="DM138" s="619">
        <v>0</v>
      </c>
      <c r="DN138" s="619">
        <v>0</v>
      </c>
      <c r="DO138" s="619">
        <v>0</v>
      </c>
      <c r="DP138" s="619">
        <v>0</v>
      </c>
      <c r="DQ138" s="619">
        <v>0</v>
      </c>
      <c r="DR138" s="619">
        <v>0</v>
      </c>
      <c r="DS138" s="619">
        <v>0</v>
      </c>
      <c r="DT138" s="619">
        <v>0</v>
      </c>
      <c r="DU138" s="619">
        <v>0</v>
      </c>
      <c r="DV138" s="619">
        <v>0</v>
      </c>
      <c r="DW138" s="619">
        <v>0</v>
      </c>
      <c r="DX138" s="619">
        <v>414548</v>
      </c>
      <c r="DY138" s="619">
        <v>0</v>
      </c>
      <c r="DZ138" s="619">
        <v>4187</v>
      </c>
      <c r="EA138" s="619">
        <v>967506</v>
      </c>
      <c r="EB138" s="619">
        <v>0</v>
      </c>
      <c r="EC138" s="619">
        <v>9773</v>
      </c>
      <c r="ED138" s="619">
        <v>-552958</v>
      </c>
      <c r="EE138" s="619">
        <v>0</v>
      </c>
      <c r="EF138" s="619">
        <v>-5586</v>
      </c>
      <c r="EG138" s="619">
        <v>-2001</v>
      </c>
      <c r="EH138" s="619">
        <v>0</v>
      </c>
      <c r="EI138" s="619">
        <v>-20</v>
      </c>
      <c r="EJ138" s="619">
        <v>0</v>
      </c>
      <c r="EK138" s="619">
        <v>0</v>
      </c>
      <c r="EL138" s="619">
        <v>0</v>
      </c>
      <c r="EM138" s="619">
        <v>0</v>
      </c>
      <c r="EN138" s="619">
        <v>0</v>
      </c>
      <c r="EO138" s="619">
        <v>0</v>
      </c>
      <c r="EP138" s="619">
        <v>2097045</v>
      </c>
      <c r="EQ138" s="619">
        <v>0</v>
      </c>
      <c r="ER138" s="619">
        <v>21182</v>
      </c>
      <c r="ES138" s="619">
        <v>2809204</v>
      </c>
      <c r="ET138" s="619">
        <v>0</v>
      </c>
      <c r="EU138" s="619">
        <v>28376</v>
      </c>
      <c r="EV138" s="619">
        <v>-712159</v>
      </c>
      <c r="EW138" s="619">
        <v>0</v>
      </c>
      <c r="EX138" s="619">
        <v>-7194</v>
      </c>
      <c r="EY138" s="619">
        <v>-7306</v>
      </c>
      <c r="EZ138" s="619">
        <v>0</v>
      </c>
      <c r="FA138" s="619">
        <v>-74</v>
      </c>
      <c r="FB138" s="619">
        <v>9237379</v>
      </c>
      <c r="FC138" s="619">
        <v>0</v>
      </c>
      <c r="FD138" s="619">
        <v>93307</v>
      </c>
      <c r="FE138" s="619">
        <v>8145047</v>
      </c>
      <c r="FF138" s="619">
        <v>0</v>
      </c>
      <c r="FG138" s="619">
        <v>82273</v>
      </c>
      <c r="FH138" s="619">
        <v>1092332</v>
      </c>
      <c r="FI138" s="619">
        <v>0</v>
      </c>
      <c r="FJ138" s="619">
        <v>11034</v>
      </c>
      <c r="FK138" s="619">
        <v>0</v>
      </c>
      <c r="FL138" s="619">
        <v>0</v>
      </c>
      <c r="FM138" s="619">
        <v>0</v>
      </c>
      <c r="FN138" s="619">
        <v>0</v>
      </c>
      <c r="FO138" s="619">
        <v>0</v>
      </c>
      <c r="FP138" s="619">
        <v>0</v>
      </c>
      <c r="FQ138" s="619">
        <v>0</v>
      </c>
      <c r="FR138" s="619">
        <v>0</v>
      </c>
      <c r="FS138" s="619">
        <v>0</v>
      </c>
      <c r="FT138" s="619">
        <v>-13211</v>
      </c>
      <c r="FU138" s="619">
        <v>0</v>
      </c>
      <c r="FV138" s="619">
        <v>-133</v>
      </c>
      <c r="FW138" s="619">
        <v>0</v>
      </c>
      <c r="FX138" s="619">
        <v>0</v>
      </c>
      <c r="FY138" s="619">
        <v>0</v>
      </c>
      <c r="FZ138" s="619">
        <v>0</v>
      </c>
      <c r="GA138" s="619">
        <v>0</v>
      </c>
      <c r="GB138" s="619">
        <v>0</v>
      </c>
      <c r="GC138" s="619">
        <v>0</v>
      </c>
      <c r="GD138" s="619">
        <v>0</v>
      </c>
      <c r="GE138" s="619">
        <v>0</v>
      </c>
      <c r="GF138" s="619">
        <v>0</v>
      </c>
      <c r="GG138" s="619">
        <v>0</v>
      </c>
      <c r="GH138" s="619">
        <v>0</v>
      </c>
      <c r="GI138" s="619">
        <v>0</v>
      </c>
      <c r="GJ138" s="619">
        <v>0</v>
      </c>
      <c r="GK138" s="619">
        <v>0</v>
      </c>
      <c r="GL138" s="619">
        <v>14443844</v>
      </c>
      <c r="GM138" s="619">
        <v>0</v>
      </c>
      <c r="GN138" s="619">
        <v>145898</v>
      </c>
      <c r="GO138" s="619">
        <v>-374958</v>
      </c>
      <c r="GP138" s="619">
        <v>0</v>
      </c>
      <c r="GQ138" s="619">
        <v>-3787</v>
      </c>
      <c r="GR138" s="620" t="s">
        <v>513</v>
      </c>
      <c r="GS138" s="620" t="s">
        <v>938</v>
      </c>
      <c r="GT138" s="610" t="s">
        <v>515</v>
      </c>
      <c r="GU138" s="611" t="s">
        <v>558</v>
      </c>
      <c r="GV138" s="611" t="s">
        <v>939</v>
      </c>
      <c r="GW138" s="610" t="s">
        <v>1432</v>
      </c>
    </row>
    <row r="139" spans="1:205" x14ac:dyDescent="0.25">
      <c r="A139" s="610" t="s">
        <v>3385</v>
      </c>
      <c r="B139" s="617" t="s">
        <v>940</v>
      </c>
      <c r="C139" s="618" t="s">
        <v>941</v>
      </c>
      <c r="D139" s="619">
        <v>10482262</v>
      </c>
      <c r="E139" s="619">
        <v>385012</v>
      </c>
      <c r="F139" s="619">
        <v>10867274</v>
      </c>
      <c r="G139" s="619">
        <v>11141280</v>
      </c>
      <c r="H139" s="619">
        <v>3600</v>
      </c>
      <c r="I139" s="619">
        <v>11144880</v>
      </c>
      <c r="J139" s="619">
        <v>-659018</v>
      </c>
      <c r="K139" s="619">
        <v>381412</v>
      </c>
      <c r="L139" s="619">
        <v>-277606</v>
      </c>
      <c r="M139" s="633">
        <v>0.33</v>
      </c>
      <c r="N139" s="633">
        <v>0.3</v>
      </c>
      <c r="O139" s="633">
        <v>0.37</v>
      </c>
      <c r="P139" s="633">
        <v>0</v>
      </c>
      <c r="Q139" s="619">
        <v>490928</v>
      </c>
      <c r="R139" s="619">
        <v>490928</v>
      </c>
      <c r="S139" s="619">
        <v>0</v>
      </c>
      <c r="T139" s="619">
        <v>0</v>
      </c>
      <c r="U139" s="619">
        <v>0</v>
      </c>
      <c r="V139" s="619">
        <v>119493</v>
      </c>
      <c r="W139" s="619">
        <v>0</v>
      </c>
      <c r="X139" s="619">
        <v>-119493</v>
      </c>
      <c r="Y139" s="619">
        <v>0</v>
      </c>
      <c r="Z139" s="619">
        <v>0</v>
      </c>
      <c r="AA139" s="619">
        <v>0</v>
      </c>
      <c r="AB139" s="619">
        <v>0</v>
      </c>
      <c r="AC139" s="619">
        <v>0</v>
      </c>
      <c r="AD139" s="619">
        <v>0</v>
      </c>
      <c r="AE139" s="619">
        <v>0</v>
      </c>
      <c r="AF139" s="619">
        <v>0</v>
      </c>
      <c r="AG139" s="619">
        <v>0</v>
      </c>
      <c r="AH139" s="619">
        <v>0</v>
      </c>
      <c r="AI139" s="619">
        <v>0</v>
      </c>
      <c r="AJ139" s="619">
        <v>0</v>
      </c>
      <c r="AK139" s="619">
        <v>0</v>
      </c>
      <c r="AL139" s="619">
        <v>0</v>
      </c>
      <c r="AM139" s="619">
        <v>0</v>
      </c>
      <c r="AN139" s="619">
        <v>0</v>
      </c>
      <c r="AO139" s="619">
        <v>0</v>
      </c>
      <c r="AP139" s="619">
        <v>0</v>
      </c>
      <c r="AQ139" s="619">
        <v>0</v>
      </c>
      <c r="AR139" s="619">
        <v>0</v>
      </c>
      <c r="AS139" s="619">
        <v>0</v>
      </c>
      <c r="AT139" s="619">
        <v>0</v>
      </c>
      <c r="AU139" s="619">
        <v>0</v>
      </c>
      <c r="AV139" s="619">
        <v>0</v>
      </c>
      <c r="AW139" s="619">
        <v>0</v>
      </c>
      <c r="AX139" s="619">
        <v>0</v>
      </c>
      <c r="AY139" s="619">
        <v>0</v>
      </c>
      <c r="AZ139" s="619">
        <v>0</v>
      </c>
      <c r="BA139" s="619">
        <v>0</v>
      </c>
      <c r="BB139" s="619">
        <v>0</v>
      </c>
      <c r="BC139" s="619">
        <v>0</v>
      </c>
      <c r="BD139" s="619">
        <v>0</v>
      </c>
      <c r="BE139" s="619">
        <v>0</v>
      </c>
      <c r="BF139" s="619">
        <v>0</v>
      </c>
      <c r="BG139" s="619">
        <v>2307596</v>
      </c>
      <c r="BH139" s="619">
        <v>2846035</v>
      </c>
      <c r="BI139" s="619">
        <v>0</v>
      </c>
      <c r="BJ139" s="619">
        <v>133124</v>
      </c>
      <c r="BK139" s="619">
        <v>164186</v>
      </c>
      <c r="BL139" s="619">
        <v>0</v>
      </c>
      <c r="BM139" s="619">
        <v>2371893</v>
      </c>
      <c r="BN139" s="619">
        <v>2925335</v>
      </c>
      <c r="BO139" s="619">
        <v>0</v>
      </c>
      <c r="BP139" s="619">
        <v>68827</v>
      </c>
      <c r="BQ139" s="619">
        <v>84886</v>
      </c>
      <c r="BR139" s="619">
        <v>0</v>
      </c>
      <c r="BS139" s="619">
        <v>0</v>
      </c>
      <c r="BT139" s="619">
        <v>0</v>
      </c>
      <c r="BU139" s="619">
        <v>0</v>
      </c>
      <c r="BV139" s="619">
        <v>0</v>
      </c>
      <c r="BW139" s="619">
        <v>0</v>
      </c>
      <c r="BX139" s="619">
        <v>0</v>
      </c>
      <c r="BY139" s="619">
        <v>0</v>
      </c>
      <c r="BZ139" s="619">
        <v>0</v>
      </c>
      <c r="CA139" s="619">
        <v>0</v>
      </c>
      <c r="CB139" s="619">
        <v>1557</v>
      </c>
      <c r="CC139" s="619">
        <v>1921</v>
      </c>
      <c r="CD139" s="619">
        <v>0</v>
      </c>
      <c r="CE139" s="619">
        <v>0</v>
      </c>
      <c r="CF139" s="619">
        <v>0</v>
      </c>
      <c r="CG139" s="619">
        <v>0</v>
      </c>
      <c r="CH139" s="619">
        <v>1557</v>
      </c>
      <c r="CI139" s="619">
        <v>1921</v>
      </c>
      <c r="CJ139" s="619">
        <v>0</v>
      </c>
      <c r="CK139" s="619">
        <v>0</v>
      </c>
      <c r="CL139" s="619">
        <v>0</v>
      </c>
      <c r="CM139" s="619">
        <v>0</v>
      </c>
      <c r="CN139" s="619">
        <v>0</v>
      </c>
      <c r="CO139" s="619">
        <v>0</v>
      </c>
      <c r="CP139" s="619">
        <v>0</v>
      </c>
      <c r="CQ139" s="619">
        <v>0</v>
      </c>
      <c r="CR139" s="619">
        <v>0</v>
      </c>
      <c r="CS139" s="619">
        <v>0</v>
      </c>
      <c r="CT139" s="619">
        <v>0</v>
      </c>
      <c r="CU139" s="619">
        <v>0</v>
      </c>
      <c r="CV139" s="619">
        <v>0</v>
      </c>
      <c r="CW139" s="619">
        <v>0</v>
      </c>
      <c r="CX139" s="619">
        <v>0</v>
      </c>
      <c r="CY139" s="619">
        <v>0</v>
      </c>
      <c r="CZ139" s="619">
        <v>0</v>
      </c>
      <c r="DA139" s="619">
        <v>0</v>
      </c>
      <c r="DB139" s="619">
        <v>0</v>
      </c>
      <c r="DC139" s="619">
        <v>0</v>
      </c>
      <c r="DD139" s="619">
        <v>0</v>
      </c>
      <c r="DE139" s="619">
        <v>0</v>
      </c>
      <c r="DF139" s="619">
        <v>0</v>
      </c>
      <c r="DG139" s="619">
        <v>0</v>
      </c>
      <c r="DH139" s="619">
        <v>0</v>
      </c>
      <c r="DI139" s="619">
        <v>0</v>
      </c>
      <c r="DJ139" s="619">
        <v>0</v>
      </c>
      <c r="DK139" s="619">
        <v>0</v>
      </c>
      <c r="DL139" s="619">
        <v>0</v>
      </c>
      <c r="DM139" s="619">
        <v>0</v>
      </c>
      <c r="DN139" s="619">
        <v>0</v>
      </c>
      <c r="DO139" s="619">
        <v>0</v>
      </c>
      <c r="DP139" s="619">
        <v>0</v>
      </c>
      <c r="DQ139" s="619">
        <v>0</v>
      </c>
      <c r="DR139" s="619">
        <v>0</v>
      </c>
      <c r="DS139" s="619">
        <v>0</v>
      </c>
      <c r="DT139" s="619">
        <v>0</v>
      </c>
      <c r="DU139" s="619">
        <v>0</v>
      </c>
      <c r="DV139" s="619">
        <v>0</v>
      </c>
      <c r="DW139" s="619">
        <v>0</v>
      </c>
      <c r="DX139" s="619">
        <v>661943</v>
      </c>
      <c r="DY139" s="619">
        <v>811657</v>
      </c>
      <c r="DZ139" s="619">
        <v>0</v>
      </c>
      <c r="EA139" s="619">
        <v>510921</v>
      </c>
      <c r="EB139" s="619">
        <v>623062</v>
      </c>
      <c r="EC139" s="619">
        <v>0</v>
      </c>
      <c r="ED139" s="619">
        <v>151022</v>
      </c>
      <c r="EE139" s="619">
        <v>188595</v>
      </c>
      <c r="EF139" s="619">
        <v>0</v>
      </c>
      <c r="EG139" s="619">
        <v>3674</v>
      </c>
      <c r="EH139" s="619">
        <v>4532</v>
      </c>
      <c r="EI139" s="619">
        <v>0</v>
      </c>
      <c r="EJ139" s="619">
        <v>0</v>
      </c>
      <c r="EK139" s="619">
        <v>0</v>
      </c>
      <c r="EL139" s="619">
        <v>0</v>
      </c>
      <c r="EM139" s="619">
        <v>0</v>
      </c>
      <c r="EN139" s="619">
        <v>0</v>
      </c>
      <c r="EO139" s="619">
        <v>0</v>
      </c>
      <c r="EP139" s="619">
        <v>5852016</v>
      </c>
      <c r="EQ139" s="619">
        <v>7189726</v>
      </c>
      <c r="ER139" s="619">
        <v>0</v>
      </c>
      <c r="ES139" s="619">
        <v>5481398</v>
      </c>
      <c r="ET139" s="619">
        <v>6744589</v>
      </c>
      <c r="EU139" s="619">
        <v>0</v>
      </c>
      <c r="EV139" s="619">
        <v>370618</v>
      </c>
      <c r="EW139" s="619">
        <v>445137</v>
      </c>
      <c r="EX139" s="619">
        <v>0</v>
      </c>
      <c r="EY139" s="619">
        <v>0</v>
      </c>
      <c r="EZ139" s="619">
        <v>0</v>
      </c>
      <c r="FA139" s="619">
        <v>0</v>
      </c>
      <c r="FB139" s="619">
        <v>7928042</v>
      </c>
      <c r="FC139" s="619">
        <v>9777919</v>
      </c>
      <c r="FD139" s="619">
        <v>0</v>
      </c>
      <c r="FE139" s="619">
        <v>8678524</v>
      </c>
      <c r="FF139" s="619">
        <v>10678409</v>
      </c>
      <c r="FG139" s="619">
        <v>0</v>
      </c>
      <c r="FH139" s="619">
        <v>-750482</v>
      </c>
      <c r="FI139" s="619">
        <v>-900490</v>
      </c>
      <c r="FJ139" s="619">
        <v>0</v>
      </c>
      <c r="FK139" s="619">
        <v>0</v>
      </c>
      <c r="FL139" s="619">
        <v>0</v>
      </c>
      <c r="FM139" s="619">
        <v>0</v>
      </c>
      <c r="FN139" s="619">
        <v>0</v>
      </c>
      <c r="FO139" s="619">
        <v>0</v>
      </c>
      <c r="FP139" s="619">
        <v>0</v>
      </c>
      <c r="FQ139" s="619">
        <v>0</v>
      </c>
      <c r="FR139" s="619">
        <v>0</v>
      </c>
      <c r="FS139" s="619">
        <v>0</v>
      </c>
      <c r="FT139" s="619">
        <v>-104451</v>
      </c>
      <c r="FU139" s="619">
        <v>-112246</v>
      </c>
      <c r="FV139" s="619">
        <v>0</v>
      </c>
      <c r="FW139" s="619">
        <v>0</v>
      </c>
      <c r="FX139" s="619">
        <v>0</v>
      </c>
      <c r="FY139" s="619">
        <v>0</v>
      </c>
      <c r="FZ139" s="619">
        <v>0</v>
      </c>
      <c r="GA139" s="619">
        <v>0</v>
      </c>
      <c r="GB139" s="619">
        <v>0</v>
      </c>
      <c r="GC139" s="619">
        <v>0</v>
      </c>
      <c r="GD139" s="619">
        <v>0</v>
      </c>
      <c r="GE139" s="619">
        <v>0</v>
      </c>
      <c r="GF139" s="619">
        <v>0</v>
      </c>
      <c r="GG139" s="619">
        <v>0</v>
      </c>
      <c r="GH139" s="619">
        <v>0</v>
      </c>
      <c r="GI139" s="619">
        <v>0</v>
      </c>
      <c r="GJ139" s="619">
        <v>0</v>
      </c>
      <c r="GK139" s="619">
        <v>0</v>
      </c>
      <c r="GL139" s="619">
        <v>16783501</v>
      </c>
      <c r="GM139" s="619">
        <v>20683730</v>
      </c>
      <c r="GN139" s="619">
        <v>0</v>
      </c>
      <c r="GO139" s="619">
        <v>-259235</v>
      </c>
      <c r="GP139" s="619">
        <v>-287665</v>
      </c>
      <c r="GQ139" s="619">
        <v>0</v>
      </c>
      <c r="GR139" s="620" t="s">
        <v>503</v>
      </c>
      <c r="GS139" s="620" t="s">
        <v>504</v>
      </c>
      <c r="GT139" s="610" t="s">
        <v>645</v>
      </c>
      <c r="GU139" s="611" t="s">
        <v>506</v>
      </c>
      <c r="GV139" s="611" t="s">
        <v>942</v>
      </c>
      <c r="GW139" s="610" t="s">
        <v>1432</v>
      </c>
    </row>
    <row r="140" spans="1:205" x14ac:dyDescent="0.25">
      <c r="A140" s="610" t="s">
        <v>3386</v>
      </c>
      <c r="B140" s="617" t="s">
        <v>943</v>
      </c>
      <c r="C140" s="618" t="s">
        <v>944</v>
      </c>
      <c r="D140" s="619">
        <v>2299249</v>
      </c>
      <c r="E140" s="619">
        <v>0</v>
      </c>
      <c r="F140" s="619">
        <v>2299249</v>
      </c>
      <c r="G140" s="619">
        <v>2807495</v>
      </c>
      <c r="H140" s="619">
        <v>0</v>
      </c>
      <c r="I140" s="619">
        <v>2807495</v>
      </c>
      <c r="J140" s="619">
        <v>-508246</v>
      </c>
      <c r="K140" s="619">
        <v>0</v>
      </c>
      <c r="L140" s="619">
        <v>-508246</v>
      </c>
      <c r="M140" s="633">
        <v>0.5</v>
      </c>
      <c r="N140" s="633">
        <v>0.4</v>
      </c>
      <c r="O140" s="633">
        <v>0.09</v>
      </c>
      <c r="P140" s="633">
        <v>0.01</v>
      </c>
      <c r="Q140" s="619">
        <v>210220</v>
      </c>
      <c r="R140" s="619">
        <v>210220</v>
      </c>
      <c r="S140" s="619">
        <v>0</v>
      </c>
      <c r="T140" s="619">
        <v>0</v>
      </c>
      <c r="U140" s="619">
        <v>0</v>
      </c>
      <c r="V140" s="619">
        <v>0</v>
      </c>
      <c r="W140" s="619">
        <v>0</v>
      </c>
      <c r="X140" s="619">
        <v>0</v>
      </c>
      <c r="Y140" s="619">
        <v>0</v>
      </c>
      <c r="Z140" s="619">
        <v>3941267</v>
      </c>
      <c r="AA140" s="619">
        <v>59787</v>
      </c>
      <c r="AB140" s="619">
        <v>3546598</v>
      </c>
      <c r="AC140" s="619">
        <v>41489</v>
      </c>
      <c r="AD140" s="619">
        <v>394669</v>
      </c>
      <c r="AE140" s="619">
        <v>18298</v>
      </c>
      <c r="AF140" s="619">
        <v>0</v>
      </c>
      <c r="AG140" s="619">
        <v>0</v>
      </c>
      <c r="AH140" s="619">
        <v>0</v>
      </c>
      <c r="AI140" s="619">
        <v>0</v>
      </c>
      <c r="AJ140" s="619">
        <v>0</v>
      </c>
      <c r="AK140" s="619">
        <v>0</v>
      </c>
      <c r="AL140" s="619">
        <v>0</v>
      </c>
      <c r="AM140" s="619">
        <v>0</v>
      </c>
      <c r="AN140" s="619">
        <v>0</v>
      </c>
      <c r="AO140" s="619">
        <v>0</v>
      </c>
      <c r="AP140" s="619">
        <v>0</v>
      </c>
      <c r="AQ140" s="619">
        <v>0</v>
      </c>
      <c r="AR140" s="619">
        <v>0</v>
      </c>
      <c r="AS140" s="619">
        <v>0</v>
      </c>
      <c r="AT140" s="619">
        <v>0</v>
      </c>
      <c r="AU140" s="619">
        <v>0</v>
      </c>
      <c r="AV140" s="619">
        <v>0</v>
      </c>
      <c r="AW140" s="619">
        <v>0</v>
      </c>
      <c r="AX140" s="619">
        <v>0</v>
      </c>
      <c r="AY140" s="619">
        <v>0</v>
      </c>
      <c r="AZ140" s="619">
        <v>0</v>
      </c>
      <c r="BA140" s="619">
        <v>0</v>
      </c>
      <c r="BB140" s="619">
        <v>0</v>
      </c>
      <c r="BC140" s="619">
        <v>0</v>
      </c>
      <c r="BD140" s="619">
        <v>0</v>
      </c>
      <c r="BE140" s="619">
        <v>0</v>
      </c>
      <c r="BF140" s="619">
        <v>0</v>
      </c>
      <c r="BG140" s="619">
        <v>1680999</v>
      </c>
      <c r="BH140" s="619">
        <v>378225</v>
      </c>
      <c r="BI140" s="619">
        <v>42025</v>
      </c>
      <c r="BJ140" s="619">
        <v>81486</v>
      </c>
      <c r="BK140" s="619">
        <v>18334</v>
      </c>
      <c r="BL140" s="619">
        <v>2037</v>
      </c>
      <c r="BM140" s="619">
        <v>1697785</v>
      </c>
      <c r="BN140" s="619">
        <v>382001</v>
      </c>
      <c r="BO140" s="619">
        <v>42444</v>
      </c>
      <c r="BP140" s="619">
        <v>64700</v>
      </c>
      <c r="BQ140" s="619">
        <v>14558</v>
      </c>
      <c r="BR140" s="619">
        <v>1618</v>
      </c>
      <c r="BS140" s="619">
        <v>5705</v>
      </c>
      <c r="BT140" s="619">
        <v>1284</v>
      </c>
      <c r="BU140" s="619">
        <v>143</v>
      </c>
      <c r="BV140" s="619">
        <v>18639</v>
      </c>
      <c r="BW140" s="619">
        <v>4194</v>
      </c>
      <c r="BX140" s="619">
        <v>466</v>
      </c>
      <c r="BY140" s="619">
        <v>-12934</v>
      </c>
      <c r="BZ140" s="619">
        <v>-2910</v>
      </c>
      <c r="CA140" s="619">
        <v>-323</v>
      </c>
      <c r="CB140" s="619">
        <v>10639</v>
      </c>
      <c r="CC140" s="619">
        <v>2394</v>
      </c>
      <c r="CD140" s="619">
        <v>266</v>
      </c>
      <c r="CE140" s="619">
        <v>10639</v>
      </c>
      <c r="CF140" s="619">
        <v>2394</v>
      </c>
      <c r="CG140" s="619">
        <v>266</v>
      </c>
      <c r="CH140" s="619">
        <v>0</v>
      </c>
      <c r="CI140" s="619">
        <v>0</v>
      </c>
      <c r="CJ140" s="619">
        <v>0</v>
      </c>
      <c r="CK140" s="619">
        <v>0</v>
      </c>
      <c r="CL140" s="619">
        <v>0</v>
      </c>
      <c r="CM140" s="619">
        <v>0</v>
      </c>
      <c r="CN140" s="619">
        <v>0</v>
      </c>
      <c r="CO140" s="619">
        <v>0</v>
      </c>
      <c r="CP140" s="619">
        <v>0</v>
      </c>
      <c r="CQ140" s="619">
        <v>0</v>
      </c>
      <c r="CR140" s="619">
        <v>0</v>
      </c>
      <c r="CS140" s="619">
        <v>0</v>
      </c>
      <c r="CT140" s="619">
        <v>0</v>
      </c>
      <c r="CU140" s="619">
        <v>0</v>
      </c>
      <c r="CV140" s="619">
        <v>0</v>
      </c>
      <c r="CW140" s="619">
        <v>0</v>
      </c>
      <c r="CX140" s="619">
        <v>0</v>
      </c>
      <c r="CY140" s="619">
        <v>0</v>
      </c>
      <c r="CZ140" s="619">
        <v>0</v>
      </c>
      <c r="DA140" s="619">
        <v>0</v>
      </c>
      <c r="DB140" s="619">
        <v>0</v>
      </c>
      <c r="DC140" s="619">
        <v>0</v>
      </c>
      <c r="DD140" s="619">
        <v>0</v>
      </c>
      <c r="DE140" s="619">
        <v>0</v>
      </c>
      <c r="DF140" s="619">
        <v>7996</v>
      </c>
      <c r="DG140" s="619">
        <v>1799</v>
      </c>
      <c r="DH140" s="619">
        <v>200</v>
      </c>
      <c r="DI140" s="619">
        <v>9521</v>
      </c>
      <c r="DJ140" s="619">
        <v>2142</v>
      </c>
      <c r="DK140" s="619">
        <v>238</v>
      </c>
      <c r="DL140" s="619">
        <v>-1525</v>
      </c>
      <c r="DM140" s="619">
        <v>-343</v>
      </c>
      <c r="DN140" s="619">
        <v>-38</v>
      </c>
      <c r="DO140" s="619">
        <v>0</v>
      </c>
      <c r="DP140" s="619">
        <v>0</v>
      </c>
      <c r="DQ140" s="619">
        <v>0</v>
      </c>
      <c r="DR140" s="619">
        <v>0</v>
      </c>
      <c r="DS140" s="619">
        <v>0</v>
      </c>
      <c r="DT140" s="619">
        <v>0</v>
      </c>
      <c r="DU140" s="619">
        <v>0</v>
      </c>
      <c r="DV140" s="619">
        <v>0</v>
      </c>
      <c r="DW140" s="619">
        <v>0</v>
      </c>
      <c r="DX140" s="619">
        <v>134994</v>
      </c>
      <c r="DY140" s="619">
        <v>30374</v>
      </c>
      <c r="DZ140" s="619">
        <v>3375</v>
      </c>
      <c r="EA140" s="619">
        <v>157984</v>
      </c>
      <c r="EB140" s="619">
        <v>35546</v>
      </c>
      <c r="EC140" s="619">
        <v>3950</v>
      </c>
      <c r="ED140" s="619">
        <v>-22990</v>
      </c>
      <c r="EE140" s="619">
        <v>-5172</v>
      </c>
      <c r="EF140" s="619">
        <v>-575</v>
      </c>
      <c r="EG140" s="619">
        <v>70</v>
      </c>
      <c r="EH140" s="619">
        <v>16</v>
      </c>
      <c r="EI140" s="619">
        <v>2</v>
      </c>
      <c r="EJ140" s="619">
        <v>0</v>
      </c>
      <c r="EK140" s="619">
        <v>0</v>
      </c>
      <c r="EL140" s="619">
        <v>0</v>
      </c>
      <c r="EM140" s="619">
        <v>0</v>
      </c>
      <c r="EN140" s="619">
        <v>0</v>
      </c>
      <c r="EO140" s="619">
        <v>0</v>
      </c>
      <c r="EP140" s="619">
        <v>2222040</v>
      </c>
      <c r="EQ140" s="619">
        <v>499959</v>
      </c>
      <c r="ER140" s="619">
        <v>55551</v>
      </c>
      <c r="ES140" s="619">
        <v>2453367</v>
      </c>
      <c r="ET140" s="619">
        <v>552008</v>
      </c>
      <c r="EU140" s="619">
        <v>61334</v>
      </c>
      <c r="EV140" s="619">
        <v>-231327</v>
      </c>
      <c r="EW140" s="619">
        <v>-52049</v>
      </c>
      <c r="EX140" s="619">
        <v>-5783</v>
      </c>
      <c r="EY140" s="619">
        <v>0</v>
      </c>
      <c r="EZ140" s="619">
        <v>0</v>
      </c>
      <c r="FA140" s="619">
        <v>0</v>
      </c>
      <c r="FB140" s="619">
        <v>5048967</v>
      </c>
      <c r="FC140" s="619">
        <v>995146</v>
      </c>
      <c r="FD140" s="619">
        <v>109440</v>
      </c>
      <c r="FE140" s="619">
        <v>4869551</v>
      </c>
      <c r="FF140" s="619">
        <v>966787</v>
      </c>
      <c r="FG140" s="619">
        <v>106635</v>
      </c>
      <c r="FH140" s="619">
        <v>179416</v>
      </c>
      <c r="FI140" s="619">
        <v>28359</v>
      </c>
      <c r="FJ140" s="619">
        <v>2805</v>
      </c>
      <c r="FK140" s="619">
        <v>0</v>
      </c>
      <c r="FL140" s="619">
        <v>0</v>
      </c>
      <c r="FM140" s="619">
        <v>0</v>
      </c>
      <c r="FN140" s="619">
        <v>0</v>
      </c>
      <c r="FO140" s="619">
        <v>0</v>
      </c>
      <c r="FP140" s="619">
        <v>0</v>
      </c>
      <c r="FQ140" s="619">
        <v>0</v>
      </c>
      <c r="FR140" s="619">
        <v>0</v>
      </c>
      <c r="FS140" s="619">
        <v>0</v>
      </c>
      <c r="FT140" s="619">
        <v>0</v>
      </c>
      <c r="FU140" s="619">
        <v>0</v>
      </c>
      <c r="FV140" s="619">
        <v>0</v>
      </c>
      <c r="FW140" s="619">
        <v>0</v>
      </c>
      <c r="FX140" s="619">
        <v>0</v>
      </c>
      <c r="FY140" s="619">
        <v>0</v>
      </c>
      <c r="FZ140" s="619">
        <v>0</v>
      </c>
      <c r="GA140" s="619">
        <v>0</v>
      </c>
      <c r="GB140" s="619">
        <v>0</v>
      </c>
      <c r="GC140" s="619">
        <v>0</v>
      </c>
      <c r="GD140" s="619">
        <v>0</v>
      </c>
      <c r="GE140" s="619">
        <v>0</v>
      </c>
      <c r="GF140" s="619">
        <v>0</v>
      </c>
      <c r="GG140" s="619">
        <v>0</v>
      </c>
      <c r="GH140" s="619">
        <v>0</v>
      </c>
      <c r="GI140" s="619">
        <v>0</v>
      </c>
      <c r="GJ140" s="619">
        <v>0</v>
      </c>
      <c r="GK140" s="619">
        <v>0</v>
      </c>
      <c r="GL140" s="619">
        <v>9192896</v>
      </c>
      <c r="GM140" s="619">
        <v>1927531</v>
      </c>
      <c r="GN140" s="619">
        <v>213039</v>
      </c>
      <c r="GO140" s="619">
        <v>-24590</v>
      </c>
      <c r="GP140" s="619">
        <v>-17541</v>
      </c>
      <c r="GQ140" s="619">
        <v>-2294</v>
      </c>
      <c r="GR140" s="620" t="s">
        <v>630</v>
      </c>
      <c r="GS140" s="620" t="s">
        <v>557</v>
      </c>
      <c r="GT140" s="610" t="s">
        <v>474</v>
      </c>
      <c r="GU140" s="611" t="s">
        <v>558</v>
      </c>
      <c r="GV140" s="611" t="s">
        <v>945</v>
      </c>
      <c r="GW140" s="610" t="s">
        <v>1432</v>
      </c>
    </row>
    <row r="141" spans="1:205" x14ac:dyDescent="0.25">
      <c r="A141" s="610" t="s">
        <v>3385</v>
      </c>
      <c r="B141" s="617" t="s">
        <v>946</v>
      </c>
      <c r="C141" s="618" t="s">
        <v>947</v>
      </c>
      <c r="D141" s="619">
        <v>13641231</v>
      </c>
      <c r="E141" s="619">
        <v>458157</v>
      </c>
      <c r="F141" s="619">
        <v>14099388</v>
      </c>
      <c r="G141" s="619">
        <v>17878725</v>
      </c>
      <c r="H141" s="619">
        <v>263222</v>
      </c>
      <c r="I141" s="619">
        <v>18141947</v>
      </c>
      <c r="J141" s="619">
        <v>-4237494</v>
      </c>
      <c r="K141" s="619">
        <v>194935</v>
      </c>
      <c r="L141" s="619">
        <v>-4042559</v>
      </c>
      <c r="M141" s="633">
        <v>0.5</v>
      </c>
      <c r="N141" s="633">
        <v>0.49</v>
      </c>
      <c r="O141" s="633">
        <v>0</v>
      </c>
      <c r="P141" s="633">
        <v>0.01</v>
      </c>
      <c r="Q141" s="619">
        <v>1230973</v>
      </c>
      <c r="R141" s="619">
        <v>1230973</v>
      </c>
      <c r="S141" s="619">
        <v>0</v>
      </c>
      <c r="T141" s="619">
        <v>5114009</v>
      </c>
      <c r="U141" s="619">
        <v>0</v>
      </c>
      <c r="V141" s="619">
        <v>4952866</v>
      </c>
      <c r="W141" s="619">
        <v>0</v>
      </c>
      <c r="X141" s="619">
        <v>161143</v>
      </c>
      <c r="Y141" s="619">
        <v>0</v>
      </c>
      <c r="Z141" s="619">
        <v>276563</v>
      </c>
      <c r="AA141" s="619">
        <v>0</v>
      </c>
      <c r="AB141" s="619">
        <v>311325</v>
      </c>
      <c r="AC141" s="619">
        <v>0</v>
      </c>
      <c r="AD141" s="619">
        <v>-34762</v>
      </c>
      <c r="AE141" s="619">
        <v>0</v>
      </c>
      <c r="AF141" s="619">
        <v>0</v>
      </c>
      <c r="AG141" s="619">
        <v>0</v>
      </c>
      <c r="AH141" s="619">
        <v>0</v>
      </c>
      <c r="AI141" s="619">
        <v>0</v>
      </c>
      <c r="AJ141" s="619">
        <v>0</v>
      </c>
      <c r="AK141" s="619">
        <v>0</v>
      </c>
      <c r="AL141" s="619">
        <v>0</v>
      </c>
      <c r="AM141" s="619">
        <v>0</v>
      </c>
      <c r="AN141" s="619">
        <v>0</v>
      </c>
      <c r="AO141" s="619">
        <v>26017</v>
      </c>
      <c r="AP141" s="619">
        <v>26017</v>
      </c>
      <c r="AQ141" s="619">
        <v>0</v>
      </c>
      <c r="AR141" s="619">
        <v>0</v>
      </c>
      <c r="AS141" s="619">
        <v>0</v>
      </c>
      <c r="AT141" s="619">
        <v>0</v>
      </c>
      <c r="AU141" s="619">
        <v>0</v>
      </c>
      <c r="AV141" s="619">
        <v>0</v>
      </c>
      <c r="AW141" s="619">
        <v>26017</v>
      </c>
      <c r="AX141" s="619">
        <v>26017</v>
      </c>
      <c r="AY141" s="619">
        <v>0</v>
      </c>
      <c r="AZ141" s="619">
        <v>0</v>
      </c>
      <c r="BA141" s="619">
        <v>0</v>
      </c>
      <c r="BB141" s="619">
        <v>0</v>
      </c>
      <c r="BC141" s="619">
        <v>0</v>
      </c>
      <c r="BD141" s="619">
        <v>0</v>
      </c>
      <c r="BE141" s="619">
        <v>0</v>
      </c>
      <c r="BF141" s="619">
        <v>0</v>
      </c>
      <c r="BG141" s="619">
        <v>12249285</v>
      </c>
      <c r="BH141" s="619">
        <v>0</v>
      </c>
      <c r="BI141" s="619">
        <v>249985</v>
      </c>
      <c r="BJ141" s="619">
        <v>739502</v>
      </c>
      <c r="BK141" s="619">
        <v>0</v>
      </c>
      <c r="BL141" s="619">
        <v>15081</v>
      </c>
      <c r="BM141" s="619">
        <v>11960490</v>
      </c>
      <c r="BN141" s="619">
        <v>0</v>
      </c>
      <c r="BO141" s="619">
        <v>244081</v>
      </c>
      <c r="BP141" s="619">
        <v>1028297</v>
      </c>
      <c r="BQ141" s="619">
        <v>0</v>
      </c>
      <c r="BR141" s="619">
        <v>20985</v>
      </c>
      <c r="BS141" s="619">
        <v>0</v>
      </c>
      <c r="BT141" s="619">
        <v>0</v>
      </c>
      <c r="BU141" s="619">
        <v>0</v>
      </c>
      <c r="BV141" s="619">
        <v>11469</v>
      </c>
      <c r="BW141" s="619">
        <v>0</v>
      </c>
      <c r="BX141" s="619">
        <v>234</v>
      </c>
      <c r="BY141" s="619">
        <v>-11469</v>
      </c>
      <c r="BZ141" s="619">
        <v>0</v>
      </c>
      <c r="CA141" s="619">
        <v>-234</v>
      </c>
      <c r="CB141" s="619">
        <v>10771</v>
      </c>
      <c r="CC141" s="619">
        <v>0</v>
      </c>
      <c r="CD141" s="619">
        <v>220</v>
      </c>
      <c r="CE141" s="619">
        <v>13450</v>
      </c>
      <c r="CF141" s="619">
        <v>0</v>
      </c>
      <c r="CG141" s="619">
        <v>275</v>
      </c>
      <c r="CH141" s="619">
        <v>-2679</v>
      </c>
      <c r="CI141" s="619">
        <v>0</v>
      </c>
      <c r="CJ141" s="619">
        <v>-55</v>
      </c>
      <c r="CK141" s="619">
        <v>0</v>
      </c>
      <c r="CL141" s="619">
        <v>0</v>
      </c>
      <c r="CM141" s="619">
        <v>0</v>
      </c>
      <c r="CN141" s="619">
        <v>0</v>
      </c>
      <c r="CO141" s="619">
        <v>0</v>
      </c>
      <c r="CP141" s="619">
        <v>0</v>
      </c>
      <c r="CQ141" s="619">
        <v>0</v>
      </c>
      <c r="CR141" s="619">
        <v>0</v>
      </c>
      <c r="CS141" s="619">
        <v>0</v>
      </c>
      <c r="CT141" s="619">
        <v>0</v>
      </c>
      <c r="CU141" s="619">
        <v>0</v>
      </c>
      <c r="CV141" s="619">
        <v>0</v>
      </c>
      <c r="CW141" s="619">
        <v>0</v>
      </c>
      <c r="CX141" s="619">
        <v>0</v>
      </c>
      <c r="CY141" s="619">
        <v>0</v>
      </c>
      <c r="CZ141" s="619">
        <v>0</v>
      </c>
      <c r="DA141" s="619">
        <v>0</v>
      </c>
      <c r="DB141" s="619">
        <v>0</v>
      </c>
      <c r="DC141" s="619">
        <v>0</v>
      </c>
      <c r="DD141" s="619">
        <v>0</v>
      </c>
      <c r="DE141" s="619">
        <v>0</v>
      </c>
      <c r="DF141" s="619">
        <v>1760</v>
      </c>
      <c r="DG141" s="619">
        <v>0</v>
      </c>
      <c r="DH141" s="619">
        <v>36</v>
      </c>
      <c r="DI141" s="619">
        <v>4473</v>
      </c>
      <c r="DJ141" s="619">
        <v>0</v>
      </c>
      <c r="DK141" s="619">
        <v>91</v>
      </c>
      <c r="DL141" s="619">
        <v>-2713</v>
      </c>
      <c r="DM141" s="619">
        <v>0</v>
      </c>
      <c r="DN141" s="619">
        <v>-55</v>
      </c>
      <c r="DO141" s="619">
        <v>503</v>
      </c>
      <c r="DP141" s="619">
        <v>0</v>
      </c>
      <c r="DQ141" s="619">
        <v>10</v>
      </c>
      <c r="DR141" s="619">
        <v>860</v>
      </c>
      <c r="DS141" s="619">
        <v>0</v>
      </c>
      <c r="DT141" s="619">
        <v>18</v>
      </c>
      <c r="DU141" s="619">
        <v>-357</v>
      </c>
      <c r="DV141" s="619">
        <v>0</v>
      </c>
      <c r="DW141" s="619">
        <v>-8</v>
      </c>
      <c r="DX141" s="619">
        <v>1526026</v>
      </c>
      <c r="DY141" s="619">
        <v>0</v>
      </c>
      <c r="DZ141" s="619">
        <v>31143</v>
      </c>
      <c r="EA141" s="619">
        <v>1600167</v>
      </c>
      <c r="EB141" s="619">
        <v>0</v>
      </c>
      <c r="EC141" s="619">
        <v>32656</v>
      </c>
      <c r="ED141" s="619">
        <v>-74141</v>
      </c>
      <c r="EE141" s="619">
        <v>0</v>
      </c>
      <c r="EF141" s="619">
        <v>-1513</v>
      </c>
      <c r="EG141" s="619">
        <v>-5582</v>
      </c>
      <c r="EH141" s="619">
        <v>0</v>
      </c>
      <c r="EI141" s="619">
        <v>-114</v>
      </c>
      <c r="EJ141" s="619">
        <v>-556</v>
      </c>
      <c r="EK141" s="619">
        <v>0</v>
      </c>
      <c r="EL141" s="619">
        <v>-11</v>
      </c>
      <c r="EM141" s="619">
        <v>0</v>
      </c>
      <c r="EN141" s="619">
        <v>0</v>
      </c>
      <c r="EO141" s="619">
        <v>0</v>
      </c>
      <c r="EP141" s="619">
        <v>12787269</v>
      </c>
      <c r="EQ141" s="619">
        <v>0</v>
      </c>
      <c r="ER141" s="619">
        <v>253214</v>
      </c>
      <c r="ES141" s="619">
        <v>15162341</v>
      </c>
      <c r="ET141" s="619">
        <v>0</v>
      </c>
      <c r="EU141" s="619">
        <v>309051</v>
      </c>
      <c r="EV141" s="619">
        <v>-2375072</v>
      </c>
      <c r="EW141" s="619">
        <v>0</v>
      </c>
      <c r="EX141" s="619">
        <v>-55837</v>
      </c>
      <c r="EY141" s="619">
        <v>-10625</v>
      </c>
      <c r="EZ141" s="619">
        <v>0</v>
      </c>
      <c r="FA141" s="619">
        <v>-217</v>
      </c>
      <c r="FB141" s="619">
        <v>29872522</v>
      </c>
      <c r="FC141" s="619">
        <v>0</v>
      </c>
      <c r="FD141" s="619">
        <v>590813</v>
      </c>
      <c r="FE141" s="619">
        <v>29894904</v>
      </c>
      <c r="FF141" s="619">
        <v>0</v>
      </c>
      <c r="FG141" s="619">
        <v>591800</v>
      </c>
      <c r="FH141" s="619">
        <v>-22382</v>
      </c>
      <c r="FI141" s="619">
        <v>0</v>
      </c>
      <c r="FJ141" s="619">
        <v>-987</v>
      </c>
      <c r="FK141" s="619">
        <v>0</v>
      </c>
      <c r="FL141" s="619">
        <v>0</v>
      </c>
      <c r="FM141" s="619">
        <v>0</v>
      </c>
      <c r="FN141" s="619">
        <v>0</v>
      </c>
      <c r="FO141" s="619">
        <v>0</v>
      </c>
      <c r="FP141" s="619">
        <v>0</v>
      </c>
      <c r="FQ141" s="619">
        <v>0</v>
      </c>
      <c r="FR141" s="619">
        <v>0</v>
      </c>
      <c r="FS141" s="619">
        <v>0</v>
      </c>
      <c r="FT141" s="619">
        <v>-89498</v>
      </c>
      <c r="FU141" s="619">
        <v>0</v>
      </c>
      <c r="FV141" s="619">
        <v>-1826</v>
      </c>
      <c r="FW141" s="619">
        <v>120382</v>
      </c>
      <c r="FX141" s="619">
        <v>0</v>
      </c>
      <c r="FY141" s="619">
        <v>2457</v>
      </c>
      <c r="FZ141" s="619">
        <v>152680</v>
      </c>
      <c r="GA141" s="619">
        <v>0</v>
      </c>
      <c r="GB141" s="619">
        <v>3116</v>
      </c>
      <c r="GC141" s="619">
        <v>-32298</v>
      </c>
      <c r="GD141" s="619">
        <v>0</v>
      </c>
      <c r="GE141" s="619">
        <v>-659</v>
      </c>
      <c r="GF141" s="619">
        <v>0</v>
      </c>
      <c r="GG141" s="619">
        <v>0</v>
      </c>
      <c r="GH141" s="619">
        <v>0</v>
      </c>
      <c r="GI141" s="619">
        <v>0</v>
      </c>
      <c r="GJ141" s="619">
        <v>0</v>
      </c>
      <c r="GK141" s="619">
        <v>0</v>
      </c>
      <c r="GL141" s="619">
        <v>57201759</v>
      </c>
      <c r="GM141" s="619">
        <v>0</v>
      </c>
      <c r="GN141" s="619">
        <v>1140791</v>
      </c>
      <c r="GO141" s="619">
        <v>-1599075</v>
      </c>
      <c r="GP141" s="619">
        <v>0</v>
      </c>
      <c r="GQ141" s="619">
        <v>-40531</v>
      </c>
      <c r="GR141" s="620" t="s">
        <v>513</v>
      </c>
      <c r="GS141" s="620" t="s">
        <v>584</v>
      </c>
      <c r="GT141" s="610" t="s">
        <v>515</v>
      </c>
      <c r="GU141" s="611" t="s">
        <v>516</v>
      </c>
      <c r="GV141" s="611" t="s">
        <v>948</v>
      </c>
      <c r="GW141" s="610" t="s">
        <v>3368</v>
      </c>
    </row>
    <row r="142" spans="1:205" x14ac:dyDescent="0.25">
      <c r="A142" s="610" t="s">
        <v>3385</v>
      </c>
      <c r="B142" s="617" t="s">
        <v>949</v>
      </c>
      <c r="C142" s="618" t="s">
        <v>950</v>
      </c>
      <c r="D142" s="619">
        <v>5650723</v>
      </c>
      <c r="E142" s="619">
        <v>292645</v>
      </c>
      <c r="F142" s="619">
        <v>5943368</v>
      </c>
      <c r="G142" s="619">
        <v>6574557</v>
      </c>
      <c r="H142" s="619">
        <v>290150</v>
      </c>
      <c r="I142" s="619">
        <v>6864707</v>
      </c>
      <c r="J142" s="619">
        <v>-923834</v>
      </c>
      <c r="K142" s="619">
        <v>2495</v>
      </c>
      <c r="L142" s="619">
        <v>-921339</v>
      </c>
      <c r="M142" s="633">
        <v>0.5</v>
      </c>
      <c r="N142" s="633">
        <v>0.49</v>
      </c>
      <c r="O142" s="633">
        <v>0</v>
      </c>
      <c r="P142" s="633">
        <v>0.01</v>
      </c>
      <c r="Q142" s="619">
        <v>476096</v>
      </c>
      <c r="R142" s="619">
        <v>476096</v>
      </c>
      <c r="S142" s="619">
        <v>0</v>
      </c>
      <c r="T142" s="619">
        <v>0</v>
      </c>
      <c r="U142" s="619">
        <v>0</v>
      </c>
      <c r="V142" s="619">
        <v>313548</v>
      </c>
      <c r="W142" s="619">
        <v>0</v>
      </c>
      <c r="X142" s="619">
        <v>-313548</v>
      </c>
      <c r="Y142" s="619">
        <v>0</v>
      </c>
      <c r="Z142" s="619">
        <v>0</v>
      </c>
      <c r="AA142" s="619">
        <v>0</v>
      </c>
      <c r="AB142" s="619">
        <v>3761</v>
      </c>
      <c r="AC142" s="619">
        <v>0</v>
      </c>
      <c r="AD142" s="619">
        <v>-3761</v>
      </c>
      <c r="AE142" s="619">
        <v>0</v>
      </c>
      <c r="AF142" s="619">
        <v>0</v>
      </c>
      <c r="AG142" s="619">
        <v>0</v>
      </c>
      <c r="AH142" s="619">
        <v>0</v>
      </c>
      <c r="AI142" s="619">
        <v>0</v>
      </c>
      <c r="AJ142" s="619">
        <v>0</v>
      </c>
      <c r="AK142" s="619">
        <v>0</v>
      </c>
      <c r="AL142" s="619">
        <v>0</v>
      </c>
      <c r="AM142" s="619">
        <v>0</v>
      </c>
      <c r="AN142" s="619">
        <v>0</v>
      </c>
      <c r="AO142" s="619">
        <v>522263</v>
      </c>
      <c r="AP142" s="619">
        <v>522263</v>
      </c>
      <c r="AQ142" s="619">
        <v>0</v>
      </c>
      <c r="AR142" s="619">
        <v>0</v>
      </c>
      <c r="AS142" s="619">
        <v>417889</v>
      </c>
      <c r="AT142" s="619">
        <v>417889</v>
      </c>
      <c r="AU142" s="619">
        <v>0</v>
      </c>
      <c r="AV142" s="619">
        <v>0</v>
      </c>
      <c r="AW142" s="619">
        <v>104374</v>
      </c>
      <c r="AX142" s="619">
        <v>104374</v>
      </c>
      <c r="AY142" s="619">
        <v>0</v>
      </c>
      <c r="AZ142" s="619">
        <v>0</v>
      </c>
      <c r="BA142" s="619">
        <v>0</v>
      </c>
      <c r="BB142" s="619">
        <v>0</v>
      </c>
      <c r="BC142" s="619">
        <v>0</v>
      </c>
      <c r="BD142" s="619">
        <v>0</v>
      </c>
      <c r="BE142" s="619">
        <v>0</v>
      </c>
      <c r="BF142" s="619">
        <v>0</v>
      </c>
      <c r="BG142" s="619">
        <v>6228957</v>
      </c>
      <c r="BH142" s="619">
        <v>0</v>
      </c>
      <c r="BI142" s="619">
        <v>123432</v>
      </c>
      <c r="BJ142" s="619">
        <v>257318</v>
      </c>
      <c r="BK142" s="619">
        <v>0</v>
      </c>
      <c r="BL142" s="619">
        <v>4900</v>
      </c>
      <c r="BM142" s="619">
        <v>6695511</v>
      </c>
      <c r="BN142" s="619">
        <v>0</v>
      </c>
      <c r="BO142" s="619">
        <v>127133</v>
      </c>
      <c r="BP142" s="619">
        <v>-209236</v>
      </c>
      <c r="BQ142" s="619">
        <v>0</v>
      </c>
      <c r="BR142" s="619">
        <v>1199</v>
      </c>
      <c r="BS142" s="619">
        <v>16577</v>
      </c>
      <c r="BT142" s="619">
        <v>0</v>
      </c>
      <c r="BU142" s="619">
        <v>320</v>
      </c>
      <c r="BV142" s="619">
        <v>20071</v>
      </c>
      <c r="BW142" s="619">
        <v>0</v>
      </c>
      <c r="BX142" s="619">
        <v>410</v>
      </c>
      <c r="BY142" s="619">
        <v>-3494</v>
      </c>
      <c r="BZ142" s="619">
        <v>0</v>
      </c>
      <c r="CA142" s="619">
        <v>-90</v>
      </c>
      <c r="CB142" s="619">
        <v>6613</v>
      </c>
      <c r="CC142" s="619">
        <v>0</v>
      </c>
      <c r="CD142" s="619">
        <v>135</v>
      </c>
      <c r="CE142" s="619">
        <v>11626</v>
      </c>
      <c r="CF142" s="619">
        <v>0</v>
      </c>
      <c r="CG142" s="619">
        <v>237</v>
      </c>
      <c r="CH142" s="619">
        <v>-5013</v>
      </c>
      <c r="CI142" s="619">
        <v>0</v>
      </c>
      <c r="CJ142" s="619">
        <v>-102</v>
      </c>
      <c r="CK142" s="619">
        <v>0</v>
      </c>
      <c r="CL142" s="619">
        <v>0</v>
      </c>
      <c r="CM142" s="619">
        <v>0</v>
      </c>
      <c r="CN142" s="619">
        <v>0</v>
      </c>
      <c r="CO142" s="619">
        <v>0</v>
      </c>
      <c r="CP142" s="619">
        <v>0</v>
      </c>
      <c r="CQ142" s="619">
        <v>0</v>
      </c>
      <c r="CR142" s="619">
        <v>0</v>
      </c>
      <c r="CS142" s="619">
        <v>0</v>
      </c>
      <c r="CT142" s="619">
        <v>5803</v>
      </c>
      <c r="CU142" s="619">
        <v>0</v>
      </c>
      <c r="CV142" s="619">
        <v>118</v>
      </c>
      <c r="CW142" s="619">
        <v>0</v>
      </c>
      <c r="CX142" s="619">
        <v>0</v>
      </c>
      <c r="CY142" s="619">
        <v>0</v>
      </c>
      <c r="CZ142" s="619">
        <v>5803</v>
      </c>
      <c r="DA142" s="619">
        <v>0</v>
      </c>
      <c r="DB142" s="619">
        <v>118</v>
      </c>
      <c r="DC142" s="619">
        <v>-2410</v>
      </c>
      <c r="DD142" s="619">
        <v>0</v>
      </c>
      <c r="DE142" s="619">
        <v>-49</v>
      </c>
      <c r="DF142" s="619">
        <v>0</v>
      </c>
      <c r="DG142" s="619">
        <v>0</v>
      </c>
      <c r="DH142" s="619">
        <v>0</v>
      </c>
      <c r="DI142" s="619">
        <v>0</v>
      </c>
      <c r="DJ142" s="619">
        <v>0</v>
      </c>
      <c r="DK142" s="619">
        <v>0</v>
      </c>
      <c r="DL142" s="619">
        <v>0</v>
      </c>
      <c r="DM142" s="619">
        <v>0</v>
      </c>
      <c r="DN142" s="619">
        <v>0</v>
      </c>
      <c r="DO142" s="619">
        <v>0</v>
      </c>
      <c r="DP142" s="619">
        <v>0</v>
      </c>
      <c r="DQ142" s="619">
        <v>0</v>
      </c>
      <c r="DR142" s="619">
        <v>0</v>
      </c>
      <c r="DS142" s="619">
        <v>0</v>
      </c>
      <c r="DT142" s="619">
        <v>0</v>
      </c>
      <c r="DU142" s="619">
        <v>0</v>
      </c>
      <c r="DV142" s="619">
        <v>0</v>
      </c>
      <c r="DW142" s="619">
        <v>0</v>
      </c>
      <c r="DX142" s="619">
        <v>928182</v>
      </c>
      <c r="DY142" s="619">
        <v>0</v>
      </c>
      <c r="DZ142" s="619">
        <v>18116</v>
      </c>
      <c r="EA142" s="619">
        <v>483351</v>
      </c>
      <c r="EB142" s="619">
        <v>0</v>
      </c>
      <c r="EC142" s="619">
        <v>8192</v>
      </c>
      <c r="ED142" s="619">
        <v>444831</v>
      </c>
      <c r="EE142" s="619">
        <v>0</v>
      </c>
      <c r="EF142" s="619">
        <v>9924</v>
      </c>
      <c r="EG142" s="619">
        <v>-17528</v>
      </c>
      <c r="EH142" s="619">
        <v>0</v>
      </c>
      <c r="EI142" s="619">
        <v>-277</v>
      </c>
      <c r="EJ142" s="619">
        <v>0</v>
      </c>
      <c r="EK142" s="619">
        <v>0</v>
      </c>
      <c r="EL142" s="619">
        <v>0</v>
      </c>
      <c r="EM142" s="619">
        <v>0</v>
      </c>
      <c r="EN142" s="619">
        <v>0</v>
      </c>
      <c r="EO142" s="619">
        <v>0</v>
      </c>
      <c r="EP142" s="619">
        <v>5643845</v>
      </c>
      <c r="EQ142" s="619">
        <v>0</v>
      </c>
      <c r="ER142" s="619">
        <v>113611</v>
      </c>
      <c r="ES142" s="619">
        <v>5672062</v>
      </c>
      <c r="ET142" s="619">
        <v>0</v>
      </c>
      <c r="EU142" s="619">
        <v>112806</v>
      </c>
      <c r="EV142" s="619">
        <v>-28217</v>
      </c>
      <c r="EW142" s="619">
        <v>0</v>
      </c>
      <c r="EX142" s="619">
        <v>805</v>
      </c>
      <c r="EY142" s="619">
        <v>8491</v>
      </c>
      <c r="EZ142" s="619">
        <v>0</v>
      </c>
      <c r="FA142" s="619">
        <v>173</v>
      </c>
      <c r="FB142" s="619">
        <v>8591366</v>
      </c>
      <c r="FC142" s="619">
        <v>0</v>
      </c>
      <c r="FD142" s="619">
        <v>173518</v>
      </c>
      <c r="FE142" s="619">
        <v>8672175</v>
      </c>
      <c r="FF142" s="619">
        <v>0</v>
      </c>
      <c r="FG142" s="619">
        <v>174427</v>
      </c>
      <c r="FH142" s="619">
        <v>-80809</v>
      </c>
      <c r="FI142" s="619">
        <v>0</v>
      </c>
      <c r="FJ142" s="619">
        <v>-909</v>
      </c>
      <c r="FK142" s="619">
        <v>0</v>
      </c>
      <c r="FL142" s="619">
        <v>0</v>
      </c>
      <c r="FM142" s="619">
        <v>0</v>
      </c>
      <c r="FN142" s="619">
        <v>0</v>
      </c>
      <c r="FO142" s="619">
        <v>0</v>
      </c>
      <c r="FP142" s="619">
        <v>0</v>
      </c>
      <c r="FQ142" s="619">
        <v>0</v>
      </c>
      <c r="FR142" s="619">
        <v>0</v>
      </c>
      <c r="FS142" s="619">
        <v>0</v>
      </c>
      <c r="FT142" s="619">
        <v>-56503</v>
      </c>
      <c r="FU142" s="619">
        <v>0</v>
      </c>
      <c r="FV142" s="619">
        <v>-1119</v>
      </c>
      <c r="FW142" s="619">
        <v>0</v>
      </c>
      <c r="FX142" s="619">
        <v>0</v>
      </c>
      <c r="FY142" s="619">
        <v>0</v>
      </c>
      <c r="FZ142" s="619">
        <v>0</v>
      </c>
      <c r="GA142" s="619">
        <v>0</v>
      </c>
      <c r="GB142" s="619">
        <v>0</v>
      </c>
      <c r="GC142" s="619">
        <v>0</v>
      </c>
      <c r="GD142" s="619">
        <v>0</v>
      </c>
      <c r="GE142" s="619">
        <v>0</v>
      </c>
      <c r="GF142" s="619">
        <v>0</v>
      </c>
      <c r="GG142" s="619">
        <v>0</v>
      </c>
      <c r="GH142" s="619">
        <v>0</v>
      </c>
      <c r="GI142" s="619">
        <v>0</v>
      </c>
      <c r="GJ142" s="619">
        <v>0</v>
      </c>
      <c r="GK142" s="619">
        <v>0</v>
      </c>
      <c r="GL142" s="619">
        <v>21610711</v>
      </c>
      <c r="GM142" s="619">
        <v>0</v>
      </c>
      <c r="GN142" s="619">
        <v>432878</v>
      </c>
      <c r="GO142" s="619">
        <v>55915</v>
      </c>
      <c r="GP142" s="619">
        <v>0</v>
      </c>
      <c r="GQ142" s="619">
        <v>9673</v>
      </c>
      <c r="GR142" s="620" t="s">
        <v>535</v>
      </c>
      <c r="GS142" s="620" t="s">
        <v>553</v>
      </c>
      <c r="GT142" s="610" t="s">
        <v>535</v>
      </c>
      <c r="GU142" s="611" t="s">
        <v>481</v>
      </c>
      <c r="GV142" s="611" t="s">
        <v>951</v>
      </c>
      <c r="GW142" s="610" t="s">
        <v>1432</v>
      </c>
    </row>
    <row r="143" spans="1:205" x14ac:dyDescent="0.25">
      <c r="A143" s="610" t="s">
        <v>3386</v>
      </c>
      <c r="B143" s="617" t="s">
        <v>952</v>
      </c>
      <c r="C143" s="618" t="s">
        <v>953</v>
      </c>
      <c r="D143" s="619">
        <v>2571734</v>
      </c>
      <c r="E143" s="619">
        <v>602106</v>
      </c>
      <c r="F143" s="619">
        <v>3173840</v>
      </c>
      <c r="G143" s="619">
        <v>2348594</v>
      </c>
      <c r="H143" s="619">
        <v>657716</v>
      </c>
      <c r="I143" s="619">
        <v>3006310</v>
      </c>
      <c r="J143" s="619">
        <v>223140</v>
      </c>
      <c r="K143" s="619">
        <v>-55610</v>
      </c>
      <c r="L143" s="619">
        <v>167530</v>
      </c>
      <c r="M143" s="633">
        <v>0.5</v>
      </c>
      <c r="N143" s="633">
        <v>0.4</v>
      </c>
      <c r="O143" s="633">
        <v>0.09</v>
      </c>
      <c r="P143" s="633">
        <v>0.01</v>
      </c>
      <c r="Q143" s="619">
        <v>136865</v>
      </c>
      <c r="R143" s="619">
        <v>136865</v>
      </c>
      <c r="S143" s="619">
        <v>0</v>
      </c>
      <c r="T143" s="619">
        <v>831554</v>
      </c>
      <c r="U143" s="619">
        <v>0</v>
      </c>
      <c r="V143" s="619">
        <v>866101</v>
      </c>
      <c r="W143" s="619">
        <v>0</v>
      </c>
      <c r="X143" s="619">
        <v>-34547</v>
      </c>
      <c r="Y143" s="619">
        <v>0</v>
      </c>
      <c r="Z143" s="619">
        <v>0</v>
      </c>
      <c r="AA143" s="619">
        <v>0</v>
      </c>
      <c r="AB143" s="619">
        <v>0</v>
      </c>
      <c r="AC143" s="619">
        <v>0</v>
      </c>
      <c r="AD143" s="619">
        <v>0</v>
      </c>
      <c r="AE143" s="619">
        <v>0</v>
      </c>
      <c r="AF143" s="619">
        <v>0</v>
      </c>
      <c r="AG143" s="619">
        <v>0</v>
      </c>
      <c r="AH143" s="619">
        <v>0</v>
      </c>
      <c r="AI143" s="619">
        <v>0</v>
      </c>
      <c r="AJ143" s="619">
        <v>0</v>
      </c>
      <c r="AK143" s="619">
        <v>0</v>
      </c>
      <c r="AL143" s="619">
        <v>0</v>
      </c>
      <c r="AM143" s="619">
        <v>0</v>
      </c>
      <c r="AN143" s="619">
        <v>0</v>
      </c>
      <c r="AO143" s="619">
        <v>471881</v>
      </c>
      <c r="AP143" s="619">
        <v>471881</v>
      </c>
      <c r="AQ143" s="619">
        <v>0</v>
      </c>
      <c r="AR143" s="619">
        <v>0</v>
      </c>
      <c r="AS143" s="619">
        <v>495735</v>
      </c>
      <c r="AT143" s="619">
        <v>495735</v>
      </c>
      <c r="AU143" s="619">
        <v>0</v>
      </c>
      <c r="AV143" s="619">
        <v>0</v>
      </c>
      <c r="AW143" s="619">
        <v>-23854</v>
      </c>
      <c r="AX143" s="619">
        <v>-23854</v>
      </c>
      <c r="AY143" s="619">
        <v>0</v>
      </c>
      <c r="AZ143" s="619">
        <v>0</v>
      </c>
      <c r="BA143" s="619">
        <v>0</v>
      </c>
      <c r="BB143" s="619">
        <v>0</v>
      </c>
      <c r="BC143" s="619">
        <v>0</v>
      </c>
      <c r="BD143" s="619">
        <v>0</v>
      </c>
      <c r="BE143" s="619">
        <v>0</v>
      </c>
      <c r="BF143" s="619">
        <v>0</v>
      </c>
      <c r="BG143" s="619">
        <v>1717814</v>
      </c>
      <c r="BH143" s="619">
        <v>313679</v>
      </c>
      <c r="BI143" s="619">
        <v>34853</v>
      </c>
      <c r="BJ143" s="619">
        <v>80861</v>
      </c>
      <c r="BK143" s="619">
        <v>14186</v>
      </c>
      <c r="BL143" s="619">
        <v>1576</v>
      </c>
      <c r="BM143" s="619">
        <v>1599028</v>
      </c>
      <c r="BN143" s="619">
        <v>290209</v>
      </c>
      <c r="BO143" s="619">
        <v>32245</v>
      </c>
      <c r="BP143" s="619">
        <v>199647</v>
      </c>
      <c r="BQ143" s="619">
        <v>37656</v>
      </c>
      <c r="BR143" s="619">
        <v>4184</v>
      </c>
      <c r="BS143" s="619">
        <v>0</v>
      </c>
      <c r="BT143" s="619">
        <v>0</v>
      </c>
      <c r="BU143" s="619">
        <v>0</v>
      </c>
      <c r="BV143" s="619">
        <v>0</v>
      </c>
      <c r="BW143" s="619">
        <v>0</v>
      </c>
      <c r="BX143" s="619">
        <v>0</v>
      </c>
      <c r="BY143" s="619">
        <v>0</v>
      </c>
      <c r="BZ143" s="619">
        <v>0</v>
      </c>
      <c r="CA143" s="619">
        <v>0</v>
      </c>
      <c r="CB143" s="619">
        <v>6200</v>
      </c>
      <c r="CC143" s="619">
        <v>1395</v>
      </c>
      <c r="CD143" s="619">
        <v>155</v>
      </c>
      <c r="CE143" s="619">
        <v>6162</v>
      </c>
      <c r="CF143" s="619">
        <v>1386</v>
      </c>
      <c r="CG143" s="619">
        <v>154</v>
      </c>
      <c r="CH143" s="619">
        <v>38</v>
      </c>
      <c r="CI143" s="619">
        <v>9</v>
      </c>
      <c r="CJ143" s="619">
        <v>1</v>
      </c>
      <c r="CK143" s="619">
        <v>0</v>
      </c>
      <c r="CL143" s="619">
        <v>0</v>
      </c>
      <c r="CM143" s="619">
        <v>0</v>
      </c>
      <c r="CN143" s="619">
        <v>0</v>
      </c>
      <c r="CO143" s="619">
        <v>0</v>
      </c>
      <c r="CP143" s="619">
        <v>0</v>
      </c>
      <c r="CQ143" s="619">
        <v>0</v>
      </c>
      <c r="CR143" s="619">
        <v>0</v>
      </c>
      <c r="CS143" s="619">
        <v>0</v>
      </c>
      <c r="CT143" s="619">
        <v>0</v>
      </c>
      <c r="CU143" s="619">
        <v>0</v>
      </c>
      <c r="CV143" s="619">
        <v>0</v>
      </c>
      <c r="CW143" s="619">
        <v>0</v>
      </c>
      <c r="CX143" s="619">
        <v>0</v>
      </c>
      <c r="CY143" s="619">
        <v>0</v>
      </c>
      <c r="CZ143" s="619">
        <v>0</v>
      </c>
      <c r="DA143" s="619">
        <v>0</v>
      </c>
      <c r="DB143" s="619">
        <v>0</v>
      </c>
      <c r="DC143" s="619">
        <v>0</v>
      </c>
      <c r="DD143" s="619">
        <v>0</v>
      </c>
      <c r="DE143" s="619">
        <v>0</v>
      </c>
      <c r="DF143" s="619">
        <v>0</v>
      </c>
      <c r="DG143" s="619">
        <v>0</v>
      </c>
      <c r="DH143" s="619">
        <v>0</v>
      </c>
      <c r="DI143" s="619">
        <v>4909</v>
      </c>
      <c r="DJ143" s="619">
        <v>1105</v>
      </c>
      <c r="DK143" s="619">
        <v>123</v>
      </c>
      <c r="DL143" s="619">
        <v>-4909</v>
      </c>
      <c r="DM143" s="619">
        <v>-1105</v>
      </c>
      <c r="DN143" s="619">
        <v>-123</v>
      </c>
      <c r="DO143" s="619">
        <v>0</v>
      </c>
      <c r="DP143" s="619">
        <v>0</v>
      </c>
      <c r="DQ143" s="619">
        <v>0</v>
      </c>
      <c r="DR143" s="619">
        <v>0</v>
      </c>
      <c r="DS143" s="619">
        <v>0</v>
      </c>
      <c r="DT143" s="619">
        <v>0</v>
      </c>
      <c r="DU143" s="619">
        <v>0</v>
      </c>
      <c r="DV143" s="619">
        <v>0</v>
      </c>
      <c r="DW143" s="619">
        <v>0</v>
      </c>
      <c r="DX143" s="619">
        <v>214425</v>
      </c>
      <c r="DY143" s="619">
        <v>41274</v>
      </c>
      <c r="DZ143" s="619">
        <v>4586</v>
      </c>
      <c r="EA143" s="619">
        <v>16486</v>
      </c>
      <c r="EB143" s="619">
        <v>3709</v>
      </c>
      <c r="EC143" s="619">
        <v>412</v>
      </c>
      <c r="ED143" s="619">
        <v>197939</v>
      </c>
      <c r="EE143" s="619">
        <v>37565</v>
      </c>
      <c r="EF143" s="619">
        <v>4174</v>
      </c>
      <c r="EG143" s="619">
        <v>114875</v>
      </c>
      <c r="EH143" s="619">
        <v>25847</v>
      </c>
      <c r="EI143" s="619">
        <v>2872</v>
      </c>
      <c r="EJ143" s="619">
        <v>-3277</v>
      </c>
      <c r="EK143" s="619">
        <v>-737</v>
      </c>
      <c r="EL143" s="619">
        <v>-82</v>
      </c>
      <c r="EM143" s="619">
        <v>0</v>
      </c>
      <c r="EN143" s="619">
        <v>0</v>
      </c>
      <c r="EO143" s="619">
        <v>0</v>
      </c>
      <c r="EP143" s="619">
        <v>1556286</v>
      </c>
      <c r="EQ143" s="619">
        <v>320033</v>
      </c>
      <c r="ER143" s="619">
        <v>35559</v>
      </c>
      <c r="ES143" s="619">
        <v>1372770</v>
      </c>
      <c r="ET143" s="619">
        <v>278470</v>
      </c>
      <c r="EU143" s="619">
        <v>30941</v>
      </c>
      <c r="EV143" s="619">
        <v>183516</v>
      </c>
      <c r="EW143" s="619">
        <v>41563</v>
      </c>
      <c r="EX143" s="619">
        <v>4618</v>
      </c>
      <c r="EY143" s="619">
        <v>7775</v>
      </c>
      <c r="EZ143" s="619">
        <v>1749</v>
      </c>
      <c r="FA143" s="619">
        <v>194</v>
      </c>
      <c r="FB143" s="619">
        <v>1852115</v>
      </c>
      <c r="FC143" s="619">
        <v>366770</v>
      </c>
      <c r="FD143" s="619">
        <v>40752</v>
      </c>
      <c r="FE143" s="619">
        <v>2093901</v>
      </c>
      <c r="FF143" s="619">
        <v>418933</v>
      </c>
      <c r="FG143" s="619">
        <v>46548</v>
      </c>
      <c r="FH143" s="619">
        <v>-241786</v>
      </c>
      <c r="FI143" s="619">
        <v>-52163</v>
      </c>
      <c r="FJ143" s="619">
        <v>-5796</v>
      </c>
      <c r="FK143" s="619">
        <v>0</v>
      </c>
      <c r="FL143" s="619">
        <v>0</v>
      </c>
      <c r="FM143" s="619">
        <v>0</v>
      </c>
      <c r="FN143" s="619">
        <v>0</v>
      </c>
      <c r="FO143" s="619">
        <v>0</v>
      </c>
      <c r="FP143" s="619">
        <v>0</v>
      </c>
      <c r="FQ143" s="619">
        <v>0</v>
      </c>
      <c r="FR143" s="619">
        <v>0</v>
      </c>
      <c r="FS143" s="619">
        <v>0</v>
      </c>
      <c r="FT143" s="619">
        <v>112059</v>
      </c>
      <c r="FU143" s="619">
        <v>23718</v>
      </c>
      <c r="FV143" s="619">
        <v>2635</v>
      </c>
      <c r="FW143" s="619">
        <v>0</v>
      </c>
      <c r="FX143" s="619">
        <v>0</v>
      </c>
      <c r="FY143" s="619">
        <v>0</v>
      </c>
      <c r="FZ143" s="619">
        <v>211</v>
      </c>
      <c r="GA143" s="619">
        <v>47</v>
      </c>
      <c r="GB143" s="619">
        <v>5</v>
      </c>
      <c r="GC143" s="619">
        <v>-211</v>
      </c>
      <c r="GD143" s="619">
        <v>-47</v>
      </c>
      <c r="GE143" s="619">
        <v>-5</v>
      </c>
      <c r="GF143" s="619">
        <v>0</v>
      </c>
      <c r="GG143" s="619">
        <v>0</v>
      </c>
      <c r="GH143" s="619">
        <v>0</v>
      </c>
      <c r="GI143" s="619">
        <v>0</v>
      </c>
      <c r="GJ143" s="619">
        <v>0</v>
      </c>
      <c r="GK143" s="619">
        <v>0</v>
      </c>
      <c r="GL143" s="619">
        <v>5659133</v>
      </c>
      <c r="GM143" s="619">
        <v>1107914</v>
      </c>
      <c r="GN143" s="619">
        <v>123100</v>
      </c>
      <c r="GO143" s="619">
        <v>565666</v>
      </c>
      <c r="GP143" s="619">
        <v>114055</v>
      </c>
      <c r="GQ143" s="619">
        <v>12672</v>
      </c>
      <c r="GR143" s="620" t="s">
        <v>781</v>
      </c>
      <c r="GS143" s="620" t="s">
        <v>601</v>
      </c>
      <c r="GT143" s="610" t="s">
        <v>474</v>
      </c>
      <c r="GU143" s="611" t="s">
        <v>475</v>
      </c>
      <c r="GV143" s="611" t="s">
        <v>954</v>
      </c>
      <c r="GW143" s="610" t="s">
        <v>1432</v>
      </c>
    </row>
    <row r="144" spans="1:205" x14ac:dyDescent="0.25">
      <c r="A144" s="610" t="s">
        <v>3385</v>
      </c>
      <c r="B144" s="617" t="s">
        <v>955</v>
      </c>
      <c r="C144" s="618" t="s">
        <v>956</v>
      </c>
      <c r="D144" s="619">
        <v>3667025</v>
      </c>
      <c r="E144" s="619">
        <v>0</v>
      </c>
      <c r="F144" s="619">
        <v>3667025</v>
      </c>
      <c r="G144" s="619">
        <v>4683416</v>
      </c>
      <c r="H144" s="619">
        <v>0</v>
      </c>
      <c r="I144" s="619">
        <v>4683416</v>
      </c>
      <c r="J144" s="619">
        <v>-1016391</v>
      </c>
      <c r="K144" s="619">
        <v>0</v>
      </c>
      <c r="L144" s="619">
        <v>-1016391</v>
      </c>
      <c r="M144" s="633">
        <v>0.33</v>
      </c>
      <c r="N144" s="633">
        <v>0.3</v>
      </c>
      <c r="O144" s="633">
        <v>0.37</v>
      </c>
      <c r="P144" s="633">
        <v>0</v>
      </c>
      <c r="Q144" s="619">
        <v>294322</v>
      </c>
      <c r="R144" s="619">
        <v>294322</v>
      </c>
      <c r="S144" s="619">
        <v>0</v>
      </c>
      <c r="T144" s="619">
        <v>0</v>
      </c>
      <c r="U144" s="619">
        <v>0</v>
      </c>
      <c r="V144" s="619">
        <v>0</v>
      </c>
      <c r="W144" s="619">
        <v>0</v>
      </c>
      <c r="X144" s="619">
        <v>0</v>
      </c>
      <c r="Y144" s="619">
        <v>0</v>
      </c>
      <c r="Z144" s="619">
        <v>0</v>
      </c>
      <c r="AA144" s="619">
        <v>0</v>
      </c>
      <c r="AB144" s="619">
        <v>0</v>
      </c>
      <c r="AC144" s="619">
        <v>0</v>
      </c>
      <c r="AD144" s="619">
        <v>0</v>
      </c>
      <c r="AE144" s="619">
        <v>0</v>
      </c>
      <c r="AF144" s="619">
        <v>0</v>
      </c>
      <c r="AG144" s="619">
        <v>0</v>
      </c>
      <c r="AH144" s="619">
        <v>0</v>
      </c>
      <c r="AI144" s="619">
        <v>0</v>
      </c>
      <c r="AJ144" s="619">
        <v>0</v>
      </c>
      <c r="AK144" s="619">
        <v>0</v>
      </c>
      <c r="AL144" s="619">
        <v>0</v>
      </c>
      <c r="AM144" s="619">
        <v>0</v>
      </c>
      <c r="AN144" s="619">
        <v>0</v>
      </c>
      <c r="AO144" s="619">
        <v>0</v>
      </c>
      <c r="AP144" s="619">
        <v>0</v>
      </c>
      <c r="AQ144" s="619">
        <v>0</v>
      </c>
      <c r="AR144" s="619">
        <v>0</v>
      </c>
      <c r="AS144" s="619">
        <v>0</v>
      </c>
      <c r="AT144" s="619">
        <v>0</v>
      </c>
      <c r="AU144" s="619">
        <v>0</v>
      </c>
      <c r="AV144" s="619">
        <v>0</v>
      </c>
      <c r="AW144" s="619">
        <v>0</v>
      </c>
      <c r="AX144" s="619">
        <v>0</v>
      </c>
      <c r="AY144" s="619">
        <v>0</v>
      </c>
      <c r="AZ144" s="619">
        <v>0</v>
      </c>
      <c r="BA144" s="619">
        <v>0</v>
      </c>
      <c r="BB144" s="619">
        <v>0</v>
      </c>
      <c r="BC144" s="619">
        <v>0</v>
      </c>
      <c r="BD144" s="619">
        <v>0</v>
      </c>
      <c r="BE144" s="619">
        <v>0</v>
      </c>
      <c r="BF144" s="619">
        <v>0</v>
      </c>
      <c r="BG144" s="619">
        <v>2073813</v>
      </c>
      <c r="BH144" s="619">
        <v>2557703</v>
      </c>
      <c r="BI144" s="619">
        <v>0</v>
      </c>
      <c r="BJ144" s="619">
        <v>70803</v>
      </c>
      <c r="BK144" s="619">
        <v>87324</v>
      </c>
      <c r="BL144" s="619">
        <v>0</v>
      </c>
      <c r="BM144" s="619">
        <v>2072080</v>
      </c>
      <c r="BN144" s="619">
        <v>2555566</v>
      </c>
      <c r="BO144" s="619">
        <v>0</v>
      </c>
      <c r="BP144" s="619">
        <v>72536</v>
      </c>
      <c r="BQ144" s="619">
        <v>89461</v>
      </c>
      <c r="BR144" s="619">
        <v>0</v>
      </c>
      <c r="BS144" s="619">
        <v>0</v>
      </c>
      <c r="BT144" s="619">
        <v>0</v>
      </c>
      <c r="BU144" s="619">
        <v>0</v>
      </c>
      <c r="BV144" s="619">
        <v>0</v>
      </c>
      <c r="BW144" s="619">
        <v>0</v>
      </c>
      <c r="BX144" s="619">
        <v>0</v>
      </c>
      <c r="BY144" s="619">
        <v>0</v>
      </c>
      <c r="BZ144" s="619">
        <v>0</v>
      </c>
      <c r="CA144" s="619">
        <v>0</v>
      </c>
      <c r="CB144" s="619">
        <v>2194</v>
      </c>
      <c r="CC144" s="619">
        <v>2706</v>
      </c>
      <c r="CD144" s="619">
        <v>0</v>
      </c>
      <c r="CE144" s="619">
        <v>2217</v>
      </c>
      <c r="CF144" s="619">
        <v>2734</v>
      </c>
      <c r="CG144" s="619">
        <v>0</v>
      </c>
      <c r="CH144" s="619">
        <v>-23</v>
      </c>
      <c r="CI144" s="619">
        <v>-28</v>
      </c>
      <c r="CJ144" s="619">
        <v>0</v>
      </c>
      <c r="CK144" s="619">
        <v>0</v>
      </c>
      <c r="CL144" s="619">
        <v>0</v>
      </c>
      <c r="CM144" s="619">
        <v>0</v>
      </c>
      <c r="CN144" s="619">
        <v>0</v>
      </c>
      <c r="CO144" s="619">
        <v>0</v>
      </c>
      <c r="CP144" s="619">
        <v>0</v>
      </c>
      <c r="CQ144" s="619">
        <v>0</v>
      </c>
      <c r="CR144" s="619">
        <v>0</v>
      </c>
      <c r="CS144" s="619">
        <v>0</v>
      </c>
      <c r="CT144" s="619">
        <v>0</v>
      </c>
      <c r="CU144" s="619">
        <v>0</v>
      </c>
      <c r="CV144" s="619">
        <v>0</v>
      </c>
      <c r="CW144" s="619">
        <v>0</v>
      </c>
      <c r="CX144" s="619">
        <v>0</v>
      </c>
      <c r="CY144" s="619">
        <v>0</v>
      </c>
      <c r="CZ144" s="619">
        <v>0</v>
      </c>
      <c r="DA144" s="619">
        <v>0</v>
      </c>
      <c r="DB144" s="619">
        <v>0</v>
      </c>
      <c r="DC144" s="619">
        <v>0</v>
      </c>
      <c r="DD144" s="619">
        <v>0</v>
      </c>
      <c r="DE144" s="619">
        <v>0</v>
      </c>
      <c r="DF144" s="619">
        <v>0</v>
      </c>
      <c r="DG144" s="619">
        <v>0</v>
      </c>
      <c r="DH144" s="619">
        <v>0</v>
      </c>
      <c r="DI144" s="619">
        <v>0</v>
      </c>
      <c r="DJ144" s="619">
        <v>0</v>
      </c>
      <c r="DK144" s="619">
        <v>0</v>
      </c>
      <c r="DL144" s="619">
        <v>0</v>
      </c>
      <c r="DM144" s="619">
        <v>0</v>
      </c>
      <c r="DN144" s="619">
        <v>0</v>
      </c>
      <c r="DO144" s="619">
        <v>0</v>
      </c>
      <c r="DP144" s="619">
        <v>0</v>
      </c>
      <c r="DQ144" s="619">
        <v>0</v>
      </c>
      <c r="DR144" s="619">
        <v>0</v>
      </c>
      <c r="DS144" s="619">
        <v>0</v>
      </c>
      <c r="DT144" s="619">
        <v>0</v>
      </c>
      <c r="DU144" s="619">
        <v>0</v>
      </c>
      <c r="DV144" s="619">
        <v>0</v>
      </c>
      <c r="DW144" s="619">
        <v>0</v>
      </c>
      <c r="DX144" s="619">
        <v>350281</v>
      </c>
      <c r="DY144" s="619">
        <v>432013</v>
      </c>
      <c r="DZ144" s="619">
        <v>0</v>
      </c>
      <c r="EA144" s="619">
        <v>221289</v>
      </c>
      <c r="EB144" s="619">
        <v>272923</v>
      </c>
      <c r="EC144" s="619">
        <v>0</v>
      </c>
      <c r="ED144" s="619">
        <v>128992</v>
      </c>
      <c r="EE144" s="619">
        <v>159090</v>
      </c>
      <c r="EF144" s="619">
        <v>0</v>
      </c>
      <c r="EG144" s="619">
        <v>-626</v>
      </c>
      <c r="EH144" s="619">
        <v>-773</v>
      </c>
      <c r="EI144" s="619">
        <v>0</v>
      </c>
      <c r="EJ144" s="619">
        <v>0</v>
      </c>
      <c r="EK144" s="619">
        <v>0</v>
      </c>
      <c r="EL144" s="619">
        <v>0</v>
      </c>
      <c r="EM144" s="619">
        <v>0</v>
      </c>
      <c r="EN144" s="619">
        <v>0</v>
      </c>
      <c r="EO144" s="619">
        <v>0</v>
      </c>
      <c r="EP144" s="619">
        <v>2357063</v>
      </c>
      <c r="EQ144" s="619">
        <v>2907045</v>
      </c>
      <c r="ER144" s="619">
        <v>0</v>
      </c>
      <c r="ES144" s="619">
        <v>2519522</v>
      </c>
      <c r="ET144" s="619">
        <v>3107410</v>
      </c>
      <c r="EU144" s="619">
        <v>0</v>
      </c>
      <c r="EV144" s="619">
        <v>-162459</v>
      </c>
      <c r="EW144" s="619">
        <v>-200365</v>
      </c>
      <c r="EX144" s="619">
        <v>0</v>
      </c>
      <c r="EY144" s="619">
        <v>-2250</v>
      </c>
      <c r="EZ144" s="619">
        <v>-2775</v>
      </c>
      <c r="FA144" s="619">
        <v>0</v>
      </c>
      <c r="FB144" s="619">
        <v>2859144</v>
      </c>
      <c r="FC144" s="619">
        <v>3526278</v>
      </c>
      <c r="FD144" s="619">
        <v>0</v>
      </c>
      <c r="FE144" s="619">
        <v>2865358</v>
      </c>
      <c r="FF144" s="619">
        <v>3533941</v>
      </c>
      <c r="FG144" s="619">
        <v>0</v>
      </c>
      <c r="FH144" s="619">
        <v>-6214</v>
      </c>
      <c r="FI144" s="619">
        <v>-7663</v>
      </c>
      <c r="FJ144" s="619">
        <v>0</v>
      </c>
      <c r="FK144" s="619">
        <v>0</v>
      </c>
      <c r="FL144" s="619">
        <v>0</v>
      </c>
      <c r="FM144" s="619">
        <v>0</v>
      </c>
      <c r="FN144" s="619">
        <v>0</v>
      </c>
      <c r="FO144" s="619">
        <v>0</v>
      </c>
      <c r="FP144" s="619">
        <v>0</v>
      </c>
      <c r="FQ144" s="619">
        <v>0</v>
      </c>
      <c r="FR144" s="619">
        <v>0</v>
      </c>
      <c r="FS144" s="619">
        <v>0</v>
      </c>
      <c r="FT144" s="619">
        <v>-14577</v>
      </c>
      <c r="FU144" s="619">
        <v>-17978</v>
      </c>
      <c r="FV144" s="619">
        <v>0</v>
      </c>
      <c r="FW144" s="619">
        <v>0</v>
      </c>
      <c r="FX144" s="619">
        <v>0</v>
      </c>
      <c r="FY144" s="619">
        <v>0</v>
      </c>
      <c r="FZ144" s="619">
        <v>0</v>
      </c>
      <c r="GA144" s="619">
        <v>0</v>
      </c>
      <c r="GB144" s="619">
        <v>0</v>
      </c>
      <c r="GC144" s="619">
        <v>0</v>
      </c>
      <c r="GD144" s="619">
        <v>0</v>
      </c>
      <c r="GE144" s="619">
        <v>0</v>
      </c>
      <c r="GF144" s="619">
        <v>0</v>
      </c>
      <c r="GG144" s="619">
        <v>0</v>
      </c>
      <c r="GH144" s="619">
        <v>0</v>
      </c>
      <c r="GI144" s="619">
        <v>0</v>
      </c>
      <c r="GJ144" s="619">
        <v>0</v>
      </c>
      <c r="GK144" s="619">
        <v>0</v>
      </c>
      <c r="GL144" s="619">
        <v>7695845</v>
      </c>
      <c r="GM144" s="619">
        <v>9491543</v>
      </c>
      <c r="GN144" s="619">
        <v>0</v>
      </c>
      <c r="GO144" s="619">
        <v>15379</v>
      </c>
      <c r="GP144" s="619">
        <v>18969</v>
      </c>
      <c r="GQ144" s="619">
        <v>0</v>
      </c>
      <c r="GR144" s="620" t="s">
        <v>503</v>
      </c>
      <c r="GS144" s="620" t="s">
        <v>504</v>
      </c>
      <c r="GT144" s="610" t="s">
        <v>645</v>
      </c>
      <c r="GU144" s="611" t="s">
        <v>506</v>
      </c>
      <c r="GV144" s="611" t="s">
        <v>957</v>
      </c>
      <c r="GW144" s="610" t="s">
        <v>1432</v>
      </c>
    </row>
    <row r="145" spans="1:205" x14ac:dyDescent="0.25">
      <c r="A145" s="610" t="s">
        <v>3385</v>
      </c>
      <c r="B145" s="617" t="s">
        <v>958</v>
      </c>
      <c r="C145" s="618" t="s">
        <v>959</v>
      </c>
      <c r="D145" s="619">
        <v>2469247</v>
      </c>
      <c r="E145" s="619">
        <v>0</v>
      </c>
      <c r="F145" s="619">
        <v>2469247</v>
      </c>
      <c r="G145" s="619">
        <v>2501390</v>
      </c>
      <c r="H145" s="619">
        <v>0</v>
      </c>
      <c r="I145" s="619">
        <v>2501390</v>
      </c>
      <c r="J145" s="619">
        <v>-32143</v>
      </c>
      <c r="K145" s="619">
        <v>0</v>
      </c>
      <c r="L145" s="619">
        <v>-32143</v>
      </c>
      <c r="M145" s="633">
        <v>0.5</v>
      </c>
      <c r="N145" s="633">
        <v>0.4</v>
      </c>
      <c r="O145" s="633">
        <v>0.09</v>
      </c>
      <c r="P145" s="633">
        <v>0.01</v>
      </c>
      <c r="Q145" s="619">
        <v>119982</v>
      </c>
      <c r="R145" s="619">
        <v>130999</v>
      </c>
      <c r="S145" s="619">
        <v>-11017</v>
      </c>
      <c r="T145" s="619">
        <v>0</v>
      </c>
      <c r="U145" s="619">
        <v>0</v>
      </c>
      <c r="V145" s="619">
        <v>0</v>
      </c>
      <c r="W145" s="619">
        <v>0</v>
      </c>
      <c r="X145" s="619">
        <v>0</v>
      </c>
      <c r="Y145" s="619">
        <v>0</v>
      </c>
      <c r="Z145" s="619">
        <v>0</v>
      </c>
      <c r="AA145" s="619">
        <v>0</v>
      </c>
      <c r="AB145" s="619">
        <v>0</v>
      </c>
      <c r="AC145" s="619">
        <v>0</v>
      </c>
      <c r="AD145" s="619">
        <v>0</v>
      </c>
      <c r="AE145" s="619">
        <v>0</v>
      </c>
      <c r="AF145" s="619">
        <v>0</v>
      </c>
      <c r="AG145" s="619">
        <v>0</v>
      </c>
      <c r="AH145" s="619">
        <v>0</v>
      </c>
      <c r="AI145" s="619">
        <v>0</v>
      </c>
      <c r="AJ145" s="619">
        <v>0</v>
      </c>
      <c r="AK145" s="619">
        <v>0</v>
      </c>
      <c r="AL145" s="619">
        <v>0</v>
      </c>
      <c r="AM145" s="619">
        <v>0</v>
      </c>
      <c r="AN145" s="619">
        <v>0</v>
      </c>
      <c r="AO145" s="619">
        <v>0</v>
      </c>
      <c r="AP145" s="619">
        <v>0</v>
      </c>
      <c r="AQ145" s="619">
        <v>0</v>
      </c>
      <c r="AR145" s="619">
        <v>0</v>
      </c>
      <c r="AS145" s="619">
        <v>0</v>
      </c>
      <c r="AT145" s="619">
        <v>0</v>
      </c>
      <c r="AU145" s="619">
        <v>0</v>
      </c>
      <c r="AV145" s="619">
        <v>0</v>
      </c>
      <c r="AW145" s="619">
        <v>0</v>
      </c>
      <c r="AX145" s="619">
        <v>0</v>
      </c>
      <c r="AY145" s="619">
        <v>0</v>
      </c>
      <c r="AZ145" s="619">
        <v>0</v>
      </c>
      <c r="BA145" s="619">
        <v>0</v>
      </c>
      <c r="BB145" s="619">
        <v>0</v>
      </c>
      <c r="BC145" s="619">
        <v>0</v>
      </c>
      <c r="BD145" s="619">
        <v>0</v>
      </c>
      <c r="BE145" s="619">
        <v>0</v>
      </c>
      <c r="BF145" s="619">
        <v>0</v>
      </c>
      <c r="BG145" s="619">
        <v>1224289</v>
      </c>
      <c r="BH145" s="619">
        <v>275465</v>
      </c>
      <c r="BI145" s="619">
        <v>30607</v>
      </c>
      <c r="BJ145" s="619">
        <v>67626</v>
      </c>
      <c r="BK145" s="619">
        <v>15216</v>
      </c>
      <c r="BL145" s="619">
        <v>1691</v>
      </c>
      <c r="BM145" s="619">
        <v>1208971</v>
      </c>
      <c r="BN145" s="619">
        <v>272018</v>
      </c>
      <c r="BO145" s="619">
        <v>30225</v>
      </c>
      <c r="BP145" s="619">
        <v>82944</v>
      </c>
      <c r="BQ145" s="619">
        <v>18663</v>
      </c>
      <c r="BR145" s="619">
        <v>2073</v>
      </c>
      <c r="BS145" s="619">
        <v>4567</v>
      </c>
      <c r="BT145" s="619">
        <v>1028</v>
      </c>
      <c r="BU145" s="619">
        <v>114</v>
      </c>
      <c r="BV145" s="619">
        <v>5047</v>
      </c>
      <c r="BW145" s="619">
        <v>1135</v>
      </c>
      <c r="BX145" s="619">
        <v>126</v>
      </c>
      <c r="BY145" s="619">
        <v>-480</v>
      </c>
      <c r="BZ145" s="619">
        <v>-107</v>
      </c>
      <c r="CA145" s="619">
        <v>-12</v>
      </c>
      <c r="CB145" s="619">
        <v>3563</v>
      </c>
      <c r="CC145" s="619">
        <v>802</v>
      </c>
      <c r="CD145" s="619">
        <v>89</v>
      </c>
      <c r="CE145" s="619">
        <v>3563</v>
      </c>
      <c r="CF145" s="619">
        <v>802</v>
      </c>
      <c r="CG145" s="619">
        <v>89</v>
      </c>
      <c r="CH145" s="619">
        <v>0</v>
      </c>
      <c r="CI145" s="619">
        <v>0</v>
      </c>
      <c r="CJ145" s="619">
        <v>0</v>
      </c>
      <c r="CK145" s="619">
        <v>0</v>
      </c>
      <c r="CL145" s="619">
        <v>0</v>
      </c>
      <c r="CM145" s="619">
        <v>0</v>
      </c>
      <c r="CN145" s="619">
        <v>0</v>
      </c>
      <c r="CO145" s="619">
        <v>0</v>
      </c>
      <c r="CP145" s="619">
        <v>0</v>
      </c>
      <c r="CQ145" s="619">
        <v>0</v>
      </c>
      <c r="CR145" s="619">
        <v>0</v>
      </c>
      <c r="CS145" s="619">
        <v>0</v>
      </c>
      <c r="CT145" s="619">
        <v>0</v>
      </c>
      <c r="CU145" s="619">
        <v>0</v>
      </c>
      <c r="CV145" s="619">
        <v>0</v>
      </c>
      <c r="CW145" s="619">
        <v>0</v>
      </c>
      <c r="CX145" s="619">
        <v>0</v>
      </c>
      <c r="CY145" s="619">
        <v>0</v>
      </c>
      <c r="CZ145" s="619">
        <v>0</v>
      </c>
      <c r="DA145" s="619">
        <v>0</v>
      </c>
      <c r="DB145" s="619">
        <v>0</v>
      </c>
      <c r="DC145" s="619">
        <v>0</v>
      </c>
      <c r="DD145" s="619">
        <v>0</v>
      </c>
      <c r="DE145" s="619">
        <v>0</v>
      </c>
      <c r="DF145" s="619">
        <v>875</v>
      </c>
      <c r="DG145" s="619">
        <v>197</v>
      </c>
      <c r="DH145" s="619">
        <v>22</v>
      </c>
      <c r="DI145" s="619">
        <v>875</v>
      </c>
      <c r="DJ145" s="619">
        <v>197</v>
      </c>
      <c r="DK145" s="619">
        <v>22</v>
      </c>
      <c r="DL145" s="619">
        <v>0</v>
      </c>
      <c r="DM145" s="619">
        <v>0</v>
      </c>
      <c r="DN145" s="619">
        <v>0</v>
      </c>
      <c r="DO145" s="619">
        <v>0</v>
      </c>
      <c r="DP145" s="619">
        <v>0</v>
      </c>
      <c r="DQ145" s="619">
        <v>0</v>
      </c>
      <c r="DR145" s="619">
        <v>0</v>
      </c>
      <c r="DS145" s="619">
        <v>0</v>
      </c>
      <c r="DT145" s="619">
        <v>0</v>
      </c>
      <c r="DU145" s="619">
        <v>0</v>
      </c>
      <c r="DV145" s="619">
        <v>0</v>
      </c>
      <c r="DW145" s="619">
        <v>0</v>
      </c>
      <c r="DX145" s="619">
        <v>182627</v>
      </c>
      <c r="DY145" s="619">
        <v>41091</v>
      </c>
      <c r="DZ145" s="619">
        <v>4566</v>
      </c>
      <c r="EA145" s="619">
        <v>202722</v>
      </c>
      <c r="EB145" s="619">
        <v>45612</v>
      </c>
      <c r="EC145" s="619">
        <v>5068</v>
      </c>
      <c r="ED145" s="619">
        <v>-20095</v>
      </c>
      <c r="EE145" s="619">
        <v>-4521</v>
      </c>
      <c r="EF145" s="619">
        <v>-502</v>
      </c>
      <c r="EG145" s="619">
        <v>0</v>
      </c>
      <c r="EH145" s="619">
        <v>0</v>
      </c>
      <c r="EI145" s="619">
        <v>0</v>
      </c>
      <c r="EJ145" s="619">
        <v>0</v>
      </c>
      <c r="EK145" s="619">
        <v>0</v>
      </c>
      <c r="EL145" s="619">
        <v>0</v>
      </c>
      <c r="EM145" s="619">
        <v>0</v>
      </c>
      <c r="EN145" s="619">
        <v>0</v>
      </c>
      <c r="EO145" s="619">
        <v>0</v>
      </c>
      <c r="EP145" s="619">
        <v>1198262</v>
      </c>
      <c r="EQ145" s="619">
        <v>269609</v>
      </c>
      <c r="ER145" s="619">
        <v>29957</v>
      </c>
      <c r="ES145" s="619">
        <v>1483173</v>
      </c>
      <c r="ET145" s="619">
        <v>333714</v>
      </c>
      <c r="EU145" s="619">
        <v>37079</v>
      </c>
      <c r="EV145" s="619">
        <v>-284911</v>
      </c>
      <c r="EW145" s="619">
        <v>-64105</v>
      </c>
      <c r="EX145" s="619">
        <v>-7122</v>
      </c>
      <c r="EY145" s="619">
        <v>0</v>
      </c>
      <c r="EZ145" s="619">
        <v>0</v>
      </c>
      <c r="FA145" s="619">
        <v>0</v>
      </c>
      <c r="FB145" s="619">
        <v>2700799</v>
      </c>
      <c r="FC145" s="619">
        <v>607680</v>
      </c>
      <c r="FD145" s="619">
        <v>67520</v>
      </c>
      <c r="FE145" s="619">
        <v>2434993</v>
      </c>
      <c r="FF145" s="619">
        <v>547874</v>
      </c>
      <c r="FG145" s="619">
        <v>60875</v>
      </c>
      <c r="FH145" s="619">
        <v>265806</v>
      </c>
      <c r="FI145" s="619">
        <v>59806</v>
      </c>
      <c r="FJ145" s="619">
        <v>6645</v>
      </c>
      <c r="FK145" s="619">
        <v>0</v>
      </c>
      <c r="FL145" s="619">
        <v>0</v>
      </c>
      <c r="FM145" s="619">
        <v>0</v>
      </c>
      <c r="FN145" s="619">
        <v>0</v>
      </c>
      <c r="FO145" s="619">
        <v>0</v>
      </c>
      <c r="FP145" s="619">
        <v>0</v>
      </c>
      <c r="FQ145" s="619">
        <v>0</v>
      </c>
      <c r="FR145" s="619">
        <v>0</v>
      </c>
      <c r="FS145" s="619">
        <v>0</v>
      </c>
      <c r="FT145" s="619">
        <v>-988</v>
      </c>
      <c r="FU145" s="619">
        <v>-222</v>
      </c>
      <c r="FV145" s="619">
        <v>-25</v>
      </c>
      <c r="FW145" s="619">
        <v>0</v>
      </c>
      <c r="FX145" s="619">
        <v>0</v>
      </c>
      <c r="FY145" s="619">
        <v>0</v>
      </c>
      <c r="FZ145" s="619">
        <v>0</v>
      </c>
      <c r="GA145" s="619">
        <v>0</v>
      </c>
      <c r="GB145" s="619">
        <v>0</v>
      </c>
      <c r="GC145" s="619">
        <v>0</v>
      </c>
      <c r="GD145" s="619">
        <v>0</v>
      </c>
      <c r="GE145" s="619">
        <v>0</v>
      </c>
      <c r="GF145" s="619">
        <v>0</v>
      </c>
      <c r="GG145" s="619">
        <v>0</v>
      </c>
      <c r="GH145" s="619">
        <v>0</v>
      </c>
      <c r="GI145" s="619">
        <v>0</v>
      </c>
      <c r="GJ145" s="619">
        <v>0</v>
      </c>
      <c r="GK145" s="619">
        <v>0</v>
      </c>
      <c r="GL145" s="619">
        <v>5381620</v>
      </c>
      <c r="GM145" s="619">
        <v>1210866</v>
      </c>
      <c r="GN145" s="619">
        <v>134541</v>
      </c>
      <c r="GO145" s="619">
        <v>42276</v>
      </c>
      <c r="GP145" s="619">
        <v>9514</v>
      </c>
      <c r="GQ145" s="619">
        <v>1057</v>
      </c>
      <c r="GR145" s="620" t="s">
        <v>649</v>
      </c>
      <c r="GS145" s="620" t="s">
        <v>650</v>
      </c>
      <c r="GT145" s="610" t="s">
        <v>474</v>
      </c>
      <c r="GU145" s="611" t="s">
        <v>548</v>
      </c>
      <c r="GV145" s="611" t="s">
        <v>960</v>
      </c>
      <c r="GW145" s="610" t="s">
        <v>1432</v>
      </c>
    </row>
    <row r="146" spans="1:205" x14ac:dyDescent="0.25">
      <c r="A146" s="610" t="s">
        <v>3385</v>
      </c>
      <c r="B146" s="617" t="s">
        <v>961</v>
      </c>
      <c r="C146" s="618" t="s">
        <v>962</v>
      </c>
      <c r="D146" s="619">
        <v>1533443</v>
      </c>
      <c r="E146" s="619">
        <v>0</v>
      </c>
      <c r="F146" s="619">
        <v>1533443</v>
      </c>
      <c r="G146" s="619">
        <v>1806953</v>
      </c>
      <c r="H146" s="619">
        <v>0</v>
      </c>
      <c r="I146" s="619">
        <v>1806953</v>
      </c>
      <c r="J146" s="619">
        <v>-273510</v>
      </c>
      <c r="K146" s="619">
        <v>0</v>
      </c>
      <c r="L146" s="619">
        <v>-273510</v>
      </c>
      <c r="M146" s="633">
        <v>0.5</v>
      </c>
      <c r="N146" s="633">
        <v>0.4</v>
      </c>
      <c r="O146" s="633">
        <v>0.1</v>
      </c>
      <c r="P146" s="633">
        <v>0</v>
      </c>
      <c r="Q146" s="619">
        <v>138525</v>
      </c>
      <c r="R146" s="619">
        <v>138525</v>
      </c>
      <c r="S146" s="619">
        <v>0</v>
      </c>
      <c r="T146" s="619">
        <v>0</v>
      </c>
      <c r="U146" s="619">
        <v>0</v>
      </c>
      <c r="V146" s="619">
        <v>0</v>
      </c>
      <c r="W146" s="619">
        <v>0</v>
      </c>
      <c r="X146" s="619">
        <v>0</v>
      </c>
      <c r="Y146" s="619">
        <v>0</v>
      </c>
      <c r="Z146" s="619">
        <v>0</v>
      </c>
      <c r="AA146" s="619">
        <v>0</v>
      </c>
      <c r="AB146" s="619">
        <v>300</v>
      </c>
      <c r="AC146" s="619">
        <v>0</v>
      </c>
      <c r="AD146" s="619">
        <v>-300</v>
      </c>
      <c r="AE146" s="619">
        <v>0</v>
      </c>
      <c r="AF146" s="619">
        <v>0</v>
      </c>
      <c r="AG146" s="619">
        <v>0</v>
      </c>
      <c r="AH146" s="619">
        <v>0</v>
      </c>
      <c r="AI146" s="619">
        <v>0</v>
      </c>
      <c r="AJ146" s="619">
        <v>0</v>
      </c>
      <c r="AK146" s="619">
        <v>0</v>
      </c>
      <c r="AL146" s="619">
        <v>0</v>
      </c>
      <c r="AM146" s="619">
        <v>0</v>
      </c>
      <c r="AN146" s="619">
        <v>0</v>
      </c>
      <c r="AO146" s="619">
        <v>0</v>
      </c>
      <c r="AP146" s="619">
        <v>0</v>
      </c>
      <c r="AQ146" s="619">
        <v>0</v>
      </c>
      <c r="AR146" s="619">
        <v>0</v>
      </c>
      <c r="AS146" s="619">
        <v>0</v>
      </c>
      <c r="AT146" s="619">
        <v>0</v>
      </c>
      <c r="AU146" s="619">
        <v>0</v>
      </c>
      <c r="AV146" s="619">
        <v>0</v>
      </c>
      <c r="AW146" s="619">
        <v>0</v>
      </c>
      <c r="AX146" s="619">
        <v>0</v>
      </c>
      <c r="AY146" s="619">
        <v>0</v>
      </c>
      <c r="AZ146" s="619">
        <v>0</v>
      </c>
      <c r="BA146" s="619">
        <v>0</v>
      </c>
      <c r="BB146" s="619">
        <v>0</v>
      </c>
      <c r="BC146" s="619">
        <v>0</v>
      </c>
      <c r="BD146" s="619">
        <v>0</v>
      </c>
      <c r="BE146" s="619">
        <v>0</v>
      </c>
      <c r="BF146" s="619">
        <v>0</v>
      </c>
      <c r="BG146" s="619">
        <v>1172634</v>
      </c>
      <c r="BH146" s="619">
        <v>293159</v>
      </c>
      <c r="BI146" s="619">
        <v>0</v>
      </c>
      <c r="BJ146" s="619">
        <v>72498</v>
      </c>
      <c r="BK146" s="619">
        <v>18125</v>
      </c>
      <c r="BL146" s="619">
        <v>0</v>
      </c>
      <c r="BM146" s="619">
        <v>1196450</v>
      </c>
      <c r="BN146" s="619">
        <v>299113</v>
      </c>
      <c r="BO146" s="619">
        <v>0</v>
      </c>
      <c r="BP146" s="619">
        <v>48682</v>
      </c>
      <c r="BQ146" s="619">
        <v>12171</v>
      </c>
      <c r="BR146" s="619">
        <v>0</v>
      </c>
      <c r="BS146" s="619">
        <v>6192</v>
      </c>
      <c r="BT146" s="619">
        <v>1548</v>
      </c>
      <c r="BU146" s="619">
        <v>0</v>
      </c>
      <c r="BV146" s="619">
        <v>4998</v>
      </c>
      <c r="BW146" s="619">
        <v>1250</v>
      </c>
      <c r="BX146" s="619">
        <v>0</v>
      </c>
      <c r="BY146" s="619">
        <v>1194</v>
      </c>
      <c r="BZ146" s="619">
        <v>298</v>
      </c>
      <c r="CA146" s="619">
        <v>0</v>
      </c>
      <c r="CB146" s="619">
        <v>4841</v>
      </c>
      <c r="CC146" s="619">
        <v>1210</v>
      </c>
      <c r="CD146" s="619">
        <v>0</v>
      </c>
      <c r="CE146" s="619">
        <v>4841</v>
      </c>
      <c r="CF146" s="619">
        <v>1210</v>
      </c>
      <c r="CG146" s="619">
        <v>0</v>
      </c>
      <c r="CH146" s="619">
        <v>0</v>
      </c>
      <c r="CI146" s="619">
        <v>0</v>
      </c>
      <c r="CJ146" s="619">
        <v>0</v>
      </c>
      <c r="CK146" s="619">
        <v>0</v>
      </c>
      <c r="CL146" s="619">
        <v>0</v>
      </c>
      <c r="CM146" s="619">
        <v>0</v>
      </c>
      <c r="CN146" s="619">
        <v>0</v>
      </c>
      <c r="CO146" s="619">
        <v>0</v>
      </c>
      <c r="CP146" s="619">
        <v>0</v>
      </c>
      <c r="CQ146" s="619">
        <v>0</v>
      </c>
      <c r="CR146" s="619">
        <v>0</v>
      </c>
      <c r="CS146" s="619">
        <v>0</v>
      </c>
      <c r="CT146" s="619">
        <v>0</v>
      </c>
      <c r="CU146" s="619">
        <v>0</v>
      </c>
      <c r="CV146" s="619">
        <v>0</v>
      </c>
      <c r="CW146" s="619">
        <v>0</v>
      </c>
      <c r="CX146" s="619">
        <v>0</v>
      </c>
      <c r="CY146" s="619">
        <v>0</v>
      </c>
      <c r="CZ146" s="619">
        <v>0</v>
      </c>
      <c r="DA146" s="619">
        <v>0</v>
      </c>
      <c r="DB146" s="619">
        <v>0</v>
      </c>
      <c r="DC146" s="619">
        <v>0</v>
      </c>
      <c r="DD146" s="619">
        <v>0</v>
      </c>
      <c r="DE146" s="619">
        <v>0</v>
      </c>
      <c r="DF146" s="619">
        <v>0</v>
      </c>
      <c r="DG146" s="619">
        <v>0</v>
      </c>
      <c r="DH146" s="619">
        <v>0</v>
      </c>
      <c r="DI146" s="619">
        <v>0</v>
      </c>
      <c r="DJ146" s="619">
        <v>0</v>
      </c>
      <c r="DK146" s="619">
        <v>0</v>
      </c>
      <c r="DL146" s="619">
        <v>0</v>
      </c>
      <c r="DM146" s="619">
        <v>0</v>
      </c>
      <c r="DN146" s="619">
        <v>0</v>
      </c>
      <c r="DO146" s="619">
        <v>0</v>
      </c>
      <c r="DP146" s="619">
        <v>0</v>
      </c>
      <c r="DQ146" s="619">
        <v>0</v>
      </c>
      <c r="DR146" s="619">
        <v>0</v>
      </c>
      <c r="DS146" s="619">
        <v>0</v>
      </c>
      <c r="DT146" s="619">
        <v>0</v>
      </c>
      <c r="DU146" s="619">
        <v>0</v>
      </c>
      <c r="DV146" s="619">
        <v>0</v>
      </c>
      <c r="DW146" s="619">
        <v>0</v>
      </c>
      <c r="DX146" s="619">
        <v>89278</v>
      </c>
      <c r="DY146" s="619">
        <v>22320</v>
      </c>
      <c r="DZ146" s="619">
        <v>0</v>
      </c>
      <c r="EA146" s="619">
        <v>86406</v>
      </c>
      <c r="EB146" s="619">
        <v>21602</v>
      </c>
      <c r="EC146" s="619">
        <v>0</v>
      </c>
      <c r="ED146" s="619">
        <v>2872</v>
      </c>
      <c r="EE146" s="619">
        <v>718</v>
      </c>
      <c r="EF146" s="619">
        <v>0</v>
      </c>
      <c r="EG146" s="619">
        <v>0</v>
      </c>
      <c r="EH146" s="619">
        <v>0</v>
      </c>
      <c r="EI146" s="619">
        <v>0</v>
      </c>
      <c r="EJ146" s="619">
        <v>0</v>
      </c>
      <c r="EK146" s="619">
        <v>0</v>
      </c>
      <c r="EL146" s="619">
        <v>0</v>
      </c>
      <c r="EM146" s="619">
        <v>0</v>
      </c>
      <c r="EN146" s="619">
        <v>0</v>
      </c>
      <c r="EO146" s="619">
        <v>0</v>
      </c>
      <c r="EP146" s="619">
        <v>1763313</v>
      </c>
      <c r="EQ146" s="619">
        <v>440828</v>
      </c>
      <c r="ER146" s="619">
        <v>0</v>
      </c>
      <c r="ES146" s="619">
        <v>1828829</v>
      </c>
      <c r="ET146" s="619">
        <v>457207</v>
      </c>
      <c r="EU146" s="619">
        <v>0</v>
      </c>
      <c r="EV146" s="619">
        <v>-65516</v>
      </c>
      <c r="EW146" s="619">
        <v>-16379</v>
      </c>
      <c r="EX146" s="619">
        <v>0</v>
      </c>
      <c r="EY146" s="619">
        <v>0</v>
      </c>
      <c r="EZ146" s="619">
        <v>0</v>
      </c>
      <c r="FA146" s="619">
        <v>0</v>
      </c>
      <c r="FB146" s="619">
        <v>2571165</v>
      </c>
      <c r="FC146" s="619">
        <v>642791</v>
      </c>
      <c r="FD146" s="619">
        <v>0</v>
      </c>
      <c r="FE146" s="619">
        <v>2564423</v>
      </c>
      <c r="FF146" s="619">
        <v>641093</v>
      </c>
      <c r="FG146" s="619">
        <v>0</v>
      </c>
      <c r="FH146" s="619">
        <v>6742</v>
      </c>
      <c r="FI146" s="619">
        <v>1698</v>
      </c>
      <c r="FJ146" s="619">
        <v>0</v>
      </c>
      <c r="FK146" s="619">
        <v>0</v>
      </c>
      <c r="FL146" s="619">
        <v>0</v>
      </c>
      <c r="FM146" s="619">
        <v>0</v>
      </c>
      <c r="FN146" s="619">
        <v>0</v>
      </c>
      <c r="FO146" s="619">
        <v>0</v>
      </c>
      <c r="FP146" s="619">
        <v>0</v>
      </c>
      <c r="FQ146" s="619">
        <v>0</v>
      </c>
      <c r="FR146" s="619">
        <v>0</v>
      </c>
      <c r="FS146" s="619">
        <v>0</v>
      </c>
      <c r="FT146" s="619">
        <v>0</v>
      </c>
      <c r="FU146" s="619">
        <v>0</v>
      </c>
      <c r="FV146" s="619">
        <v>0</v>
      </c>
      <c r="FW146" s="619">
        <v>0</v>
      </c>
      <c r="FX146" s="619">
        <v>0</v>
      </c>
      <c r="FY146" s="619">
        <v>0</v>
      </c>
      <c r="FZ146" s="619">
        <v>0</v>
      </c>
      <c r="GA146" s="619">
        <v>0</v>
      </c>
      <c r="GB146" s="619">
        <v>0</v>
      </c>
      <c r="GC146" s="619">
        <v>0</v>
      </c>
      <c r="GD146" s="619">
        <v>0</v>
      </c>
      <c r="GE146" s="619">
        <v>0</v>
      </c>
      <c r="GF146" s="619">
        <v>0</v>
      </c>
      <c r="GG146" s="619">
        <v>0</v>
      </c>
      <c r="GH146" s="619">
        <v>0</v>
      </c>
      <c r="GI146" s="619">
        <v>0</v>
      </c>
      <c r="GJ146" s="619">
        <v>0</v>
      </c>
      <c r="GK146" s="619">
        <v>0</v>
      </c>
      <c r="GL146" s="619">
        <v>5679921</v>
      </c>
      <c r="GM146" s="619">
        <v>1419981</v>
      </c>
      <c r="GN146" s="619">
        <v>0</v>
      </c>
      <c r="GO146" s="619">
        <v>-6026</v>
      </c>
      <c r="GP146" s="619">
        <v>-1494</v>
      </c>
      <c r="GQ146" s="619">
        <v>0</v>
      </c>
      <c r="GR146" s="620" t="s">
        <v>572</v>
      </c>
      <c r="GS146" s="620" t="s">
        <v>473</v>
      </c>
      <c r="GT146" s="610" t="s">
        <v>474</v>
      </c>
      <c r="GU146" s="611" t="s">
        <v>481</v>
      </c>
      <c r="GV146" s="611" t="s">
        <v>963</v>
      </c>
      <c r="GW146" s="610" t="s">
        <v>1432</v>
      </c>
    </row>
    <row r="147" spans="1:205" x14ac:dyDescent="0.25">
      <c r="A147" s="610" t="s">
        <v>3385</v>
      </c>
      <c r="B147" s="617" t="s">
        <v>964</v>
      </c>
      <c r="C147" s="618" t="s">
        <v>965</v>
      </c>
      <c r="D147" s="619">
        <v>17513293</v>
      </c>
      <c r="E147" s="619">
        <v>1885066</v>
      </c>
      <c r="F147" s="619">
        <v>19398359</v>
      </c>
      <c r="G147" s="619">
        <v>11949917</v>
      </c>
      <c r="H147" s="619">
        <v>1742263</v>
      </c>
      <c r="I147" s="619">
        <v>13692180</v>
      </c>
      <c r="J147" s="619">
        <v>5563376</v>
      </c>
      <c r="K147" s="619">
        <v>142803</v>
      </c>
      <c r="L147" s="619">
        <v>5706179</v>
      </c>
      <c r="M147" s="633">
        <v>0</v>
      </c>
      <c r="N147" s="633">
        <v>0.99</v>
      </c>
      <c r="O147" s="633">
        <v>0</v>
      </c>
      <c r="P147" s="633">
        <v>0.01</v>
      </c>
      <c r="Q147" s="619">
        <v>777592</v>
      </c>
      <c r="R147" s="619">
        <v>777592</v>
      </c>
      <c r="S147" s="619">
        <v>0</v>
      </c>
      <c r="T147" s="619">
        <v>0</v>
      </c>
      <c r="U147" s="619">
        <v>0</v>
      </c>
      <c r="V147" s="619">
        <v>0</v>
      </c>
      <c r="W147" s="619">
        <v>0</v>
      </c>
      <c r="X147" s="619">
        <v>0</v>
      </c>
      <c r="Y147" s="619">
        <v>0</v>
      </c>
      <c r="Z147" s="619">
        <v>0</v>
      </c>
      <c r="AA147" s="619">
        <v>0</v>
      </c>
      <c r="AB147" s="619">
        <v>0</v>
      </c>
      <c r="AC147" s="619">
        <v>0</v>
      </c>
      <c r="AD147" s="619">
        <v>0</v>
      </c>
      <c r="AE147" s="619">
        <v>0</v>
      </c>
      <c r="AF147" s="619">
        <v>0</v>
      </c>
      <c r="AG147" s="619">
        <v>0</v>
      </c>
      <c r="AH147" s="619">
        <v>0</v>
      </c>
      <c r="AI147" s="619">
        <v>0</v>
      </c>
      <c r="AJ147" s="619">
        <v>0</v>
      </c>
      <c r="AK147" s="619">
        <v>0</v>
      </c>
      <c r="AL147" s="619">
        <v>0</v>
      </c>
      <c r="AM147" s="619">
        <v>0</v>
      </c>
      <c r="AN147" s="619">
        <v>0</v>
      </c>
      <c r="AO147" s="619">
        <v>0</v>
      </c>
      <c r="AP147" s="619">
        <v>0</v>
      </c>
      <c r="AQ147" s="619">
        <v>0</v>
      </c>
      <c r="AR147" s="619">
        <v>0</v>
      </c>
      <c r="AS147" s="619">
        <v>0</v>
      </c>
      <c r="AT147" s="619">
        <v>0</v>
      </c>
      <c r="AU147" s="619">
        <v>0</v>
      </c>
      <c r="AV147" s="619">
        <v>0</v>
      </c>
      <c r="AW147" s="619">
        <v>0</v>
      </c>
      <c r="AX147" s="619">
        <v>0</v>
      </c>
      <c r="AY147" s="619">
        <v>0</v>
      </c>
      <c r="AZ147" s="619">
        <v>0</v>
      </c>
      <c r="BA147" s="619">
        <v>0</v>
      </c>
      <c r="BB147" s="619">
        <v>0</v>
      </c>
      <c r="BC147" s="619">
        <v>0</v>
      </c>
      <c r="BD147" s="619">
        <v>0</v>
      </c>
      <c r="BE147" s="619">
        <v>0</v>
      </c>
      <c r="BF147" s="619">
        <v>0</v>
      </c>
      <c r="BG147" s="619">
        <v>13261094</v>
      </c>
      <c r="BH147" s="619">
        <v>0</v>
      </c>
      <c r="BI147" s="619">
        <v>125392</v>
      </c>
      <c r="BJ147" s="619">
        <v>740219</v>
      </c>
      <c r="BK147" s="619">
        <v>0</v>
      </c>
      <c r="BL147" s="619">
        <v>6404</v>
      </c>
      <c r="BM147" s="619">
        <v>13471255</v>
      </c>
      <c r="BN147" s="619">
        <v>0</v>
      </c>
      <c r="BO147" s="619">
        <v>126539</v>
      </c>
      <c r="BP147" s="619">
        <v>530058</v>
      </c>
      <c r="BQ147" s="619">
        <v>0</v>
      </c>
      <c r="BR147" s="619">
        <v>5257</v>
      </c>
      <c r="BS147" s="619">
        <v>73717</v>
      </c>
      <c r="BT147" s="619">
        <v>0</v>
      </c>
      <c r="BU147" s="619">
        <v>634</v>
      </c>
      <c r="BV147" s="619">
        <v>87073</v>
      </c>
      <c r="BW147" s="619">
        <v>0</v>
      </c>
      <c r="BX147" s="619">
        <v>702</v>
      </c>
      <c r="BY147" s="619">
        <v>-13356</v>
      </c>
      <c r="BZ147" s="619">
        <v>0</v>
      </c>
      <c r="CA147" s="619">
        <v>-68</v>
      </c>
      <c r="CB147" s="619">
        <v>0</v>
      </c>
      <c r="CC147" s="619">
        <v>0</v>
      </c>
      <c r="CD147" s="619">
        <v>0</v>
      </c>
      <c r="CE147" s="619">
        <v>0</v>
      </c>
      <c r="CF147" s="619">
        <v>0</v>
      </c>
      <c r="CG147" s="619">
        <v>0</v>
      </c>
      <c r="CH147" s="619">
        <v>0</v>
      </c>
      <c r="CI147" s="619">
        <v>0</v>
      </c>
      <c r="CJ147" s="619">
        <v>0</v>
      </c>
      <c r="CK147" s="619">
        <v>0</v>
      </c>
      <c r="CL147" s="619">
        <v>0</v>
      </c>
      <c r="CM147" s="619">
        <v>0</v>
      </c>
      <c r="CN147" s="619">
        <v>0</v>
      </c>
      <c r="CO147" s="619">
        <v>0</v>
      </c>
      <c r="CP147" s="619">
        <v>0</v>
      </c>
      <c r="CQ147" s="619">
        <v>0</v>
      </c>
      <c r="CR147" s="619">
        <v>0</v>
      </c>
      <c r="CS147" s="619">
        <v>0</v>
      </c>
      <c r="CT147" s="619">
        <v>0</v>
      </c>
      <c r="CU147" s="619">
        <v>0</v>
      </c>
      <c r="CV147" s="619">
        <v>0</v>
      </c>
      <c r="CW147" s="619">
        <v>0</v>
      </c>
      <c r="CX147" s="619">
        <v>0</v>
      </c>
      <c r="CY147" s="619">
        <v>0</v>
      </c>
      <c r="CZ147" s="619">
        <v>0</v>
      </c>
      <c r="DA147" s="619">
        <v>0</v>
      </c>
      <c r="DB147" s="619">
        <v>0</v>
      </c>
      <c r="DC147" s="619">
        <v>0</v>
      </c>
      <c r="DD147" s="619">
        <v>0</v>
      </c>
      <c r="DE147" s="619">
        <v>0</v>
      </c>
      <c r="DF147" s="619">
        <v>0</v>
      </c>
      <c r="DG147" s="619">
        <v>0</v>
      </c>
      <c r="DH147" s="619">
        <v>0</v>
      </c>
      <c r="DI147" s="619">
        <v>0</v>
      </c>
      <c r="DJ147" s="619">
        <v>0</v>
      </c>
      <c r="DK147" s="619">
        <v>0</v>
      </c>
      <c r="DL147" s="619">
        <v>0</v>
      </c>
      <c r="DM147" s="619">
        <v>0</v>
      </c>
      <c r="DN147" s="619">
        <v>0</v>
      </c>
      <c r="DO147" s="619">
        <v>0</v>
      </c>
      <c r="DP147" s="619">
        <v>0</v>
      </c>
      <c r="DQ147" s="619">
        <v>0</v>
      </c>
      <c r="DR147" s="619">
        <v>0</v>
      </c>
      <c r="DS147" s="619">
        <v>0</v>
      </c>
      <c r="DT147" s="619">
        <v>0</v>
      </c>
      <c r="DU147" s="619">
        <v>0</v>
      </c>
      <c r="DV147" s="619">
        <v>0</v>
      </c>
      <c r="DW147" s="619">
        <v>0</v>
      </c>
      <c r="DX147" s="619">
        <v>1858105</v>
      </c>
      <c r="DY147" s="619">
        <v>0</v>
      </c>
      <c r="DZ147" s="619">
        <v>16583</v>
      </c>
      <c r="EA147" s="619">
        <v>0</v>
      </c>
      <c r="EB147" s="619">
        <v>0</v>
      </c>
      <c r="EC147" s="619">
        <v>0</v>
      </c>
      <c r="ED147" s="619">
        <v>1858105</v>
      </c>
      <c r="EE147" s="619">
        <v>0</v>
      </c>
      <c r="EF147" s="619">
        <v>16583</v>
      </c>
      <c r="EG147" s="619">
        <v>-36014</v>
      </c>
      <c r="EH147" s="619">
        <v>0</v>
      </c>
      <c r="EI147" s="619">
        <v>-341</v>
      </c>
      <c r="EJ147" s="619">
        <v>-3476</v>
      </c>
      <c r="EK147" s="619">
        <v>0</v>
      </c>
      <c r="EL147" s="619">
        <v>-35</v>
      </c>
      <c r="EM147" s="619">
        <v>0</v>
      </c>
      <c r="EN147" s="619">
        <v>0</v>
      </c>
      <c r="EO147" s="619">
        <v>0</v>
      </c>
      <c r="EP147" s="619">
        <v>28253284</v>
      </c>
      <c r="EQ147" s="619">
        <v>0</v>
      </c>
      <c r="ER147" s="619">
        <v>245963</v>
      </c>
      <c r="ES147" s="619">
        <v>44720102</v>
      </c>
      <c r="ET147" s="619">
        <v>0</v>
      </c>
      <c r="EU147" s="619">
        <v>400445</v>
      </c>
      <c r="EV147" s="619">
        <v>-16466818</v>
      </c>
      <c r="EW147" s="619">
        <v>0</v>
      </c>
      <c r="EX147" s="619">
        <v>-154482</v>
      </c>
      <c r="EY147" s="619">
        <v>-12344</v>
      </c>
      <c r="EZ147" s="619">
        <v>0</v>
      </c>
      <c r="FA147" s="619">
        <v>-125</v>
      </c>
      <c r="FB147" s="619">
        <v>33149371</v>
      </c>
      <c r="FC147" s="619">
        <v>0</v>
      </c>
      <c r="FD147" s="619">
        <v>334842</v>
      </c>
      <c r="FE147" s="619">
        <v>29146955</v>
      </c>
      <c r="FF147" s="619">
        <v>0</v>
      </c>
      <c r="FG147" s="619">
        <v>294414</v>
      </c>
      <c r="FH147" s="619">
        <v>4002416</v>
      </c>
      <c r="FI147" s="619">
        <v>0</v>
      </c>
      <c r="FJ147" s="619">
        <v>40428</v>
      </c>
      <c r="FK147" s="619">
        <v>0</v>
      </c>
      <c r="FL147" s="619">
        <v>0</v>
      </c>
      <c r="FM147" s="619">
        <v>0</v>
      </c>
      <c r="FN147" s="619">
        <v>0</v>
      </c>
      <c r="FO147" s="619">
        <v>0</v>
      </c>
      <c r="FP147" s="619">
        <v>0</v>
      </c>
      <c r="FQ147" s="619">
        <v>0</v>
      </c>
      <c r="FR147" s="619">
        <v>0</v>
      </c>
      <c r="FS147" s="619">
        <v>0</v>
      </c>
      <c r="FT147" s="619">
        <v>-321422</v>
      </c>
      <c r="FU147" s="619">
        <v>0</v>
      </c>
      <c r="FV147" s="619">
        <v>-3252</v>
      </c>
      <c r="FW147" s="619">
        <v>0</v>
      </c>
      <c r="FX147" s="619">
        <v>0</v>
      </c>
      <c r="FY147" s="619">
        <v>0</v>
      </c>
      <c r="FZ147" s="619">
        <v>0</v>
      </c>
      <c r="GA147" s="619">
        <v>0</v>
      </c>
      <c r="GB147" s="619">
        <v>0</v>
      </c>
      <c r="GC147" s="619">
        <v>0</v>
      </c>
      <c r="GD147" s="619">
        <v>0</v>
      </c>
      <c r="GE147" s="619">
        <v>0</v>
      </c>
      <c r="GF147" s="619">
        <v>0</v>
      </c>
      <c r="GG147" s="619">
        <v>0</v>
      </c>
      <c r="GH147" s="619">
        <v>0</v>
      </c>
      <c r="GI147" s="619">
        <v>0</v>
      </c>
      <c r="GJ147" s="619">
        <v>0</v>
      </c>
      <c r="GK147" s="619">
        <v>0</v>
      </c>
      <c r="GL147" s="619">
        <v>76962534</v>
      </c>
      <c r="GM147" s="619">
        <v>0</v>
      </c>
      <c r="GN147" s="619">
        <v>726065</v>
      </c>
      <c r="GO147" s="619">
        <v>-10462851</v>
      </c>
      <c r="GP147" s="619">
        <v>0</v>
      </c>
      <c r="GQ147" s="619">
        <v>-96035</v>
      </c>
      <c r="GR147" s="620" t="s">
        <v>513</v>
      </c>
      <c r="GS147" s="620" t="s">
        <v>938</v>
      </c>
      <c r="GT147" s="610" t="s">
        <v>515</v>
      </c>
      <c r="GU147" s="611" t="s">
        <v>558</v>
      </c>
      <c r="GV147" s="611" t="s">
        <v>966</v>
      </c>
      <c r="GW147" s="610" t="s">
        <v>1432</v>
      </c>
    </row>
    <row r="148" spans="1:205" x14ac:dyDescent="0.25">
      <c r="A148" s="610" t="s">
        <v>3385</v>
      </c>
      <c r="B148" s="617" t="s">
        <v>967</v>
      </c>
      <c r="C148" s="618" t="s">
        <v>968</v>
      </c>
      <c r="D148" s="619">
        <v>8021021</v>
      </c>
      <c r="E148" s="619">
        <v>466646</v>
      </c>
      <c r="F148" s="619">
        <v>8487667</v>
      </c>
      <c r="G148" s="619">
        <v>8056818</v>
      </c>
      <c r="H148" s="619">
        <v>425181</v>
      </c>
      <c r="I148" s="619">
        <v>8481999</v>
      </c>
      <c r="J148" s="619">
        <v>-35797</v>
      </c>
      <c r="K148" s="619">
        <v>41465</v>
      </c>
      <c r="L148" s="619">
        <v>5668</v>
      </c>
      <c r="M148" s="633">
        <v>0.5</v>
      </c>
      <c r="N148" s="633">
        <v>0.49</v>
      </c>
      <c r="O148" s="633">
        <v>0</v>
      </c>
      <c r="P148" s="633">
        <v>0.01</v>
      </c>
      <c r="Q148" s="619">
        <v>236673</v>
      </c>
      <c r="R148" s="619">
        <v>236673</v>
      </c>
      <c r="S148" s="619">
        <v>0</v>
      </c>
      <c r="T148" s="619">
        <v>0</v>
      </c>
      <c r="U148" s="619">
        <v>0</v>
      </c>
      <c r="V148" s="619">
        <v>0</v>
      </c>
      <c r="W148" s="619">
        <v>0</v>
      </c>
      <c r="X148" s="619">
        <v>0</v>
      </c>
      <c r="Y148" s="619">
        <v>0</v>
      </c>
      <c r="Z148" s="619">
        <v>0</v>
      </c>
      <c r="AA148" s="619">
        <v>0</v>
      </c>
      <c r="AB148" s="619">
        <v>0</v>
      </c>
      <c r="AC148" s="619">
        <v>0</v>
      </c>
      <c r="AD148" s="619">
        <v>0</v>
      </c>
      <c r="AE148" s="619">
        <v>0</v>
      </c>
      <c r="AF148" s="619">
        <v>0</v>
      </c>
      <c r="AG148" s="619">
        <v>0</v>
      </c>
      <c r="AH148" s="619">
        <v>0</v>
      </c>
      <c r="AI148" s="619">
        <v>0</v>
      </c>
      <c r="AJ148" s="619">
        <v>0</v>
      </c>
      <c r="AK148" s="619">
        <v>0</v>
      </c>
      <c r="AL148" s="619">
        <v>0</v>
      </c>
      <c r="AM148" s="619">
        <v>0</v>
      </c>
      <c r="AN148" s="619">
        <v>0</v>
      </c>
      <c r="AO148" s="619">
        <v>0</v>
      </c>
      <c r="AP148" s="619">
        <v>0</v>
      </c>
      <c r="AQ148" s="619">
        <v>0</v>
      </c>
      <c r="AR148" s="619">
        <v>0</v>
      </c>
      <c r="AS148" s="619">
        <v>0</v>
      </c>
      <c r="AT148" s="619">
        <v>0</v>
      </c>
      <c r="AU148" s="619">
        <v>0</v>
      </c>
      <c r="AV148" s="619">
        <v>0</v>
      </c>
      <c r="AW148" s="619">
        <v>0</v>
      </c>
      <c r="AX148" s="619">
        <v>0</v>
      </c>
      <c r="AY148" s="619">
        <v>0</v>
      </c>
      <c r="AZ148" s="619">
        <v>0</v>
      </c>
      <c r="BA148" s="619">
        <v>0</v>
      </c>
      <c r="BB148" s="619">
        <v>0</v>
      </c>
      <c r="BC148" s="619">
        <v>0</v>
      </c>
      <c r="BD148" s="619">
        <v>0</v>
      </c>
      <c r="BE148" s="619">
        <v>0</v>
      </c>
      <c r="BF148" s="619">
        <v>0</v>
      </c>
      <c r="BG148" s="619">
        <v>2198969</v>
      </c>
      <c r="BH148" s="619">
        <v>0</v>
      </c>
      <c r="BI148" s="619">
        <v>44954</v>
      </c>
      <c r="BJ148" s="619">
        <v>149968</v>
      </c>
      <c r="BK148" s="619">
        <v>0</v>
      </c>
      <c r="BL148" s="619">
        <v>2821</v>
      </c>
      <c r="BM148" s="619">
        <v>2294185</v>
      </c>
      <c r="BN148" s="619">
        <v>0</v>
      </c>
      <c r="BO148" s="619">
        <v>46480</v>
      </c>
      <c r="BP148" s="619">
        <v>54752</v>
      </c>
      <c r="BQ148" s="619">
        <v>0</v>
      </c>
      <c r="BR148" s="619">
        <v>1295</v>
      </c>
      <c r="BS148" s="619">
        <v>0</v>
      </c>
      <c r="BT148" s="619">
        <v>0</v>
      </c>
      <c r="BU148" s="619">
        <v>0</v>
      </c>
      <c r="BV148" s="619">
        <v>0</v>
      </c>
      <c r="BW148" s="619">
        <v>0</v>
      </c>
      <c r="BX148" s="619">
        <v>0</v>
      </c>
      <c r="BY148" s="619">
        <v>0</v>
      </c>
      <c r="BZ148" s="619">
        <v>0</v>
      </c>
      <c r="CA148" s="619">
        <v>0</v>
      </c>
      <c r="CB148" s="619">
        <v>1277</v>
      </c>
      <c r="CC148" s="619">
        <v>0</v>
      </c>
      <c r="CD148" s="619">
        <v>26</v>
      </c>
      <c r="CE148" s="619">
        <v>1277</v>
      </c>
      <c r="CF148" s="619">
        <v>0</v>
      </c>
      <c r="CG148" s="619">
        <v>26</v>
      </c>
      <c r="CH148" s="619">
        <v>0</v>
      </c>
      <c r="CI148" s="619">
        <v>0</v>
      </c>
      <c r="CJ148" s="619">
        <v>0</v>
      </c>
      <c r="CK148" s="619">
        <v>0</v>
      </c>
      <c r="CL148" s="619">
        <v>0</v>
      </c>
      <c r="CM148" s="619">
        <v>0</v>
      </c>
      <c r="CN148" s="619">
        <v>0</v>
      </c>
      <c r="CO148" s="619">
        <v>0</v>
      </c>
      <c r="CP148" s="619">
        <v>0</v>
      </c>
      <c r="CQ148" s="619">
        <v>0</v>
      </c>
      <c r="CR148" s="619">
        <v>0</v>
      </c>
      <c r="CS148" s="619">
        <v>0</v>
      </c>
      <c r="CT148" s="619">
        <v>0</v>
      </c>
      <c r="CU148" s="619">
        <v>0</v>
      </c>
      <c r="CV148" s="619">
        <v>0</v>
      </c>
      <c r="CW148" s="619">
        <v>0</v>
      </c>
      <c r="CX148" s="619">
        <v>0</v>
      </c>
      <c r="CY148" s="619">
        <v>0</v>
      </c>
      <c r="CZ148" s="619">
        <v>0</v>
      </c>
      <c r="DA148" s="619">
        <v>0</v>
      </c>
      <c r="DB148" s="619">
        <v>0</v>
      </c>
      <c r="DC148" s="619">
        <v>0</v>
      </c>
      <c r="DD148" s="619">
        <v>0</v>
      </c>
      <c r="DE148" s="619">
        <v>0</v>
      </c>
      <c r="DF148" s="619">
        <v>0</v>
      </c>
      <c r="DG148" s="619">
        <v>0</v>
      </c>
      <c r="DH148" s="619">
        <v>0</v>
      </c>
      <c r="DI148" s="619">
        <v>0</v>
      </c>
      <c r="DJ148" s="619">
        <v>0</v>
      </c>
      <c r="DK148" s="619">
        <v>0</v>
      </c>
      <c r="DL148" s="619">
        <v>0</v>
      </c>
      <c r="DM148" s="619">
        <v>0</v>
      </c>
      <c r="DN148" s="619">
        <v>0</v>
      </c>
      <c r="DO148" s="619">
        <v>0</v>
      </c>
      <c r="DP148" s="619">
        <v>0</v>
      </c>
      <c r="DQ148" s="619">
        <v>0</v>
      </c>
      <c r="DR148" s="619">
        <v>0</v>
      </c>
      <c r="DS148" s="619">
        <v>0</v>
      </c>
      <c r="DT148" s="619">
        <v>0</v>
      </c>
      <c r="DU148" s="619">
        <v>0</v>
      </c>
      <c r="DV148" s="619">
        <v>0</v>
      </c>
      <c r="DW148" s="619">
        <v>0</v>
      </c>
      <c r="DX148" s="619">
        <v>717679</v>
      </c>
      <c r="DY148" s="619">
        <v>0</v>
      </c>
      <c r="DZ148" s="619">
        <v>14587</v>
      </c>
      <c r="EA148" s="619">
        <v>750696</v>
      </c>
      <c r="EB148" s="619">
        <v>0</v>
      </c>
      <c r="EC148" s="619">
        <v>15320</v>
      </c>
      <c r="ED148" s="619">
        <v>-33017</v>
      </c>
      <c r="EE148" s="619">
        <v>0</v>
      </c>
      <c r="EF148" s="619">
        <v>-733</v>
      </c>
      <c r="EG148" s="619">
        <v>0</v>
      </c>
      <c r="EH148" s="619">
        <v>0</v>
      </c>
      <c r="EI148" s="619">
        <v>0</v>
      </c>
      <c r="EJ148" s="619">
        <v>0</v>
      </c>
      <c r="EK148" s="619">
        <v>0</v>
      </c>
      <c r="EL148" s="619">
        <v>0</v>
      </c>
      <c r="EM148" s="619">
        <v>0</v>
      </c>
      <c r="EN148" s="619">
        <v>0</v>
      </c>
      <c r="EO148" s="619">
        <v>0</v>
      </c>
      <c r="EP148" s="619">
        <v>3484137</v>
      </c>
      <c r="EQ148" s="619">
        <v>0</v>
      </c>
      <c r="ER148" s="619">
        <v>68442</v>
      </c>
      <c r="ES148" s="619">
        <v>3906426</v>
      </c>
      <c r="ET148" s="619">
        <v>0</v>
      </c>
      <c r="EU148" s="619">
        <v>77036</v>
      </c>
      <c r="EV148" s="619">
        <v>-422289</v>
      </c>
      <c r="EW148" s="619">
        <v>0</v>
      </c>
      <c r="EX148" s="619">
        <v>-8594</v>
      </c>
      <c r="EY148" s="619">
        <v>0</v>
      </c>
      <c r="EZ148" s="619">
        <v>0</v>
      </c>
      <c r="FA148" s="619">
        <v>0</v>
      </c>
      <c r="FB148" s="619">
        <v>6137223</v>
      </c>
      <c r="FC148" s="619">
        <v>0</v>
      </c>
      <c r="FD148" s="619">
        <v>125249</v>
      </c>
      <c r="FE148" s="619">
        <v>5455705</v>
      </c>
      <c r="FF148" s="619">
        <v>0</v>
      </c>
      <c r="FG148" s="619">
        <v>111341</v>
      </c>
      <c r="FH148" s="619">
        <v>681518</v>
      </c>
      <c r="FI148" s="619">
        <v>0</v>
      </c>
      <c r="FJ148" s="619">
        <v>13908</v>
      </c>
      <c r="FK148" s="619">
        <v>0</v>
      </c>
      <c r="FL148" s="619">
        <v>0</v>
      </c>
      <c r="FM148" s="619">
        <v>0</v>
      </c>
      <c r="FN148" s="619">
        <v>0</v>
      </c>
      <c r="FO148" s="619">
        <v>0</v>
      </c>
      <c r="FP148" s="619">
        <v>0</v>
      </c>
      <c r="FQ148" s="619">
        <v>0</v>
      </c>
      <c r="FR148" s="619">
        <v>0</v>
      </c>
      <c r="FS148" s="619">
        <v>0</v>
      </c>
      <c r="FT148" s="619">
        <v>0</v>
      </c>
      <c r="FU148" s="619">
        <v>0</v>
      </c>
      <c r="FV148" s="619">
        <v>0</v>
      </c>
      <c r="FW148" s="619">
        <v>0</v>
      </c>
      <c r="FX148" s="619">
        <v>0</v>
      </c>
      <c r="FY148" s="619">
        <v>0</v>
      </c>
      <c r="FZ148" s="619">
        <v>0</v>
      </c>
      <c r="GA148" s="619">
        <v>0</v>
      </c>
      <c r="GB148" s="619">
        <v>0</v>
      </c>
      <c r="GC148" s="619">
        <v>0</v>
      </c>
      <c r="GD148" s="619">
        <v>0</v>
      </c>
      <c r="GE148" s="619">
        <v>0</v>
      </c>
      <c r="GF148" s="619">
        <v>0</v>
      </c>
      <c r="GG148" s="619">
        <v>0</v>
      </c>
      <c r="GH148" s="619">
        <v>0</v>
      </c>
      <c r="GI148" s="619">
        <v>0</v>
      </c>
      <c r="GJ148" s="619">
        <v>0</v>
      </c>
      <c r="GK148" s="619">
        <v>0</v>
      </c>
      <c r="GL148" s="619">
        <v>12689253</v>
      </c>
      <c r="GM148" s="619">
        <v>0</v>
      </c>
      <c r="GN148" s="619">
        <v>256079</v>
      </c>
      <c r="GO148" s="619">
        <v>280964</v>
      </c>
      <c r="GP148" s="619">
        <v>0</v>
      </c>
      <c r="GQ148" s="619">
        <v>5876</v>
      </c>
      <c r="GR148" s="620" t="s">
        <v>535</v>
      </c>
      <c r="GS148" s="620" t="s">
        <v>540</v>
      </c>
      <c r="GT148" s="610" t="s">
        <v>535</v>
      </c>
      <c r="GU148" s="611" t="s">
        <v>499</v>
      </c>
      <c r="GV148" s="611" t="s">
        <v>969</v>
      </c>
      <c r="GW148" s="610" t="s">
        <v>1432</v>
      </c>
    </row>
    <row r="149" spans="1:205" x14ac:dyDescent="0.25">
      <c r="A149" s="610" t="s">
        <v>3385</v>
      </c>
      <c r="B149" s="617" t="s">
        <v>970</v>
      </c>
      <c r="C149" s="618" t="s">
        <v>971</v>
      </c>
      <c r="D149" s="619">
        <v>4833860</v>
      </c>
      <c r="E149" s="619">
        <v>39540</v>
      </c>
      <c r="F149" s="619">
        <v>4873400</v>
      </c>
      <c r="G149" s="619">
        <v>5022788</v>
      </c>
      <c r="H149" s="619">
        <v>0</v>
      </c>
      <c r="I149" s="619">
        <v>5022788</v>
      </c>
      <c r="J149" s="619">
        <v>-188928</v>
      </c>
      <c r="K149" s="619">
        <v>39540</v>
      </c>
      <c r="L149" s="619">
        <v>-149388</v>
      </c>
      <c r="M149" s="633">
        <v>0.5</v>
      </c>
      <c r="N149" s="633">
        <v>0.4</v>
      </c>
      <c r="O149" s="633">
        <v>0.09</v>
      </c>
      <c r="P149" s="633">
        <v>0.01</v>
      </c>
      <c r="Q149" s="619">
        <v>207756</v>
      </c>
      <c r="R149" s="619">
        <v>207756</v>
      </c>
      <c r="S149" s="619">
        <v>0</v>
      </c>
      <c r="T149" s="619">
        <v>399691</v>
      </c>
      <c r="U149" s="619">
        <v>0</v>
      </c>
      <c r="V149" s="619">
        <v>151039</v>
      </c>
      <c r="W149" s="619">
        <v>0</v>
      </c>
      <c r="X149" s="619">
        <v>248652</v>
      </c>
      <c r="Y149" s="619">
        <v>0</v>
      </c>
      <c r="Z149" s="619">
        <v>48504</v>
      </c>
      <c r="AA149" s="619">
        <v>0</v>
      </c>
      <c r="AB149" s="619">
        <v>49747</v>
      </c>
      <c r="AC149" s="619">
        <v>0</v>
      </c>
      <c r="AD149" s="619">
        <v>-1243</v>
      </c>
      <c r="AE149" s="619">
        <v>0</v>
      </c>
      <c r="AF149" s="619">
        <v>0</v>
      </c>
      <c r="AG149" s="619">
        <v>0</v>
      </c>
      <c r="AH149" s="619">
        <v>0</v>
      </c>
      <c r="AI149" s="619">
        <v>0</v>
      </c>
      <c r="AJ149" s="619">
        <v>0</v>
      </c>
      <c r="AK149" s="619">
        <v>0</v>
      </c>
      <c r="AL149" s="619">
        <v>0</v>
      </c>
      <c r="AM149" s="619">
        <v>0</v>
      </c>
      <c r="AN149" s="619">
        <v>0</v>
      </c>
      <c r="AO149" s="619">
        <v>10329</v>
      </c>
      <c r="AP149" s="619">
        <v>10329</v>
      </c>
      <c r="AQ149" s="619">
        <v>0</v>
      </c>
      <c r="AR149" s="619">
        <v>0</v>
      </c>
      <c r="AS149" s="619">
        <v>0</v>
      </c>
      <c r="AT149" s="619">
        <v>0</v>
      </c>
      <c r="AU149" s="619">
        <v>0</v>
      </c>
      <c r="AV149" s="619">
        <v>0</v>
      </c>
      <c r="AW149" s="619">
        <v>10329</v>
      </c>
      <c r="AX149" s="619">
        <v>10329</v>
      </c>
      <c r="AY149" s="619">
        <v>0</v>
      </c>
      <c r="AZ149" s="619">
        <v>0</v>
      </c>
      <c r="BA149" s="619">
        <v>0</v>
      </c>
      <c r="BB149" s="619">
        <v>0</v>
      </c>
      <c r="BC149" s="619">
        <v>0</v>
      </c>
      <c r="BD149" s="619">
        <v>0</v>
      </c>
      <c r="BE149" s="619">
        <v>0</v>
      </c>
      <c r="BF149" s="619">
        <v>0</v>
      </c>
      <c r="BG149" s="619">
        <v>1716778</v>
      </c>
      <c r="BH149" s="619">
        <v>378153</v>
      </c>
      <c r="BI149" s="619">
        <v>42017</v>
      </c>
      <c r="BJ149" s="619">
        <v>123569</v>
      </c>
      <c r="BK149" s="619">
        <v>27803</v>
      </c>
      <c r="BL149" s="619">
        <v>3089</v>
      </c>
      <c r="BM149" s="619">
        <v>1640979</v>
      </c>
      <c r="BN149" s="619">
        <v>369220</v>
      </c>
      <c r="BO149" s="619">
        <v>41024</v>
      </c>
      <c r="BP149" s="619">
        <v>199368</v>
      </c>
      <c r="BQ149" s="619">
        <v>36736</v>
      </c>
      <c r="BR149" s="619">
        <v>4082</v>
      </c>
      <c r="BS149" s="619">
        <v>160</v>
      </c>
      <c r="BT149" s="619">
        <v>36</v>
      </c>
      <c r="BU149" s="619">
        <v>4</v>
      </c>
      <c r="BV149" s="619">
        <v>0</v>
      </c>
      <c r="BW149" s="619">
        <v>0</v>
      </c>
      <c r="BX149" s="619">
        <v>0</v>
      </c>
      <c r="BY149" s="619">
        <v>160</v>
      </c>
      <c r="BZ149" s="619">
        <v>36</v>
      </c>
      <c r="CA149" s="619">
        <v>4</v>
      </c>
      <c r="CB149" s="619">
        <v>1815</v>
      </c>
      <c r="CC149" s="619">
        <v>408</v>
      </c>
      <c r="CD149" s="619">
        <v>45</v>
      </c>
      <c r="CE149" s="619">
        <v>1816</v>
      </c>
      <c r="CF149" s="619">
        <v>408</v>
      </c>
      <c r="CG149" s="619">
        <v>45</v>
      </c>
      <c r="CH149" s="619">
        <v>-1</v>
      </c>
      <c r="CI149" s="619">
        <v>0</v>
      </c>
      <c r="CJ149" s="619">
        <v>0</v>
      </c>
      <c r="CK149" s="619">
        <v>0</v>
      </c>
      <c r="CL149" s="619">
        <v>0</v>
      </c>
      <c r="CM149" s="619">
        <v>0</v>
      </c>
      <c r="CN149" s="619">
        <v>0</v>
      </c>
      <c r="CO149" s="619">
        <v>0</v>
      </c>
      <c r="CP149" s="619">
        <v>0</v>
      </c>
      <c r="CQ149" s="619">
        <v>0</v>
      </c>
      <c r="CR149" s="619">
        <v>0</v>
      </c>
      <c r="CS149" s="619">
        <v>0</v>
      </c>
      <c r="CT149" s="619">
        <v>0</v>
      </c>
      <c r="CU149" s="619">
        <v>0</v>
      </c>
      <c r="CV149" s="619">
        <v>0</v>
      </c>
      <c r="CW149" s="619">
        <v>0</v>
      </c>
      <c r="CX149" s="619">
        <v>0</v>
      </c>
      <c r="CY149" s="619">
        <v>0</v>
      </c>
      <c r="CZ149" s="619">
        <v>0</v>
      </c>
      <c r="DA149" s="619">
        <v>0</v>
      </c>
      <c r="DB149" s="619">
        <v>0</v>
      </c>
      <c r="DC149" s="619">
        <v>0</v>
      </c>
      <c r="DD149" s="619">
        <v>0</v>
      </c>
      <c r="DE149" s="619">
        <v>0</v>
      </c>
      <c r="DF149" s="619">
        <v>-1875</v>
      </c>
      <c r="DG149" s="619">
        <v>-422</v>
      </c>
      <c r="DH149" s="619">
        <v>-47</v>
      </c>
      <c r="DI149" s="619">
        <v>718</v>
      </c>
      <c r="DJ149" s="619">
        <v>162</v>
      </c>
      <c r="DK149" s="619">
        <v>18</v>
      </c>
      <c r="DL149" s="619">
        <v>-2593</v>
      </c>
      <c r="DM149" s="619">
        <v>-584</v>
      </c>
      <c r="DN149" s="619">
        <v>-65</v>
      </c>
      <c r="DO149" s="619">
        <v>549</v>
      </c>
      <c r="DP149" s="619">
        <v>123</v>
      </c>
      <c r="DQ149" s="619">
        <v>14</v>
      </c>
      <c r="DR149" s="619">
        <v>702</v>
      </c>
      <c r="DS149" s="619">
        <v>158</v>
      </c>
      <c r="DT149" s="619">
        <v>18</v>
      </c>
      <c r="DU149" s="619">
        <v>-153</v>
      </c>
      <c r="DV149" s="619">
        <v>-35</v>
      </c>
      <c r="DW149" s="619">
        <v>-4</v>
      </c>
      <c r="DX149" s="619">
        <v>442951</v>
      </c>
      <c r="DY149" s="619">
        <v>97756</v>
      </c>
      <c r="DZ149" s="619">
        <v>10862</v>
      </c>
      <c r="EA149" s="619">
        <v>421</v>
      </c>
      <c r="EB149" s="619">
        <v>95</v>
      </c>
      <c r="EC149" s="619">
        <v>11</v>
      </c>
      <c r="ED149" s="619">
        <v>442530</v>
      </c>
      <c r="EE149" s="619">
        <v>97661</v>
      </c>
      <c r="EF149" s="619">
        <v>10851</v>
      </c>
      <c r="EG149" s="619">
        <v>0</v>
      </c>
      <c r="EH149" s="619">
        <v>0</v>
      </c>
      <c r="EI149" s="619">
        <v>0</v>
      </c>
      <c r="EJ149" s="619">
        <v>-33</v>
      </c>
      <c r="EK149" s="619">
        <v>-7</v>
      </c>
      <c r="EL149" s="619">
        <v>-1</v>
      </c>
      <c r="EM149" s="619">
        <v>0</v>
      </c>
      <c r="EN149" s="619">
        <v>0</v>
      </c>
      <c r="EO149" s="619">
        <v>0</v>
      </c>
      <c r="EP149" s="619">
        <v>3756635</v>
      </c>
      <c r="EQ149" s="619">
        <v>845243</v>
      </c>
      <c r="ER149" s="619">
        <v>93916</v>
      </c>
      <c r="ES149" s="619">
        <v>3691183</v>
      </c>
      <c r="ET149" s="619">
        <v>830516</v>
      </c>
      <c r="EU149" s="619">
        <v>92280</v>
      </c>
      <c r="EV149" s="619">
        <v>65452</v>
      </c>
      <c r="EW149" s="619">
        <v>14727</v>
      </c>
      <c r="EX149" s="619">
        <v>1636</v>
      </c>
      <c r="EY149" s="619">
        <v>-2448</v>
      </c>
      <c r="EZ149" s="619">
        <v>-551</v>
      </c>
      <c r="FA149" s="619">
        <v>-61</v>
      </c>
      <c r="FB149" s="619">
        <v>4009256</v>
      </c>
      <c r="FC149" s="619">
        <v>884509</v>
      </c>
      <c r="FD149" s="619">
        <v>98279</v>
      </c>
      <c r="FE149" s="619">
        <v>4173969</v>
      </c>
      <c r="FF149" s="619">
        <v>931448</v>
      </c>
      <c r="FG149" s="619">
        <v>103494</v>
      </c>
      <c r="FH149" s="619">
        <v>-164713</v>
      </c>
      <c r="FI149" s="619">
        <v>-46939</v>
      </c>
      <c r="FJ149" s="619">
        <v>-5215</v>
      </c>
      <c r="FK149" s="619">
        <v>0</v>
      </c>
      <c r="FL149" s="619">
        <v>0</v>
      </c>
      <c r="FM149" s="619">
        <v>0</v>
      </c>
      <c r="FN149" s="619">
        <v>0</v>
      </c>
      <c r="FO149" s="619">
        <v>0</v>
      </c>
      <c r="FP149" s="619">
        <v>0</v>
      </c>
      <c r="FQ149" s="619">
        <v>0</v>
      </c>
      <c r="FR149" s="619">
        <v>0</v>
      </c>
      <c r="FS149" s="619">
        <v>0</v>
      </c>
      <c r="FT149" s="619">
        <v>-16234</v>
      </c>
      <c r="FU149" s="619">
        <v>-3653</v>
      </c>
      <c r="FV149" s="619">
        <v>-406</v>
      </c>
      <c r="FW149" s="619">
        <v>0</v>
      </c>
      <c r="FX149" s="619">
        <v>0</v>
      </c>
      <c r="FY149" s="619">
        <v>0</v>
      </c>
      <c r="FZ149" s="619">
        <v>0</v>
      </c>
      <c r="GA149" s="619">
        <v>0</v>
      </c>
      <c r="GB149" s="619">
        <v>0</v>
      </c>
      <c r="GC149" s="619">
        <v>0</v>
      </c>
      <c r="GD149" s="619">
        <v>0</v>
      </c>
      <c r="GE149" s="619">
        <v>0</v>
      </c>
      <c r="GF149" s="619">
        <v>0</v>
      </c>
      <c r="GG149" s="619">
        <v>0</v>
      </c>
      <c r="GH149" s="619">
        <v>0</v>
      </c>
      <c r="GI149" s="619">
        <v>0</v>
      </c>
      <c r="GJ149" s="619">
        <v>0</v>
      </c>
      <c r="GK149" s="619">
        <v>0</v>
      </c>
      <c r="GL149" s="619">
        <v>10031123</v>
      </c>
      <c r="GM149" s="619">
        <v>2229398</v>
      </c>
      <c r="GN149" s="619">
        <v>247711</v>
      </c>
      <c r="GO149" s="619">
        <v>521335</v>
      </c>
      <c r="GP149" s="619">
        <v>97391</v>
      </c>
      <c r="GQ149" s="619">
        <v>10821</v>
      </c>
      <c r="GR149" s="620" t="s">
        <v>493</v>
      </c>
      <c r="GS149" s="620" t="s">
        <v>494</v>
      </c>
      <c r="GT149" s="610" t="s">
        <v>474</v>
      </c>
      <c r="GU149" s="611" t="s">
        <v>475</v>
      </c>
      <c r="GV149" s="611" t="s">
        <v>972</v>
      </c>
      <c r="GW149" s="610" t="s">
        <v>1432</v>
      </c>
    </row>
    <row r="150" spans="1:205" x14ac:dyDescent="0.25">
      <c r="A150" s="610" t="s">
        <v>3385</v>
      </c>
      <c r="B150" s="617" t="s">
        <v>973</v>
      </c>
      <c r="C150" s="618" t="s">
        <v>974</v>
      </c>
      <c r="D150" s="619">
        <v>2098748</v>
      </c>
      <c r="E150" s="619">
        <v>0</v>
      </c>
      <c r="F150" s="619">
        <v>2098748</v>
      </c>
      <c r="G150" s="619">
        <v>600000</v>
      </c>
      <c r="H150" s="619">
        <v>0</v>
      </c>
      <c r="I150" s="619">
        <v>600000</v>
      </c>
      <c r="J150" s="619">
        <v>1498748</v>
      </c>
      <c r="K150" s="619">
        <v>0</v>
      </c>
      <c r="L150" s="619">
        <v>1498748</v>
      </c>
      <c r="M150" s="633">
        <v>0.5</v>
      </c>
      <c r="N150" s="633">
        <v>0.4</v>
      </c>
      <c r="O150" s="633">
        <v>0.09</v>
      </c>
      <c r="P150" s="633">
        <v>0.01</v>
      </c>
      <c r="Q150" s="619">
        <v>91432</v>
      </c>
      <c r="R150" s="619">
        <v>91432</v>
      </c>
      <c r="S150" s="619">
        <v>0</v>
      </c>
      <c r="T150" s="619">
        <v>0</v>
      </c>
      <c r="U150" s="619">
        <v>0</v>
      </c>
      <c r="V150" s="619">
        <v>0</v>
      </c>
      <c r="W150" s="619">
        <v>0</v>
      </c>
      <c r="X150" s="619">
        <v>0</v>
      </c>
      <c r="Y150" s="619">
        <v>0</v>
      </c>
      <c r="Z150" s="619">
        <v>838517</v>
      </c>
      <c r="AA150" s="619">
        <v>0</v>
      </c>
      <c r="AB150" s="619">
        <v>1128930</v>
      </c>
      <c r="AC150" s="619">
        <v>0</v>
      </c>
      <c r="AD150" s="619">
        <v>-290413</v>
      </c>
      <c r="AE150" s="619">
        <v>0</v>
      </c>
      <c r="AF150" s="619">
        <v>0</v>
      </c>
      <c r="AG150" s="619">
        <v>0</v>
      </c>
      <c r="AH150" s="619">
        <v>0</v>
      </c>
      <c r="AI150" s="619">
        <v>0</v>
      </c>
      <c r="AJ150" s="619">
        <v>0</v>
      </c>
      <c r="AK150" s="619">
        <v>0</v>
      </c>
      <c r="AL150" s="619">
        <v>0</v>
      </c>
      <c r="AM150" s="619">
        <v>0</v>
      </c>
      <c r="AN150" s="619">
        <v>0</v>
      </c>
      <c r="AO150" s="619">
        <v>0</v>
      </c>
      <c r="AP150" s="619">
        <v>0</v>
      </c>
      <c r="AQ150" s="619">
        <v>0</v>
      </c>
      <c r="AR150" s="619">
        <v>0</v>
      </c>
      <c r="AS150" s="619">
        <v>0</v>
      </c>
      <c r="AT150" s="619">
        <v>0</v>
      </c>
      <c r="AU150" s="619">
        <v>0</v>
      </c>
      <c r="AV150" s="619">
        <v>0</v>
      </c>
      <c r="AW150" s="619">
        <v>0</v>
      </c>
      <c r="AX150" s="619">
        <v>0</v>
      </c>
      <c r="AY150" s="619">
        <v>0</v>
      </c>
      <c r="AZ150" s="619">
        <v>0</v>
      </c>
      <c r="BA150" s="619">
        <v>0</v>
      </c>
      <c r="BB150" s="619">
        <v>0</v>
      </c>
      <c r="BC150" s="619">
        <v>0</v>
      </c>
      <c r="BD150" s="619">
        <v>0</v>
      </c>
      <c r="BE150" s="619">
        <v>0</v>
      </c>
      <c r="BF150" s="619">
        <v>0</v>
      </c>
      <c r="BG150" s="619">
        <v>1024649</v>
      </c>
      <c r="BH150" s="619">
        <v>230546</v>
      </c>
      <c r="BI150" s="619">
        <v>25616</v>
      </c>
      <c r="BJ150" s="619">
        <v>38819</v>
      </c>
      <c r="BK150" s="619">
        <v>8734</v>
      </c>
      <c r="BL150" s="619">
        <v>970</v>
      </c>
      <c r="BM150" s="619">
        <v>1144381</v>
      </c>
      <c r="BN150" s="619">
        <v>257486</v>
      </c>
      <c r="BO150" s="619">
        <v>28609</v>
      </c>
      <c r="BP150" s="619">
        <v>-80913</v>
      </c>
      <c r="BQ150" s="619">
        <v>-18206</v>
      </c>
      <c r="BR150" s="619">
        <v>-2023</v>
      </c>
      <c r="BS150" s="619">
        <v>9946</v>
      </c>
      <c r="BT150" s="619">
        <v>2238</v>
      </c>
      <c r="BU150" s="619">
        <v>249</v>
      </c>
      <c r="BV150" s="619">
        <v>21066</v>
      </c>
      <c r="BW150" s="619">
        <v>4740</v>
      </c>
      <c r="BX150" s="619">
        <v>527</v>
      </c>
      <c r="BY150" s="619">
        <v>-11120</v>
      </c>
      <c r="BZ150" s="619">
        <v>-2502</v>
      </c>
      <c r="CA150" s="619">
        <v>-278</v>
      </c>
      <c r="CB150" s="619">
        <v>5693</v>
      </c>
      <c r="CC150" s="619">
        <v>1281</v>
      </c>
      <c r="CD150" s="619">
        <v>142</v>
      </c>
      <c r="CE150" s="619">
        <v>5979</v>
      </c>
      <c r="CF150" s="619">
        <v>1345</v>
      </c>
      <c r="CG150" s="619">
        <v>149</v>
      </c>
      <c r="CH150" s="619">
        <v>-286</v>
      </c>
      <c r="CI150" s="619">
        <v>-64</v>
      </c>
      <c r="CJ150" s="619">
        <v>-7</v>
      </c>
      <c r="CK150" s="619">
        <v>0</v>
      </c>
      <c r="CL150" s="619">
        <v>0</v>
      </c>
      <c r="CM150" s="619">
        <v>0</v>
      </c>
      <c r="CN150" s="619">
        <v>0</v>
      </c>
      <c r="CO150" s="619">
        <v>0</v>
      </c>
      <c r="CP150" s="619">
        <v>0</v>
      </c>
      <c r="CQ150" s="619">
        <v>0</v>
      </c>
      <c r="CR150" s="619">
        <v>0</v>
      </c>
      <c r="CS150" s="619">
        <v>0</v>
      </c>
      <c r="CT150" s="619">
        <v>0</v>
      </c>
      <c r="CU150" s="619">
        <v>0</v>
      </c>
      <c r="CV150" s="619">
        <v>0</v>
      </c>
      <c r="CW150" s="619">
        <v>0</v>
      </c>
      <c r="CX150" s="619">
        <v>0</v>
      </c>
      <c r="CY150" s="619">
        <v>0</v>
      </c>
      <c r="CZ150" s="619">
        <v>0</v>
      </c>
      <c r="DA150" s="619">
        <v>0</v>
      </c>
      <c r="DB150" s="619">
        <v>0</v>
      </c>
      <c r="DC150" s="619">
        <v>0</v>
      </c>
      <c r="DD150" s="619">
        <v>0</v>
      </c>
      <c r="DE150" s="619">
        <v>0</v>
      </c>
      <c r="DF150" s="619">
        <v>3852</v>
      </c>
      <c r="DG150" s="619">
        <v>867</v>
      </c>
      <c r="DH150" s="619">
        <v>96</v>
      </c>
      <c r="DI150" s="619">
        <v>4174</v>
      </c>
      <c r="DJ150" s="619">
        <v>939</v>
      </c>
      <c r="DK150" s="619">
        <v>104</v>
      </c>
      <c r="DL150" s="619">
        <v>-322</v>
      </c>
      <c r="DM150" s="619">
        <v>-72</v>
      </c>
      <c r="DN150" s="619">
        <v>-8</v>
      </c>
      <c r="DO150" s="619">
        <v>0</v>
      </c>
      <c r="DP150" s="619">
        <v>0</v>
      </c>
      <c r="DQ150" s="619">
        <v>0</v>
      </c>
      <c r="DR150" s="619">
        <v>0</v>
      </c>
      <c r="DS150" s="619">
        <v>0</v>
      </c>
      <c r="DT150" s="619">
        <v>0</v>
      </c>
      <c r="DU150" s="619">
        <v>0</v>
      </c>
      <c r="DV150" s="619">
        <v>0</v>
      </c>
      <c r="DW150" s="619">
        <v>0</v>
      </c>
      <c r="DX150" s="619">
        <v>175915</v>
      </c>
      <c r="DY150" s="619">
        <v>39581</v>
      </c>
      <c r="DZ150" s="619">
        <v>4398</v>
      </c>
      <c r="EA150" s="619">
        <v>0</v>
      </c>
      <c r="EB150" s="619">
        <v>0</v>
      </c>
      <c r="EC150" s="619">
        <v>0</v>
      </c>
      <c r="ED150" s="619">
        <v>175915</v>
      </c>
      <c r="EE150" s="619">
        <v>39581</v>
      </c>
      <c r="EF150" s="619">
        <v>4398</v>
      </c>
      <c r="EG150" s="619">
        <v>0</v>
      </c>
      <c r="EH150" s="619">
        <v>0</v>
      </c>
      <c r="EI150" s="619">
        <v>0</v>
      </c>
      <c r="EJ150" s="619">
        <v>0</v>
      </c>
      <c r="EK150" s="619">
        <v>0</v>
      </c>
      <c r="EL150" s="619">
        <v>0</v>
      </c>
      <c r="EM150" s="619">
        <v>0</v>
      </c>
      <c r="EN150" s="619">
        <v>0</v>
      </c>
      <c r="EO150" s="619">
        <v>0</v>
      </c>
      <c r="EP150" s="619">
        <v>805563</v>
      </c>
      <c r="EQ150" s="619">
        <v>181252</v>
      </c>
      <c r="ER150" s="619">
        <v>20139</v>
      </c>
      <c r="ES150" s="619">
        <v>834769</v>
      </c>
      <c r="ET150" s="619">
        <v>187823</v>
      </c>
      <c r="EU150" s="619">
        <v>20869</v>
      </c>
      <c r="EV150" s="619">
        <v>-29206</v>
      </c>
      <c r="EW150" s="619">
        <v>-6571</v>
      </c>
      <c r="EX150" s="619">
        <v>-730</v>
      </c>
      <c r="EY150" s="619">
        <v>0</v>
      </c>
      <c r="EZ150" s="619">
        <v>0</v>
      </c>
      <c r="FA150" s="619">
        <v>0</v>
      </c>
      <c r="FB150" s="619">
        <v>1155037</v>
      </c>
      <c r="FC150" s="619">
        <v>227746</v>
      </c>
      <c r="FD150" s="619">
        <v>25305</v>
      </c>
      <c r="FE150" s="619">
        <v>1127671</v>
      </c>
      <c r="FF150" s="619">
        <v>210458</v>
      </c>
      <c r="FG150" s="619">
        <v>23384</v>
      </c>
      <c r="FH150" s="619">
        <v>27366</v>
      </c>
      <c r="FI150" s="619">
        <v>17288</v>
      </c>
      <c r="FJ150" s="619">
        <v>1921</v>
      </c>
      <c r="FK150" s="619">
        <v>0</v>
      </c>
      <c r="FL150" s="619">
        <v>0</v>
      </c>
      <c r="FM150" s="619">
        <v>0</v>
      </c>
      <c r="FN150" s="619">
        <v>0</v>
      </c>
      <c r="FO150" s="619">
        <v>0</v>
      </c>
      <c r="FP150" s="619">
        <v>0</v>
      </c>
      <c r="FQ150" s="619">
        <v>0</v>
      </c>
      <c r="FR150" s="619">
        <v>0</v>
      </c>
      <c r="FS150" s="619">
        <v>0</v>
      </c>
      <c r="FT150" s="619">
        <v>-586</v>
      </c>
      <c r="FU150" s="619">
        <v>-132</v>
      </c>
      <c r="FV150" s="619">
        <v>-15</v>
      </c>
      <c r="FW150" s="619">
        <v>0</v>
      </c>
      <c r="FX150" s="619">
        <v>0</v>
      </c>
      <c r="FY150" s="619">
        <v>0</v>
      </c>
      <c r="FZ150" s="619">
        <v>0</v>
      </c>
      <c r="GA150" s="619">
        <v>0</v>
      </c>
      <c r="GB150" s="619">
        <v>0</v>
      </c>
      <c r="GC150" s="619">
        <v>0</v>
      </c>
      <c r="GD150" s="619">
        <v>0</v>
      </c>
      <c r="GE150" s="619">
        <v>0</v>
      </c>
      <c r="GF150" s="619">
        <v>0</v>
      </c>
      <c r="GG150" s="619">
        <v>0</v>
      </c>
      <c r="GH150" s="619">
        <v>0</v>
      </c>
      <c r="GI150" s="619">
        <v>0</v>
      </c>
      <c r="GJ150" s="619">
        <v>0</v>
      </c>
      <c r="GK150" s="619">
        <v>0</v>
      </c>
      <c r="GL150" s="619">
        <v>3218888</v>
      </c>
      <c r="GM150" s="619">
        <v>692113</v>
      </c>
      <c r="GN150" s="619">
        <v>76900</v>
      </c>
      <c r="GO150" s="619">
        <v>80848</v>
      </c>
      <c r="GP150" s="619">
        <v>29322</v>
      </c>
      <c r="GQ150" s="619">
        <v>3258</v>
      </c>
      <c r="GR150" s="620" t="s">
        <v>520</v>
      </c>
      <c r="GS150" s="620" t="s">
        <v>521</v>
      </c>
      <c r="GT150" s="610" t="s">
        <v>474</v>
      </c>
      <c r="GU150" s="611" t="s">
        <v>499</v>
      </c>
      <c r="GV150" s="611" t="s">
        <v>975</v>
      </c>
      <c r="GW150" s="610" t="s">
        <v>1432</v>
      </c>
    </row>
    <row r="151" spans="1:205" x14ac:dyDescent="0.25">
      <c r="A151" s="610" t="s">
        <v>3385</v>
      </c>
      <c r="B151" s="617" t="s">
        <v>976</v>
      </c>
      <c r="C151" s="618" t="s">
        <v>977</v>
      </c>
      <c r="D151" s="619">
        <v>1472093</v>
      </c>
      <c r="E151" s="619">
        <v>0</v>
      </c>
      <c r="F151" s="619">
        <v>1472093</v>
      </c>
      <c r="G151" s="619">
        <v>1872924</v>
      </c>
      <c r="H151" s="619">
        <v>0</v>
      </c>
      <c r="I151" s="619">
        <v>1872924</v>
      </c>
      <c r="J151" s="619">
        <v>-400831</v>
      </c>
      <c r="K151" s="619">
        <v>0</v>
      </c>
      <c r="L151" s="619">
        <v>-400831</v>
      </c>
      <c r="M151" s="633">
        <v>0.5</v>
      </c>
      <c r="N151" s="633">
        <v>0.4</v>
      </c>
      <c r="O151" s="633">
        <v>0.09</v>
      </c>
      <c r="P151" s="633">
        <v>0.01</v>
      </c>
      <c r="Q151" s="619">
        <v>105525</v>
      </c>
      <c r="R151" s="619">
        <v>105525</v>
      </c>
      <c r="S151" s="619">
        <v>0</v>
      </c>
      <c r="T151" s="619">
        <v>0</v>
      </c>
      <c r="U151" s="619">
        <v>0</v>
      </c>
      <c r="V151" s="619">
        <v>0</v>
      </c>
      <c r="W151" s="619">
        <v>0</v>
      </c>
      <c r="X151" s="619">
        <v>0</v>
      </c>
      <c r="Y151" s="619">
        <v>0</v>
      </c>
      <c r="Z151" s="619">
        <v>0</v>
      </c>
      <c r="AA151" s="619">
        <v>0</v>
      </c>
      <c r="AB151" s="619">
        <v>0</v>
      </c>
      <c r="AC151" s="619">
        <v>0</v>
      </c>
      <c r="AD151" s="619">
        <v>0</v>
      </c>
      <c r="AE151" s="619">
        <v>0</v>
      </c>
      <c r="AF151" s="619">
        <v>0</v>
      </c>
      <c r="AG151" s="619">
        <v>0</v>
      </c>
      <c r="AH151" s="619">
        <v>0</v>
      </c>
      <c r="AI151" s="619">
        <v>0</v>
      </c>
      <c r="AJ151" s="619">
        <v>0</v>
      </c>
      <c r="AK151" s="619">
        <v>0</v>
      </c>
      <c r="AL151" s="619">
        <v>0</v>
      </c>
      <c r="AM151" s="619">
        <v>0</v>
      </c>
      <c r="AN151" s="619">
        <v>0</v>
      </c>
      <c r="AO151" s="619">
        <v>0</v>
      </c>
      <c r="AP151" s="619">
        <v>0</v>
      </c>
      <c r="AQ151" s="619">
        <v>0</v>
      </c>
      <c r="AR151" s="619">
        <v>0</v>
      </c>
      <c r="AS151" s="619">
        <v>0</v>
      </c>
      <c r="AT151" s="619">
        <v>0</v>
      </c>
      <c r="AU151" s="619">
        <v>0</v>
      </c>
      <c r="AV151" s="619">
        <v>0</v>
      </c>
      <c r="AW151" s="619">
        <v>0</v>
      </c>
      <c r="AX151" s="619">
        <v>0</v>
      </c>
      <c r="AY151" s="619">
        <v>0</v>
      </c>
      <c r="AZ151" s="619">
        <v>0</v>
      </c>
      <c r="BA151" s="619">
        <v>0</v>
      </c>
      <c r="BB151" s="619">
        <v>0</v>
      </c>
      <c r="BC151" s="619">
        <v>0</v>
      </c>
      <c r="BD151" s="619">
        <v>0</v>
      </c>
      <c r="BE151" s="619">
        <v>0</v>
      </c>
      <c r="BF151" s="619">
        <v>0</v>
      </c>
      <c r="BG151" s="619">
        <v>1217744</v>
      </c>
      <c r="BH151" s="619">
        <v>273992</v>
      </c>
      <c r="BI151" s="619">
        <v>30444</v>
      </c>
      <c r="BJ151" s="619">
        <v>36253</v>
      </c>
      <c r="BK151" s="619">
        <v>8157</v>
      </c>
      <c r="BL151" s="619">
        <v>906</v>
      </c>
      <c r="BM151" s="619">
        <v>1188615</v>
      </c>
      <c r="BN151" s="619">
        <v>267439</v>
      </c>
      <c r="BO151" s="619">
        <v>29715</v>
      </c>
      <c r="BP151" s="619">
        <v>65382</v>
      </c>
      <c r="BQ151" s="619">
        <v>14710</v>
      </c>
      <c r="BR151" s="619">
        <v>1635</v>
      </c>
      <c r="BS151" s="619">
        <v>0</v>
      </c>
      <c r="BT151" s="619">
        <v>0</v>
      </c>
      <c r="BU151" s="619">
        <v>0</v>
      </c>
      <c r="BV151" s="619">
        <v>0</v>
      </c>
      <c r="BW151" s="619">
        <v>0</v>
      </c>
      <c r="BX151" s="619">
        <v>0</v>
      </c>
      <c r="BY151" s="619">
        <v>0</v>
      </c>
      <c r="BZ151" s="619">
        <v>0</v>
      </c>
      <c r="CA151" s="619">
        <v>0</v>
      </c>
      <c r="CB151" s="619">
        <v>4683</v>
      </c>
      <c r="CC151" s="619">
        <v>1054</v>
      </c>
      <c r="CD151" s="619">
        <v>117</v>
      </c>
      <c r="CE151" s="619">
        <v>4683</v>
      </c>
      <c r="CF151" s="619">
        <v>1054</v>
      </c>
      <c r="CG151" s="619">
        <v>117</v>
      </c>
      <c r="CH151" s="619">
        <v>0</v>
      </c>
      <c r="CI151" s="619">
        <v>0</v>
      </c>
      <c r="CJ151" s="619">
        <v>0</v>
      </c>
      <c r="CK151" s="619">
        <v>0</v>
      </c>
      <c r="CL151" s="619">
        <v>0</v>
      </c>
      <c r="CM151" s="619">
        <v>0</v>
      </c>
      <c r="CN151" s="619">
        <v>0</v>
      </c>
      <c r="CO151" s="619">
        <v>0</v>
      </c>
      <c r="CP151" s="619">
        <v>0</v>
      </c>
      <c r="CQ151" s="619">
        <v>0</v>
      </c>
      <c r="CR151" s="619">
        <v>0</v>
      </c>
      <c r="CS151" s="619">
        <v>0</v>
      </c>
      <c r="CT151" s="619">
        <v>41798</v>
      </c>
      <c r="CU151" s="619">
        <v>9404</v>
      </c>
      <c r="CV151" s="619">
        <v>1045</v>
      </c>
      <c r="CW151" s="619">
        <v>0</v>
      </c>
      <c r="CX151" s="619">
        <v>0</v>
      </c>
      <c r="CY151" s="619">
        <v>0</v>
      </c>
      <c r="CZ151" s="619">
        <v>41798</v>
      </c>
      <c r="DA151" s="619">
        <v>9404</v>
      </c>
      <c r="DB151" s="619">
        <v>1045</v>
      </c>
      <c r="DC151" s="619">
        <v>0</v>
      </c>
      <c r="DD151" s="619">
        <v>0</v>
      </c>
      <c r="DE151" s="619">
        <v>0</v>
      </c>
      <c r="DF151" s="619">
        <v>7545</v>
      </c>
      <c r="DG151" s="619">
        <v>1698</v>
      </c>
      <c r="DH151" s="619">
        <v>189</v>
      </c>
      <c r="DI151" s="619">
        <v>0</v>
      </c>
      <c r="DJ151" s="619">
        <v>0</v>
      </c>
      <c r="DK151" s="619">
        <v>0</v>
      </c>
      <c r="DL151" s="619">
        <v>7545</v>
      </c>
      <c r="DM151" s="619">
        <v>1698</v>
      </c>
      <c r="DN151" s="619">
        <v>189</v>
      </c>
      <c r="DO151" s="619">
        <v>0</v>
      </c>
      <c r="DP151" s="619">
        <v>0</v>
      </c>
      <c r="DQ151" s="619">
        <v>0</v>
      </c>
      <c r="DR151" s="619">
        <v>0</v>
      </c>
      <c r="DS151" s="619">
        <v>0</v>
      </c>
      <c r="DT151" s="619">
        <v>0</v>
      </c>
      <c r="DU151" s="619">
        <v>0</v>
      </c>
      <c r="DV151" s="619">
        <v>0</v>
      </c>
      <c r="DW151" s="619">
        <v>0</v>
      </c>
      <c r="DX151" s="619">
        <v>160646</v>
      </c>
      <c r="DY151" s="619">
        <v>36145</v>
      </c>
      <c r="DZ151" s="619">
        <v>4016</v>
      </c>
      <c r="EA151" s="619">
        <v>37946</v>
      </c>
      <c r="EB151" s="619">
        <v>8538</v>
      </c>
      <c r="EC151" s="619">
        <v>949</v>
      </c>
      <c r="ED151" s="619">
        <v>122700</v>
      </c>
      <c r="EE151" s="619">
        <v>27607</v>
      </c>
      <c r="EF151" s="619">
        <v>3067</v>
      </c>
      <c r="EG151" s="619">
        <v>-250</v>
      </c>
      <c r="EH151" s="619">
        <v>-56</v>
      </c>
      <c r="EI151" s="619">
        <v>-6</v>
      </c>
      <c r="EJ151" s="619">
        <v>0</v>
      </c>
      <c r="EK151" s="619">
        <v>0</v>
      </c>
      <c r="EL151" s="619">
        <v>0</v>
      </c>
      <c r="EM151" s="619">
        <v>0</v>
      </c>
      <c r="EN151" s="619">
        <v>0</v>
      </c>
      <c r="EO151" s="619">
        <v>0</v>
      </c>
      <c r="EP151" s="619">
        <v>1073257</v>
      </c>
      <c r="EQ151" s="619">
        <v>241483</v>
      </c>
      <c r="ER151" s="619">
        <v>26831</v>
      </c>
      <c r="ES151" s="619">
        <v>1160770</v>
      </c>
      <c r="ET151" s="619">
        <v>261173</v>
      </c>
      <c r="EU151" s="619">
        <v>29019</v>
      </c>
      <c r="EV151" s="619">
        <v>-87513</v>
      </c>
      <c r="EW151" s="619">
        <v>-19690</v>
      </c>
      <c r="EX151" s="619">
        <v>-2188</v>
      </c>
      <c r="EY151" s="619">
        <v>0</v>
      </c>
      <c r="EZ151" s="619">
        <v>0</v>
      </c>
      <c r="FA151" s="619">
        <v>0</v>
      </c>
      <c r="FB151" s="619">
        <v>1034934</v>
      </c>
      <c r="FC151" s="619">
        <v>232860</v>
      </c>
      <c r="FD151" s="619">
        <v>25873</v>
      </c>
      <c r="FE151" s="619">
        <v>1086787</v>
      </c>
      <c r="FF151" s="619">
        <v>244527</v>
      </c>
      <c r="FG151" s="619">
        <v>27170</v>
      </c>
      <c r="FH151" s="619">
        <v>-51853</v>
      </c>
      <c r="FI151" s="619">
        <v>-11667</v>
      </c>
      <c r="FJ151" s="619">
        <v>-1297</v>
      </c>
      <c r="FK151" s="619">
        <v>0</v>
      </c>
      <c r="FL151" s="619">
        <v>0</v>
      </c>
      <c r="FM151" s="619">
        <v>0</v>
      </c>
      <c r="FN151" s="619">
        <v>0</v>
      </c>
      <c r="FO151" s="619">
        <v>0</v>
      </c>
      <c r="FP151" s="619">
        <v>0</v>
      </c>
      <c r="FQ151" s="619">
        <v>0</v>
      </c>
      <c r="FR151" s="619">
        <v>0</v>
      </c>
      <c r="FS151" s="619">
        <v>0</v>
      </c>
      <c r="FT151" s="619">
        <v>0</v>
      </c>
      <c r="FU151" s="619">
        <v>0</v>
      </c>
      <c r="FV151" s="619">
        <v>0</v>
      </c>
      <c r="FW151" s="619">
        <v>0</v>
      </c>
      <c r="FX151" s="619">
        <v>0</v>
      </c>
      <c r="FY151" s="619">
        <v>0</v>
      </c>
      <c r="FZ151" s="619">
        <v>0</v>
      </c>
      <c r="GA151" s="619">
        <v>0</v>
      </c>
      <c r="GB151" s="619">
        <v>0</v>
      </c>
      <c r="GC151" s="619">
        <v>0</v>
      </c>
      <c r="GD151" s="619">
        <v>0</v>
      </c>
      <c r="GE151" s="619">
        <v>0</v>
      </c>
      <c r="GF151" s="619">
        <v>0</v>
      </c>
      <c r="GG151" s="619">
        <v>0</v>
      </c>
      <c r="GH151" s="619">
        <v>0</v>
      </c>
      <c r="GI151" s="619">
        <v>0</v>
      </c>
      <c r="GJ151" s="619">
        <v>0</v>
      </c>
      <c r="GK151" s="619">
        <v>0</v>
      </c>
      <c r="GL151" s="619">
        <v>3576610</v>
      </c>
      <c r="GM151" s="619">
        <v>804737</v>
      </c>
      <c r="GN151" s="619">
        <v>89415</v>
      </c>
      <c r="GO151" s="619">
        <v>97809</v>
      </c>
      <c r="GP151" s="619">
        <v>22006</v>
      </c>
      <c r="GQ151" s="619">
        <v>2445</v>
      </c>
      <c r="GR151" s="620" t="s">
        <v>614</v>
      </c>
      <c r="GS151" s="620" t="s">
        <v>615</v>
      </c>
      <c r="GT151" s="610" t="s">
        <v>474</v>
      </c>
      <c r="GU151" s="611" t="s">
        <v>548</v>
      </c>
      <c r="GV151" s="611" t="s">
        <v>978</v>
      </c>
      <c r="GW151" s="610" t="s">
        <v>1432</v>
      </c>
    </row>
    <row r="152" spans="1:205" x14ac:dyDescent="0.25">
      <c r="A152" s="610" t="s">
        <v>3385</v>
      </c>
      <c r="B152" s="617" t="s">
        <v>979</v>
      </c>
      <c r="C152" s="618" t="s">
        <v>980</v>
      </c>
      <c r="D152" s="619">
        <v>27405349</v>
      </c>
      <c r="E152" s="619">
        <v>1453273</v>
      </c>
      <c r="F152" s="619">
        <v>28858622</v>
      </c>
      <c r="G152" s="619">
        <v>27585210</v>
      </c>
      <c r="H152" s="619">
        <v>1502661</v>
      </c>
      <c r="I152" s="619">
        <v>29087871</v>
      </c>
      <c r="J152" s="619">
        <v>-179861</v>
      </c>
      <c r="K152" s="619">
        <v>-49388</v>
      </c>
      <c r="L152" s="619">
        <v>-229249</v>
      </c>
      <c r="M152" s="633">
        <v>0</v>
      </c>
      <c r="N152" s="633">
        <v>0.99</v>
      </c>
      <c r="O152" s="633">
        <v>0</v>
      </c>
      <c r="P152" s="633">
        <v>0.01</v>
      </c>
      <c r="Q152" s="619">
        <v>1121601</v>
      </c>
      <c r="R152" s="619">
        <v>1121601</v>
      </c>
      <c r="S152" s="619">
        <v>0</v>
      </c>
      <c r="T152" s="619">
        <v>881095</v>
      </c>
      <c r="U152" s="619">
        <v>0</v>
      </c>
      <c r="V152" s="619">
        <v>978663</v>
      </c>
      <c r="W152" s="619">
        <v>0</v>
      </c>
      <c r="X152" s="619">
        <v>-97568</v>
      </c>
      <c r="Y152" s="619">
        <v>0</v>
      </c>
      <c r="Z152" s="619">
        <v>0</v>
      </c>
      <c r="AA152" s="619">
        <v>0</v>
      </c>
      <c r="AB152" s="619">
        <v>0</v>
      </c>
      <c r="AC152" s="619">
        <v>0</v>
      </c>
      <c r="AD152" s="619">
        <v>0</v>
      </c>
      <c r="AE152" s="619">
        <v>0</v>
      </c>
      <c r="AF152" s="619">
        <v>0</v>
      </c>
      <c r="AG152" s="619">
        <v>0</v>
      </c>
      <c r="AH152" s="619">
        <v>0</v>
      </c>
      <c r="AI152" s="619">
        <v>0</v>
      </c>
      <c r="AJ152" s="619">
        <v>0</v>
      </c>
      <c r="AK152" s="619">
        <v>0</v>
      </c>
      <c r="AL152" s="619">
        <v>0</v>
      </c>
      <c r="AM152" s="619">
        <v>0</v>
      </c>
      <c r="AN152" s="619">
        <v>0</v>
      </c>
      <c r="AO152" s="619">
        <v>0</v>
      </c>
      <c r="AP152" s="619">
        <v>0</v>
      </c>
      <c r="AQ152" s="619">
        <v>0</v>
      </c>
      <c r="AR152" s="619">
        <v>0</v>
      </c>
      <c r="AS152" s="619">
        <v>0</v>
      </c>
      <c r="AT152" s="619">
        <v>0</v>
      </c>
      <c r="AU152" s="619">
        <v>0</v>
      </c>
      <c r="AV152" s="619">
        <v>0</v>
      </c>
      <c r="AW152" s="619">
        <v>0</v>
      </c>
      <c r="AX152" s="619">
        <v>0</v>
      </c>
      <c r="AY152" s="619">
        <v>0</v>
      </c>
      <c r="AZ152" s="619">
        <v>0</v>
      </c>
      <c r="BA152" s="619">
        <v>0</v>
      </c>
      <c r="BB152" s="619">
        <v>0</v>
      </c>
      <c r="BC152" s="619">
        <v>0</v>
      </c>
      <c r="BD152" s="619">
        <v>0</v>
      </c>
      <c r="BE152" s="619">
        <v>0</v>
      </c>
      <c r="BF152" s="619">
        <v>0</v>
      </c>
      <c r="BG152" s="619">
        <v>15534634</v>
      </c>
      <c r="BH152" s="619">
        <v>0</v>
      </c>
      <c r="BI152" s="619">
        <v>155045</v>
      </c>
      <c r="BJ152" s="619">
        <v>1246309</v>
      </c>
      <c r="BK152" s="619">
        <v>0</v>
      </c>
      <c r="BL152" s="619">
        <v>12195</v>
      </c>
      <c r="BM152" s="619">
        <v>16855058</v>
      </c>
      <c r="BN152" s="619">
        <v>0</v>
      </c>
      <c r="BO152" s="619">
        <v>168386</v>
      </c>
      <c r="BP152" s="619">
        <v>-74115</v>
      </c>
      <c r="BQ152" s="619">
        <v>0</v>
      </c>
      <c r="BR152" s="619">
        <v>-1146</v>
      </c>
      <c r="BS152" s="619">
        <v>-5397</v>
      </c>
      <c r="BT152" s="619">
        <v>0</v>
      </c>
      <c r="BU152" s="619">
        <v>-55</v>
      </c>
      <c r="BV152" s="619">
        <v>3673</v>
      </c>
      <c r="BW152" s="619">
        <v>0</v>
      </c>
      <c r="BX152" s="619">
        <v>37</v>
      </c>
      <c r="BY152" s="619">
        <v>-9070</v>
      </c>
      <c r="BZ152" s="619">
        <v>0</v>
      </c>
      <c r="CA152" s="619">
        <v>-92</v>
      </c>
      <c r="CB152" s="619">
        <v>0</v>
      </c>
      <c r="CC152" s="619">
        <v>0</v>
      </c>
      <c r="CD152" s="619">
        <v>0</v>
      </c>
      <c r="CE152" s="619">
        <v>0</v>
      </c>
      <c r="CF152" s="619">
        <v>0</v>
      </c>
      <c r="CG152" s="619">
        <v>0</v>
      </c>
      <c r="CH152" s="619">
        <v>0</v>
      </c>
      <c r="CI152" s="619">
        <v>0</v>
      </c>
      <c r="CJ152" s="619">
        <v>0</v>
      </c>
      <c r="CK152" s="619">
        <v>0</v>
      </c>
      <c r="CL152" s="619">
        <v>0</v>
      </c>
      <c r="CM152" s="619">
        <v>0</v>
      </c>
      <c r="CN152" s="619">
        <v>0</v>
      </c>
      <c r="CO152" s="619">
        <v>0</v>
      </c>
      <c r="CP152" s="619">
        <v>0</v>
      </c>
      <c r="CQ152" s="619">
        <v>0</v>
      </c>
      <c r="CR152" s="619">
        <v>0</v>
      </c>
      <c r="CS152" s="619">
        <v>0</v>
      </c>
      <c r="CT152" s="619">
        <v>0</v>
      </c>
      <c r="CU152" s="619">
        <v>0</v>
      </c>
      <c r="CV152" s="619">
        <v>0</v>
      </c>
      <c r="CW152" s="619">
        <v>0</v>
      </c>
      <c r="CX152" s="619">
        <v>0</v>
      </c>
      <c r="CY152" s="619">
        <v>0</v>
      </c>
      <c r="CZ152" s="619">
        <v>0</v>
      </c>
      <c r="DA152" s="619">
        <v>0</v>
      </c>
      <c r="DB152" s="619">
        <v>0</v>
      </c>
      <c r="DC152" s="619">
        <v>0</v>
      </c>
      <c r="DD152" s="619">
        <v>0</v>
      </c>
      <c r="DE152" s="619">
        <v>0</v>
      </c>
      <c r="DF152" s="619">
        <v>0</v>
      </c>
      <c r="DG152" s="619">
        <v>0</v>
      </c>
      <c r="DH152" s="619">
        <v>0</v>
      </c>
      <c r="DI152" s="619">
        <v>0</v>
      </c>
      <c r="DJ152" s="619">
        <v>0</v>
      </c>
      <c r="DK152" s="619">
        <v>0</v>
      </c>
      <c r="DL152" s="619">
        <v>0</v>
      </c>
      <c r="DM152" s="619">
        <v>0</v>
      </c>
      <c r="DN152" s="619">
        <v>0</v>
      </c>
      <c r="DO152" s="619">
        <v>0</v>
      </c>
      <c r="DP152" s="619">
        <v>0</v>
      </c>
      <c r="DQ152" s="619">
        <v>0</v>
      </c>
      <c r="DR152" s="619">
        <v>0</v>
      </c>
      <c r="DS152" s="619">
        <v>0</v>
      </c>
      <c r="DT152" s="619">
        <v>0</v>
      </c>
      <c r="DU152" s="619">
        <v>0</v>
      </c>
      <c r="DV152" s="619">
        <v>0</v>
      </c>
      <c r="DW152" s="619">
        <v>0</v>
      </c>
      <c r="DX152" s="619">
        <v>3480161</v>
      </c>
      <c r="DY152" s="619">
        <v>0</v>
      </c>
      <c r="DZ152" s="619">
        <v>34687</v>
      </c>
      <c r="EA152" s="619">
        <v>2449361</v>
      </c>
      <c r="EB152" s="619">
        <v>0</v>
      </c>
      <c r="EC152" s="619">
        <v>24299</v>
      </c>
      <c r="ED152" s="619">
        <v>1030800</v>
      </c>
      <c r="EE152" s="619">
        <v>0</v>
      </c>
      <c r="EF152" s="619">
        <v>10388</v>
      </c>
      <c r="EG152" s="619">
        <v>316682</v>
      </c>
      <c r="EH152" s="619">
        <v>0</v>
      </c>
      <c r="EI152" s="619">
        <v>3199</v>
      </c>
      <c r="EJ152" s="619">
        <v>0</v>
      </c>
      <c r="EK152" s="619">
        <v>0</v>
      </c>
      <c r="EL152" s="619">
        <v>0</v>
      </c>
      <c r="EM152" s="619">
        <v>0</v>
      </c>
      <c r="EN152" s="619">
        <v>0</v>
      </c>
      <c r="EO152" s="619">
        <v>0</v>
      </c>
      <c r="EP152" s="619">
        <v>34056261</v>
      </c>
      <c r="EQ152" s="619">
        <v>0</v>
      </c>
      <c r="ER152" s="619">
        <v>342103</v>
      </c>
      <c r="ES152" s="619">
        <v>39555589</v>
      </c>
      <c r="ET152" s="619">
        <v>0</v>
      </c>
      <c r="EU152" s="619">
        <v>397323</v>
      </c>
      <c r="EV152" s="619">
        <v>-5499328</v>
      </c>
      <c r="EW152" s="619">
        <v>0</v>
      </c>
      <c r="EX152" s="619">
        <v>-55220</v>
      </c>
      <c r="EY152" s="619">
        <v>942</v>
      </c>
      <c r="EZ152" s="619">
        <v>0</v>
      </c>
      <c r="FA152" s="619">
        <v>10</v>
      </c>
      <c r="FB152" s="619">
        <v>60178199</v>
      </c>
      <c r="FC152" s="619">
        <v>0</v>
      </c>
      <c r="FD152" s="619">
        <v>606345</v>
      </c>
      <c r="FE152" s="619">
        <v>58366544</v>
      </c>
      <c r="FF152" s="619">
        <v>0</v>
      </c>
      <c r="FG152" s="619">
        <v>587877</v>
      </c>
      <c r="FH152" s="619">
        <v>1811655</v>
      </c>
      <c r="FI152" s="619">
        <v>0</v>
      </c>
      <c r="FJ152" s="619">
        <v>18468</v>
      </c>
      <c r="FK152" s="619">
        <v>348155</v>
      </c>
      <c r="FL152" s="619">
        <v>0</v>
      </c>
      <c r="FM152" s="619">
        <v>0</v>
      </c>
      <c r="FN152" s="619">
        <v>202794</v>
      </c>
      <c r="FO152" s="619">
        <v>0</v>
      </c>
      <c r="FP152" s="619">
        <v>0</v>
      </c>
      <c r="FQ152" s="619">
        <v>145361</v>
      </c>
      <c r="FR152" s="619">
        <v>0</v>
      </c>
      <c r="FS152" s="619">
        <v>0</v>
      </c>
      <c r="FT152" s="619">
        <v>-677300</v>
      </c>
      <c r="FU152" s="619">
        <v>0</v>
      </c>
      <c r="FV152" s="619">
        <v>-6761</v>
      </c>
      <c r="FW152" s="619">
        <v>0</v>
      </c>
      <c r="FX152" s="619">
        <v>0</v>
      </c>
      <c r="FY152" s="619">
        <v>0</v>
      </c>
      <c r="FZ152" s="619">
        <v>0</v>
      </c>
      <c r="GA152" s="619">
        <v>0</v>
      </c>
      <c r="GB152" s="619">
        <v>0</v>
      </c>
      <c r="GC152" s="619">
        <v>0</v>
      </c>
      <c r="GD152" s="619">
        <v>0</v>
      </c>
      <c r="GE152" s="619">
        <v>0</v>
      </c>
      <c r="GF152" s="619">
        <v>0</v>
      </c>
      <c r="GG152" s="619">
        <v>0</v>
      </c>
      <c r="GH152" s="619">
        <v>0</v>
      </c>
      <c r="GI152" s="619">
        <v>0</v>
      </c>
      <c r="GJ152" s="619">
        <v>0</v>
      </c>
      <c r="GK152" s="619">
        <v>0</v>
      </c>
      <c r="GL152" s="619">
        <v>114478646</v>
      </c>
      <c r="GM152" s="619">
        <v>0</v>
      </c>
      <c r="GN152" s="619">
        <v>1146768</v>
      </c>
      <c r="GO152" s="619">
        <v>-2954373</v>
      </c>
      <c r="GP152" s="619">
        <v>0</v>
      </c>
      <c r="GQ152" s="619">
        <v>-31154</v>
      </c>
      <c r="GR152" s="620" t="s">
        <v>513</v>
      </c>
      <c r="GS152" s="620" t="s">
        <v>568</v>
      </c>
      <c r="GT152" s="610" t="s">
        <v>515</v>
      </c>
      <c r="GU152" s="611" t="s">
        <v>558</v>
      </c>
      <c r="GV152" s="611" t="s">
        <v>981</v>
      </c>
      <c r="GW152" s="610" t="s">
        <v>1432</v>
      </c>
    </row>
    <row r="153" spans="1:205" x14ac:dyDescent="0.25">
      <c r="A153" s="610" t="s">
        <v>3385</v>
      </c>
      <c r="B153" s="617" t="s">
        <v>982</v>
      </c>
      <c r="C153" s="618" t="s">
        <v>983</v>
      </c>
      <c r="D153" s="619">
        <v>1672647</v>
      </c>
      <c r="E153" s="619">
        <v>0</v>
      </c>
      <c r="F153" s="619">
        <v>1672647</v>
      </c>
      <c r="G153" s="619">
        <v>1722949</v>
      </c>
      <c r="H153" s="619">
        <v>0</v>
      </c>
      <c r="I153" s="619">
        <v>1722949</v>
      </c>
      <c r="J153" s="619">
        <v>-50302</v>
      </c>
      <c r="K153" s="619">
        <v>0</v>
      </c>
      <c r="L153" s="619">
        <v>-50302</v>
      </c>
      <c r="M153" s="633">
        <v>0.5</v>
      </c>
      <c r="N153" s="633">
        <v>0.4</v>
      </c>
      <c r="O153" s="633">
        <v>0.09</v>
      </c>
      <c r="P153" s="633">
        <v>0.01</v>
      </c>
      <c r="Q153" s="619">
        <v>124084</v>
      </c>
      <c r="R153" s="619">
        <v>124084</v>
      </c>
      <c r="S153" s="619">
        <v>0</v>
      </c>
      <c r="T153" s="619">
        <v>0</v>
      </c>
      <c r="U153" s="619">
        <v>0</v>
      </c>
      <c r="V153" s="619">
        <v>0</v>
      </c>
      <c r="W153" s="619">
        <v>0</v>
      </c>
      <c r="X153" s="619">
        <v>0</v>
      </c>
      <c r="Y153" s="619">
        <v>0</v>
      </c>
      <c r="Z153" s="619">
        <v>109137</v>
      </c>
      <c r="AA153" s="619">
        <v>0</v>
      </c>
      <c r="AB153" s="619">
        <v>163620</v>
      </c>
      <c r="AC153" s="619">
        <v>0</v>
      </c>
      <c r="AD153" s="619">
        <v>-54483</v>
      </c>
      <c r="AE153" s="619">
        <v>0</v>
      </c>
      <c r="AF153" s="619">
        <v>0</v>
      </c>
      <c r="AG153" s="619">
        <v>0</v>
      </c>
      <c r="AH153" s="619">
        <v>0</v>
      </c>
      <c r="AI153" s="619">
        <v>0</v>
      </c>
      <c r="AJ153" s="619">
        <v>0</v>
      </c>
      <c r="AK153" s="619">
        <v>0</v>
      </c>
      <c r="AL153" s="619">
        <v>0</v>
      </c>
      <c r="AM153" s="619">
        <v>0</v>
      </c>
      <c r="AN153" s="619">
        <v>0</v>
      </c>
      <c r="AO153" s="619">
        <v>0</v>
      </c>
      <c r="AP153" s="619">
        <v>0</v>
      </c>
      <c r="AQ153" s="619">
        <v>0</v>
      </c>
      <c r="AR153" s="619">
        <v>0</v>
      </c>
      <c r="AS153" s="619">
        <v>0</v>
      </c>
      <c r="AT153" s="619">
        <v>0</v>
      </c>
      <c r="AU153" s="619">
        <v>0</v>
      </c>
      <c r="AV153" s="619">
        <v>0</v>
      </c>
      <c r="AW153" s="619">
        <v>0</v>
      </c>
      <c r="AX153" s="619">
        <v>0</v>
      </c>
      <c r="AY153" s="619">
        <v>0</v>
      </c>
      <c r="AZ153" s="619">
        <v>0</v>
      </c>
      <c r="BA153" s="619">
        <v>0</v>
      </c>
      <c r="BB153" s="619">
        <v>0</v>
      </c>
      <c r="BC153" s="619">
        <v>0</v>
      </c>
      <c r="BD153" s="619">
        <v>0</v>
      </c>
      <c r="BE153" s="619">
        <v>0</v>
      </c>
      <c r="BF153" s="619">
        <v>0</v>
      </c>
      <c r="BG153" s="619">
        <v>1034205</v>
      </c>
      <c r="BH153" s="619">
        <v>232696</v>
      </c>
      <c r="BI153" s="619">
        <v>25855</v>
      </c>
      <c r="BJ153" s="619">
        <v>43751</v>
      </c>
      <c r="BK153" s="619">
        <v>9844</v>
      </c>
      <c r="BL153" s="619">
        <v>1094</v>
      </c>
      <c r="BM153" s="619">
        <v>982976</v>
      </c>
      <c r="BN153" s="619">
        <v>221170</v>
      </c>
      <c r="BO153" s="619">
        <v>24575</v>
      </c>
      <c r="BP153" s="619">
        <v>94980</v>
      </c>
      <c r="BQ153" s="619">
        <v>21370</v>
      </c>
      <c r="BR153" s="619">
        <v>2374</v>
      </c>
      <c r="BS153" s="619">
        <v>40479</v>
      </c>
      <c r="BT153" s="619">
        <v>9108</v>
      </c>
      <c r="BU153" s="619">
        <v>1012</v>
      </c>
      <c r="BV153" s="619">
        <v>92753</v>
      </c>
      <c r="BW153" s="619">
        <v>20870</v>
      </c>
      <c r="BX153" s="619">
        <v>2319</v>
      </c>
      <c r="BY153" s="619">
        <v>-52274</v>
      </c>
      <c r="BZ153" s="619">
        <v>-11762</v>
      </c>
      <c r="CA153" s="619">
        <v>-1307</v>
      </c>
      <c r="CB153" s="619">
        <v>9185</v>
      </c>
      <c r="CC153" s="619">
        <v>2067</v>
      </c>
      <c r="CD153" s="619">
        <v>230</v>
      </c>
      <c r="CE153" s="619">
        <v>9185</v>
      </c>
      <c r="CF153" s="619">
        <v>2067</v>
      </c>
      <c r="CG153" s="619">
        <v>230</v>
      </c>
      <c r="CH153" s="619">
        <v>0</v>
      </c>
      <c r="CI153" s="619">
        <v>0</v>
      </c>
      <c r="CJ153" s="619">
        <v>0</v>
      </c>
      <c r="CK153" s="619">
        <v>0</v>
      </c>
      <c r="CL153" s="619">
        <v>0</v>
      </c>
      <c r="CM153" s="619">
        <v>0</v>
      </c>
      <c r="CN153" s="619">
        <v>0</v>
      </c>
      <c r="CO153" s="619">
        <v>0</v>
      </c>
      <c r="CP153" s="619">
        <v>0</v>
      </c>
      <c r="CQ153" s="619">
        <v>0</v>
      </c>
      <c r="CR153" s="619">
        <v>0</v>
      </c>
      <c r="CS153" s="619">
        <v>0</v>
      </c>
      <c r="CT153" s="619">
        <v>400</v>
      </c>
      <c r="CU153" s="619">
        <v>90</v>
      </c>
      <c r="CV153" s="619">
        <v>10</v>
      </c>
      <c r="CW153" s="619">
        <v>0</v>
      </c>
      <c r="CX153" s="619">
        <v>0</v>
      </c>
      <c r="CY153" s="619">
        <v>0</v>
      </c>
      <c r="CZ153" s="619">
        <v>400</v>
      </c>
      <c r="DA153" s="619">
        <v>90</v>
      </c>
      <c r="DB153" s="619">
        <v>10</v>
      </c>
      <c r="DC153" s="619">
        <v>0</v>
      </c>
      <c r="DD153" s="619">
        <v>0</v>
      </c>
      <c r="DE153" s="619">
        <v>0</v>
      </c>
      <c r="DF153" s="619">
        <v>0</v>
      </c>
      <c r="DG153" s="619">
        <v>0</v>
      </c>
      <c r="DH153" s="619">
        <v>0</v>
      </c>
      <c r="DI153" s="619">
        <v>0</v>
      </c>
      <c r="DJ153" s="619">
        <v>0</v>
      </c>
      <c r="DK153" s="619">
        <v>0</v>
      </c>
      <c r="DL153" s="619">
        <v>0</v>
      </c>
      <c r="DM153" s="619">
        <v>0</v>
      </c>
      <c r="DN153" s="619">
        <v>0</v>
      </c>
      <c r="DO153" s="619">
        <v>0</v>
      </c>
      <c r="DP153" s="619">
        <v>0</v>
      </c>
      <c r="DQ153" s="619">
        <v>0</v>
      </c>
      <c r="DR153" s="619">
        <v>0</v>
      </c>
      <c r="DS153" s="619">
        <v>0</v>
      </c>
      <c r="DT153" s="619">
        <v>0</v>
      </c>
      <c r="DU153" s="619">
        <v>0</v>
      </c>
      <c r="DV153" s="619">
        <v>0</v>
      </c>
      <c r="DW153" s="619">
        <v>0</v>
      </c>
      <c r="DX153" s="619">
        <v>155138</v>
      </c>
      <c r="DY153" s="619">
        <v>34906</v>
      </c>
      <c r="DZ153" s="619">
        <v>3878</v>
      </c>
      <c r="EA153" s="619">
        <v>29493</v>
      </c>
      <c r="EB153" s="619">
        <v>6636</v>
      </c>
      <c r="EC153" s="619">
        <v>737</v>
      </c>
      <c r="ED153" s="619">
        <v>125645</v>
      </c>
      <c r="EE153" s="619">
        <v>28270</v>
      </c>
      <c r="EF153" s="619">
        <v>3141</v>
      </c>
      <c r="EG153" s="619">
        <v>0</v>
      </c>
      <c r="EH153" s="619">
        <v>0</v>
      </c>
      <c r="EI153" s="619">
        <v>0</v>
      </c>
      <c r="EJ153" s="619">
        <v>-936</v>
      </c>
      <c r="EK153" s="619">
        <v>-211</v>
      </c>
      <c r="EL153" s="619">
        <v>-23</v>
      </c>
      <c r="EM153" s="619">
        <v>0</v>
      </c>
      <c r="EN153" s="619">
        <v>0</v>
      </c>
      <c r="EO153" s="619">
        <v>0</v>
      </c>
      <c r="EP153" s="619">
        <v>1049076</v>
      </c>
      <c r="EQ153" s="619">
        <v>236042</v>
      </c>
      <c r="ER153" s="619">
        <v>26227</v>
      </c>
      <c r="ES153" s="619">
        <v>1543613</v>
      </c>
      <c r="ET153" s="619">
        <v>347313</v>
      </c>
      <c r="EU153" s="619">
        <v>38590</v>
      </c>
      <c r="EV153" s="619">
        <v>-494537</v>
      </c>
      <c r="EW153" s="619">
        <v>-111271</v>
      </c>
      <c r="EX153" s="619">
        <v>-12363</v>
      </c>
      <c r="EY153" s="619">
        <v>0</v>
      </c>
      <c r="EZ153" s="619">
        <v>0</v>
      </c>
      <c r="FA153" s="619">
        <v>0</v>
      </c>
      <c r="FB153" s="619">
        <v>2090516</v>
      </c>
      <c r="FC153" s="619">
        <v>466183</v>
      </c>
      <c r="FD153" s="619">
        <v>51798</v>
      </c>
      <c r="FE153" s="619">
        <v>1810120</v>
      </c>
      <c r="FF153" s="619">
        <v>401006</v>
      </c>
      <c r="FG153" s="619">
        <v>44556</v>
      </c>
      <c r="FH153" s="619">
        <v>280396</v>
      </c>
      <c r="FI153" s="619">
        <v>65177</v>
      </c>
      <c r="FJ153" s="619">
        <v>7242</v>
      </c>
      <c r="FK153" s="619">
        <v>0</v>
      </c>
      <c r="FL153" s="619">
        <v>0</v>
      </c>
      <c r="FM153" s="619">
        <v>0</v>
      </c>
      <c r="FN153" s="619">
        <v>0</v>
      </c>
      <c r="FO153" s="619">
        <v>0</v>
      </c>
      <c r="FP153" s="619">
        <v>0</v>
      </c>
      <c r="FQ153" s="619">
        <v>0</v>
      </c>
      <c r="FR153" s="619">
        <v>0</v>
      </c>
      <c r="FS153" s="619">
        <v>0</v>
      </c>
      <c r="FT153" s="619">
        <v>-2431</v>
      </c>
      <c r="FU153" s="619">
        <v>-547</v>
      </c>
      <c r="FV153" s="619">
        <v>-61</v>
      </c>
      <c r="FW153" s="619">
        <v>0</v>
      </c>
      <c r="FX153" s="619">
        <v>0</v>
      </c>
      <c r="FY153" s="619">
        <v>0</v>
      </c>
      <c r="FZ153" s="619">
        <v>0</v>
      </c>
      <c r="GA153" s="619">
        <v>0</v>
      </c>
      <c r="GB153" s="619">
        <v>0</v>
      </c>
      <c r="GC153" s="619">
        <v>0</v>
      </c>
      <c r="GD153" s="619">
        <v>0</v>
      </c>
      <c r="GE153" s="619">
        <v>0</v>
      </c>
      <c r="GF153" s="619">
        <v>0</v>
      </c>
      <c r="GG153" s="619">
        <v>0</v>
      </c>
      <c r="GH153" s="619">
        <v>0</v>
      </c>
      <c r="GI153" s="619">
        <v>0</v>
      </c>
      <c r="GJ153" s="619">
        <v>0</v>
      </c>
      <c r="GK153" s="619">
        <v>0</v>
      </c>
      <c r="GL153" s="619">
        <v>4419383</v>
      </c>
      <c r="GM153" s="619">
        <v>990178</v>
      </c>
      <c r="GN153" s="619">
        <v>110020</v>
      </c>
      <c r="GO153" s="619">
        <v>-48757</v>
      </c>
      <c r="GP153" s="619">
        <v>-8884</v>
      </c>
      <c r="GQ153" s="619">
        <v>-987</v>
      </c>
      <c r="GR153" s="620" t="s">
        <v>488</v>
      </c>
      <c r="GS153" s="620" t="s">
        <v>489</v>
      </c>
      <c r="GT153" s="610" t="s">
        <v>474</v>
      </c>
      <c r="GU153" s="611" t="s">
        <v>481</v>
      </c>
      <c r="GV153" s="611" t="s">
        <v>984</v>
      </c>
      <c r="GW153" s="610" t="s">
        <v>1432</v>
      </c>
    </row>
    <row r="154" spans="1:205" x14ac:dyDescent="0.25">
      <c r="A154" s="610" t="s">
        <v>3385</v>
      </c>
      <c r="B154" s="617" t="s">
        <v>985</v>
      </c>
      <c r="C154" s="618" t="s">
        <v>986</v>
      </c>
      <c r="D154" s="619">
        <v>6862327</v>
      </c>
      <c r="E154" s="619">
        <v>2158</v>
      </c>
      <c r="F154" s="619">
        <v>6864485</v>
      </c>
      <c r="G154" s="619">
        <v>8172473</v>
      </c>
      <c r="H154" s="619">
        <v>0</v>
      </c>
      <c r="I154" s="619">
        <v>8172473</v>
      </c>
      <c r="J154" s="619">
        <v>-1310146</v>
      </c>
      <c r="K154" s="619">
        <v>2158</v>
      </c>
      <c r="L154" s="619">
        <v>-1307988</v>
      </c>
      <c r="M154" s="633">
        <v>0.5</v>
      </c>
      <c r="N154" s="633">
        <v>0.49</v>
      </c>
      <c r="O154" s="633">
        <v>0</v>
      </c>
      <c r="P154" s="633">
        <v>0.01</v>
      </c>
      <c r="Q154" s="619">
        <v>267991</v>
      </c>
      <c r="R154" s="619">
        <v>267991</v>
      </c>
      <c r="S154" s="619">
        <v>0</v>
      </c>
      <c r="T154" s="619">
        <v>0</v>
      </c>
      <c r="U154" s="619">
        <v>0</v>
      </c>
      <c r="V154" s="619">
        <v>0</v>
      </c>
      <c r="W154" s="619">
        <v>0</v>
      </c>
      <c r="X154" s="619">
        <v>0</v>
      </c>
      <c r="Y154" s="619">
        <v>0</v>
      </c>
      <c r="Z154" s="619">
        <v>66513</v>
      </c>
      <c r="AA154" s="619">
        <v>0</v>
      </c>
      <c r="AB154" s="619">
        <v>67310</v>
      </c>
      <c r="AC154" s="619">
        <v>0</v>
      </c>
      <c r="AD154" s="619">
        <v>-797</v>
      </c>
      <c r="AE154" s="619">
        <v>0</v>
      </c>
      <c r="AF154" s="619">
        <v>0</v>
      </c>
      <c r="AG154" s="619">
        <v>0</v>
      </c>
      <c r="AH154" s="619">
        <v>0</v>
      </c>
      <c r="AI154" s="619">
        <v>0</v>
      </c>
      <c r="AJ154" s="619">
        <v>0</v>
      </c>
      <c r="AK154" s="619">
        <v>0</v>
      </c>
      <c r="AL154" s="619">
        <v>0</v>
      </c>
      <c r="AM154" s="619">
        <v>0</v>
      </c>
      <c r="AN154" s="619">
        <v>0</v>
      </c>
      <c r="AO154" s="619">
        <v>0</v>
      </c>
      <c r="AP154" s="619">
        <v>0</v>
      </c>
      <c r="AQ154" s="619">
        <v>0</v>
      </c>
      <c r="AR154" s="619">
        <v>0</v>
      </c>
      <c r="AS154" s="619">
        <v>0</v>
      </c>
      <c r="AT154" s="619">
        <v>0</v>
      </c>
      <c r="AU154" s="619">
        <v>0</v>
      </c>
      <c r="AV154" s="619">
        <v>0</v>
      </c>
      <c r="AW154" s="619">
        <v>0</v>
      </c>
      <c r="AX154" s="619">
        <v>0</v>
      </c>
      <c r="AY154" s="619">
        <v>0</v>
      </c>
      <c r="AZ154" s="619">
        <v>0</v>
      </c>
      <c r="BA154" s="619">
        <v>0</v>
      </c>
      <c r="BB154" s="619">
        <v>0</v>
      </c>
      <c r="BC154" s="619">
        <v>0</v>
      </c>
      <c r="BD154" s="619">
        <v>0</v>
      </c>
      <c r="BE154" s="619">
        <v>0</v>
      </c>
      <c r="BF154" s="619">
        <v>0</v>
      </c>
      <c r="BG154" s="619">
        <v>2925037</v>
      </c>
      <c r="BH154" s="619">
        <v>0</v>
      </c>
      <c r="BI154" s="619">
        <v>59645</v>
      </c>
      <c r="BJ154" s="619">
        <v>151758</v>
      </c>
      <c r="BK154" s="619">
        <v>0</v>
      </c>
      <c r="BL154" s="619">
        <v>3097</v>
      </c>
      <c r="BM154" s="619">
        <v>2905377</v>
      </c>
      <c r="BN154" s="619">
        <v>0</v>
      </c>
      <c r="BO154" s="619">
        <v>59293</v>
      </c>
      <c r="BP154" s="619">
        <v>171418</v>
      </c>
      <c r="BQ154" s="619">
        <v>0</v>
      </c>
      <c r="BR154" s="619">
        <v>3449</v>
      </c>
      <c r="BS154" s="619">
        <v>6445</v>
      </c>
      <c r="BT154" s="619">
        <v>0</v>
      </c>
      <c r="BU154" s="619">
        <v>132</v>
      </c>
      <c r="BV154" s="619">
        <v>0</v>
      </c>
      <c r="BW154" s="619">
        <v>0</v>
      </c>
      <c r="BX154" s="619">
        <v>0</v>
      </c>
      <c r="BY154" s="619">
        <v>6445</v>
      </c>
      <c r="BZ154" s="619">
        <v>0</v>
      </c>
      <c r="CA154" s="619">
        <v>132</v>
      </c>
      <c r="CB154" s="619">
        <v>14067</v>
      </c>
      <c r="CC154" s="619">
        <v>0</v>
      </c>
      <c r="CD154" s="619">
        <v>287</v>
      </c>
      <c r="CE154" s="619">
        <v>14067</v>
      </c>
      <c r="CF154" s="619">
        <v>0</v>
      </c>
      <c r="CG154" s="619">
        <v>287</v>
      </c>
      <c r="CH154" s="619">
        <v>0</v>
      </c>
      <c r="CI154" s="619">
        <v>0</v>
      </c>
      <c r="CJ154" s="619">
        <v>0</v>
      </c>
      <c r="CK154" s="619">
        <v>0</v>
      </c>
      <c r="CL154" s="619">
        <v>0</v>
      </c>
      <c r="CM154" s="619">
        <v>0</v>
      </c>
      <c r="CN154" s="619">
        <v>0</v>
      </c>
      <c r="CO154" s="619">
        <v>0</v>
      </c>
      <c r="CP154" s="619">
        <v>0</v>
      </c>
      <c r="CQ154" s="619">
        <v>0</v>
      </c>
      <c r="CR154" s="619">
        <v>0</v>
      </c>
      <c r="CS154" s="619">
        <v>0</v>
      </c>
      <c r="CT154" s="619">
        <v>0</v>
      </c>
      <c r="CU154" s="619">
        <v>0</v>
      </c>
      <c r="CV154" s="619">
        <v>0</v>
      </c>
      <c r="CW154" s="619">
        <v>0</v>
      </c>
      <c r="CX154" s="619">
        <v>0</v>
      </c>
      <c r="CY154" s="619">
        <v>0</v>
      </c>
      <c r="CZ154" s="619">
        <v>0</v>
      </c>
      <c r="DA154" s="619">
        <v>0</v>
      </c>
      <c r="DB154" s="619">
        <v>0</v>
      </c>
      <c r="DC154" s="619">
        <v>0</v>
      </c>
      <c r="DD154" s="619">
        <v>0</v>
      </c>
      <c r="DE154" s="619">
        <v>0</v>
      </c>
      <c r="DF154" s="619">
        <v>0</v>
      </c>
      <c r="DG154" s="619">
        <v>0</v>
      </c>
      <c r="DH154" s="619">
        <v>0</v>
      </c>
      <c r="DI154" s="619">
        <v>646</v>
      </c>
      <c r="DJ154" s="619">
        <v>0</v>
      </c>
      <c r="DK154" s="619">
        <v>13</v>
      </c>
      <c r="DL154" s="619">
        <v>-646</v>
      </c>
      <c r="DM154" s="619">
        <v>0</v>
      </c>
      <c r="DN154" s="619">
        <v>-13</v>
      </c>
      <c r="DO154" s="619">
        <v>860</v>
      </c>
      <c r="DP154" s="619">
        <v>0</v>
      </c>
      <c r="DQ154" s="619">
        <v>18</v>
      </c>
      <c r="DR154" s="619">
        <v>860</v>
      </c>
      <c r="DS154" s="619">
        <v>0</v>
      </c>
      <c r="DT154" s="619">
        <v>18</v>
      </c>
      <c r="DU154" s="619">
        <v>0</v>
      </c>
      <c r="DV154" s="619">
        <v>0</v>
      </c>
      <c r="DW154" s="619">
        <v>0</v>
      </c>
      <c r="DX154" s="619">
        <v>703266</v>
      </c>
      <c r="DY154" s="619">
        <v>0</v>
      </c>
      <c r="DZ154" s="619">
        <v>14352</v>
      </c>
      <c r="EA154" s="619">
        <v>5708</v>
      </c>
      <c r="EB154" s="619">
        <v>0</v>
      </c>
      <c r="EC154" s="619">
        <v>117</v>
      </c>
      <c r="ED154" s="619">
        <v>697558</v>
      </c>
      <c r="EE154" s="619">
        <v>0</v>
      </c>
      <c r="EF154" s="619">
        <v>14235</v>
      </c>
      <c r="EG154" s="619">
        <v>0</v>
      </c>
      <c r="EH154" s="619">
        <v>0</v>
      </c>
      <c r="EI154" s="619">
        <v>0</v>
      </c>
      <c r="EJ154" s="619">
        <v>0</v>
      </c>
      <c r="EK154" s="619">
        <v>0</v>
      </c>
      <c r="EL154" s="619">
        <v>0</v>
      </c>
      <c r="EM154" s="619">
        <v>0</v>
      </c>
      <c r="EN154" s="619">
        <v>0</v>
      </c>
      <c r="EO154" s="619">
        <v>0</v>
      </c>
      <c r="EP154" s="619">
        <v>3644300</v>
      </c>
      <c r="EQ154" s="619">
        <v>0</v>
      </c>
      <c r="ER154" s="619">
        <v>74373</v>
      </c>
      <c r="ES154" s="619">
        <v>4121341</v>
      </c>
      <c r="ET154" s="619">
        <v>0</v>
      </c>
      <c r="EU154" s="619">
        <v>84109</v>
      </c>
      <c r="EV154" s="619">
        <v>-477041</v>
      </c>
      <c r="EW154" s="619">
        <v>0</v>
      </c>
      <c r="EX154" s="619">
        <v>-9736</v>
      </c>
      <c r="EY154" s="619">
        <v>22398</v>
      </c>
      <c r="EZ154" s="619">
        <v>0</v>
      </c>
      <c r="FA154" s="619">
        <v>457</v>
      </c>
      <c r="FB154" s="619">
        <v>8059771</v>
      </c>
      <c r="FC154" s="619">
        <v>0</v>
      </c>
      <c r="FD154" s="619">
        <v>164254</v>
      </c>
      <c r="FE154" s="619">
        <v>8281622</v>
      </c>
      <c r="FF154" s="619">
        <v>0</v>
      </c>
      <c r="FG154" s="619">
        <v>168779</v>
      </c>
      <c r="FH154" s="619">
        <v>-221851</v>
      </c>
      <c r="FI154" s="619">
        <v>0</v>
      </c>
      <c r="FJ154" s="619">
        <v>-4525</v>
      </c>
      <c r="FK154" s="619">
        <v>0</v>
      </c>
      <c r="FL154" s="619">
        <v>0</v>
      </c>
      <c r="FM154" s="619">
        <v>0</v>
      </c>
      <c r="FN154" s="619">
        <v>0</v>
      </c>
      <c r="FO154" s="619">
        <v>0</v>
      </c>
      <c r="FP154" s="619">
        <v>0</v>
      </c>
      <c r="FQ154" s="619">
        <v>0</v>
      </c>
      <c r="FR154" s="619">
        <v>0</v>
      </c>
      <c r="FS154" s="619">
        <v>0</v>
      </c>
      <c r="FT154" s="619">
        <v>-31060</v>
      </c>
      <c r="FU154" s="619">
        <v>0</v>
      </c>
      <c r="FV154" s="619">
        <v>-634</v>
      </c>
      <c r="FW154" s="619">
        <v>0</v>
      </c>
      <c r="FX154" s="619">
        <v>0</v>
      </c>
      <c r="FY154" s="619">
        <v>0</v>
      </c>
      <c r="FZ154" s="619">
        <v>0</v>
      </c>
      <c r="GA154" s="619">
        <v>0</v>
      </c>
      <c r="GB154" s="619">
        <v>0</v>
      </c>
      <c r="GC154" s="619">
        <v>0</v>
      </c>
      <c r="GD154" s="619">
        <v>0</v>
      </c>
      <c r="GE154" s="619">
        <v>0</v>
      </c>
      <c r="GF154" s="619">
        <v>0</v>
      </c>
      <c r="GG154" s="619">
        <v>0</v>
      </c>
      <c r="GH154" s="619">
        <v>0</v>
      </c>
      <c r="GI154" s="619">
        <v>0</v>
      </c>
      <c r="GJ154" s="619">
        <v>0</v>
      </c>
      <c r="GK154" s="619">
        <v>0</v>
      </c>
      <c r="GL154" s="619">
        <v>15496842</v>
      </c>
      <c r="GM154" s="619">
        <v>0</v>
      </c>
      <c r="GN154" s="619">
        <v>315981</v>
      </c>
      <c r="GO154" s="619">
        <v>167221</v>
      </c>
      <c r="GP154" s="619">
        <v>0</v>
      </c>
      <c r="GQ154" s="619">
        <v>3365</v>
      </c>
      <c r="GR154" s="620" t="s">
        <v>535</v>
      </c>
      <c r="GS154" s="620" t="s">
        <v>494</v>
      </c>
      <c r="GT154" s="610" t="s">
        <v>535</v>
      </c>
      <c r="GU154" s="611" t="s">
        <v>475</v>
      </c>
      <c r="GV154" s="611" t="s">
        <v>987</v>
      </c>
      <c r="GW154" s="610" t="s">
        <v>1432</v>
      </c>
    </row>
    <row r="155" spans="1:205" x14ac:dyDescent="0.25">
      <c r="A155" s="610" t="s">
        <v>3385</v>
      </c>
      <c r="B155" s="617" t="s">
        <v>988</v>
      </c>
      <c r="C155" s="618" t="s">
        <v>989</v>
      </c>
      <c r="D155" s="619">
        <v>847275</v>
      </c>
      <c r="E155" s="619">
        <v>0</v>
      </c>
      <c r="F155" s="619">
        <v>847275</v>
      </c>
      <c r="G155" s="619">
        <v>1100014</v>
      </c>
      <c r="H155" s="619">
        <v>0</v>
      </c>
      <c r="I155" s="619">
        <v>1100014</v>
      </c>
      <c r="J155" s="619">
        <v>-252739</v>
      </c>
      <c r="K155" s="619">
        <v>0</v>
      </c>
      <c r="L155" s="619">
        <v>-252739</v>
      </c>
      <c r="M155" s="633">
        <v>0.5</v>
      </c>
      <c r="N155" s="633">
        <v>0.4</v>
      </c>
      <c r="O155" s="633">
        <v>0.09</v>
      </c>
      <c r="P155" s="633">
        <v>0.01</v>
      </c>
      <c r="Q155" s="619">
        <v>62818</v>
      </c>
      <c r="R155" s="619">
        <v>62818</v>
      </c>
      <c r="S155" s="619">
        <v>0</v>
      </c>
      <c r="T155" s="619">
        <v>0</v>
      </c>
      <c r="U155" s="619">
        <v>0</v>
      </c>
      <c r="V155" s="619">
        <v>0</v>
      </c>
      <c r="W155" s="619">
        <v>0</v>
      </c>
      <c r="X155" s="619">
        <v>0</v>
      </c>
      <c r="Y155" s="619">
        <v>0</v>
      </c>
      <c r="Z155" s="619">
        <v>285572</v>
      </c>
      <c r="AA155" s="619">
        <v>0</v>
      </c>
      <c r="AB155" s="619">
        <v>240000</v>
      </c>
      <c r="AC155" s="619">
        <v>0</v>
      </c>
      <c r="AD155" s="619">
        <v>45572</v>
      </c>
      <c r="AE155" s="619">
        <v>0</v>
      </c>
      <c r="AF155" s="619">
        <v>0</v>
      </c>
      <c r="AG155" s="619">
        <v>0</v>
      </c>
      <c r="AH155" s="619">
        <v>0</v>
      </c>
      <c r="AI155" s="619">
        <v>0</v>
      </c>
      <c r="AJ155" s="619">
        <v>0</v>
      </c>
      <c r="AK155" s="619">
        <v>0</v>
      </c>
      <c r="AL155" s="619">
        <v>0</v>
      </c>
      <c r="AM155" s="619">
        <v>0</v>
      </c>
      <c r="AN155" s="619">
        <v>0</v>
      </c>
      <c r="AO155" s="619">
        <v>0</v>
      </c>
      <c r="AP155" s="619">
        <v>0</v>
      </c>
      <c r="AQ155" s="619">
        <v>0</v>
      </c>
      <c r="AR155" s="619">
        <v>0</v>
      </c>
      <c r="AS155" s="619">
        <v>0</v>
      </c>
      <c r="AT155" s="619">
        <v>0</v>
      </c>
      <c r="AU155" s="619">
        <v>0</v>
      </c>
      <c r="AV155" s="619">
        <v>0</v>
      </c>
      <c r="AW155" s="619">
        <v>0</v>
      </c>
      <c r="AX155" s="619">
        <v>0</v>
      </c>
      <c r="AY155" s="619">
        <v>0</v>
      </c>
      <c r="AZ155" s="619">
        <v>0</v>
      </c>
      <c r="BA155" s="619">
        <v>0</v>
      </c>
      <c r="BB155" s="619">
        <v>0</v>
      </c>
      <c r="BC155" s="619">
        <v>0</v>
      </c>
      <c r="BD155" s="619">
        <v>0</v>
      </c>
      <c r="BE155" s="619">
        <v>0</v>
      </c>
      <c r="BF155" s="619">
        <v>0</v>
      </c>
      <c r="BG155" s="619">
        <v>738072</v>
      </c>
      <c r="BH155" s="619">
        <v>166066</v>
      </c>
      <c r="BI155" s="619">
        <v>18452</v>
      </c>
      <c r="BJ155" s="619">
        <v>32863</v>
      </c>
      <c r="BK155" s="619">
        <v>7394</v>
      </c>
      <c r="BL155" s="619">
        <v>822</v>
      </c>
      <c r="BM155" s="619">
        <v>817276</v>
      </c>
      <c r="BN155" s="619">
        <v>183887</v>
      </c>
      <c r="BO155" s="619">
        <v>20432</v>
      </c>
      <c r="BP155" s="619">
        <v>-46341</v>
      </c>
      <c r="BQ155" s="619">
        <v>-10427</v>
      </c>
      <c r="BR155" s="619">
        <v>-1158</v>
      </c>
      <c r="BS155" s="619">
        <v>0</v>
      </c>
      <c r="BT155" s="619">
        <v>0</v>
      </c>
      <c r="BU155" s="619">
        <v>0</v>
      </c>
      <c r="BV155" s="619">
        <v>0</v>
      </c>
      <c r="BW155" s="619">
        <v>0</v>
      </c>
      <c r="BX155" s="619">
        <v>0</v>
      </c>
      <c r="BY155" s="619">
        <v>0</v>
      </c>
      <c r="BZ155" s="619">
        <v>0</v>
      </c>
      <c r="CA155" s="619">
        <v>0</v>
      </c>
      <c r="CB155" s="619">
        <v>3735</v>
      </c>
      <c r="CC155" s="619">
        <v>840</v>
      </c>
      <c r="CD155" s="619">
        <v>93</v>
      </c>
      <c r="CE155" s="619">
        <v>990</v>
      </c>
      <c r="CF155" s="619">
        <v>223</v>
      </c>
      <c r="CG155" s="619">
        <v>25</v>
      </c>
      <c r="CH155" s="619">
        <v>2745</v>
      </c>
      <c r="CI155" s="619">
        <v>617</v>
      </c>
      <c r="CJ155" s="619">
        <v>68</v>
      </c>
      <c r="CK155" s="619">
        <v>0</v>
      </c>
      <c r="CL155" s="619">
        <v>0</v>
      </c>
      <c r="CM155" s="619">
        <v>0</v>
      </c>
      <c r="CN155" s="619">
        <v>0</v>
      </c>
      <c r="CO155" s="619">
        <v>0</v>
      </c>
      <c r="CP155" s="619">
        <v>0</v>
      </c>
      <c r="CQ155" s="619">
        <v>0</v>
      </c>
      <c r="CR155" s="619">
        <v>0</v>
      </c>
      <c r="CS155" s="619">
        <v>0</v>
      </c>
      <c r="CT155" s="619">
        <v>0</v>
      </c>
      <c r="CU155" s="619">
        <v>0</v>
      </c>
      <c r="CV155" s="619">
        <v>0</v>
      </c>
      <c r="CW155" s="619">
        <v>0</v>
      </c>
      <c r="CX155" s="619">
        <v>0</v>
      </c>
      <c r="CY155" s="619">
        <v>0</v>
      </c>
      <c r="CZ155" s="619">
        <v>0</v>
      </c>
      <c r="DA155" s="619">
        <v>0</v>
      </c>
      <c r="DB155" s="619">
        <v>0</v>
      </c>
      <c r="DC155" s="619">
        <v>0</v>
      </c>
      <c r="DD155" s="619">
        <v>0</v>
      </c>
      <c r="DE155" s="619">
        <v>0</v>
      </c>
      <c r="DF155" s="619">
        <v>5425</v>
      </c>
      <c r="DG155" s="619">
        <v>1221</v>
      </c>
      <c r="DH155" s="619">
        <v>136</v>
      </c>
      <c r="DI155" s="619">
        <v>5954</v>
      </c>
      <c r="DJ155" s="619">
        <v>1339</v>
      </c>
      <c r="DK155" s="619">
        <v>149</v>
      </c>
      <c r="DL155" s="619">
        <v>-529</v>
      </c>
      <c r="DM155" s="619">
        <v>-118</v>
      </c>
      <c r="DN155" s="619">
        <v>-13</v>
      </c>
      <c r="DO155" s="619">
        <v>0</v>
      </c>
      <c r="DP155" s="619">
        <v>0</v>
      </c>
      <c r="DQ155" s="619">
        <v>0</v>
      </c>
      <c r="DR155" s="619">
        <v>0</v>
      </c>
      <c r="DS155" s="619">
        <v>0</v>
      </c>
      <c r="DT155" s="619">
        <v>0</v>
      </c>
      <c r="DU155" s="619">
        <v>0</v>
      </c>
      <c r="DV155" s="619">
        <v>0</v>
      </c>
      <c r="DW155" s="619">
        <v>0</v>
      </c>
      <c r="DX155" s="619">
        <v>74974</v>
      </c>
      <c r="DY155" s="619">
        <v>16869</v>
      </c>
      <c r="DZ155" s="619">
        <v>1874</v>
      </c>
      <c r="EA155" s="619">
        <v>11703</v>
      </c>
      <c r="EB155" s="619">
        <v>2633</v>
      </c>
      <c r="EC155" s="619">
        <v>293</v>
      </c>
      <c r="ED155" s="619">
        <v>63271</v>
      </c>
      <c r="EE155" s="619">
        <v>14236</v>
      </c>
      <c r="EF155" s="619">
        <v>1581</v>
      </c>
      <c r="EG155" s="619">
        <v>-437</v>
      </c>
      <c r="EH155" s="619">
        <v>-98</v>
      </c>
      <c r="EI155" s="619">
        <v>-11</v>
      </c>
      <c r="EJ155" s="619">
        <v>0</v>
      </c>
      <c r="EK155" s="619">
        <v>0</v>
      </c>
      <c r="EL155" s="619">
        <v>0</v>
      </c>
      <c r="EM155" s="619">
        <v>0</v>
      </c>
      <c r="EN155" s="619">
        <v>0</v>
      </c>
      <c r="EO155" s="619">
        <v>0</v>
      </c>
      <c r="EP155" s="619">
        <v>889986</v>
      </c>
      <c r="EQ155" s="619">
        <v>200247</v>
      </c>
      <c r="ER155" s="619">
        <v>22250</v>
      </c>
      <c r="ES155" s="619">
        <v>738518</v>
      </c>
      <c r="ET155" s="619">
        <v>166166</v>
      </c>
      <c r="EU155" s="619">
        <v>18463</v>
      </c>
      <c r="EV155" s="619">
        <v>151468</v>
      </c>
      <c r="EW155" s="619">
        <v>34081</v>
      </c>
      <c r="EX155" s="619">
        <v>3787</v>
      </c>
      <c r="EY155" s="619">
        <v>-713</v>
      </c>
      <c r="EZ155" s="619">
        <v>-161</v>
      </c>
      <c r="FA155" s="619">
        <v>-18</v>
      </c>
      <c r="FB155" s="619">
        <v>1021375</v>
      </c>
      <c r="FC155" s="619">
        <v>218864</v>
      </c>
      <c r="FD155" s="619">
        <v>24318</v>
      </c>
      <c r="FE155" s="619">
        <v>1007582</v>
      </c>
      <c r="FF155" s="619">
        <v>217508</v>
      </c>
      <c r="FG155" s="619">
        <v>24167</v>
      </c>
      <c r="FH155" s="619">
        <v>13793</v>
      </c>
      <c r="FI155" s="619">
        <v>1356</v>
      </c>
      <c r="FJ155" s="619">
        <v>151</v>
      </c>
      <c r="FK155" s="619">
        <v>0</v>
      </c>
      <c r="FL155" s="619">
        <v>0</v>
      </c>
      <c r="FM155" s="619">
        <v>0</v>
      </c>
      <c r="FN155" s="619">
        <v>0</v>
      </c>
      <c r="FO155" s="619">
        <v>0</v>
      </c>
      <c r="FP155" s="619">
        <v>0</v>
      </c>
      <c r="FQ155" s="619">
        <v>0</v>
      </c>
      <c r="FR155" s="619">
        <v>0</v>
      </c>
      <c r="FS155" s="619">
        <v>0</v>
      </c>
      <c r="FT155" s="619">
        <v>-9750</v>
      </c>
      <c r="FU155" s="619">
        <v>-2194</v>
      </c>
      <c r="FV155" s="619">
        <v>-244</v>
      </c>
      <c r="FW155" s="619">
        <v>0</v>
      </c>
      <c r="FX155" s="619">
        <v>0</v>
      </c>
      <c r="FY155" s="619">
        <v>0</v>
      </c>
      <c r="FZ155" s="619">
        <v>0</v>
      </c>
      <c r="GA155" s="619">
        <v>0</v>
      </c>
      <c r="GB155" s="619">
        <v>0</v>
      </c>
      <c r="GC155" s="619">
        <v>0</v>
      </c>
      <c r="GD155" s="619">
        <v>0</v>
      </c>
      <c r="GE155" s="619">
        <v>0</v>
      </c>
      <c r="GF155" s="619">
        <v>0</v>
      </c>
      <c r="GG155" s="619">
        <v>0</v>
      </c>
      <c r="GH155" s="619">
        <v>0</v>
      </c>
      <c r="GI155" s="619">
        <v>0</v>
      </c>
      <c r="GJ155" s="619">
        <v>0</v>
      </c>
      <c r="GK155" s="619">
        <v>0</v>
      </c>
      <c r="GL155" s="619">
        <v>2755530</v>
      </c>
      <c r="GM155" s="619">
        <v>609048</v>
      </c>
      <c r="GN155" s="619">
        <v>67672</v>
      </c>
      <c r="GO155" s="619">
        <v>173507</v>
      </c>
      <c r="GP155" s="619">
        <v>37292</v>
      </c>
      <c r="GQ155" s="619">
        <v>4143</v>
      </c>
      <c r="GR155" s="620" t="s">
        <v>552</v>
      </c>
      <c r="GS155" s="620" t="s">
        <v>553</v>
      </c>
      <c r="GT155" s="610" t="s">
        <v>474</v>
      </c>
      <c r="GU155" s="611" t="s">
        <v>481</v>
      </c>
      <c r="GV155" s="611" t="s">
        <v>990</v>
      </c>
      <c r="GW155" s="610" t="s">
        <v>1432</v>
      </c>
    </row>
    <row r="156" spans="1:205" x14ac:dyDescent="0.25">
      <c r="A156" s="610" t="s">
        <v>3385</v>
      </c>
      <c r="B156" s="617" t="s">
        <v>991</v>
      </c>
      <c r="C156" s="618" t="s">
        <v>992</v>
      </c>
      <c r="D156" s="619">
        <v>11394828</v>
      </c>
      <c r="E156" s="619">
        <v>0</v>
      </c>
      <c r="F156" s="619">
        <v>11394828</v>
      </c>
      <c r="G156" s="619">
        <v>11870448</v>
      </c>
      <c r="H156" s="619">
        <v>0</v>
      </c>
      <c r="I156" s="619">
        <v>11870448</v>
      </c>
      <c r="J156" s="619">
        <v>-475620</v>
      </c>
      <c r="K156" s="619">
        <v>0</v>
      </c>
      <c r="L156" s="619">
        <v>-475620</v>
      </c>
      <c r="M156" s="633">
        <v>0.33</v>
      </c>
      <c r="N156" s="633">
        <v>0.3</v>
      </c>
      <c r="O156" s="633">
        <v>0.37</v>
      </c>
      <c r="P156" s="633">
        <v>0</v>
      </c>
      <c r="Q156" s="619">
        <v>904222</v>
      </c>
      <c r="R156" s="619">
        <v>306365</v>
      </c>
      <c r="S156" s="619">
        <v>597857</v>
      </c>
      <c r="T156" s="619">
        <v>0</v>
      </c>
      <c r="U156" s="619">
        <v>0</v>
      </c>
      <c r="V156" s="619">
        <v>0</v>
      </c>
      <c r="W156" s="619">
        <v>0</v>
      </c>
      <c r="X156" s="619">
        <v>0</v>
      </c>
      <c r="Y156" s="619">
        <v>0</v>
      </c>
      <c r="Z156" s="619">
        <v>0</v>
      </c>
      <c r="AA156" s="619">
        <v>0</v>
      </c>
      <c r="AB156" s="619">
        <v>0</v>
      </c>
      <c r="AC156" s="619">
        <v>0</v>
      </c>
      <c r="AD156" s="619">
        <v>0</v>
      </c>
      <c r="AE156" s="619">
        <v>0</v>
      </c>
      <c r="AF156" s="619">
        <v>0</v>
      </c>
      <c r="AG156" s="619">
        <v>0</v>
      </c>
      <c r="AH156" s="619">
        <v>0</v>
      </c>
      <c r="AI156" s="619">
        <v>0</v>
      </c>
      <c r="AJ156" s="619">
        <v>0</v>
      </c>
      <c r="AK156" s="619">
        <v>0</v>
      </c>
      <c r="AL156" s="619">
        <v>0</v>
      </c>
      <c r="AM156" s="619">
        <v>0</v>
      </c>
      <c r="AN156" s="619">
        <v>0</v>
      </c>
      <c r="AO156" s="619">
        <v>0</v>
      </c>
      <c r="AP156" s="619">
        <v>0</v>
      </c>
      <c r="AQ156" s="619">
        <v>0</v>
      </c>
      <c r="AR156" s="619">
        <v>0</v>
      </c>
      <c r="AS156" s="619">
        <v>0</v>
      </c>
      <c r="AT156" s="619">
        <v>0</v>
      </c>
      <c r="AU156" s="619">
        <v>0</v>
      </c>
      <c r="AV156" s="619">
        <v>0</v>
      </c>
      <c r="AW156" s="619">
        <v>0</v>
      </c>
      <c r="AX156" s="619">
        <v>0</v>
      </c>
      <c r="AY156" s="619">
        <v>0</v>
      </c>
      <c r="AZ156" s="619">
        <v>0</v>
      </c>
      <c r="BA156" s="619">
        <v>0</v>
      </c>
      <c r="BB156" s="619">
        <v>0</v>
      </c>
      <c r="BC156" s="619">
        <v>0</v>
      </c>
      <c r="BD156" s="619">
        <v>0</v>
      </c>
      <c r="BE156" s="619">
        <v>0</v>
      </c>
      <c r="BF156" s="619">
        <v>0</v>
      </c>
      <c r="BG156" s="619">
        <v>1206957</v>
      </c>
      <c r="BH156" s="619">
        <v>1488580</v>
      </c>
      <c r="BI156" s="619">
        <v>0</v>
      </c>
      <c r="BJ156" s="619">
        <v>79409</v>
      </c>
      <c r="BK156" s="619">
        <v>97938</v>
      </c>
      <c r="BL156" s="619">
        <v>0</v>
      </c>
      <c r="BM156" s="619">
        <v>1230165</v>
      </c>
      <c r="BN156" s="619">
        <v>1517203</v>
      </c>
      <c r="BO156" s="619">
        <v>0</v>
      </c>
      <c r="BP156" s="619">
        <v>56201</v>
      </c>
      <c r="BQ156" s="619">
        <v>69315</v>
      </c>
      <c r="BR156" s="619">
        <v>0</v>
      </c>
      <c r="BS156" s="619">
        <v>0</v>
      </c>
      <c r="BT156" s="619">
        <v>0</v>
      </c>
      <c r="BU156" s="619">
        <v>0</v>
      </c>
      <c r="BV156" s="619">
        <v>0</v>
      </c>
      <c r="BW156" s="619">
        <v>0</v>
      </c>
      <c r="BX156" s="619">
        <v>0</v>
      </c>
      <c r="BY156" s="619">
        <v>0</v>
      </c>
      <c r="BZ156" s="619">
        <v>0</v>
      </c>
      <c r="CA156" s="619">
        <v>0</v>
      </c>
      <c r="CB156" s="619">
        <v>0</v>
      </c>
      <c r="CC156" s="619">
        <v>0</v>
      </c>
      <c r="CD156" s="619">
        <v>0</v>
      </c>
      <c r="CE156" s="619">
        <v>0</v>
      </c>
      <c r="CF156" s="619">
        <v>0</v>
      </c>
      <c r="CG156" s="619">
        <v>0</v>
      </c>
      <c r="CH156" s="619">
        <v>0</v>
      </c>
      <c r="CI156" s="619">
        <v>0</v>
      </c>
      <c r="CJ156" s="619">
        <v>0</v>
      </c>
      <c r="CK156" s="619">
        <v>0</v>
      </c>
      <c r="CL156" s="619">
        <v>0</v>
      </c>
      <c r="CM156" s="619">
        <v>0</v>
      </c>
      <c r="CN156" s="619">
        <v>0</v>
      </c>
      <c r="CO156" s="619">
        <v>0</v>
      </c>
      <c r="CP156" s="619">
        <v>0</v>
      </c>
      <c r="CQ156" s="619">
        <v>733</v>
      </c>
      <c r="CR156" s="619">
        <v>905</v>
      </c>
      <c r="CS156" s="619">
        <v>0</v>
      </c>
      <c r="CT156" s="619">
        <v>0</v>
      </c>
      <c r="CU156" s="619">
        <v>0</v>
      </c>
      <c r="CV156" s="619">
        <v>0</v>
      </c>
      <c r="CW156" s="619">
        <v>0</v>
      </c>
      <c r="CX156" s="619">
        <v>0</v>
      </c>
      <c r="CY156" s="619">
        <v>0</v>
      </c>
      <c r="CZ156" s="619">
        <v>0</v>
      </c>
      <c r="DA156" s="619">
        <v>0</v>
      </c>
      <c r="DB156" s="619">
        <v>0</v>
      </c>
      <c r="DC156" s="619">
        <v>0</v>
      </c>
      <c r="DD156" s="619">
        <v>0</v>
      </c>
      <c r="DE156" s="619">
        <v>0</v>
      </c>
      <c r="DF156" s="619">
        <v>0</v>
      </c>
      <c r="DG156" s="619">
        <v>0</v>
      </c>
      <c r="DH156" s="619">
        <v>0</v>
      </c>
      <c r="DI156" s="619">
        <v>0</v>
      </c>
      <c r="DJ156" s="619">
        <v>0</v>
      </c>
      <c r="DK156" s="619">
        <v>0</v>
      </c>
      <c r="DL156" s="619">
        <v>0</v>
      </c>
      <c r="DM156" s="619">
        <v>0</v>
      </c>
      <c r="DN156" s="619">
        <v>0</v>
      </c>
      <c r="DO156" s="619">
        <v>0</v>
      </c>
      <c r="DP156" s="619">
        <v>0</v>
      </c>
      <c r="DQ156" s="619">
        <v>0</v>
      </c>
      <c r="DR156" s="619">
        <v>0</v>
      </c>
      <c r="DS156" s="619">
        <v>0</v>
      </c>
      <c r="DT156" s="619">
        <v>0</v>
      </c>
      <c r="DU156" s="619">
        <v>0</v>
      </c>
      <c r="DV156" s="619">
        <v>0</v>
      </c>
      <c r="DW156" s="619">
        <v>0</v>
      </c>
      <c r="DX156" s="619">
        <v>307612</v>
      </c>
      <c r="DY156" s="619">
        <v>379388</v>
      </c>
      <c r="DZ156" s="619">
        <v>0</v>
      </c>
      <c r="EA156" s="619">
        <v>10533</v>
      </c>
      <c r="EB156" s="619">
        <v>12991</v>
      </c>
      <c r="EC156" s="619">
        <v>0</v>
      </c>
      <c r="ED156" s="619">
        <v>297079</v>
      </c>
      <c r="EE156" s="619">
        <v>366397</v>
      </c>
      <c r="EF156" s="619">
        <v>0</v>
      </c>
      <c r="EG156" s="619">
        <v>-246</v>
      </c>
      <c r="EH156" s="619">
        <v>-304</v>
      </c>
      <c r="EI156" s="619">
        <v>0</v>
      </c>
      <c r="EJ156" s="619">
        <v>0</v>
      </c>
      <c r="EK156" s="619">
        <v>0</v>
      </c>
      <c r="EL156" s="619">
        <v>0</v>
      </c>
      <c r="EM156" s="619">
        <v>0</v>
      </c>
      <c r="EN156" s="619">
        <v>0</v>
      </c>
      <c r="EO156" s="619">
        <v>0</v>
      </c>
      <c r="EP156" s="619">
        <v>2690257</v>
      </c>
      <c r="EQ156" s="619">
        <v>3317983</v>
      </c>
      <c r="ER156" s="619">
        <v>0</v>
      </c>
      <c r="ES156" s="619">
        <v>2991139</v>
      </c>
      <c r="ET156" s="619">
        <v>3689070</v>
      </c>
      <c r="EU156" s="619">
        <v>0</v>
      </c>
      <c r="EV156" s="619">
        <v>-300882</v>
      </c>
      <c r="EW156" s="619">
        <v>-371087</v>
      </c>
      <c r="EX156" s="619">
        <v>0</v>
      </c>
      <c r="EY156" s="619">
        <v>122</v>
      </c>
      <c r="EZ156" s="619">
        <v>150</v>
      </c>
      <c r="FA156" s="619">
        <v>0</v>
      </c>
      <c r="FB156" s="619">
        <v>4753542</v>
      </c>
      <c r="FC156" s="619">
        <v>5862702</v>
      </c>
      <c r="FD156" s="619">
        <v>0</v>
      </c>
      <c r="FE156" s="619">
        <v>4886182</v>
      </c>
      <c r="FF156" s="619">
        <v>6026291</v>
      </c>
      <c r="FG156" s="619">
        <v>0</v>
      </c>
      <c r="FH156" s="619">
        <v>-132640</v>
      </c>
      <c r="FI156" s="619">
        <v>-163589</v>
      </c>
      <c r="FJ156" s="619">
        <v>0</v>
      </c>
      <c r="FK156" s="619">
        <v>0</v>
      </c>
      <c r="FL156" s="619">
        <v>0</v>
      </c>
      <c r="FM156" s="619">
        <v>0</v>
      </c>
      <c r="FN156" s="619">
        <v>0</v>
      </c>
      <c r="FO156" s="619">
        <v>0</v>
      </c>
      <c r="FP156" s="619">
        <v>0</v>
      </c>
      <c r="FQ156" s="619">
        <v>0</v>
      </c>
      <c r="FR156" s="619">
        <v>0</v>
      </c>
      <c r="FS156" s="619">
        <v>0</v>
      </c>
      <c r="FT156" s="619">
        <v>-10893</v>
      </c>
      <c r="FU156" s="619">
        <v>-13435</v>
      </c>
      <c r="FV156" s="619">
        <v>0</v>
      </c>
      <c r="FW156" s="619">
        <v>0</v>
      </c>
      <c r="FX156" s="619">
        <v>0</v>
      </c>
      <c r="FY156" s="619">
        <v>0</v>
      </c>
      <c r="FZ156" s="619">
        <v>0</v>
      </c>
      <c r="GA156" s="619">
        <v>0</v>
      </c>
      <c r="GB156" s="619">
        <v>0</v>
      </c>
      <c r="GC156" s="619">
        <v>0</v>
      </c>
      <c r="GD156" s="619">
        <v>0</v>
      </c>
      <c r="GE156" s="619">
        <v>0</v>
      </c>
      <c r="GF156" s="619">
        <v>0</v>
      </c>
      <c r="GG156" s="619">
        <v>0</v>
      </c>
      <c r="GH156" s="619">
        <v>0</v>
      </c>
      <c r="GI156" s="619">
        <v>0</v>
      </c>
      <c r="GJ156" s="619">
        <v>0</v>
      </c>
      <c r="GK156" s="619">
        <v>0</v>
      </c>
      <c r="GL156" s="619">
        <v>9027493</v>
      </c>
      <c r="GM156" s="619">
        <v>11133907</v>
      </c>
      <c r="GN156" s="619">
        <v>0</v>
      </c>
      <c r="GO156" s="619">
        <v>-90526</v>
      </c>
      <c r="GP156" s="619">
        <v>-111648</v>
      </c>
      <c r="GQ156" s="619">
        <v>0</v>
      </c>
      <c r="GR156" s="620" t="s">
        <v>503</v>
      </c>
      <c r="GS156" s="620" t="s">
        <v>504</v>
      </c>
      <c r="GT156" s="610" t="s">
        <v>505</v>
      </c>
      <c r="GU156" s="611" t="s">
        <v>506</v>
      </c>
      <c r="GV156" s="611" t="s">
        <v>993</v>
      </c>
      <c r="GW156" s="610" t="s">
        <v>1432</v>
      </c>
    </row>
    <row r="157" spans="1:205" x14ac:dyDescent="0.25">
      <c r="A157" s="610" t="s">
        <v>3385</v>
      </c>
      <c r="B157" s="617" t="s">
        <v>994</v>
      </c>
      <c r="C157" s="618" t="s">
        <v>995</v>
      </c>
      <c r="D157" s="619">
        <v>2383650</v>
      </c>
      <c r="E157" s="619">
        <v>0</v>
      </c>
      <c r="F157" s="619">
        <v>2383650</v>
      </c>
      <c r="G157" s="619">
        <v>2316387</v>
      </c>
      <c r="H157" s="619">
        <v>0</v>
      </c>
      <c r="I157" s="619">
        <v>2316387</v>
      </c>
      <c r="J157" s="619">
        <v>67263</v>
      </c>
      <c r="K157" s="619">
        <v>0</v>
      </c>
      <c r="L157" s="619">
        <v>67263</v>
      </c>
      <c r="M157" s="633">
        <v>0.5</v>
      </c>
      <c r="N157" s="633">
        <v>0.4</v>
      </c>
      <c r="O157" s="633">
        <v>0.09</v>
      </c>
      <c r="P157" s="633">
        <v>0.01</v>
      </c>
      <c r="Q157" s="619">
        <v>120580</v>
      </c>
      <c r="R157" s="619">
        <v>120580</v>
      </c>
      <c r="S157" s="619">
        <v>0</v>
      </c>
      <c r="T157" s="619">
        <v>0</v>
      </c>
      <c r="U157" s="619">
        <v>0</v>
      </c>
      <c r="V157" s="619">
        <v>0</v>
      </c>
      <c r="W157" s="619">
        <v>0</v>
      </c>
      <c r="X157" s="619">
        <v>0</v>
      </c>
      <c r="Y157" s="619">
        <v>0</v>
      </c>
      <c r="Z157" s="619">
        <v>226246</v>
      </c>
      <c r="AA157" s="619">
        <v>116224</v>
      </c>
      <c r="AB157" s="619">
        <v>254906</v>
      </c>
      <c r="AC157" s="619">
        <v>93828</v>
      </c>
      <c r="AD157" s="619">
        <v>-28660</v>
      </c>
      <c r="AE157" s="619">
        <v>22396</v>
      </c>
      <c r="AF157" s="619">
        <v>0</v>
      </c>
      <c r="AG157" s="619">
        <v>0</v>
      </c>
      <c r="AH157" s="619">
        <v>0</v>
      </c>
      <c r="AI157" s="619">
        <v>0</v>
      </c>
      <c r="AJ157" s="619">
        <v>0</v>
      </c>
      <c r="AK157" s="619">
        <v>0</v>
      </c>
      <c r="AL157" s="619">
        <v>0</v>
      </c>
      <c r="AM157" s="619">
        <v>0</v>
      </c>
      <c r="AN157" s="619">
        <v>0</v>
      </c>
      <c r="AO157" s="619">
        <v>0</v>
      </c>
      <c r="AP157" s="619">
        <v>0</v>
      </c>
      <c r="AQ157" s="619">
        <v>0</v>
      </c>
      <c r="AR157" s="619">
        <v>0</v>
      </c>
      <c r="AS157" s="619">
        <v>0</v>
      </c>
      <c r="AT157" s="619">
        <v>0</v>
      </c>
      <c r="AU157" s="619">
        <v>0</v>
      </c>
      <c r="AV157" s="619">
        <v>0</v>
      </c>
      <c r="AW157" s="619">
        <v>0</v>
      </c>
      <c r="AX157" s="619">
        <v>0</v>
      </c>
      <c r="AY157" s="619">
        <v>0</v>
      </c>
      <c r="AZ157" s="619">
        <v>0</v>
      </c>
      <c r="BA157" s="619">
        <v>0</v>
      </c>
      <c r="BB157" s="619">
        <v>0</v>
      </c>
      <c r="BC157" s="619">
        <v>0</v>
      </c>
      <c r="BD157" s="619">
        <v>0</v>
      </c>
      <c r="BE157" s="619">
        <v>0</v>
      </c>
      <c r="BF157" s="619">
        <v>0</v>
      </c>
      <c r="BG157" s="619">
        <v>1268692</v>
      </c>
      <c r="BH157" s="619">
        <v>285456</v>
      </c>
      <c r="BI157" s="619">
        <v>31717</v>
      </c>
      <c r="BJ157" s="619">
        <v>41010</v>
      </c>
      <c r="BK157" s="619">
        <v>9227</v>
      </c>
      <c r="BL157" s="619">
        <v>1025</v>
      </c>
      <c r="BM157" s="619">
        <v>1212683</v>
      </c>
      <c r="BN157" s="619">
        <v>272853</v>
      </c>
      <c r="BO157" s="619">
        <v>30317</v>
      </c>
      <c r="BP157" s="619">
        <v>97019</v>
      </c>
      <c r="BQ157" s="619">
        <v>21830</v>
      </c>
      <c r="BR157" s="619">
        <v>2425</v>
      </c>
      <c r="BS157" s="619">
        <v>0</v>
      </c>
      <c r="BT157" s="619">
        <v>0</v>
      </c>
      <c r="BU157" s="619">
        <v>0</v>
      </c>
      <c r="BV157" s="619">
        <v>0</v>
      </c>
      <c r="BW157" s="619">
        <v>0</v>
      </c>
      <c r="BX157" s="619">
        <v>0</v>
      </c>
      <c r="BY157" s="619">
        <v>0</v>
      </c>
      <c r="BZ157" s="619">
        <v>0</v>
      </c>
      <c r="CA157" s="619">
        <v>0</v>
      </c>
      <c r="CB157" s="619">
        <v>2535</v>
      </c>
      <c r="CC157" s="619">
        <v>570</v>
      </c>
      <c r="CD157" s="619">
        <v>63</v>
      </c>
      <c r="CE157" s="619">
        <v>4117</v>
      </c>
      <c r="CF157" s="619">
        <v>926</v>
      </c>
      <c r="CG157" s="619">
        <v>103</v>
      </c>
      <c r="CH157" s="619">
        <v>-1582</v>
      </c>
      <c r="CI157" s="619">
        <v>-356</v>
      </c>
      <c r="CJ157" s="619">
        <v>-40</v>
      </c>
      <c r="CK157" s="619">
        <v>0</v>
      </c>
      <c r="CL157" s="619">
        <v>0</v>
      </c>
      <c r="CM157" s="619">
        <v>0</v>
      </c>
      <c r="CN157" s="619">
        <v>0</v>
      </c>
      <c r="CO157" s="619">
        <v>0</v>
      </c>
      <c r="CP157" s="619">
        <v>0</v>
      </c>
      <c r="CQ157" s="619">
        <v>-15091</v>
      </c>
      <c r="CR157" s="619">
        <v>-3395</v>
      </c>
      <c r="CS157" s="619">
        <v>-377</v>
      </c>
      <c r="CT157" s="619">
        <v>0</v>
      </c>
      <c r="CU157" s="619">
        <v>0</v>
      </c>
      <c r="CV157" s="619">
        <v>0</v>
      </c>
      <c r="CW157" s="619">
        <v>0</v>
      </c>
      <c r="CX157" s="619">
        <v>0</v>
      </c>
      <c r="CY157" s="619">
        <v>0</v>
      </c>
      <c r="CZ157" s="619">
        <v>0</v>
      </c>
      <c r="DA157" s="619">
        <v>0</v>
      </c>
      <c r="DB157" s="619">
        <v>0</v>
      </c>
      <c r="DC157" s="619">
        <v>0</v>
      </c>
      <c r="DD157" s="619">
        <v>0</v>
      </c>
      <c r="DE157" s="619">
        <v>0</v>
      </c>
      <c r="DF157" s="619">
        <v>8558</v>
      </c>
      <c r="DG157" s="619">
        <v>1926</v>
      </c>
      <c r="DH157" s="619">
        <v>214</v>
      </c>
      <c r="DI157" s="619">
        <v>9625</v>
      </c>
      <c r="DJ157" s="619">
        <v>2165</v>
      </c>
      <c r="DK157" s="619">
        <v>241</v>
      </c>
      <c r="DL157" s="619">
        <v>-1067</v>
      </c>
      <c r="DM157" s="619">
        <v>-239</v>
      </c>
      <c r="DN157" s="619">
        <v>-27</v>
      </c>
      <c r="DO157" s="619">
        <v>702</v>
      </c>
      <c r="DP157" s="619">
        <v>158</v>
      </c>
      <c r="DQ157" s="619">
        <v>18</v>
      </c>
      <c r="DR157" s="619">
        <v>0</v>
      </c>
      <c r="DS157" s="619">
        <v>0</v>
      </c>
      <c r="DT157" s="619">
        <v>0</v>
      </c>
      <c r="DU157" s="619">
        <v>702</v>
      </c>
      <c r="DV157" s="619">
        <v>158</v>
      </c>
      <c r="DW157" s="619">
        <v>18</v>
      </c>
      <c r="DX157" s="619">
        <v>198442</v>
      </c>
      <c r="DY157" s="619">
        <v>44649</v>
      </c>
      <c r="DZ157" s="619">
        <v>4961</v>
      </c>
      <c r="EA157" s="619">
        <v>134475</v>
      </c>
      <c r="EB157" s="619">
        <v>30257</v>
      </c>
      <c r="EC157" s="619">
        <v>3362</v>
      </c>
      <c r="ED157" s="619">
        <v>63967</v>
      </c>
      <c r="EE157" s="619">
        <v>14392</v>
      </c>
      <c r="EF157" s="619">
        <v>1599</v>
      </c>
      <c r="EG157" s="619">
        <v>0</v>
      </c>
      <c r="EH157" s="619">
        <v>0</v>
      </c>
      <c r="EI157" s="619">
        <v>0</v>
      </c>
      <c r="EJ157" s="619">
        <v>0</v>
      </c>
      <c r="EK157" s="619">
        <v>0</v>
      </c>
      <c r="EL157" s="619">
        <v>0</v>
      </c>
      <c r="EM157" s="619">
        <v>0</v>
      </c>
      <c r="EN157" s="619">
        <v>0</v>
      </c>
      <c r="EO157" s="619">
        <v>0</v>
      </c>
      <c r="EP157" s="619">
        <v>1014867</v>
      </c>
      <c r="EQ157" s="619">
        <v>228345</v>
      </c>
      <c r="ER157" s="619">
        <v>25372</v>
      </c>
      <c r="ES157" s="619">
        <v>1145036</v>
      </c>
      <c r="ET157" s="619">
        <v>257633</v>
      </c>
      <c r="EU157" s="619">
        <v>28626</v>
      </c>
      <c r="EV157" s="619">
        <v>-130169</v>
      </c>
      <c r="EW157" s="619">
        <v>-29288</v>
      </c>
      <c r="EX157" s="619">
        <v>-3254</v>
      </c>
      <c r="EY157" s="619">
        <v>0</v>
      </c>
      <c r="EZ157" s="619">
        <v>0</v>
      </c>
      <c r="FA157" s="619">
        <v>0</v>
      </c>
      <c r="FB157" s="619">
        <v>1212344</v>
      </c>
      <c r="FC157" s="619">
        <v>283904</v>
      </c>
      <c r="FD157" s="619">
        <v>29345</v>
      </c>
      <c r="FE157" s="619">
        <v>1196392</v>
      </c>
      <c r="FF157" s="619">
        <v>275401</v>
      </c>
      <c r="FG157" s="619">
        <v>28824</v>
      </c>
      <c r="FH157" s="619">
        <v>15952</v>
      </c>
      <c r="FI157" s="619">
        <v>8503</v>
      </c>
      <c r="FJ157" s="619">
        <v>521</v>
      </c>
      <c r="FK157" s="619">
        <v>0</v>
      </c>
      <c r="FL157" s="619">
        <v>0</v>
      </c>
      <c r="FM157" s="619">
        <v>0</v>
      </c>
      <c r="FN157" s="619">
        <v>0</v>
      </c>
      <c r="FO157" s="619">
        <v>0</v>
      </c>
      <c r="FP157" s="619">
        <v>0</v>
      </c>
      <c r="FQ157" s="619">
        <v>0</v>
      </c>
      <c r="FR157" s="619">
        <v>0</v>
      </c>
      <c r="FS157" s="619">
        <v>0</v>
      </c>
      <c r="FT157" s="619">
        <v>0</v>
      </c>
      <c r="FU157" s="619">
        <v>0</v>
      </c>
      <c r="FV157" s="619">
        <v>0</v>
      </c>
      <c r="FW157" s="619">
        <v>0</v>
      </c>
      <c r="FX157" s="619">
        <v>0</v>
      </c>
      <c r="FY157" s="619">
        <v>0</v>
      </c>
      <c r="FZ157" s="619">
        <v>0</v>
      </c>
      <c r="GA157" s="619">
        <v>0</v>
      </c>
      <c r="GB157" s="619">
        <v>0</v>
      </c>
      <c r="GC157" s="619">
        <v>0</v>
      </c>
      <c r="GD157" s="619">
        <v>0</v>
      </c>
      <c r="GE157" s="619">
        <v>0</v>
      </c>
      <c r="GF157" s="619">
        <v>0</v>
      </c>
      <c r="GG157" s="619">
        <v>0</v>
      </c>
      <c r="GH157" s="619">
        <v>0</v>
      </c>
      <c r="GI157" s="619">
        <v>0</v>
      </c>
      <c r="GJ157" s="619">
        <v>0</v>
      </c>
      <c r="GK157" s="619">
        <v>0</v>
      </c>
      <c r="GL157" s="619">
        <v>3732059</v>
      </c>
      <c r="GM157" s="619">
        <v>850840</v>
      </c>
      <c r="GN157" s="619">
        <v>92338</v>
      </c>
      <c r="GO157" s="619">
        <v>29731</v>
      </c>
      <c r="GP157" s="619">
        <v>11605</v>
      </c>
      <c r="GQ157" s="619">
        <v>865</v>
      </c>
      <c r="GR157" s="620" t="s">
        <v>757</v>
      </c>
      <c r="GS157" s="620" t="s">
        <v>758</v>
      </c>
      <c r="GT157" s="610" t="s">
        <v>474</v>
      </c>
      <c r="GU157" s="611" t="s">
        <v>536</v>
      </c>
      <c r="GV157" s="611" t="s">
        <v>996</v>
      </c>
      <c r="GW157" s="610" t="s">
        <v>1432</v>
      </c>
    </row>
    <row r="158" spans="1:205" x14ac:dyDescent="0.25">
      <c r="A158" s="610" t="s">
        <v>3386</v>
      </c>
      <c r="B158" s="617" t="s">
        <v>997</v>
      </c>
      <c r="C158" s="618" t="s">
        <v>998</v>
      </c>
      <c r="D158" s="619">
        <v>2592186</v>
      </c>
      <c r="E158" s="619">
        <v>0</v>
      </c>
      <c r="F158" s="619">
        <v>2592186</v>
      </c>
      <c r="G158" s="619">
        <v>2623069</v>
      </c>
      <c r="H158" s="619">
        <v>0</v>
      </c>
      <c r="I158" s="619">
        <v>2623069</v>
      </c>
      <c r="J158" s="619">
        <v>-30883</v>
      </c>
      <c r="K158" s="619">
        <v>0</v>
      </c>
      <c r="L158" s="619">
        <v>-30883</v>
      </c>
      <c r="M158" s="633">
        <v>0.5</v>
      </c>
      <c r="N158" s="633">
        <v>0.4</v>
      </c>
      <c r="O158" s="633">
        <v>0.1</v>
      </c>
      <c r="P158" s="633">
        <v>0</v>
      </c>
      <c r="Q158" s="619">
        <v>132446</v>
      </c>
      <c r="R158" s="619">
        <v>132446</v>
      </c>
      <c r="S158" s="619">
        <v>0</v>
      </c>
      <c r="T158" s="619">
        <v>0</v>
      </c>
      <c r="U158" s="619">
        <v>0</v>
      </c>
      <c r="V158" s="619">
        <v>938667</v>
      </c>
      <c r="W158" s="619">
        <v>0</v>
      </c>
      <c r="X158" s="619">
        <v>-938667</v>
      </c>
      <c r="Y158" s="619">
        <v>0</v>
      </c>
      <c r="Z158" s="619">
        <v>585230</v>
      </c>
      <c r="AA158" s="619">
        <v>197667</v>
      </c>
      <c r="AB158" s="619">
        <v>616377</v>
      </c>
      <c r="AC158" s="619">
        <v>197674</v>
      </c>
      <c r="AD158" s="619">
        <v>-31147</v>
      </c>
      <c r="AE158" s="619">
        <v>-7</v>
      </c>
      <c r="AF158" s="619">
        <v>0</v>
      </c>
      <c r="AG158" s="619">
        <v>0</v>
      </c>
      <c r="AH158" s="619">
        <v>0</v>
      </c>
      <c r="AI158" s="619">
        <v>0</v>
      </c>
      <c r="AJ158" s="619">
        <v>0</v>
      </c>
      <c r="AK158" s="619">
        <v>0</v>
      </c>
      <c r="AL158" s="619">
        <v>0</v>
      </c>
      <c r="AM158" s="619">
        <v>0</v>
      </c>
      <c r="AN158" s="619">
        <v>0</v>
      </c>
      <c r="AO158" s="619">
        <v>0</v>
      </c>
      <c r="AP158" s="619">
        <v>0</v>
      </c>
      <c r="AQ158" s="619">
        <v>0</v>
      </c>
      <c r="AR158" s="619">
        <v>0</v>
      </c>
      <c r="AS158" s="619">
        <v>0</v>
      </c>
      <c r="AT158" s="619">
        <v>0</v>
      </c>
      <c r="AU158" s="619">
        <v>0</v>
      </c>
      <c r="AV158" s="619">
        <v>0</v>
      </c>
      <c r="AW158" s="619">
        <v>0</v>
      </c>
      <c r="AX158" s="619">
        <v>0</v>
      </c>
      <c r="AY158" s="619">
        <v>0</v>
      </c>
      <c r="AZ158" s="619">
        <v>0</v>
      </c>
      <c r="BA158" s="619">
        <v>0</v>
      </c>
      <c r="BB158" s="619">
        <v>0</v>
      </c>
      <c r="BC158" s="619">
        <v>0</v>
      </c>
      <c r="BD158" s="619">
        <v>0</v>
      </c>
      <c r="BE158" s="619">
        <v>0</v>
      </c>
      <c r="BF158" s="619">
        <v>0</v>
      </c>
      <c r="BG158" s="619">
        <v>1185401</v>
      </c>
      <c r="BH158" s="619">
        <v>296350</v>
      </c>
      <c r="BI158" s="619">
        <v>0</v>
      </c>
      <c r="BJ158" s="619">
        <v>55523</v>
      </c>
      <c r="BK158" s="619">
        <v>13881</v>
      </c>
      <c r="BL158" s="619">
        <v>0</v>
      </c>
      <c r="BM158" s="619">
        <v>1229958</v>
      </c>
      <c r="BN158" s="619">
        <v>307490</v>
      </c>
      <c r="BO158" s="619">
        <v>0</v>
      </c>
      <c r="BP158" s="619">
        <v>10966</v>
      </c>
      <c r="BQ158" s="619">
        <v>2741</v>
      </c>
      <c r="BR158" s="619">
        <v>0</v>
      </c>
      <c r="BS158" s="619">
        <v>8021</v>
      </c>
      <c r="BT158" s="619">
        <v>2005</v>
      </c>
      <c r="BU158" s="619">
        <v>0</v>
      </c>
      <c r="BV158" s="619">
        <v>8080</v>
      </c>
      <c r="BW158" s="619">
        <v>2020</v>
      </c>
      <c r="BX158" s="619">
        <v>0</v>
      </c>
      <c r="BY158" s="619">
        <v>-59</v>
      </c>
      <c r="BZ158" s="619">
        <v>-15</v>
      </c>
      <c r="CA158" s="619">
        <v>0</v>
      </c>
      <c r="CB158" s="619">
        <v>1421</v>
      </c>
      <c r="CC158" s="619">
        <v>355</v>
      </c>
      <c r="CD158" s="619">
        <v>0</v>
      </c>
      <c r="CE158" s="619">
        <v>1421</v>
      </c>
      <c r="CF158" s="619">
        <v>355</v>
      </c>
      <c r="CG158" s="619">
        <v>0</v>
      </c>
      <c r="CH158" s="619">
        <v>0</v>
      </c>
      <c r="CI158" s="619">
        <v>0</v>
      </c>
      <c r="CJ158" s="619">
        <v>0</v>
      </c>
      <c r="CK158" s="619">
        <v>0</v>
      </c>
      <c r="CL158" s="619">
        <v>0</v>
      </c>
      <c r="CM158" s="619">
        <v>0</v>
      </c>
      <c r="CN158" s="619">
        <v>0</v>
      </c>
      <c r="CO158" s="619">
        <v>0</v>
      </c>
      <c r="CP158" s="619">
        <v>0</v>
      </c>
      <c r="CQ158" s="619">
        <v>0</v>
      </c>
      <c r="CR158" s="619">
        <v>0</v>
      </c>
      <c r="CS158" s="619">
        <v>0</v>
      </c>
      <c r="CT158" s="619">
        <v>22163</v>
      </c>
      <c r="CU158" s="619">
        <v>5541</v>
      </c>
      <c r="CV158" s="619">
        <v>0</v>
      </c>
      <c r="CW158" s="619">
        <v>0</v>
      </c>
      <c r="CX158" s="619">
        <v>0</v>
      </c>
      <c r="CY158" s="619">
        <v>0</v>
      </c>
      <c r="CZ158" s="619">
        <v>22163</v>
      </c>
      <c r="DA158" s="619">
        <v>5541</v>
      </c>
      <c r="DB158" s="619">
        <v>0</v>
      </c>
      <c r="DC158" s="619">
        <v>0</v>
      </c>
      <c r="DD158" s="619">
        <v>0</v>
      </c>
      <c r="DE158" s="619">
        <v>0</v>
      </c>
      <c r="DF158" s="619">
        <v>18512</v>
      </c>
      <c r="DG158" s="619">
        <v>4628</v>
      </c>
      <c r="DH158" s="619">
        <v>0</v>
      </c>
      <c r="DI158" s="619">
        <v>20679</v>
      </c>
      <c r="DJ158" s="619">
        <v>5170</v>
      </c>
      <c r="DK158" s="619">
        <v>0</v>
      </c>
      <c r="DL158" s="619">
        <v>-2167</v>
      </c>
      <c r="DM158" s="619">
        <v>-542</v>
      </c>
      <c r="DN158" s="619">
        <v>0</v>
      </c>
      <c r="DO158" s="619">
        <v>0</v>
      </c>
      <c r="DP158" s="619">
        <v>0</v>
      </c>
      <c r="DQ158" s="619">
        <v>0</v>
      </c>
      <c r="DR158" s="619">
        <v>0</v>
      </c>
      <c r="DS158" s="619">
        <v>0</v>
      </c>
      <c r="DT158" s="619">
        <v>0</v>
      </c>
      <c r="DU158" s="619">
        <v>0</v>
      </c>
      <c r="DV158" s="619">
        <v>0</v>
      </c>
      <c r="DW158" s="619">
        <v>0</v>
      </c>
      <c r="DX158" s="619">
        <v>141901</v>
      </c>
      <c r="DY158" s="619">
        <v>35475</v>
      </c>
      <c r="DZ158" s="619">
        <v>0</v>
      </c>
      <c r="EA158" s="619">
        <v>137317</v>
      </c>
      <c r="EB158" s="619">
        <v>34329</v>
      </c>
      <c r="EC158" s="619">
        <v>0</v>
      </c>
      <c r="ED158" s="619">
        <v>4584</v>
      </c>
      <c r="EE158" s="619">
        <v>1146</v>
      </c>
      <c r="EF158" s="619">
        <v>0</v>
      </c>
      <c r="EG158" s="619">
        <v>-1693</v>
      </c>
      <c r="EH158" s="619">
        <v>-423</v>
      </c>
      <c r="EI158" s="619">
        <v>0</v>
      </c>
      <c r="EJ158" s="619">
        <v>0</v>
      </c>
      <c r="EK158" s="619">
        <v>0</v>
      </c>
      <c r="EL158" s="619">
        <v>0</v>
      </c>
      <c r="EM158" s="619">
        <v>0</v>
      </c>
      <c r="EN158" s="619">
        <v>0</v>
      </c>
      <c r="EO158" s="619">
        <v>0</v>
      </c>
      <c r="EP158" s="619">
        <v>921709</v>
      </c>
      <c r="EQ158" s="619">
        <v>230427</v>
      </c>
      <c r="ER158" s="619">
        <v>0</v>
      </c>
      <c r="ES158" s="619">
        <v>1018212</v>
      </c>
      <c r="ET158" s="619">
        <v>254553</v>
      </c>
      <c r="EU158" s="619">
        <v>0</v>
      </c>
      <c r="EV158" s="619">
        <v>-96503</v>
      </c>
      <c r="EW158" s="619">
        <v>-24126</v>
      </c>
      <c r="EX158" s="619">
        <v>0</v>
      </c>
      <c r="EY158" s="619">
        <v>0</v>
      </c>
      <c r="EZ158" s="619">
        <v>0</v>
      </c>
      <c r="FA158" s="619">
        <v>0</v>
      </c>
      <c r="FB158" s="619">
        <v>2281682</v>
      </c>
      <c r="FC158" s="619">
        <v>579169</v>
      </c>
      <c r="FD158" s="619">
        <v>0</v>
      </c>
      <c r="FE158" s="619">
        <v>2371819</v>
      </c>
      <c r="FF158" s="619">
        <v>560405</v>
      </c>
      <c r="FG158" s="619">
        <v>0</v>
      </c>
      <c r="FH158" s="619">
        <v>-90137</v>
      </c>
      <c r="FI158" s="619">
        <v>18764</v>
      </c>
      <c r="FJ158" s="619">
        <v>0</v>
      </c>
      <c r="FK158" s="619">
        <v>0</v>
      </c>
      <c r="FL158" s="619">
        <v>0</v>
      </c>
      <c r="FM158" s="619">
        <v>0</v>
      </c>
      <c r="FN158" s="619">
        <v>0</v>
      </c>
      <c r="FO158" s="619">
        <v>0</v>
      </c>
      <c r="FP158" s="619">
        <v>0</v>
      </c>
      <c r="FQ158" s="619">
        <v>0</v>
      </c>
      <c r="FR158" s="619">
        <v>0</v>
      </c>
      <c r="FS158" s="619">
        <v>0</v>
      </c>
      <c r="FT158" s="619">
        <v>-3670</v>
      </c>
      <c r="FU158" s="619">
        <v>-918</v>
      </c>
      <c r="FV158" s="619">
        <v>0</v>
      </c>
      <c r="FW158" s="619">
        <v>0</v>
      </c>
      <c r="FX158" s="619">
        <v>0</v>
      </c>
      <c r="FY158" s="619">
        <v>0</v>
      </c>
      <c r="FZ158" s="619">
        <v>0</v>
      </c>
      <c r="GA158" s="619">
        <v>0</v>
      </c>
      <c r="GB158" s="619">
        <v>0</v>
      </c>
      <c r="GC158" s="619">
        <v>0</v>
      </c>
      <c r="GD158" s="619">
        <v>0</v>
      </c>
      <c r="GE158" s="619">
        <v>0</v>
      </c>
      <c r="GF158" s="619">
        <v>0</v>
      </c>
      <c r="GG158" s="619">
        <v>0</v>
      </c>
      <c r="GH158" s="619">
        <v>0</v>
      </c>
      <c r="GI158" s="619">
        <v>0</v>
      </c>
      <c r="GJ158" s="619">
        <v>0</v>
      </c>
      <c r="GK158" s="619">
        <v>0</v>
      </c>
      <c r="GL158" s="619">
        <v>4630970</v>
      </c>
      <c r="GM158" s="619">
        <v>1166490</v>
      </c>
      <c r="GN158" s="619">
        <v>0</v>
      </c>
      <c r="GO158" s="619">
        <v>-156516</v>
      </c>
      <c r="GP158" s="619">
        <v>2168</v>
      </c>
      <c r="GQ158" s="619">
        <v>0</v>
      </c>
      <c r="GR158" s="620" t="s">
        <v>498</v>
      </c>
      <c r="GS158" s="620" t="s">
        <v>473</v>
      </c>
      <c r="GT158" s="610" t="s">
        <v>474</v>
      </c>
      <c r="GU158" s="611" t="s">
        <v>499</v>
      </c>
      <c r="GV158" s="611" t="s">
        <v>999</v>
      </c>
      <c r="GW158" s="610" t="s">
        <v>1432</v>
      </c>
    </row>
    <row r="159" spans="1:205" x14ac:dyDescent="0.25">
      <c r="A159" s="610" t="s">
        <v>3385</v>
      </c>
      <c r="B159" s="617" t="s">
        <v>1000</v>
      </c>
      <c r="C159" s="618" t="s">
        <v>1001</v>
      </c>
      <c r="D159" s="619">
        <v>4347646</v>
      </c>
      <c r="E159" s="619">
        <v>0</v>
      </c>
      <c r="F159" s="619">
        <v>4347646</v>
      </c>
      <c r="G159" s="619">
        <v>4289422</v>
      </c>
      <c r="H159" s="619">
        <v>0</v>
      </c>
      <c r="I159" s="619">
        <v>4289422</v>
      </c>
      <c r="J159" s="619">
        <v>58224</v>
      </c>
      <c r="K159" s="619">
        <v>0</v>
      </c>
      <c r="L159" s="619">
        <v>58224</v>
      </c>
      <c r="M159" s="633">
        <v>0.5</v>
      </c>
      <c r="N159" s="633">
        <v>0.4</v>
      </c>
      <c r="O159" s="633">
        <v>0.1</v>
      </c>
      <c r="P159" s="633">
        <v>0</v>
      </c>
      <c r="Q159" s="619">
        <v>178069</v>
      </c>
      <c r="R159" s="619">
        <v>178069</v>
      </c>
      <c r="S159" s="619">
        <v>0</v>
      </c>
      <c r="T159" s="619">
        <v>0</v>
      </c>
      <c r="U159" s="619">
        <v>0</v>
      </c>
      <c r="V159" s="619">
        <v>0</v>
      </c>
      <c r="W159" s="619">
        <v>0</v>
      </c>
      <c r="X159" s="619">
        <v>0</v>
      </c>
      <c r="Y159" s="619">
        <v>0</v>
      </c>
      <c r="Z159" s="619">
        <v>1156038</v>
      </c>
      <c r="AA159" s="619">
        <v>0</v>
      </c>
      <c r="AB159" s="619">
        <v>1178496</v>
      </c>
      <c r="AC159" s="619">
        <v>0</v>
      </c>
      <c r="AD159" s="619">
        <v>-22458</v>
      </c>
      <c r="AE159" s="619">
        <v>0</v>
      </c>
      <c r="AF159" s="619">
        <v>0</v>
      </c>
      <c r="AG159" s="619">
        <v>0</v>
      </c>
      <c r="AH159" s="619">
        <v>0</v>
      </c>
      <c r="AI159" s="619">
        <v>0</v>
      </c>
      <c r="AJ159" s="619">
        <v>0</v>
      </c>
      <c r="AK159" s="619">
        <v>0</v>
      </c>
      <c r="AL159" s="619">
        <v>0</v>
      </c>
      <c r="AM159" s="619">
        <v>0</v>
      </c>
      <c r="AN159" s="619">
        <v>0</v>
      </c>
      <c r="AO159" s="619">
        <v>0</v>
      </c>
      <c r="AP159" s="619">
        <v>0</v>
      </c>
      <c r="AQ159" s="619">
        <v>0</v>
      </c>
      <c r="AR159" s="619">
        <v>0</v>
      </c>
      <c r="AS159" s="619">
        <v>0</v>
      </c>
      <c r="AT159" s="619">
        <v>0</v>
      </c>
      <c r="AU159" s="619">
        <v>0</v>
      </c>
      <c r="AV159" s="619">
        <v>0</v>
      </c>
      <c r="AW159" s="619">
        <v>0</v>
      </c>
      <c r="AX159" s="619">
        <v>0</v>
      </c>
      <c r="AY159" s="619">
        <v>0</v>
      </c>
      <c r="AZ159" s="619">
        <v>0</v>
      </c>
      <c r="BA159" s="619">
        <v>0</v>
      </c>
      <c r="BB159" s="619">
        <v>0</v>
      </c>
      <c r="BC159" s="619">
        <v>0</v>
      </c>
      <c r="BD159" s="619">
        <v>0</v>
      </c>
      <c r="BE159" s="619">
        <v>0</v>
      </c>
      <c r="BF159" s="619">
        <v>0</v>
      </c>
      <c r="BG159" s="619">
        <v>1445894</v>
      </c>
      <c r="BH159" s="619">
        <v>361473</v>
      </c>
      <c r="BI159" s="619">
        <v>0</v>
      </c>
      <c r="BJ159" s="619">
        <v>117085</v>
      </c>
      <c r="BK159" s="619">
        <v>29271</v>
      </c>
      <c r="BL159" s="619">
        <v>0</v>
      </c>
      <c r="BM159" s="619">
        <v>1707853</v>
      </c>
      <c r="BN159" s="619">
        <v>426963</v>
      </c>
      <c r="BO159" s="619">
        <v>0</v>
      </c>
      <c r="BP159" s="619">
        <v>-144874</v>
      </c>
      <c r="BQ159" s="619">
        <v>-36219</v>
      </c>
      <c r="BR159" s="619">
        <v>0</v>
      </c>
      <c r="BS159" s="619">
        <v>6482</v>
      </c>
      <c r="BT159" s="619">
        <v>1621</v>
      </c>
      <c r="BU159" s="619">
        <v>0</v>
      </c>
      <c r="BV159" s="619">
        <v>0</v>
      </c>
      <c r="BW159" s="619">
        <v>0</v>
      </c>
      <c r="BX159" s="619">
        <v>0</v>
      </c>
      <c r="BY159" s="619">
        <v>6482</v>
      </c>
      <c r="BZ159" s="619">
        <v>1621</v>
      </c>
      <c r="CA159" s="619">
        <v>0</v>
      </c>
      <c r="CB159" s="619">
        <v>5312</v>
      </c>
      <c r="CC159" s="619">
        <v>1328</v>
      </c>
      <c r="CD159" s="619">
        <v>0</v>
      </c>
      <c r="CE159" s="619">
        <v>5326</v>
      </c>
      <c r="CF159" s="619">
        <v>1332</v>
      </c>
      <c r="CG159" s="619">
        <v>0</v>
      </c>
      <c r="CH159" s="619">
        <v>-14</v>
      </c>
      <c r="CI159" s="619">
        <v>-4</v>
      </c>
      <c r="CJ159" s="619">
        <v>0</v>
      </c>
      <c r="CK159" s="619">
        <v>0</v>
      </c>
      <c r="CL159" s="619">
        <v>0</v>
      </c>
      <c r="CM159" s="619">
        <v>0</v>
      </c>
      <c r="CN159" s="619">
        <v>0</v>
      </c>
      <c r="CO159" s="619">
        <v>0</v>
      </c>
      <c r="CP159" s="619">
        <v>0</v>
      </c>
      <c r="CQ159" s="619">
        <v>-16914</v>
      </c>
      <c r="CR159" s="619">
        <v>-4228</v>
      </c>
      <c r="CS159" s="619">
        <v>0</v>
      </c>
      <c r="CT159" s="619">
        <v>0</v>
      </c>
      <c r="CU159" s="619">
        <v>0</v>
      </c>
      <c r="CV159" s="619">
        <v>0</v>
      </c>
      <c r="CW159" s="619">
        <v>0</v>
      </c>
      <c r="CX159" s="619">
        <v>0</v>
      </c>
      <c r="CY159" s="619">
        <v>0</v>
      </c>
      <c r="CZ159" s="619">
        <v>0</v>
      </c>
      <c r="DA159" s="619">
        <v>0</v>
      </c>
      <c r="DB159" s="619">
        <v>0</v>
      </c>
      <c r="DC159" s="619">
        <v>0</v>
      </c>
      <c r="DD159" s="619">
        <v>0</v>
      </c>
      <c r="DE159" s="619">
        <v>0</v>
      </c>
      <c r="DF159" s="619">
        <v>0</v>
      </c>
      <c r="DG159" s="619">
        <v>0</v>
      </c>
      <c r="DH159" s="619">
        <v>0</v>
      </c>
      <c r="DI159" s="619">
        <v>592</v>
      </c>
      <c r="DJ159" s="619">
        <v>148</v>
      </c>
      <c r="DK159" s="619">
        <v>0</v>
      </c>
      <c r="DL159" s="619">
        <v>-592</v>
      </c>
      <c r="DM159" s="619">
        <v>-148</v>
      </c>
      <c r="DN159" s="619">
        <v>0</v>
      </c>
      <c r="DO159" s="619">
        <v>0</v>
      </c>
      <c r="DP159" s="619">
        <v>0</v>
      </c>
      <c r="DQ159" s="619">
        <v>0</v>
      </c>
      <c r="DR159" s="619">
        <v>0</v>
      </c>
      <c r="DS159" s="619">
        <v>0</v>
      </c>
      <c r="DT159" s="619">
        <v>0</v>
      </c>
      <c r="DU159" s="619">
        <v>0</v>
      </c>
      <c r="DV159" s="619">
        <v>0</v>
      </c>
      <c r="DW159" s="619">
        <v>0</v>
      </c>
      <c r="DX159" s="619">
        <v>439437</v>
      </c>
      <c r="DY159" s="619">
        <v>109859</v>
      </c>
      <c r="DZ159" s="619">
        <v>0</v>
      </c>
      <c r="EA159" s="619">
        <v>344982</v>
      </c>
      <c r="EB159" s="619">
        <v>86245</v>
      </c>
      <c r="EC159" s="619">
        <v>0</v>
      </c>
      <c r="ED159" s="619">
        <v>94455</v>
      </c>
      <c r="EE159" s="619">
        <v>23614</v>
      </c>
      <c r="EF159" s="619">
        <v>0</v>
      </c>
      <c r="EG159" s="619">
        <v>-3085</v>
      </c>
      <c r="EH159" s="619">
        <v>-771</v>
      </c>
      <c r="EI159" s="619">
        <v>0</v>
      </c>
      <c r="EJ159" s="619">
        <v>-936</v>
      </c>
      <c r="EK159" s="619">
        <v>-234</v>
      </c>
      <c r="EL159" s="619">
        <v>0</v>
      </c>
      <c r="EM159" s="619">
        <v>0</v>
      </c>
      <c r="EN159" s="619">
        <v>0</v>
      </c>
      <c r="EO159" s="619">
        <v>0</v>
      </c>
      <c r="EP159" s="619">
        <v>1842663</v>
      </c>
      <c r="EQ159" s="619">
        <v>460666</v>
      </c>
      <c r="ER159" s="619">
        <v>0</v>
      </c>
      <c r="ES159" s="619">
        <v>1635342</v>
      </c>
      <c r="ET159" s="619">
        <v>408836</v>
      </c>
      <c r="EU159" s="619">
        <v>0</v>
      </c>
      <c r="EV159" s="619">
        <v>207321</v>
      </c>
      <c r="EW159" s="619">
        <v>51830</v>
      </c>
      <c r="EX159" s="619">
        <v>0</v>
      </c>
      <c r="EY159" s="619">
        <v>-3256</v>
      </c>
      <c r="EZ159" s="619">
        <v>-814</v>
      </c>
      <c r="FA159" s="619">
        <v>0</v>
      </c>
      <c r="FB159" s="619">
        <v>3599256</v>
      </c>
      <c r="FC159" s="619">
        <v>850584</v>
      </c>
      <c r="FD159" s="619">
        <v>0</v>
      </c>
      <c r="FE159" s="619">
        <v>3780137</v>
      </c>
      <c r="FF159" s="619">
        <v>894848</v>
      </c>
      <c r="FG159" s="619">
        <v>0</v>
      </c>
      <c r="FH159" s="619">
        <v>-180881</v>
      </c>
      <c r="FI159" s="619">
        <v>-44264</v>
      </c>
      <c r="FJ159" s="619">
        <v>0</v>
      </c>
      <c r="FK159" s="619">
        <v>0</v>
      </c>
      <c r="FL159" s="619">
        <v>0</v>
      </c>
      <c r="FM159" s="619">
        <v>0</v>
      </c>
      <c r="FN159" s="619">
        <v>0</v>
      </c>
      <c r="FO159" s="619">
        <v>0</v>
      </c>
      <c r="FP159" s="619">
        <v>0</v>
      </c>
      <c r="FQ159" s="619">
        <v>0</v>
      </c>
      <c r="FR159" s="619">
        <v>0</v>
      </c>
      <c r="FS159" s="619">
        <v>0</v>
      </c>
      <c r="FT159" s="619">
        <v>-5762</v>
      </c>
      <c r="FU159" s="619">
        <v>-1441</v>
      </c>
      <c r="FV159" s="619">
        <v>0</v>
      </c>
      <c r="FW159" s="619">
        <v>0</v>
      </c>
      <c r="FX159" s="619">
        <v>0</v>
      </c>
      <c r="FY159" s="619">
        <v>0</v>
      </c>
      <c r="FZ159" s="619">
        <v>0</v>
      </c>
      <c r="GA159" s="619">
        <v>0</v>
      </c>
      <c r="GB159" s="619">
        <v>0</v>
      </c>
      <c r="GC159" s="619">
        <v>0</v>
      </c>
      <c r="GD159" s="619">
        <v>0</v>
      </c>
      <c r="GE159" s="619">
        <v>0</v>
      </c>
      <c r="GF159" s="619">
        <v>0</v>
      </c>
      <c r="GG159" s="619">
        <v>0</v>
      </c>
      <c r="GH159" s="619">
        <v>0</v>
      </c>
      <c r="GI159" s="619">
        <v>0</v>
      </c>
      <c r="GJ159" s="619">
        <v>0</v>
      </c>
      <c r="GK159" s="619">
        <v>0</v>
      </c>
      <c r="GL159" s="619">
        <v>7426176</v>
      </c>
      <c r="GM159" s="619">
        <v>1807314</v>
      </c>
      <c r="GN159" s="619">
        <v>0</v>
      </c>
      <c r="GO159" s="619">
        <v>-48056</v>
      </c>
      <c r="GP159" s="619">
        <v>-11058</v>
      </c>
      <c r="GQ159" s="619">
        <v>0</v>
      </c>
      <c r="GR159" s="620" t="s">
        <v>472</v>
      </c>
      <c r="GS159" s="620" t="s">
        <v>473</v>
      </c>
      <c r="GT159" s="610" t="s">
        <v>474</v>
      </c>
      <c r="GU159" s="611" t="s">
        <v>475</v>
      </c>
      <c r="GV159" s="611" t="s">
        <v>1002</v>
      </c>
      <c r="GW159" s="610" t="s">
        <v>1432</v>
      </c>
    </row>
    <row r="160" spans="1:205" x14ac:dyDescent="0.25">
      <c r="A160" s="610" t="s">
        <v>3385</v>
      </c>
      <c r="B160" s="617" t="s">
        <v>1003</v>
      </c>
      <c r="C160" s="618" t="s">
        <v>1004</v>
      </c>
      <c r="D160" s="619">
        <v>1247612</v>
      </c>
      <c r="E160" s="619">
        <v>102523</v>
      </c>
      <c r="F160" s="619">
        <v>1350135</v>
      </c>
      <c r="G160" s="619">
        <v>2221495</v>
      </c>
      <c r="H160" s="619">
        <v>240753</v>
      </c>
      <c r="I160" s="619">
        <v>2462248</v>
      </c>
      <c r="J160" s="619">
        <v>-973883</v>
      </c>
      <c r="K160" s="619">
        <v>-138230</v>
      </c>
      <c r="L160" s="619">
        <v>-1112113</v>
      </c>
      <c r="M160" s="633">
        <v>0.5</v>
      </c>
      <c r="N160" s="633">
        <v>0.49</v>
      </c>
      <c r="O160" s="633">
        <v>0</v>
      </c>
      <c r="P160" s="633">
        <v>0.01</v>
      </c>
      <c r="Q160" s="619">
        <v>168574</v>
      </c>
      <c r="R160" s="619">
        <v>168574</v>
      </c>
      <c r="S160" s="619">
        <v>0</v>
      </c>
      <c r="T160" s="619">
        <v>573528</v>
      </c>
      <c r="U160" s="619">
        <v>0</v>
      </c>
      <c r="V160" s="619">
        <v>419522</v>
      </c>
      <c r="W160" s="619">
        <v>0</v>
      </c>
      <c r="X160" s="619">
        <v>154006</v>
      </c>
      <c r="Y160" s="619">
        <v>0</v>
      </c>
      <c r="Z160" s="619">
        <v>171575</v>
      </c>
      <c r="AA160" s="619">
        <v>0</v>
      </c>
      <c r="AB160" s="619">
        <v>171575</v>
      </c>
      <c r="AC160" s="619">
        <v>0</v>
      </c>
      <c r="AD160" s="619">
        <v>0</v>
      </c>
      <c r="AE160" s="619">
        <v>0</v>
      </c>
      <c r="AF160" s="619">
        <v>0</v>
      </c>
      <c r="AG160" s="619">
        <v>0</v>
      </c>
      <c r="AH160" s="619">
        <v>0</v>
      </c>
      <c r="AI160" s="619">
        <v>0</v>
      </c>
      <c r="AJ160" s="619">
        <v>0</v>
      </c>
      <c r="AK160" s="619">
        <v>0</v>
      </c>
      <c r="AL160" s="619">
        <v>0</v>
      </c>
      <c r="AM160" s="619">
        <v>0</v>
      </c>
      <c r="AN160" s="619">
        <v>0</v>
      </c>
      <c r="AO160" s="619">
        <v>135951</v>
      </c>
      <c r="AP160" s="619">
        <v>135951</v>
      </c>
      <c r="AQ160" s="619">
        <v>0</v>
      </c>
      <c r="AR160" s="619">
        <v>0</v>
      </c>
      <c r="AS160" s="619">
        <v>187042</v>
      </c>
      <c r="AT160" s="619">
        <v>187042</v>
      </c>
      <c r="AU160" s="619">
        <v>0</v>
      </c>
      <c r="AV160" s="619">
        <v>0</v>
      </c>
      <c r="AW160" s="619">
        <v>-51091</v>
      </c>
      <c r="AX160" s="619">
        <v>-51091</v>
      </c>
      <c r="AY160" s="619">
        <v>0</v>
      </c>
      <c r="AZ160" s="619">
        <v>0</v>
      </c>
      <c r="BA160" s="619">
        <v>0</v>
      </c>
      <c r="BB160" s="619">
        <v>0</v>
      </c>
      <c r="BC160" s="619">
        <v>0</v>
      </c>
      <c r="BD160" s="619">
        <v>0</v>
      </c>
      <c r="BE160" s="619">
        <v>0</v>
      </c>
      <c r="BF160" s="619">
        <v>0</v>
      </c>
      <c r="BG160" s="619">
        <v>1550436</v>
      </c>
      <c r="BH160" s="619">
        <v>0</v>
      </c>
      <c r="BI160" s="619">
        <v>28378</v>
      </c>
      <c r="BJ160" s="619">
        <v>106635</v>
      </c>
      <c r="BK160" s="619">
        <v>0</v>
      </c>
      <c r="BL160" s="619">
        <v>1842</v>
      </c>
      <c r="BM160" s="619">
        <v>2008472</v>
      </c>
      <c r="BN160" s="619">
        <v>0</v>
      </c>
      <c r="BO160" s="619">
        <v>36014</v>
      </c>
      <c r="BP160" s="619">
        <v>-351401</v>
      </c>
      <c r="BQ160" s="619">
        <v>0</v>
      </c>
      <c r="BR160" s="619">
        <v>-5794</v>
      </c>
      <c r="BS160" s="619">
        <v>17360</v>
      </c>
      <c r="BT160" s="619">
        <v>0</v>
      </c>
      <c r="BU160" s="619">
        <v>354</v>
      </c>
      <c r="BV160" s="619">
        <v>451</v>
      </c>
      <c r="BW160" s="619">
        <v>0</v>
      </c>
      <c r="BX160" s="619">
        <v>9</v>
      </c>
      <c r="BY160" s="619">
        <v>16909</v>
      </c>
      <c r="BZ160" s="619">
        <v>0</v>
      </c>
      <c r="CA160" s="619">
        <v>345</v>
      </c>
      <c r="CB160" s="619">
        <v>0</v>
      </c>
      <c r="CC160" s="619">
        <v>0</v>
      </c>
      <c r="CD160" s="619">
        <v>0</v>
      </c>
      <c r="CE160" s="619">
        <v>0</v>
      </c>
      <c r="CF160" s="619">
        <v>0</v>
      </c>
      <c r="CG160" s="619">
        <v>0</v>
      </c>
      <c r="CH160" s="619">
        <v>0</v>
      </c>
      <c r="CI160" s="619">
        <v>0</v>
      </c>
      <c r="CJ160" s="619">
        <v>0</v>
      </c>
      <c r="CK160" s="619">
        <v>0</v>
      </c>
      <c r="CL160" s="619">
        <v>0</v>
      </c>
      <c r="CM160" s="619">
        <v>0</v>
      </c>
      <c r="CN160" s="619">
        <v>0</v>
      </c>
      <c r="CO160" s="619">
        <v>0</v>
      </c>
      <c r="CP160" s="619">
        <v>0</v>
      </c>
      <c r="CQ160" s="619">
        <v>0</v>
      </c>
      <c r="CR160" s="619">
        <v>0</v>
      </c>
      <c r="CS160" s="619">
        <v>0</v>
      </c>
      <c r="CT160" s="619">
        <v>0</v>
      </c>
      <c r="CU160" s="619">
        <v>0</v>
      </c>
      <c r="CV160" s="619">
        <v>0</v>
      </c>
      <c r="CW160" s="619">
        <v>0</v>
      </c>
      <c r="CX160" s="619">
        <v>0</v>
      </c>
      <c r="CY160" s="619">
        <v>0</v>
      </c>
      <c r="CZ160" s="619">
        <v>0</v>
      </c>
      <c r="DA160" s="619">
        <v>0</v>
      </c>
      <c r="DB160" s="619">
        <v>0</v>
      </c>
      <c r="DC160" s="619">
        <v>0</v>
      </c>
      <c r="DD160" s="619">
        <v>0</v>
      </c>
      <c r="DE160" s="619">
        <v>0</v>
      </c>
      <c r="DF160" s="619">
        <v>0</v>
      </c>
      <c r="DG160" s="619">
        <v>0</v>
      </c>
      <c r="DH160" s="619">
        <v>0</v>
      </c>
      <c r="DI160" s="619">
        <v>0</v>
      </c>
      <c r="DJ160" s="619">
        <v>0</v>
      </c>
      <c r="DK160" s="619">
        <v>0</v>
      </c>
      <c r="DL160" s="619">
        <v>0</v>
      </c>
      <c r="DM160" s="619">
        <v>0</v>
      </c>
      <c r="DN160" s="619">
        <v>0</v>
      </c>
      <c r="DO160" s="619">
        <v>0</v>
      </c>
      <c r="DP160" s="619">
        <v>0</v>
      </c>
      <c r="DQ160" s="619">
        <v>0</v>
      </c>
      <c r="DR160" s="619">
        <v>0</v>
      </c>
      <c r="DS160" s="619">
        <v>0</v>
      </c>
      <c r="DT160" s="619">
        <v>0</v>
      </c>
      <c r="DU160" s="619">
        <v>0</v>
      </c>
      <c r="DV160" s="619">
        <v>0</v>
      </c>
      <c r="DW160" s="619">
        <v>0</v>
      </c>
      <c r="DX160" s="619">
        <v>250054</v>
      </c>
      <c r="DY160" s="619">
        <v>0</v>
      </c>
      <c r="DZ160" s="619">
        <v>4017</v>
      </c>
      <c r="EA160" s="619">
        <v>83644</v>
      </c>
      <c r="EB160" s="619">
        <v>0</v>
      </c>
      <c r="EC160" s="619">
        <v>1299</v>
      </c>
      <c r="ED160" s="619">
        <v>166410</v>
      </c>
      <c r="EE160" s="619">
        <v>0</v>
      </c>
      <c r="EF160" s="619">
        <v>2718</v>
      </c>
      <c r="EG160" s="619">
        <v>0</v>
      </c>
      <c r="EH160" s="619">
        <v>0</v>
      </c>
      <c r="EI160" s="619">
        <v>0</v>
      </c>
      <c r="EJ160" s="619">
        <v>0</v>
      </c>
      <c r="EK160" s="619">
        <v>0</v>
      </c>
      <c r="EL160" s="619">
        <v>0</v>
      </c>
      <c r="EM160" s="619">
        <v>0</v>
      </c>
      <c r="EN160" s="619">
        <v>0</v>
      </c>
      <c r="EO160" s="619">
        <v>0</v>
      </c>
      <c r="EP160" s="619">
        <v>1412260</v>
      </c>
      <c r="EQ160" s="619">
        <v>0</v>
      </c>
      <c r="ER160" s="619">
        <v>21213</v>
      </c>
      <c r="ES160" s="619">
        <v>1901263</v>
      </c>
      <c r="ET160" s="619">
        <v>0</v>
      </c>
      <c r="EU160" s="619">
        <v>30431</v>
      </c>
      <c r="EV160" s="619">
        <v>-489003</v>
      </c>
      <c r="EW160" s="619">
        <v>0</v>
      </c>
      <c r="EX160" s="619">
        <v>-9218</v>
      </c>
      <c r="EY160" s="619">
        <v>-3254</v>
      </c>
      <c r="EZ160" s="619">
        <v>0</v>
      </c>
      <c r="FA160" s="619">
        <v>-66</v>
      </c>
      <c r="FB160" s="619">
        <v>2885430</v>
      </c>
      <c r="FC160" s="619">
        <v>0</v>
      </c>
      <c r="FD160" s="619">
        <v>55823</v>
      </c>
      <c r="FE160" s="619">
        <v>2889454</v>
      </c>
      <c r="FF160" s="619">
        <v>0</v>
      </c>
      <c r="FG160" s="619">
        <v>56263</v>
      </c>
      <c r="FH160" s="619">
        <v>-4024</v>
      </c>
      <c r="FI160" s="619">
        <v>0</v>
      </c>
      <c r="FJ160" s="619">
        <v>-440</v>
      </c>
      <c r="FK160" s="619">
        <v>0</v>
      </c>
      <c r="FL160" s="619">
        <v>0</v>
      </c>
      <c r="FM160" s="619">
        <v>0</v>
      </c>
      <c r="FN160" s="619">
        <v>0</v>
      </c>
      <c r="FO160" s="619">
        <v>0</v>
      </c>
      <c r="FP160" s="619">
        <v>0</v>
      </c>
      <c r="FQ160" s="619">
        <v>0</v>
      </c>
      <c r="FR160" s="619">
        <v>0</v>
      </c>
      <c r="FS160" s="619">
        <v>0</v>
      </c>
      <c r="FT160" s="619">
        <v>-11244</v>
      </c>
      <c r="FU160" s="619">
        <v>0</v>
      </c>
      <c r="FV160" s="619">
        <v>-220</v>
      </c>
      <c r="FW160" s="619">
        <v>0</v>
      </c>
      <c r="FX160" s="619">
        <v>0</v>
      </c>
      <c r="FY160" s="619">
        <v>0</v>
      </c>
      <c r="FZ160" s="619">
        <v>0</v>
      </c>
      <c r="GA160" s="619">
        <v>0</v>
      </c>
      <c r="GB160" s="619">
        <v>0</v>
      </c>
      <c r="GC160" s="619">
        <v>0</v>
      </c>
      <c r="GD160" s="619">
        <v>0</v>
      </c>
      <c r="GE160" s="619">
        <v>0</v>
      </c>
      <c r="GF160" s="619">
        <v>0</v>
      </c>
      <c r="GG160" s="619">
        <v>0</v>
      </c>
      <c r="GH160" s="619">
        <v>0</v>
      </c>
      <c r="GI160" s="619">
        <v>0</v>
      </c>
      <c r="GJ160" s="619">
        <v>0</v>
      </c>
      <c r="GK160" s="619">
        <v>0</v>
      </c>
      <c r="GL160" s="619">
        <v>6207677</v>
      </c>
      <c r="GM160" s="619">
        <v>0</v>
      </c>
      <c r="GN160" s="619">
        <v>111341</v>
      </c>
      <c r="GO160" s="619">
        <v>-675607</v>
      </c>
      <c r="GP160" s="619">
        <v>0</v>
      </c>
      <c r="GQ160" s="619">
        <v>-12675</v>
      </c>
      <c r="GR160" s="620" t="s">
        <v>535</v>
      </c>
      <c r="GS160" s="620" t="s">
        <v>871</v>
      </c>
      <c r="GT160" s="610" t="s">
        <v>535</v>
      </c>
      <c r="GU160" s="611" t="s">
        <v>723</v>
      </c>
      <c r="GV160" s="611" t="s">
        <v>1005</v>
      </c>
      <c r="GW160" s="610" t="s">
        <v>3368</v>
      </c>
    </row>
    <row r="161" spans="1:205" x14ac:dyDescent="0.25">
      <c r="A161" s="610" t="s">
        <v>3385</v>
      </c>
      <c r="B161" s="617" t="s">
        <v>1006</v>
      </c>
      <c r="C161" s="618" t="s">
        <v>1007</v>
      </c>
      <c r="D161" s="619">
        <v>17867237</v>
      </c>
      <c r="E161" s="619">
        <v>0</v>
      </c>
      <c r="F161" s="619">
        <v>17867237</v>
      </c>
      <c r="G161" s="619">
        <v>17813245</v>
      </c>
      <c r="H161" s="619">
        <v>0</v>
      </c>
      <c r="I161" s="619">
        <v>17813245</v>
      </c>
      <c r="J161" s="619">
        <v>53992</v>
      </c>
      <c r="K161" s="619">
        <v>0</v>
      </c>
      <c r="L161" s="619">
        <v>53992</v>
      </c>
      <c r="M161" s="633">
        <v>0.5</v>
      </c>
      <c r="N161" s="633">
        <v>0.49</v>
      </c>
      <c r="O161" s="633">
        <v>0</v>
      </c>
      <c r="P161" s="633">
        <v>0.01</v>
      </c>
      <c r="Q161" s="619">
        <v>423521</v>
      </c>
      <c r="R161" s="619">
        <v>423521</v>
      </c>
      <c r="S161" s="619">
        <v>0</v>
      </c>
      <c r="T161" s="619">
        <v>0</v>
      </c>
      <c r="U161" s="619">
        <v>0</v>
      </c>
      <c r="V161" s="619">
        <v>0</v>
      </c>
      <c r="W161" s="619">
        <v>0</v>
      </c>
      <c r="X161" s="619">
        <v>0</v>
      </c>
      <c r="Y161" s="619">
        <v>0</v>
      </c>
      <c r="Z161" s="619">
        <v>242068</v>
      </c>
      <c r="AA161" s="619">
        <v>0</v>
      </c>
      <c r="AB161" s="619">
        <v>268049</v>
      </c>
      <c r="AC161" s="619">
        <v>0</v>
      </c>
      <c r="AD161" s="619">
        <v>-25981</v>
      </c>
      <c r="AE161" s="619">
        <v>0</v>
      </c>
      <c r="AF161" s="619">
        <v>0</v>
      </c>
      <c r="AG161" s="619">
        <v>0</v>
      </c>
      <c r="AH161" s="619">
        <v>0</v>
      </c>
      <c r="AI161" s="619">
        <v>0</v>
      </c>
      <c r="AJ161" s="619">
        <v>0</v>
      </c>
      <c r="AK161" s="619">
        <v>0</v>
      </c>
      <c r="AL161" s="619">
        <v>0</v>
      </c>
      <c r="AM161" s="619">
        <v>0</v>
      </c>
      <c r="AN161" s="619">
        <v>0</v>
      </c>
      <c r="AO161" s="619">
        <v>0</v>
      </c>
      <c r="AP161" s="619">
        <v>0</v>
      </c>
      <c r="AQ161" s="619">
        <v>0</v>
      </c>
      <c r="AR161" s="619">
        <v>0</v>
      </c>
      <c r="AS161" s="619">
        <v>0</v>
      </c>
      <c r="AT161" s="619">
        <v>0</v>
      </c>
      <c r="AU161" s="619">
        <v>0</v>
      </c>
      <c r="AV161" s="619">
        <v>0</v>
      </c>
      <c r="AW161" s="619">
        <v>0</v>
      </c>
      <c r="AX161" s="619">
        <v>0</v>
      </c>
      <c r="AY161" s="619">
        <v>0</v>
      </c>
      <c r="AZ161" s="619">
        <v>0</v>
      </c>
      <c r="BA161" s="619">
        <v>0</v>
      </c>
      <c r="BB161" s="619">
        <v>0</v>
      </c>
      <c r="BC161" s="619">
        <v>0</v>
      </c>
      <c r="BD161" s="619">
        <v>0</v>
      </c>
      <c r="BE161" s="619">
        <v>0</v>
      </c>
      <c r="BF161" s="619">
        <v>0</v>
      </c>
      <c r="BG161" s="619">
        <v>2616617</v>
      </c>
      <c r="BH161" s="619">
        <v>0</v>
      </c>
      <c r="BI161" s="619">
        <v>53400</v>
      </c>
      <c r="BJ161" s="619">
        <v>227088</v>
      </c>
      <c r="BK161" s="619">
        <v>0</v>
      </c>
      <c r="BL161" s="619">
        <v>4634</v>
      </c>
      <c r="BM161" s="619">
        <v>2784451</v>
      </c>
      <c r="BN161" s="619">
        <v>0</v>
      </c>
      <c r="BO161" s="619">
        <v>56825</v>
      </c>
      <c r="BP161" s="619">
        <v>59254</v>
      </c>
      <c r="BQ161" s="619">
        <v>0</v>
      </c>
      <c r="BR161" s="619">
        <v>1209</v>
      </c>
      <c r="BS161" s="619">
        <v>35971</v>
      </c>
      <c r="BT161" s="619">
        <v>0</v>
      </c>
      <c r="BU161" s="619">
        <v>734</v>
      </c>
      <c r="BV161" s="619">
        <v>13926</v>
      </c>
      <c r="BW161" s="619">
        <v>0</v>
      </c>
      <c r="BX161" s="619">
        <v>284</v>
      </c>
      <c r="BY161" s="619">
        <v>22045</v>
      </c>
      <c r="BZ161" s="619">
        <v>0</v>
      </c>
      <c r="CA161" s="619">
        <v>450</v>
      </c>
      <c r="CB161" s="619">
        <v>3277</v>
      </c>
      <c r="CC161" s="619">
        <v>0</v>
      </c>
      <c r="CD161" s="619">
        <v>67</v>
      </c>
      <c r="CE161" s="619">
        <v>3658</v>
      </c>
      <c r="CF161" s="619">
        <v>0</v>
      </c>
      <c r="CG161" s="619">
        <v>75</v>
      </c>
      <c r="CH161" s="619">
        <v>-381</v>
      </c>
      <c r="CI161" s="619">
        <v>0</v>
      </c>
      <c r="CJ161" s="619">
        <v>-8</v>
      </c>
      <c r="CK161" s="619">
        <v>0</v>
      </c>
      <c r="CL161" s="619">
        <v>0</v>
      </c>
      <c r="CM161" s="619">
        <v>0</v>
      </c>
      <c r="CN161" s="619">
        <v>0</v>
      </c>
      <c r="CO161" s="619">
        <v>0</v>
      </c>
      <c r="CP161" s="619">
        <v>0</v>
      </c>
      <c r="CQ161" s="619">
        <v>0</v>
      </c>
      <c r="CR161" s="619">
        <v>0</v>
      </c>
      <c r="CS161" s="619">
        <v>0</v>
      </c>
      <c r="CT161" s="619">
        <v>0</v>
      </c>
      <c r="CU161" s="619">
        <v>0</v>
      </c>
      <c r="CV161" s="619">
        <v>0</v>
      </c>
      <c r="CW161" s="619">
        <v>0</v>
      </c>
      <c r="CX161" s="619">
        <v>0</v>
      </c>
      <c r="CY161" s="619">
        <v>0</v>
      </c>
      <c r="CZ161" s="619">
        <v>0</v>
      </c>
      <c r="DA161" s="619">
        <v>0</v>
      </c>
      <c r="DB161" s="619">
        <v>0</v>
      </c>
      <c r="DC161" s="619">
        <v>0</v>
      </c>
      <c r="DD161" s="619">
        <v>0</v>
      </c>
      <c r="DE161" s="619">
        <v>0</v>
      </c>
      <c r="DF161" s="619">
        <v>3619</v>
      </c>
      <c r="DG161" s="619">
        <v>0</v>
      </c>
      <c r="DH161" s="619">
        <v>74</v>
      </c>
      <c r="DI161" s="619">
        <v>7412</v>
      </c>
      <c r="DJ161" s="619">
        <v>0</v>
      </c>
      <c r="DK161" s="619">
        <v>151</v>
      </c>
      <c r="DL161" s="619">
        <v>-3793</v>
      </c>
      <c r="DM161" s="619">
        <v>0</v>
      </c>
      <c r="DN161" s="619">
        <v>-77</v>
      </c>
      <c r="DO161" s="619">
        <v>0</v>
      </c>
      <c r="DP161" s="619">
        <v>0</v>
      </c>
      <c r="DQ161" s="619">
        <v>0</v>
      </c>
      <c r="DR161" s="619">
        <v>0</v>
      </c>
      <c r="DS161" s="619">
        <v>0</v>
      </c>
      <c r="DT161" s="619">
        <v>0</v>
      </c>
      <c r="DU161" s="619">
        <v>0</v>
      </c>
      <c r="DV161" s="619">
        <v>0</v>
      </c>
      <c r="DW161" s="619">
        <v>0</v>
      </c>
      <c r="DX161" s="619">
        <v>905403</v>
      </c>
      <c r="DY161" s="619">
        <v>0</v>
      </c>
      <c r="DZ161" s="619">
        <v>18478</v>
      </c>
      <c r="EA161" s="619">
        <v>998359</v>
      </c>
      <c r="EB161" s="619">
        <v>0</v>
      </c>
      <c r="EC161" s="619">
        <v>20375</v>
      </c>
      <c r="ED161" s="619">
        <v>-92956</v>
      </c>
      <c r="EE161" s="619">
        <v>0</v>
      </c>
      <c r="EF161" s="619">
        <v>-1897</v>
      </c>
      <c r="EG161" s="619">
        <v>0</v>
      </c>
      <c r="EH161" s="619">
        <v>0</v>
      </c>
      <c r="EI161" s="619">
        <v>0</v>
      </c>
      <c r="EJ161" s="619">
        <v>0</v>
      </c>
      <c r="EK161" s="619">
        <v>0</v>
      </c>
      <c r="EL161" s="619">
        <v>0</v>
      </c>
      <c r="EM161" s="619">
        <v>0</v>
      </c>
      <c r="EN161" s="619">
        <v>0</v>
      </c>
      <c r="EO161" s="619">
        <v>0</v>
      </c>
      <c r="EP161" s="619">
        <v>3948466</v>
      </c>
      <c r="EQ161" s="619">
        <v>0</v>
      </c>
      <c r="ER161" s="619">
        <v>80581</v>
      </c>
      <c r="ES161" s="619">
        <v>4499562</v>
      </c>
      <c r="ET161" s="619">
        <v>0</v>
      </c>
      <c r="EU161" s="619">
        <v>91828</v>
      </c>
      <c r="EV161" s="619">
        <v>-551096</v>
      </c>
      <c r="EW161" s="619">
        <v>0</v>
      </c>
      <c r="EX161" s="619">
        <v>-11247</v>
      </c>
      <c r="EY161" s="619">
        <v>0</v>
      </c>
      <c r="EZ161" s="619">
        <v>0</v>
      </c>
      <c r="FA161" s="619">
        <v>0</v>
      </c>
      <c r="FB161" s="619">
        <v>17332813</v>
      </c>
      <c r="FC161" s="619">
        <v>0</v>
      </c>
      <c r="FD161" s="619">
        <v>352889</v>
      </c>
      <c r="FE161" s="619">
        <v>17461381</v>
      </c>
      <c r="FF161" s="619">
        <v>0</v>
      </c>
      <c r="FG161" s="619">
        <v>355423</v>
      </c>
      <c r="FH161" s="619">
        <v>-128568</v>
      </c>
      <c r="FI161" s="619">
        <v>0</v>
      </c>
      <c r="FJ161" s="619">
        <v>-2534</v>
      </c>
      <c r="FK161" s="619">
        <v>0</v>
      </c>
      <c r="FL161" s="619">
        <v>0</v>
      </c>
      <c r="FM161" s="619">
        <v>0</v>
      </c>
      <c r="FN161" s="619">
        <v>0</v>
      </c>
      <c r="FO161" s="619">
        <v>0</v>
      </c>
      <c r="FP161" s="619">
        <v>0</v>
      </c>
      <c r="FQ161" s="619">
        <v>0</v>
      </c>
      <c r="FR161" s="619">
        <v>0</v>
      </c>
      <c r="FS161" s="619">
        <v>0</v>
      </c>
      <c r="FT161" s="619">
        <v>-4479</v>
      </c>
      <c r="FU161" s="619">
        <v>0</v>
      </c>
      <c r="FV161" s="619">
        <v>-91</v>
      </c>
      <c r="FW161" s="619">
        <v>0</v>
      </c>
      <c r="FX161" s="619">
        <v>0</v>
      </c>
      <c r="FY161" s="619">
        <v>0</v>
      </c>
      <c r="FZ161" s="619">
        <v>0</v>
      </c>
      <c r="GA161" s="619">
        <v>0</v>
      </c>
      <c r="GB161" s="619">
        <v>0</v>
      </c>
      <c r="GC161" s="619">
        <v>0</v>
      </c>
      <c r="GD161" s="619">
        <v>0</v>
      </c>
      <c r="GE161" s="619">
        <v>0</v>
      </c>
      <c r="GF161" s="619">
        <v>0</v>
      </c>
      <c r="GG161" s="619">
        <v>0</v>
      </c>
      <c r="GH161" s="619">
        <v>0</v>
      </c>
      <c r="GI161" s="619">
        <v>0</v>
      </c>
      <c r="GJ161" s="619">
        <v>0</v>
      </c>
      <c r="GK161" s="619">
        <v>0</v>
      </c>
      <c r="GL161" s="619">
        <v>25068775</v>
      </c>
      <c r="GM161" s="619">
        <v>0</v>
      </c>
      <c r="GN161" s="619">
        <v>510766</v>
      </c>
      <c r="GO161" s="619">
        <v>-699974</v>
      </c>
      <c r="GP161" s="619">
        <v>0</v>
      </c>
      <c r="GQ161" s="619">
        <v>-14195</v>
      </c>
      <c r="GR161" s="620" t="s">
        <v>535</v>
      </c>
      <c r="GS161" s="620" t="s">
        <v>626</v>
      </c>
      <c r="GT161" s="610" t="s">
        <v>535</v>
      </c>
      <c r="GU161" s="611" t="s">
        <v>475</v>
      </c>
      <c r="GV161" s="611" t="s">
        <v>1008</v>
      </c>
      <c r="GW161" s="610" t="s">
        <v>1432</v>
      </c>
    </row>
    <row r="162" spans="1:205" x14ac:dyDescent="0.25">
      <c r="A162" s="610" t="s">
        <v>3385</v>
      </c>
      <c r="B162" s="617" t="s">
        <v>1009</v>
      </c>
      <c r="C162" s="618" t="s">
        <v>1010</v>
      </c>
      <c r="D162" s="619">
        <v>3825560</v>
      </c>
      <c r="E162" s="619">
        <v>0</v>
      </c>
      <c r="F162" s="619">
        <v>3825560</v>
      </c>
      <c r="G162" s="619">
        <v>1725000</v>
      </c>
      <c r="H162" s="619">
        <v>0</v>
      </c>
      <c r="I162" s="619">
        <v>1725000</v>
      </c>
      <c r="J162" s="619">
        <v>2100560</v>
      </c>
      <c r="K162" s="619">
        <v>0</v>
      </c>
      <c r="L162" s="619">
        <v>2100560</v>
      </c>
      <c r="M162" s="633">
        <v>0.5</v>
      </c>
      <c r="N162" s="633">
        <v>0.4</v>
      </c>
      <c r="O162" s="633">
        <v>0.1</v>
      </c>
      <c r="P162" s="633">
        <v>0</v>
      </c>
      <c r="Q162" s="619">
        <v>143004</v>
      </c>
      <c r="R162" s="619">
        <v>143004</v>
      </c>
      <c r="S162" s="619">
        <v>0</v>
      </c>
      <c r="T162" s="619">
        <v>0</v>
      </c>
      <c r="U162" s="619">
        <v>0</v>
      </c>
      <c r="V162" s="619">
        <v>0</v>
      </c>
      <c r="W162" s="619">
        <v>0</v>
      </c>
      <c r="X162" s="619">
        <v>0</v>
      </c>
      <c r="Y162" s="619">
        <v>0</v>
      </c>
      <c r="Z162" s="619">
        <v>0</v>
      </c>
      <c r="AA162" s="619">
        <v>0</v>
      </c>
      <c r="AB162" s="619">
        <v>0</v>
      </c>
      <c r="AC162" s="619">
        <v>0</v>
      </c>
      <c r="AD162" s="619">
        <v>0</v>
      </c>
      <c r="AE162" s="619">
        <v>0</v>
      </c>
      <c r="AF162" s="619">
        <v>0</v>
      </c>
      <c r="AG162" s="619">
        <v>0</v>
      </c>
      <c r="AH162" s="619">
        <v>0</v>
      </c>
      <c r="AI162" s="619">
        <v>0</v>
      </c>
      <c r="AJ162" s="619">
        <v>0</v>
      </c>
      <c r="AK162" s="619">
        <v>0</v>
      </c>
      <c r="AL162" s="619">
        <v>0</v>
      </c>
      <c r="AM162" s="619">
        <v>0</v>
      </c>
      <c r="AN162" s="619">
        <v>0</v>
      </c>
      <c r="AO162" s="619">
        <v>0</v>
      </c>
      <c r="AP162" s="619">
        <v>0</v>
      </c>
      <c r="AQ162" s="619">
        <v>0</v>
      </c>
      <c r="AR162" s="619">
        <v>0</v>
      </c>
      <c r="AS162" s="619">
        <v>0</v>
      </c>
      <c r="AT162" s="619">
        <v>0</v>
      </c>
      <c r="AU162" s="619">
        <v>0</v>
      </c>
      <c r="AV162" s="619">
        <v>0</v>
      </c>
      <c r="AW162" s="619">
        <v>0</v>
      </c>
      <c r="AX162" s="619">
        <v>0</v>
      </c>
      <c r="AY162" s="619">
        <v>0</v>
      </c>
      <c r="AZ162" s="619">
        <v>0</v>
      </c>
      <c r="BA162" s="619">
        <v>0</v>
      </c>
      <c r="BB162" s="619">
        <v>0</v>
      </c>
      <c r="BC162" s="619">
        <v>0</v>
      </c>
      <c r="BD162" s="619">
        <v>0</v>
      </c>
      <c r="BE162" s="619">
        <v>0</v>
      </c>
      <c r="BF162" s="619">
        <v>0</v>
      </c>
      <c r="BG162" s="619">
        <v>965011</v>
      </c>
      <c r="BH162" s="619">
        <v>241253</v>
      </c>
      <c r="BI162" s="619">
        <v>0</v>
      </c>
      <c r="BJ162" s="619">
        <v>72311</v>
      </c>
      <c r="BK162" s="619">
        <v>18078</v>
      </c>
      <c r="BL162" s="619">
        <v>0</v>
      </c>
      <c r="BM162" s="619">
        <v>1188409</v>
      </c>
      <c r="BN162" s="619">
        <v>297102</v>
      </c>
      <c r="BO162" s="619">
        <v>0</v>
      </c>
      <c r="BP162" s="619">
        <v>-151087</v>
      </c>
      <c r="BQ162" s="619">
        <v>-37771</v>
      </c>
      <c r="BR162" s="619">
        <v>0</v>
      </c>
      <c r="BS162" s="619">
        <v>6243</v>
      </c>
      <c r="BT162" s="619">
        <v>1561</v>
      </c>
      <c r="BU162" s="619">
        <v>0</v>
      </c>
      <c r="BV162" s="619">
        <v>3621</v>
      </c>
      <c r="BW162" s="619">
        <v>905</v>
      </c>
      <c r="BX162" s="619">
        <v>0</v>
      </c>
      <c r="BY162" s="619">
        <v>2622</v>
      </c>
      <c r="BZ162" s="619">
        <v>656</v>
      </c>
      <c r="CA162" s="619">
        <v>0</v>
      </c>
      <c r="CB162" s="619">
        <v>4865</v>
      </c>
      <c r="CC162" s="619">
        <v>1216</v>
      </c>
      <c r="CD162" s="619">
        <v>0</v>
      </c>
      <c r="CE162" s="619">
        <v>6155</v>
      </c>
      <c r="CF162" s="619">
        <v>1539</v>
      </c>
      <c r="CG162" s="619">
        <v>0</v>
      </c>
      <c r="CH162" s="619">
        <v>-1290</v>
      </c>
      <c r="CI162" s="619">
        <v>-323</v>
      </c>
      <c r="CJ162" s="619">
        <v>0</v>
      </c>
      <c r="CK162" s="619">
        <v>0</v>
      </c>
      <c r="CL162" s="619">
        <v>0</v>
      </c>
      <c r="CM162" s="619">
        <v>0</v>
      </c>
      <c r="CN162" s="619">
        <v>0</v>
      </c>
      <c r="CO162" s="619">
        <v>0</v>
      </c>
      <c r="CP162" s="619">
        <v>0</v>
      </c>
      <c r="CQ162" s="619">
        <v>0</v>
      </c>
      <c r="CR162" s="619">
        <v>0</v>
      </c>
      <c r="CS162" s="619">
        <v>0</v>
      </c>
      <c r="CT162" s="619">
        <v>0</v>
      </c>
      <c r="CU162" s="619">
        <v>0</v>
      </c>
      <c r="CV162" s="619">
        <v>0</v>
      </c>
      <c r="CW162" s="619">
        <v>0</v>
      </c>
      <c r="CX162" s="619">
        <v>0</v>
      </c>
      <c r="CY162" s="619">
        <v>0</v>
      </c>
      <c r="CZ162" s="619">
        <v>0</v>
      </c>
      <c r="DA162" s="619">
        <v>0</v>
      </c>
      <c r="DB162" s="619">
        <v>0</v>
      </c>
      <c r="DC162" s="619">
        <v>0</v>
      </c>
      <c r="DD162" s="619">
        <v>0</v>
      </c>
      <c r="DE162" s="619">
        <v>0</v>
      </c>
      <c r="DF162" s="619">
        <v>2085</v>
      </c>
      <c r="DG162" s="619">
        <v>521</v>
      </c>
      <c r="DH162" s="619">
        <v>0</v>
      </c>
      <c r="DI162" s="619">
        <v>1873</v>
      </c>
      <c r="DJ162" s="619">
        <v>468</v>
      </c>
      <c r="DK162" s="619">
        <v>0</v>
      </c>
      <c r="DL162" s="619">
        <v>212</v>
      </c>
      <c r="DM162" s="619">
        <v>53</v>
      </c>
      <c r="DN162" s="619">
        <v>0</v>
      </c>
      <c r="DO162" s="619">
        <v>0</v>
      </c>
      <c r="DP162" s="619">
        <v>0</v>
      </c>
      <c r="DQ162" s="619">
        <v>0</v>
      </c>
      <c r="DR162" s="619">
        <v>0</v>
      </c>
      <c r="DS162" s="619">
        <v>0</v>
      </c>
      <c r="DT162" s="619">
        <v>0</v>
      </c>
      <c r="DU162" s="619">
        <v>0</v>
      </c>
      <c r="DV162" s="619">
        <v>0</v>
      </c>
      <c r="DW162" s="619">
        <v>0</v>
      </c>
      <c r="DX162" s="619">
        <v>308975</v>
      </c>
      <c r="DY162" s="619">
        <v>77244</v>
      </c>
      <c r="DZ162" s="619">
        <v>0</v>
      </c>
      <c r="EA162" s="619">
        <v>482080</v>
      </c>
      <c r="EB162" s="619">
        <v>120520</v>
      </c>
      <c r="EC162" s="619">
        <v>0</v>
      </c>
      <c r="ED162" s="619">
        <v>-173105</v>
      </c>
      <c r="EE162" s="619">
        <v>-43276</v>
      </c>
      <c r="EF162" s="619">
        <v>0</v>
      </c>
      <c r="EG162" s="619">
        <v>-20669</v>
      </c>
      <c r="EH162" s="619">
        <v>-5167</v>
      </c>
      <c r="EI162" s="619">
        <v>0</v>
      </c>
      <c r="EJ162" s="619">
        <v>0</v>
      </c>
      <c r="EK162" s="619">
        <v>0</v>
      </c>
      <c r="EL162" s="619">
        <v>0</v>
      </c>
      <c r="EM162" s="619">
        <v>0</v>
      </c>
      <c r="EN162" s="619">
        <v>0</v>
      </c>
      <c r="EO162" s="619">
        <v>0</v>
      </c>
      <c r="EP162" s="619">
        <v>2187211</v>
      </c>
      <c r="EQ162" s="619">
        <v>546803</v>
      </c>
      <c r="ER162" s="619">
        <v>0</v>
      </c>
      <c r="ES162" s="619">
        <v>1476285</v>
      </c>
      <c r="ET162" s="619">
        <v>369071</v>
      </c>
      <c r="EU162" s="619">
        <v>0</v>
      </c>
      <c r="EV162" s="619">
        <v>710926</v>
      </c>
      <c r="EW162" s="619">
        <v>177732</v>
      </c>
      <c r="EX162" s="619">
        <v>0</v>
      </c>
      <c r="EY162" s="619">
        <v>0</v>
      </c>
      <c r="EZ162" s="619">
        <v>0</v>
      </c>
      <c r="FA162" s="619">
        <v>0</v>
      </c>
      <c r="FB162" s="619">
        <v>2301761</v>
      </c>
      <c r="FC162" s="619">
        <v>575440</v>
      </c>
      <c r="FD162" s="619">
        <v>0</v>
      </c>
      <c r="FE162" s="619">
        <v>2703759</v>
      </c>
      <c r="FF162" s="619">
        <v>675940</v>
      </c>
      <c r="FG162" s="619">
        <v>0</v>
      </c>
      <c r="FH162" s="619">
        <v>-401998</v>
      </c>
      <c r="FI162" s="619">
        <v>-100500</v>
      </c>
      <c r="FJ162" s="619">
        <v>0</v>
      </c>
      <c r="FK162" s="619">
        <v>0</v>
      </c>
      <c r="FL162" s="619">
        <v>0</v>
      </c>
      <c r="FM162" s="619">
        <v>0</v>
      </c>
      <c r="FN162" s="619">
        <v>0</v>
      </c>
      <c r="FO162" s="619">
        <v>0</v>
      </c>
      <c r="FP162" s="619">
        <v>0</v>
      </c>
      <c r="FQ162" s="619">
        <v>0</v>
      </c>
      <c r="FR162" s="619">
        <v>0</v>
      </c>
      <c r="FS162" s="619">
        <v>0</v>
      </c>
      <c r="FT162" s="619">
        <v>-7914</v>
      </c>
      <c r="FU162" s="619">
        <v>-1979</v>
      </c>
      <c r="FV162" s="619">
        <v>0</v>
      </c>
      <c r="FW162" s="619">
        <v>0</v>
      </c>
      <c r="FX162" s="619">
        <v>0</v>
      </c>
      <c r="FY162" s="619">
        <v>0</v>
      </c>
      <c r="FZ162" s="619">
        <v>0</v>
      </c>
      <c r="GA162" s="619">
        <v>0</v>
      </c>
      <c r="GB162" s="619">
        <v>0</v>
      </c>
      <c r="GC162" s="619">
        <v>0</v>
      </c>
      <c r="GD162" s="619">
        <v>0</v>
      </c>
      <c r="GE162" s="619">
        <v>0</v>
      </c>
      <c r="GF162" s="619">
        <v>0</v>
      </c>
      <c r="GG162" s="619">
        <v>0</v>
      </c>
      <c r="GH162" s="619">
        <v>0</v>
      </c>
      <c r="GI162" s="619">
        <v>0</v>
      </c>
      <c r="GJ162" s="619">
        <v>0</v>
      </c>
      <c r="GK162" s="619">
        <v>0</v>
      </c>
      <c r="GL162" s="619">
        <v>5819879</v>
      </c>
      <c r="GM162" s="619">
        <v>1454970</v>
      </c>
      <c r="GN162" s="619">
        <v>0</v>
      </c>
      <c r="GO162" s="619">
        <v>-42303</v>
      </c>
      <c r="GP162" s="619">
        <v>-10575</v>
      </c>
      <c r="GQ162" s="619">
        <v>0</v>
      </c>
      <c r="GR162" s="620" t="s">
        <v>788</v>
      </c>
      <c r="GS162" s="620" t="s">
        <v>473</v>
      </c>
      <c r="GT162" s="610" t="s">
        <v>474</v>
      </c>
      <c r="GU162" s="611" t="s">
        <v>475</v>
      </c>
      <c r="GV162" s="611" t="s">
        <v>1011</v>
      </c>
      <c r="GW162" s="610" t="s">
        <v>1432</v>
      </c>
    </row>
    <row r="163" spans="1:205" x14ac:dyDescent="0.25">
      <c r="A163" s="610" t="s">
        <v>3385</v>
      </c>
      <c r="B163" s="617" t="s">
        <v>1012</v>
      </c>
      <c r="C163" s="618" t="s">
        <v>1013</v>
      </c>
      <c r="D163" s="619">
        <v>5446370</v>
      </c>
      <c r="E163" s="619">
        <v>14228</v>
      </c>
      <c r="F163" s="619">
        <v>5460598</v>
      </c>
      <c r="G163" s="619">
        <v>6017190</v>
      </c>
      <c r="H163" s="619">
        <v>14122</v>
      </c>
      <c r="I163" s="619">
        <v>6031312</v>
      </c>
      <c r="J163" s="619">
        <v>-570820</v>
      </c>
      <c r="K163" s="619">
        <v>106</v>
      </c>
      <c r="L163" s="619">
        <v>-570714</v>
      </c>
      <c r="M163" s="633">
        <v>0.5</v>
      </c>
      <c r="N163" s="633">
        <v>0.4</v>
      </c>
      <c r="O163" s="633">
        <v>0.09</v>
      </c>
      <c r="P163" s="633">
        <v>0.01</v>
      </c>
      <c r="Q163" s="619">
        <v>287743</v>
      </c>
      <c r="R163" s="619">
        <v>287743</v>
      </c>
      <c r="S163" s="619">
        <v>0</v>
      </c>
      <c r="T163" s="619">
        <v>499</v>
      </c>
      <c r="U163" s="619">
        <v>0</v>
      </c>
      <c r="V163" s="619">
        <v>0</v>
      </c>
      <c r="W163" s="619">
        <v>0</v>
      </c>
      <c r="X163" s="619">
        <v>499</v>
      </c>
      <c r="Y163" s="619">
        <v>0</v>
      </c>
      <c r="Z163" s="619">
        <v>11410</v>
      </c>
      <c r="AA163" s="619">
        <v>0</v>
      </c>
      <c r="AB163" s="619">
        <v>11420</v>
      </c>
      <c r="AC163" s="619">
        <v>0</v>
      </c>
      <c r="AD163" s="619">
        <v>-10</v>
      </c>
      <c r="AE163" s="619">
        <v>0</v>
      </c>
      <c r="AF163" s="619">
        <v>0</v>
      </c>
      <c r="AG163" s="619">
        <v>0</v>
      </c>
      <c r="AH163" s="619">
        <v>0</v>
      </c>
      <c r="AI163" s="619">
        <v>0</v>
      </c>
      <c r="AJ163" s="619">
        <v>0</v>
      </c>
      <c r="AK163" s="619">
        <v>0</v>
      </c>
      <c r="AL163" s="619">
        <v>0</v>
      </c>
      <c r="AM163" s="619">
        <v>0</v>
      </c>
      <c r="AN163" s="619">
        <v>0</v>
      </c>
      <c r="AO163" s="619">
        <v>0</v>
      </c>
      <c r="AP163" s="619">
        <v>0</v>
      </c>
      <c r="AQ163" s="619">
        <v>0</v>
      </c>
      <c r="AR163" s="619">
        <v>0</v>
      </c>
      <c r="AS163" s="619">
        <v>0</v>
      </c>
      <c r="AT163" s="619">
        <v>0</v>
      </c>
      <c r="AU163" s="619">
        <v>0</v>
      </c>
      <c r="AV163" s="619">
        <v>0</v>
      </c>
      <c r="AW163" s="619">
        <v>0</v>
      </c>
      <c r="AX163" s="619">
        <v>0</v>
      </c>
      <c r="AY163" s="619">
        <v>0</v>
      </c>
      <c r="AZ163" s="619">
        <v>0</v>
      </c>
      <c r="BA163" s="619">
        <v>0</v>
      </c>
      <c r="BB163" s="619">
        <v>0</v>
      </c>
      <c r="BC163" s="619">
        <v>0</v>
      </c>
      <c r="BD163" s="619">
        <v>0</v>
      </c>
      <c r="BE163" s="619">
        <v>0</v>
      </c>
      <c r="BF163" s="619">
        <v>0</v>
      </c>
      <c r="BG163" s="619">
        <v>2702470</v>
      </c>
      <c r="BH163" s="619">
        <v>608056</v>
      </c>
      <c r="BI163" s="619">
        <v>67562</v>
      </c>
      <c r="BJ163" s="619">
        <v>143222</v>
      </c>
      <c r="BK163" s="619">
        <v>32225</v>
      </c>
      <c r="BL163" s="619">
        <v>3581</v>
      </c>
      <c r="BM163" s="619">
        <v>2776528</v>
      </c>
      <c r="BN163" s="619">
        <v>624719</v>
      </c>
      <c r="BO163" s="619">
        <v>69414</v>
      </c>
      <c r="BP163" s="619">
        <v>69164</v>
      </c>
      <c r="BQ163" s="619">
        <v>15562</v>
      </c>
      <c r="BR163" s="619">
        <v>1729</v>
      </c>
      <c r="BS163" s="619">
        <v>14414</v>
      </c>
      <c r="BT163" s="619">
        <v>3243</v>
      </c>
      <c r="BU163" s="619">
        <v>360</v>
      </c>
      <c r="BV163" s="619">
        <v>7022</v>
      </c>
      <c r="BW163" s="619">
        <v>1580</v>
      </c>
      <c r="BX163" s="619">
        <v>176</v>
      </c>
      <c r="BY163" s="619">
        <v>7392</v>
      </c>
      <c r="BZ163" s="619">
        <v>1663</v>
      </c>
      <c r="CA163" s="619">
        <v>184</v>
      </c>
      <c r="CB163" s="619">
        <v>19173</v>
      </c>
      <c r="CC163" s="619">
        <v>4314</v>
      </c>
      <c r="CD163" s="619">
        <v>479</v>
      </c>
      <c r="CE163" s="619">
        <v>19174</v>
      </c>
      <c r="CF163" s="619">
        <v>4314</v>
      </c>
      <c r="CG163" s="619">
        <v>479</v>
      </c>
      <c r="CH163" s="619">
        <v>-1</v>
      </c>
      <c r="CI163" s="619">
        <v>0</v>
      </c>
      <c r="CJ163" s="619">
        <v>0</v>
      </c>
      <c r="CK163" s="619">
        <v>0</v>
      </c>
      <c r="CL163" s="619">
        <v>0</v>
      </c>
      <c r="CM163" s="619">
        <v>0</v>
      </c>
      <c r="CN163" s="619">
        <v>0</v>
      </c>
      <c r="CO163" s="619">
        <v>0</v>
      </c>
      <c r="CP163" s="619">
        <v>0</v>
      </c>
      <c r="CQ163" s="619">
        <v>0</v>
      </c>
      <c r="CR163" s="619">
        <v>0</v>
      </c>
      <c r="CS163" s="619">
        <v>0</v>
      </c>
      <c r="CT163" s="619">
        <v>0</v>
      </c>
      <c r="CU163" s="619">
        <v>0</v>
      </c>
      <c r="CV163" s="619">
        <v>0</v>
      </c>
      <c r="CW163" s="619">
        <v>0</v>
      </c>
      <c r="CX163" s="619">
        <v>0</v>
      </c>
      <c r="CY163" s="619">
        <v>0</v>
      </c>
      <c r="CZ163" s="619">
        <v>0</v>
      </c>
      <c r="DA163" s="619">
        <v>0</v>
      </c>
      <c r="DB163" s="619">
        <v>0</v>
      </c>
      <c r="DC163" s="619">
        <v>0</v>
      </c>
      <c r="DD163" s="619">
        <v>0</v>
      </c>
      <c r="DE163" s="619">
        <v>0</v>
      </c>
      <c r="DF163" s="619">
        <v>2979</v>
      </c>
      <c r="DG163" s="619">
        <v>670</v>
      </c>
      <c r="DH163" s="619">
        <v>74</v>
      </c>
      <c r="DI163" s="619">
        <v>5686</v>
      </c>
      <c r="DJ163" s="619">
        <v>1279</v>
      </c>
      <c r="DK163" s="619">
        <v>142</v>
      </c>
      <c r="DL163" s="619">
        <v>-2707</v>
      </c>
      <c r="DM163" s="619">
        <v>-609</v>
      </c>
      <c r="DN163" s="619">
        <v>-68</v>
      </c>
      <c r="DO163" s="619">
        <v>702</v>
      </c>
      <c r="DP163" s="619">
        <v>158</v>
      </c>
      <c r="DQ163" s="619">
        <v>18</v>
      </c>
      <c r="DR163" s="619">
        <v>0</v>
      </c>
      <c r="DS163" s="619">
        <v>0</v>
      </c>
      <c r="DT163" s="619">
        <v>0</v>
      </c>
      <c r="DU163" s="619">
        <v>702</v>
      </c>
      <c r="DV163" s="619">
        <v>158</v>
      </c>
      <c r="DW163" s="619">
        <v>18</v>
      </c>
      <c r="DX163" s="619">
        <v>436129</v>
      </c>
      <c r="DY163" s="619">
        <v>98129</v>
      </c>
      <c r="DZ163" s="619">
        <v>10903</v>
      </c>
      <c r="EA163" s="619">
        <v>458774</v>
      </c>
      <c r="EB163" s="619">
        <v>103224</v>
      </c>
      <c r="EC163" s="619">
        <v>11469</v>
      </c>
      <c r="ED163" s="619">
        <v>-22645</v>
      </c>
      <c r="EE163" s="619">
        <v>-5095</v>
      </c>
      <c r="EF163" s="619">
        <v>-566</v>
      </c>
      <c r="EG163" s="619">
        <v>-1039</v>
      </c>
      <c r="EH163" s="619">
        <v>-234</v>
      </c>
      <c r="EI163" s="619">
        <v>-26</v>
      </c>
      <c r="EJ163" s="619">
        <v>0</v>
      </c>
      <c r="EK163" s="619">
        <v>0</v>
      </c>
      <c r="EL163" s="619">
        <v>0</v>
      </c>
      <c r="EM163" s="619">
        <v>0</v>
      </c>
      <c r="EN163" s="619">
        <v>0</v>
      </c>
      <c r="EO163" s="619">
        <v>0</v>
      </c>
      <c r="EP163" s="619">
        <v>3310045</v>
      </c>
      <c r="EQ163" s="619">
        <v>744760</v>
      </c>
      <c r="ER163" s="619">
        <v>82751</v>
      </c>
      <c r="ES163" s="619">
        <v>3386732</v>
      </c>
      <c r="ET163" s="619">
        <v>762015</v>
      </c>
      <c r="EU163" s="619">
        <v>84668</v>
      </c>
      <c r="EV163" s="619">
        <v>-76687</v>
      </c>
      <c r="EW163" s="619">
        <v>-17255</v>
      </c>
      <c r="EX163" s="619">
        <v>-1917</v>
      </c>
      <c r="EY163" s="619">
        <v>-8364</v>
      </c>
      <c r="EZ163" s="619">
        <v>-1882</v>
      </c>
      <c r="FA163" s="619">
        <v>-209</v>
      </c>
      <c r="FB163" s="619">
        <v>5103577</v>
      </c>
      <c r="FC163" s="619">
        <v>1147848</v>
      </c>
      <c r="FD163" s="619">
        <v>127539</v>
      </c>
      <c r="FE163" s="619">
        <v>5040617</v>
      </c>
      <c r="FF163" s="619">
        <v>1133701</v>
      </c>
      <c r="FG163" s="619">
        <v>125967</v>
      </c>
      <c r="FH163" s="619">
        <v>62960</v>
      </c>
      <c r="FI163" s="619">
        <v>14147</v>
      </c>
      <c r="FJ163" s="619">
        <v>1572</v>
      </c>
      <c r="FK163" s="619">
        <v>0</v>
      </c>
      <c r="FL163" s="619">
        <v>0</v>
      </c>
      <c r="FM163" s="619">
        <v>0</v>
      </c>
      <c r="FN163" s="619">
        <v>0</v>
      </c>
      <c r="FO163" s="619">
        <v>0</v>
      </c>
      <c r="FP163" s="619">
        <v>0</v>
      </c>
      <c r="FQ163" s="619">
        <v>0</v>
      </c>
      <c r="FR163" s="619">
        <v>0</v>
      </c>
      <c r="FS163" s="619">
        <v>0</v>
      </c>
      <c r="FT163" s="619">
        <v>-5438</v>
      </c>
      <c r="FU163" s="619">
        <v>-1224</v>
      </c>
      <c r="FV163" s="619">
        <v>-136</v>
      </c>
      <c r="FW163" s="619">
        <v>0</v>
      </c>
      <c r="FX163" s="619">
        <v>0</v>
      </c>
      <c r="FY163" s="619">
        <v>0</v>
      </c>
      <c r="FZ163" s="619">
        <v>0</v>
      </c>
      <c r="GA163" s="619">
        <v>0</v>
      </c>
      <c r="GB163" s="619">
        <v>0</v>
      </c>
      <c r="GC163" s="619">
        <v>0</v>
      </c>
      <c r="GD163" s="619">
        <v>0</v>
      </c>
      <c r="GE163" s="619">
        <v>0</v>
      </c>
      <c r="GF163" s="619">
        <v>0</v>
      </c>
      <c r="GG163" s="619">
        <v>0</v>
      </c>
      <c r="GH163" s="619">
        <v>0</v>
      </c>
      <c r="GI163" s="619">
        <v>0</v>
      </c>
      <c r="GJ163" s="619">
        <v>0</v>
      </c>
      <c r="GK163" s="619">
        <v>0</v>
      </c>
      <c r="GL163" s="619">
        <v>11717870</v>
      </c>
      <c r="GM163" s="619">
        <v>2636063</v>
      </c>
      <c r="GN163" s="619">
        <v>292896</v>
      </c>
      <c r="GO163" s="619">
        <v>23337</v>
      </c>
      <c r="GP163" s="619">
        <v>5231</v>
      </c>
      <c r="GQ163" s="619">
        <v>581</v>
      </c>
      <c r="GR163" s="620" t="s">
        <v>525</v>
      </c>
      <c r="GS163" s="620" t="s">
        <v>526</v>
      </c>
      <c r="GT163" s="610" t="s">
        <v>474</v>
      </c>
      <c r="GU163" s="611" t="s">
        <v>475</v>
      </c>
      <c r="GV163" s="611" t="s">
        <v>1014</v>
      </c>
      <c r="GW163" s="610" t="s">
        <v>1432</v>
      </c>
    </row>
    <row r="164" spans="1:205" x14ac:dyDescent="0.25">
      <c r="A164" s="610" t="s">
        <v>3385</v>
      </c>
      <c r="B164" s="617" t="s">
        <v>1015</v>
      </c>
      <c r="C164" s="618" t="s">
        <v>1016</v>
      </c>
      <c r="D164" s="619">
        <v>3134711</v>
      </c>
      <c r="E164" s="619">
        <v>0</v>
      </c>
      <c r="F164" s="619">
        <v>3134711</v>
      </c>
      <c r="G164" s="619">
        <v>3102452</v>
      </c>
      <c r="H164" s="619">
        <v>0</v>
      </c>
      <c r="I164" s="619">
        <v>3102452</v>
      </c>
      <c r="J164" s="619">
        <v>32259</v>
      </c>
      <c r="K164" s="619">
        <v>0</v>
      </c>
      <c r="L164" s="619">
        <v>32259</v>
      </c>
      <c r="M164" s="633">
        <v>0.5</v>
      </c>
      <c r="N164" s="633">
        <v>0.4</v>
      </c>
      <c r="O164" s="633">
        <v>0.09</v>
      </c>
      <c r="P164" s="633">
        <v>0.01</v>
      </c>
      <c r="Q164" s="619">
        <v>169502</v>
      </c>
      <c r="R164" s="619">
        <v>169502</v>
      </c>
      <c r="S164" s="619">
        <v>0</v>
      </c>
      <c r="T164" s="619">
        <v>0</v>
      </c>
      <c r="U164" s="619">
        <v>0</v>
      </c>
      <c r="V164" s="619">
        <v>0</v>
      </c>
      <c r="W164" s="619">
        <v>0</v>
      </c>
      <c r="X164" s="619">
        <v>0</v>
      </c>
      <c r="Y164" s="619">
        <v>0</v>
      </c>
      <c r="Z164" s="619">
        <v>955317</v>
      </c>
      <c r="AA164" s="619">
        <v>52894</v>
      </c>
      <c r="AB164" s="619">
        <v>1258242</v>
      </c>
      <c r="AC164" s="619">
        <v>54272</v>
      </c>
      <c r="AD164" s="619">
        <v>-302925</v>
      </c>
      <c r="AE164" s="619">
        <v>-1378</v>
      </c>
      <c r="AF164" s="619">
        <v>0</v>
      </c>
      <c r="AG164" s="619">
        <v>0</v>
      </c>
      <c r="AH164" s="619">
        <v>0</v>
      </c>
      <c r="AI164" s="619">
        <v>0</v>
      </c>
      <c r="AJ164" s="619">
        <v>0</v>
      </c>
      <c r="AK164" s="619">
        <v>0</v>
      </c>
      <c r="AL164" s="619">
        <v>0</v>
      </c>
      <c r="AM164" s="619">
        <v>0</v>
      </c>
      <c r="AN164" s="619">
        <v>0</v>
      </c>
      <c r="AO164" s="619">
        <v>0</v>
      </c>
      <c r="AP164" s="619">
        <v>0</v>
      </c>
      <c r="AQ164" s="619">
        <v>0</v>
      </c>
      <c r="AR164" s="619">
        <v>0</v>
      </c>
      <c r="AS164" s="619">
        <v>0</v>
      </c>
      <c r="AT164" s="619">
        <v>0</v>
      </c>
      <c r="AU164" s="619">
        <v>0</v>
      </c>
      <c r="AV164" s="619">
        <v>0</v>
      </c>
      <c r="AW164" s="619">
        <v>0</v>
      </c>
      <c r="AX164" s="619">
        <v>0</v>
      </c>
      <c r="AY164" s="619">
        <v>0</v>
      </c>
      <c r="AZ164" s="619">
        <v>0</v>
      </c>
      <c r="BA164" s="619">
        <v>0</v>
      </c>
      <c r="BB164" s="619">
        <v>0</v>
      </c>
      <c r="BC164" s="619">
        <v>0</v>
      </c>
      <c r="BD164" s="619">
        <v>0</v>
      </c>
      <c r="BE164" s="619">
        <v>0</v>
      </c>
      <c r="BF164" s="619">
        <v>0</v>
      </c>
      <c r="BG164" s="619">
        <v>1540020</v>
      </c>
      <c r="BH164" s="619">
        <v>346504</v>
      </c>
      <c r="BI164" s="619">
        <v>38500</v>
      </c>
      <c r="BJ164" s="619">
        <v>68282</v>
      </c>
      <c r="BK164" s="619">
        <v>15363</v>
      </c>
      <c r="BL164" s="619">
        <v>1707</v>
      </c>
      <c r="BM164" s="619">
        <v>1835181</v>
      </c>
      <c r="BN164" s="619">
        <v>412915</v>
      </c>
      <c r="BO164" s="619">
        <v>45879</v>
      </c>
      <c r="BP164" s="619">
        <v>-226879</v>
      </c>
      <c r="BQ164" s="619">
        <v>-51048</v>
      </c>
      <c r="BR164" s="619">
        <v>-5672</v>
      </c>
      <c r="BS164" s="619">
        <v>0</v>
      </c>
      <c r="BT164" s="619">
        <v>0</v>
      </c>
      <c r="BU164" s="619">
        <v>0</v>
      </c>
      <c r="BV164" s="619">
        <v>0</v>
      </c>
      <c r="BW164" s="619">
        <v>0</v>
      </c>
      <c r="BX164" s="619">
        <v>0</v>
      </c>
      <c r="BY164" s="619">
        <v>0</v>
      </c>
      <c r="BZ164" s="619">
        <v>0</v>
      </c>
      <c r="CA164" s="619">
        <v>0</v>
      </c>
      <c r="CB164" s="619">
        <v>8138</v>
      </c>
      <c r="CC164" s="619">
        <v>1831</v>
      </c>
      <c r="CD164" s="619">
        <v>203</v>
      </c>
      <c r="CE164" s="619">
        <v>10862</v>
      </c>
      <c r="CF164" s="619">
        <v>2444</v>
      </c>
      <c r="CG164" s="619">
        <v>272</v>
      </c>
      <c r="CH164" s="619">
        <v>-2724</v>
      </c>
      <c r="CI164" s="619">
        <v>-613</v>
      </c>
      <c r="CJ164" s="619">
        <v>-69</v>
      </c>
      <c r="CK164" s="619">
        <v>0</v>
      </c>
      <c r="CL164" s="619">
        <v>0</v>
      </c>
      <c r="CM164" s="619">
        <v>0</v>
      </c>
      <c r="CN164" s="619">
        <v>0</v>
      </c>
      <c r="CO164" s="619">
        <v>0</v>
      </c>
      <c r="CP164" s="619">
        <v>0</v>
      </c>
      <c r="CQ164" s="619">
        <v>0</v>
      </c>
      <c r="CR164" s="619">
        <v>0</v>
      </c>
      <c r="CS164" s="619">
        <v>0</v>
      </c>
      <c r="CT164" s="619">
        <v>54058</v>
      </c>
      <c r="CU164" s="619">
        <v>12163</v>
      </c>
      <c r="CV164" s="619">
        <v>1351</v>
      </c>
      <c r="CW164" s="619">
        <v>0</v>
      </c>
      <c r="CX164" s="619">
        <v>0</v>
      </c>
      <c r="CY164" s="619">
        <v>0</v>
      </c>
      <c r="CZ164" s="619">
        <v>54058</v>
      </c>
      <c r="DA164" s="619">
        <v>12163</v>
      </c>
      <c r="DB164" s="619">
        <v>1351</v>
      </c>
      <c r="DC164" s="619">
        <v>-3730</v>
      </c>
      <c r="DD164" s="619">
        <v>-839</v>
      </c>
      <c r="DE164" s="619">
        <v>-93</v>
      </c>
      <c r="DF164" s="619">
        <v>4980</v>
      </c>
      <c r="DG164" s="619">
        <v>1120</v>
      </c>
      <c r="DH164" s="619">
        <v>124</v>
      </c>
      <c r="DI164" s="619">
        <v>6361</v>
      </c>
      <c r="DJ164" s="619">
        <v>1431</v>
      </c>
      <c r="DK164" s="619">
        <v>159</v>
      </c>
      <c r="DL164" s="619">
        <v>-1381</v>
      </c>
      <c r="DM164" s="619">
        <v>-311</v>
      </c>
      <c r="DN164" s="619">
        <v>-35</v>
      </c>
      <c r="DO164" s="619">
        <v>702</v>
      </c>
      <c r="DP164" s="619">
        <v>158</v>
      </c>
      <c r="DQ164" s="619">
        <v>18</v>
      </c>
      <c r="DR164" s="619">
        <v>702</v>
      </c>
      <c r="DS164" s="619">
        <v>158</v>
      </c>
      <c r="DT164" s="619">
        <v>18</v>
      </c>
      <c r="DU164" s="619">
        <v>0</v>
      </c>
      <c r="DV164" s="619">
        <v>0</v>
      </c>
      <c r="DW164" s="619">
        <v>0</v>
      </c>
      <c r="DX164" s="619">
        <v>206766</v>
      </c>
      <c r="DY164" s="619">
        <v>46522</v>
      </c>
      <c r="DZ164" s="619">
        <v>5169</v>
      </c>
      <c r="EA164" s="619">
        <v>207108</v>
      </c>
      <c r="EB164" s="619">
        <v>46599</v>
      </c>
      <c r="EC164" s="619">
        <v>5178</v>
      </c>
      <c r="ED164" s="619">
        <v>-342</v>
      </c>
      <c r="EE164" s="619">
        <v>-77</v>
      </c>
      <c r="EF164" s="619">
        <v>-9</v>
      </c>
      <c r="EG164" s="619">
        <v>-3583</v>
      </c>
      <c r="EH164" s="619">
        <v>-806</v>
      </c>
      <c r="EI164" s="619">
        <v>-90</v>
      </c>
      <c r="EJ164" s="619">
        <v>0</v>
      </c>
      <c r="EK164" s="619">
        <v>0</v>
      </c>
      <c r="EL164" s="619">
        <v>0</v>
      </c>
      <c r="EM164" s="619">
        <v>0</v>
      </c>
      <c r="EN164" s="619">
        <v>0</v>
      </c>
      <c r="EO164" s="619">
        <v>0</v>
      </c>
      <c r="EP164" s="619">
        <v>1536558</v>
      </c>
      <c r="EQ164" s="619">
        <v>345726</v>
      </c>
      <c r="ER164" s="619">
        <v>38414</v>
      </c>
      <c r="ES164" s="619">
        <v>1468037</v>
      </c>
      <c r="ET164" s="619">
        <v>330309</v>
      </c>
      <c r="EU164" s="619">
        <v>36701</v>
      </c>
      <c r="EV164" s="619">
        <v>68521</v>
      </c>
      <c r="EW164" s="619">
        <v>15417</v>
      </c>
      <c r="EX164" s="619">
        <v>1713</v>
      </c>
      <c r="EY164" s="619">
        <v>-364</v>
      </c>
      <c r="EZ164" s="619">
        <v>-82</v>
      </c>
      <c r="FA164" s="619">
        <v>-9</v>
      </c>
      <c r="FB164" s="619">
        <v>3205447</v>
      </c>
      <c r="FC164" s="619">
        <v>693621</v>
      </c>
      <c r="FD164" s="619">
        <v>76068</v>
      </c>
      <c r="FE164" s="619">
        <v>3100241</v>
      </c>
      <c r="FF164" s="619">
        <v>658575</v>
      </c>
      <c r="FG164" s="619">
        <v>72148</v>
      </c>
      <c r="FH164" s="619">
        <v>105206</v>
      </c>
      <c r="FI164" s="619">
        <v>35046</v>
      </c>
      <c r="FJ164" s="619">
        <v>3920</v>
      </c>
      <c r="FK164" s="619">
        <v>0</v>
      </c>
      <c r="FL164" s="619">
        <v>0</v>
      </c>
      <c r="FM164" s="619">
        <v>0</v>
      </c>
      <c r="FN164" s="619">
        <v>0</v>
      </c>
      <c r="FO164" s="619">
        <v>0</v>
      </c>
      <c r="FP164" s="619">
        <v>0</v>
      </c>
      <c r="FQ164" s="619">
        <v>0</v>
      </c>
      <c r="FR164" s="619">
        <v>0</v>
      </c>
      <c r="FS164" s="619">
        <v>0</v>
      </c>
      <c r="FT164" s="619">
        <v>-8436</v>
      </c>
      <c r="FU164" s="619">
        <v>-1898</v>
      </c>
      <c r="FV164" s="619">
        <v>-211</v>
      </c>
      <c r="FW164" s="619">
        <v>0</v>
      </c>
      <c r="FX164" s="619">
        <v>0</v>
      </c>
      <c r="FY164" s="619">
        <v>0</v>
      </c>
      <c r="FZ164" s="619">
        <v>0</v>
      </c>
      <c r="GA164" s="619">
        <v>0</v>
      </c>
      <c r="GB164" s="619">
        <v>0</v>
      </c>
      <c r="GC164" s="619">
        <v>0</v>
      </c>
      <c r="GD164" s="619">
        <v>0</v>
      </c>
      <c r="GE164" s="619">
        <v>0</v>
      </c>
      <c r="GF164" s="619">
        <v>0</v>
      </c>
      <c r="GG164" s="619">
        <v>0</v>
      </c>
      <c r="GH164" s="619">
        <v>0</v>
      </c>
      <c r="GI164" s="619">
        <v>0</v>
      </c>
      <c r="GJ164" s="619">
        <v>0</v>
      </c>
      <c r="GK164" s="619">
        <v>0</v>
      </c>
      <c r="GL164" s="619">
        <v>6608838</v>
      </c>
      <c r="GM164" s="619">
        <v>1459383</v>
      </c>
      <c r="GN164" s="619">
        <v>161151</v>
      </c>
      <c r="GO164" s="619">
        <v>-19654</v>
      </c>
      <c r="GP164" s="619">
        <v>6952</v>
      </c>
      <c r="GQ164" s="619">
        <v>796</v>
      </c>
      <c r="GR164" s="620" t="s">
        <v>488</v>
      </c>
      <c r="GS164" s="620" t="s">
        <v>489</v>
      </c>
      <c r="GT164" s="610" t="s">
        <v>474</v>
      </c>
      <c r="GU164" s="611" t="s">
        <v>481</v>
      </c>
      <c r="GV164" s="611" t="s">
        <v>1017</v>
      </c>
      <c r="GW164" s="610" t="s">
        <v>1432</v>
      </c>
    </row>
    <row r="165" spans="1:205" x14ac:dyDescent="0.25">
      <c r="A165" s="610" t="s">
        <v>3385</v>
      </c>
      <c r="B165" s="617" t="s">
        <v>1018</v>
      </c>
      <c r="C165" s="618" t="s">
        <v>1019</v>
      </c>
      <c r="D165" s="619">
        <v>1563903</v>
      </c>
      <c r="E165" s="619">
        <v>394328</v>
      </c>
      <c r="F165" s="619">
        <v>1958231</v>
      </c>
      <c r="G165" s="619">
        <v>4465090</v>
      </c>
      <c r="H165" s="619">
        <v>749495</v>
      </c>
      <c r="I165" s="619">
        <v>5214585</v>
      </c>
      <c r="J165" s="619">
        <v>-2901187</v>
      </c>
      <c r="K165" s="619">
        <v>-355167</v>
      </c>
      <c r="L165" s="619">
        <v>-3256354</v>
      </c>
      <c r="M165" s="633">
        <v>0.5</v>
      </c>
      <c r="N165" s="633">
        <v>0.49</v>
      </c>
      <c r="O165" s="633">
        <v>0</v>
      </c>
      <c r="P165" s="633">
        <v>0.01</v>
      </c>
      <c r="Q165" s="619">
        <v>458365</v>
      </c>
      <c r="R165" s="619">
        <v>458365</v>
      </c>
      <c r="S165" s="619">
        <v>0</v>
      </c>
      <c r="T165" s="619">
        <v>3233290</v>
      </c>
      <c r="U165" s="619">
        <v>0</v>
      </c>
      <c r="V165" s="619">
        <v>2854532</v>
      </c>
      <c r="W165" s="619">
        <v>0</v>
      </c>
      <c r="X165" s="619">
        <v>378758</v>
      </c>
      <c r="Y165" s="619">
        <v>0</v>
      </c>
      <c r="Z165" s="619">
        <v>0</v>
      </c>
      <c r="AA165" s="619">
        <v>0</v>
      </c>
      <c r="AB165" s="619">
        <v>0</v>
      </c>
      <c r="AC165" s="619">
        <v>0</v>
      </c>
      <c r="AD165" s="619">
        <v>0</v>
      </c>
      <c r="AE165" s="619">
        <v>0</v>
      </c>
      <c r="AF165" s="619">
        <v>0</v>
      </c>
      <c r="AG165" s="619">
        <v>0</v>
      </c>
      <c r="AH165" s="619">
        <v>0</v>
      </c>
      <c r="AI165" s="619">
        <v>0</v>
      </c>
      <c r="AJ165" s="619">
        <v>0</v>
      </c>
      <c r="AK165" s="619">
        <v>0</v>
      </c>
      <c r="AL165" s="619">
        <v>0</v>
      </c>
      <c r="AM165" s="619">
        <v>0</v>
      </c>
      <c r="AN165" s="619">
        <v>0</v>
      </c>
      <c r="AO165" s="619">
        <v>0</v>
      </c>
      <c r="AP165" s="619">
        <v>0</v>
      </c>
      <c r="AQ165" s="619">
        <v>0</v>
      </c>
      <c r="AR165" s="619">
        <v>0</v>
      </c>
      <c r="AS165" s="619">
        <v>0</v>
      </c>
      <c r="AT165" s="619">
        <v>0</v>
      </c>
      <c r="AU165" s="619">
        <v>0</v>
      </c>
      <c r="AV165" s="619">
        <v>0</v>
      </c>
      <c r="AW165" s="619">
        <v>0</v>
      </c>
      <c r="AX165" s="619">
        <v>0</v>
      </c>
      <c r="AY165" s="619">
        <v>0</v>
      </c>
      <c r="AZ165" s="619">
        <v>0</v>
      </c>
      <c r="BA165" s="619">
        <v>0</v>
      </c>
      <c r="BB165" s="619">
        <v>0</v>
      </c>
      <c r="BC165" s="619">
        <v>0</v>
      </c>
      <c r="BD165" s="619">
        <v>0</v>
      </c>
      <c r="BE165" s="619">
        <v>0</v>
      </c>
      <c r="BF165" s="619">
        <v>0</v>
      </c>
      <c r="BG165" s="619">
        <v>4153431</v>
      </c>
      <c r="BH165" s="619">
        <v>0</v>
      </c>
      <c r="BI165" s="619">
        <v>81017</v>
      </c>
      <c r="BJ165" s="619">
        <v>231608</v>
      </c>
      <c r="BK165" s="619">
        <v>0</v>
      </c>
      <c r="BL165" s="619">
        <v>4366</v>
      </c>
      <c r="BM165" s="619">
        <v>4243081</v>
      </c>
      <c r="BN165" s="619">
        <v>0</v>
      </c>
      <c r="BO165" s="619">
        <v>80732</v>
      </c>
      <c r="BP165" s="619">
        <v>141958</v>
      </c>
      <c r="BQ165" s="619">
        <v>0</v>
      </c>
      <c r="BR165" s="619">
        <v>4651</v>
      </c>
      <c r="BS165" s="619">
        <v>14852</v>
      </c>
      <c r="BT165" s="619">
        <v>0</v>
      </c>
      <c r="BU165" s="619">
        <v>206</v>
      </c>
      <c r="BV165" s="619">
        <v>26297</v>
      </c>
      <c r="BW165" s="619">
        <v>0</v>
      </c>
      <c r="BX165" s="619">
        <v>304</v>
      </c>
      <c r="BY165" s="619">
        <v>-11445</v>
      </c>
      <c r="BZ165" s="619">
        <v>0</v>
      </c>
      <c r="CA165" s="619">
        <v>-98</v>
      </c>
      <c r="CB165" s="619">
        <v>1828</v>
      </c>
      <c r="CC165" s="619">
        <v>0</v>
      </c>
      <c r="CD165" s="619">
        <v>37</v>
      </c>
      <c r="CE165" s="619">
        <v>1828</v>
      </c>
      <c r="CF165" s="619">
        <v>0</v>
      </c>
      <c r="CG165" s="619">
        <v>37</v>
      </c>
      <c r="CH165" s="619">
        <v>0</v>
      </c>
      <c r="CI165" s="619">
        <v>0</v>
      </c>
      <c r="CJ165" s="619">
        <v>0</v>
      </c>
      <c r="CK165" s="619">
        <v>0</v>
      </c>
      <c r="CL165" s="619">
        <v>0</v>
      </c>
      <c r="CM165" s="619">
        <v>0</v>
      </c>
      <c r="CN165" s="619">
        <v>0</v>
      </c>
      <c r="CO165" s="619">
        <v>0</v>
      </c>
      <c r="CP165" s="619">
        <v>0</v>
      </c>
      <c r="CQ165" s="619">
        <v>912</v>
      </c>
      <c r="CR165" s="619">
        <v>0</v>
      </c>
      <c r="CS165" s="619">
        <v>19</v>
      </c>
      <c r="CT165" s="619">
        <v>0</v>
      </c>
      <c r="CU165" s="619">
        <v>0</v>
      </c>
      <c r="CV165" s="619">
        <v>0</v>
      </c>
      <c r="CW165" s="619">
        <v>0</v>
      </c>
      <c r="CX165" s="619">
        <v>0</v>
      </c>
      <c r="CY165" s="619">
        <v>0</v>
      </c>
      <c r="CZ165" s="619">
        <v>0</v>
      </c>
      <c r="DA165" s="619">
        <v>0</v>
      </c>
      <c r="DB165" s="619">
        <v>0</v>
      </c>
      <c r="DC165" s="619">
        <v>0</v>
      </c>
      <c r="DD165" s="619">
        <v>0</v>
      </c>
      <c r="DE165" s="619">
        <v>0</v>
      </c>
      <c r="DF165" s="619">
        <v>0</v>
      </c>
      <c r="DG165" s="619">
        <v>0</v>
      </c>
      <c r="DH165" s="619">
        <v>0</v>
      </c>
      <c r="DI165" s="619">
        <v>0</v>
      </c>
      <c r="DJ165" s="619">
        <v>0</v>
      </c>
      <c r="DK165" s="619">
        <v>0</v>
      </c>
      <c r="DL165" s="619">
        <v>0</v>
      </c>
      <c r="DM165" s="619">
        <v>0</v>
      </c>
      <c r="DN165" s="619">
        <v>0</v>
      </c>
      <c r="DO165" s="619">
        <v>0</v>
      </c>
      <c r="DP165" s="619">
        <v>0</v>
      </c>
      <c r="DQ165" s="619">
        <v>0</v>
      </c>
      <c r="DR165" s="619">
        <v>0</v>
      </c>
      <c r="DS165" s="619">
        <v>0</v>
      </c>
      <c r="DT165" s="619">
        <v>0</v>
      </c>
      <c r="DU165" s="619">
        <v>0</v>
      </c>
      <c r="DV165" s="619">
        <v>0</v>
      </c>
      <c r="DW165" s="619">
        <v>0</v>
      </c>
      <c r="DX165" s="619">
        <v>385295</v>
      </c>
      <c r="DY165" s="619">
        <v>0</v>
      </c>
      <c r="DZ165" s="619">
        <v>6795</v>
      </c>
      <c r="EA165" s="619">
        <v>0</v>
      </c>
      <c r="EB165" s="619">
        <v>0</v>
      </c>
      <c r="EC165" s="619">
        <v>0</v>
      </c>
      <c r="ED165" s="619">
        <v>385295</v>
      </c>
      <c r="EE165" s="619">
        <v>0</v>
      </c>
      <c r="EF165" s="619">
        <v>6795</v>
      </c>
      <c r="EG165" s="619">
        <v>-4628</v>
      </c>
      <c r="EH165" s="619">
        <v>0</v>
      </c>
      <c r="EI165" s="619">
        <v>-94</v>
      </c>
      <c r="EJ165" s="619">
        <v>0</v>
      </c>
      <c r="EK165" s="619">
        <v>0</v>
      </c>
      <c r="EL165" s="619">
        <v>0</v>
      </c>
      <c r="EM165" s="619">
        <v>0</v>
      </c>
      <c r="EN165" s="619">
        <v>0</v>
      </c>
      <c r="EO165" s="619">
        <v>0</v>
      </c>
      <c r="EP165" s="619">
        <v>7027391</v>
      </c>
      <c r="EQ165" s="619">
        <v>0</v>
      </c>
      <c r="ER165" s="619">
        <v>130473</v>
      </c>
      <c r="ES165" s="619">
        <v>8762496</v>
      </c>
      <c r="ET165" s="619">
        <v>0</v>
      </c>
      <c r="EU165" s="619">
        <v>167243</v>
      </c>
      <c r="EV165" s="619">
        <v>-1735105</v>
      </c>
      <c r="EW165" s="619">
        <v>0</v>
      </c>
      <c r="EX165" s="619">
        <v>-36770</v>
      </c>
      <c r="EY165" s="619">
        <v>1954</v>
      </c>
      <c r="EZ165" s="619">
        <v>0</v>
      </c>
      <c r="FA165" s="619">
        <v>40</v>
      </c>
      <c r="FB165" s="619">
        <v>9374155</v>
      </c>
      <c r="FC165" s="619">
        <v>0</v>
      </c>
      <c r="FD165" s="619">
        <v>180069</v>
      </c>
      <c r="FE165" s="619">
        <v>8862008</v>
      </c>
      <c r="FF165" s="619">
        <v>0</v>
      </c>
      <c r="FG165" s="619">
        <v>170934</v>
      </c>
      <c r="FH165" s="619">
        <v>512147</v>
      </c>
      <c r="FI165" s="619">
        <v>0</v>
      </c>
      <c r="FJ165" s="619">
        <v>9135</v>
      </c>
      <c r="FK165" s="619">
        <v>0</v>
      </c>
      <c r="FL165" s="619">
        <v>0</v>
      </c>
      <c r="FM165" s="619">
        <v>0</v>
      </c>
      <c r="FN165" s="619">
        <v>0</v>
      </c>
      <c r="FO165" s="619">
        <v>0</v>
      </c>
      <c r="FP165" s="619">
        <v>0</v>
      </c>
      <c r="FQ165" s="619">
        <v>0</v>
      </c>
      <c r="FR165" s="619">
        <v>0</v>
      </c>
      <c r="FS165" s="619">
        <v>0</v>
      </c>
      <c r="FT165" s="619">
        <v>-60578</v>
      </c>
      <c r="FU165" s="619">
        <v>0</v>
      </c>
      <c r="FV165" s="619">
        <v>-1055</v>
      </c>
      <c r="FW165" s="619">
        <v>217415</v>
      </c>
      <c r="FX165" s="619">
        <v>0</v>
      </c>
      <c r="FY165" s="619">
        <v>1083</v>
      </c>
      <c r="FZ165" s="619">
        <v>0</v>
      </c>
      <c r="GA165" s="619">
        <v>0</v>
      </c>
      <c r="GB165" s="619">
        <v>0</v>
      </c>
      <c r="GC165" s="619">
        <v>217415</v>
      </c>
      <c r="GD165" s="619">
        <v>0</v>
      </c>
      <c r="GE165" s="619">
        <v>1083</v>
      </c>
      <c r="GF165" s="619">
        <v>0</v>
      </c>
      <c r="GG165" s="619">
        <v>0</v>
      </c>
      <c r="GH165" s="619">
        <v>0</v>
      </c>
      <c r="GI165" s="619">
        <v>0</v>
      </c>
      <c r="GJ165" s="619">
        <v>0</v>
      </c>
      <c r="GK165" s="619">
        <v>0</v>
      </c>
      <c r="GL165" s="619">
        <v>21343635</v>
      </c>
      <c r="GM165" s="619">
        <v>0</v>
      </c>
      <c r="GN165" s="619">
        <v>402956</v>
      </c>
      <c r="GO165" s="619">
        <v>-552075</v>
      </c>
      <c r="GP165" s="619">
        <v>0</v>
      </c>
      <c r="GQ165" s="619">
        <v>-16294</v>
      </c>
      <c r="GR165" s="620" t="s">
        <v>513</v>
      </c>
      <c r="GS165" s="620" t="s">
        <v>822</v>
      </c>
      <c r="GT165" s="610" t="s">
        <v>515</v>
      </c>
      <c r="GU165" s="611" t="s">
        <v>723</v>
      </c>
      <c r="GV165" s="611" t="s">
        <v>1020</v>
      </c>
      <c r="GW165" s="610" t="s">
        <v>1432</v>
      </c>
    </row>
    <row r="166" spans="1:205" x14ac:dyDescent="0.25">
      <c r="A166" s="610" t="s">
        <v>3385</v>
      </c>
      <c r="B166" s="617" t="s">
        <v>1021</v>
      </c>
      <c r="C166" s="618" t="s">
        <v>1022</v>
      </c>
      <c r="D166" s="619">
        <v>2736291</v>
      </c>
      <c r="E166" s="619">
        <v>0</v>
      </c>
      <c r="F166" s="619">
        <v>2736291</v>
      </c>
      <c r="G166" s="619">
        <v>3098659</v>
      </c>
      <c r="H166" s="619">
        <v>0</v>
      </c>
      <c r="I166" s="619">
        <v>3098659</v>
      </c>
      <c r="J166" s="619">
        <v>-362368</v>
      </c>
      <c r="K166" s="619">
        <v>0</v>
      </c>
      <c r="L166" s="619">
        <v>-362368</v>
      </c>
      <c r="M166" s="633">
        <v>0.5</v>
      </c>
      <c r="N166" s="633">
        <v>0.4</v>
      </c>
      <c r="O166" s="633">
        <v>0.09</v>
      </c>
      <c r="P166" s="633">
        <v>0.01</v>
      </c>
      <c r="Q166" s="619">
        <v>138813</v>
      </c>
      <c r="R166" s="619">
        <v>138813</v>
      </c>
      <c r="S166" s="619">
        <v>0</v>
      </c>
      <c r="T166" s="619">
        <v>0</v>
      </c>
      <c r="U166" s="619">
        <v>0</v>
      </c>
      <c r="V166" s="619">
        <v>0</v>
      </c>
      <c r="W166" s="619">
        <v>0</v>
      </c>
      <c r="X166" s="619">
        <v>0</v>
      </c>
      <c r="Y166" s="619">
        <v>0</v>
      </c>
      <c r="Z166" s="619">
        <v>0</v>
      </c>
      <c r="AA166" s="619">
        <v>0</v>
      </c>
      <c r="AB166" s="619">
        <v>0</v>
      </c>
      <c r="AC166" s="619">
        <v>0</v>
      </c>
      <c r="AD166" s="619">
        <v>0</v>
      </c>
      <c r="AE166" s="619">
        <v>0</v>
      </c>
      <c r="AF166" s="619">
        <v>0</v>
      </c>
      <c r="AG166" s="619">
        <v>0</v>
      </c>
      <c r="AH166" s="619">
        <v>0</v>
      </c>
      <c r="AI166" s="619">
        <v>0</v>
      </c>
      <c r="AJ166" s="619">
        <v>0</v>
      </c>
      <c r="AK166" s="619">
        <v>0</v>
      </c>
      <c r="AL166" s="619">
        <v>0</v>
      </c>
      <c r="AM166" s="619">
        <v>0</v>
      </c>
      <c r="AN166" s="619">
        <v>0</v>
      </c>
      <c r="AO166" s="619">
        <v>0</v>
      </c>
      <c r="AP166" s="619">
        <v>0</v>
      </c>
      <c r="AQ166" s="619">
        <v>0</v>
      </c>
      <c r="AR166" s="619">
        <v>0</v>
      </c>
      <c r="AS166" s="619">
        <v>0</v>
      </c>
      <c r="AT166" s="619">
        <v>0</v>
      </c>
      <c r="AU166" s="619">
        <v>0</v>
      </c>
      <c r="AV166" s="619">
        <v>0</v>
      </c>
      <c r="AW166" s="619">
        <v>0</v>
      </c>
      <c r="AX166" s="619">
        <v>0</v>
      </c>
      <c r="AY166" s="619">
        <v>0</v>
      </c>
      <c r="AZ166" s="619">
        <v>0</v>
      </c>
      <c r="BA166" s="619">
        <v>0</v>
      </c>
      <c r="BB166" s="619">
        <v>0</v>
      </c>
      <c r="BC166" s="619">
        <v>0</v>
      </c>
      <c r="BD166" s="619">
        <v>0</v>
      </c>
      <c r="BE166" s="619">
        <v>0</v>
      </c>
      <c r="BF166" s="619">
        <v>0</v>
      </c>
      <c r="BG166" s="619">
        <v>1300725</v>
      </c>
      <c r="BH166" s="619">
        <v>292663</v>
      </c>
      <c r="BI166" s="619">
        <v>32518</v>
      </c>
      <c r="BJ166" s="619">
        <v>64913</v>
      </c>
      <c r="BK166" s="619">
        <v>14605</v>
      </c>
      <c r="BL166" s="619">
        <v>1623</v>
      </c>
      <c r="BM166" s="619">
        <v>1301542</v>
      </c>
      <c r="BN166" s="619">
        <v>292846</v>
      </c>
      <c r="BO166" s="619">
        <v>32539</v>
      </c>
      <c r="BP166" s="619">
        <v>64096</v>
      </c>
      <c r="BQ166" s="619">
        <v>14422</v>
      </c>
      <c r="BR166" s="619">
        <v>1602</v>
      </c>
      <c r="BS166" s="619">
        <v>0</v>
      </c>
      <c r="BT166" s="619">
        <v>0</v>
      </c>
      <c r="BU166" s="619">
        <v>0</v>
      </c>
      <c r="BV166" s="619">
        <v>0</v>
      </c>
      <c r="BW166" s="619">
        <v>0</v>
      </c>
      <c r="BX166" s="619">
        <v>0</v>
      </c>
      <c r="BY166" s="619">
        <v>0</v>
      </c>
      <c r="BZ166" s="619">
        <v>0</v>
      </c>
      <c r="CA166" s="619">
        <v>0</v>
      </c>
      <c r="CB166" s="619">
        <v>3379</v>
      </c>
      <c r="CC166" s="619">
        <v>760</v>
      </c>
      <c r="CD166" s="619">
        <v>84</v>
      </c>
      <c r="CE166" s="619">
        <v>0</v>
      </c>
      <c r="CF166" s="619">
        <v>0</v>
      </c>
      <c r="CG166" s="619">
        <v>0</v>
      </c>
      <c r="CH166" s="619">
        <v>3379</v>
      </c>
      <c r="CI166" s="619">
        <v>760</v>
      </c>
      <c r="CJ166" s="619">
        <v>84</v>
      </c>
      <c r="CK166" s="619">
        <v>0</v>
      </c>
      <c r="CL166" s="619">
        <v>0</v>
      </c>
      <c r="CM166" s="619">
        <v>0</v>
      </c>
      <c r="CN166" s="619">
        <v>0</v>
      </c>
      <c r="CO166" s="619">
        <v>0</v>
      </c>
      <c r="CP166" s="619">
        <v>0</v>
      </c>
      <c r="CQ166" s="619">
        <v>0</v>
      </c>
      <c r="CR166" s="619">
        <v>0</v>
      </c>
      <c r="CS166" s="619">
        <v>0</v>
      </c>
      <c r="CT166" s="619">
        <v>0</v>
      </c>
      <c r="CU166" s="619">
        <v>0</v>
      </c>
      <c r="CV166" s="619">
        <v>0</v>
      </c>
      <c r="CW166" s="619">
        <v>0</v>
      </c>
      <c r="CX166" s="619">
        <v>0</v>
      </c>
      <c r="CY166" s="619">
        <v>0</v>
      </c>
      <c r="CZ166" s="619">
        <v>0</v>
      </c>
      <c r="DA166" s="619">
        <v>0</v>
      </c>
      <c r="DB166" s="619">
        <v>0</v>
      </c>
      <c r="DC166" s="619">
        <v>0</v>
      </c>
      <c r="DD166" s="619">
        <v>0</v>
      </c>
      <c r="DE166" s="619">
        <v>0</v>
      </c>
      <c r="DF166" s="619">
        <v>9322</v>
      </c>
      <c r="DG166" s="619">
        <v>2097</v>
      </c>
      <c r="DH166" s="619">
        <v>233</v>
      </c>
      <c r="DI166" s="619">
        <v>11283</v>
      </c>
      <c r="DJ166" s="619">
        <v>2539</v>
      </c>
      <c r="DK166" s="619">
        <v>282</v>
      </c>
      <c r="DL166" s="619">
        <v>-1961</v>
      </c>
      <c r="DM166" s="619">
        <v>-442</v>
      </c>
      <c r="DN166" s="619">
        <v>-49</v>
      </c>
      <c r="DO166" s="619">
        <v>0</v>
      </c>
      <c r="DP166" s="619">
        <v>0</v>
      </c>
      <c r="DQ166" s="619">
        <v>0</v>
      </c>
      <c r="DR166" s="619">
        <v>0</v>
      </c>
      <c r="DS166" s="619">
        <v>0</v>
      </c>
      <c r="DT166" s="619">
        <v>0</v>
      </c>
      <c r="DU166" s="619">
        <v>0</v>
      </c>
      <c r="DV166" s="619">
        <v>0</v>
      </c>
      <c r="DW166" s="619">
        <v>0</v>
      </c>
      <c r="DX166" s="619">
        <v>146304</v>
      </c>
      <c r="DY166" s="619">
        <v>32918</v>
      </c>
      <c r="DZ166" s="619">
        <v>3658</v>
      </c>
      <c r="EA166" s="619">
        <v>5337</v>
      </c>
      <c r="EB166" s="619">
        <v>1201</v>
      </c>
      <c r="EC166" s="619">
        <v>133</v>
      </c>
      <c r="ED166" s="619">
        <v>140967</v>
      </c>
      <c r="EE166" s="619">
        <v>31717</v>
      </c>
      <c r="EF166" s="619">
        <v>3525</v>
      </c>
      <c r="EG166" s="619">
        <v>0</v>
      </c>
      <c r="EH166" s="619">
        <v>0</v>
      </c>
      <c r="EI166" s="619">
        <v>0</v>
      </c>
      <c r="EJ166" s="619">
        <v>0</v>
      </c>
      <c r="EK166" s="619">
        <v>0</v>
      </c>
      <c r="EL166" s="619">
        <v>0</v>
      </c>
      <c r="EM166" s="619">
        <v>0</v>
      </c>
      <c r="EN166" s="619">
        <v>0</v>
      </c>
      <c r="EO166" s="619">
        <v>0</v>
      </c>
      <c r="EP166" s="619">
        <v>1045110</v>
      </c>
      <c r="EQ166" s="619">
        <v>235150</v>
      </c>
      <c r="ER166" s="619">
        <v>26128</v>
      </c>
      <c r="ES166" s="619">
        <v>997422</v>
      </c>
      <c r="ET166" s="619">
        <v>224420</v>
      </c>
      <c r="EU166" s="619">
        <v>24936</v>
      </c>
      <c r="EV166" s="619">
        <v>47688</v>
      </c>
      <c r="EW166" s="619">
        <v>10730</v>
      </c>
      <c r="EX166" s="619">
        <v>1192</v>
      </c>
      <c r="EY166" s="619">
        <v>-37</v>
      </c>
      <c r="EZ166" s="619">
        <v>-8</v>
      </c>
      <c r="FA166" s="619">
        <v>-1</v>
      </c>
      <c r="FB166" s="619">
        <v>2481284</v>
      </c>
      <c r="FC166" s="619">
        <v>558289</v>
      </c>
      <c r="FD166" s="619">
        <v>62032</v>
      </c>
      <c r="FE166" s="619">
        <v>2582227</v>
      </c>
      <c r="FF166" s="619">
        <v>581001</v>
      </c>
      <c r="FG166" s="619">
        <v>64556</v>
      </c>
      <c r="FH166" s="619">
        <v>-100943</v>
      </c>
      <c r="FI166" s="619">
        <v>-22712</v>
      </c>
      <c r="FJ166" s="619">
        <v>-2524</v>
      </c>
      <c r="FK166" s="619">
        <v>0</v>
      </c>
      <c r="FL166" s="619">
        <v>0</v>
      </c>
      <c r="FM166" s="619">
        <v>0</v>
      </c>
      <c r="FN166" s="619">
        <v>0</v>
      </c>
      <c r="FO166" s="619">
        <v>0</v>
      </c>
      <c r="FP166" s="619">
        <v>0</v>
      </c>
      <c r="FQ166" s="619">
        <v>0</v>
      </c>
      <c r="FR166" s="619">
        <v>0</v>
      </c>
      <c r="FS166" s="619">
        <v>0</v>
      </c>
      <c r="FT166" s="619">
        <v>0</v>
      </c>
      <c r="FU166" s="619">
        <v>0</v>
      </c>
      <c r="FV166" s="619">
        <v>0</v>
      </c>
      <c r="FW166" s="619">
        <v>0</v>
      </c>
      <c r="FX166" s="619">
        <v>0</v>
      </c>
      <c r="FY166" s="619">
        <v>0</v>
      </c>
      <c r="FZ166" s="619">
        <v>0</v>
      </c>
      <c r="GA166" s="619">
        <v>0</v>
      </c>
      <c r="GB166" s="619">
        <v>0</v>
      </c>
      <c r="GC166" s="619">
        <v>0</v>
      </c>
      <c r="GD166" s="619">
        <v>0</v>
      </c>
      <c r="GE166" s="619">
        <v>0</v>
      </c>
      <c r="GF166" s="619">
        <v>0</v>
      </c>
      <c r="GG166" s="619">
        <v>0</v>
      </c>
      <c r="GH166" s="619">
        <v>0</v>
      </c>
      <c r="GI166" s="619">
        <v>0</v>
      </c>
      <c r="GJ166" s="619">
        <v>0</v>
      </c>
      <c r="GK166" s="619">
        <v>0</v>
      </c>
      <c r="GL166" s="619">
        <v>5051000</v>
      </c>
      <c r="GM166" s="619">
        <v>1136474</v>
      </c>
      <c r="GN166" s="619">
        <v>126275</v>
      </c>
      <c r="GO166" s="619">
        <v>153189</v>
      </c>
      <c r="GP166" s="619">
        <v>34467</v>
      </c>
      <c r="GQ166" s="619">
        <v>3829</v>
      </c>
      <c r="GR166" s="620" t="s">
        <v>649</v>
      </c>
      <c r="GS166" s="620" t="s">
        <v>650</v>
      </c>
      <c r="GT166" s="610" t="s">
        <v>474</v>
      </c>
      <c r="GU166" s="611" t="s">
        <v>548</v>
      </c>
      <c r="GV166" s="611" t="s">
        <v>1023</v>
      </c>
      <c r="GW166" s="610" t="s">
        <v>1432</v>
      </c>
    </row>
    <row r="167" spans="1:205" x14ac:dyDescent="0.25">
      <c r="A167" s="610" t="s">
        <v>3385</v>
      </c>
      <c r="B167" s="617" t="s">
        <v>1024</v>
      </c>
      <c r="C167" s="618" t="s">
        <v>1025</v>
      </c>
      <c r="D167" s="619">
        <v>16826669</v>
      </c>
      <c r="E167" s="619">
        <v>643562</v>
      </c>
      <c r="F167" s="619">
        <v>17470231</v>
      </c>
      <c r="G167" s="619">
        <v>18566542</v>
      </c>
      <c r="H167" s="619">
        <v>642568</v>
      </c>
      <c r="I167" s="619">
        <v>19209110</v>
      </c>
      <c r="J167" s="619">
        <v>-1739873</v>
      </c>
      <c r="K167" s="619">
        <v>994</v>
      </c>
      <c r="L167" s="619">
        <v>-1738879</v>
      </c>
      <c r="M167" s="633">
        <v>0.33</v>
      </c>
      <c r="N167" s="633">
        <v>0.3</v>
      </c>
      <c r="O167" s="633">
        <v>0.37</v>
      </c>
      <c r="P167" s="633">
        <v>0</v>
      </c>
      <c r="Q167" s="619">
        <v>400252</v>
      </c>
      <c r="R167" s="619">
        <v>400252</v>
      </c>
      <c r="S167" s="619">
        <v>0</v>
      </c>
      <c r="T167" s="619">
        <v>2982824</v>
      </c>
      <c r="U167" s="619">
        <v>0</v>
      </c>
      <c r="V167" s="619">
        <v>1927914</v>
      </c>
      <c r="W167" s="619">
        <v>0</v>
      </c>
      <c r="X167" s="619">
        <v>1054910</v>
      </c>
      <c r="Y167" s="619">
        <v>0</v>
      </c>
      <c r="Z167" s="619">
        <v>0</v>
      </c>
      <c r="AA167" s="619">
        <v>0</v>
      </c>
      <c r="AB167" s="619">
        <v>0</v>
      </c>
      <c r="AC167" s="619">
        <v>0</v>
      </c>
      <c r="AD167" s="619">
        <v>0</v>
      </c>
      <c r="AE167" s="619">
        <v>0</v>
      </c>
      <c r="AF167" s="619">
        <v>0</v>
      </c>
      <c r="AG167" s="619">
        <v>0</v>
      </c>
      <c r="AH167" s="619">
        <v>0</v>
      </c>
      <c r="AI167" s="619">
        <v>0</v>
      </c>
      <c r="AJ167" s="619">
        <v>0</v>
      </c>
      <c r="AK167" s="619">
        <v>0</v>
      </c>
      <c r="AL167" s="619">
        <v>0</v>
      </c>
      <c r="AM167" s="619">
        <v>0</v>
      </c>
      <c r="AN167" s="619">
        <v>0</v>
      </c>
      <c r="AO167" s="619">
        <v>0</v>
      </c>
      <c r="AP167" s="619">
        <v>0</v>
      </c>
      <c r="AQ167" s="619">
        <v>0</v>
      </c>
      <c r="AR167" s="619">
        <v>0</v>
      </c>
      <c r="AS167" s="619">
        <v>0</v>
      </c>
      <c r="AT167" s="619">
        <v>0</v>
      </c>
      <c r="AU167" s="619">
        <v>0</v>
      </c>
      <c r="AV167" s="619">
        <v>0</v>
      </c>
      <c r="AW167" s="619">
        <v>0</v>
      </c>
      <c r="AX167" s="619">
        <v>0</v>
      </c>
      <c r="AY167" s="619">
        <v>0</v>
      </c>
      <c r="AZ167" s="619">
        <v>0</v>
      </c>
      <c r="BA167" s="619">
        <v>0</v>
      </c>
      <c r="BB167" s="619">
        <v>0</v>
      </c>
      <c r="BC167" s="619">
        <v>0</v>
      </c>
      <c r="BD167" s="619">
        <v>0</v>
      </c>
      <c r="BE167" s="619">
        <v>0</v>
      </c>
      <c r="BF167" s="619">
        <v>0</v>
      </c>
      <c r="BG167" s="619">
        <v>2342242</v>
      </c>
      <c r="BH167" s="619">
        <v>2884331</v>
      </c>
      <c r="BI167" s="619">
        <v>0</v>
      </c>
      <c r="BJ167" s="619">
        <v>96737</v>
      </c>
      <c r="BK167" s="619">
        <v>117102</v>
      </c>
      <c r="BL167" s="619">
        <v>0</v>
      </c>
      <c r="BM167" s="619">
        <v>2344494</v>
      </c>
      <c r="BN167" s="619">
        <v>2877546</v>
      </c>
      <c r="BO167" s="619">
        <v>0</v>
      </c>
      <c r="BP167" s="619">
        <v>94485</v>
      </c>
      <c r="BQ167" s="619">
        <v>123887</v>
      </c>
      <c r="BR167" s="619">
        <v>0</v>
      </c>
      <c r="BS167" s="619">
        <v>0</v>
      </c>
      <c r="BT167" s="619">
        <v>0</v>
      </c>
      <c r="BU167" s="619">
        <v>0</v>
      </c>
      <c r="BV167" s="619">
        <v>0</v>
      </c>
      <c r="BW167" s="619">
        <v>0</v>
      </c>
      <c r="BX167" s="619">
        <v>0</v>
      </c>
      <c r="BY167" s="619">
        <v>0</v>
      </c>
      <c r="BZ167" s="619">
        <v>0</v>
      </c>
      <c r="CA167" s="619">
        <v>0</v>
      </c>
      <c r="CB167" s="619">
        <v>0</v>
      </c>
      <c r="CC167" s="619">
        <v>0</v>
      </c>
      <c r="CD167" s="619">
        <v>0</v>
      </c>
      <c r="CE167" s="619">
        <v>0</v>
      </c>
      <c r="CF167" s="619">
        <v>0</v>
      </c>
      <c r="CG167" s="619">
        <v>0</v>
      </c>
      <c r="CH167" s="619">
        <v>0</v>
      </c>
      <c r="CI167" s="619">
        <v>0</v>
      </c>
      <c r="CJ167" s="619">
        <v>0</v>
      </c>
      <c r="CK167" s="619">
        <v>0</v>
      </c>
      <c r="CL167" s="619">
        <v>0</v>
      </c>
      <c r="CM167" s="619">
        <v>0</v>
      </c>
      <c r="CN167" s="619">
        <v>0</v>
      </c>
      <c r="CO167" s="619">
        <v>0</v>
      </c>
      <c r="CP167" s="619">
        <v>0</v>
      </c>
      <c r="CQ167" s="619">
        <v>0</v>
      </c>
      <c r="CR167" s="619">
        <v>0</v>
      </c>
      <c r="CS167" s="619">
        <v>0</v>
      </c>
      <c r="CT167" s="619">
        <v>0</v>
      </c>
      <c r="CU167" s="619">
        <v>0</v>
      </c>
      <c r="CV167" s="619">
        <v>0</v>
      </c>
      <c r="CW167" s="619">
        <v>0</v>
      </c>
      <c r="CX167" s="619">
        <v>0</v>
      </c>
      <c r="CY167" s="619">
        <v>0</v>
      </c>
      <c r="CZ167" s="619">
        <v>0</v>
      </c>
      <c r="DA167" s="619">
        <v>0</v>
      </c>
      <c r="DB167" s="619">
        <v>0</v>
      </c>
      <c r="DC167" s="619">
        <v>0</v>
      </c>
      <c r="DD167" s="619">
        <v>0</v>
      </c>
      <c r="DE167" s="619">
        <v>0</v>
      </c>
      <c r="DF167" s="619">
        <v>0</v>
      </c>
      <c r="DG167" s="619">
        <v>0</v>
      </c>
      <c r="DH167" s="619">
        <v>0</v>
      </c>
      <c r="DI167" s="619">
        <v>0</v>
      </c>
      <c r="DJ167" s="619">
        <v>0</v>
      </c>
      <c r="DK167" s="619">
        <v>0</v>
      </c>
      <c r="DL167" s="619">
        <v>0</v>
      </c>
      <c r="DM167" s="619">
        <v>0</v>
      </c>
      <c r="DN167" s="619">
        <v>0</v>
      </c>
      <c r="DO167" s="619">
        <v>0</v>
      </c>
      <c r="DP167" s="619">
        <v>0</v>
      </c>
      <c r="DQ167" s="619">
        <v>0</v>
      </c>
      <c r="DR167" s="619">
        <v>0</v>
      </c>
      <c r="DS167" s="619">
        <v>0</v>
      </c>
      <c r="DT167" s="619">
        <v>0</v>
      </c>
      <c r="DU167" s="619">
        <v>0</v>
      </c>
      <c r="DV167" s="619">
        <v>0</v>
      </c>
      <c r="DW167" s="619">
        <v>0</v>
      </c>
      <c r="DX167" s="619">
        <v>615109</v>
      </c>
      <c r="DY167" s="619">
        <v>758634</v>
      </c>
      <c r="DZ167" s="619">
        <v>0</v>
      </c>
      <c r="EA167" s="619">
        <v>0</v>
      </c>
      <c r="EB167" s="619">
        <v>0</v>
      </c>
      <c r="EC167" s="619">
        <v>0</v>
      </c>
      <c r="ED167" s="619">
        <v>615109</v>
      </c>
      <c r="EE167" s="619">
        <v>758634</v>
      </c>
      <c r="EF167" s="619">
        <v>0</v>
      </c>
      <c r="EG167" s="619">
        <v>-1054</v>
      </c>
      <c r="EH167" s="619">
        <v>-1300</v>
      </c>
      <c r="EI167" s="619">
        <v>0</v>
      </c>
      <c r="EJ167" s="619">
        <v>0</v>
      </c>
      <c r="EK167" s="619">
        <v>0</v>
      </c>
      <c r="EL167" s="619">
        <v>0</v>
      </c>
      <c r="EM167" s="619">
        <v>0</v>
      </c>
      <c r="EN167" s="619">
        <v>0</v>
      </c>
      <c r="EO167" s="619">
        <v>0</v>
      </c>
      <c r="EP167" s="619">
        <v>9899882</v>
      </c>
      <c r="EQ167" s="619">
        <v>11285218</v>
      </c>
      <c r="ER167" s="619">
        <v>0</v>
      </c>
      <c r="ES167" s="619">
        <v>11010513</v>
      </c>
      <c r="ET167" s="619">
        <v>12757416</v>
      </c>
      <c r="EU167" s="619">
        <v>0</v>
      </c>
      <c r="EV167" s="619">
        <v>-1110631</v>
      </c>
      <c r="EW167" s="619">
        <v>-1472198</v>
      </c>
      <c r="EX167" s="619">
        <v>0</v>
      </c>
      <c r="EY167" s="619">
        <v>0</v>
      </c>
      <c r="EZ167" s="619">
        <v>0</v>
      </c>
      <c r="FA167" s="619">
        <v>0</v>
      </c>
      <c r="FB167" s="619">
        <v>9066063</v>
      </c>
      <c r="FC167" s="619">
        <v>10554825</v>
      </c>
      <c r="FD167" s="619">
        <v>0</v>
      </c>
      <c r="FE167" s="619">
        <v>8954046</v>
      </c>
      <c r="FF167" s="619">
        <v>10638294</v>
      </c>
      <c r="FG167" s="619">
        <v>0</v>
      </c>
      <c r="FH167" s="619">
        <v>112017</v>
      </c>
      <c r="FI167" s="619">
        <v>-83469</v>
      </c>
      <c r="FJ167" s="619">
        <v>0</v>
      </c>
      <c r="FK167" s="619">
        <v>0</v>
      </c>
      <c r="FL167" s="619">
        <v>0</v>
      </c>
      <c r="FM167" s="619">
        <v>0</v>
      </c>
      <c r="FN167" s="619">
        <v>0</v>
      </c>
      <c r="FO167" s="619">
        <v>0</v>
      </c>
      <c r="FP167" s="619">
        <v>0</v>
      </c>
      <c r="FQ167" s="619">
        <v>0</v>
      </c>
      <c r="FR167" s="619">
        <v>0</v>
      </c>
      <c r="FS167" s="619">
        <v>0</v>
      </c>
      <c r="FT167" s="619">
        <v>-12469</v>
      </c>
      <c r="FU167" s="619">
        <v>-15378</v>
      </c>
      <c r="FV167" s="619">
        <v>0</v>
      </c>
      <c r="FW167" s="619">
        <v>349678</v>
      </c>
      <c r="FX167" s="619">
        <v>431269</v>
      </c>
      <c r="FY167" s="619">
        <v>0</v>
      </c>
      <c r="FZ167" s="619">
        <v>0</v>
      </c>
      <c r="GA167" s="619">
        <v>0</v>
      </c>
      <c r="GB167" s="619">
        <v>0</v>
      </c>
      <c r="GC167" s="619">
        <v>349678</v>
      </c>
      <c r="GD167" s="619">
        <v>431269</v>
      </c>
      <c r="GE167" s="619">
        <v>0</v>
      </c>
      <c r="GF167" s="619">
        <v>0</v>
      </c>
      <c r="GG167" s="619">
        <v>0</v>
      </c>
      <c r="GH167" s="619">
        <v>0</v>
      </c>
      <c r="GI167" s="619">
        <v>0</v>
      </c>
      <c r="GJ167" s="619">
        <v>0</v>
      </c>
      <c r="GK167" s="619">
        <v>0</v>
      </c>
      <c r="GL167" s="619">
        <v>22356188</v>
      </c>
      <c r="GM167" s="619">
        <v>26014701</v>
      </c>
      <c r="GN167" s="619">
        <v>0</v>
      </c>
      <c r="GO167" s="619">
        <v>47135</v>
      </c>
      <c r="GP167" s="619">
        <v>-258555</v>
      </c>
      <c r="GQ167" s="619">
        <v>0</v>
      </c>
      <c r="GR167" s="620" t="s">
        <v>503</v>
      </c>
      <c r="GS167" s="620" t="s">
        <v>504</v>
      </c>
      <c r="GT167" s="610" t="s">
        <v>505</v>
      </c>
      <c r="GU167" s="611" t="s">
        <v>506</v>
      </c>
      <c r="GV167" s="611" t="s">
        <v>1026</v>
      </c>
      <c r="GW167" s="610" t="s">
        <v>1432</v>
      </c>
    </row>
    <row r="168" spans="1:205" x14ac:dyDescent="0.25">
      <c r="A168" s="610" t="s">
        <v>3385</v>
      </c>
      <c r="B168" s="617" t="s">
        <v>1027</v>
      </c>
      <c r="C168" s="618" t="s">
        <v>1028</v>
      </c>
      <c r="D168" s="619">
        <v>2948704</v>
      </c>
      <c r="E168" s="619">
        <v>0</v>
      </c>
      <c r="F168" s="619">
        <v>2948704</v>
      </c>
      <c r="G168" s="619">
        <v>3277544</v>
      </c>
      <c r="H168" s="619">
        <v>0</v>
      </c>
      <c r="I168" s="619">
        <v>3277544</v>
      </c>
      <c r="J168" s="619">
        <v>-328840</v>
      </c>
      <c r="K168" s="619">
        <v>0</v>
      </c>
      <c r="L168" s="619">
        <v>-328840</v>
      </c>
      <c r="M168" s="633">
        <v>0.5</v>
      </c>
      <c r="N168" s="633">
        <v>0.4</v>
      </c>
      <c r="O168" s="633">
        <v>0.09</v>
      </c>
      <c r="P168" s="633">
        <v>0.01</v>
      </c>
      <c r="Q168" s="619">
        <v>225531</v>
      </c>
      <c r="R168" s="619">
        <v>225531</v>
      </c>
      <c r="S168" s="619">
        <v>0</v>
      </c>
      <c r="T168" s="619">
        <v>0</v>
      </c>
      <c r="U168" s="619">
        <v>0</v>
      </c>
      <c r="V168" s="619">
        <v>0</v>
      </c>
      <c r="W168" s="619">
        <v>0</v>
      </c>
      <c r="X168" s="619">
        <v>0</v>
      </c>
      <c r="Y168" s="619">
        <v>0</v>
      </c>
      <c r="Z168" s="619">
        <v>421598</v>
      </c>
      <c r="AA168" s="619">
        <v>0</v>
      </c>
      <c r="AB168" s="619">
        <v>494170</v>
      </c>
      <c r="AC168" s="619">
        <v>0</v>
      </c>
      <c r="AD168" s="619">
        <v>-72572</v>
      </c>
      <c r="AE168" s="619">
        <v>0</v>
      </c>
      <c r="AF168" s="619">
        <v>0</v>
      </c>
      <c r="AG168" s="619">
        <v>0</v>
      </c>
      <c r="AH168" s="619">
        <v>0</v>
      </c>
      <c r="AI168" s="619">
        <v>0</v>
      </c>
      <c r="AJ168" s="619">
        <v>0</v>
      </c>
      <c r="AK168" s="619">
        <v>0</v>
      </c>
      <c r="AL168" s="619">
        <v>0</v>
      </c>
      <c r="AM168" s="619">
        <v>0</v>
      </c>
      <c r="AN168" s="619">
        <v>0</v>
      </c>
      <c r="AO168" s="619">
        <v>0</v>
      </c>
      <c r="AP168" s="619">
        <v>0</v>
      </c>
      <c r="AQ168" s="619">
        <v>0</v>
      </c>
      <c r="AR168" s="619">
        <v>0</v>
      </c>
      <c r="AS168" s="619">
        <v>0</v>
      </c>
      <c r="AT168" s="619">
        <v>0</v>
      </c>
      <c r="AU168" s="619">
        <v>0</v>
      </c>
      <c r="AV168" s="619">
        <v>0</v>
      </c>
      <c r="AW168" s="619">
        <v>0</v>
      </c>
      <c r="AX168" s="619">
        <v>0</v>
      </c>
      <c r="AY168" s="619">
        <v>0</v>
      </c>
      <c r="AZ168" s="619">
        <v>0</v>
      </c>
      <c r="BA168" s="619">
        <v>0</v>
      </c>
      <c r="BB168" s="619">
        <v>0</v>
      </c>
      <c r="BC168" s="619">
        <v>0</v>
      </c>
      <c r="BD168" s="619">
        <v>0</v>
      </c>
      <c r="BE168" s="619">
        <v>0</v>
      </c>
      <c r="BF168" s="619">
        <v>0</v>
      </c>
      <c r="BG168" s="619">
        <v>2569172</v>
      </c>
      <c r="BH168" s="619">
        <v>578064</v>
      </c>
      <c r="BI168" s="619">
        <v>64229</v>
      </c>
      <c r="BJ168" s="619">
        <v>77233</v>
      </c>
      <c r="BK168" s="619">
        <v>17377</v>
      </c>
      <c r="BL168" s="619">
        <v>1931</v>
      </c>
      <c r="BM168" s="619">
        <v>2555876</v>
      </c>
      <c r="BN168" s="619">
        <v>575072</v>
      </c>
      <c r="BO168" s="619">
        <v>63897</v>
      </c>
      <c r="BP168" s="619">
        <v>90529</v>
      </c>
      <c r="BQ168" s="619">
        <v>20369</v>
      </c>
      <c r="BR168" s="619">
        <v>2263</v>
      </c>
      <c r="BS168" s="619">
        <v>10500</v>
      </c>
      <c r="BT168" s="619">
        <v>2363</v>
      </c>
      <c r="BU168" s="619">
        <v>263</v>
      </c>
      <c r="BV168" s="619">
        <v>7454</v>
      </c>
      <c r="BW168" s="619">
        <v>1677</v>
      </c>
      <c r="BX168" s="619">
        <v>186</v>
      </c>
      <c r="BY168" s="619">
        <v>3046</v>
      </c>
      <c r="BZ168" s="619">
        <v>686</v>
      </c>
      <c r="CA168" s="619">
        <v>77</v>
      </c>
      <c r="CB168" s="619">
        <v>20635</v>
      </c>
      <c r="CC168" s="619">
        <v>4643</v>
      </c>
      <c r="CD168" s="619">
        <v>516</v>
      </c>
      <c r="CE168" s="619">
        <v>20634</v>
      </c>
      <c r="CF168" s="619">
        <v>4643</v>
      </c>
      <c r="CG168" s="619">
        <v>516</v>
      </c>
      <c r="CH168" s="619">
        <v>1</v>
      </c>
      <c r="CI168" s="619">
        <v>0</v>
      </c>
      <c r="CJ168" s="619">
        <v>0</v>
      </c>
      <c r="CK168" s="619">
        <v>0</v>
      </c>
      <c r="CL168" s="619">
        <v>0</v>
      </c>
      <c r="CM168" s="619">
        <v>0</v>
      </c>
      <c r="CN168" s="619">
        <v>0</v>
      </c>
      <c r="CO168" s="619">
        <v>0</v>
      </c>
      <c r="CP168" s="619">
        <v>0</v>
      </c>
      <c r="CQ168" s="619">
        <v>0</v>
      </c>
      <c r="CR168" s="619">
        <v>0</v>
      </c>
      <c r="CS168" s="619">
        <v>0</v>
      </c>
      <c r="CT168" s="619">
        <v>0</v>
      </c>
      <c r="CU168" s="619">
        <v>0</v>
      </c>
      <c r="CV168" s="619">
        <v>0</v>
      </c>
      <c r="CW168" s="619">
        <v>0</v>
      </c>
      <c r="CX168" s="619">
        <v>0</v>
      </c>
      <c r="CY168" s="619">
        <v>0</v>
      </c>
      <c r="CZ168" s="619">
        <v>0</v>
      </c>
      <c r="DA168" s="619">
        <v>0</v>
      </c>
      <c r="DB168" s="619">
        <v>0</v>
      </c>
      <c r="DC168" s="619">
        <v>0</v>
      </c>
      <c r="DD168" s="619">
        <v>0</v>
      </c>
      <c r="DE168" s="619">
        <v>0</v>
      </c>
      <c r="DF168" s="619">
        <v>11115</v>
      </c>
      <c r="DG168" s="619">
        <v>2501</v>
      </c>
      <c r="DH168" s="619">
        <v>278</v>
      </c>
      <c r="DI168" s="619">
        <v>11074</v>
      </c>
      <c r="DJ168" s="619">
        <v>2491</v>
      </c>
      <c r="DK168" s="619">
        <v>277</v>
      </c>
      <c r="DL168" s="619">
        <v>41</v>
      </c>
      <c r="DM168" s="619">
        <v>10</v>
      </c>
      <c r="DN168" s="619">
        <v>1</v>
      </c>
      <c r="DO168" s="619">
        <v>0</v>
      </c>
      <c r="DP168" s="619">
        <v>0</v>
      </c>
      <c r="DQ168" s="619">
        <v>0</v>
      </c>
      <c r="DR168" s="619">
        <v>0</v>
      </c>
      <c r="DS168" s="619">
        <v>0</v>
      </c>
      <c r="DT168" s="619">
        <v>0</v>
      </c>
      <c r="DU168" s="619">
        <v>0</v>
      </c>
      <c r="DV168" s="619">
        <v>0</v>
      </c>
      <c r="DW168" s="619">
        <v>0</v>
      </c>
      <c r="DX168" s="619">
        <v>244597</v>
      </c>
      <c r="DY168" s="619">
        <v>55034</v>
      </c>
      <c r="DZ168" s="619">
        <v>6115</v>
      </c>
      <c r="EA168" s="619">
        <v>251621</v>
      </c>
      <c r="EB168" s="619">
        <v>56615</v>
      </c>
      <c r="EC168" s="619">
        <v>6291</v>
      </c>
      <c r="ED168" s="619">
        <v>-7024</v>
      </c>
      <c r="EE168" s="619">
        <v>-1581</v>
      </c>
      <c r="EF168" s="619">
        <v>-176</v>
      </c>
      <c r="EG168" s="619">
        <v>-3187</v>
      </c>
      <c r="EH168" s="619">
        <v>-717</v>
      </c>
      <c r="EI168" s="619">
        <v>-80</v>
      </c>
      <c r="EJ168" s="619">
        <v>0</v>
      </c>
      <c r="EK168" s="619">
        <v>0</v>
      </c>
      <c r="EL168" s="619">
        <v>0</v>
      </c>
      <c r="EM168" s="619">
        <v>0</v>
      </c>
      <c r="EN168" s="619">
        <v>0</v>
      </c>
      <c r="EO168" s="619">
        <v>0</v>
      </c>
      <c r="EP168" s="619">
        <v>2723006</v>
      </c>
      <c r="EQ168" s="619">
        <v>612676</v>
      </c>
      <c r="ER168" s="619">
        <v>68075</v>
      </c>
      <c r="ES168" s="619">
        <v>2925264</v>
      </c>
      <c r="ET168" s="619">
        <v>658185</v>
      </c>
      <c r="EU168" s="619">
        <v>73132</v>
      </c>
      <c r="EV168" s="619">
        <v>-202258</v>
      </c>
      <c r="EW168" s="619">
        <v>-45509</v>
      </c>
      <c r="EX168" s="619">
        <v>-5057</v>
      </c>
      <c r="EY168" s="619">
        <v>0</v>
      </c>
      <c r="EZ168" s="619">
        <v>0</v>
      </c>
      <c r="FA168" s="619">
        <v>0</v>
      </c>
      <c r="FB168" s="619">
        <v>1949559</v>
      </c>
      <c r="FC168" s="619">
        <v>422492</v>
      </c>
      <c r="FD168" s="619">
        <v>46944</v>
      </c>
      <c r="FE168" s="619">
        <v>2086677</v>
      </c>
      <c r="FF168" s="619">
        <v>450563</v>
      </c>
      <c r="FG168" s="619">
        <v>50062</v>
      </c>
      <c r="FH168" s="619">
        <v>-137118</v>
      </c>
      <c r="FI168" s="619">
        <v>-28071</v>
      </c>
      <c r="FJ168" s="619">
        <v>-3118</v>
      </c>
      <c r="FK168" s="619">
        <v>0</v>
      </c>
      <c r="FL168" s="619">
        <v>0</v>
      </c>
      <c r="FM168" s="619">
        <v>0</v>
      </c>
      <c r="FN168" s="619">
        <v>0</v>
      </c>
      <c r="FO168" s="619">
        <v>0</v>
      </c>
      <c r="FP168" s="619">
        <v>0</v>
      </c>
      <c r="FQ168" s="619">
        <v>0</v>
      </c>
      <c r="FR168" s="619">
        <v>0</v>
      </c>
      <c r="FS168" s="619">
        <v>0</v>
      </c>
      <c r="FT168" s="619">
        <v>-9169</v>
      </c>
      <c r="FU168" s="619">
        <v>-2063</v>
      </c>
      <c r="FV168" s="619">
        <v>-229</v>
      </c>
      <c r="FW168" s="619">
        <v>0</v>
      </c>
      <c r="FX168" s="619">
        <v>0</v>
      </c>
      <c r="FY168" s="619">
        <v>0</v>
      </c>
      <c r="FZ168" s="619">
        <v>0</v>
      </c>
      <c r="GA168" s="619">
        <v>0</v>
      </c>
      <c r="GB168" s="619">
        <v>0</v>
      </c>
      <c r="GC168" s="619">
        <v>0</v>
      </c>
      <c r="GD168" s="619">
        <v>0</v>
      </c>
      <c r="GE168" s="619">
        <v>0</v>
      </c>
      <c r="GF168" s="619">
        <v>0</v>
      </c>
      <c r="GG168" s="619">
        <v>0</v>
      </c>
      <c r="GH168" s="619">
        <v>0</v>
      </c>
      <c r="GI168" s="619">
        <v>0</v>
      </c>
      <c r="GJ168" s="619">
        <v>0</v>
      </c>
      <c r="GK168" s="619">
        <v>0</v>
      </c>
      <c r="GL168" s="619">
        <v>7593461</v>
      </c>
      <c r="GM168" s="619">
        <v>1692370</v>
      </c>
      <c r="GN168" s="619">
        <v>188042</v>
      </c>
      <c r="GO168" s="619">
        <v>-265139</v>
      </c>
      <c r="GP168" s="619">
        <v>-56876</v>
      </c>
      <c r="GQ168" s="619">
        <v>-6319</v>
      </c>
      <c r="GR168" s="620" t="s">
        <v>757</v>
      </c>
      <c r="GS168" s="620" t="s">
        <v>758</v>
      </c>
      <c r="GT168" s="610" t="s">
        <v>474</v>
      </c>
      <c r="GU168" s="611" t="s">
        <v>536</v>
      </c>
      <c r="GV168" s="611" t="s">
        <v>1029</v>
      </c>
      <c r="GW168" s="610" t="s">
        <v>1432</v>
      </c>
    </row>
    <row r="169" spans="1:205" x14ac:dyDescent="0.25">
      <c r="A169" s="610" t="s">
        <v>3385</v>
      </c>
      <c r="B169" s="617" t="s">
        <v>1030</v>
      </c>
      <c r="C169" s="618" t="s">
        <v>1031</v>
      </c>
      <c r="D169" s="619">
        <v>1252085</v>
      </c>
      <c r="E169" s="619">
        <v>0</v>
      </c>
      <c r="F169" s="619">
        <v>1252085</v>
      </c>
      <c r="G169" s="619">
        <v>1252656</v>
      </c>
      <c r="H169" s="619">
        <v>0</v>
      </c>
      <c r="I169" s="619">
        <v>1252656</v>
      </c>
      <c r="J169" s="619">
        <v>-571</v>
      </c>
      <c r="K169" s="619">
        <v>0</v>
      </c>
      <c r="L169" s="619">
        <v>-571</v>
      </c>
      <c r="M169" s="633">
        <v>0.5</v>
      </c>
      <c r="N169" s="633">
        <v>0.4</v>
      </c>
      <c r="O169" s="633">
        <v>0.09</v>
      </c>
      <c r="P169" s="633">
        <v>0.01</v>
      </c>
      <c r="Q169" s="619">
        <v>103691</v>
      </c>
      <c r="R169" s="619">
        <v>103691</v>
      </c>
      <c r="S169" s="619">
        <v>0</v>
      </c>
      <c r="T169" s="619">
        <v>0</v>
      </c>
      <c r="U169" s="619">
        <v>0</v>
      </c>
      <c r="V169" s="619">
        <v>0</v>
      </c>
      <c r="W169" s="619">
        <v>0</v>
      </c>
      <c r="X169" s="619">
        <v>0</v>
      </c>
      <c r="Y169" s="619">
        <v>0</v>
      </c>
      <c r="Z169" s="619">
        <v>0</v>
      </c>
      <c r="AA169" s="619">
        <v>0</v>
      </c>
      <c r="AB169" s="619">
        <v>0</v>
      </c>
      <c r="AC169" s="619">
        <v>0</v>
      </c>
      <c r="AD169" s="619">
        <v>0</v>
      </c>
      <c r="AE169" s="619">
        <v>0</v>
      </c>
      <c r="AF169" s="619">
        <v>0</v>
      </c>
      <c r="AG169" s="619">
        <v>0</v>
      </c>
      <c r="AH169" s="619">
        <v>0</v>
      </c>
      <c r="AI169" s="619">
        <v>0</v>
      </c>
      <c r="AJ169" s="619">
        <v>0</v>
      </c>
      <c r="AK169" s="619">
        <v>0</v>
      </c>
      <c r="AL169" s="619">
        <v>0</v>
      </c>
      <c r="AM169" s="619">
        <v>0</v>
      </c>
      <c r="AN169" s="619">
        <v>0</v>
      </c>
      <c r="AO169" s="619">
        <v>0</v>
      </c>
      <c r="AP169" s="619">
        <v>0</v>
      </c>
      <c r="AQ169" s="619">
        <v>0</v>
      </c>
      <c r="AR169" s="619">
        <v>0</v>
      </c>
      <c r="AS169" s="619">
        <v>0</v>
      </c>
      <c r="AT169" s="619">
        <v>0</v>
      </c>
      <c r="AU169" s="619">
        <v>0</v>
      </c>
      <c r="AV169" s="619">
        <v>0</v>
      </c>
      <c r="AW169" s="619">
        <v>0</v>
      </c>
      <c r="AX169" s="619">
        <v>0</v>
      </c>
      <c r="AY169" s="619">
        <v>0</v>
      </c>
      <c r="AZ169" s="619">
        <v>0</v>
      </c>
      <c r="BA169" s="619">
        <v>0</v>
      </c>
      <c r="BB169" s="619">
        <v>0</v>
      </c>
      <c r="BC169" s="619">
        <v>0</v>
      </c>
      <c r="BD169" s="619">
        <v>0</v>
      </c>
      <c r="BE169" s="619">
        <v>0</v>
      </c>
      <c r="BF169" s="619">
        <v>0</v>
      </c>
      <c r="BG169" s="619">
        <v>1125807</v>
      </c>
      <c r="BH169" s="619">
        <v>253306</v>
      </c>
      <c r="BI169" s="619">
        <v>28145</v>
      </c>
      <c r="BJ169" s="619">
        <v>47198</v>
      </c>
      <c r="BK169" s="619">
        <v>10620</v>
      </c>
      <c r="BL169" s="619">
        <v>1180</v>
      </c>
      <c r="BM169" s="619">
        <v>1130098</v>
      </c>
      <c r="BN169" s="619">
        <v>254272</v>
      </c>
      <c r="BO169" s="619">
        <v>28252</v>
      </c>
      <c r="BP169" s="619">
        <v>42907</v>
      </c>
      <c r="BQ169" s="619">
        <v>9654</v>
      </c>
      <c r="BR169" s="619">
        <v>1073</v>
      </c>
      <c r="BS169" s="619">
        <v>0</v>
      </c>
      <c r="BT169" s="619">
        <v>0</v>
      </c>
      <c r="BU169" s="619">
        <v>0</v>
      </c>
      <c r="BV169" s="619">
        <v>0</v>
      </c>
      <c r="BW169" s="619">
        <v>0</v>
      </c>
      <c r="BX169" s="619">
        <v>0</v>
      </c>
      <c r="BY169" s="619">
        <v>0</v>
      </c>
      <c r="BZ169" s="619">
        <v>0</v>
      </c>
      <c r="CA169" s="619">
        <v>0</v>
      </c>
      <c r="CB169" s="619">
        <v>1156</v>
      </c>
      <c r="CC169" s="619">
        <v>260</v>
      </c>
      <c r="CD169" s="619">
        <v>29</v>
      </c>
      <c r="CE169" s="619">
        <v>1156</v>
      </c>
      <c r="CF169" s="619">
        <v>260</v>
      </c>
      <c r="CG169" s="619">
        <v>29</v>
      </c>
      <c r="CH169" s="619">
        <v>0</v>
      </c>
      <c r="CI169" s="619">
        <v>0</v>
      </c>
      <c r="CJ169" s="619">
        <v>0</v>
      </c>
      <c r="CK169" s="619">
        <v>0</v>
      </c>
      <c r="CL169" s="619">
        <v>0</v>
      </c>
      <c r="CM169" s="619">
        <v>0</v>
      </c>
      <c r="CN169" s="619">
        <v>0</v>
      </c>
      <c r="CO169" s="619">
        <v>0</v>
      </c>
      <c r="CP169" s="619">
        <v>0</v>
      </c>
      <c r="CQ169" s="619">
        <v>0</v>
      </c>
      <c r="CR169" s="619">
        <v>0</v>
      </c>
      <c r="CS169" s="619">
        <v>0</v>
      </c>
      <c r="CT169" s="619">
        <v>9529</v>
      </c>
      <c r="CU169" s="619">
        <v>2144</v>
      </c>
      <c r="CV169" s="619">
        <v>238</v>
      </c>
      <c r="CW169" s="619">
        <v>0</v>
      </c>
      <c r="CX169" s="619">
        <v>0</v>
      </c>
      <c r="CY169" s="619">
        <v>0</v>
      </c>
      <c r="CZ169" s="619">
        <v>9529</v>
      </c>
      <c r="DA169" s="619">
        <v>2144</v>
      </c>
      <c r="DB169" s="619">
        <v>238</v>
      </c>
      <c r="DC169" s="619">
        <v>0</v>
      </c>
      <c r="DD169" s="619">
        <v>0</v>
      </c>
      <c r="DE169" s="619">
        <v>0</v>
      </c>
      <c r="DF169" s="619">
        <v>304</v>
      </c>
      <c r="DG169" s="619">
        <v>68</v>
      </c>
      <c r="DH169" s="619">
        <v>8</v>
      </c>
      <c r="DI169" s="619">
        <v>304</v>
      </c>
      <c r="DJ169" s="619">
        <v>68</v>
      </c>
      <c r="DK169" s="619">
        <v>8</v>
      </c>
      <c r="DL169" s="619">
        <v>0</v>
      </c>
      <c r="DM169" s="619">
        <v>0</v>
      </c>
      <c r="DN169" s="619">
        <v>0</v>
      </c>
      <c r="DO169" s="619">
        <v>0</v>
      </c>
      <c r="DP169" s="619">
        <v>0</v>
      </c>
      <c r="DQ169" s="619">
        <v>0</v>
      </c>
      <c r="DR169" s="619">
        <v>0</v>
      </c>
      <c r="DS169" s="619">
        <v>0</v>
      </c>
      <c r="DT169" s="619">
        <v>0</v>
      </c>
      <c r="DU169" s="619">
        <v>0</v>
      </c>
      <c r="DV169" s="619">
        <v>0</v>
      </c>
      <c r="DW169" s="619">
        <v>0</v>
      </c>
      <c r="DX169" s="619">
        <v>105200</v>
      </c>
      <c r="DY169" s="619">
        <v>23670</v>
      </c>
      <c r="DZ169" s="619">
        <v>2630</v>
      </c>
      <c r="EA169" s="619">
        <v>96166</v>
      </c>
      <c r="EB169" s="619">
        <v>21637</v>
      </c>
      <c r="EC169" s="619">
        <v>2404</v>
      </c>
      <c r="ED169" s="619">
        <v>9034</v>
      </c>
      <c r="EE169" s="619">
        <v>2033</v>
      </c>
      <c r="EF169" s="619">
        <v>226</v>
      </c>
      <c r="EG169" s="619">
        <v>0</v>
      </c>
      <c r="EH169" s="619">
        <v>0</v>
      </c>
      <c r="EI169" s="619">
        <v>0</v>
      </c>
      <c r="EJ169" s="619">
        <v>0</v>
      </c>
      <c r="EK169" s="619">
        <v>0</v>
      </c>
      <c r="EL169" s="619">
        <v>0</v>
      </c>
      <c r="EM169" s="619">
        <v>0</v>
      </c>
      <c r="EN169" s="619">
        <v>0</v>
      </c>
      <c r="EO169" s="619">
        <v>0</v>
      </c>
      <c r="EP169" s="619">
        <v>866928</v>
      </c>
      <c r="EQ169" s="619">
        <v>195059</v>
      </c>
      <c r="ER169" s="619">
        <v>21673</v>
      </c>
      <c r="ES169" s="619">
        <v>908559</v>
      </c>
      <c r="ET169" s="619">
        <v>204426</v>
      </c>
      <c r="EU169" s="619">
        <v>22714</v>
      </c>
      <c r="EV169" s="619">
        <v>-41631</v>
      </c>
      <c r="EW169" s="619">
        <v>-9367</v>
      </c>
      <c r="EX169" s="619">
        <v>-1041</v>
      </c>
      <c r="EY169" s="619">
        <v>0</v>
      </c>
      <c r="EZ169" s="619">
        <v>0</v>
      </c>
      <c r="FA169" s="619">
        <v>0</v>
      </c>
      <c r="FB169" s="619">
        <v>1264586</v>
      </c>
      <c r="FC169" s="619">
        <v>284532</v>
      </c>
      <c r="FD169" s="619">
        <v>31615</v>
      </c>
      <c r="FE169" s="619">
        <v>1242461</v>
      </c>
      <c r="FF169" s="619">
        <v>279554</v>
      </c>
      <c r="FG169" s="619">
        <v>31061</v>
      </c>
      <c r="FH169" s="619">
        <v>22125</v>
      </c>
      <c r="FI169" s="619">
        <v>4978</v>
      </c>
      <c r="FJ169" s="619">
        <v>554</v>
      </c>
      <c r="FK169" s="619">
        <v>0</v>
      </c>
      <c r="FL169" s="619">
        <v>0</v>
      </c>
      <c r="FM169" s="619">
        <v>0</v>
      </c>
      <c r="FN169" s="619">
        <v>0</v>
      </c>
      <c r="FO169" s="619">
        <v>0</v>
      </c>
      <c r="FP169" s="619">
        <v>0</v>
      </c>
      <c r="FQ169" s="619">
        <v>0</v>
      </c>
      <c r="FR169" s="619">
        <v>0</v>
      </c>
      <c r="FS169" s="619">
        <v>0</v>
      </c>
      <c r="FT169" s="619">
        <v>-2765</v>
      </c>
      <c r="FU169" s="619">
        <v>-622</v>
      </c>
      <c r="FV169" s="619">
        <v>-69</v>
      </c>
      <c r="FW169" s="619">
        <v>0</v>
      </c>
      <c r="FX169" s="619">
        <v>0</v>
      </c>
      <c r="FY169" s="619">
        <v>0</v>
      </c>
      <c r="FZ169" s="619">
        <v>0</v>
      </c>
      <c r="GA169" s="619">
        <v>0</v>
      </c>
      <c r="GB169" s="619">
        <v>0</v>
      </c>
      <c r="GC169" s="619">
        <v>0</v>
      </c>
      <c r="GD169" s="619">
        <v>0</v>
      </c>
      <c r="GE169" s="619">
        <v>0</v>
      </c>
      <c r="GF169" s="619">
        <v>0</v>
      </c>
      <c r="GG169" s="619">
        <v>0</v>
      </c>
      <c r="GH169" s="619">
        <v>0</v>
      </c>
      <c r="GI169" s="619">
        <v>0</v>
      </c>
      <c r="GJ169" s="619">
        <v>0</v>
      </c>
      <c r="GK169" s="619">
        <v>0</v>
      </c>
      <c r="GL169" s="619">
        <v>3417943</v>
      </c>
      <c r="GM169" s="619">
        <v>769037</v>
      </c>
      <c r="GN169" s="619">
        <v>85449</v>
      </c>
      <c r="GO169" s="619">
        <v>39199</v>
      </c>
      <c r="GP169" s="619">
        <v>8820</v>
      </c>
      <c r="GQ169" s="619">
        <v>981</v>
      </c>
      <c r="GR169" s="620" t="s">
        <v>479</v>
      </c>
      <c r="GS169" s="620" t="s">
        <v>480</v>
      </c>
      <c r="GT169" s="610" t="s">
        <v>474</v>
      </c>
      <c r="GU169" s="611" t="s">
        <v>481</v>
      </c>
      <c r="GV169" s="611" t="s">
        <v>1032</v>
      </c>
      <c r="GW169" s="610" t="s">
        <v>1432</v>
      </c>
    </row>
    <row r="170" spans="1:205" x14ac:dyDescent="0.25">
      <c r="A170" s="610" t="s">
        <v>3385</v>
      </c>
      <c r="B170" s="617" t="s">
        <v>1033</v>
      </c>
      <c r="C170" s="618" t="s">
        <v>1034</v>
      </c>
      <c r="D170" s="619">
        <v>1328291</v>
      </c>
      <c r="E170" s="619">
        <v>12803</v>
      </c>
      <c r="F170" s="619">
        <v>1341094</v>
      </c>
      <c r="G170" s="619">
        <v>2511206</v>
      </c>
      <c r="H170" s="619">
        <v>7883</v>
      </c>
      <c r="I170" s="619">
        <v>2519089</v>
      </c>
      <c r="J170" s="619">
        <v>-1182915</v>
      </c>
      <c r="K170" s="619">
        <v>4920</v>
      </c>
      <c r="L170" s="619">
        <v>-1177995</v>
      </c>
      <c r="M170" s="633">
        <v>0.5</v>
      </c>
      <c r="N170" s="633">
        <v>0.49</v>
      </c>
      <c r="O170" s="633">
        <v>0</v>
      </c>
      <c r="P170" s="633">
        <v>0.01</v>
      </c>
      <c r="Q170" s="619">
        <v>213590</v>
      </c>
      <c r="R170" s="619">
        <v>213590</v>
      </c>
      <c r="S170" s="619">
        <v>0</v>
      </c>
      <c r="T170" s="619">
        <v>205258</v>
      </c>
      <c r="U170" s="619">
        <v>0</v>
      </c>
      <c r="V170" s="619">
        <v>99593</v>
      </c>
      <c r="W170" s="619">
        <v>0</v>
      </c>
      <c r="X170" s="619">
        <v>105665</v>
      </c>
      <c r="Y170" s="619">
        <v>0</v>
      </c>
      <c r="Z170" s="619">
        <v>218161</v>
      </c>
      <c r="AA170" s="619">
        <v>0</v>
      </c>
      <c r="AB170" s="619">
        <v>280264</v>
      </c>
      <c r="AC170" s="619">
        <v>0</v>
      </c>
      <c r="AD170" s="619">
        <v>-62103</v>
      </c>
      <c r="AE170" s="619">
        <v>0</v>
      </c>
      <c r="AF170" s="619">
        <v>0</v>
      </c>
      <c r="AG170" s="619">
        <v>0</v>
      </c>
      <c r="AH170" s="619">
        <v>0</v>
      </c>
      <c r="AI170" s="619">
        <v>0</v>
      </c>
      <c r="AJ170" s="619">
        <v>0</v>
      </c>
      <c r="AK170" s="619">
        <v>0</v>
      </c>
      <c r="AL170" s="619">
        <v>0</v>
      </c>
      <c r="AM170" s="619">
        <v>0</v>
      </c>
      <c r="AN170" s="619">
        <v>0</v>
      </c>
      <c r="AO170" s="619">
        <v>-2086</v>
      </c>
      <c r="AP170" s="619">
        <v>-2917</v>
      </c>
      <c r="AQ170" s="619">
        <v>0</v>
      </c>
      <c r="AR170" s="619">
        <v>831</v>
      </c>
      <c r="AS170" s="619">
        <v>92814</v>
      </c>
      <c r="AT170" s="619">
        <v>92814</v>
      </c>
      <c r="AU170" s="619">
        <v>0</v>
      </c>
      <c r="AV170" s="619">
        <v>0</v>
      </c>
      <c r="AW170" s="619">
        <v>-94900</v>
      </c>
      <c r="AX170" s="619">
        <v>-95731</v>
      </c>
      <c r="AY170" s="619">
        <v>0</v>
      </c>
      <c r="AZ170" s="619">
        <v>831</v>
      </c>
      <c r="BA170" s="619">
        <v>0</v>
      </c>
      <c r="BB170" s="619">
        <v>0</v>
      </c>
      <c r="BC170" s="619">
        <v>0</v>
      </c>
      <c r="BD170" s="619">
        <v>0</v>
      </c>
      <c r="BE170" s="619">
        <v>0</v>
      </c>
      <c r="BF170" s="619">
        <v>0</v>
      </c>
      <c r="BG170" s="619">
        <v>2235180</v>
      </c>
      <c r="BH170" s="619">
        <v>0</v>
      </c>
      <c r="BI170" s="619">
        <v>45285</v>
      </c>
      <c r="BJ170" s="619">
        <v>29053</v>
      </c>
      <c r="BK170" s="619">
        <v>0</v>
      </c>
      <c r="BL170" s="619">
        <v>593</v>
      </c>
      <c r="BM170" s="619">
        <v>2191888</v>
      </c>
      <c r="BN170" s="619">
        <v>0</v>
      </c>
      <c r="BO170" s="619">
        <v>44733</v>
      </c>
      <c r="BP170" s="619">
        <v>72345</v>
      </c>
      <c r="BQ170" s="619">
        <v>0</v>
      </c>
      <c r="BR170" s="619">
        <v>1145</v>
      </c>
      <c r="BS170" s="619">
        <v>11291</v>
      </c>
      <c r="BT170" s="619">
        <v>0</v>
      </c>
      <c r="BU170" s="619">
        <v>230</v>
      </c>
      <c r="BV170" s="619">
        <v>8658</v>
      </c>
      <c r="BW170" s="619">
        <v>0</v>
      </c>
      <c r="BX170" s="619">
        <v>177</v>
      </c>
      <c r="BY170" s="619">
        <v>2633</v>
      </c>
      <c r="BZ170" s="619">
        <v>0</v>
      </c>
      <c r="CA170" s="619">
        <v>53</v>
      </c>
      <c r="CB170" s="619">
        <v>10993</v>
      </c>
      <c r="CC170" s="619">
        <v>0</v>
      </c>
      <c r="CD170" s="619">
        <v>224</v>
      </c>
      <c r="CE170" s="619">
        <v>10993</v>
      </c>
      <c r="CF170" s="619">
        <v>0</v>
      </c>
      <c r="CG170" s="619">
        <v>224</v>
      </c>
      <c r="CH170" s="619">
        <v>0</v>
      </c>
      <c r="CI170" s="619">
        <v>0</v>
      </c>
      <c r="CJ170" s="619">
        <v>0</v>
      </c>
      <c r="CK170" s="619">
        <v>0</v>
      </c>
      <c r="CL170" s="619">
        <v>0</v>
      </c>
      <c r="CM170" s="619">
        <v>0</v>
      </c>
      <c r="CN170" s="619">
        <v>0</v>
      </c>
      <c r="CO170" s="619">
        <v>0</v>
      </c>
      <c r="CP170" s="619">
        <v>0</v>
      </c>
      <c r="CQ170" s="619">
        <v>0</v>
      </c>
      <c r="CR170" s="619">
        <v>0</v>
      </c>
      <c r="CS170" s="619">
        <v>0</v>
      </c>
      <c r="CT170" s="619">
        <v>0</v>
      </c>
      <c r="CU170" s="619">
        <v>0</v>
      </c>
      <c r="CV170" s="619">
        <v>0</v>
      </c>
      <c r="CW170" s="619">
        <v>0</v>
      </c>
      <c r="CX170" s="619">
        <v>0</v>
      </c>
      <c r="CY170" s="619">
        <v>0</v>
      </c>
      <c r="CZ170" s="619">
        <v>0</v>
      </c>
      <c r="DA170" s="619">
        <v>0</v>
      </c>
      <c r="DB170" s="619">
        <v>0</v>
      </c>
      <c r="DC170" s="619">
        <v>0</v>
      </c>
      <c r="DD170" s="619">
        <v>0</v>
      </c>
      <c r="DE170" s="619">
        <v>0</v>
      </c>
      <c r="DF170" s="619">
        <v>0</v>
      </c>
      <c r="DG170" s="619">
        <v>0</v>
      </c>
      <c r="DH170" s="619">
        <v>0</v>
      </c>
      <c r="DI170" s="619">
        <v>0</v>
      </c>
      <c r="DJ170" s="619">
        <v>0</v>
      </c>
      <c r="DK170" s="619">
        <v>0</v>
      </c>
      <c r="DL170" s="619">
        <v>0</v>
      </c>
      <c r="DM170" s="619">
        <v>0</v>
      </c>
      <c r="DN170" s="619">
        <v>0</v>
      </c>
      <c r="DO170" s="619">
        <v>0</v>
      </c>
      <c r="DP170" s="619">
        <v>0</v>
      </c>
      <c r="DQ170" s="619">
        <v>0</v>
      </c>
      <c r="DR170" s="619">
        <v>0</v>
      </c>
      <c r="DS170" s="619">
        <v>0</v>
      </c>
      <c r="DT170" s="619">
        <v>0</v>
      </c>
      <c r="DU170" s="619">
        <v>0</v>
      </c>
      <c r="DV170" s="619">
        <v>0</v>
      </c>
      <c r="DW170" s="619">
        <v>0</v>
      </c>
      <c r="DX170" s="619">
        <v>167708</v>
      </c>
      <c r="DY170" s="619">
        <v>0</v>
      </c>
      <c r="DZ170" s="619">
        <v>3423</v>
      </c>
      <c r="EA170" s="619">
        <v>83058</v>
      </c>
      <c r="EB170" s="619">
        <v>0</v>
      </c>
      <c r="EC170" s="619">
        <v>1695</v>
      </c>
      <c r="ED170" s="619">
        <v>84650</v>
      </c>
      <c r="EE170" s="619">
        <v>0</v>
      </c>
      <c r="EF170" s="619">
        <v>1728</v>
      </c>
      <c r="EG170" s="619">
        <v>0</v>
      </c>
      <c r="EH170" s="619">
        <v>0</v>
      </c>
      <c r="EI170" s="619">
        <v>0</v>
      </c>
      <c r="EJ170" s="619">
        <v>0</v>
      </c>
      <c r="EK170" s="619">
        <v>0</v>
      </c>
      <c r="EL170" s="619">
        <v>0</v>
      </c>
      <c r="EM170" s="619">
        <v>0</v>
      </c>
      <c r="EN170" s="619">
        <v>0</v>
      </c>
      <c r="EO170" s="619">
        <v>0</v>
      </c>
      <c r="EP170" s="619">
        <v>2308825</v>
      </c>
      <c r="EQ170" s="619">
        <v>0</v>
      </c>
      <c r="ER170" s="619">
        <v>47119</v>
      </c>
      <c r="ES170" s="619">
        <v>2949971</v>
      </c>
      <c r="ET170" s="619">
        <v>0</v>
      </c>
      <c r="EU170" s="619">
        <v>60203</v>
      </c>
      <c r="EV170" s="619">
        <v>-641146</v>
      </c>
      <c r="EW170" s="619">
        <v>0</v>
      </c>
      <c r="EX170" s="619">
        <v>-13084</v>
      </c>
      <c r="EY170" s="619">
        <v>0</v>
      </c>
      <c r="EZ170" s="619">
        <v>0</v>
      </c>
      <c r="FA170" s="619">
        <v>0</v>
      </c>
      <c r="FB170" s="619">
        <v>4885253</v>
      </c>
      <c r="FC170" s="619">
        <v>0</v>
      </c>
      <c r="FD170" s="619">
        <v>98379</v>
      </c>
      <c r="FE170" s="619">
        <v>4911127</v>
      </c>
      <c r="FF170" s="619">
        <v>0</v>
      </c>
      <c r="FG170" s="619">
        <v>98584</v>
      </c>
      <c r="FH170" s="619">
        <v>-25874</v>
      </c>
      <c r="FI170" s="619">
        <v>0</v>
      </c>
      <c r="FJ170" s="619">
        <v>-205</v>
      </c>
      <c r="FK170" s="619">
        <v>0</v>
      </c>
      <c r="FL170" s="619">
        <v>0</v>
      </c>
      <c r="FM170" s="619">
        <v>0</v>
      </c>
      <c r="FN170" s="619">
        <v>0</v>
      </c>
      <c r="FO170" s="619">
        <v>0</v>
      </c>
      <c r="FP170" s="619">
        <v>0</v>
      </c>
      <c r="FQ170" s="619">
        <v>0</v>
      </c>
      <c r="FR170" s="619">
        <v>0</v>
      </c>
      <c r="FS170" s="619">
        <v>0</v>
      </c>
      <c r="FT170" s="619">
        <v>91</v>
      </c>
      <c r="FU170" s="619">
        <v>0</v>
      </c>
      <c r="FV170" s="619">
        <v>2</v>
      </c>
      <c r="FW170" s="619">
        <v>0</v>
      </c>
      <c r="FX170" s="619">
        <v>0</v>
      </c>
      <c r="FY170" s="619">
        <v>0</v>
      </c>
      <c r="FZ170" s="619">
        <v>0</v>
      </c>
      <c r="GA170" s="619">
        <v>0</v>
      </c>
      <c r="GB170" s="619">
        <v>0</v>
      </c>
      <c r="GC170" s="619">
        <v>0</v>
      </c>
      <c r="GD170" s="619">
        <v>0</v>
      </c>
      <c r="GE170" s="619">
        <v>0</v>
      </c>
      <c r="GF170" s="619">
        <v>0</v>
      </c>
      <c r="GG170" s="619">
        <v>0</v>
      </c>
      <c r="GH170" s="619">
        <v>0</v>
      </c>
      <c r="GI170" s="619">
        <v>0</v>
      </c>
      <c r="GJ170" s="619">
        <v>0</v>
      </c>
      <c r="GK170" s="619">
        <v>0</v>
      </c>
      <c r="GL170" s="619">
        <v>9648394</v>
      </c>
      <c r="GM170" s="619">
        <v>0</v>
      </c>
      <c r="GN170" s="619">
        <v>195255</v>
      </c>
      <c r="GO170" s="619">
        <v>-507301</v>
      </c>
      <c r="GP170" s="619">
        <v>0</v>
      </c>
      <c r="GQ170" s="619">
        <v>-10361</v>
      </c>
      <c r="GR170" s="620" t="s">
        <v>535</v>
      </c>
      <c r="GS170" s="620" t="s">
        <v>771</v>
      </c>
      <c r="GT170" s="610" t="s">
        <v>535</v>
      </c>
      <c r="GU170" s="611" t="s">
        <v>516</v>
      </c>
      <c r="GV170" s="611" t="s">
        <v>1035</v>
      </c>
      <c r="GW170" s="610" t="s">
        <v>1432</v>
      </c>
    </row>
    <row r="171" spans="1:205" x14ac:dyDescent="0.25">
      <c r="A171" s="610" t="s">
        <v>3385</v>
      </c>
      <c r="B171" s="617" t="s">
        <v>1036</v>
      </c>
      <c r="C171" s="618" t="s">
        <v>1037</v>
      </c>
      <c r="D171" s="619">
        <v>5753996</v>
      </c>
      <c r="E171" s="619">
        <v>0</v>
      </c>
      <c r="F171" s="619">
        <v>5753996</v>
      </c>
      <c r="G171" s="619">
        <v>5982281</v>
      </c>
      <c r="H171" s="619">
        <v>0</v>
      </c>
      <c r="I171" s="619">
        <v>5982281</v>
      </c>
      <c r="J171" s="619">
        <v>-228285</v>
      </c>
      <c r="K171" s="619">
        <v>0</v>
      </c>
      <c r="L171" s="619">
        <v>-228285</v>
      </c>
      <c r="M171" s="633">
        <v>0.5</v>
      </c>
      <c r="N171" s="633">
        <v>0.4</v>
      </c>
      <c r="O171" s="633">
        <v>0.1</v>
      </c>
      <c r="P171" s="633">
        <v>0</v>
      </c>
      <c r="Q171" s="619">
        <v>182160</v>
      </c>
      <c r="R171" s="619">
        <v>182160</v>
      </c>
      <c r="S171" s="619">
        <v>0</v>
      </c>
      <c r="T171" s="619">
        <v>0</v>
      </c>
      <c r="U171" s="619">
        <v>0</v>
      </c>
      <c r="V171" s="619">
        <v>0</v>
      </c>
      <c r="W171" s="619">
        <v>0</v>
      </c>
      <c r="X171" s="619">
        <v>0</v>
      </c>
      <c r="Y171" s="619">
        <v>0</v>
      </c>
      <c r="Z171" s="619">
        <v>50887</v>
      </c>
      <c r="AA171" s="619">
        <v>0</v>
      </c>
      <c r="AB171" s="619">
        <v>43686</v>
      </c>
      <c r="AC171" s="619">
        <v>0</v>
      </c>
      <c r="AD171" s="619">
        <v>7201</v>
      </c>
      <c r="AE171" s="619">
        <v>0</v>
      </c>
      <c r="AF171" s="619">
        <v>0</v>
      </c>
      <c r="AG171" s="619">
        <v>0</v>
      </c>
      <c r="AH171" s="619">
        <v>0</v>
      </c>
      <c r="AI171" s="619">
        <v>0</v>
      </c>
      <c r="AJ171" s="619">
        <v>0</v>
      </c>
      <c r="AK171" s="619">
        <v>0</v>
      </c>
      <c r="AL171" s="619">
        <v>0</v>
      </c>
      <c r="AM171" s="619">
        <v>0</v>
      </c>
      <c r="AN171" s="619">
        <v>0</v>
      </c>
      <c r="AO171" s="619">
        <v>0</v>
      </c>
      <c r="AP171" s="619">
        <v>0</v>
      </c>
      <c r="AQ171" s="619">
        <v>0</v>
      </c>
      <c r="AR171" s="619">
        <v>0</v>
      </c>
      <c r="AS171" s="619">
        <v>0</v>
      </c>
      <c r="AT171" s="619">
        <v>0</v>
      </c>
      <c r="AU171" s="619">
        <v>0</v>
      </c>
      <c r="AV171" s="619">
        <v>0</v>
      </c>
      <c r="AW171" s="619">
        <v>0</v>
      </c>
      <c r="AX171" s="619">
        <v>0</v>
      </c>
      <c r="AY171" s="619">
        <v>0</v>
      </c>
      <c r="AZ171" s="619">
        <v>0</v>
      </c>
      <c r="BA171" s="619">
        <v>0</v>
      </c>
      <c r="BB171" s="619">
        <v>0</v>
      </c>
      <c r="BC171" s="619">
        <v>0</v>
      </c>
      <c r="BD171" s="619">
        <v>0</v>
      </c>
      <c r="BE171" s="619">
        <v>0</v>
      </c>
      <c r="BF171" s="619">
        <v>0</v>
      </c>
      <c r="BG171" s="619">
        <v>1680453</v>
      </c>
      <c r="BH171" s="619">
        <v>420113</v>
      </c>
      <c r="BI171" s="619">
        <v>0</v>
      </c>
      <c r="BJ171" s="619">
        <v>110840</v>
      </c>
      <c r="BK171" s="619">
        <v>27710</v>
      </c>
      <c r="BL171" s="619">
        <v>0</v>
      </c>
      <c r="BM171" s="619">
        <v>1684517</v>
      </c>
      <c r="BN171" s="619">
        <v>421129</v>
      </c>
      <c r="BO171" s="619">
        <v>0</v>
      </c>
      <c r="BP171" s="619">
        <v>106776</v>
      </c>
      <c r="BQ171" s="619">
        <v>26694</v>
      </c>
      <c r="BR171" s="619">
        <v>0</v>
      </c>
      <c r="BS171" s="619">
        <v>0</v>
      </c>
      <c r="BT171" s="619">
        <v>0</v>
      </c>
      <c r="BU171" s="619">
        <v>0</v>
      </c>
      <c r="BV171" s="619">
        <v>0</v>
      </c>
      <c r="BW171" s="619">
        <v>0</v>
      </c>
      <c r="BX171" s="619">
        <v>0</v>
      </c>
      <c r="BY171" s="619">
        <v>0</v>
      </c>
      <c r="BZ171" s="619">
        <v>0</v>
      </c>
      <c r="CA171" s="619">
        <v>0</v>
      </c>
      <c r="CB171" s="619">
        <v>7020</v>
      </c>
      <c r="CC171" s="619">
        <v>1755</v>
      </c>
      <c r="CD171" s="619">
        <v>0</v>
      </c>
      <c r="CE171" s="619">
        <v>6690</v>
      </c>
      <c r="CF171" s="619">
        <v>1673</v>
      </c>
      <c r="CG171" s="619">
        <v>0</v>
      </c>
      <c r="CH171" s="619">
        <v>330</v>
      </c>
      <c r="CI171" s="619">
        <v>82</v>
      </c>
      <c r="CJ171" s="619">
        <v>0</v>
      </c>
      <c r="CK171" s="619">
        <v>0</v>
      </c>
      <c r="CL171" s="619">
        <v>0</v>
      </c>
      <c r="CM171" s="619">
        <v>0</v>
      </c>
      <c r="CN171" s="619">
        <v>0</v>
      </c>
      <c r="CO171" s="619">
        <v>0</v>
      </c>
      <c r="CP171" s="619">
        <v>0</v>
      </c>
      <c r="CQ171" s="619">
        <v>-175453</v>
      </c>
      <c r="CR171" s="619">
        <v>-43863</v>
      </c>
      <c r="CS171" s="619">
        <v>0</v>
      </c>
      <c r="CT171" s="619">
        <v>0</v>
      </c>
      <c r="CU171" s="619">
        <v>0</v>
      </c>
      <c r="CV171" s="619">
        <v>0</v>
      </c>
      <c r="CW171" s="619">
        <v>0</v>
      </c>
      <c r="CX171" s="619">
        <v>0</v>
      </c>
      <c r="CY171" s="619">
        <v>0</v>
      </c>
      <c r="CZ171" s="619">
        <v>0</v>
      </c>
      <c r="DA171" s="619">
        <v>0</v>
      </c>
      <c r="DB171" s="619">
        <v>0</v>
      </c>
      <c r="DC171" s="619">
        <v>0</v>
      </c>
      <c r="DD171" s="619">
        <v>0</v>
      </c>
      <c r="DE171" s="619">
        <v>0</v>
      </c>
      <c r="DF171" s="619">
        <v>0</v>
      </c>
      <c r="DG171" s="619">
        <v>0</v>
      </c>
      <c r="DH171" s="619">
        <v>0</v>
      </c>
      <c r="DI171" s="619">
        <v>3978</v>
      </c>
      <c r="DJ171" s="619">
        <v>995</v>
      </c>
      <c r="DK171" s="619">
        <v>0</v>
      </c>
      <c r="DL171" s="619">
        <v>-3978</v>
      </c>
      <c r="DM171" s="619">
        <v>-995</v>
      </c>
      <c r="DN171" s="619">
        <v>0</v>
      </c>
      <c r="DO171" s="619">
        <v>0</v>
      </c>
      <c r="DP171" s="619">
        <v>0</v>
      </c>
      <c r="DQ171" s="619">
        <v>0</v>
      </c>
      <c r="DR171" s="619">
        <v>0</v>
      </c>
      <c r="DS171" s="619">
        <v>0</v>
      </c>
      <c r="DT171" s="619">
        <v>0</v>
      </c>
      <c r="DU171" s="619">
        <v>0</v>
      </c>
      <c r="DV171" s="619">
        <v>0</v>
      </c>
      <c r="DW171" s="619">
        <v>0</v>
      </c>
      <c r="DX171" s="619">
        <v>357746</v>
      </c>
      <c r="DY171" s="619">
        <v>89437</v>
      </c>
      <c r="DZ171" s="619">
        <v>0</v>
      </c>
      <c r="EA171" s="619">
        <v>105330</v>
      </c>
      <c r="EB171" s="619">
        <v>26333</v>
      </c>
      <c r="EC171" s="619">
        <v>0</v>
      </c>
      <c r="ED171" s="619">
        <v>252416</v>
      </c>
      <c r="EE171" s="619">
        <v>63104</v>
      </c>
      <c r="EF171" s="619">
        <v>0</v>
      </c>
      <c r="EG171" s="619">
        <v>0</v>
      </c>
      <c r="EH171" s="619">
        <v>0</v>
      </c>
      <c r="EI171" s="619">
        <v>0</v>
      </c>
      <c r="EJ171" s="619">
        <v>0</v>
      </c>
      <c r="EK171" s="619">
        <v>0</v>
      </c>
      <c r="EL171" s="619">
        <v>0</v>
      </c>
      <c r="EM171" s="619">
        <v>0</v>
      </c>
      <c r="EN171" s="619">
        <v>0</v>
      </c>
      <c r="EO171" s="619">
        <v>0</v>
      </c>
      <c r="EP171" s="619">
        <v>2716211</v>
      </c>
      <c r="EQ171" s="619">
        <v>679053</v>
      </c>
      <c r="ER171" s="619">
        <v>0</v>
      </c>
      <c r="ES171" s="619">
        <v>2667402</v>
      </c>
      <c r="ET171" s="619">
        <v>666850</v>
      </c>
      <c r="EU171" s="619">
        <v>0</v>
      </c>
      <c r="EV171" s="619">
        <v>48809</v>
      </c>
      <c r="EW171" s="619">
        <v>12203</v>
      </c>
      <c r="EX171" s="619">
        <v>0</v>
      </c>
      <c r="EY171" s="619">
        <v>-584</v>
      </c>
      <c r="EZ171" s="619">
        <v>-146</v>
      </c>
      <c r="FA171" s="619">
        <v>0</v>
      </c>
      <c r="FB171" s="619">
        <v>2549068</v>
      </c>
      <c r="FC171" s="619">
        <v>635100</v>
      </c>
      <c r="FD171" s="619">
        <v>0</v>
      </c>
      <c r="FE171" s="619">
        <v>2756557</v>
      </c>
      <c r="FF171" s="619">
        <v>687279</v>
      </c>
      <c r="FG171" s="619">
        <v>0</v>
      </c>
      <c r="FH171" s="619">
        <v>-207489</v>
      </c>
      <c r="FI171" s="619">
        <v>-52179</v>
      </c>
      <c r="FJ171" s="619">
        <v>0</v>
      </c>
      <c r="FK171" s="619">
        <v>0</v>
      </c>
      <c r="FL171" s="619">
        <v>0</v>
      </c>
      <c r="FM171" s="619">
        <v>0</v>
      </c>
      <c r="FN171" s="619">
        <v>0</v>
      </c>
      <c r="FO171" s="619">
        <v>0</v>
      </c>
      <c r="FP171" s="619">
        <v>0</v>
      </c>
      <c r="FQ171" s="619">
        <v>0</v>
      </c>
      <c r="FR171" s="619">
        <v>0</v>
      </c>
      <c r="FS171" s="619">
        <v>0</v>
      </c>
      <c r="FT171" s="619">
        <v>-5795</v>
      </c>
      <c r="FU171" s="619">
        <v>-1449</v>
      </c>
      <c r="FV171" s="619">
        <v>0</v>
      </c>
      <c r="FW171" s="619">
        <v>0</v>
      </c>
      <c r="FX171" s="619">
        <v>0</v>
      </c>
      <c r="FY171" s="619">
        <v>0</v>
      </c>
      <c r="FZ171" s="619">
        <v>0</v>
      </c>
      <c r="GA171" s="619">
        <v>0</v>
      </c>
      <c r="GB171" s="619">
        <v>0</v>
      </c>
      <c r="GC171" s="619">
        <v>0</v>
      </c>
      <c r="GD171" s="619">
        <v>0</v>
      </c>
      <c r="GE171" s="619">
        <v>0</v>
      </c>
      <c r="GF171" s="619">
        <v>0</v>
      </c>
      <c r="GG171" s="619">
        <v>0</v>
      </c>
      <c r="GH171" s="619">
        <v>0</v>
      </c>
      <c r="GI171" s="619">
        <v>0</v>
      </c>
      <c r="GJ171" s="619">
        <v>0</v>
      </c>
      <c r="GK171" s="619">
        <v>0</v>
      </c>
      <c r="GL171" s="619">
        <v>7239506</v>
      </c>
      <c r="GM171" s="619">
        <v>1807710</v>
      </c>
      <c r="GN171" s="619">
        <v>0</v>
      </c>
      <c r="GO171" s="619">
        <v>15032</v>
      </c>
      <c r="GP171" s="619">
        <v>3451</v>
      </c>
      <c r="GQ171" s="619">
        <v>0</v>
      </c>
      <c r="GR171" s="620" t="s">
        <v>619</v>
      </c>
      <c r="GS171" s="620" t="s">
        <v>473</v>
      </c>
      <c r="GT171" s="610" t="s">
        <v>474</v>
      </c>
      <c r="GU171" s="611" t="s">
        <v>499</v>
      </c>
      <c r="GV171" s="611" t="s">
        <v>1038</v>
      </c>
      <c r="GW171" s="610" t="s">
        <v>1432</v>
      </c>
    </row>
    <row r="172" spans="1:205" x14ac:dyDescent="0.25">
      <c r="A172" s="610" t="s">
        <v>3385</v>
      </c>
      <c r="B172" s="617" t="s">
        <v>1039</v>
      </c>
      <c r="C172" s="618" t="s">
        <v>1040</v>
      </c>
      <c r="D172" s="619">
        <v>1562113</v>
      </c>
      <c r="E172" s="619">
        <v>0</v>
      </c>
      <c r="F172" s="619">
        <v>1562113</v>
      </c>
      <c r="G172" s="619">
        <v>1923129</v>
      </c>
      <c r="H172" s="619">
        <v>0</v>
      </c>
      <c r="I172" s="619">
        <v>1923129</v>
      </c>
      <c r="J172" s="619">
        <v>-361016</v>
      </c>
      <c r="K172" s="619">
        <v>0</v>
      </c>
      <c r="L172" s="619">
        <v>-361016</v>
      </c>
      <c r="M172" s="633">
        <v>0.5</v>
      </c>
      <c r="N172" s="633">
        <v>0.4</v>
      </c>
      <c r="O172" s="633">
        <v>0.1</v>
      </c>
      <c r="P172" s="633">
        <v>0</v>
      </c>
      <c r="Q172" s="619">
        <v>128207</v>
      </c>
      <c r="R172" s="619">
        <v>128207</v>
      </c>
      <c r="S172" s="619">
        <v>0</v>
      </c>
      <c r="T172" s="619">
        <v>0</v>
      </c>
      <c r="U172" s="619">
        <v>0</v>
      </c>
      <c r="V172" s="619">
        <v>0</v>
      </c>
      <c r="W172" s="619">
        <v>0</v>
      </c>
      <c r="X172" s="619">
        <v>0</v>
      </c>
      <c r="Y172" s="619">
        <v>0</v>
      </c>
      <c r="Z172" s="619">
        <v>2992504</v>
      </c>
      <c r="AA172" s="619">
        <v>136757</v>
      </c>
      <c r="AB172" s="619">
        <v>2481702</v>
      </c>
      <c r="AC172" s="619">
        <v>176885</v>
      </c>
      <c r="AD172" s="619">
        <v>510802</v>
      </c>
      <c r="AE172" s="619">
        <v>-40128</v>
      </c>
      <c r="AF172" s="619">
        <v>0</v>
      </c>
      <c r="AG172" s="619">
        <v>0</v>
      </c>
      <c r="AH172" s="619">
        <v>0</v>
      </c>
      <c r="AI172" s="619">
        <v>0</v>
      </c>
      <c r="AJ172" s="619">
        <v>0</v>
      </c>
      <c r="AK172" s="619">
        <v>0</v>
      </c>
      <c r="AL172" s="619">
        <v>0</v>
      </c>
      <c r="AM172" s="619">
        <v>0</v>
      </c>
      <c r="AN172" s="619">
        <v>0</v>
      </c>
      <c r="AO172" s="619">
        <v>0</v>
      </c>
      <c r="AP172" s="619">
        <v>0</v>
      </c>
      <c r="AQ172" s="619">
        <v>0</v>
      </c>
      <c r="AR172" s="619">
        <v>0</v>
      </c>
      <c r="AS172" s="619">
        <v>0</v>
      </c>
      <c r="AT172" s="619">
        <v>0</v>
      </c>
      <c r="AU172" s="619">
        <v>0</v>
      </c>
      <c r="AV172" s="619">
        <v>0</v>
      </c>
      <c r="AW172" s="619">
        <v>0</v>
      </c>
      <c r="AX172" s="619">
        <v>0</v>
      </c>
      <c r="AY172" s="619">
        <v>0</v>
      </c>
      <c r="AZ172" s="619">
        <v>0</v>
      </c>
      <c r="BA172" s="619">
        <v>0</v>
      </c>
      <c r="BB172" s="619">
        <v>0</v>
      </c>
      <c r="BC172" s="619">
        <v>0</v>
      </c>
      <c r="BD172" s="619">
        <v>0</v>
      </c>
      <c r="BE172" s="619">
        <v>0</v>
      </c>
      <c r="BF172" s="619">
        <v>0</v>
      </c>
      <c r="BG172" s="619">
        <v>1329520</v>
      </c>
      <c r="BH172" s="619">
        <v>332380</v>
      </c>
      <c r="BI172" s="619">
        <v>0</v>
      </c>
      <c r="BJ172" s="619">
        <v>48094</v>
      </c>
      <c r="BK172" s="619">
        <v>12023</v>
      </c>
      <c r="BL172" s="619">
        <v>0</v>
      </c>
      <c r="BM172" s="619">
        <v>1358793</v>
      </c>
      <c r="BN172" s="619">
        <v>339698</v>
      </c>
      <c r="BO172" s="619">
        <v>0</v>
      </c>
      <c r="BP172" s="619">
        <v>18821</v>
      </c>
      <c r="BQ172" s="619">
        <v>4705</v>
      </c>
      <c r="BR172" s="619">
        <v>0</v>
      </c>
      <c r="BS172" s="619">
        <v>9202</v>
      </c>
      <c r="BT172" s="619">
        <v>2301</v>
      </c>
      <c r="BU172" s="619">
        <v>0</v>
      </c>
      <c r="BV172" s="619">
        <v>2085</v>
      </c>
      <c r="BW172" s="619">
        <v>521</v>
      </c>
      <c r="BX172" s="619">
        <v>0</v>
      </c>
      <c r="BY172" s="619">
        <v>7117</v>
      </c>
      <c r="BZ172" s="619">
        <v>1780</v>
      </c>
      <c r="CA172" s="619">
        <v>0</v>
      </c>
      <c r="CB172" s="619">
        <v>1167</v>
      </c>
      <c r="CC172" s="619">
        <v>292</v>
      </c>
      <c r="CD172" s="619">
        <v>0</v>
      </c>
      <c r="CE172" s="619">
        <v>1167</v>
      </c>
      <c r="CF172" s="619">
        <v>292</v>
      </c>
      <c r="CG172" s="619">
        <v>0</v>
      </c>
      <c r="CH172" s="619">
        <v>0</v>
      </c>
      <c r="CI172" s="619">
        <v>0</v>
      </c>
      <c r="CJ172" s="619">
        <v>0</v>
      </c>
      <c r="CK172" s="619">
        <v>0</v>
      </c>
      <c r="CL172" s="619">
        <v>0</v>
      </c>
      <c r="CM172" s="619">
        <v>0</v>
      </c>
      <c r="CN172" s="619">
        <v>0</v>
      </c>
      <c r="CO172" s="619">
        <v>0</v>
      </c>
      <c r="CP172" s="619">
        <v>0</v>
      </c>
      <c r="CQ172" s="619">
        <v>0</v>
      </c>
      <c r="CR172" s="619">
        <v>0</v>
      </c>
      <c r="CS172" s="619">
        <v>0</v>
      </c>
      <c r="CT172" s="619">
        <v>10492</v>
      </c>
      <c r="CU172" s="619">
        <v>2623</v>
      </c>
      <c r="CV172" s="619">
        <v>0</v>
      </c>
      <c r="CW172" s="619">
        <v>0</v>
      </c>
      <c r="CX172" s="619">
        <v>0</v>
      </c>
      <c r="CY172" s="619">
        <v>0</v>
      </c>
      <c r="CZ172" s="619">
        <v>10492</v>
      </c>
      <c r="DA172" s="619">
        <v>2623</v>
      </c>
      <c r="DB172" s="619">
        <v>0</v>
      </c>
      <c r="DC172" s="619">
        <v>0</v>
      </c>
      <c r="DD172" s="619">
        <v>0</v>
      </c>
      <c r="DE172" s="619">
        <v>0</v>
      </c>
      <c r="DF172" s="619">
        <v>5426</v>
      </c>
      <c r="DG172" s="619">
        <v>1356</v>
      </c>
      <c r="DH172" s="619">
        <v>0</v>
      </c>
      <c r="DI172" s="619">
        <v>7515</v>
      </c>
      <c r="DJ172" s="619">
        <v>1879</v>
      </c>
      <c r="DK172" s="619">
        <v>0</v>
      </c>
      <c r="DL172" s="619">
        <v>-2089</v>
      </c>
      <c r="DM172" s="619">
        <v>-523</v>
      </c>
      <c r="DN172" s="619">
        <v>0</v>
      </c>
      <c r="DO172" s="619">
        <v>0</v>
      </c>
      <c r="DP172" s="619">
        <v>0</v>
      </c>
      <c r="DQ172" s="619">
        <v>0</v>
      </c>
      <c r="DR172" s="619">
        <v>0</v>
      </c>
      <c r="DS172" s="619">
        <v>0</v>
      </c>
      <c r="DT172" s="619">
        <v>0</v>
      </c>
      <c r="DU172" s="619">
        <v>0</v>
      </c>
      <c r="DV172" s="619">
        <v>0</v>
      </c>
      <c r="DW172" s="619">
        <v>0</v>
      </c>
      <c r="DX172" s="619">
        <v>77615</v>
      </c>
      <c r="DY172" s="619">
        <v>19404</v>
      </c>
      <c r="DZ172" s="619">
        <v>0</v>
      </c>
      <c r="EA172" s="619">
        <v>51204</v>
      </c>
      <c r="EB172" s="619">
        <v>12801</v>
      </c>
      <c r="EC172" s="619">
        <v>0</v>
      </c>
      <c r="ED172" s="619">
        <v>26411</v>
      </c>
      <c r="EE172" s="619">
        <v>6603</v>
      </c>
      <c r="EF172" s="619">
        <v>0</v>
      </c>
      <c r="EG172" s="619">
        <v>0</v>
      </c>
      <c r="EH172" s="619">
        <v>0</v>
      </c>
      <c r="EI172" s="619">
        <v>0</v>
      </c>
      <c r="EJ172" s="619">
        <v>0</v>
      </c>
      <c r="EK172" s="619">
        <v>0</v>
      </c>
      <c r="EL172" s="619">
        <v>0</v>
      </c>
      <c r="EM172" s="619">
        <v>0</v>
      </c>
      <c r="EN172" s="619">
        <v>0</v>
      </c>
      <c r="EO172" s="619">
        <v>0</v>
      </c>
      <c r="EP172" s="619">
        <v>1043700</v>
      </c>
      <c r="EQ172" s="619">
        <v>260925</v>
      </c>
      <c r="ER172" s="619">
        <v>0</v>
      </c>
      <c r="ES172" s="619">
        <v>1115737</v>
      </c>
      <c r="ET172" s="619">
        <v>278934</v>
      </c>
      <c r="EU172" s="619">
        <v>0</v>
      </c>
      <c r="EV172" s="619">
        <v>-72037</v>
      </c>
      <c r="EW172" s="619">
        <v>-18009</v>
      </c>
      <c r="EX172" s="619">
        <v>0</v>
      </c>
      <c r="EY172" s="619">
        <v>0</v>
      </c>
      <c r="EZ172" s="619">
        <v>0</v>
      </c>
      <c r="FA172" s="619">
        <v>0</v>
      </c>
      <c r="FB172" s="619">
        <v>2576983</v>
      </c>
      <c r="FC172" s="619">
        <v>540105</v>
      </c>
      <c r="FD172" s="619">
        <v>0</v>
      </c>
      <c r="FE172" s="619">
        <v>2377267</v>
      </c>
      <c r="FF172" s="619">
        <v>518764</v>
      </c>
      <c r="FG172" s="619">
        <v>0</v>
      </c>
      <c r="FH172" s="619">
        <v>199716</v>
      </c>
      <c r="FI172" s="619">
        <v>21341</v>
      </c>
      <c r="FJ172" s="619">
        <v>0</v>
      </c>
      <c r="FK172" s="619">
        <v>0</v>
      </c>
      <c r="FL172" s="619">
        <v>0</v>
      </c>
      <c r="FM172" s="619">
        <v>0</v>
      </c>
      <c r="FN172" s="619">
        <v>0</v>
      </c>
      <c r="FO172" s="619">
        <v>0</v>
      </c>
      <c r="FP172" s="619">
        <v>0</v>
      </c>
      <c r="FQ172" s="619">
        <v>0</v>
      </c>
      <c r="FR172" s="619">
        <v>0</v>
      </c>
      <c r="FS172" s="619">
        <v>0</v>
      </c>
      <c r="FT172" s="619">
        <v>0</v>
      </c>
      <c r="FU172" s="619">
        <v>0</v>
      </c>
      <c r="FV172" s="619">
        <v>0</v>
      </c>
      <c r="FW172" s="619">
        <v>0</v>
      </c>
      <c r="FX172" s="619">
        <v>0</v>
      </c>
      <c r="FY172" s="619">
        <v>0</v>
      </c>
      <c r="FZ172" s="619">
        <v>0</v>
      </c>
      <c r="GA172" s="619">
        <v>0</v>
      </c>
      <c r="GB172" s="619">
        <v>0</v>
      </c>
      <c r="GC172" s="619">
        <v>0</v>
      </c>
      <c r="GD172" s="619">
        <v>0</v>
      </c>
      <c r="GE172" s="619">
        <v>0</v>
      </c>
      <c r="GF172" s="619">
        <v>0</v>
      </c>
      <c r="GG172" s="619">
        <v>0</v>
      </c>
      <c r="GH172" s="619">
        <v>0</v>
      </c>
      <c r="GI172" s="619">
        <v>0</v>
      </c>
      <c r="GJ172" s="619">
        <v>0</v>
      </c>
      <c r="GK172" s="619">
        <v>0</v>
      </c>
      <c r="GL172" s="619">
        <v>5102199</v>
      </c>
      <c r="GM172" s="619">
        <v>1171409</v>
      </c>
      <c r="GN172" s="619">
        <v>0</v>
      </c>
      <c r="GO172" s="619">
        <v>188431</v>
      </c>
      <c r="GP172" s="619">
        <v>18520</v>
      </c>
      <c r="GQ172" s="619">
        <v>0</v>
      </c>
      <c r="GR172" s="620" t="s">
        <v>572</v>
      </c>
      <c r="GS172" s="620" t="s">
        <v>473</v>
      </c>
      <c r="GT172" s="610" t="s">
        <v>474</v>
      </c>
      <c r="GU172" s="611" t="s">
        <v>481</v>
      </c>
      <c r="GV172" s="611" t="s">
        <v>1041</v>
      </c>
      <c r="GW172" s="610">
        <v>0</v>
      </c>
    </row>
    <row r="173" spans="1:205" x14ac:dyDescent="0.25">
      <c r="A173" s="610" t="s">
        <v>3385</v>
      </c>
      <c r="B173" s="617" t="s">
        <v>1042</v>
      </c>
      <c r="C173" s="618" t="s">
        <v>1043</v>
      </c>
      <c r="D173" s="619">
        <v>663415</v>
      </c>
      <c r="E173" s="619">
        <v>4743</v>
      </c>
      <c r="F173" s="619">
        <v>668158</v>
      </c>
      <c r="G173" s="619">
        <v>1932722</v>
      </c>
      <c r="H173" s="619">
        <v>4743</v>
      </c>
      <c r="I173" s="619">
        <v>1937465</v>
      </c>
      <c r="J173" s="619">
        <v>-1269307</v>
      </c>
      <c r="K173" s="619">
        <v>0</v>
      </c>
      <c r="L173" s="619">
        <v>-1269307</v>
      </c>
      <c r="M173" s="633">
        <v>0.5</v>
      </c>
      <c r="N173" s="633">
        <v>0.49</v>
      </c>
      <c r="O173" s="633">
        <v>0</v>
      </c>
      <c r="P173" s="633">
        <v>0.01</v>
      </c>
      <c r="Q173" s="619">
        <v>230282</v>
      </c>
      <c r="R173" s="619">
        <v>230282</v>
      </c>
      <c r="S173" s="619">
        <v>0</v>
      </c>
      <c r="T173" s="619">
        <v>839373</v>
      </c>
      <c r="U173" s="619">
        <v>0</v>
      </c>
      <c r="V173" s="619">
        <v>1015832</v>
      </c>
      <c r="W173" s="619">
        <v>0</v>
      </c>
      <c r="X173" s="619">
        <v>-176459</v>
      </c>
      <c r="Y173" s="619">
        <v>0</v>
      </c>
      <c r="Z173" s="619">
        <v>9477330</v>
      </c>
      <c r="AA173" s="619">
        <v>0</v>
      </c>
      <c r="AB173" s="619">
        <v>10052637</v>
      </c>
      <c r="AC173" s="619">
        <v>0</v>
      </c>
      <c r="AD173" s="619">
        <v>-575307</v>
      </c>
      <c r="AE173" s="619">
        <v>0</v>
      </c>
      <c r="AF173" s="619">
        <v>0</v>
      </c>
      <c r="AG173" s="619">
        <v>0</v>
      </c>
      <c r="AH173" s="619">
        <v>0</v>
      </c>
      <c r="AI173" s="619">
        <v>0</v>
      </c>
      <c r="AJ173" s="619">
        <v>0</v>
      </c>
      <c r="AK173" s="619">
        <v>0</v>
      </c>
      <c r="AL173" s="619">
        <v>0</v>
      </c>
      <c r="AM173" s="619">
        <v>0</v>
      </c>
      <c r="AN173" s="619">
        <v>0</v>
      </c>
      <c r="AO173" s="619">
        <v>703</v>
      </c>
      <c r="AP173" s="619">
        <v>703</v>
      </c>
      <c r="AQ173" s="619">
        <v>0</v>
      </c>
      <c r="AR173" s="619">
        <v>0</v>
      </c>
      <c r="AS173" s="619">
        <v>0</v>
      </c>
      <c r="AT173" s="619">
        <v>0</v>
      </c>
      <c r="AU173" s="619">
        <v>0</v>
      </c>
      <c r="AV173" s="619">
        <v>0</v>
      </c>
      <c r="AW173" s="619">
        <v>703</v>
      </c>
      <c r="AX173" s="619">
        <v>703</v>
      </c>
      <c r="AY173" s="619">
        <v>0</v>
      </c>
      <c r="AZ173" s="619">
        <v>0</v>
      </c>
      <c r="BA173" s="619">
        <v>0</v>
      </c>
      <c r="BB173" s="619">
        <v>0</v>
      </c>
      <c r="BC173" s="619">
        <v>0</v>
      </c>
      <c r="BD173" s="619">
        <v>0</v>
      </c>
      <c r="BE173" s="619">
        <v>0</v>
      </c>
      <c r="BF173" s="619">
        <v>0</v>
      </c>
      <c r="BG173" s="619">
        <v>2485635</v>
      </c>
      <c r="BH173" s="619">
        <v>0</v>
      </c>
      <c r="BI173" s="619">
        <v>50687</v>
      </c>
      <c r="BJ173" s="619">
        <v>17957</v>
      </c>
      <c r="BK173" s="619">
        <v>0</v>
      </c>
      <c r="BL173" s="619">
        <v>357</v>
      </c>
      <c r="BM173" s="619">
        <v>2480765</v>
      </c>
      <c r="BN173" s="619">
        <v>0</v>
      </c>
      <c r="BO173" s="619">
        <v>50538</v>
      </c>
      <c r="BP173" s="619">
        <v>22827</v>
      </c>
      <c r="BQ173" s="619">
        <v>0</v>
      </c>
      <c r="BR173" s="619">
        <v>506</v>
      </c>
      <c r="BS173" s="619">
        <v>8806</v>
      </c>
      <c r="BT173" s="619">
        <v>0</v>
      </c>
      <c r="BU173" s="619">
        <v>180</v>
      </c>
      <c r="BV173" s="619">
        <v>7722</v>
      </c>
      <c r="BW173" s="619">
        <v>0</v>
      </c>
      <c r="BX173" s="619">
        <v>158</v>
      </c>
      <c r="BY173" s="619">
        <v>1084</v>
      </c>
      <c r="BZ173" s="619">
        <v>0</v>
      </c>
      <c r="CA173" s="619">
        <v>22</v>
      </c>
      <c r="CB173" s="619">
        <v>12301</v>
      </c>
      <c r="CC173" s="619">
        <v>0</v>
      </c>
      <c r="CD173" s="619">
        <v>251</v>
      </c>
      <c r="CE173" s="619">
        <v>12301</v>
      </c>
      <c r="CF173" s="619">
        <v>0</v>
      </c>
      <c r="CG173" s="619">
        <v>251</v>
      </c>
      <c r="CH173" s="619">
        <v>0</v>
      </c>
      <c r="CI173" s="619">
        <v>0</v>
      </c>
      <c r="CJ173" s="619">
        <v>0</v>
      </c>
      <c r="CK173" s="619">
        <v>0</v>
      </c>
      <c r="CL173" s="619">
        <v>0</v>
      </c>
      <c r="CM173" s="619">
        <v>0</v>
      </c>
      <c r="CN173" s="619">
        <v>0</v>
      </c>
      <c r="CO173" s="619">
        <v>0</v>
      </c>
      <c r="CP173" s="619">
        <v>0</v>
      </c>
      <c r="CQ173" s="619">
        <v>0</v>
      </c>
      <c r="CR173" s="619">
        <v>0</v>
      </c>
      <c r="CS173" s="619">
        <v>0</v>
      </c>
      <c r="CT173" s="619">
        <v>0</v>
      </c>
      <c r="CU173" s="619">
        <v>0</v>
      </c>
      <c r="CV173" s="619">
        <v>0</v>
      </c>
      <c r="CW173" s="619">
        <v>0</v>
      </c>
      <c r="CX173" s="619">
        <v>0</v>
      </c>
      <c r="CY173" s="619">
        <v>0</v>
      </c>
      <c r="CZ173" s="619">
        <v>0</v>
      </c>
      <c r="DA173" s="619">
        <v>0</v>
      </c>
      <c r="DB173" s="619">
        <v>0</v>
      </c>
      <c r="DC173" s="619">
        <v>0</v>
      </c>
      <c r="DD173" s="619">
        <v>0</v>
      </c>
      <c r="DE173" s="619">
        <v>0</v>
      </c>
      <c r="DF173" s="619">
        <v>3223</v>
      </c>
      <c r="DG173" s="619">
        <v>0</v>
      </c>
      <c r="DH173" s="619">
        <v>66</v>
      </c>
      <c r="DI173" s="619">
        <v>0</v>
      </c>
      <c r="DJ173" s="619">
        <v>0</v>
      </c>
      <c r="DK173" s="619">
        <v>0</v>
      </c>
      <c r="DL173" s="619">
        <v>3223</v>
      </c>
      <c r="DM173" s="619">
        <v>0</v>
      </c>
      <c r="DN173" s="619">
        <v>66</v>
      </c>
      <c r="DO173" s="619">
        <v>0</v>
      </c>
      <c r="DP173" s="619">
        <v>0</v>
      </c>
      <c r="DQ173" s="619">
        <v>0</v>
      </c>
      <c r="DR173" s="619">
        <v>0</v>
      </c>
      <c r="DS173" s="619">
        <v>0</v>
      </c>
      <c r="DT173" s="619">
        <v>0</v>
      </c>
      <c r="DU173" s="619">
        <v>0</v>
      </c>
      <c r="DV173" s="619">
        <v>0</v>
      </c>
      <c r="DW173" s="619">
        <v>0</v>
      </c>
      <c r="DX173" s="619">
        <v>115977</v>
      </c>
      <c r="DY173" s="619">
        <v>0</v>
      </c>
      <c r="DZ173" s="619">
        <v>2367</v>
      </c>
      <c r="EA173" s="619">
        <v>53285</v>
      </c>
      <c r="EB173" s="619">
        <v>0</v>
      </c>
      <c r="EC173" s="619">
        <v>1087</v>
      </c>
      <c r="ED173" s="619">
        <v>62692</v>
      </c>
      <c r="EE173" s="619">
        <v>0</v>
      </c>
      <c r="EF173" s="619">
        <v>1280</v>
      </c>
      <c r="EG173" s="619">
        <v>0</v>
      </c>
      <c r="EH173" s="619">
        <v>0</v>
      </c>
      <c r="EI173" s="619">
        <v>0</v>
      </c>
      <c r="EJ173" s="619">
        <v>0</v>
      </c>
      <c r="EK173" s="619">
        <v>0</v>
      </c>
      <c r="EL173" s="619">
        <v>0</v>
      </c>
      <c r="EM173" s="619">
        <v>0</v>
      </c>
      <c r="EN173" s="619">
        <v>0</v>
      </c>
      <c r="EO173" s="619">
        <v>0</v>
      </c>
      <c r="EP173" s="619">
        <v>2174284</v>
      </c>
      <c r="EQ173" s="619">
        <v>0</v>
      </c>
      <c r="ER173" s="619">
        <v>42883</v>
      </c>
      <c r="ES173" s="619">
        <v>2732078</v>
      </c>
      <c r="ET173" s="619">
        <v>0</v>
      </c>
      <c r="EU173" s="619">
        <v>54294</v>
      </c>
      <c r="EV173" s="619">
        <v>-557794</v>
      </c>
      <c r="EW173" s="619">
        <v>0</v>
      </c>
      <c r="EX173" s="619">
        <v>-11411</v>
      </c>
      <c r="EY173" s="619">
        <v>0</v>
      </c>
      <c r="EZ173" s="619">
        <v>0</v>
      </c>
      <c r="FA173" s="619">
        <v>0</v>
      </c>
      <c r="FB173" s="619">
        <v>8719544</v>
      </c>
      <c r="FC173" s="619">
        <v>0</v>
      </c>
      <c r="FD173" s="619">
        <v>142083</v>
      </c>
      <c r="FE173" s="619">
        <v>8124685</v>
      </c>
      <c r="FF173" s="619">
        <v>0</v>
      </c>
      <c r="FG173" s="619">
        <v>127332</v>
      </c>
      <c r="FH173" s="619">
        <v>594859</v>
      </c>
      <c r="FI173" s="619">
        <v>0</v>
      </c>
      <c r="FJ173" s="619">
        <v>14751</v>
      </c>
      <c r="FK173" s="619">
        <v>0</v>
      </c>
      <c r="FL173" s="619">
        <v>0</v>
      </c>
      <c r="FM173" s="619">
        <v>0</v>
      </c>
      <c r="FN173" s="619">
        <v>0</v>
      </c>
      <c r="FO173" s="619">
        <v>0</v>
      </c>
      <c r="FP173" s="619">
        <v>0</v>
      </c>
      <c r="FQ173" s="619">
        <v>0</v>
      </c>
      <c r="FR173" s="619">
        <v>0</v>
      </c>
      <c r="FS173" s="619">
        <v>0</v>
      </c>
      <c r="FT173" s="619">
        <v>-3808</v>
      </c>
      <c r="FU173" s="619">
        <v>0</v>
      </c>
      <c r="FV173" s="619">
        <v>-78</v>
      </c>
      <c r="FW173" s="619">
        <v>0</v>
      </c>
      <c r="FX173" s="619">
        <v>0</v>
      </c>
      <c r="FY173" s="619">
        <v>0</v>
      </c>
      <c r="FZ173" s="619">
        <v>0</v>
      </c>
      <c r="GA173" s="619">
        <v>0</v>
      </c>
      <c r="GB173" s="619">
        <v>0</v>
      </c>
      <c r="GC173" s="619">
        <v>0</v>
      </c>
      <c r="GD173" s="619">
        <v>0</v>
      </c>
      <c r="GE173" s="619">
        <v>0</v>
      </c>
      <c r="GF173" s="619">
        <v>0</v>
      </c>
      <c r="GG173" s="619">
        <v>0</v>
      </c>
      <c r="GH173" s="619">
        <v>0</v>
      </c>
      <c r="GI173" s="619">
        <v>0</v>
      </c>
      <c r="GJ173" s="619">
        <v>0</v>
      </c>
      <c r="GK173" s="619">
        <v>0</v>
      </c>
      <c r="GL173" s="619">
        <v>13533919</v>
      </c>
      <c r="GM173" s="619">
        <v>0</v>
      </c>
      <c r="GN173" s="619">
        <v>238796</v>
      </c>
      <c r="GO173" s="619">
        <v>123083</v>
      </c>
      <c r="GP173" s="619">
        <v>0</v>
      </c>
      <c r="GQ173" s="619">
        <v>5136</v>
      </c>
      <c r="GR173" s="620" t="s">
        <v>535</v>
      </c>
      <c r="GS173" s="620" t="s">
        <v>771</v>
      </c>
      <c r="GT173" s="610" t="s">
        <v>535</v>
      </c>
      <c r="GU173" s="611" t="s">
        <v>516</v>
      </c>
      <c r="GV173" s="611" t="s">
        <v>1044</v>
      </c>
      <c r="GW173" s="610" t="s">
        <v>1432</v>
      </c>
    </row>
    <row r="174" spans="1:205" x14ac:dyDescent="0.25">
      <c r="A174" s="610" t="s">
        <v>3385</v>
      </c>
      <c r="B174" s="617" t="s">
        <v>1045</v>
      </c>
      <c r="C174" s="618" t="s">
        <v>1046</v>
      </c>
      <c r="D174" s="619">
        <v>2924542</v>
      </c>
      <c r="E174" s="619">
        <v>47171</v>
      </c>
      <c r="F174" s="619">
        <v>2971713</v>
      </c>
      <c r="G174" s="619">
        <v>3053058</v>
      </c>
      <c r="H174" s="619">
        <v>47271</v>
      </c>
      <c r="I174" s="619">
        <v>3100329</v>
      </c>
      <c r="J174" s="619">
        <v>-128516</v>
      </c>
      <c r="K174" s="619">
        <v>-100</v>
      </c>
      <c r="L174" s="619">
        <v>-128616</v>
      </c>
      <c r="M174" s="633">
        <v>0.5</v>
      </c>
      <c r="N174" s="633">
        <v>0.4</v>
      </c>
      <c r="O174" s="633">
        <v>0.1</v>
      </c>
      <c r="P174" s="633">
        <v>0</v>
      </c>
      <c r="Q174" s="619">
        <v>277718</v>
      </c>
      <c r="R174" s="619">
        <v>277718</v>
      </c>
      <c r="S174" s="619">
        <v>0</v>
      </c>
      <c r="T174" s="619">
        <v>344603</v>
      </c>
      <c r="U174" s="619">
        <v>0</v>
      </c>
      <c r="V174" s="619">
        <v>223367</v>
      </c>
      <c r="W174" s="619">
        <v>0</v>
      </c>
      <c r="X174" s="619">
        <v>121236</v>
      </c>
      <c r="Y174" s="619">
        <v>0</v>
      </c>
      <c r="Z174" s="619">
        <v>1258842</v>
      </c>
      <c r="AA174" s="619">
        <v>0</v>
      </c>
      <c r="AB174" s="619">
        <v>895285</v>
      </c>
      <c r="AC174" s="619">
        <v>0</v>
      </c>
      <c r="AD174" s="619">
        <v>363557</v>
      </c>
      <c r="AE174" s="619">
        <v>0</v>
      </c>
      <c r="AF174" s="619">
        <v>0</v>
      </c>
      <c r="AG174" s="619">
        <v>0</v>
      </c>
      <c r="AH174" s="619">
        <v>0</v>
      </c>
      <c r="AI174" s="619">
        <v>0</v>
      </c>
      <c r="AJ174" s="619">
        <v>0</v>
      </c>
      <c r="AK174" s="619">
        <v>0</v>
      </c>
      <c r="AL174" s="619">
        <v>0</v>
      </c>
      <c r="AM174" s="619">
        <v>0</v>
      </c>
      <c r="AN174" s="619">
        <v>0</v>
      </c>
      <c r="AO174" s="619">
        <v>87688</v>
      </c>
      <c r="AP174" s="619">
        <v>87688</v>
      </c>
      <c r="AQ174" s="619">
        <v>0</v>
      </c>
      <c r="AR174" s="619">
        <v>0</v>
      </c>
      <c r="AS174" s="619">
        <v>360680</v>
      </c>
      <c r="AT174" s="619">
        <v>360680</v>
      </c>
      <c r="AU174" s="619">
        <v>0</v>
      </c>
      <c r="AV174" s="619">
        <v>0</v>
      </c>
      <c r="AW174" s="619">
        <v>-272992</v>
      </c>
      <c r="AX174" s="619">
        <v>-272992</v>
      </c>
      <c r="AY174" s="619">
        <v>0</v>
      </c>
      <c r="AZ174" s="619">
        <v>0</v>
      </c>
      <c r="BA174" s="619">
        <v>0</v>
      </c>
      <c r="BB174" s="619">
        <v>0</v>
      </c>
      <c r="BC174" s="619">
        <v>0</v>
      </c>
      <c r="BD174" s="619">
        <v>0</v>
      </c>
      <c r="BE174" s="619">
        <v>0</v>
      </c>
      <c r="BF174" s="619">
        <v>0</v>
      </c>
      <c r="BG174" s="619">
        <v>2123171</v>
      </c>
      <c r="BH174" s="619">
        <v>522255</v>
      </c>
      <c r="BI174" s="619">
        <v>0</v>
      </c>
      <c r="BJ174" s="619">
        <v>69027</v>
      </c>
      <c r="BK174" s="619">
        <v>16620</v>
      </c>
      <c r="BL174" s="619">
        <v>0</v>
      </c>
      <c r="BM174" s="619">
        <v>2245239</v>
      </c>
      <c r="BN174" s="619">
        <v>549768</v>
      </c>
      <c r="BO174" s="619">
        <v>0</v>
      </c>
      <c r="BP174" s="619">
        <v>-53041</v>
      </c>
      <c r="BQ174" s="619">
        <v>-10893</v>
      </c>
      <c r="BR174" s="619">
        <v>0</v>
      </c>
      <c r="BS174" s="619">
        <v>0</v>
      </c>
      <c r="BT174" s="619">
        <v>0</v>
      </c>
      <c r="BU174" s="619">
        <v>0</v>
      </c>
      <c r="BV174" s="619">
        <v>0</v>
      </c>
      <c r="BW174" s="619">
        <v>0</v>
      </c>
      <c r="BX174" s="619">
        <v>0</v>
      </c>
      <c r="BY174" s="619">
        <v>0</v>
      </c>
      <c r="BZ174" s="619">
        <v>0</v>
      </c>
      <c r="CA174" s="619">
        <v>0</v>
      </c>
      <c r="CB174" s="619">
        <v>22025</v>
      </c>
      <c r="CC174" s="619">
        <v>5506</v>
      </c>
      <c r="CD174" s="619">
        <v>0</v>
      </c>
      <c r="CE174" s="619">
        <v>24104</v>
      </c>
      <c r="CF174" s="619">
        <v>6026</v>
      </c>
      <c r="CG174" s="619">
        <v>0</v>
      </c>
      <c r="CH174" s="619">
        <v>-2079</v>
      </c>
      <c r="CI174" s="619">
        <v>-520</v>
      </c>
      <c r="CJ174" s="619">
        <v>0</v>
      </c>
      <c r="CK174" s="619">
        <v>0</v>
      </c>
      <c r="CL174" s="619">
        <v>0</v>
      </c>
      <c r="CM174" s="619">
        <v>0</v>
      </c>
      <c r="CN174" s="619">
        <v>0</v>
      </c>
      <c r="CO174" s="619">
        <v>0</v>
      </c>
      <c r="CP174" s="619">
        <v>0</v>
      </c>
      <c r="CQ174" s="619">
        <v>3608</v>
      </c>
      <c r="CR174" s="619">
        <v>902</v>
      </c>
      <c r="CS174" s="619">
        <v>0</v>
      </c>
      <c r="CT174" s="619">
        <v>0</v>
      </c>
      <c r="CU174" s="619">
        <v>0</v>
      </c>
      <c r="CV174" s="619">
        <v>0</v>
      </c>
      <c r="CW174" s="619">
        <v>0</v>
      </c>
      <c r="CX174" s="619">
        <v>0</v>
      </c>
      <c r="CY174" s="619">
        <v>0</v>
      </c>
      <c r="CZ174" s="619">
        <v>0</v>
      </c>
      <c r="DA174" s="619">
        <v>0</v>
      </c>
      <c r="DB174" s="619">
        <v>0</v>
      </c>
      <c r="DC174" s="619">
        <v>0</v>
      </c>
      <c r="DD174" s="619">
        <v>0</v>
      </c>
      <c r="DE174" s="619">
        <v>0</v>
      </c>
      <c r="DF174" s="619">
        <v>20736</v>
      </c>
      <c r="DG174" s="619">
        <v>5184</v>
      </c>
      <c r="DH174" s="619">
        <v>0</v>
      </c>
      <c r="DI174" s="619">
        <v>20118</v>
      </c>
      <c r="DJ174" s="619">
        <v>5030</v>
      </c>
      <c r="DK174" s="619">
        <v>0</v>
      </c>
      <c r="DL174" s="619">
        <v>618</v>
      </c>
      <c r="DM174" s="619">
        <v>154</v>
      </c>
      <c r="DN174" s="619">
        <v>0</v>
      </c>
      <c r="DO174" s="619">
        <v>0</v>
      </c>
      <c r="DP174" s="619">
        <v>0</v>
      </c>
      <c r="DQ174" s="619">
        <v>0</v>
      </c>
      <c r="DR174" s="619">
        <v>0</v>
      </c>
      <c r="DS174" s="619">
        <v>0</v>
      </c>
      <c r="DT174" s="619">
        <v>0</v>
      </c>
      <c r="DU174" s="619">
        <v>0</v>
      </c>
      <c r="DV174" s="619">
        <v>0</v>
      </c>
      <c r="DW174" s="619">
        <v>0</v>
      </c>
      <c r="DX174" s="619">
        <v>213330</v>
      </c>
      <c r="DY174" s="619">
        <v>52872</v>
      </c>
      <c r="DZ174" s="619">
        <v>0</v>
      </c>
      <c r="EA174" s="619">
        <v>194480</v>
      </c>
      <c r="EB174" s="619">
        <v>48159</v>
      </c>
      <c r="EC174" s="619">
        <v>0</v>
      </c>
      <c r="ED174" s="619">
        <v>18850</v>
      </c>
      <c r="EE174" s="619">
        <v>4713</v>
      </c>
      <c r="EF174" s="619">
        <v>0</v>
      </c>
      <c r="EG174" s="619">
        <v>-1072</v>
      </c>
      <c r="EH174" s="619">
        <v>-268</v>
      </c>
      <c r="EI174" s="619">
        <v>0</v>
      </c>
      <c r="EJ174" s="619">
        <v>0</v>
      </c>
      <c r="EK174" s="619">
        <v>0</v>
      </c>
      <c r="EL174" s="619">
        <v>0</v>
      </c>
      <c r="EM174" s="619">
        <v>0</v>
      </c>
      <c r="EN174" s="619">
        <v>0</v>
      </c>
      <c r="EO174" s="619">
        <v>0</v>
      </c>
      <c r="EP174" s="619">
        <v>3465808</v>
      </c>
      <c r="EQ174" s="619">
        <v>866288</v>
      </c>
      <c r="ER174" s="619">
        <v>0</v>
      </c>
      <c r="ES174" s="619">
        <v>3051894</v>
      </c>
      <c r="ET174" s="619">
        <v>762973</v>
      </c>
      <c r="EU174" s="619">
        <v>0</v>
      </c>
      <c r="EV174" s="619">
        <v>413914</v>
      </c>
      <c r="EW174" s="619">
        <v>103315</v>
      </c>
      <c r="EX174" s="619">
        <v>0</v>
      </c>
      <c r="EY174" s="619">
        <v>-2538</v>
      </c>
      <c r="EZ174" s="619">
        <v>-635</v>
      </c>
      <c r="FA174" s="619">
        <v>0</v>
      </c>
      <c r="FB174" s="619">
        <v>2015159</v>
      </c>
      <c r="FC174" s="619">
        <v>431773</v>
      </c>
      <c r="FD174" s="619">
        <v>0</v>
      </c>
      <c r="FE174" s="619">
        <v>2022132</v>
      </c>
      <c r="FF174" s="619">
        <v>442535</v>
      </c>
      <c r="FG174" s="619">
        <v>0</v>
      </c>
      <c r="FH174" s="619">
        <v>-6973</v>
      </c>
      <c r="FI174" s="619">
        <v>-10762</v>
      </c>
      <c r="FJ174" s="619">
        <v>0</v>
      </c>
      <c r="FK174" s="619">
        <v>0</v>
      </c>
      <c r="FL174" s="619">
        <v>0</v>
      </c>
      <c r="FM174" s="619">
        <v>0</v>
      </c>
      <c r="FN174" s="619">
        <v>0</v>
      </c>
      <c r="FO174" s="619">
        <v>0</v>
      </c>
      <c r="FP174" s="619">
        <v>0</v>
      </c>
      <c r="FQ174" s="619">
        <v>0</v>
      </c>
      <c r="FR174" s="619">
        <v>0</v>
      </c>
      <c r="FS174" s="619">
        <v>0</v>
      </c>
      <c r="FT174" s="619">
        <v>-3452</v>
      </c>
      <c r="FU174" s="619">
        <v>-863</v>
      </c>
      <c r="FV174" s="619">
        <v>0</v>
      </c>
      <c r="FW174" s="619">
        <v>0</v>
      </c>
      <c r="FX174" s="619">
        <v>0</v>
      </c>
      <c r="FY174" s="619">
        <v>0</v>
      </c>
      <c r="FZ174" s="619">
        <v>0</v>
      </c>
      <c r="GA174" s="619">
        <v>0</v>
      </c>
      <c r="GB174" s="619">
        <v>0</v>
      </c>
      <c r="GC174" s="619">
        <v>0</v>
      </c>
      <c r="GD174" s="619">
        <v>0</v>
      </c>
      <c r="GE174" s="619">
        <v>0</v>
      </c>
      <c r="GF174" s="619">
        <v>0</v>
      </c>
      <c r="GG174" s="619">
        <v>0</v>
      </c>
      <c r="GH174" s="619">
        <v>0</v>
      </c>
      <c r="GI174" s="619">
        <v>0</v>
      </c>
      <c r="GJ174" s="619">
        <v>0</v>
      </c>
      <c r="GK174" s="619">
        <v>0</v>
      </c>
      <c r="GL174" s="619">
        <v>7925802</v>
      </c>
      <c r="GM174" s="619">
        <v>1899634</v>
      </c>
      <c r="GN174" s="619">
        <v>0</v>
      </c>
      <c r="GO174" s="619">
        <v>367835</v>
      </c>
      <c r="GP174" s="619">
        <v>85143</v>
      </c>
      <c r="GQ174" s="619">
        <v>0</v>
      </c>
      <c r="GR174" s="620" t="s">
        <v>591</v>
      </c>
      <c r="GS174" s="620" t="s">
        <v>473</v>
      </c>
      <c r="GT174" s="610" t="s">
        <v>474</v>
      </c>
      <c r="GU174" s="611" t="s">
        <v>499</v>
      </c>
      <c r="GV174" s="611" t="s">
        <v>1047</v>
      </c>
      <c r="GW174" s="610" t="s">
        <v>1432</v>
      </c>
    </row>
    <row r="175" spans="1:205" x14ac:dyDescent="0.25">
      <c r="A175" s="610" t="s">
        <v>3385</v>
      </c>
      <c r="B175" s="617" t="s">
        <v>1048</v>
      </c>
      <c r="C175" s="618" t="s">
        <v>1049</v>
      </c>
      <c r="D175" s="619">
        <v>13888700</v>
      </c>
      <c r="E175" s="619">
        <v>0</v>
      </c>
      <c r="F175" s="619">
        <v>13888700</v>
      </c>
      <c r="G175" s="619">
        <v>15475258</v>
      </c>
      <c r="H175" s="619">
        <v>0</v>
      </c>
      <c r="I175" s="619">
        <v>15475258</v>
      </c>
      <c r="J175" s="619">
        <v>-1586558</v>
      </c>
      <c r="K175" s="619">
        <v>0</v>
      </c>
      <c r="L175" s="619">
        <v>-1586558</v>
      </c>
      <c r="M175" s="633">
        <v>0.5</v>
      </c>
      <c r="N175" s="633">
        <v>0.49</v>
      </c>
      <c r="O175" s="633">
        <v>0</v>
      </c>
      <c r="P175" s="633">
        <v>0.01</v>
      </c>
      <c r="Q175" s="619">
        <v>478622</v>
      </c>
      <c r="R175" s="619">
        <v>478622</v>
      </c>
      <c r="S175" s="619">
        <v>0</v>
      </c>
      <c r="T175" s="619">
        <v>0</v>
      </c>
      <c r="U175" s="619">
        <v>0</v>
      </c>
      <c r="V175" s="619">
        <v>0</v>
      </c>
      <c r="W175" s="619">
        <v>0</v>
      </c>
      <c r="X175" s="619">
        <v>0</v>
      </c>
      <c r="Y175" s="619">
        <v>0</v>
      </c>
      <c r="Z175" s="619">
        <v>950745</v>
      </c>
      <c r="AA175" s="619">
        <v>0</v>
      </c>
      <c r="AB175" s="619">
        <v>979629</v>
      </c>
      <c r="AC175" s="619">
        <v>0</v>
      </c>
      <c r="AD175" s="619">
        <v>-28884</v>
      </c>
      <c r="AE175" s="619">
        <v>0</v>
      </c>
      <c r="AF175" s="619">
        <v>0</v>
      </c>
      <c r="AG175" s="619">
        <v>0</v>
      </c>
      <c r="AH175" s="619">
        <v>0</v>
      </c>
      <c r="AI175" s="619">
        <v>0</v>
      </c>
      <c r="AJ175" s="619">
        <v>0</v>
      </c>
      <c r="AK175" s="619">
        <v>0</v>
      </c>
      <c r="AL175" s="619">
        <v>0</v>
      </c>
      <c r="AM175" s="619">
        <v>0</v>
      </c>
      <c r="AN175" s="619">
        <v>0</v>
      </c>
      <c r="AO175" s="619">
        <v>0</v>
      </c>
      <c r="AP175" s="619">
        <v>0</v>
      </c>
      <c r="AQ175" s="619">
        <v>0</v>
      </c>
      <c r="AR175" s="619">
        <v>0</v>
      </c>
      <c r="AS175" s="619">
        <v>0</v>
      </c>
      <c r="AT175" s="619">
        <v>0</v>
      </c>
      <c r="AU175" s="619">
        <v>0</v>
      </c>
      <c r="AV175" s="619">
        <v>0</v>
      </c>
      <c r="AW175" s="619">
        <v>0</v>
      </c>
      <c r="AX175" s="619">
        <v>0</v>
      </c>
      <c r="AY175" s="619">
        <v>0</v>
      </c>
      <c r="AZ175" s="619">
        <v>0</v>
      </c>
      <c r="BA175" s="619">
        <v>0</v>
      </c>
      <c r="BB175" s="619">
        <v>0</v>
      </c>
      <c r="BC175" s="619">
        <v>0</v>
      </c>
      <c r="BD175" s="619">
        <v>0</v>
      </c>
      <c r="BE175" s="619">
        <v>0</v>
      </c>
      <c r="BF175" s="619">
        <v>0</v>
      </c>
      <c r="BG175" s="619">
        <v>4512010</v>
      </c>
      <c r="BH175" s="619">
        <v>0</v>
      </c>
      <c r="BI175" s="619">
        <v>92082</v>
      </c>
      <c r="BJ175" s="619">
        <v>185430</v>
      </c>
      <c r="BK175" s="619">
        <v>0</v>
      </c>
      <c r="BL175" s="619">
        <v>3784</v>
      </c>
      <c r="BM175" s="619">
        <v>4992665</v>
      </c>
      <c r="BN175" s="619">
        <v>0</v>
      </c>
      <c r="BO175" s="619">
        <v>101891</v>
      </c>
      <c r="BP175" s="619">
        <v>-295225</v>
      </c>
      <c r="BQ175" s="619">
        <v>0</v>
      </c>
      <c r="BR175" s="619">
        <v>-6025</v>
      </c>
      <c r="BS175" s="619">
        <v>5991</v>
      </c>
      <c r="BT175" s="619">
        <v>0</v>
      </c>
      <c r="BU175" s="619">
        <v>122</v>
      </c>
      <c r="BV175" s="619">
        <v>2246</v>
      </c>
      <c r="BW175" s="619">
        <v>0</v>
      </c>
      <c r="BX175" s="619">
        <v>46</v>
      </c>
      <c r="BY175" s="619">
        <v>3745</v>
      </c>
      <c r="BZ175" s="619">
        <v>0</v>
      </c>
      <c r="CA175" s="619">
        <v>76</v>
      </c>
      <c r="CB175" s="619">
        <v>13509</v>
      </c>
      <c r="CC175" s="619">
        <v>0</v>
      </c>
      <c r="CD175" s="619">
        <v>276</v>
      </c>
      <c r="CE175" s="619">
        <v>13820</v>
      </c>
      <c r="CF175" s="619">
        <v>0</v>
      </c>
      <c r="CG175" s="619">
        <v>282</v>
      </c>
      <c r="CH175" s="619">
        <v>-311</v>
      </c>
      <c r="CI175" s="619">
        <v>0</v>
      </c>
      <c r="CJ175" s="619">
        <v>-6</v>
      </c>
      <c r="CK175" s="619">
        <v>0</v>
      </c>
      <c r="CL175" s="619">
        <v>0</v>
      </c>
      <c r="CM175" s="619">
        <v>0</v>
      </c>
      <c r="CN175" s="619">
        <v>0</v>
      </c>
      <c r="CO175" s="619">
        <v>0</v>
      </c>
      <c r="CP175" s="619">
        <v>0</v>
      </c>
      <c r="CQ175" s="619">
        <v>0</v>
      </c>
      <c r="CR175" s="619">
        <v>0</v>
      </c>
      <c r="CS175" s="619">
        <v>0</v>
      </c>
      <c r="CT175" s="619">
        <v>0</v>
      </c>
      <c r="CU175" s="619">
        <v>0</v>
      </c>
      <c r="CV175" s="619">
        <v>0</v>
      </c>
      <c r="CW175" s="619">
        <v>0</v>
      </c>
      <c r="CX175" s="619">
        <v>0</v>
      </c>
      <c r="CY175" s="619">
        <v>0</v>
      </c>
      <c r="CZ175" s="619">
        <v>0</v>
      </c>
      <c r="DA175" s="619">
        <v>0</v>
      </c>
      <c r="DB175" s="619">
        <v>0</v>
      </c>
      <c r="DC175" s="619">
        <v>0</v>
      </c>
      <c r="DD175" s="619">
        <v>0</v>
      </c>
      <c r="DE175" s="619">
        <v>0</v>
      </c>
      <c r="DF175" s="619">
        <v>2324</v>
      </c>
      <c r="DG175" s="619">
        <v>0</v>
      </c>
      <c r="DH175" s="619">
        <v>47</v>
      </c>
      <c r="DI175" s="619">
        <v>1920</v>
      </c>
      <c r="DJ175" s="619">
        <v>0</v>
      </c>
      <c r="DK175" s="619">
        <v>39</v>
      </c>
      <c r="DL175" s="619">
        <v>404</v>
      </c>
      <c r="DM175" s="619">
        <v>0</v>
      </c>
      <c r="DN175" s="619">
        <v>8</v>
      </c>
      <c r="DO175" s="619">
        <v>751</v>
      </c>
      <c r="DP175" s="619">
        <v>0</v>
      </c>
      <c r="DQ175" s="619">
        <v>15</v>
      </c>
      <c r="DR175" s="619">
        <v>752</v>
      </c>
      <c r="DS175" s="619">
        <v>0</v>
      </c>
      <c r="DT175" s="619">
        <v>15</v>
      </c>
      <c r="DU175" s="619">
        <v>-1</v>
      </c>
      <c r="DV175" s="619">
        <v>0</v>
      </c>
      <c r="DW175" s="619">
        <v>0</v>
      </c>
      <c r="DX175" s="619">
        <v>874928</v>
      </c>
      <c r="DY175" s="619">
        <v>0</v>
      </c>
      <c r="DZ175" s="619">
        <v>17856</v>
      </c>
      <c r="EA175" s="619">
        <v>675686</v>
      </c>
      <c r="EB175" s="619">
        <v>0</v>
      </c>
      <c r="EC175" s="619">
        <v>13790</v>
      </c>
      <c r="ED175" s="619">
        <v>199242</v>
      </c>
      <c r="EE175" s="619">
        <v>0</v>
      </c>
      <c r="EF175" s="619">
        <v>4066</v>
      </c>
      <c r="EG175" s="619">
        <v>-1401</v>
      </c>
      <c r="EH175" s="619">
        <v>0</v>
      </c>
      <c r="EI175" s="619">
        <v>-29</v>
      </c>
      <c r="EJ175" s="619">
        <v>-857</v>
      </c>
      <c r="EK175" s="619">
        <v>0</v>
      </c>
      <c r="EL175" s="619">
        <v>-17</v>
      </c>
      <c r="EM175" s="619">
        <v>0</v>
      </c>
      <c r="EN175" s="619">
        <v>0</v>
      </c>
      <c r="EO175" s="619">
        <v>0</v>
      </c>
      <c r="EP175" s="619">
        <v>2720704</v>
      </c>
      <c r="EQ175" s="619">
        <v>0</v>
      </c>
      <c r="ER175" s="619">
        <v>55525</v>
      </c>
      <c r="ES175" s="619">
        <v>2384664</v>
      </c>
      <c r="ET175" s="619">
        <v>0</v>
      </c>
      <c r="EU175" s="619">
        <v>48667</v>
      </c>
      <c r="EV175" s="619">
        <v>336040</v>
      </c>
      <c r="EW175" s="619">
        <v>0</v>
      </c>
      <c r="EX175" s="619">
        <v>6858</v>
      </c>
      <c r="EY175" s="619">
        <v>0</v>
      </c>
      <c r="EZ175" s="619">
        <v>0</v>
      </c>
      <c r="FA175" s="619">
        <v>0</v>
      </c>
      <c r="FB175" s="619">
        <v>14910883</v>
      </c>
      <c r="FC175" s="619">
        <v>0</v>
      </c>
      <c r="FD175" s="619">
        <v>300999</v>
      </c>
      <c r="FE175" s="619">
        <v>14247450</v>
      </c>
      <c r="FF175" s="619">
        <v>0</v>
      </c>
      <c r="FG175" s="619">
        <v>287359</v>
      </c>
      <c r="FH175" s="619">
        <v>663433</v>
      </c>
      <c r="FI175" s="619">
        <v>0</v>
      </c>
      <c r="FJ175" s="619">
        <v>13640</v>
      </c>
      <c r="FK175" s="619">
        <v>0</v>
      </c>
      <c r="FL175" s="619">
        <v>0</v>
      </c>
      <c r="FM175" s="619">
        <v>0</v>
      </c>
      <c r="FN175" s="619">
        <v>0</v>
      </c>
      <c r="FO175" s="619">
        <v>0</v>
      </c>
      <c r="FP175" s="619">
        <v>0</v>
      </c>
      <c r="FQ175" s="619">
        <v>0</v>
      </c>
      <c r="FR175" s="619">
        <v>0</v>
      </c>
      <c r="FS175" s="619">
        <v>0</v>
      </c>
      <c r="FT175" s="619">
        <v>-63590</v>
      </c>
      <c r="FU175" s="619">
        <v>0</v>
      </c>
      <c r="FV175" s="619">
        <v>-1298</v>
      </c>
      <c r="FW175" s="619">
        <v>0</v>
      </c>
      <c r="FX175" s="619">
        <v>0</v>
      </c>
      <c r="FY175" s="619">
        <v>0</v>
      </c>
      <c r="FZ175" s="619">
        <v>0</v>
      </c>
      <c r="GA175" s="619">
        <v>0</v>
      </c>
      <c r="GB175" s="619">
        <v>0</v>
      </c>
      <c r="GC175" s="619">
        <v>0</v>
      </c>
      <c r="GD175" s="619">
        <v>0</v>
      </c>
      <c r="GE175" s="619">
        <v>0</v>
      </c>
      <c r="GF175" s="619">
        <v>0</v>
      </c>
      <c r="GG175" s="619">
        <v>0</v>
      </c>
      <c r="GH175" s="619">
        <v>0</v>
      </c>
      <c r="GI175" s="619">
        <v>0</v>
      </c>
      <c r="GJ175" s="619">
        <v>0</v>
      </c>
      <c r="GK175" s="619">
        <v>0</v>
      </c>
      <c r="GL175" s="619">
        <v>23160682</v>
      </c>
      <c r="GM175" s="619">
        <v>0</v>
      </c>
      <c r="GN175" s="619">
        <v>469362</v>
      </c>
      <c r="GO175" s="619">
        <v>841479</v>
      </c>
      <c r="GP175" s="619">
        <v>0</v>
      </c>
      <c r="GQ175" s="619">
        <v>17273</v>
      </c>
      <c r="GR175" s="620" t="s">
        <v>535</v>
      </c>
      <c r="GS175" s="620" t="s">
        <v>1050</v>
      </c>
      <c r="GT175" s="610" t="s">
        <v>535</v>
      </c>
      <c r="GU175" s="611" t="s">
        <v>481</v>
      </c>
      <c r="GV175" s="611" t="s">
        <v>1051</v>
      </c>
      <c r="GW175" s="610" t="s">
        <v>1432</v>
      </c>
    </row>
    <row r="176" spans="1:205" x14ac:dyDescent="0.25">
      <c r="A176" s="610" t="s">
        <v>3385</v>
      </c>
      <c r="B176" s="617" t="s">
        <v>1052</v>
      </c>
      <c r="C176" s="618" t="s">
        <v>1053</v>
      </c>
      <c r="D176" s="619">
        <v>5415168</v>
      </c>
      <c r="E176" s="619">
        <v>219298</v>
      </c>
      <c r="F176" s="619">
        <v>5634466</v>
      </c>
      <c r="G176" s="619">
        <v>9467307</v>
      </c>
      <c r="H176" s="619">
        <v>296729</v>
      </c>
      <c r="I176" s="619">
        <v>9764036</v>
      </c>
      <c r="J176" s="619">
        <v>-4052139</v>
      </c>
      <c r="K176" s="619">
        <v>-77431</v>
      </c>
      <c r="L176" s="619">
        <v>-4129570</v>
      </c>
      <c r="M176" s="633">
        <v>0.5</v>
      </c>
      <c r="N176" s="633">
        <v>0.49</v>
      </c>
      <c r="O176" s="633">
        <v>0</v>
      </c>
      <c r="P176" s="633">
        <v>0.01</v>
      </c>
      <c r="Q176" s="619">
        <v>262236</v>
      </c>
      <c r="R176" s="619">
        <v>262236</v>
      </c>
      <c r="S176" s="619">
        <v>0</v>
      </c>
      <c r="T176" s="619">
        <v>930287</v>
      </c>
      <c r="U176" s="619">
        <v>0</v>
      </c>
      <c r="V176" s="619">
        <v>1020779</v>
      </c>
      <c r="W176" s="619">
        <v>0</v>
      </c>
      <c r="X176" s="619">
        <v>-90492</v>
      </c>
      <c r="Y176" s="619">
        <v>0</v>
      </c>
      <c r="Z176" s="619">
        <v>180371</v>
      </c>
      <c r="AA176" s="619">
        <v>0</v>
      </c>
      <c r="AB176" s="619">
        <v>272094</v>
      </c>
      <c r="AC176" s="619">
        <v>0</v>
      </c>
      <c r="AD176" s="619">
        <v>-91723</v>
      </c>
      <c r="AE176" s="619">
        <v>0</v>
      </c>
      <c r="AF176" s="619">
        <v>0</v>
      </c>
      <c r="AG176" s="619">
        <v>0</v>
      </c>
      <c r="AH176" s="619">
        <v>0</v>
      </c>
      <c r="AI176" s="619">
        <v>0</v>
      </c>
      <c r="AJ176" s="619">
        <v>0</v>
      </c>
      <c r="AK176" s="619">
        <v>0</v>
      </c>
      <c r="AL176" s="619">
        <v>0</v>
      </c>
      <c r="AM176" s="619">
        <v>0</v>
      </c>
      <c r="AN176" s="619">
        <v>0</v>
      </c>
      <c r="AO176" s="619">
        <v>0</v>
      </c>
      <c r="AP176" s="619">
        <v>0</v>
      </c>
      <c r="AQ176" s="619">
        <v>0</v>
      </c>
      <c r="AR176" s="619">
        <v>0</v>
      </c>
      <c r="AS176" s="619">
        <v>0</v>
      </c>
      <c r="AT176" s="619">
        <v>0</v>
      </c>
      <c r="AU176" s="619">
        <v>0</v>
      </c>
      <c r="AV176" s="619">
        <v>0</v>
      </c>
      <c r="AW176" s="619">
        <v>0</v>
      </c>
      <c r="AX176" s="619">
        <v>0</v>
      </c>
      <c r="AY176" s="619">
        <v>0</v>
      </c>
      <c r="AZ176" s="619">
        <v>0</v>
      </c>
      <c r="BA176" s="619">
        <v>882320</v>
      </c>
      <c r="BB176" s="619">
        <v>882320</v>
      </c>
      <c r="BC176" s="619">
        <v>770304</v>
      </c>
      <c r="BD176" s="619">
        <v>770304</v>
      </c>
      <c r="BE176" s="619">
        <v>112016</v>
      </c>
      <c r="BF176" s="619">
        <v>112016</v>
      </c>
      <c r="BG176" s="619">
        <v>2657240</v>
      </c>
      <c r="BH176" s="619">
        <v>0</v>
      </c>
      <c r="BI176" s="619">
        <v>52459</v>
      </c>
      <c r="BJ176" s="619">
        <v>144130</v>
      </c>
      <c r="BK176" s="619">
        <v>0</v>
      </c>
      <c r="BL176" s="619">
        <v>2886</v>
      </c>
      <c r="BM176" s="619">
        <v>2416591</v>
      </c>
      <c r="BN176" s="619">
        <v>0</v>
      </c>
      <c r="BO176" s="619">
        <v>47540</v>
      </c>
      <c r="BP176" s="619">
        <v>384779</v>
      </c>
      <c r="BQ176" s="619">
        <v>0</v>
      </c>
      <c r="BR176" s="619">
        <v>7805</v>
      </c>
      <c r="BS176" s="619">
        <v>8696</v>
      </c>
      <c r="BT176" s="619">
        <v>0</v>
      </c>
      <c r="BU176" s="619">
        <v>177</v>
      </c>
      <c r="BV176" s="619">
        <v>2651</v>
      </c>
      <c r="BW176" s="619">
        <v>0</v>
      </c>
      <c r="BX176" s="619">
        <v>54</v>
      </c>
      <c r="BY176" s="619">
        <v>6045</v>
      </c>
      <c r="BZ176" s="619">
        <v>0</v>
      </c>
      <c r="CA176" s="619">
        <v>123</v>
      </c>
      <c r="CB176" s="619">
        <v>10318</v>
      </c>
      <c r="CC176" s="619">
        <v>0</v>
      </c>
      <c r="CD176" s="619">
        <v>211</v>
      </c>
      <c r="CE176" s="619">
        <v>13992</v>
      </c>
      <c r="CF176" s="619">
        <v>0</v>
      </c>
      <c r="CG176" s="619">
        <v>286</v>
      </c>
      <c r="CH176" s="619">
        <v>-3674</v>
      </c>
      <c r="CI176" s="619">
        <v>0</v>
      </c>
      <c r="CJ176" s="619">
        <v>-75</v>
      </c>
      <c r="CK176" s="619">
        <v>0</v>
      </c>
      <c r="CL176" s="619">
        <v>0</v>
      </c>
      <c r="CM176" s="619">
        <v>0</v>
      </c>
      <c r="CN176" s="619">
        <v>0</v>
      </c>
      <c r="CO176" s="619">
        <v>0</v>
      </c>
      <c r="CP176" s="619">
        <v>0</v>
      </c>
      <c r="CQ176" s="619">
        <v>0</v>
      </c>
      <c r="CR176" s="619">
        <v>0</v>
      </c>
      <c r="CS176" s="619">
        <v>0</v>
      </c>
      <c r="CT176" s="619">
        <v>0</v>
      </c>
      <c r="CU176" s="619">
        <v>0</v>
      </c>
      <c r="CV176" s="619">
        <v>0</v>
      </c>
      <c r="CW176" s="619">
        <v>0</v>
      </c>
      <c r="CX176" s="619">
        <v>0</v>
      </c>
      <c r="CY176" s="619">
        <v>0</v>
      </c>
      <c r="CZ176" s="619">
        <v>0</v>
      </c>
      <c r="DA176" s="619">
        <v>0</v>
      </c>
      <c r="DB176" s="619">
        <v>0</v>
      </c>
      <c r="DC176" s="619">
        <v>0</v>
      </c>
      <c r="DD176" s="619">
        <v>0</v>
      </c>
      <c r="DE176" s="619">
        <v>0</v>
      </c>
      <c r="DF176" s="619">
        <v>3287</v>
      </c>
      <c r="DG176" s="619">
        <v>0</v>
      </c>
      <c r="DH176" s="619">
        <v>67</v>
      </c>
      <c r="DI176" s="619">
        <v>3422</v>
      </c>
      <c r="DJ176" s="619">
        <v>0</v>
      </c>
      <c r="DK176" s="619">
        <v>70</v>
      </c>
      <c r="DL176" s="619">
        <v>-135</v>
      </c>
      <c r="DM176" s="619">
        <v>0</v>
      </c>
      <c r="DN176" s="619">
        <v>-3</v>
      </c>
      <c r="DO176" s="619">
        <v>0</v>
      </c>
      <c r="DP176" s="619">
        <v>0</v>
      </c>
      <c r="DQ176" s="619">
        <v>0</v>
      </c>
      <c r="DR176" s="619">
        <v>0</v>
      </c>
      <c r="DS176" s="619">
        <v>0</v>
      </c>
      <c r="DT176" s="619">
        <v>0</v>
      </c>
      <c r="DU176" s="619">
        <v>0</v>
      </c>
      <c r="DV176" s="619">
        <v>0</v>
      </c>
      <c r="DW176" s="619">
        <v>0</v>
      </c>
      <c r="DX176" s="619">
        <v>648368</v>
      </c>
      <c r="DY176" s="619">
        <v>0</v>
      </c>
      <c r="DZ176" s="619">
        <v>12457</v>
      </c>
      <c r="EA176" s="619">
        <v>8602</v>
      </c>
      <c r="EB176" s="619">
        <v>0</v>
      </c>
      <c r="EC176" s="619">
        <v>176</v>
      </c>
      <c r="ED176" s="619">
        <v>639766</v>
      </c>
      <c r="EE176" s="619">
        <v>0</v>
      </c>
      <c r="EF176" s="619">
        <v>12281</v>
      </c>
      <c r="EG176" s="619">
        <v>291</v>
      </c>
      <c r="EH176" s="619">
        <v>0</v>
      </c>
      <c r="EI176" s="619">
        <v>6</v>
      </c>
      <c r="EJ176" s="619">
        <v>0</v>
      </c>
      <c r="EK176" s="619">
        <v>0</v>
      </c>
      <c r="EL176" s="619">
        <v>0</v>
      </c>
      <c r="EM176" s="619">
        <v>0</v>
      </c>
      <c r="EN176" s="619">
        <v>0</v>
      </c>
      <c r="EO176" s="619">
        <v>0</v>
      </c>
      <c r="EP176" s="619">
        <v>3897011</v>
      </c>
      <c r="EQ176" s="619">
        <v>0</v>
      </c>
      <c r="ER176" s="619">
        <v>77325</v>
      </c>
      <c r="ES176" s="619">
        <v>4015237</v>
      </c>
      <c r="ET176" s="619">
        <v>0</v>
      </c>
      <c r="EU176" s="619">
        <v>79810</v>
      </c>
      <c r="EV176" s="619">
        <v>-118226</v>
      </c>
      <c r="EW176" s="619">
        <v>0</v>
      </c>
      <c r="EX176" s="619">
        <v>-2485</v>
      </c>
      <c r="EY176" s="619">
        <v>-4035</v>
      </c>
      <c r="EZ176" s="619">
        <v>0</v>
      </c>
      <c r="FA176" s="619">
        <v>-82</v>
      </c>
      <c r="FB176" s="619">
        <v>5583166</v>
      </c>
      <c r="FC176" s="619">
        <v>0</v>
      </c>
      <c r="FD176" s="619">
        <v>107014</v>
      </c>
      <c r="FE176" s="619">
        <v>5891675</v>
      </c>
      <c r="FF176" s="619">
        <v>0</v>
      </c>
      <c r="FG176" s="619">
        <v>113066</v>
      </c>
      <c r="FH176" s="619">
        <v>-308509</v>
      </c>
      <c r="FI176" s="619">
        <v>0</v>
      </c>
      <c r="FJ176" s="619">
        <v>-6052</v>
      </c>
      <c r="FK176" s="619">
        <v>0</v>
      </c>
      <c r="FL176" s="619">
        <v>0</v>
      </c>
      <c r="FM176" s="619">
        <v>0</v>
      </c>
      <c r="FN176" s="619">
        <v>0</v>
      </c>
      <c r="FO176" s="619">
        <v>0</v>
      </c>
      <c r="FP176" s="619">
        <v>0</v>
      </c>
      <c r="FQ176" s="619">
        <v>0</v>
      </c>
      <c r="FR176" s="619">
        <v>0</v>
      </c>
      <c r="FS176" s="619">
        <v>0</v>
      </c>
      <c r="FT176" s="619">
        <v>-24881</v>
      </c>
      <c r="FU176" s="619">
        <v>0</v>
      </c>
      <c r="FV176" s="619">
        <v>-508</v>
      </c>
      <c r="FW176" s="619">
        <v>0</v>
      </c>
      <c r="FX176" s="619">
        <v>0</v>
      </c>
      <c r="FY176" s="619">
        <v>0</v>
      </c>
      <c r="FZ176" s="619">
        <v>0</v>
      </c>
      <c r="GA176" s="619">
        <v>0</v>
      </c>
      <c r="GB176" s="619">
        <v>0</v>
      </c>
      <c r="GC176" s="619">
        <v>0</v>
      </c>
      <c r="GD176" s="619">
        <v>0</v>
      </c>
      <c r="GE176" s="619">
        <v>0</v>
      </c>
      <c r="GF176" s="619">
        <v>0</v>
      </c>
      <c r="GG176" s="619">
        <v>0</v>
      </c>
      <c r="GH176" s="619">
        <v>0</v>
      </c>
      <c r="GI176" s="619">
        <v>0</v>
      </c>
      <c r="GJ176" s="619">
        <v>0</v>
      </c>
      <c r="GK176" s="619">
        <v>0</v>
      </c>
      <c r="GL176" s="619">
        <v>12923591</v>
      </c>
      <c r="GM176" s="619">
        <v>0</v>
      </c>
      <c r="GN176" s="619">
        <v>252012</v>
      </c>
      <c r="GO176" s="619">
        <v>571421</v>
      </c>
      <c r="GP176" s="619">
        <v>0</v>
      </c>
      <c r="GQ176" s="619">
        <v>11010</v>
      </c>
      <c r="GR176" s="620" t="s">
        <v>535</v>
      </c>
      <c r="GS176" s="620" t="s">
        <v>534</v>
      </c>
      <c r="GT176" s="610" t="s">
        <v>535</v>
      </c>
      <c r="GU176" s="611" t="s">
        <v>536</v>
      </c>
      <c r="GV176" s="611" t="s">
        <v>1054</v>
      </c>
      <c r="GW176" s="610" t="s">
        <v>1432</v>
      </c>
    </row>
    <row r="177" spans="1:205" x14ac:dyDescent="0.25">
      <c r="A177" s="610" t="s">
        <v>3385</v>
      </c>
      <c r="B177" s="617" t="s">
        <v>1055</v>
      </c>
      <c r="C177" s="618" t="s">
        <v>1056</v>
      </c>
      <c r="D177" s="619">
        <v>3010797</v>
      </c>
      <c r="E177" s="619">
        <v>7914</v>
      </c>
      <c r="F177" s="619">
        <v>3018711</v>
      </c>
      <c r="G177" s="619">
        <v>3198881</v>
      </c>
      <c r="H177" s="619">
        <v>7914</v>
      </c>
      <c r="I177" s="619">
        <v>3206795</v>
      </c>
      <c r="J177" s="619">
        <v>-188084</v>
      </c>
      <c r="K177" s="619">
        <v>0</v>
      </c>
      <c r="L177" s="619">
        <v>-188084</v>
      </c>
      <c r="M177" s="633">
        <v>0.5</v>
      </c>
      <c r="N177" s="633">
        <v>0.49</v>
      </c>
      <c r="O177" s="633">
        <v>0</v>
      </c>
      <c r="P177" s="633">
        <v>0.01</v>
      </c>
      <c r="Q177" s="619">
        <v>234594</v>
      </c>
      <c r="R177" s="619">
        <v>234594</v>
      </c>
      <c r="S177" s="619">
        <v>0</v>
      </c>
      <c r="T177" s="619">
        <v>91415</v>
      </c>
      <c r="U177" s="619">
        <v>0</v>
      </c>
      <c r="V177" s="619">
        <v>168827</v>
      </c>
      <c r="W177" s="619">
        <v>0</v>
      </c>
      <c r="X177" s="619">
        <v>-77412</v>
      </c>
      <c r="Y177" s="619">
        <v>0</v>
      </c>
      <c r="Z177" s="619">
        <v>0</v>
      </c>
      <c r="AA177" s="619">
        <v>0</v>
      </c>
      <c r="AB177" s="619">
        <v>0</v>
      </c>
      <c r="AC177" s="619">
        <v>0</v>
      </c>
      <c r="AD177" s="619">
        <v>0</v>
      </c>
      <c r="AE177" s="619">
        <v>0</v>
      </c>
      <c r="AF177" s="619">
        <v>0</v>
      </c>
      <c r="AG177" s="619">
        <v>0</v>
      </c>
      <c r="AH177" s="619">
        <v>0</v>
      </c>
      <c r="AI177" s="619">
        <v>0</v>
      </c>
      <c r="AJ177" s="619">
        <v>0</v>
      </c>
      <c r="AK177" s="619">
        <v>0</v>
      </c>
      <c r="AL177" s="619">
        <v>0</v>
      </c>
      <c r="AM177" s="619">
        <v>0</v>
      </c>
      <c r="AN177" s="619">
        <v>0</v>
      </c>
      <c r="AO177" s="619">
        <v>0</v>
      </c>
      <c r="AP177" s="619">
        <v>0</v>
      </c>
      <c r="AQ177" s="619">
        <v>0</v>
      </c>
      <c r="AR177" s="619">
        <v>0</v>
      </c>
      <c r="AS177" s="619">
        <v>0</v>
      </c>
      <c r="AT177" s="619">
        <v>0</v>
      </c>
      <c r="AU177" s="619">
        <v>0</v>
      </c>
      <c r="AV177" s="619">
        <v>0</v>
      </c>
      <c r="AW177" s="619">
        <v>0</v>
      </c>
      <c r="AX177" s="619">
        <v>0</v>
      </c>
      <c r="AY177" s="619">
        <v>0</v>
      </c>
      <c r="AZ177" s="619">
        <v>0</v>
      </c>
      <c r="BA177" s="619">
        <v>0</v>
      </c>
      <c r="BB177" s="619">
        <v>0</v>
      </c>
      <c r="BC177" s="619">
        <v>0</v>
      </c>
      <c r="BD177" s="619">
        <v>0</v>
      </c>
      <c r="BE177" s="619">
        <v>0</v>
      </c>
      <c r="BF177" s="619">
        <v>0</v>
      </c>
      <c r="BG177" s="619">
        <v>2969268</v>
      </c>
      <c r="BH177" s="619">
        <v>0</v>
      </c>
      <c r="BI177" s="619">
        <v>60267</v>
      </c>
      <c r="BJ177" s="619">
        <v>109450</v>
      </c>
      <c r="BK177" s="619">
        <v>0</v>
      </c>
      <c r="BL177" s="619">
        <v>2221</v>
      </c>
      <c r="BM177" s="619">
        <v>2713331</v>
      </c>
      <c r="BN177" s="619">
        <v>0</v>
      </c>
      <c r="BO177" s="619">
        <v>55044</v>
      </c>
      <c r="BP177" s="619">
        <v>365387</v>
      </c>
      <c r="BQ177" s="619">
        <v>0</v>
      </c>
      <c r="BR177" s="619">
        <v>7444</v>
      </c>
      <c r="BS177" s="619">
        <v>13783</v>
      </c>
      <c r="BT177" s="619">
        <v>0</v>
      </c>
      <c r="BU177" s="619">
        <v>281</v>
      </c>
      <c r="BV177" s="619">
        <v>14336</v>
      </c>
      <c r="BW177" s="619">
        <v>0</v>
      </c>
      <c r="BX177" s="619">
        <v>293</v>
      </c>
      <c r="BY177" s="619">
        <v>-553</v>
      </c>
      <c r="BZ177" s="619">
        <v>0</v>
      </c>
      <c r="CA177" s="619">
        <v>-12</v>
      </c>
      <c r="CB177" s="619">
        <v>10802</v>
      </c>
      <c r="CC177" s="619">
        <v>0</v>
      </c>
      <c r="CD177" s="619">
        <v>220</v>
      </c>
      <c r="CE177" s="619">
        <v>10802</v>
      </c>
      <c r="CF177" s="619">
        <v>0</v>
      </c>
      <c r="CG177" s="619">
        <v>220</v>
      </c>
      <c r="CH177" s="619">
        <v>0</v>
      </c>
      <c r="CI177" s="619">
        <v>0</v>
      </c>
      <c r="CJ177" s="619">
        <v>0</v>
      </c>
      <c r="CK177" s="619">
        <v>0</v>
      </c>
      <c r="CL177" s="619">
        <v>0</v>
      </c>
      <c r="CM177" s="619">
        <v>0</v>
      </c>
      <c r="CN177" s="619">
        <v>0</v>
      </c>
      <c r="CO177" s="619">
        <v>0</v>
      </c>
      <c r="CP177" s="619">
        <v>0</v>
      </c>
      <c r="CQ177" s="619">
        <v>0</v>
      </c>
      <c r="CR177" s="619">
        <v>0</v>
      </c>
      <c r="CS177" s="619">
        <v>0</v>
      </c>
      <c r="CT177" s="619">
        <v>0</v>
      </c>
      <c r="CU177" s="619">
        <v>0</v>
      </c>
      <c r="CV177" s="619">
        <v>0</v>
      </c>
      <c r="CW177" s="619">
        <v>0</v>
      </c>
      <c r="CX177" s="619">
        <v>0</v>
      </c>
      <c r="CY177" s="619">
        <v>0</v>
      </c>
      <c r="CZ177" s="619">
        <v>0</v>
      </c>
      <c r="DA177" s="619">
        <v>0</v>
      </c>
      <c r="DB177" s="619">
        <v>0</v>
      </c>
      <c r="DC177" s="619">
        <v>0</v>
      </c>
      <c r="DD177" s="619">
        <v>0</v>
      </c>
      <c r="DE177" s="619">
        <v>0</v>
      </c>
      <c r="DF177" s="619">
        <v>0</v>
      </c>
      <c r="DG177" s="619">
        <v>0</v>
      </c>
      <c r="DH177" s="619">
        <v>0</v>
      </c>
      <c r="DI177" s="619">
        <v>0</v>
      </c>
      <c r="DJ177" s="619">
        <v>0</v>
      </c>
      <c r="DK177" s="619">
        <v>0</v>
      </c>
      <c r="DL177" s="619">
        <v>0</v>
      </c>
      <c r="DM177" s="619">
        <v>0</v>
      </c>
      <c r="DN177" s="619">
        <v>0</v>
      </c>
      <c r="DO177" s="619">
        <v>0</v>
      </c>
      <c r="DP177" s="619">
        <v>0</v>
      </c>
      <c r="DQ177" s="619">
        <v>0</v>
      </c>
      <c r="DR177" s="619">
        <v>0</v>
      </c>
      <c r="DS177" s="619">
        <v>0</v>
      </c>
      <c r="DT177" s="619">
        <v>0</v>
      </c>
      <c r="DU177" s="619">
        <v>0</v>
      </c>
      <c r="DV177" s="619">
        <v>0</v>
      </c>
      <c r="DW177" s="619">
        <v>0</v>
      </c>
      <c r="DX177" s="619">
        <v>347842</v>
      </c>
      <c r="DY177" s="619">
        <v>0</v>
      </c>
      <c r="DZ177" s="619">
        <v>7058</v>
      </c>
      <c r="EA177" s="619">
        <v>286977</v>
      </c>
      <c r="EB177" s="619">
        <v>0</v>
      </c>
      <c r="EC177" s="619">
        <v>5816</v>
      </c>
      <c r="ED177" s="619">
        <v>60865</v>
      </c>
      <c r="EE177" s="619">
        <v>0</v>
      </c>
      <c r="EF177" s="619">
        <v>1242</v>
      </c>
      <c r="EG177" s="619">
        <v>-1443</v>
      </c>
      <c r="EH177" s="619">
        <v>0</v>
      </c>
      <c r="EI177" s="619">
        <v>-29</v>
      </c>
      <c r="EJ177" s="619">
        <v>-11469</v>
      </c>
      <c r="EK177" s="619">
        <v>0</v>
      </c>
      <c r="EL177" s="619">
        <v>-234</v>
      </c>
      <c r="EM177" s="619">
        <v>0</v>
      </c>
      <c r="EN177" s="619">
        <v>0</v>
      </c>
      <c r="EO177" s="619">
        <v>0</v>
      </c>
      <c r="EP177" s="619">
        <v>1878786</v>
      </c>
      <c r="EQ177" s="619">
        <v>0</v>
      </c>
      <c r="ER177" s="619">
        <v>38343</v>
      </c>
      <c r="ES177" s="619">
        <v>2153847</v>
      </c>
      <c r="ET177" s="619">
        <v>0</v>
      </c>
      <c r="EU177" s="619">
        <v>43956</v>
      </c>
      <c r="EV177" s="619">
        <v>-275061</v>
      </c>
      <c r="EW177" s="619">
        <v>0</v>
      </c>
      <c r="EX177" s="619">
        <v>-5613</v>
      </c>
      <c r="EY177" s="619">
        <v>0</v>
      </c>
      <c r="EZ177" s="619">
        <v>0</v>
      </c>
      <c r="FA177" s="619">
        <v>0</v>
      </c>
      <c r="FB177" s="619">
        <v>5061182</v>
      </c>
      <c r="FC177" s="619">
        <v>0</v>
      </c>
      <c r="FD177" s="619">
        <v>102972</v>
      </c>
      <c r="FE177" s="619">
        <v>5149232</v>
      </c>
      <c r="FF177" s="619">
        <v>0</v>
      </c>
      <c r="FG177" s="619">
        <v>104499</v>
      </c>
      <c r="FH177" s="619">
        <v>-88050</v>
      </c>
      <c r="FI177" s="619">
        <v>0</v>
      </c>
      <c r="FJ177" s="619">
        <v>-1527</v>
      </c>
      <c r="FK177" s="619">
        <v>0</v>
      </c>
      <c r="FL177" s="619">
        <v>0</v>
      </c>
      <c r="FM177" s="619">
        <v>0</v>
      </c>
      <c r="FN177" s="619">
        <v>0</v>
      </c>
      <c r="FO177" s="619">
        <v>0</v>
      </c>
      <c r="FP177" s="619">
        <v>0</v>
      </c>
      <c r="FQ177" s="619">
        <v>0</v>
      </c>
      <c r="FR177" s="619">
        <v>0</v>
      </c>
      <c r="FS177" s="619">
        <v>0</v>
      </c>
      <c r="FT177" s="619">
        <v>-4978</v>
      </c>
      <c r="FU177" s="619">
        <v>0</v>
      </c>
      <c r="FV177" s="619">
        <v>-102</v>
      </c>
      <c r="FW177" s="619">
        <v>0</v>
      </c>
      <c r="FX177" s="619">
        <v>0</v>
      </c>
      <c r="FY177" s="619">
        <v>0</v>
      </c>
      <c r="FZ177" s="619">
        <v>0</v>
      </c>
      <c r="GA177" s="619">
        <v>0</v>
      </c>
      <c r="GB177" s="619">
        <v>0</v>
      </c>
      <c r="GC177" s="619">
        <v>0</v>
      </c>
      <c r="GD177" s="619">
        <v>0</v>
      </c>
      <c r="GE177" s="619">
        <v>0</v>
      </c>
      <c r="GF177" s="619">
        <v>0</v>
      </c>
      <c r="GG177" s="619">
        <v>0</v>
      </c>
      <c r="GH177" s="619">
        <v>0</v>
      </c>
      <c r="GI177" s="619">
        <v>0</v>
      </c>
      <c r="GJ177" s="619">
        <v>0</v>
      </c>
      <c r="GK177" s="619">
        <v>0</v>
      </c>
      <c r="GL177" s="619">
        <v>10373223</v>
      </c>
      <c r="GM177" s="619">
        <v>0</v>
      </c>
      <c r="GN177" s="619">
        <v>210997</v>
      </c>
      <c r="GO177" s="619">
        <v>44698</v>
      </c>
      <c r="GP177" s="619">
        <v>0</v>
      </c>
      <c r="GQ177" s="619">
        <v>1169</v>
      </c>
      <c r="GR177" s="620" t="s">
        <v>513</v>
      </c>
      <c r="GS177" s="620" t="s">
        <v>822</v>
      </c>
      <c r="GT177" s="610" t="s">
        <v>515</v>
      </c>
      <c r="GU177" s="611" t="s">
        <v>723</v>
      </c>
      <c r="GV177" s="611" t="s">
        <v>1057</v>
      </c>
      <c r="GW177" s="610" t="s">
        <v>1432</v>
      </c>
    </row>
    <row r="178" spans="1:205" x14ac:dyDescent="0.25">
      <c r="A178" s="610" t="s">
        <v>3385</v>
      </c>
      <c r="B178" s="617" t="s">
        <v>1058</v>
      </c>
      <c r="C178" s="618" t="s">
        <v>1059</v>
      </c>
      <c r="D178" s="619">
        <v>4187713</v>
      </c>
      <c r="E178" s="619">
        <v>0</v>
      </c>
      <c r="F178" s="619">
        <v>4187713</v>
      </c>
      <c r="G178" s="619">
        <v>4373902</v>
      </c>
      <c r="H178" s="619">
        <v>0</v>
      </c>
      <c r="I178" s="619">
        <v>4373902</v>
      </c>
      <c r="J178" s="619">
        <v>-186189</v>
      </c>
      <c r="K178" s="619">
        <v>0</v>
      </c>
      <c r="L178" s="619">
        <v>-186189</v>
      </c>
      <c r="M178" s="633">
        <v>0.5</v>
      </c>
      <c r="N178" s="633">
        <v>0.4</v>
      </c>
      <c r="O178" s="633">
        <v>0.1</v>
      </c>
      <c r="P178" s="633">
        <v>0</v>
      </c>
      <c r="Q178" s="619">
        <v>118653</v>
      </c>
      <c r="R178" s="619">
        <v>118653</v>
      </c>
      <c r="S178" s="619">
        <v>0</v>
      </c>
      <c r="T178" s="619">
        <v>0</v>
      </c>
      <c r="U178" s="619">
        <v>0</v>
      </c>
      <c r="V178" s="619">
        <v>0</v>
      </c>
      <c r="W178" s="619">
        <v>0</v>
      </c>
      <c r="X178" s="619">
        <v>0</v>
      </c>
      <c r="Y178" s="619">
        <v>0</v>
      </c>
      <c r="Z178" s="619">
        <v>0</v>
      </c>
      <c r="AA178" s="619">
        <v>-8508</v>
      </c>
      <c r="AB178" s="619">
        <v>0</v>
      </c>
      <c r="AC178" s="619">
        <v>0</v>
      </c>
      <c r="AD178" s="619">
        <v>0</v>
      </c>
      <c r="AE178" s="619">
        <v>-8508</v>
      </c>
      <c r="AF178" s="619">
        <v>0</v>
      </c>
      <c r="AG178" s="619">
        <v>0</v>
      </c>
      <c r="AH178" s="619">
        <v>0</v>
      </c>
      <c r="AI178" s="619">
        <v>0</v>
      </c>
      <c r="AJ178" s="619">
        <v>0</v>
      </c>
      <c r="AK178" s="619">
        <v>0</v>
      </c>
      <c r="AL178" s="619">
        <v>0</v>
      </c>
      <c r="AM178" s="619">
        <v>0</v>
      </c>
      <c r="AN178" s="619">
        <v>0</v>
      </c>
      <c r="AO178" s="619">
        <v>0</v>
      </c>
      <c r="AP178" s="619">
        <v>0</v>
      </c>
      <c r="AQ178" s="619">
        <v>0</v>
      </c>
      <c r="AR178" s="619">
        <v>0</v>
      </c>
      <c r="AS178" s="619">
        <v>0</v>
      </c>
      <c r="AT178" s="619">
        <v>0</v>
      </c>
      <c r="AU178" s="619">
        <v>0</v>
      </c>
      <c r="AV178" s="619">
        <v>0</v>
      </c>
      <c r="AW178" s="619">
        <v>0</v>
      </c>
      <c r="AX178" s="619">
        <v>0</v>
      </c>
      <c r="AY178" s="619">
        <v>0</v>
      </c>
      <c r="AZ178" s="619">
        <v>0</v>
      </c>
      <c r="BA178" s="619">
        <v>0</v>
      </c>
      <c r="BB178" s="619">
        <v>0</v>
      </c>
      <c r="BC178" s="619">
        <v>0</v>
      </c>
      <c r="BD178" s="619">
        <v>0</v>
      </c>
      <c r="BE178" s="619">
        <v>0</v>
      </c>
      <c r="BF178" s="619">
        <v>0</v>
      </c>
      <c r="BG178" s="619">
        <v>874907</v>
      </c>
      <c r="BH178" s="619">
        <v>218727</v>
      </c>
      <c r="BI178" s="619">
        <v>0</v>
      </c>
      <c r="BJ178" s="619">
        <v>45228</v>
      </c>
      <c r="BK178" s="619">
        <v>11307</v>
      </c>
      <c r="BL178" s="619">
        <v>0</v>
      </c>
      <c r="BM178" s="619">
        <v>1001481</v>
      </c>
      <c r="BN178" s="619">
        <v>250370</v>
      </c>
      <c r="BO178" s="619">
        <v>0</v>
      </c>
      <c r="BP178" s="619">
        <v>-81346</v>
      </c>
      <c r="BQ178" s="619">
        <v>-20336</v>
      </c>
      <c r="BR178" s="619">
        <v>0</v>
      </c>
      <c r="BS178" s="619">
        <v>2232</v>
      </c>
      <c r="BT178" s="619">
        <v>558</v>
      </c>
      <c r="BU178" s="619">
        <v>0</v>
      </c>
      <c r="BV178" s="619">
        <v>0</v>
      </c>
      <c r="BW178" s="619">
        <v>0</v>
      </c>
      <c r="BX178" s="619">
        <v>0</v>
      </c>
      <c r="BY178" s="619">
        <v>2232</v>
      </c>
      <c r="BZ178" s="619">
        <v>558</v>
      </c>
      <c r="CA178" s="619">
        <v>0</v>
      </c>
      <c r="CB178" s="619">
        <v>0</v>
      </c>
      <c r="CC178" s="619">
        <v>0</v>
      </c>
      <c r="CD178" s="619">
        <v>0</v>
      </c>
      <c r="CE178" s="619">
        <v>0</v>
      </c>
      <c r="CF178" s="619">
        <v>0</v>
      </c>
      <c r="CG178" s="619">
        <v>0</v>
      </c>
      <c r="CH178" s="619">
        <v>0</v>
      </c>
      <c r="CI178" s="619">
        <v>0</v>
      </c>
      <c r="CJ178" s="619">
        <v>0</v>
      </c>
      <c r="CK178" s="619">
        <v>0</v>
      </c>
      <c r="CL178" s="619">
        <v>0</v>
      </c>
      <c r="CM178" s="619">
        <v>0</v>
      </c>
      <c r="CN178" s="619">
        <v>0</v>
      </c>
      <c r="CO178" s="619">
        <v>0</v>
      </c>
      <c r="CP178" s="619">
        <v>0</v>
      </c>
      <c r="CQ178" s="619">
        <v>0</v>
      </c>
      <c r="CR178" s="619">
        <v>0</v>
      </c>
      <c r="CS178" s="619">
        <v>0</v>
      </c>
      <c r="CT178" s="619">
        <v>0</v>
      </c>
      <c r="CU178" s="619">
        <v>0</v>
      </c>
      <c r="CV178" s="619">
        <v>0</v>
      </c>
      <c r="CW178" s="619">
        <v>0</v>
      </c>
      <c r="CX178" s="619">
        <v>0</v>
      </c>
      <c r="CY178" s="619">
        <v>0</v>
      </c>
      <c r="CZ178" s="619">
        <v>0</v>
      </c>
      <c r="DA178" s="619">
        <v>0</v>
      </c>
      <c r="DB178" s="619">
        <v>0</v>
      </c>
      <c r="DC178" s="619">
        <v>0</v>
      </c>
      <c r="DD178" s="619">
        <v>0</v>
      </c>
      <c r="DE178" s="619">
        <v>0</v>
      </c>
      <c r="DF178" s="619">
        <v>0</v>
      </c>
      <c r="DG178" s="619">
        <v>0</v>
      </c>
      <c r="DH178" s="619">
        <v>0</v>
      </c>
      <c r="DI178" s="619">
        <v>5466</v>
      </c>
      <c r="DJ178" s="619">
        <v>1366</v>
      </c>
      <c r="DK178" s="619">
        <v>0</v>
      </c>
      <c r="DL178" s="619">
        <v>-5466</v>
      </c>
      <c r="DM178" s="619">
        <v>-1366</v>
      </c>
      <c r="DN178" s="619">
        <v>0</v>
      </c>
      <c r="DO178" s="619">
        <v>0</v>
      </c>
      <c r="DP178" s="619">
        <v>0</v>
      </c>
      <c r="DQ178" s="619">
        <v>0</v>
      </c>
      <c r="DR178" s="619">
        <v>0</v>
      </c>
      <c r="DS178" s="619">
        <v>0</v>
      </c>
      <c r="DT178" s="619">
        <v>0</v>
      </c>
      <c r="DU178" s="619">
        <v>0</v>
      </c>
      <c r="DV178" s="619">
        <v>0</v>
      </c>
      <c r="DW178" s="619">
        <v>0</v>
      </c>
      <c r="DX178" s="619">
        <v>163960</v>
      </c>
      <c r="DY178" s="619">
        <v>40990</v>
      </c>
      <c r="DZ178" s="619">
        <v>0</v>
      </c>
      <c r="EA178" s="619">
        <v>163486</v>
      </c>
      <c r="EB178" s="619">
        <v>40872</v>
      </c>
      <c r="EC178" s="619">
        <v>0</v>
      </c>
      <c r="ED178" s="619">
        <v>474</v>
      </c>
      <c r="EE178" s="619">
        <v>118</v>
      </c>
      <c r="EF178" s="619">
        <v>0</v>
      </c>
      <c r="EG178" s="619">
        <v>-1536</v>
      </c>
      <c r="EH178" s="619">
        <v>-384</v>
      </c>
      <c r="EI178" s="619">
        <v>0</v>
      </c>
      <c r="EJ178" s="619">
        <v>0</v>
      </c>
      <c r="EK178" s="619">
        <v>0</v>
      </c>
      <c r="EL178" s="619">
        <v>0</v>
      </c>
      <c r="EM178" s="619">
        <v>0</v>
      </c>
      <c r="EN178" s="619">
        <v>0</v>
      </c>
      <c r="EO178" s="619">
        <v>0</v>
      </c>
      <c r="EP178" s="619">
        <v>1030204</v>
      </c>
      <c r="EQ178" s="619">
        <v>257551</v>
      </c>
      <c r="ER178" s="619">
        <v>0</v>
      </c>
      <c r="ES178" s="619">
        <v>953606</v>
      </c>
      <c r="ET178" s="619">
        <v>238402</v>
      </c>
      <c r="EU178" s="619">
        <v>0</v>
      </c>
      <c r="EV178" s="619">
        <v>76598</v>
      </c>
      <c r="EW178" s="619">
        <v>19149</v>
      </c>
      <c r="EX178" s="619">
        <v>0</v>
      </c>
      <c r="EY178" s="619">
        <v>-814</v>
      </c>
      <c r="EZ178" s="619">
        <v>-203</v>
      </c>
      <c r="FA178" s="619">
        <v>0</v>
      </c>
      <c r="FB178" s="619">
        <v>5203537</v>
      </c>
      <c r="FC178" s="619">
        <v>1299435</v>
      </c>
      <c r="FD178" s="619">
        <v>0</v>
      </c>
      <c r="FE178" s="619">
        <v>4707589</v>
      </c>
      <c r="FF178" s="619">
        <v>1176897</v>
      </c>
      <c r="FG178" s="619">
        <v>0</v>
      </c>
      <c r="FH178" s="619">
        <v>495948</v>
      </c>
      <c r="FI178" s="619">
        <v>122538</v>
      </c>
      <c r="FJ178" s="619">
        <v>0</v>
      </c>
      <c r="FK178" s="619">
        <v>0</v>
      </c>
      <c r="FL178" s="619">
        <v>0</v>
      </c>
      <c r="FM178" s="619">
        <v>0</v>
      </c>
      <c r="FN178" s="619">
        <v>0</v>
      </c>
      <c r="FO178" s="619">
        <v>0</v>
      </c>
      <c r="FP178" s="619">
        <v>0</v>
      </c>
      <c r="FQ178" s="619">
        <v>0</v>
      </c>
      <c r="FR178" s="619">
        <v>0</v>
      </c>
      <c r="FS178" s="619">
        <v>0</v>
      </c>
      <c r="FT178" s="619">
        <v>-23604</v>
      </c>
      <c r="FU178" s="619">
        <v>-5901</v>
      </c>
      <c r="FV178" s="619">
        <v>0</v>
      </c>
      <c r="FW178" s="619">
        <v>0</v>
      </c>
      <c r="FX178" s="619">
        <v>0</v>
      </c>
      <c r="FY178" s="619">
        <v>0</v>
      </c>
      <c r="FZ178" s="619">
        <v>0</v>
      </c>
      <c r="GA178" s="619">
        <v>0</v>
      </c>
      <c r="GB178" s="619">
        <v>0</v>
      </c>
      <c r="GC178" s="619">
        <v>0</v>
      </c>
      <c r="GD178" s="619">
        <v>0</v>
      </c>
      <c r="GE178" s="619">
        <v>0</v>
      </c>
      <c r="GF178" s="619">
        <v>0</v>
      </c>
      <c r="GG178" s="619">
        <v>0</v>
      </c>
      <c r="GH178" s="619">
        <v>0</v>
      </c>
      <c r="GI178" s="619">
        <v>0</v>
      </c>
      <c r="GJ178" s="619">
        <v>0</v>
      </c>
      <c r="GK178" s="619">
        <v>0</v>
      </c>
      <c r="GL178" s="619">
        <v>7294114</v>
      </c>
      <c r="GM178" s="619">
        <v>1822080</v>
      </c>
      <c r="GN178" s="619">
        <v>0</v>
      </c>
      <c r="GO178" s="619">
        <v>462486</v>
      </c>
      <c r="GP178" s="619">
        <v>114173</v>
      </c>
      <c r="GQ178" s="619">
        <v>0</v>
      </c>
      <c r="GR178" s="620" t="s">
        <v>1060</v>
      </c>
      <c r="GS178" s="620" t="s">
        <v>473</v>
      </c>
      <c r="GT178" s="610" t="s">
        <v>474</v>
      </c>
      <c r="GU178" s="611" t="s">
        <v>548</v>
      </c>
      <c r="GV178" s="611" t="s">
        <v>1061</v>
      </c>
      <c r="GW178" s="610" t="s">
        <v>3368</v>
      </c>
    </row>
    <row r="179" spans="1:205" x14ac:dyDescent="0.25">
      <c r="A179" s="610" t="s">
        <v>3386</v>
      </c>
      <c r="B179" s="617" t="s">
        <v>1062</v>
      </c>
      <c r="C179" s="618" t="s">
        <v>1063</v>
      </c>
      <c r="D179" s="619">
        <v>5573145</v>
      </c>
      <c r="E179" s="619">
        <v>4850</v>
      </c>
      <c r="F179" s="619">
        <v>5577995</v>
      </c>
      <c r="G179" s="619">
        <v>4615720</v>
      </c>
      <c r="H179" s="619">
        <v>26044</v>
      </c>
      <c r="I179" s="619">
        <v>4641764</v>
      </c>
      <c r="J179" s="619">
        <v>957425</v>
      </c>
      <c r="K179" s="619">
        <v>-21194</v>
      </c>
      <c r="L179" s="619">
        <v>936231</v>
      </c>
      <c r="M179" s="633">
        <v>0.5</v>
      </c>
      <c r="N179" s="633">
        <v>0.4</v>
      </c>
      <c r="O179" s="633">
        <v>0.09</v>
      </c>
      <c r="P179" s="633">
        <v>0.01</v>
      </c>
      <c r="Q179" s="619">
        <v>166040</v>
      </c>
      <c r="R179" s="619">
        <v>166040</v>
      </c>
      <c r="S179" s="619">
        <v>0</v>
      </c>
      <c r="T179" s="619">
        <v>2622770</v>
      </c>
      <c r="U179" s="619">
        <v>0</v>
      </c>
      <c r="V179" s="619">
        <v>1112467</v>
      </c>
      <c r="W179" s="619">
        <v>0</v>
      </c>
      <c r="X179" s="619">
        <v>1510303</v>
      </c>
      <c r="Y179" s="619">
        <v>0</v>
      </c>
      <c r="Z179" s="619">
        <v>222996</v>
      </c>
      <c r="AA179" s="619">
        <v>0</v>
      </c>
      <c r="AB179" s="619">
        <v>227516</v>
      </c>
      <c r="AC179" s="619">
        <v>0</v>
      </c>
      <c r="AD179" s="619">
        <v>-4520</v>
      </c>
      <c r="AE179" s="619">
        <v>0</v>
      </c>
      <c r="AF179" s="619">
        <v>0</v>
      </c>
      <c r="AG179" s="619">
        <v>0</v>
      </c>
      <c r="AH179" s="619">
        <v>0</v>
      </c>
      <c r="AI179" s="619">
        <v>0</v>
      </c>
      <c r="AJ179" s="619">
        <v>0</v>
      </c>
      <c r="AK179" s="619">
        <v>0</v>
      </c>
      <c r="AL179" s="619">
        <v>0</v>
      </c>
      <c r="AM179" s="619">
        <v>0</v>
      </c>
      <c r="AN179" s="619">
        <v>0</v>
      </c>
      <c r="AO179" s="619">
        <v>0</v>
      </c>
      <c r="AP179" s="619">
        <v>0</v>
      </c>
      <c r="AQ179" s="619">
        <v>0</v>
      </c>
      <c r="AR179" s="619">
        <v>0</v>
      </c>
      <c r="AS179" s="619">
        <v>0</v>
      </c>
      <c r="AT179" s="619">
        <v>0</v>
      </c>
      <c r="AU179" s="619">
        <v>0</v>
      </c>
      <c r="AV179" s="619">
        <v>0</v>
      </c>
      <c r="AW179" s="619">
        <v>0</v>
      </c>
      <c r="AX179" s="619">
        <v>0</v>
      </c>
      <c r="AY179" s="619">
        <v>0</v>
      </c>
      <c r="AZ179" s="619">
        <v>0</v>
      </c>
      <c r="BA179" s="619">
        <v>0</v>
      </c>
      <c r="BB179" s="619">
        <v>0</v>
      </c>
      <c r="BC179" s="619">
        <v>0</v>
      </c>
      <c r="BD179" s="619">
        <v>0</v>
      </c>
      <c r="BE179" s="619">
        <v>0</v>
      </c>
      <c r="BF179" s="619">
        <v>0</v>
      </c>
      <c r="BG179" s="619">
        <v>1155634</v>
      </c>
      <c r="BH179" s="619">
        <v>256119</v>
      </c>
      <c r="BI179" s="619">
        <v>28458</v>
      </c>
      <c r="BJ179" s="619">
        <v>81750</v>
      </c>
      <c r="BK179" s="619">
        <v>18394</v>
      </c>
      <c r="BL179" s="619">
        <v>2044</v>
      </c>
      <c r="BM179" s="619">
        <v>1230039</v>
      </c>
      <c r="BN179" s="619">
        <v>273159</v>
      </c>
      <c r="BO179" s="619">
        <v>30351</v>
      </c>
      <c r="BP179" s="619">
        <v>7345</v>
      </c>
      <c r="BQ179" s="619">
        <v>1354</v>
      </c>
      <c r="BR179" s="619">
        <v>151</v>
      </c>
      <c r="BS179" s="619">
        <v>3757</v>
      </c>
      <c r="BT179" s="619">
        <v>845</v>
      </c>
      <c r="BU179" s="619">
        <v>94</v>
      </c>
      <c r="BV179" s="619">
        <v>1892</v>
      </c>
      <c r="BW179" s="619">
        <v>426</v>
      </c>
      <c r="BX179" s="619">
        <v>47</v>
      </c>
      <c r="BY179" s="619">
        <v>1865</v>
      </c>
      <c r="BZ179" s="619">
        <v>419</v>
      </c>
      <c r="CA179" s="619">
        <v>47</v>
      </c>
      <c r="CB179" s="619">
        <v>2579</v>
      </c>
      <c r="CC179" s="619">
        <v>580</v>
      </c>
      <c r="CD179" s="619">
        <v>64</v>
      </c>
      <c r="CE179" s="619">
        <v>2580</v>
      </c>
      <c r="CF179" s="619">
        <v>580</v>
      </c>
      <c r="CG179" s="619">
        <v>64</v>
      </c>
      <c r="CH179" s="619">
        <v>-1</v>
      </c>
      <c r="CI179" s="619">
        <v>0</v>
      </c>
      <c r="CJ179" s="619">
        <v>0</v>
      </c>
      <c r="CK179" s="619">
        <v>0</v>
      </c>
      <c r="CL179" s="619">
        <v>0</v>
      </c>
      <c r="CM179" s="619">
        <v>0</v>
      </c>
      <c r="CN179" s="619">
        <v>0</v>
      </c>
      <c r="CO179" s="619">
        <v>0</v>
      </c>
      <c r="CP179" s="619">
        <v>0</v>
      </c>
      <c r="CQ179" s="619">
        <v>0</v>
      </c>
      <c r="CR179" s="619">
        <v>0</v>
      </c>
      <c r="CS179" s="619">
        <v>0</v>
      </c>
      <c r="CT179" s="619">
        <v>0</v>
      </c>
      <c r="CU179" s="619">
        <v>0</v>
      </c>
      <c r="CV179" s="619">
        <v>0</v>
      </c>
      <c r="CW179" s="619">
        <v>0</v>
      </c>
      <c r="CX179" s="619">
        <v>0</v>
      </c>
      <c r="CY179" s="619">
        <v>0</v>
      </c>
      <c r="CZ179" s="619">
        <v>0</v>
      </c>
      <c r="DA179" s="619">
        <v>0</v>
      </c>
      <c r="DB179" s="619">
        <v>0</v>
      </c>
      <c r="DC179" s="619">
        <v>0</v>
      </c>
      <c r="DD179" s="619">
        <v>0</v>
      </c>
      <c r="DE179" s="619">
        <v>0</v>
      </c>
      <c r="DF179" s="619">
        <v>1552</v>
      </c>
      <c r="DG179" s="619">
        <v>349</v>
      </c>
      <c r="DH179" s="619">
        <v>39</v>
      </c>
      <c r="DI179" s="619">
        <v>1552</v>
      </c>
      <c r="DJ179" s="619">
        <v>349</v>
      </c>
      <c r="DK179" s="619">
        <v>39</v>
      </c>
      <c r="DL179" s="619">
        <v>0</v>
      </c>
      <c r="DM179" s="619">
        <v>0</v>
      </c>
      <c r="DN179" s="619">
        <v>0</v>
      </c>
      <c r="DO179" s="619">
        <v>702</v>
      </c>
      <c r="DP179" s="619">
        <v>158</v>
      </c>
      <c r="DQ179" s="619">
        <v>18</v>
      </c>
      <c r="DR179" s="619">
        <v>702</v>
      </c>
      <c r="DS179" s="619">
        <v>158</v>
      </c>
      <c r="DT179" s="619">
        <v>18</v>
      </c>
      <c r="DU179" s="619">
        <v>0</v>
      </c>
      <c r="DV179" s="619">
        <v>0</v>
      </c>
      <c r="DW179" s="619">
        <v>0</v>
      </c>
      <c r="DX179" s="619">
        <v>151248</v>
      </c>
      <c r="DY179" s="619">
        <v>33621</v>
      </c>
      <c r="DZ179" s="619">
        <v>3736</v>
      </c>
      <c r="EA179" s="619">
        <v>192400</v>
      </c>
      <c r="EB179" s="619">
        <v>42758</v>
      </c>
      <c r="EC179" s="619">
        <v>4751</v>
      </c>
      <c r="ED179" s="619">
        <v>-41152</v>
      </c>
      <c r="EE179" s="619">
        <v>-9137</v>
      </c>
      <c r="EF179" s="619">
        <v>-1015</v>
      </c>
      <c r="EG179" s="619">
        <v>-484</v>
      </c>
      <c r="EH179" s="619">
        <v>-109</v>
      </c>
      <c r="EI179" s="619">
        <v>-12</v>
      </c>
      <c r="EJ179" s="619">
        <v>0</v>
      </c>
      <c r="EK179" s="619">
        <v>0</v>
      </c>
      <c r="EL179" s="619">
        <v>0</v>
      </c>
      <c r="EM179" s="619">
        <v>0</v>
      </c>
      <c r="EN179" s="619">
        <v>0</v>
      </c>
      <c r="EO179" s="619">
        <v>0</v>
      </c>
      <c r="EP179" s="619">
        <v>868867</v>
      </c>
      <c r="EQ179" s="619">
        <v>195495</v>
      </c>
      <c r="ER179" s="619">
        <v>21722</v>
      </c>
      <c r="ES179" s="619">
        <v>833539</v>
      </c>
      <c r="ET179" s="619">
        <v>187547</v>
      </c>
      <c r="EU179" s="619">
        <v>20839</v>
      </c>
      <c r="EV179" s="619">
        <v>35328</v>
      </c>
      <c r="EW179" s="619">
        <v>7948</v>
      </c>
      <c r="EX179" s="619">
        <v>883</v>
      </c>
      <c r="EY179" s="619">
        <v>0</v>
      </c>
      <c r="EZ179" s="619">
        <v>0</v>
      </c>
      <c r="FA179" s="619">
        <v>0</v>
      </c>
      <c r="FB179" s="619">
        <v>7024125</v>
      </c>
      <c r="FC179" s="619">
        <v>1471359</v>
      </c>
      <c r="FD179" s="619">
        <v>163484</v>
      </c>
      <c r="FE179" s="619">
        <v>6918215</v>
      </c>
      <c r="FF179" s="619">
        <v>1505241</v>
      </c>
      <c r="FG179" s="619">
        <v>167249</v>
      </c>
      <c r="FH179" s="619">
        <v>105910</v>
      </c>
      <c r="FI179" s="619">
        <v>-33882</v>
      </c>
      <c r="FJ179" s="619">
        <v>-3765</v>
      </c>
      <c r="FK179" s="619">
        <v>0</v>
      </c>
      <c r="FL179" s="619">
        <v>0</v>
      </c>
      <c r="FM179" s="619">
        <v>0</v>
      </c>
      <c r="FN179" s="619">
        <v>0</v>
      </c>
      <c r="FO179" s="619">
        <v>0</v>
      </c>
      <c r="FP179" s="619">
        <v>0</v>
      </c>
      <c r="FQ179" s="619">
        <v>0</v>
      </c>
      <c r="FR179" s="619">
        <v>0</v>
      </c>
      <c r="FS179" s="619">
        <v>0</v>
      </c>
      <c r="FT179" s="619">
        <v>-10157</v>
      </c>
      <c r="FU179" s="619">
        <v>-2285</v>
      </c>
      <c r="FV179" s="619">
        <v>-254</v>
      </c>
      <c r="FW179" s="619">
        <v>0</v>
      </c>
      <c r="FX179" s="619">
        <v>0</v>
      </c>
      <c r="FY179" s="619">
        <v>0</v>
      </c>
      <c r="FZ179" s="619">
        <v>0</v>
      </c>
      <c r="GA179" s="619">
        <v>0</v>
      </c>
      <c r="GB179" s="619">
        <v>0</v>
      </c>
      <c r="GC179" s="619">
        <v>0</v>
      </c>
      <c r="GD179" s="619">
        <v>0</v>
      </c>
      <c r="GE179" s="619">
        <v>0</v>
      </c>
      <c r="GF179" s="619">
        <v>0</v>
      </c>
      <c r="GG179" s="619">
        <v>0</v>
      </c>
      <c r="GH179" s="619">
        <v>0</v>
      </c>
      <c r="GI179" s="619">
        <v>0</v>
      </c>
      <c r="GJ179" s="619">
        <v>0</v>
      </c>
      <c r="GK179" s="619">
        <v>0</v>
      </c>
      <c r="GL179" s="619">
        <v>9279573</v>
      </c>
      <c r="GM179" s="619">
        <v>1974526</v>
      </c>
      <c r="GN179" s="619">
        <v>219393</v>
      </c>
      <c r="GO179" s="619">
        <v>98654</v>
      </c>
      <c r="GP179" s="619">
        <v>-35692</v>
      </c>
      <c r="GQ179" s="619">
        <v>-3965</v>
      </c>
      <c r="GR179" s="620" t="s">
        <v>552</v>
      </c>
      <c r="GS179" s="620" t="s">
        <v>553</v>
      </c>
      <c r="GT179" s="610" t="s">
        <v>474</v>
      </c>
      <c r="GU179" s="611" t="s">
        <v>481</v>
      </c>
      <c r="GV179" s="611" t="s">
        <v>1064</v>
      </c>
      <c r="GW179" s="610" t="s">
        <v>1432</v>
      </c>
    </row>
    <row r="180" spans="1:205" x14ac:dyDescent="0.25">
      <c r="A180" s="610" t="s">
        <v>3385</v>
      </c>
      <c r="B180" s="617" t="s">
        <v>1065</v>
      </c>
      <c r="C180" s="618" t="s">
        <v>1066</v>
      </c>
      <c r="D180" s="619">
        <v>13161763</v>
      </c>
      <c r="E180" s="619">
        <v>0</v>
      </c>
      <c r="F180" s="619">
        <v>13161763</v>
      </c>
      <c r="G180" s="619">
        <v>12087546</v>
      </c>
      <c r="H180" s="619">
        <v>0</v>
      </c>
      <c r="I180" s="619">
        <v>12087546</v>
      </c>
      <c r="J180" s="619">
        <v>1074217</v>
      </c>
      <c r="K180" s="619">
        <v>0</v>
      </c>
      <c r="L180" s="619">
        <v>1074217</v>
      </c>
      <c r="M180" s="633">
        <v>0.5</v>
      </c>
      <c r="N180" s="633">
        <v>0.49</v>
      </c>
      <c r="O180" s="633">
        <v>0</v>
      </c>
      <c r="P180" s="633">
        <v>0.01</v>
      </c>
      <c r="Q180" s="619">
        <v>1189738</v>
      </c>
      <c r="R180" s="619">
        <v>1189738</v>
      </c>
      <c r="S180" s="619">
        <v>0</v>
      </c>
      <c r="T180" s="619">
        <v>0</v>
      </c>
      <c r="U180" s="619">
        <v>0</v>
      </c>
      <c r="V180" s="619">
        <v>0</v>
      </c>
      <c r="W180" s="619">
        <v>0</v>
      </c>
      <c r="X180" s="619">
        <v>0</v>
      </c>
      <c r="Y180" s="619">
        <v>0</v>
      </c>
      <c r="Z180" s="619">
        <v>16419193</v>
      </c>
      <c r="AA180" s="619">
        <v>0</v>
      </c>
      <c r="AB180" s="619">
        <v>10041698</v>
      </c>
      <c r="AC180" s="619">
        <v>0</v>
      </c>
      <c r="AD180" s="619">
        <v>6377495</v>
      </c>
      <c r="AE180" s="619">
        <v>0</v>
      </c>
      <c r="AF180" s="619">
        <v>0</v>
      </c>
      <c r="AG180" s="619">
        <v>0</v>
      </c>
      <c r="AH180" s="619">
        <v>0</v>
      </c>
      <c r="AI180" s="619">
        <v>0</v>
      </c>
      <c r="AJ180" s="619">
        <v>0</v>
      </c>
      <c r="AK180" s="619">
        <v>0</v>
      </c>
      <c r="AL180" s="619">
        <v>0</v>
      </c>
      <c r="AM180" s="619">
        <v>0</v>
      </c>
      <c r="AN180" s="619">
        <v>0</v>
      </c>
      <c r="AO180" s="619">
        <v>0</v>
      </c>
      <c r="AP180" s="619">
        <v>0</v>
      </c>
      <c r="AQ180" s="619">
        <v>0</v>
      </c>
      <c r="AR180" s="619">
        <v>0</v>
      </c>
      <c r="AS180" s="619">
        <v>0</v>
      </c>
      <c r="AT180" s="619">
        <v>0</v>
      </c>
      <c r="AU180" s="619">
        <v>0</v>
      </c>
      <c r="AV180" s="619">
        <v>0</v>
      </c>
      <c r="AW180" s="619">
        <v>0</v>
      </c>
      <c r="AX180" s="619">
        <v>0</v>
      </c>
      <c r="AY180" s="619">
        <v>0</v>
      </c>
      <c r="AZ180" s="619">
        <v>0</v>
      </c>
      <c r="BA180" s="619">
        <v>0</v>
      </c>
      <c r="BB180" s="619">
        <v>0</v>
      </c>
      <c r="BC180" s="619">
        <v>0</v>
      </c>
      <c r="BD180" s="619">
        <v>0</v>
      </c>
      <c r="BE180" s="619">
        <v>0</v>
      </c>
      <c r="BF180" s="619">
        <v>0</v>
      </c>
      <c r="BG180" s="619">
        <v>14157331</v>
      </c>
      <c r="BH180" s="619">
        <v>0</v>
      </c>
      <c r="BI180" s="619">
        <v>288925</v>
      </c>
      <c r="BJ180" s="619">
        <v>564418</v>
      </c>
      <c r="BK180" s="619">
        <v>0</v>
      </c>
      <c r="BL180" s="619">
        <v>11519</v>
      </c>
      <c r="BM180" s="619">
        <v>14515813</v>
      </c>
      <c r="BN180" s="619">
        <v>0</v>
      </c>
      <c r="BO180" s="619">
        <v>296241</v>
      </c>
      <c r="BP180" s="619">
        <v>205936</v>
      </c>
      <c r="BQ180" s="619">
        <v>0</v>
      </c>
      <c r="BR180" s="619">
        <v>4203</v>
      </c>
      <c r="BS180" s="619">
        <v>94509</v>
      </c>
      <c r="BT180" s="619">
        <v>0</v>
      </c>
      <c r="BU180" s="619">
        <v>1929</v>
      </c>
      <c r="BV180" s="619">
        <v>111843</v>
      </c>
      <c r="BW180" s="619">
        <v>0</v>
      </c>
      <c r="BX180" s="619">
        <v>2282</v>
      </c>
      <c r="BY180" s="619">
        <v>-17334</v>
      </c>
      <c r="BZ180" s="619">
        <v>0</v>
      </c>
      <c r="CA180" s="619">
        <v>-353</v>
      </c>
      <c r="CB180" s="619">
        <v>75963</v>
      </c>
      <c r="CC180" s="619">
        <v>0</v>
      </c>
      <c r="CD180" s="619">
        <v>1550</v>
      </c>
      <c r="CE180" s="619">
        <v>67940</v>
      </c>
      <c r="CF180" s="619">
        <v>0</v>
      </c>
      <c r="CG180" s="619">
        <v>1387</v>
      </c>
      <c r="CH180" s="619">
        <v>8023</v>
      </c>
      <c r="CI180" s="619">
        <v>0</v>
      </c>
      <c r="CJ180" s="619">
        <v>163</v>
      </c>
      <c r="CK180" s="619">
        <v>0</v>
      </c>
      <c r="CL180" s="619">
        <v>0</v>
      </c>
      <c r="CM180" s="619">
        <v>0</v>
      </c>
      <c r="CN180" s="619">
        <v>0</v>
      </c>
      <c r="CO180" s="619">
        <v>0</v>
      </c>
      <c r="CP180" s="619">
        <v>0</v>
      </c>
      <c r="CQ180" s="619">
        <v>0</v>
      </c>
      <c r="CR180" s="619">
        <v>0</v>
      </c>
      <c r="CS180" s="619">
        <v>0</v>
      </c>
      <c r="CT180" s="619">
        <v>0</v>
      </c>
      <c r="CU180" s="619">
        <v>0</v>
      </c>
      <c r="CV180" s="619">
        <v>0</v>
      </c>
      <c r="CW180" s="619">
        <v>0</v>
      </c>
      <c r="CX180" s="619">
        <v>0</v>
      </c>
      <c r="CY180" s="619">
        <v>0</v>
      </c>
      <c r="CZ180" s="619">
        <v>0</v>
      </c>
      <c r="DA180" s="619">
        <v>0</v>
      </c>
      <c r="DB180" s="619">
        <v>0</v>
      </c>
      <c r="DC180" s="619">
        <v>0</v>
      </c>
      <c r="DD180" s="619">
        <v>0</v>
      </c>
      <c r="DE180" s="619">
        <v>0</v>
      </c>
      <c r="DF180" s="619">
        <v>109391</v>
      </c>
      <c r="DG180" s="619">
        <v>0</v>
      </c>
      <c r="DH180" s="619">
        <v>2232</v>
      </c>
      <c r="DI180" s="619">
        <v>121080</v>
      </c>
      <c r="DJ180" s="619">
        <v>0</v>
      </c>
      <c r="DK180" s="619">
        <v>2471</v>
      </c>
      <c r="DL180" s="619">
        <v>-11689</v>
      </c>
      <c r="DM180" s="619">
        <v>0</v>
      </c>
      <c r="DN180" s="619">
        <v>-239</v>
      </c>
      <c r="DO180" s="619">
        <v>2231</v>
      </c>
      <c r="DP180" s="619">
        <v>0</v>
      </c>
      <c r="DQ180" s="619">
        <v>46</v>
      </c>
      <c r="DR180" s="619">
        <v>2307</v>
      </c>
      <c r="DS180" s="619">
        <v>0</v>
      </c>
      <c r="DT180" s="619">
        <v>47</v>
      </c>
      <c r="DU180" s="619">
        <v>-76</v>
      </c>
      <c r="DV180" s="619">
        <v>0</v>
      </c>
      <c r="DW180" s="619">
        <v>-1</v>
      </c>
      <c r="DX180" s="619">
        <v>1543981</v>
      </c>
      <c r="DY180" s="619">
        <v>0</v>
      </c>
      <c r="DZ180" s="619">
        <v>31510</v>
      </c>
      <c r="EA180" s="619">
        <v>793105</v>
      </c>
      <c r="EB180" s="619">
        <v>0</v>
      </c>
      <c r="EC180" s="619">
        <v>16186</v>
      </c>
      <c r="ED180" s="619">
        <v>750876</v>
      </c>
      <c r="EE180" s="619">
        <v>0</v>
      </c>
      <c r="EF180" s="619">
        <v>15324</v>
      </c>
      <c r="EG180" s="619">
        <v>-2337</v>
      </c>
      <c r="EH180" s="619">
        <v>0</v>
      </c>
      <c r="EI180" s="619">
        <v>-48</v>
      </c>
      <c r="EJ180" s="619">
        <v>0</v>
      </c>
      <c r="EK180" s="619">
        <v>0</v>
      </c>
      <c r="EL180" s="619">
        <v>0</v>
      </c>
      <c r="EM180" s="619">
        <v>0</v>
      </c>
      <c r="EN180" s="619">
        <v>0</v>
      </c>
      <c r="EO180" s="619">
        <v>0</v>
      </c>
      <c r="EP180" s="619">
        <v>17674494</v>
      </c>
      <c r="EQ180" s="619">
        <v>0</v>
      </c>
      <c r="ER180" s="619">
        <v>360704</v>
      </c>
      <c r="ES180" s="619">
        <v>17953838</v>
      </c>
      <c r="ET180" s="619">
        <v>0</v>
      </c>
      <c r="EU180" s="619">
        <v>366405</v>
      </c>
      <c r="EV180" s="619">
        <v>-279344</v>
      </c>
      <c r="EW180" s="619">
        <v>0</v>
      </c>
      <c r="EX180" s="619">
        <v>-5701</v>
      </c>
      <c r="EY180" s="619">
        <v>-3046</v>
      </c>
      <c r="EZ180" s="619">
        <v>0</v>
      </c>
      <c r="FA180" s="619">
        <v>-62</v>
      </c>
      <c r="FB180" s="619">
        <v>18441253</v>
      </c>
      <c r="FC180" s="619">
        <v>0</v>
      </c>
      <c r="FD180" s="619">
        <v>319273</v>
      </c>
      <c r="FE180" s="619">
        <v>17806390</v>
      </c>
      <c r="FF180" s="619">
        <v>0</v>
      </c>
      <c r="FG180" s="619">
        <v>328487</v>
      </c>
      <c r="FH180" s="619">
        <v>634863</v>
      </c>
      <c r="FI180" s="619">
        <v>0</v>
      </c>
      <c r="FJ180" s="619">
        <v>-9214</v>
      </c>
      <c r="FK180" s="619">
        <v>0</v>
      </c>
      <c r="FL180" s="619">
        <v>0</v>
      </c>
      <c r="FM180" s="619">
        <v>0</v>
      </c>
      <c r="FN180" s="619">
        <v>0</v>
      </c>
      <c r="FO180" s="619">
        <v>0</v>
      </c>
      <c r="FP180" s="619">
        <v>0</v>
      </c>
      <c r="FQ180" s="619">
        <v>0</v>
      </c>
      <c r="FR180" s="619">
        <v>0</v>
      </c>
      <c r="FS180" s="619">
        <v>0</v>
      </c>
      <c r="FT180" s="619">
        <v>-49791</v>
      </c>
      <c r="FU180" s="619">
        <v>0</v>
      </c>
      <c r="FV180" s="619">
        <v>-1016</v>
      </c>
      <c r="FW180" s="619">
        <v>0</v>
      </c>
      <c r="FX180" s="619">
        <v>0</v>
      </c>
      <c r="FY180" s="619">
        <v>0</v>
      </c>
      <c r="FZ180" s="619">
        <v>0</v>
      </c>
      <c r="GA180" s="619">
        <v>0</v>
      </c>
      <c r="GB180" s="619">
        <v>0</v>
      </c>
      <c r="GC180" s="619">
        <v>0</v>
      </c>
      <c r="GD180" s="619">
        <v>0</v>
      </c>
      <c r="GE180" s="619">
        <v>0</v>
      </c>
      <c r="GF180" s="619">
        <v>0</v>
      </c>
      <c r="GG180" s="619">
        <v>0</v>
      </c>
      <c r="GH180" s="619">
        <v>0</v>
      </c>
      <c r="GI180" s="619">
        <v>0</v>
      </c>
      <c r="GJ180" s="619">
        <v>0</v>
      </c>
      <c r="GK180" s="619">
        <v>0</v>
      </c>
      <c r="GL180" s="619">
        <v>52608397</v>
      </c>
      <c r="GM180" s="619">
        <v>0</v>
      </c>
      <c r="GN180" s="619">
        <v>1016562</v>
      </c>
      <c r="GO180" s="619">
        <v>1236081</v>
      </c>
      <c r="GP180" s="619">
        <v>0</v>
      </c>
      <c r="GQ180" s="619">
        <v>3056</v>
      </c>
      <c r="GR180" s="620" t="s">
        <v>535</v>
      </c>
      <c r="GS180" s="620" t="s">
        <v>1067</v>
      </c>
      <c r="GT180" s="610" t="s">
        <v>535</v>
      </c>
      <c r="GU180" s="611" t="s">
        <v>516</v>
      </c>
      <c r="GV180" s="611" t="s">
        <v>1068</v>
      </c>
      <c r="GW180" s="610" t="s">
        <v>1432</v>
      </c>
    </row>
    <row r="181" spans="1:205" x14ac:dyDescent="0.25">
      <c r="A181" s="610" t="s">
        <v>3385</v>
      </c>
      <c r="B181" s="617" t="s">
        <v>1069</v>
      </c>
      <c r="C181" s="618" t="s">
        <v>1070</v>
      </c>
      <c r="D181" s="619">
        <v>6574641</v>
      </c>
      <c r="E181" s="619">
        <v>40486</v>
      </c>
      <c r="F181" s="619">
        <v>6615127</v>
      </c>
      <c r="G181" s="619">
        <v>8391292</v>
      </c>
      <c r="H181" s="619">
        <v>35099</v>
      </c>
      <c r="I181" s="619">
        <v>8426391</v>
      </c>
      <c r="J181" s="619">
        <v>-1816651</v>
      </c>
      <c r="K181" s="619">
        <v>5387</v>
      </c>
      <c r="L181" s="619">
        <v>-1811264</v>
      </c>
      <c r="M181" s="633">
        <v>0.5</v>
      </c>
      <c r="N181" s="633">
        <v>0.5</v>
      </c>
      <c r="O181" s="633">
        <v>0</v>
      </c>
      <c r="P181" s="633">
        <v>0</v>
      </c>
      <c r="Q181" s="619">
        <v>507428</v>
      </c>
      <c r="R181" s="619">
        <v>507428</v>
      </c>
      <c r="S181" s="619">
        <v>0</v>
      </c>
      <c r="T181" s="619">
        <v>433676</v>
      </c>
      <c r="U181" s="619">
        <v>0</v>
      </c>
      <c r="V181" s="619">
        <v>359334</v>
      </c>
      <c r="W181" s="619">
        <v>0</v>
      </c>
      <c r="X181" s="619">
        <v>74342</v>
      </c>
      <c r="Y181" s="619">
        <v>0</v>
      </c>
      <c r="Z181" s="619">
        <v>5166690</v>
      </c>
      <c r="AA181" s="619">
        <v>0</v>
      </c>
      <c r="AB181" s="619">
        <v>5001524</v>
      </c>
      <c r="AC181" s="619">
        <v>0</v>
      </c>
      <c r="AD181" s="619">
        <v>165166</v>
      </c>
      <c r="AE181" s="619">
        <v>0</v>
      </c>
      <c r="AF181" s="619">
        <v>0</v>
      </c>
      <c r="AG181" s="619">
        <v>0</v>
      </c>
      <c r="AH181" s="619">
        <v>0</v>
      </c>
      <c r="AI181" s="619">
        <v>0</v>
      </c>
      <c r="AJ181" s="619">
        <v>0</v>
      </c>
      <c r="AK181" s="619">
        <v>0</v>
      </c>
      <c r="AL181" s="619">
        <v>0</v>
      </c>
      <c r="AM181" s="619">
        <v>0</v>
      </c>
      <c r="AN181" s="619">
        <v>0</v>
      </c>
      <c r="AO181" s="619">
        <v>24013</v>
      </c>
      <c r="AP181" s="619">
        <v>24013</v>
      </c>
      <c r="AQ181" s="619">
        <v>0</v>
      </c>
      <c r="AR181" s="619">
        <v>0</v>
      </c>
      <c r="AS181" s="619">
        <v>24013</v>
      </c>
      <c r="AT181" s="619">
        <v>24013</v>
      </c>
      <c r="AU181" s="619">
        <v>0</v>
      </c>
      <c r="AV181" s="619">
        <v>0</v>
      </c>
      <c r="AW181" s="619">
        <v>0</v>
      </c>
      <c r="AX181" s="619">
        <v>0</v>
      </c>
      <c r="AY181" s="619">
        <v>0</v>
      </c>
      <c r="AZ181" s="619">
        <v>0</v>
      </c>
      <c r="BA181" s="619">
        <v>0</v>
      </c>
      <c r="BB181" s="619">
        <v>0</v>
      </c>
      <c r="BC181" s="619">
        <v>0</v>
      </c>
      <c r="BD181" s="619">
        <v>0</v>
      </c>
      <c r="BE181" s="619">
        <v>0</v>
      </c>
      <c r="BF181" s="619">
        <v>0</v>
      </c>
      <c r="BG181" s="619">
        <v>5910712</v>
      </c>
      <c r="BH181" s="619">
        <v>0</v>
      </c>
      <c r="BI181" s="619">
        <v>0</v>
      </c>
      <c r="BJ181" s="619">
        <v>236054</v>
      </c>
      <c r="BK181" s="619">
        <v>0</v>
      </c>
      <c r="BL181" s="619">
        <v>0</v>
      </c>
      <c r="BM181" s="619">
        <v>5740374</v>
      </c>
      <c r="BN181" s="619">
        <v>0</v>
      </c>
      <c r="BO181" s="619">
        <v>0</v>
      </c>
      <c r="BP181" s="619">
        <v>406392</v>
      </c>
      <c r="BQ181" s="619">
        <v>0</v>
      </c>
      <c r="BR181" s="619">
        <v>0</v>
      </c>
      <c r="BS181" s="619">
        <v>53385</v>
      </c>
      <c r="BT181" s="619">
        <v>0</v>
      </c>
      <c r="BU181" s="619">
        <v>0</v>
      </c>
      <c r="BV181" s="619">
        <v>33481</v>
      </c>
      <c r="BW181" s="619">
        <v>0</v>
      </c>
      <c r="BX181" s="619">
        <v>0</v>
      </c>
      <c r="BY181" s="619">
        <v>19904</v>
      </c>
      <c r="BZ181" s="619">
        <v>0</v>
      </c>
      <c r="CA181" s="619">
        <v>0</v>
      </c>
      <c r="CB181" s="619">
        <v>36331</v>
      </c>
      <c r="CC181" s="619">
        <v>0</v>
      </c>
      <c r="CD181" s="619">
        <v>0</v>
      </c>
      <c r="CE181" s="619">
        <v>36130</v>
      </c>
      <c r="CF181" s="619">
        <v>0</v>
      </c>
      <c r="CG181" s="619">
        <v>0</v>
      </c>
      <c r="CH181" s="619">
        <v>201</v>
      </c>
      <c r="CI181" s="619">
        <v>0</v>
      </c>
      <c r="CJ181" s="619">
        <v>0</v>
      </c>
      <c r="CK181" s="619">
        <v>0</v>
      </c>
      <c r="CL181" s="619">
        <v>0</v>
      </c>
      <c r="CM181" s="619">
        <v>0</v>
      </c>
      <c r="CN181" s="619">
        <v>0</v>
      </c>
      <c r="CO181" s="619">
        <v>0</v>
      </c>
      <c r="CP181" s="619">
        <v>0</v>
      </c>
      <c r="CQ181" s="619">
        <v>0</v>
      </c>
      <c r="CR181" s="619">
        <v>0</v>
      </c>
      <c r="CS181" s="619">
        <v>0</v>
      </c>
      <c r="CT181" s="619">
        <v>0</v>
      </c>
      <c r="CU181" s="619">
        <v>0</v>
      </c>
      <c r="CV181" s="619">
        <v>0</v>
      </c>
      <c r="CW181" s="619">
        <v>0</v>
      </c>
      <c r="CX181" s="619">
        <v>0</v>
      </c>
      <c r="CY181" s="619">
        <v>0</v>
      </c>
      <c r="CZ181" s="619">
        <v>0</v>
      </c>
      <c r="DA181" s="619">
        <v>0</v>
      </c>
      <c r="DB181" s="619">
        <v>0</v>
      </c>
      <c r="DC181" s="619">
        <v>0</v>
      </c>
      <c r="DD181" s="619">
        <v>0</v>
      </c>
      <c r="DE181" s="619">
        <v>0</v>
      </c>
      <c r="DF181" s="619">
        <v>33811</v>
      </c>
      <c r="DG181" s="619">
        <v>0</v>
      </c>
      <c r="DH181" s="619">
        <v>0</v>
      </c>
      <c r="DI181" s="619">
        <v>38486</v>
      </c>
      <c r="DJ181" s="619">
        <v>0</v>
      </c>
      <c r="DK181" s="619">
        <v>0</v>
      </c>
      <c r="DL181" s="619">
        <v>-4675</v>
      </c>
      <c r="DM181" s="619">
        <v>0</v>
      </c>
      <c r="DN181" s="619">
        <v>0</v>
      </c>
      <c r="DO181" s="619">
        <v>878</v>
      </c>
      <c r="DP181" s="619">
        <v>0</v>
      </c>
      <c r="DQ181" s="619">
        <v>0</v>
      </c>
      <c r="DR181" s="619">
        <v>878</v>
      </c>
      <c r="DS181" s="619">
        <v>0</v>
      </c>
      <c r="DT181" s="619">
        <v>0</v>
      </c>
      <c r="DU181" s="619">
        <v>0</v>
      </c>
      <c r="DV181" s="619">
        <v>0</v>
      </c>
      <c r="DW181" s="619">
        <v>0</v>
      </c>
      <c r="DX181" s="619">
        <v>690190</v>
      </c>
      <c r="DY181" s="619">
        <v>0</v>
      </c>
      <c r="DZ181" s="619">
        <v>0</v>
      </c>
      <c r="EA181" s="619">
        <v>402822</v>
      </c>
      <c r="EB181" s="619">
        <v>0</v>
      </c>
      <c r="EC181" s="619">
        <v>0</v>
      </c>
      <c r="ED181" s="619">
        <v>287368</v>
      </c>
      <c r="EE181" s="619">
        <v>0</v>
      </c>
      <c r="EF181" s="619">
        <v>0</v>
      </c>
      <c r="EG181" s="619">
        <v>-13142</v>
      </c>
      <c r="EH181" s="619">
        <v>0</v>
      </c>
      <c r="EI181" s="619">
        <v>0</v>
      </c>
      <c r="EJ181" s="619">
        <v>-11703</v>
      </c>
      <c r="EK181" s="619">
        <v>0</v>
      </c>
      <c r="EL181" s="619">
        <v>0</v>
      </c>
      <c r="EM181" s="619">
        <v>0</v>
      </c>
      <c r="EN181" s="619">
        <v>0</v>
      </c>
      <c r="EO181" s="619">
        <v>0</v>
      </c>
      <c r="EP181" s="619">
        <v>6039658</v>
      </c>
      <c r="EQ181" s="619">
        <v>0</v>
      </c>
      <c r="ER181" s="619">
        <v>0</v>
      </c>
      <c r="ES181" s="619">
        <v>6797942</v>
      </c>
      <c r="ET181" s="619">
        <v>0</v>
      </c>
      <c r="EU181" s="619">
        <v>0</v>
      </c>
      <c r="EV181" s="619">
        <v>-758284</v>
      </c>
      <c r="EW181" s="619">
        <v>0</v>
      </c>
      <c r="EX181" s="619">
        <v>0</v>
      </c>
      <c r="EY181" s="619">
        <v>0</v>
      </c>
      <c r="EZ181" s="619">
        <v>0</v>
      </c>
      <c r="FA181" s="619">
        <v>0</v>
      </c>
      <c r="FB181" s="619">
        <v>8180750</v>
      </c>
      <c r="FC181" s="619">
        <v>0</v>
      </c>
      <c r="FD181" s="619">
        <v>0</v>
      </c>
      <c r="FE181" s="619">
        <v>7621179</v>
      </c>
      <c r="FF181" s="619">
        <v>0</v>
      </c>
      <c r="FG181" s="619">
        <v>0</v>
      </c>
      <c r="FH181" s="619">
        <v>559571</v>
      </c>
      <c r="FI181" s="619">
        <v>0</v>
      </c>
      <c r="FJ181" s="619">
        <v>0</v>
      </c>
      <c r="FK181" s="619">
        <v>0</v>
      </c>
      <c r="FL181" s="619">
        <v>0</v>
      </c>
      <c r="FM181" s="619">
        <v>0</v>
      </c>
      <c r="FN181" s="619">
        <v>0</v>
      </c>
      <c r="FO181" s="619">
        <v>0</v>
      </c>
      <c r="FP181" s="619">
        <v>0</v>
      </c>
      <c r="FQ181" s="619">
        <v>0</v>
      </c>
      <c r="FR181" s="619">
        <v>0</v>
      </c>
      <c r="FS181" s="619">
        <v>0</v>
      </c>
      <c r="FT181" s="619">
        <v>-22643</v>
      </c>
      <c r="FU181" s="619">
        <v>0</v>
      </c>
      <c r="FV181" s="619">
        <v>0</v>
      </c>
      <c r="FW181" s="619">
        <v>0</v>
      </c>
      <c r="FX181" s="619">
        <v>0</v>
      </c>
      <c r="FY181" s="619">
        <v>0</v>
      </c>
      <c r="FZ181" s="619">
        <v>0</v>
      </c>
      <c r="GA181" s="619">
        <v>0</v>
      </c>
      <c r="GB181" s="619">
        <v>0</v>
      </c>
      <c r="GC181" s="619">
        <v>0</v>
      </c>
      <c r="GD181" s="619">
        <v>0</v>
      </c>
      <c r="GE181" s="619">
        <v>0</v>
      </c>
      <c r="GF181" s="619">
        <v>0</v>
      </c>
      <c r="GG181" s="619">
        <v>0</v>
      </c>
      <c r="GH181" s="619">
        <v>0</v>
      </c>
      <c r="GI181" s="619">
        <v>0</v>
      </c>
      <c r="GJ181" s="619">
        <v>0</v>
      </c>
      <c r="GK181" s="619">
        <v>0</v>
      </c>
      <c r="GL181" s="619">
        <v>21134281</v>
      </c>
      <c r="GM181" s="619">
        <v>0</v>
      </c>
      <c r="GN181" s="619">
        <v>0</v>
      </c>
      <c r="GO181" s="619">
        <v>462989</v>
      </c>
      <c r="GP181" s="619">
        <v>0</v>
      </c>
      <c r="GQ181" s="619">
        <v>0</v>
      </c>
      <c r="GR181" s="620" t="s">
        <v>535</v>
      </c>
      <c r="GS181" s="620" t="s">
        <v>473</v>
      </c>
      <c r="GT181" s="610" t="s">
        <v>535</v>
      </c>
      <c r="GU181" s="611" t="s">
        <v>723</v>
      </c>
      <c r="GV181" s="611" t="s">
        <v>1071</v>
      </c>
      <c r="GW181" s="610" t="s">
        <v>3368</v>
      </c>
    </row>
    <row r="182" spans="1:205" x14ac:dyDescent="0.25">
      <c r="A182" s="610" t="s">
        <v>3385</v>
      </c>
      <c r="B182" s="617" t="s">
        <v>1072</v>
      </c>
      <c r="C182" s="618" t="s">
        <v>1073</v>
      </c>
      <c r="D182" s="619">
        <v>2772583</v>
      </c>
      <c r="E182" s="619">
        <v>0</v>
      </c>
      <c r="F182" s="619">
        <v>2772583</v>
      </c>
      <c r="G182" s="619">
        <v>3235967</v>
      </c>
      <c r="H182" s="619">
        <v>0</v>
      </c>
      <c r="I182" s="619">
        <v>3235967</v>
      </c>
      <c r="J182" s="619">
        <v>-463384</v>
      </c>
      <c r="K182" s="619">
        <v>0</v>
      </c>
      <c r="L182" s="619">
        <v>-463384</v>
      </c>
      <c r="M182" s="633">
        <v>0.5</v>
      </c>
      <c r="N182" s="633">
        <v>0.4</v>
      </c>
      <c r="O182" s="633">
        <v>0.1</v>
      </c>
      <c r="P182" s="633">
        <v>0</v>
      </c>
      <c r="Q182" s="619">
        <v>264077</v>
      </c>
      <c r="R182" s="619">
        <v>264077</v>
      </c>
      <c r="S182" s="619">
        <v>0</v>
      </c>
      <c r="T182" s="619">
        <v>0</v>
      </c>
      <c r="U182" s="619">
        <v>0</v>
      </c>
      <c r="V182" s="619">
        <v>0</v>
      </c>
      <c r="W182" s="619">
        <v>0</v>
      </c>
      <c r="X182" s="619">
        <v>0</v>
      </c>
      <c r="Y182" s="619">
        <v>0</v>
      </c>
      <c r="Z182" s="619">
        <v>0</v>
      </c>
      <c r="AA182" s="619">
        <v>0</v>
      </c>
      <c r="AB182" s="619">
        <v>0</v>
      </c>
      <c r="AC182" s="619">
        <v>0</v>
      </c>
      <c r="AD182" s="619">
        <v>0</v>
      </c>
      <c r="AE182" s="619">
        <v>0</v>
      </c>
      <c r="AF182" s="619">
        <v>0</v>
      </c>
      <c r="AG182" s="619">
        <v>0</v>
      </c>
      <c r="AH182" s="619">
        <v>0</v>
      </c>
      <c r="AI182" s="619">
        <v>0</v>
      </c>
      <c r="AJ182" s="619">
        <v>0</v>
      </c>
      <c r="AK182" s="619">
        <v>0</v>
      </c>
      <c r="AL182" s="619">
        <v>0</v>
      </c>
      <c r="AM182" s="619">
        <v>0</v>
      </c>
      <c r="AN182" s="619">
        <v>0</v>
      </c>
      <c r="AO182" s="619">
        <v>0</v>
      </c>
      <c r="AP182" s="619">
        <v>0</v>
      </c>
      <c r="AQ182" s="619">
        <v>0</v>
      </c>
      <c r="AR182" s="619">
        <v>0</v>
      </c>
      <c r="AS182" s="619">
        <v>0</v>
      </c>
      <c r="AT182" s="619">
        <v>0</v>
      </c>
      <c r="AU182" s="619">
        <v>0</v>
      </c>
      <c r="AV182" s="619">
        <v>0</v>
      </c>
      <c r="AW182" s="619">
        <v>0</v>
      </c>
      <c r="AX182" s="619">
        <v>0</v>
      </c>
      <c r="AY182" s="619">
        <v>0</v>
      </c>
      <c r="AZ182" s="619">
        <v>0</v>
      </c>
      <c r="BA182" s="619">
        <v>0</v>
      </c>
      <c r="BB182" s="619">
        <v>0</v>
      </c>
      <c r="BC182" s="619">
        <v>0</v>
      </c>
      <c r="BD182" s="619">
        <v>0</v>
      </c>
      <c r="BE182" s="619">
        <v>0</v>
      </c>
      <c r="BF182" s="619">
        <v>0</v>
      </c>
      <c r="BG182" s="619">
        <v>1874454</v>
      </c>
      <c r="BH182" s="619">
        <v>468613</v>
      </c>
      <c r="BI182" s="619">
        <v>0</v>
      </c>
      <c r="BJ182" s="619">
        <v>147328</v>
      </c>
      <c r="BK182" s="619">
        <v>36832</v>
      </c>
      <c r="BL182" s="619">
        <v>0</v>
      </c>
      <c r="BM182" s="619">
        <v>2081739</v>
      </c>
      <c r="BN182" s="619">
        <v>520435</v>
      </c>
      <c r="BO182" s="619">
        <v>0</v>
      </c>
      <c r="BP182" s="619">
        <v>-59957</v>
      </c>
      <c r="BQ182" s="619">
        <v>-14990</v>
      </c>
      <c r="BR182" s="619">
        <v>0</v>
      </c>
      <c r="BS182" s="619">
        <v>26949</v>
      </c>
      <c r="BT182" s="619">
        <v>6737</v>
      </c>
      <c r="BU182" s="619">
        <v>0</v>
      </c>
      <c r="BV182" s="619">
        <v>7969</v>
      </c>
      <c r="BW182" s="619">
        <v>1992</v>
      </c>
      <c r="BX182" s="619">
        <v>0</v>
      </c>
      <c r="BY182" s="619">
        <v>18980</v>
      </c>
      <c r="BZ182" s="619">
        <v>4745</v>
      </c>
      <c r="CA182" s="619">
        <v>0</v>
      </c>
      <c r="CB182" s="619">
        <v>2731</v>
      </c>
      <c r="CC182" s="619">
        <v>683</v>
      </c>
      <c r="CD182" s="619">
        <v>0</v>
      </c>
      <c r="CE182" s="619">
        <v>2901</v>
      </c>
      <c r="CF182" s="619">
        <v>725</v>
      </c>
      <c r="CG182" s="619">
        <v>0</v>
      </c>
      <c r="CH182" s="619">
        <v>-170</v>
      </c>
      <c r="CI182" s="619">
        <v>-42</v>
      </c>
      <c r="CJ182" s="619">
        <v>0</v>
      </c>
      <c r="CK182" s="619">
        <v>0</v>
      </c>
      <c r="CL182" s="619">
        <v>0</v>
      </c>
      <c r="CM182" s="619">
        <v>0</v>
      </c>
      <c r="CN182" s="619">
        <v>0</v>
      </c>
      <c r="CO182" s="619">
        <v>0</v>
      </c>
      <c r="CP182" s="619">
        <v>0</v>
      </c>
      <c r="CQ182" s="619">
        <v>0</v>
      </c>
      <c r="CR182" s="619">
        <v>0</v>
      </c>
      <c r="CS182" s="619">
        <v>0</v>
      </c>
      <c r="CT182" s="619">
        <v>0</v>
      </c>
      <c r="CU182" s="619">
        <v>0</v>
      </c>
      <c r="CV182" s="619">
        <v>0</v>
      </c>
      <c r="CW182" s="619">
        <v>0</v>
      </c>
      <c r="CX182" s="619">
        <v>0</v>
      </c>
      <c r="CY182" s="619">
        <v>0</v>
      </c>
      <c r="CZ182" s="619">
        <v>0</v>
      </c>
      <c r="DA182" s="619">
        <v>0</v>
      </c>
      <c r="DB182" s="619">
        <v>0</v>
      </c>
      <c r="DC182" s="619">
        <v>0</v>
      </c>
      <c r="DD182" s="619">
        <v>0</v>
      </c>
      <c r="DE182" s="619">
        <v>0</v>
      </c>
      <c r="DF182" s="619">
        <v>0</v>
      </c>
      <c r="DG182" s="619">
        <v>0</v>
      </c>
      <c r="DH182" s="619">
        <v>0</v>
      </c>
      <c r="DI182" s="619">
        <v>0</v>
      </c>
      <c r="DJ182" s="619">
        <v>0</v>
      </c>
      <c r="DK182" s="619">
        <v>0</v>
      </c>
      <c r="DL182" s="619">
        <v>0</v>
      </c>
      <c r="DM182" s="619">
        <v>0</v>
      </c>
      <c r="DN182" s="619">
        <v>0</v>
      </c>
      <c r="DO182" s="619">
        <v>1404</v>
      </c>
      <c r="DP182" s="619">
        <v>351</v>
      </c>
      <c r="DQ182" s="619">
        <v>0</v>
      </c>
      <c r="DR182" s="619">
        <v>1405</v>
      </c>
      <c r="DS182" s="619">
        <v>351</v>
      </c>
      <c r="DT182" s="619">
        <v>0</v>
      </c>
      <c r="DU182" s="619">
        <v>-1</v>
      </c>
      <c r="DV182" s="619">
        <v>0</v>
      </c>
      <c r="DW182" s="619">
        <v>0</v>
      </c>
      <c r="DX182" s="619">
        <v>205630</v>
      </c>
      <c r="DY182" s="619">
        <v>51407</v>
      </c>
      <c r="DZ182" s="619">
        <v>0</v>
      </c>
      <c r="EA182" s="619">
        <v>9362</v>
      </c>
      <c r="EB182" s="619">
        <v>2341</v>
      </c>
      <c r="EC182" s="619">
        <v>0</v>
      </c>
      <c r="ED182" s="619">
        <v>196268</v>
      </c>
      <c r="EE182" s="619">
        <v>49066</v>
      </c>
      <c r="EF182" s="619">
        <v>0</v>
      </c>
      <c r="EG182" s="619">
        <v>-6017</v>
      </c>
      <c r="EH182" s="619">
        <v>-1504</v>
      </c>
      <c r="EI182" s="619">
        <v>0</v>
      </c>
      <c r="EJ182" s="619">
        <v>0</v>
      </c>
      <c r="EK182" s="619">
        <v>0</v>
      </c>
      <c r="EL182" s="619">
        <v>0</v>
      </c>
      <c r="EM182" s="619">
        <v>0</v>
      </c>
      <c r="EN182" s="619">
        <v>0</v>
      </c>
      <c r="EO182" s="619">
        <v>0</v>
      </c>
      <c r="EP182" s="619">
        <v>4843439</v>
      </c>
      <c r="EQ182" s="619">
        <v>1210860</v>
      </c>
      <c r="ER182" s="619">
        <v>0</v>
      </c>
      <c r="ES182" s="619">
        <v>5743606</v>
      </c>
      <c r="ET182" s="619">
        <v>1435902</v>
      </c>
      <c r="EU182" s="619">
        <v>0</v>
      </c>
      <c r="EV182" s="619">
        <v>-900167</v>
      </c>
      <c r="EW182" s="619">
        <v>-225042</v>
      </c>
      <c r="EX182" s="619">
        <v>0</v>
      </c>
      <c r="EY182" s="619">
        <v>0</v>
      </c>
      <c r="EZ182" s="619">
        <v>0</v>
      </c>
      <c r="FA182" s="619">
        <v>0</v>
      </c>
      <c r="FB182" s="619">
        <v>4276762</v>
      </c>
      <c r="FC182" s="619">
        <v>1069191</v>
      </c>
      <c r="FD182" s="619">
        <v>0</v>
      </c>
      <c r="FE182" s="619">
        <v>4168769</v>
      </c>
      <c r="FF182" s="619">
        <v>1042192</v>
      </c>
      <c r="FG182" s="619">
        <v>0</v>
      </c>
      <c r="FH182" s="619">
        <v>107993</v>
      </c>
      <c r="FI182" s="619">
        <v>26999</v>
      </c>
      <c r="FJ182" s="619">
        <v>0</v>
      </c>
      <c r="FK182" s="619">
        <v>0</v>
      </c>
      <c r="FL182" s="619">
        <v>0</v>
      </c>
      <c r="FM182" s="619">
        <v>0</v>
      </c>
      <c r="FN182" s="619">
        <v>0</v>
      </c>
      <c r="FO182" s="619">
        <v>0</v>
      </c>
      <c r="FP182" s="619">
        <v>0</v>
      </c>
      <c r="FQ182" s="619">
        <v>0</v>
      </c>
      <c r="FR182" s="619">
        <v>0</v>
      </c>
      <c r="FS182" s="619">
        <v>0</v>
      </c>
      <c r="FT182" s="619">
        <v>-6699</v>
      </c>
      <c r="FU182" s="619">
        <v>-1675</v>
      </c>
      <c r="FV182" s="619">
        <v>0</v>
      </c>
      <c r="FW182" s="619">
        <v>3519</v>
      </c>
      <c r="FX182" s="619">
        <v>880</v>
      </c>
      <c r="FY182" s="619">
        <v>0</v>
      </c>
      <c r="FZ182" s="619">
        <v>0</v>
      </c>
      <c r="GA182" s="619">
        <v>0</v>
      </c>
      <c r="GB182" s="619">
        <v>0</v>
      </c>
      <c r="GC182" s="619">
        <v>3519</v>
      </c>
      <c r="GD182" s="619">
        <v>880</v>
      </c>
      <c r="GE182" s="619">
        <v>0</v>
      </c>
      <c r="GF182" s="619">
        <v>0</v>
      </c>
      <c r="GG182" s="619">
        <v>0</v>
      </c>
      <c r="GH182" s="619">
        <v>0</v>
      </c>
      <c r="GI182" s="619">
        <v>0</v>
      </c>
      <c r="GJ182" s="619">
        <v>0</v>
      </c>
      <c r="GK182" s="619">
        <v>0</v>
      </c>
      <c r="GL182" s="619">
        <v>11369500</v>
      </c>
      <c r="GM182" s="619">
        <v>2842375</v>
      </c>
      <c r="GN182" s="619">
        <v>0</v>
      </c>
      <c r="GO182" s="619">
        <v>-646251</v>
      </c>
      <c r="GP182" s="619">
        <v>-161563</v>
      </c>
      <c r="GQ182" s="619">
        <v>0</v>
      </c>
      <c r="GR182" s="620" t="s">
        <v>591</v>
      </c>
      <c r="GS182" s="620" t="s">
        <v>473</v>
      </c>
      <c r="GT182" s="610" t="s">
        <v>474</v>
      </c>
      <c r="GU182" s="611" t="s">
        <v>499</v>
      </c>
      <c r="GV182" s="611" t="s">
        <v>1074</v>
      </c>
      <c r="GW182" s="610" t="s">
        <v>1432</v>
      </c>
    </row>
    <row r="183" spans="1:205" x14ac:dyDescent="0.25">
      <c r="A183" s="610" t="s">
        <v>3385</v>
      </c>
      <c r="B183" s="617" t="s">
        <v>1075</v>
      </c>
      <c r="C183" s="618" t="s">
        <v>1076</v>
      </c>
      <c r="D183" s="619">
        <v>4356696</v>
      </c>
      <c r="E183" s="619">
        <v>369779</v>
      </c>
      <c r="F183" s="619">
        <v>4726475</v>
      </c>
      <c r="G183" s="619">
        <v>5474382</v>
      </c>
      <c r="H183" s="619">
        <v>490209</v>
      </c>
      <c r="I183" s="619">
        <v>5964591</v>
      </c>
      <c r="J183" s="619">
        <v>-1117686</v>
      </c>
      <c r="K183" s="619">
        <v>-120430</v>
      </c>
      <c r="L183" s="619">
        <v>-1238116</v>
      </c>
      <c r="M183" s="619">
        <v>0.5</v>
      </c>
      <c r="N183" s="619">
        <v>0.49</v>
      </c>
      <c r="O183" s="619">
        <v>0</v>
      </c>
      <c r="P183" s="619">
        <v>0.01</v>
      </c>
      <c r="Q183" s="619">
        <v>456255</v>
      </c>
      <c r="R183" s="619">
        <v>456255</v>
      </c>
      <c r="S183" s="619">
        <v>0</v>
      </c>
      <c r="T183" s="619">
        <v>0</v>
      </c>
      <c r="U183" s="619">
        <v>0</v>
      </c>
      <c r="V183" s="619">
        <v>0</v>
      </c>
      <c r="W183" s="619">
        <v>0</v>
      </c>
      <c r="X183" s="619">
        <v>0</v>
      </c>
      <c r="Y183" s="619">
        <v>0</v>
      </c>
      <c r="Z183" s="619">
        <v>0</v>
      </c>
      <c r="AA183" s="619">
        <v>0</v>
      </c>
      <c r="AB183" s="619">
        <v>0</v>
      </c>
      <c r="AC183" s="619">
        <v>0</v>
      </c>
      <c r="AD183" s="619">
        <v>0</v>
      </c>
      <c r="AE183" s="619">
        <v>0</v>
      </c>
      <c r="AF183" s="619">
        <v>0</v>
      </c>
      <c r="AG183" s="619">
        <v>0</v>
      </c>
      <c r="AH183" s="619">
        <v>0</v>
      </c>
      <c r="AI183" s="619">
        <v>0</v>
      </c>
      <c r="AJ183" s="619">
        <v>0</v>
      </c>
      <c r="AK183" s="619">
        <v>0</v>
      </c>
      <c r="AL183" s="619">
        <v>0</v>
      </c>
      <c r="AM183" s="619">
        <v>0</v>
      </c>
      <c r="AN183" s="619">
        <v>0</v>
      </c>
      <c r="AO183" s="619">
        <v>0</v>
      </c>
      <c r="AP183" s="619">
        <v>0</v>
      </c>
      <c r="AQ183" s="619">
        <v>0</v>
      </c>
      <c r="AR183" s="619">
        <v>0</v>
      </c>
      <c r="AS183" s="619">
        <v>0</v>
      </c>
      <c r="AT183" s="619">
        <v>0</v>
      </c>
      <c r="AU183" s="619">
        <v>0</v>
      </c>
      <c r="AV183" s="619">
        <v>0</v>
      </c>
      <c r="AW183" s="619">
        <v>0</v>
      </c>
      <c r="AX183" s="619">
        <v>0</v>
      </c>
      <c r="AY183" s="619">
        <v>0</v>
      </c>
      <c r="AZ183" s="619">
        <v>0</v>
      </c>
      <c r="BA183" s="619">
        <v>0</v>
      </c>
      <c r="BB183" s="619">
        <v>0</v>
      </c>
      <c r="BC183" s="619">
        <v>0</v>
      </c>
      <c r="BD183" s="619">
        <v>0</v>
      </c>
      <c r="BE183" s="619">
        <v>0</v>
      </c>
      <c r="BF183" s="619">
        <v>0</v>
      </c>
      <c r="BG183" s="619">
        <v>3712571</v>
      </c>
      <c r="BH183" s="619">
        <v>0</v>
      </c>
      <c r="BI183" s="619">
        <v>72738</v>
      </c>
      <c r="BJ183" s="619">
        <v>281015</v>
      </c>
      <c r="BK183" s="619">
        <v>0</v>
      </c>
      <c r="BL183" s="619">
        <v>4903</v>
      </c>
      <c r="BM183" s="619">
        <v>4195072</v>
      </c>
      <c r="BN183" s="619">
        <v>0</v>
      </c>
      <c r="BO183" s="619">
        <v>80883</v>
      </c>
      <c r="BP183" s="619">
        <v>-201486</v>
      </c>
      <c r="BQ183" s="619">
        <v>0</v>
      </c>
      <c r="BR183" s="619">
        <v>-3242</v>
      </c>
      <c r="BS183" s="619">
        <v>-70404</v>
      </c>
      <c r="BT183" s="619">
        <v>0</v>
      </c>
      <c r="BU183" s="619">
        <v>-1309</v>
      </c>
      <c r="BV183" s="619">
        <v>52925</v>
      </c>
      <c r="BW183" s="619">
        <v>0</v>
      </c>
      <c r="BX183" s="619">
        <v>1013</v>
      </c>
      <c r="BY183" s="619">
        <v>-123329</v>
      </c>
      <c r="BZ183" s="619">
        <v>0</v>
      </c>
      <c r="CA183" s="619">
        <v>-2322</v>
      </c>
      <c r="CB183" s="619">
        <v>0</v>
      </c>
      <c r="CC183" s="619">
        <v>0</v>
      </c>
      <c r="CD183" s="619">
        <v>0</v>
      </c>
      <c r="CE183" s="619">
        <v>0</v>
      </c>
      <c r="CF183" s="619">
        <v>0</v>
      </c>
      <c r="CG183" s="619">
        <v>0</v>
      </c>
      <c r="CH183" s="619">
        <v>0</v>
      </c>
      <c r="CI183" s="619">
        <v>0</v>
      </c>
      <c r="CJ183" s="619">
        <v>0</v>
      </c>
      <c r="CK183" s="619">
        <v>0</v>
      </c>
      <c r="CL183" s="619">
        <v>0</v>
      </c>
      <c r="CM183" s="619">
        <v>0</v>
      </c>
      <c r="CN183" s="619">
        <v>0</v>
      </c>
      <c r="CO183" s="619">
        <v>0</v>
      </c>
      <c r="CP183" s="619">
        <v>0</v>
      </c>
      <c r="CQ183" s="619">
        <v>0</v>
      </c>
      <c r="CR183" s="619">
        <v>0</v>
      </c>
      <c r="CS183" s="619">
        <v>0</v>
      </c>
      <c r="CT183" s="619">
        <v>0</v>
      </c>
      <c r="CU183" s="619">
        <v>0</v>
      </c>
      <c r="CV183" s="619">
        <v>0</v>
      </c>
      <c r="CW183" s="619">
        <v>0</v>
      </c>
      <c r="CX183" s="619">
        <v>0</v>
      </c>
      <c r="CY183" s="619">
        <v>0</v>
      </c>
      <c r="CZ183" s="619">
        <v>0</v>
      </c>
      <c r="DA183" s="619">
        <v>0</v>
      </c>
      <c r="DB183" s="619">
        <v>0</v>
      </c>
      <c r="DC183" s="619">
        <v>0</v>
      </c>
      <c r="DD183" s="619">
        <v>0</v>
      </c>
      <c r="DE183" s="619">
        <v>0</v>
      </c>
      <c r="DF183" s="619">
        <v>0</v>
      </c>
      <c r="DG183" s="619">
        <v>0</v>
      </c>
      <c r="DH183" s="619">
        <v>0</v>
      </c>
      <c r="DI183" s="619">
        <v>0</v>
      </c>
      <c r="DJ183" s="619">
        <v>0</v>
      </c>
      <c r="DK183" s="619">
        <v>0</v>
      </c>
      <c r="DL183" s="619">
        <v>0</v>
      </c>
      <c r="DM183" s="619">
        <v>0</v>
      </c>
      <c r="DN183" s="619">
        <v>0</v>
      </c>
      <c r="DO183" s="619">
        <v>0</v>
      </c>
      <c r="DP183" s="619">
        <v>0</v>
      </c>
      <c r="DQ183" s="619">
        <v>0</v>
      </c>
      <c r="DR183" s="619">
        <v>860</v>
      </c>
      <c r="DS183" s="619">
        <v>0</v>
      </c>
      <c r="DT183" s="619">
        <v>18</v>
      </c>
      <c r="DU183" s="619">
        <v>-860</v>
      </c>
      <c r="DV183" s="619">
        <v>0</v>
      </c>
      <c r="DW183" s="619">
        <v>-18</v>
      </c>
      <c r="DX183" s="619">
        <v>691171</v>
      </c>
      <c r="DY183" s="619">
        <v>0</v>
      </c>
      <c r="DZ183" s="619">
        <v>12884</v>
      </c>
      <c r="EA183" s="619">
        <v>287319</v>
      </c>
      <c r="EB183" s="619">
        <v>0</v>
      </c>
      <c r="EC183" s="619">
        <v>5267</v>
      </c>
      <c r="ED183" s="619">
        <v>403852</v>
      </c>
      <c r="EE183" s="619">
        <v>0</v>
      </c>
      <c r="EF183" s="619">
        <v>7617</v>
      </c>
      <c r="EG183" s="619">
        <v>-2124</v>
      </c>
      <c r="EH183" s="619">
        <v>0</v>
      </c>
      <c r="EI183" s="619">
        <v>-43</v>
      </c>
      <c r="EJ183" s="619">
        <v>-1086</v>
      </c>
      <c r="EK183" s="619">
        <v>0</v>
      </c>
      <c r="EL183" s="619">
        <v>-22</v>
      </c>
      <c r="EM183" s="619">
        <v>0</v>
      </c>
      <c r="EN183" s="619">
        <v>0</v>
      </c>
      <c r="EO183" s="619">
        <v>0</v>
      </c>
      <c r="EP183" s="619">
        <v>6240261</v>
      </c>
      <c r="EQ183" s="619">
        <v>0</v>
      </c>
      <c r="ER183" s="619">
        <v>116555</v>
      </c>
      <c r="ES183" s="619">
        <v>9094570</v>
      </c>
      <c r="ET183" s="619">
        <v>0</v>
      </c>
      <c r="EU183" s="619">
        <v>166552</v>
      </c>
      <c r="EV183" s="619">
        <v>-2854309</v>
      </c>
      <c r="EW183" s="619">
        <v>0</v>
      </c>
      <c r="EX183" s="619">
        <v>-49997</v>
      </c>
      <c r="EY183" s="619">
        <v>7322</v>
      </c>
      <c r="EZ183" s="619">
        <v>0</v>
      </c>
      <c r="FA183" s="619">
        <v>149</v>
      </c>
      <c r="FB183" s="619">
        <v>8961538</v>
      </c>
      <c r="FC183" s="619">
        <v>0</v>
      </c>
      <c r="FD183" s="619">
        <v>182889</v>
      </c>
      <c r="FE183" s="619">
        <v>9677351</v>
      </c>
      <c r="FF183" s="619">
        <v>0</v>
      </c>
      <c r="FG183" s="619">
        <v>197497</v>
      </c>
      <c r="FH183" s="619">
        <v>-715813</v>
      </c>
      <c r="FI183" s="619">
        <v>0</v>
      </c>
      <c r="FJ183" s="619">
        <v>-14608</v>
      </c>
      <c r="FK183" s="619">
        <v>0</v>
      </c>
      <c r="FL183" s="619">
        <v>0</v>
      </c>
      <c r="FM183" s="619">
        <v>0</v>
      </c>
      <c r="FN183" s="619">
        <v>0</v>
      </c>
      <c r="FO183" s="619">
        <v>0</v>
      </c>
      <c r="FP183" s="619">
        <v>0</v>
      </c>
      <c r="FQ183" s="619">
        <v>0</v>
      </c>
      <c r="FR183" s="619">
        <v>0</v>
      </c>
      <c r="FS183" s="619">
        <v>0</v>
      </c>
      <c r="FT183" s="619">
        <v>-235422</v>
      </c>
      <c r="FU183" s="619">
        <v>0</v>
      </c>
      <c r="FV183" s="619">
        <v>-4761</v>
      </c>
      <c r="FW183" s="619">
        <v>187255</v>
      </c>
      <c r="FX183" s="619">
        <v>0</v>
      </c>
      <c r="FY183" s="619">
        <v>0</v>
      </c>
      <c r="FZ183" s="619">
        <v>183510</v>
      </c>
      <c r="GA183" s="619">
        <v>0</v>
      </c>
      <c r="GB183" s="619">
        <v>3745</v>
      </c>
      <c r="GC183" s="619">
        <v>3745</v>
      </c>
      <c r="GD183" s="619">
        <v>0</v>
      </c>
      <c r="GE183" s="619">
        <v>-3745</v>
      </c>
      <c r="GF183" s="619">
        <v>0</v>
      </c>
      <c r="GG183" s="619">
        <v>0</v>
      </c>
      <c r="GH183" s="619">
        <v>0</v>
      </c>
      <c r="GI183" s="619">
        <v>0</v>
      </c>
      <c r="GJ183" s="619">
        <v>0</v>
      </c>
      <c r="GK183" s="619">
        <v>0</v>
      </c>
      <c r="GL183" s="619">
        <v>19772097</v>
      </c>
      <c r="GM183" s="619">
        <v>0</v>
      </c>
      <c r="GN183" s="619">
        <v>383983</v>
      </c>
      <c r="GO183" s="619">
        <v>-3719510</v>
      </c>
      <c r="GP183" s="619">
        <v>0</v>
      </c>
      <c r="GQ183" s="619">
        <v>-70992</v>
      </c>
      <c r="GR183" s="620" t="s">
        <v>535</v>
      </c>
      <c r="GS183" s="620" t="s">
        <v>489</v>
      </c>
      <c r="GT183" s="610" t="s">
        <v>535</v>
      </c>
      <c r="GU183" s="611" t="s">
        <v>481</v>
      </c>
      <c r="GV183" s="611" t="s">
        <v>1077</v>
      </c>
      <c r="GW183" s="610" t="s">
        <v>1432</v>
      </c>
    </row>
    <row r="184" spans="1:205" x14ac:dyDescent="0.25">
      <c r="A184" s="610" t="s">
        <v>3385</v>
      </c>
      <c r="B184" s="617" t="s">
        <v>1078</v>
      </c>
      <c r="C184" s="618" t="s">
        <v>1079</v>
      </c>
      <c r="D184" s="619">
        <v>2896933</v>
      </c>
      <c r="E184" s="619">
        <v>0</v>
      </c>
      <c r="F184" s="619">
        <v>2896933</v>
      </c>
      <c r="G184" s="619">
        <v>3018085</v>
      </c>
      <c r="H184" s="619">
        <v>0</v>
      </c>
      <c r="I184" s="619">
        <v>3018085</v>
      </c>
      <c r="J184" s="619">
        <v>-121152</v>
      </c>
      <c r="K184" s="619">
        <v>0</v>
      </c>
      <c r="L184" s="619">
        <v>-121152</v>
      </c>
      <c r="M184" s="633">
        <v>0.5</v>
      </c>
      <c r="N184" s="633">
        <v>0.4</v>
      </c>
      <c r="O184" s="633">
        <v>0.1</v>
      </c>
      <c r="P184" s="633">
        <v>0</v>
      </c>
      <c r="Q184" s="619">
        <v>129412</v>
      </c>
      <c r="R184" s="619">
        <v>129412</v>
      </c>
      <c r="S184" s="619">
        <v>0</v>
      </c>
      <c r="T184" s="619">
        <v>0</v>
      </c>
      <c r="U184" s="619">
        <v>0</v>
      </c>
      <c r="V184" s="619">
        <v>0</v>
      </c>
      <c r="W184" s="619">
        <v>0</v>
      </c>
      <c r="X184" s="619">
        <v>0</v>
      </c>
      <c r="Y184" s="619">
        <v>0</v>
      </c>
      <c r="Z184" s="619">
        <v>0</v>
      </c>
      <c r="AA184" s="619">
        <v>0</v>
      </c>
      <c r="AB184" s="619">
        <v>0</v>
      </c>
      <c r="AC184" s="619">
        <v>0</v>
      </c>
      <c r="AD184" s="619">
        <v>0</v>
      </c>
      <c r="AE184" s="619">
        <v>0</v>
      </c>
      <c r="AF184" s="619">
        <v>0</v>
      </c>
      <c r="AG184" s="619">
        <v>0</v>
      </c>
      <c r="AH184" s="619">
        <v>0</v>
      </c>
      <c r="AI184" s="619">
        <v>0</v>
      </c>
      <c r="AJ184" s="619">
        <v>0</v>
      </c>
      <c r="AK184" s="619">
        <v>0</v>
      </c>
      <c r="AL184" s="619">
        <v>0</v>
      </c>
      <c r="AM184" s="619">
        <v>0</v>
      </c>
      <c r="AN184" s="619">
        <v>0</v>
      </c>
      <c r="AO184" s="619">
        <v>0</v>
      </c>
      <c r="AP184" s="619">
        <v>0</v>
      </c>
      <c r="AQ184" s="619">
        <v>0</v>
      </c>
      <c r="AR184" s="619">
        <v>0</v>
      </c>
      <c r="AS184" s="619">
        <v>0</v>
      </c>
      <c r="AT184" s="619">
        <v>0</v>
      </c>
      <c r="AU184" s="619">
        <v>0</v>
      </c>
      <c r="AV184" s="619">
        <v>0</v>
      </c>
      <c r="AW184" s="619">
        <v>0</v>
      </c>
      <c r="AX184" s="619">
        <v>0</v>
      </c>
      <c r="AY184" s="619">
        <v>0</v>
      </c>
      <c r="AZ184" s="619">
        <v>0</v>
      </c>
      <c r="BA184" s="619">
        <v>0</v>
      </c>
      <c r="BB184" s="619">
        <v>0</v>
      </c>
      <c r="BC184" s="619">
        <v>0</v>
      </c>
      <c r="BD184" s="619">
        <v>0</v>
      </c>
      <c r="BE184" s="619">
        <v>0</v>
      </c>
      <c r="BF184" s="619">
        <v>0</v>
      </c>
      <c r="BG184" s="619">
        <v>1159526</v>
      </c>
      <c r="BH184" s="619">
        <v>289881</v>
      </c>
      <c r="BI184" s="619">
        <v>0</v>
      </c>
      <c r="BJ184" s="619">
        <v>82168</v>
      </c>
      <c r="BK184" s="619">
        <v>20542</v>
      </c>
      <c r="BL184" s="619">
        <v>0</v>
      </c>
      <c r="BM184" s="619">
        <v>1135564</v>
      </c>
      <c r="BN184" s="619">
        <v>283891</v>
      </c>
      <c r="BO184" s="619">
        <v>0</v>
      </c>
      <c r="BP184" s="619">
        <v>106130</v>
      </c>
      <c r="BQ184" s="619">
        <v>26532</v>
      </c>
      <c r="BR184" s="619">
        <v>0</v>
      </c>
      <c r="BS184" s="619">
        <v>0</v>
      </c>
      <c r="BT184" s="619">
        <v>0</v>
      </c>
      <c r="BU184" s="619">
        <v>0</v>
      </c>
      <c r="BV184" s="619">
        <v>0</v>
      </c>
      <c r="BW184" s="619">
        <v>0</v>
      </c>
      <c r="BX184" s="619">
        <v>0</v>
      </c>
      <c r="BY184" s="619">
        <v>0</v>
      </c>
      <c r="BZ184" s="619">
        <v>0</v>
      </c>
      <c r="CA184" s="619">
        <v>0</v>
      </c>
      <c r="CB184" s="619">
        <v>-53</v>
      </c>
      <c r="CC184" s="619">
        <v>-13</v>
      </c>
      <c r="CD184" s="619">
        <v>0</v>
      </c>
      <c r="CE184" s="619">
        <v>683</v>
      </c>
      <c r="CF184" s="619">
        <v>171</v>
      </c>
      <c r="CG184" s="619">
        <v>0</v>
      </c>
      <c r="CH184" s="619">
        <v>-736</v>
      </c>
      <c r="CI184" s="619">
        <v>-184</v>
      </c>
      <c r="CJ184" s="619">
        <v>0</v>
      </c>
      <c r="CK184" s="619">
        <v>0</v>
      </c>
      <c r="CL184" s="619">
        <v>0</v>
      </c>
      <c r="CM184" s="619">
        <v>0</v>
      </c>
      <c r="CN184" s="619">
        <v>0</v>
      </c>
      <c r="CO184" s="619">
        <v>0</v>
      </c>
      <c r="CP184" s="619">
        <v>0</v>
      </c>
      <c r="CQ184" s="619">
        <v>702</v>
      </c>
      <c r="CR184" s="619">
        <v>176</v>
      </c>
      <c r="CS184" s="619">
        <v>0</v>
      </c>
      <c r="CT184" s="619">
        <v>0</v>
      </c>
      <c r="CU184" s="619">
        <v>0</v>
      </c>
      <c r="CV184" s="619">
        <v>0</v>
      </c>
      <c r="CW184" s="619">
        <v>0</v>
      </c>
      <c r="CX184" s="619">
        <v>0</v>
      </c>
      <c r="CY184" s="619">
        <v>0</v>
      </c>
      <c r="CZ184" s="619">
        <v>0</v>
      </c>
      <c r="DA184" s="619">
        <v>0</v>
      </c>
      <c r="DB184" s="619">
        <v>0</v>
      </c>
      <c r="DC184" s="619">
        <v>0</v>
      </c>
      <c r="DD184" s="619">
        <v>0</v>
      </c>
      <c r="DE184" s="619">
        <v>0</v>
      </c>
      <c r="DF184" s="619">
        <v>0</v>
      </c>
      <c r="DG184" s="619">
        <v>0</v>
      </c>
      <c r="DH184" s="619">
        <v>0</v>
      </c>
      <c r="DI184" s="619">
        <v>0</v>
      </c>
      <c r="DJ184" s="619">
        <v>0</v>
      </c>
      <c r="DK184" s="619">
        <v>0</v>
      </c>
      <c r="DL184" s="619">
        <v>0</v>
      </c>
      <c r="DM184" s="619">
        <v>0</v>
      </c>
      <c r="DN184" s="619">
        <v>0</v>
      </c>
      <c r="DO184" s="619">
        <v>0</v>
      </c>
      <c r="DP184" s="619">
        <v>0</v>
      </c>
      <c r="DQ184" s="619">
        <v>0</v>
      </c>
      <c r="DR184" s="619">
        <v>0</v>
      </c>
      <c r="DS184" s="619">
        <v>0</v>
      </c>
      <c r="DT184" s="619">
        <v>0</v>
      </c>
      <c r="DU184" s="619">
        <v>0</v>
      </c>
      <c r="DV184" s="619">
        <v>0</v>
      </c>
      <c r="DW184" s="619">
        <v>0</v>
      </c>
      <c r="DX184" s="619">
        <v>279722</v>
      </c>
      <c r="DY184" s="619">
        <v>69930</v>
      </c>
      <c r="DZ184" s="619">
        <v>0</v>
      </c>
      <c r="EA184" s="619">
        <v>714125</v>
      </c>
      <c r="EB184" s="619">
        <v>178531</v>
      </c>
      <c r="EC184" s="619">
        <v>0</v>
      </c>
      <c r="ED184" s="619">
        <v>-434403</v>
      </c>
      <c r="EE184" s="619">
        <v>-108601</v>
      </c>
      <c r="EF184" s="619">
        <v>0</v>
      </c>
      <c r="EG184" s="619">
        <v>-368</v>
      </c>
      <c r="EH184" s="619">
        <v>-92</v>
      </c>
      <c r="EI184" s="619">
        <v>0</v>
      </c>
      <c r="EJ184" s="619">
        <v>0</v>
      </c>
      <c r="EK184" s="619">
        <v>0</v>
      </c>
      <c r="EL184" s="619">
        <v>0</v>
      </c>
      <c r="EM184" s="619">
        <v>0</v>
      </c>
      <c r="EN184" s="619">
        <v>0</v>
      </c>
      <c r="EO184" s="619">
        <v>0</v>
      </c>
      <c r="EP184" s="619">
        <v>1025413</v>
      </c>
      <c r="EQ184" s="619">
        <v>256353</v>
      </c>
      <c r="ER184" s="619">
        <v>0</v>
      </c>
      <c r="ES184" s="619">
        <v>1206420</v>
      </c>
      <c r="ET184" s="619">
        <v>301605</v>
      </c>
      <c r="EU184" s="619">
        <v>0</v>
      </c>
      <c r="EV184" s="619">
        <v>-181007</v>
      </c>
      <c r="EW184" s="619">
        <v>-45252</v>
      </c>
      <c r="EX184" s="619">
        <v>0</v>
      </c>
      <c r="EY184" s="619">
        <v>0</v>
      </c>
      <c r="EZ184" s="619">
        <v>0</v>
      </c>
      <c r="FA184" s="619">
        <v>0</v>
      </c>
      <c r="FB184" s="619">
        <v>2755800</v>
      </c>
      <c r="FC184" s="619">
        <v>688950</v>
      </c>
      <c r="FD184" s="619">
        <v>0</v>
      </c>
      <c r="FE184" s="619">
        <v>2551638</v>
      </c>
      <c r="FF184" s="619">
        <v>637910</v>
      </c>
      <c r="FG184" s="619">
        <v>0</v>
      </c>
      <c r="FH184" s="619">
        <v>204162</v>
      </c>
      <c r="FI184" s="619">
        <v>51040</v>
      </c>
      <c r="FJ184" s="619">
        <v>0</v>
      </c>
      <c r="FK184" s="619">
        <v>0</v>
      </c>
      <c r="FL184" s="619">
        <v>0</v>
      </c>
      <c r="FM184" s="619">
        <v>0</v>
      </c>
      <c r="FN184" s="619">
        <v>0</v>
      </c>
      <c r="FO184" s="619">
        <v>0</v>
      </c>
      <c r="FP184" s="619">
        <v>0</v>
      </c>
      <c r="FQ184" s="619">
        <v>0</v>
      </c>
      <c r="FR184" s="619">
        <v>0</v>
      </c>
      <c r="FS184" s="619">
        <v>0</v>
      </c>
      <c r="FT184" s="619">
        <v>-6271</v>
      </c>
      <c r="FU184" s="619">
        <v>-1568</v>
      </c>
      <c r="FV184" s="619">
        <v>0</v>
      </c>
      <c r="FW184" s="619">
        <v>0</v>
      </c>
      <c r="FX184" s="619">
        <v>0</v>
      </c>
      <c r="FY184" s="619">
        <v>0</v>
      </c>
      <c r="FZ184" s="619">
        <v>0</v>
      </c>
      <c r="GA184" s="619">
        <v>0</v>
      </c>
      <c r="GB184" s="619">
        <v>0</v>
      </c>
      <c r="GC184" s="619">
        <v>0</v>
      </c>
      <c r="GD184" s="619">
        <v>0</v>
      </c>
      <c r="GE184" s="619">
        <v>0</v>
      </c>
      <c r="GF184" s="619">
        <v>0</v>
      </c>
      <c r="GG184" s="619">
        <v>0</v>
      </c>
      <c r="GH184" s="619">
        <v>0</v>
      </c>
      <c r="GI184" s="619">
        <v>0</v>
      </c>
      <c r="GJ184" s="619">
        <v>0</v>
      </c>
      <c r="GK184" s="619">
        <v>0</v>
      </c>
      <c r="GL184" s="619">
        <v>5296639</v>
      </c>
      <c r="GM184" s="619">
        <v>1324159</v>
      </c>
      <c r="GN184" s="619">
        <v>0</v>
      </c>
      <c r="GO184" s="619">
        <v>-311791</v>
      </c>
      <c r="GP184" s="619">
        <v>-77949</v>
      </c>
      <c r="GQ184" s="619">
        <v>0</v>
      </c>
      <c r="GR184" s="620" t="s">
        <v>1060</v>
      </c>
      <c r="GS184" s="620" t="s">
        <v>473</v>
      </c>
      <c r="GT184" s="610" t="s">
        <v>474</v>
      </c>
      <c r="GU184" s="611" t="s">
        <v>548</v>
      </c>
      <c r="GV184" s="611" t="s">
        <v>1080</v>
      </c>
      <c r="GW184" s="610" t="s">
        <v>1432</v>
      </c>
    </row>
    <row r="185" spans="1:205" x14ac:dyDescent="0.25">
      <c r="A185" s="610" t="s">
        <v>3385</v>
      </c>
      <c r="B185" s="617" t="s">
        <v>1081</v>
      </c>
      <c r="C185" s="618" t="s">
        <v>1082</v>
      </c>
      <c r="D185" s="619">
        <v>204385</v>
      </c>
      <c r="E185" s="619">
        <v>0</v>
      </c>
      <c r="F185" s="619">
        <v>204385</v>
      </c>
      <c r="G185" s="619">
        <v>306772</v>
      </c>
      <c r="H185" s="619">
        <v>0</v>
      </c>
      <c r="I185" s="619">
        <v>306772</v>
      </c>
      <c r="J185" s="619">
        <v>-102387</v>
      </c>
      <c r="K185" s="619">
        <v>0</v>
      </c>
      <c r="L185" s="619">
        <v>-102387</v>
      </c>
      <c r="M185" s="633">
        <v>0.5</v>
      </c>
      <c r="N185" s="633">
        <v>0.4</v>
      </c>
      <c r="O185" s="633">
        <v>0.09</v>
      </c>
      <c r="P185" s="633">
        <v>0.01</v>
      </c>
      <c r="Q185" s="619">
        <v>59155</v>
      </c>
      <c r="R185" s="619">
        <v>52908</v>
      </c>
      <c r="S185" s="619">
        <v>6247</v>
      </c>
      <c r="T185" s="619">
        <v>0</v>
      </c>
      <c r="U185" s="619">
        <v>0</v>
      </c>
      <c r="V185" s="619">
        <v>0</v>
      </c>
      <c r="W185" s="619">
        <v>0</v>
      </c>
      <c r="X185" s="619">
        <v>0</v>
      </c>
      <c r="Y185" s="619">
        <v>0</v>
      </c>
      <c r="Z185" s="619">
        <v>8564</v>
      </c>
      <c r="AA185" s="619">
        <v>0</v>
      </c>
      <c r="AB185" s="619">
        <v>8564</v>
      </c>
      <c r="AC185" s="619">
        <v>0</v>
      </c>
      <c r="AD185" s="619">
        <v>0</v>
      </c>
      <c r="AE185" s="619">
        <v>0</v>
      </c>
      <c r="AF185" s="619">
        <v>0</v>
      </c>
      <c r="AG185" s="619">
        <v>0</v>
      </c>
      <c r="AH185" s="619">
        <v>0</v>
      </c>
      <c r="AI185" s="619">
        <v>0</v>
      </c>
      <c r="AJ185" s="619">
        <v>0</v>
      </c>
      <c r="AK185" s="619">
        <v>0</v>
      </c>
      <c r="AL185" s="619">
        <v>0</v>
      </c>
      <c r="AM185" s="619">
        <v>0</v>
      </c>
      <c r="AN185" s="619">
        <v>0</v>
      </c>
      <c r="AO185" s="619">
        <v>0</v>
      </c>
      <c r="AP185" s="619">
        <v>0</v>
      </c>
      <c r="AQ185" s="619">
        <v>0</v>
      </c>
      <c r="AR185" s="619">
        <v>0</v>
      </c>
      <c r="AS185" s="619">
        <v>0</v>
      </c>
      <c r="AT185" s="619">
        <v>0</v>
      </c>
      <c r="AU185" s="619">
        <v>0</v>
      </c>
      <c r="AV185" s="619">
        <v>0</v>
      </c>
      <c r="AW185" s="619">
        <v>0</v>
      </c>
      <c r="AX185" s="619">
        <v>0</v>
      </c>
      <c r="AY185" s="619">
        <v>0</v>
      </c>
      <c r="AZ185" s="619">
        <v>0</v>
      </c>
      <c r="BA185" s="619">
        <v>0</v>
      </c>
      <c r="BB185" s="619">
        <v>0</v>
      </c>
      <c r="BC185" s="619">
        <v>0</v>
      </c>
      <c r="BD185" s="619">
        <v>0</v>
      </c>
      <c r="BE185" s="619">
        <v>0</v>
      </c>
      <c r="BF185" s="619">
        <v>0</v>
      </c>
      <c r="BG185" s="619">
        <v>689999</v>
      </c>
      <c r="BH185" s="619">
        <v>155250</v>
      </c>
      <c r="BI185" s="619">
        <v>17250</v>
      </c>
      <c r="BJ185" s="619">
        <v>28829</v>
      </c>
      <c r="BK185" s="619">
        <v>6486</v>
      </c>
      <c r="BL185" s="619">
        <v>721</v>
      </c>
      <c r="BM185" s="619">
        <v>693194</v>
      </c>
      <c r="BN185" s="619">
        <v>155968</v>
      </c>
      <c r="BO185" s="619">
        <v>17330</v>
      </c>
      <c r="BP185" s="619">
        <v>25634</v>
      </c>
      <c r="BQ185" s="619">
        <v>5768</v>
      </c>
      <c r="BR185" s="619">
        <v>641</v>
      </c>
      <c r="BS185" s="619">
        <v>1744</v>
      </c>
      <c r="BT185" s="619">
        <v>392</v>
      </c>
      <c r="BU185" s="619">
        <v>44</v>
      </c>
      <c r="BV185" s="619">
        <v>1299</v>
      </c>
      <c r="BW185" s="619">
        <v>293</v>
      </c>
      <c r="BX185" s="619">
        <v>33</v>
      </c>
      <c r="BY185" s="619">
        <v>445</v>
      </c>
      <c r="BZ185" s="619">
        <v>99</v>
      </c>
      <c r="CA185" s="619">
        <v>11</v>
      </c>
      <c r="CB185" s="619">
        <v>3444</v>
      </c>
      <c r="CC185" s="619">
        <v>775</v>
      </c>
      <c r="CD185" s="619">
        <v>86</v>
      </c>
      <c r="CE185" s="619">
        <v>3387</v>
      </c>
      <c r="CF185" s="619">
        <v>762</v>
      </c>
      <c r="CG185" s="619">
        <v>85</v>
      </c>
      <c r="CH185" s="619">
        <v>57</v>
      </c>
      <c r="CI185" s="619">
        <v>13</v>
      </c>
      <c r="CJ185" s="619">
        <v>1</v>
      </c>
      <c r="CK185" s="619">
        <v>0</v>
      </c>
      <c r="CL185" s="619">
        <v>0</v>
      </c>
      <c r="CM185" s="619">
        <v>0</v>
      </c>
      <c r="CN185" s="619">
        <v>0</v>
      </c>
      <c r="CO185" s="619">
        <v>0</v>
      </c>
      <c r="CP185" s="619">
        <v>0</v>
      </c>
      <c r="CQ185" s="619">
        <v>0</v>
      </c>
      <c r="CR185" s="619">
        <v>0</v>
      </c>
      <c r="CS185" s="619">
        <v>0</v>
      </c>
      <c r="CT185" s="619">
        <v>0</v>
      </c>
      <c r="CU185" s="619">
        <v>0</v>
      </c>
      <c r="CV185" s="619">
        <v>0</v>
      </c>
      <c r="CW185" s="619">
        <v>0</v>
      </c>
      <c r="CX185" s="619">
        <v>0</v>
      </c>
      <c r="CY185" s="619">
        <v>0</v>
      </c>
      <c r="CZ185" s="619">
        <v>0</v>
      </c>
      <c r="DA185" s="619">
        <v>0</v>
      </c>
      <c r="DB185" s="619">
        <v>0</v>
      </c>
      <c r="DC185" s="619">
        <v>0</v>
      </c>
      <c r="DD185" s="619">
        <v>0</v>
      </c>
      <c r="DE185" s="619">
        <v>0</v>
      </c>
      <c r="DF185" s="619">
        <v>0</v>
      </c>
      <c r="DG185" s="619">
        <v>0</v>
      </c>
      <c r="DH185" s="619">
        <v>0</v>
      </c>
      <c r="DI185" s="619">
        <v>0</v>
      </c>
      <c r="DJ185" s="619">
        <v>0</v>
      </c>
      <c r="DK185" s="619">
        <v>0</v>
      </c>
      <c r="DL185" s="619">
        <v>0</v>
      </c>
      <c r="DM185" s="619">
        <v>0</v>
      </c>
      <c r="DN185" s="619">
        <v>0</v>
      </c>
      <c r="DO185" s="619">
        <v>0</v>
      </c>
      <c r="DP185" s="619">
        <v>0</v>
      </c>
      <c r="DQ185" s="619">
        <v>0</v>
      </c>
      <c r="DR185" s="619">
        <v>0</v>
      </c>
      <c r="DS185" s="619">
        <v>0</v>
      </c>
      <c r="DT185" s="619">
        <v>0</v>
      </c>
      <c r="DU185" s="619">
        <v>0</v>
      </c>
      <c r="DV185" s="619">
        <v>0</v>
      </c>
      <c r="DW185" s="619">
        <v>0</v>
      </c>
      <c r="DX185" s="619">
        <v>60029</v>
      </c>
      <c r="DY185" s="619">
        <v>13507</v>
      </c>
      <c r="DZ185" s="619">
        <v>1501</v>
      </c>
      <c r="EA185" s="619">
        <v>57104</v>
      </c>
      <c r="EB185" s="619">
        <v>12848</v>
      </c>
      <c r="EC185" s="619">
        <v>1428</v>
      </c>
      <c r="ED185" s="619">
        <v>2925</v>
      </c>
      <c r="EE185" s="619">
        <v>659</v>
      </c>
      <c r="EF185" s="619">
        <v>73</v>
      </c>
      <c r="EG185" s="619">
        <v>0</v>
      </c>
      <c r="EH185" s="619">
        <v>0</v>
      </c>
      <c r="EI185" s="619">
        <v>0</v>
      </c>
      <c r="EJ185" s="619">
        <v>0</v>
      </c>
      <c r="EK185" s="619">
        <v>0</v>
      </c>
      <c r="EL185" s="619">
        <v>0</v>
      </c>
      <c r="EM185" s="619">
        <v>0</v>
      </c>
      <c r="EN185" s="619">
        <v>0</v>
      </c>
      <c r="EO185" s="619">
        <v>0</v>
      </c>
      <c r="EP185" s="619">
        <v>367037</v>
      </c>
      <c r="EQ185" s="619">
        <v>82583</v>
      </c>
      <c r="ER185" s="619">
        <v>9176</v>
      </c>
      <c r="ES185" s="619">
        <v>445314</v>
      </c>
      <c r="ET185" s="619">
        <v>100196</v>
      </c>
      <c r="EU185" s="619">
        <v>11133</v>
      </c>
      <c r="EV185" s="619">
        <v>-78277</v>
      </c>
      <c r="EW185" s="619">
        <v>-17613</v>
      </c>
      <c r="EX185" s="619">
        <v>-1957</v>
      </c>
      <c r="EY185" s="619">
        <v>0</v>
      </c>
      <c r="EZ185" s="619">
        <v>0</v>
      </c>
      <c r="FA185" s="619">
        <v>0</v>
      </c>
      <c r="FB185" s="619">
        <v>751641</v>
      </c>
      <c r="FC185" s="619">
        <v>168791</v>
      </c>
      <c r="FD185" s="619">
        <v>18755</v>
      </c>
      <c r="FE185" s="619">
        <v>844245</v>
      </c>
      <c r="FF185" s="619">
        <v>189627</v>
      </c>
      <c r="FG185" s="619">
        <v>21070</v>
      </c>
      <c r="FH185" s="619">
        <v>-92604</v>
      </c>
      <c r="FI185" s="619">
        <v>-20836</v>
      </c>
      <c r="FJ185" s="619">
        <v>-2315</v>
      </c>
      <c r="FK185" s="619">
        <v>0</v>
      </c>
      <c r="FL185" s="619">
        <v>0</v>
      </c>
      <c r="FM185" s="619">
        <v>0</v>
      </c>
      <c r="FN185" s="619">
        <v>0</v>
      </c>
      <c r="FO185" s="619">
        <v>0</v>
      </c>
      <c r="FP185" s="619">
        <v>0</v>
      </c>
      <c r="FQ185" s="619">
        <v>0</v>
      </c>
      <c r="FR185" s="619">
        <v>0</v>
      </c>
      <c r="FS185" s="619">
        <v>0</v>
      </c>
      <c r="FT185" s="619">
        <v>-12767</v>
      </c>
      <c r="FU185" s="619">
        <v>-2872</v>
      </c>
      <c r="FV185" s="619">
        <v>-319</v>
      </c>
      <c r="FW185" s="619">
        <v>0</v>
      </c>
      <c r="FX185" s="619">
        <v>0</v>
      </c>
      <c r="FY185" s="619">
        <v>0</v>
      </c>
      <c r="FZ185" s="619">
        <v>0</v>
      </c>
      <c r="GA185" s="619">
        <v>0</v>
      </c>
      <c r="GB185" s="619">
        <v>0</v>
      </c>
      <c r="GC185" s="619">
        <v>0</v>
      </c>
      <c r="GD185" s="619">
        <v>0</v>
      </c>
      <c r="GE185" s="619">
        <v>0</v>
      </c>
      <c r="GF185" s="619">
        <v>0</v>
      </c>
      <c r="GG185" s="619">
        <v>0</v>
      </c>
      <c r="GH185" s="619">
        <v>0</v>
      </c>
      <c r="GI185" s="619">
        <v>0</v>
      </c>
      <c r="GJ185" s="619">
        <v>0</v>
      </c>
      <c r="GK185" s="619">
        <v>0</v>
      </c>
      <c r="GL185" s="619">
        <v>1889956</v>
      </c>
      <c r="GM185" s="619">
        <v>424912</v>
      </c>
      <c r="GN185" s="619">
        <v>47214</v>
      </c>
      <c r="GO185" s="619">
        <v>-154587</v>
      </c>
      <c r="GP185" s="619">
        <v>-34782</v>
      </c>
      <c r="GQ185" s="619">
        <v>-3865</v>
      </c>
      <c r="GR185" s="620" t="s">
        <v>552</v>
      </c>
      <c r="GS185" s="620" t="s">
        <v>553</v>
      </c>
      <c r="GT185" s="610" t="s">
        <v>474</v>
      </c>
      <c r="GU185" s="611" t="s">
        <v>481</v>
      </c>
      <c r="GV185" s="611" t="s">
        <v>1083</v>
      </c>
      <c r="GW185" s="610" t="s">
        <v>3368</v>
      </c>
    </row>
    <row r="186" spans="1:205" x14ac:dyDescent="0.25">
      <c r="A186" s="610" t="s">
        <v>3385</v>
      </c>
      <c r="B186" s="617" t="s">
        <v>1084</v>
      </c>
      <c r="C186" s="618" t="s">
        <v>1085</v>
      </c>
      <c r="D186" s="619">
        <v>5362351</v>
      </c>
      <c r="E186" s="619">
        <v>0</v>
      </c>
      <c r="F186" s="619">
        <v>5362351</v>
      </c>
      <c r="G186" s="619">
        <v>4856087</v>
      </c>
      <c r="H186" s="619">
        <v>0</v>
      </c>
      <c r="I186" s="619">
        <v>4856087</v>
      </c>
      <c r="J186" s="619">
        <v>506264</v>
      </c>
      <c r="K186" s="619">
        <v>0</v>
      </c>
      <c r="L186" s="619">
        <v>506264</v>
      </c>
      <c r="M186" s="633">
        <v>0</v>
      </c>
      <c r="N186" s="633">
        <v>0.99</v>
      </c>
      <c r="O186" s="633">
        <v>0</v>
      </c>
      <c r="P186" s="633">
        <v>0.01</v>
      </c>
      <c r="Q186" s="619">
        <v>293319</v>
      </c>
      <c r="R186" s="619">
        <v>293319</v>
      </c>
      <c r="S186" s="619">
        <v>0</v>
      </c>
      <c r="T186" s="619">
        <v>0</v>
      </c>
      <c r="U186" s="619">
        <v>0</v>
      </c>
      <c r="V186" s="619">
        <v>0</v>
      </c>
      <c r="W186" s="619">
        <v>0</v>
      </c>
      <c r="X186" s="619">
        <v>0</v>
      </c>
      <c r="Y186" s="619">
        <v>0</v>
      </c>
      <c r="Z186" s="619">
        <v>0</v>
      </c>
      <c r="AA186" s="619">
        <v>0</v>
      </c>
      <c r="AB186" s="619">
        <v>0</v>
      </c>
      <c r="AC186" s="619">
        <v>0</v>
      </c>
      <c r="AD186" s="619">
        <v>0</v>
      </c>
      <c r="AE186" s="619">
        <v>0</v>
      </c>
      <c r="AF186" s="619">
        <v>0</v>
      </c>
      <c r="AG186" s="619">
        <v>0</v>
      </c>
      <c r="AH186" s="619">
        <v>0</v>
      </c>
      <c r="AI186" s="619">
        <v>0</v>
      </c>
      <c r="AJ186" s="619">
        <v>0</v>
      </c>
      <c r="AK186" s="619">
        <v>0</v>
      </c>
      <c r="AL186" s="619">
        <v>0</v>
      </c>
      <c r="AM186" s="619">
        <v>0</v>
      </c>
      <c r="AN186" s="619">
        <v>0</v>
      </c>
      <c r="AO186" s="619">
        <v>0</v>
      </c>
      <c r="AP186" s="619">
        <v>0</v>
      </c>
      <c r="AQ186" s="619">
        <v>0</v>
      </c>
      <c r="AR186" s="619">
        <v>0</v>
      </c>
      <c r="AS186" s="619">
        <v>0</v>
      </c>
      <c r="AT186" s="619">
        <v>0</v>
      </c>
      <c r="AU186" s="619">
        <v>0</v>
      </c>
      <c r="AV186" s="619">
        <v>0</v>
      </c>
      <c r="AW186" s="619">
        <v>0</v>
      </c>
      <c r="AX186" s="619">
        <v>0</v>
      </c>
      <c r="AY186" s="619">
        <v>0</v>
      </c>
      <c r="AZ186" s="619">
        <v>0</v>
      </c>
      <c r="BA186" s="619">
        <v>0</v>
      </c>
      <c r="BB186" s="619">
        <v>0</v>
      </c>
      <c r="BC186" s="619">
        <v>0</v>
      </c>
      <c r="BD186" s="619">
        <v>0</v>
      </c>
      <c r="BE186" s="619">
        <v>0</v>
      </c>
      <c r="BF186" s="619">
        <v>0</v>
      </c>
      <c r="BG186" s="619">
        <v>7727296</v>
      </c>
      <c r="BH186" s="619">
        <v>0</v>
      </c>
      <c r="BI186" s="619">
        <v>78053</v>
      </c>
      <c r="BJ186" s="619">
        <v>285511</v>
      </c>
      <c r="BK186" s="619">
        <v>0</v>
      </c>
      <c r="BL186" s="619">
        <v>2884</v>
      </c>
      <c r="BM186" s="619">
        <v>8145615</v>
      </c>
      <c r="BN186" s="619">
        <v>0</v>
      </c>
      <c r="BO186" s="619">
        <v>82279</v>
      </c>
      <c r="BP186" s="619">
        <v>-132808</v>
      </c>
      <c r="BQ186" s="619">
        <v>0</v>
      </c>
      <c r="BR186" s="619">
        <v>-1342</v>
      </c>
      <c r="BS186" s="619">
        <v>0</v>
      </c>
      <c r="BT186" s="619">
        <v>0</v>
      </c>
      <c r="BU186" s="619">
        <v>0</v>
      </c>
      <c r="BV186" s="619">
        <v>0</v>
      </c>
      <c r="BW186" s="619">
        <v>0</v>
      </c>
      <c r="BX186" s="619">
        <v>0</v>
      </c>
      <c r="BY186" s="619">
        <v>0</v>
      </c>
      <c r="BZ186" s="619">
        <v>0</v>
      </c>
      <c r="CA186" s="619">
        <v>0</v>
      </c>
      <c r="CB186" s="619">
        <v>12283</v>
      </c>
      <c r="CC186" s="619">
        <v>0</v>
      </c>
      <c r="CD186" s="619">
        <v>124</v>
      </c>
      <c r="CE186" s="619">
        <v>12283</v>
      </c>
      <c r="CF186" s="619">
        <v>0</v>
      </c>
      <c r="CG186" s="619">
        <v>124</v>
      </c>
      <c r="CH186" s="619">
        <v>0</v>
      </c>
      <c r="CI186" s="619">
        <v>0</v>
      </c>
      <c r="CJ186" s="619">
        <v>0</v>
      </c>
      <c r="CK186" s="619">
        <v>-1563</v>
      </c>
      <c r="CL186" s="619">
        <v>0</v>
      </c>
      <c r="CM186" s="619">
        <v>-16</v>
      </c>
      <c r="CN186" s="619">
        <v>0</v>
      </c>
      <c r="CO186" s="619">
        <v>0</v>
      </c>
      <c r="CP186" s="619">
        <v>0</v>
      </c>
      <c r="CQ186" s="619">
        <v>0</v>
      </c>
      <c r="CR186" s="619">
        <v>0</v>
      </c>
      <c r="CS186" s="619">
        <v>0</v>
      </c>
      <c r="CT186" s="619">
        <v>0</v>
      </c>
      <c r="CU186" s="619">
        <v>0</v>
      </c>
      <c r="CV186" s="619">
        <v>0</v>
      </c>
      <c r="CW186" s="619">
        <v>0</v>
      </c>
      <c r="CX186" s="619">
        <v>0</v>
      </c>
      <c r="CY186" s="619">
        <v>0</v>
      </c>
      <c r="CZ186" s="619">
        <v>0</v>
      </c>
      <c r="DA186" s="619">
        <v>0</v>
      </c>
      <c r="DB186" s="619">
        <v>0</v>
      </c>
      <c r="DC186" s="619">
        <v>0</v>
      </c>
      <c r="DD186" s="619">
        <v>0</v>
      </c>
      <c r="DE186" s="619">
        <v>0</v>
      </c>
      <c r="DF186" s="619">
        <v>0</v>
      </c>
      <c r="DG186" s="619">
        <v>0</v>
      </c>
      <c r="DH186" s="619">
        <v>0</v>
      </c>
      <c r="DI186" s="619">
        <v>1189</v>
      </c>
      <c r="DJ186" s="619">
        <v>0</v>
      </c>
      <c r="DK186" s="619">
        <v>12</v>
      </c>
      <c r="DL186" s="619">
        <v>-1189</v>
      </c>
      <c r="DM186" s="619">
        <v>0</v>
      </c>
      <c r="DN186" s="619">
        <v>-12</v>
      </c>
      <c r="DO186" s="619">
        <v>0</v>
      </c>
      <c r="DP186" s="619">
        <v>0</v>
      </c>
      <c r="DQ186" s="619">
        <v>0</v>
      </c>
      <c r="DR186" s="619">
        <v>0</v>
      </c>
      <c r="DS186" s="619">
        <v>0</v>
      </c>
      <c r="DT186" s="619">
        <v>0</v>
      </c>
      <c r="DU186" s="619">
        <v>0</v>
      </c>
      <c r="DV186" s="619">
        <v>0</v>
      </c>
      <c r="DW186" s="619">
        <v>0</v>
      </c>
      <c r="DX186" s="619">
        <v>1103666</v>
      </c>
      <c r="DY186" s="619">
        <v>0</v>
      </c>
      <c r="DZ186" s="619">
        <v>11148</v>
      </c>
      <c r="EA186" s="619">
        <v>1170469</v>
      </c>
      <c r="EB186" s="619">
        <v>0</v>
      </c>
      <c r="EC186" s="619">
        <v>11823</v>
      </c>
      <c r="ED186" s="619">
        <v>-66803</v>
      </c>
      <c r="EE186" s="619">
        <v>0</v>
      </c>
      <c r="EF186" s="619">
        <v>-675</v>
      </c>
      <c r="EG186" s="619">
        <v>0</v>
      </c>
      <c r="EH186" s="619">
        <v>0</v>
      </c>
      <c r="EI186" s="619">
        <v>0</v>
      </c>
      <c r="EJ186" s="619">
        <v>0</v>
      </c>
      <c r="EK186" s="619">
        <v>0</v>
      </c>
      <c r="EL186" s="619">
        <v>0</v>
      </c>
      <c r="EM186" s="619">
        <v>0</v>
      </c>
      <c r="EN186" s="619">
        <v>0</v>
      </c>
      <c r="EO186" s="619">
        <v>0</v>
      </c>
      <c r="EP186" s="619">
        <v>4924554</v>
      </c>
      <c r="EQ186" s="619">
        <v>0</v>
      </c>
      <c r="ER186" s="619">
        <v>49743</v>
      </c>
      <c r="ES186" s="619">
        <v>6054660</v>
      </c>
      <c r="ET186" s="619">
        <v>0</v>
      </c>
      <c r="EU186" s="619">
        <v>61158</v>
      </c>
      <c r="EV186" s="619">
        <v>-1130106</v>
      </c>
      <c r="EW186" s="619">
        <v>0</v>
      </c>
      <c r="EX186" s="619">
        <v>-11415</v>
      </c>
      <c r="EY186" s="619">
        <v>-67352</v>
      </c>
      <c r="EZ186" s="619">
        <v>0</v>
      </c>
      <c r="FA186" s="619">
        <v>-680</v>
      </c>
      <c r="FB186" s="619">
        <v>9337105</v>
      </c>
      <c r="FC186" s="619">
        <v>0</v>
      </c>
      <c r="FD186" s="619">
        <v>94314</v>
      </c>
      <c r="FE186" s="619">
        <v>9144184</v>
      </c>
      <c r="FF186" s="619">
        <v>0</v>
      </c>
      <c r="FG186" s="619">
        <v>92366</v>
      </c>
      <c r="FH186" s="619">
        <v>192921</v>
      </c>
      <c r="FI186" s="619">
        <v>0</v>
      </c>
      <c r="FJ186" s="619">
        <v>1948</v>
      </c>
      <c r="FK186" s="619">
        <v>0</v>
      </c>
      <c r="FL186" s="619">
        <v>0</v>
      </c>
      <c r="FM186" s="619">
        <v>0</v>
      </c>
      <c r="FN186" s="619">
        <v>0</v>
      </c>
      <c r="FO186" s="619">
        <v>0</v>
      </c>
      <c r="FP186" s="619">
        <v>0</v>
      </c>
      <c r="FQ186" s="619">
        <v>0</v>
      </c>
      <c r="FR186" s="619">
        <v>0</v>
      </c>
      <c r="FS186" s="619">
        <v>0</v>
      </c>
      <c r="FT186" s="619">
        <v>-58143</v>
      </c>
      <c r="FU186" s="619">
        <v>0</v>
      </c>
      <c r="FV186" s="619">
        <v>-587</v>
      </c>
      <c r="FW186" s="619">
        <v>0</v>
      </c>
      <c r="FX186" s="619">
        <v>0</v>
      </c>
      <c r="FY186" s="619">
        <v>0</v>
      </c>
      <c r="FZ186" s="619">
        <v>0</v>
      </c>
      <c r="GA186" s="619">
        <v>0</v>
      </c>
      <c r="GB186" s="619">
        <v>0</v>
      </c>
      <c r="GC186" s="619">
        <v>0</v>
      </c>
      <c r="GD186" s="619">
        <v>0</v>
      </c>
      <c r="GE186" s="619">
        <v>0</v>
      </c>
      <c r="GF186" s="619">
        <v>0</v>
      </c>
      <c r="GG186" s="619">
        <v>0</v>
      </c>
      <c r="GH186" s="619">
        <v>0</v>
      </c>
      <c r="GI186" s="619">
        <v>0</v>
      </c>
      <c r="GJ186" s="619">
        <v>0</v>
      </c>
      <c r="GK186" s="619">
        <v>0</v>
      </c>
      <c r="GL186" s="619">
        <v>23263357</v>
      </c>
      <c r="GM186" s="619">
        <v>0</v>
      </c>
      <c r="GN186" s="619">
        <v>234983</v>
      </c>
      <c r="GO186" s="619">
        <v>-1265043</v>
      </c>
      <c r="GP186" s="619">
        <v>0</v>
      </c>
      <c r="GQ186" s="619">
        <v>-12779</v>
      </c>
      <c r="GR186" s="620" t="s">
        <v>513</v>
      </c>
      <c r="GS186" s="620" t="s">
        <v>568</v>
      </c>
      <c r="GT186" s="610" t="s">
        <v>515</v>
      </c>
      <c r="GU186" s="611" t="s">
        <v>558</v>
      </c>
      <c r="GV186" s="611" t="s">
        <v>1086</v>
      </c>
      <c r="GW186" s="610" t="s">
        <v>1432</v>
      </c>
    </row>
    <row r="187" spans="1:205" x14ac:dyDescent="0.25">
      <c r="A187" s="610" t="s">
        <v>3385</v>
      </c>
      <c r="B187" s="617" t="s">
        <v>1087</v>
      </c>
      <c r="C187" s="618" t="s">
        <v>1088</v>
      </c>
      <c r="D187" s="619">
        <v>8770383</v>
      </c>
      <c r="E187" s="619">
        <v>0</v>
      </c>
      <c r="F187" s="619">
        <v>8770383</v>
      </c>
      <c r="G187" s="619">
        <v>8760083</v>
      </c>
      <c r="H187" s="619">
        <v>0</v>
      </c>
      <c r="I187" s="619">
        <v>8760083</v>
      </c>
      <c r="J187" s="619">
        <v>10300</v>
      </c>
      <c r="K187" s="619">
        <v>0</v>
      </c>
      <c r="L187" s="619">
        <v>10300</v>
      </c>
      <c r="M187" s="633">
        <v>0.5</v>
      </c>
      <c r="N187" s="633">
        <v>0.4</v>
      </c>
      <c r="O187" s="633">
        <v>0.1</v>
      </c>
      <c r="P187" s="633">
        <v>0</v>
      </c>
      <c r="Q187" s="619">
        <v>233556</v>
      </c>
      <c r="R187" s="619">
        <v>233556</v>
      </c>
      <c r="S187" s="619">
        <v>0</v>
      </c>
      <c r="T187" s="619">
        <v>0</v>
      </c>
      <c r="U187" s="619">
        <v>0</v>
      </c>
      <c r="V187" s="619">
        <v>0</v>
      </c>
      <c r="W187" s="619">
        <v>0</v>
      </c>
      <c r="X187" s="619">
        <v>0</v>
      </c>
      <c r="Y187" s="619">
        <v>0</v>
      </c>
      <c r="Z187" s="619">
        <v>19691</v>
      </c>
      <c r="AA187" s="619">
        <v>1601</v>
      </c>
      <c r="AB187" s="619">
        <v>14950</v>
      </c>
      <c r="AC187" s="619">
        <v>1602</v>
      </c>
      <c r="AD187" s="619">
        <v>4741</v>
      </c>
      <c r="AE187" s="619">
        <v>-1</v>
      </c>
      <c r="AF187" s="619">
        <v>0</v>
      </c>
      <c r="AG187" s="619">
        <v>0</v>
      </c>
      <c r="AH187" s="619">
        <v>0</v>
      </c>
      <c r="AI187" s="619">
        <v>0</v>
      </c>
      <c r="AJ187" s="619">
        <v>0</v>
      </c>
      <c r="AK187" s="619">
        <v>0</v>
      </c>
      <c r="AL187" s="619">
        <v>0</v>
      </c>
      <c r="AM187" s="619">
        <v>0</v>
      </c>
      <c r="AN187" s="619">
        <v>0</v>
      </c>
      <c r="AO187" s="619">
        <v>0</v>
      </c>
      <c r="AP187" s="619">
        <v>0</v>
      </c>
      <c r="AQ187" s="619">
        <v>0</v>
      </c>
      <c r="AR187" s="619">
        <v>0</v>
      </c>
      <c r="AS187" s="619">
        <v>0</v>
      </c>
      <c r="AT187" s="619">
        <v>0</v>
      </c>
      <c r="AU187" s="619">
        <v>0</v>
      </c>
      <c r="AV187" s="619">
        <v>0</v>
      </c>
      <c r="AW187" s="619">
        <v>0</v>
      </c>
      <c r="AX187" s="619">
        <v>0</v>
      </c>
      <c r="AY187" s="619">
        <v>0</v>
      </c>
      <c r="AZ187" s="619">
        <v>0</v>
      </c>
      <c r="BA187" s="619">
        <v>0</v>
      </c>
      <c r="BB187" s="619">
        <v>0</v>
      </c>
      <c r="BC187" s="619">
        <v>0</v>
      </c>
      <c r="BD187" s="619">
        <v>0</v>
      </c>
      <c r="BE187" s="619">
        <v>0</v>
      </c>
      <c r="BF187" s="619">
        <v>0</v>
      </c>
      <c r="BG187" s="619">
        <v>831186</v>
      </c>
      <c r="BH187" s="619">
        <v>207797</v>
      </c>
      <c r="BI187" s="619">
        <v>0</v>
      </c>
      <c r="BJ187" s="619">
        <v>143725</v>
      </c>
      <c r="BK187" s="619">
        <v>35931</v>
      </c>
      <c r="BL187" s="619">
        <v>0</v>
      </c>
      <c r="BM187" s="619">
        <v>901126</v>
      </c>
      <c r="BN187" s="619">
        <v>225281</v>
      </c>
      <c r="BO187" s="619">
        <v>0</v>
      </c>
      <c r="BP187" s="619">
        <v>73785</v>
      </c>
      <c r="BQ187" s="619">
        <v>18447</v>
      </c>
      <c r="BR187" s="619">
        <v>0</v>
      </c>
      <c r="BS187" s="619">
        <v>1190</v>
      </c>
      <c r="BT187" s="619">
        <v>297</v>
      </c>
      <c r="BU187" s="619">
        <v>0</v>
      </c>
      <c r="BV187" s="619">
        <v>0</v>
      </c>
      <c r="BW187" s="619">
        <v>0</v>
      </c>
      <c r="BX187" s="619">
        <v>0</v>
      </c>
      <c r="BY187" s="619">
        <v>1190</v>
      </c>
      <c r="BZ187" s="619">
        <v>297</v>
      </c>
      <c r="CA187" s="619">
        <v>0</v>
      </c>
      <c r="CB187" s="619">
        <v>8040</v>
      </c>
      <c r="CC187" s="619">
        <v>2010</v>
      </c>
      <c r="CD187" s="619">
        <v>0</v>
      </c>
      <c r="CE187" s="619">
        <v>9218</v>
      </c>
      <c r="CF187" s="619">
        <v>2305</v>
      </c>
      <c r="CG187" s="619">
        <v>0</v>
      </c>
      <c r="CH187" s="619">
        <v>-1178</v>
      </c>
      <c r="CI187" s="619">
        <v>-295</v>
      </c>
      <c r="CJ187" s="619">
        <v>0</v>
      </c>
      <c r="CK187" s="619">
        <v>0</v>
      </c>
      <c r="CL187" s="619">
        <v>0</v>
      </c>
      <c r="CM187" s="619">
        <v>0</v>
      </c>
      <c r="CN187" s="619">
        <v>0</v>
      </c>
      <c r="CO187" s="619">
        <v>0</v>
      </c>
      <c r="CP187" s="619">
        <v>0</v>
      </c>
      <c r="CQ187" s="619">
        <v>0</v>
      </c>
      <c r="CR187" s="619">
        <v>0</v>
      </c>
      <c r="CS187" s="619">
        <v>0</v>
      </c>
      <c r="CT187" s="619">
        <v>6550</v>
      </c>
      <c r="CU187" s="619">
        <v>1638</v>
      </c>
      <c r="CV187" s="619">
        <v>0</v>
      </c>
      <c r="CW187" s="619">
        <v>0</v>
      </c>
      <c r="CX187" s="619">
        <v>0</v>
      </c>
      <c r="CY187" s="619">
        <v>0</v>
      </c>
      <c r="CZ187" s="619">
        <v>6550</v>
      </c>
      <c r="DA187" s="619">
        <v>1638</v>
      </c>
      <c r="DB187" s="619">
        <v>0</v>
      </c>
      <c r="DC187" s="619">
        <v>-1869</v>
      </c>
      <c r="DD187" s="619">
        <v>-467</v>
      </c>
      <c r="DE187" s="619">
        <v>0</v>
      </c>
      <c r="DF187" s="619">
        <v>0</v>
      </c>
      <c r="DG187" s="619">
        <v>0</v>
      </c>
      <c r="DH187" s="619">
        <v>0</v>
      </c>
      <c r="DI187" s="619">
        <v>0</v>
      </c>
      <c r="DJ187" s="619">
        <v>0</v>
      </c>
      <c r="DK187" s="619">
        <v>0</v>
      </c>
      <c r="DL187" s="619">
        <v>0</v>
      </c>
      <c r="DM187" s="619">
        <v>0</v>
      </c>
      <c r="DN187" s="619">
        <v>0</v>
      </c>
      <c r="DO187" s="619">
        <v>702</v>
      </c>
      <c r="DP187" s="619">
        <v>176</v>
      </c>
      <c r="DQ187" s="619">
        <v>0</v>
      </c>
      <c r="DR187" s="619">
        <v>702</v>
      </c>
      <c r="DS187" s="619">
        <v>176</v>
      </c>
      <c r="DT187" s="619">
        <v>0</v>
      </c>
      <c r="DU187" s="619">
        <v>0</v>
      </c>
      <c r="DV187" s="619">
        <v>0</v>
      </c>
      <c r="DW187" s="619">
        <v>0</v>
      </c>
      <c r="DX187" s="619">
        <v>215603</v>
      </c>
      <c r="DY187" s="619">
        <v>53901</v>
      </c>
      <c r="DZ187" s="619">
        <v>0</v>
      </c>
      <c r="EA187" s="619">
        <v>0</v>
      </c>
      <c r="EB187" s="619">
        <v>0</v>
      </c>
      <c r="EC187" s="619">
        <v>0</v>
      </c>
      <c r="ED187" s="619">
        <v>215603</v>
      </c>
      <c r="EE187" s="619">
        <v>53901</v>
      </c>
      <c r="EF187" s="619">
        <v>0</v>
      </c>
      <c r="EG187" s="619">
        <v>-45</v>
      </c>
      <c r="EH187" s="619">
        <v>-11</v>
      </c>
      <c r="EI187" s="619">
        <v>0</v>
      </c>
      <c r="EJ187" s="619">
        <v>0</v>
      </c>
      <c r="EK187" s="619">
        <v>0</v>
      </c>
      <c r="EL187" s="619">
        <v>0</v>
      </c>
      <c r="EM187" s="619">
        <v>0</v>
      </c>
      <c r="EN187" s="619">
        <v>0</v>
      </c>
      <c r="EO187" s="619">
        <v>0</v>
      </c>
      <c r="EP187" s="619">
        <v>3939684</v>
      </c>
      <c r="EQ187" s="619">
        <v>984921</v>
      </c>
      <c r="ER187" s="619">
        <v>0</v>
      </c>
      <c r="ES187" s="619">
        <v>5665254</v>
      </c>
      <c r="ET187" s="619">
        <v>1416314</v>
      </c>
      <c r="EU187" s="619">
        <v>0</v>
      </c>
      <c r="EV187" s="619">
        <v>-1725570</v>
      </c>
      <c r="EW187" s="619">
        <v>-431393</v>
      </c>
      <c r="EX187" s="619">
        <v>0</v>
      </c>
      <c r="EY187" s="619">
        <v>-2132</v>
      </c>
      <c r="EZ187" s="619">
        <v>-533</v>
      </c>
      <c r="FA187" s="619">
        <v>0</v>
      </c>
      <c r="FB187" s="619">
        <v>5831514</v>
      </c>
      <c r="FC187" s="619">
        <v>1457313</v>
      </c>
      <c r="FD187" s="619">
        <v>0</v>
      </c>
      <c r="FE187" s="619">
        <v>6484429</v>
      </c>
      <c r="FF187" s="619">
        <v>1620744</v>
      </c>
      <c r="FG187" s="619">
        <v>0</v>
      </c>
      <c r="FH187" s="619">
        <v>-652915</v>
      </c>
      <c r="FI187" s="619">
        <v>-163431</v>
      </c>
      <c r="FJ187" s="619">
        <v>0</v>
      </c>
      <c r="FK187" s="619">
        <v>0</v>
      </c>
      <c r="FL187" s="619">
        <v>0</v>
      </c>
      <c r="FM187" s="619">
        <v>0</v>
      </c>
      <c r="FN187" s="619">
        <v>0</v>
      </c>
      <c r="FO187" s="619">
        <v>0</v>
      </c>
      <c r="FP187" s="619">
        <v>0</v>
      </c>
      <c r="FQ187" s="619">
        <v>0</v>
      </c>
      <c r="FR187" s="619">
        <v>0</v>
      </c>
      <c r="FS187" s="619">
        <v>0</v>
      </c>
      <c r="FT187" s="619">
        <v>-90363</v>
      </c>
      <c r="FU187" s="619">
        <v>-22591</v>
      </c>
      <c r="FV187" s="619">
        <v>0</v>
      </c>
      <c r="FW187" s="619">
        <v>0</v>
      </c>
      <c r="FX187" s="619">
        <v>0</v>
      </c>
      <c r="FY187" s="619">
        <v>0</v>
      </c>
      <c r="FZ187" s="619">
        <v>0</v>
      </c>
      <c r="GA187" s="619">
        <v>0</v>
      </c>
      <c r="GB187" s="619">
        <v>0</v>
      </c>
      <c r="GC187" s="619">
        <v>0</v>
      </c>
      <c r="GD187" s="619">
        <v>0</v>
      </c>
      <c r="GE187" s="619">
        <v>0</v>
      </c>
      <c r="GF187" s="619">
        <v>0</v>
      </c>
      <c r="GG187" s="619">
        <v>0</v>
      </c>
      <c r="GH187" s="619">
        <v>0</v>
      </c>
      <c r="GI187" s="619">
        <v>0</v>
      </c>
      <c r="GJ187" s="619">
        <v>0</v>
      </c>
      <c r="GK187" s="619">
        <v>0</v>
      </c>
      <c r="GL187" s="619">
        <v>10883785</v>
      </c>
      <c r="GM187" s="619">
        <v>2720382</v>
      </c>
      <c r="GN187" s="619">
        <v>0</v>
      </c>
      <c r="GO187" s="619">
        <v>-2176944</v>
      </c>
      <c r="GP187" s="619">
        <v>-544438</v>
      </c>
      <c r="GQ187" s="619">
        <v>0</v>
      </c>
      <c r="GR187" s="620" t="s">
        <v>673</v>
      </c>
      <c r="GS187" s="620" t="s">
        <v>473</v>
      </c>
      <c r="GT187" s="610" t="s">
        <v>474</v>
      </c>
      <c r="GU187" s="611" t="s">
        <v>475</v>
      </c>
      <c r="GV187" s="611" t="s">
        <v>1089</v>
      </c>
      <c r="GW187" s="610" t="s">
        <v>3368</v>
      </c>
    </row>
    <row r="188" spans="1:205" x14ac:dyDescent="0.25">
      <c r="A188" s="610" t="s">
        <v>3386</v>
      </c>
      <c r="B188" s="617" t="s">
        <v>1090</v>
      </c>
      <c r="C188" s="618" t="s">
        <v>1091</v>
      </c>
      <c r="D188" s="619">
        <v>2228738</v>
      </c>
      <c r="E188" s="619">
        <v>0</v>
      </c>
      <c r="F188" s="619">
        <v>2228738</v>
      </c>
      <c r="G188" s="619">
        <v>2313626</v>
      </c>
      <c r="H188" s="619">
        <v>0</v>
      </c>
      <c r="I188" s="619">
        <v>2313626</v>
      </c>
      <c r="J188" s="619">
        <v>-84888</v>
      </c>
      <c r="K188" s="619">
        <v>0</v>
      </c>
      <c r="L188" s="619">
        <v>-84888</v>
      </c>
      <c r="M188" s="633">
        <v>0.5</v>
      </c>
      <c r="N188" s="633">
        <v>0.4</v>
      </c>
      <c r="O188" s="633">
        <v>0.09</v>
      </c>
      <c r="P188" s="633">
        <v>0.01</v>
      </c>
      <c r="Q188" s="619">
        <v>134881</v>
      </c>
      <c r="R188" s="619">
        <v>134881</v>
      </c>
      <c r="S188" s="619">
        <v>0</v>
      </c>
      <c r="T188" s="619">
        <v>0</v>
      </c>
      <c r="U188" s="619">
        <v>0</v>
      </c>
      <c r="V188" s="619">
        <v>0</v>
      </c>
      <c r="W188" s="619">
        <v>0</v>
      </c>
      <c r="X188" s="619">
        <v>0</v>
      </c>
      <c r="Y188" s="619">
        <v>0</v>
      </c>
      <c r="Z188" s="619">
        <v>0</v>
      </c>
      <c r="AA188" s="619">
        <v>0</v>
      </c>
      <c r="AB188" s="619">
        <v>0</v>
      </c>
      <c r="AC188" s="619">
        <v>0</v>
      </c>
      <c r="AD188" s="619">
        <v>0</v>
      </c>
      <c r="AE188" s="619">
        <v>0</v>
      </c>
      <c r="AF188" s="619">
        <v>0</v>
      </c>
      <c r="AG188" s="619">
        <v>0</v>
      </c>
      <c r="AH188" s="619">
        <v>0</v>
      </c>
      <c r="AI188" s="619">
        <v>0</v>
      </c>
      <c r="AJ188" s="619">
        <v>0</v>
      </c>
      <c r="AK188" s="619">
        <v>0</v>
      </c>
      <c r="AL188" s="619">
        <v>0</v>
      </c>
      <c r="AM188" s="619">
        <v>0</v>
      </c>
      <c r="AN188" s="619">
        <v>0</v>
      </c>
      <c r="AO188" s="619">
        <v>0</v>
      </c>
      <c r="AP188" s="619">
        <v>0</v>
      </c>
      <c r="AQ188" s="619">
        <v>0</v>
      </c>
      <c r="AR188" s="619">
        <v>0</v>
      </c>
      <c r="AS188" s="619">
        <v>0</v>
      </c>
      <c r="AT188" s="619">
        <v>0</v>
      </c>
      <c r="AU188" s="619">
        <v>0</v>
      </c>
      <c r="AV188" s="619">
        <v>0</v>
      </c>
      <c r="AW188" s="619">
        <v>0</v>
      </c>
      <c r="AX188" s="619">
        <v>0</v>
      </c>
      <c r="AY188" s="619">
        <v>0</v>
      </c>
      <c r="AZ188" s="619">
        <v>0</v>
      </c>
      <c r="BA188" s="619">
        <v>0</v>
      </c>
      <c r="BB188" s="619">
        <v>0</v>
      </c>
      <c r="BC188" s="619">
        <v>0</v>
      </c>
      <c r="BD188" s="619">
        <v>0</v>
      </c>
      <c r="BE188" s="619">
        <v>0</v>
      </c>
      <c r="BF188" s="619">
        <v>0</v>
      </c>
      <c r="BG188" s="619">
        <v>1294052</v>
      </c>
      <c r="BH188" s="619">
        <v>291162</v>
      </c>
      <c r="BI188" s="619">
        <v>32351</v>
      </c>
      <c r="BJ188" s="619">
        <v>37504</v>
      </c>
      <c r="BK188" s="619">
        <v>8439</v>
      </c>
      <c r="BL188" s="619">
        <v>938</v>
      </c>
      <c r="BM188" s="619">
        <v>1246810</v>
      </c>
      <c r="BN188" s="619">
        <v>280533</v>
      </c>
      <c r="BO188" s="619">
        <v>31171</v>
      </c>
      <c r="BP188" s="619">
        <v>84746</v>
      </c>
      <c r="BQ188" s="619">
        <v>19068</v>
      </c>
      <c r="BR188" s="619">
        <v>2118</v>
      </c>
      <c r="BS188" s="619">
        <v>4481</v>
      </c>
      <c r="BT188" s="619">
        <v>1008</v>
      </c>
      <c r="BU188" s="619">
        <v>112</v>
      </c>
      <c r="BV188" s="619">
        <v>1681</v>
      </c>
      <c r="BW188" s="619">
        <v>378</v>
      </c>
      <c r="BX188" s="619">
        <v>42</v>
      </c>
      <c r="BY188" s="619">
        <v>2800</v>
      </c>
      <c r="BZ188" s="619">
        <v>630</v>
      </c>
      <c r="CA188" s="619">
        <v>70</v>
      </c>
      <c r="CB188" s="619">
        <v>3649</v>
      </c>
      <c r="CC188" s="619">
        <v>821</v>
      </c>
      <c r="CD188" s="619">
        <v>91</v>
      </c>
      <c r="CE188" s="619">
        <v>3649</v>
      </c>
      <c r="CF188" s="619">
        <v>821</v>
      </c>
      <c r="CG188" s="619">
        <v>91</v>
      </c>
      <c r="CH188" s="619">
        <v>0</v>
      </c>
      <c r="CI188" s="619">
        <v>0</v>
      </c>
      <c r="CJ188" s="619">
        <v>0</v>
      </c>
      <c r="CK188" s="619">
        <v>0</v>
      </c>
      <c r="CL188" s="619">
        <v>0</v>
      </c>
      <c r="CM188" s="619">
        <v>0</v>
      </c>
      <c r="CN188" s="619">
        <v>0</v>
      </c>
      <c r="CO188" s="619">
        <v>0</v>
      </c>
      <c r="CP188" s="619">
        <v>0</v>
      </c>
      <c r="CQ188" s="619">
        <v>0</v>
      </c>
      <c r="CR188" s="619">
        <v>0</v>
      </c>
      <c r="CS188" s="619">
        <v>0</v>
      </c>
      <c r="CT188" s="619">
        <v>0</v>
      </c>
      <c r="CU188" s="619">
        <v>0</v>
      </c>
      <c r="CV188" s="619">
        <v>0</v>
      </c>
      <c r="CW188" s="619">
        <v>0</v>
      </c>
      <c r="CX188" s="619">
        <v>0</v>
      </c>
      <c r="CY188" s="619">
        <v>0</v>
      </c>
      <c r="CZ188" s="619">
        <v>0</v>
      </c>
      <c r="DA188" s="619">
        <v>0</v>
      </c>
      <c r="DB188" s="619">
        <v>0</v>
      </c>
      <c r="DC188" s="619">
        <v>0</v>
      </c>
      <c r="DD188" s="619">
        <v>0</v>
      </c>
      <c r="DE188" s="619">
        <v>0</v>
      </c>
      <c r="DF188" s="619">
        <v>0</v>
      </c>
      <c r="DG188" s="619">
        <v>0</v>
      </c>
      <c r="DH188" s="619">
        <v>0</v>
      </c>
      <c r="DI188" s="619">
        <v>0</v>
      </c>
      <c r="DJ188" s="619">
        <v>0</v>
      </c>
      <c r="DK188" s="619">
        <v>0</v>
      </c>
      <c r="DL188" s="619">
        <v>0</v>
      </c>
      <c r="DM188" s="619">
        <v>0</v>
      </c>
      <c r="DN188" s="619">
        <v>0</v>
      </c>
      <c r="DO188" s="619">
        <v>0</v>
      </c>
      <c r="DP188" s="619">
        <v>0</v>
      </c>
      <c r="DQ188" s="619">
        <v>0</v>
      </c>
      <c r="DR188" s="619">
        <v>0</v>
      </c>
      <c r="DS188" s="619">
        <v>0</v>
      </c>
      <c r="DT188" s="619">
        <v>0</v>
      </c>
      <c r="DU188" s="619">
        <v>0</v>
      </c>
      <c r="DV188" s="619">
        <v>0</v>
      </c>
      <c r="DW188" s="619">
        <v>0</v>
      </c>
      <c r="DX188" s="619">
        <v>141069</v>
      </c>
      <c r="DY188" s="619">
        <v>31741</v>
      </c>
      <c r="DZ188" s="619">
        <v>3527</v>
      </c>
      <c r="EA188" s="619">
        <v>9362</v>
      </c>
      <c r="EB188" s="619">
        <v>2107</v>
      </c>
      <c r="EC188" s="619">
        <v>234</v>
      </c>
      <c r="ED188" s="619">
        <v>131707</v>
      </c>
      <c r="EE188" s="619">
        <v>29634</v>
      </c>
      <c r="EF188" s="619">
        <v>3293</v>
      </c>
      <c r="EG188" s="619">
        <v>0</v>
      </c>
      <c r="EH188" s="619">
        <v>0</v>
      </c>
      <c r="EI188" s="619">
        <v>0</v>
      </c>
      <c r="EJ188" s="619">
        <v>0</v>
      </c>
      <c r="EK188" s="619">
        <v>0</v>
      </c>
      <c r="EL188" s="619">
        <v>0</v>
      </c>
      <c r="EM188" s="619">
        <v>0</v>
      </c>
      <c r="EN188" s="619">
        <v>0</v>
      </c>
      <c r="EO188" s="619">
        <v>0</v>
      </c>
      <c r="EP188" s="619">
        <v>853852</v>
      </c>
      <c r="EQ188" s="619">
        <v>192117</v>
      </c>
      <c r="ER188" s="619">
        <v>21346</v>
      </c>
      <c r="ES188" s="619">
        <v>941922</v>
      </c>
      <c r="ET188" s="619">
        <v>211932</v>
      </c>
      <c r="EU188" s="619">
        <v>23548</v>
      </c>
      <c r="EV188" s="619">
        <v>-88070</v>
      </c>
      <c r="EW188" s="619">
        <v>-19815</v>
      </c>
      <c r="EX188" s="619">
        <v>-2202</v>
      </c>
      <c r="EY188" s="619">
        <v>0</v>
      </c>
      <c r="EZ188" s="619">
        <v>0</v>
      </c>
      <c r="FA188" s="619">
        <v>0</v>
      </c>
      <c r="FB188" s="619">
        <v>1319940</v>
      </c>
      <c r="FC188" s="619">
        <v>296987</v>
      </c>
      <c r="FD188" s="619">
        <v>32999</v>
      </c>
      <c r="FE188" s="619">
        <v>1306316</v>
      </c>
      <c r="FF188" s="619">
        <v>293921</v>
      </c>
      <c r="FG188" s="619">
        <v>32658</v>
      </c>
      <c r="FH188" s="619">
        <v>13624</v>
      </c>
      <c r="FI188" s="619">
        <v>3066</v>
      </c>
      <c r="FJ188" s="619">
        <v>341</v>
      </c>
      <c r="FK188" s="619">
        <v>0</v>
      </c>
      <c r="FL188" s="619">
        <v>0</v>
      </c>
      <c r="FM188" s="619">
        <v>0</v>
      </c>
      <c r="FN188" s="619">
        <v>0</v>
      </c>
      <c r="FO188" s="619">
        <v>0</v>
      </c>
      <c r="FP188" s="619">
        <v>0</v>
      </c>
      <c r="FQ188" s="619">
        <v>0</v>
      </c>
      <c r="FR188" s="619">
        <v>0</v>
      </c>
      <c r="FS188" s="619">
        <v>0</v>
      </c>
      <c r="FT188" s="619">
        <v>1282</v>
      </c>
      <c r="FU188" s="619">
        <v>289</v>
      </c>
      <c r="FV188" s="619">
        <v>32</v>
      </c>
      <c r="FW188" s="619">
        <v>0</v>
      </c>
      <c r="FX188" s="619">
        <v>0</v>
      </c>
      <c r="FY188" s="619">
        <v>0</v>
      </c>
      <c r="FZ188" s="619">
        <v>0</v>
      </c>
      <c r="GA188" s="619">
        <v>0</v>
      </c>
      <c r="GB188" s="619">
        <v>0</v>
      </c>
      <c r="GC188" s="619">
        <v>0</v>
      </c>
      <c r="GD188" s="619">
        <v>0</v>
      </c>
      <c r="GE188" s="619">
        <v>0</v>
      </c>
      <c r="GF188" s="619">
        <v>0</v>
      </c>
      <c r="GG188" s="619">
        <v>0</v>
      </c>
      <c r="GH188" s="619">
        <v>0</v>
      </c>
      <c r="GI188" s="619">
        <v>0</v>
      </c>
      <c r="GJ188" s="619">
        <v>0</v>
      </c>
      <c r="GK188" s="619">
        <v>0</v>
      </c>
      <c r="GL188" s="619">
        <v>3655829</v>
      </c>
      <c r="GM188" s="619">
        <v>822564</v>
      </c>
      <c r="GN188" s="619">
        <v>91396</v>
      </c>
      <c r="GO188" s="619">
        <v>146089</v>
      </c>
      <c r="GP188" s="619">
        <v>32872</v>
      </c>
      <c r="GQ188" s="619">
        <v>3652</v>
      </c>
      <c r="GR188" s="620" t="s">
        <v>630</v>
      </c>
      <c r="GS188" s="620" t="s">
        <v>557</v>
      </c>
      <c r="GT188" s="610" t="s">
        <v>474</v>
      </c>
      <c r="GU188" s="611" t="s">
        <v>558</v>
      </c>
      <c r="GV188" s="611" t="s">
        <v>1092</v>
      </c>
      <c r="GW188" s="610" t="s">
        <v>1432</v>
      </c>
    </row>
    <row r="189" spans="1:205" x14ac:dyDescent="0.25">
      <c r="A189" s="610" t="s">
        <v>3385</v>
      </c>
      <c r="B189" s="617" t="s">
        <v>1093</v>
      </c>
      <c r="C189" s="618" t="s">
        <v>1094</v>
      </c>
      <c r="D189" s="619">
        <v>7573467</v>
      </c>
      <c r="E189" s="619">
        <v>0</v>
      </c>
      <c r="F189" s="619">
        <v>7573467</v>
      </c>
      <c r="G189" s="619">
        <v>7730219</v>
      </c>
      <c r="H189" s="619">
        <v>0</v>
      </c>
      <c r="I189" s="619">
        <v>7730219</v>
      </c>
      <c r="J189" s="619">
        <v>-156752</v>
      </c>
      <c r="K189" s="619">
        <v>0</v>
      </c>
      <c r="L189" s="619">
        <v>-156752</v>
      </c>
      <c r="M189" s="633">
        <v>0.5</v>
      </c>
      <c r="N189" s="633">
        <v>0.49</v>
      </c>
      <c r="O189" s="633">
        <v>0</v>
      </c>
      <c r="P189" s="633">
        <v>0.01</v>
      </c>
      <c r="Q189" s="619">
        <v>274767</v>
      </c>
      <c r="R189" s="619">
        <v>274767</v>
      </c>
      <c r="S189" s="619">
        <v>0</v>
      </c>
      <c r="T189" s="619">
        <v>0</v>
      </c>
      <c r="U189" s="619">
        <v>0</v>
      </c>
      <c r="V189" s="619">
        <v>0</v>
      </c>
      <c r="W189" s="619">
        <v>0</v>
      </c>
      <c r="X189" s="619">
        <v>0</v>
      </c>
      <c r="Y189" s="619">
        <v>0</v>
      </c>
      <c r="Z189" s="619">
        <v>496845</v>
      </c>
      <c r="AA189" s="619">
        <v>0</v>
      </c>
      <c r="AB189" s="619">
        <v>496848</v>
      </c>
      <c r="AC189" s="619">
        <v>0</v>
      </c>
      <c r="AD189" s="619">
        <v>-3</v>
      </c>
      <c r="AE189" s="619">
        <v>0</v>
      </c>
      <c r="AF189" s="619">
        <v>0</v>
      </c>
      <c r="AG189" s="619">
        <v>0</v>
      </c>
      <c r="AH189" s="619">
        <v>0</v>
      </c>
      <c r="AI189" s="619">
        <v>0</v>
      </c>
      <c r="AJ189" s="619">
        <v>0</v>
      </c>
      <c r="AK189" s="619">
        <v>0</v>
      </c>
      <c r="AL189" s="619">
        <v>0</v>
      </c>
      <c r="AM189" s="619">
        <v>0</v>
      </c>
      <c r="AN189" s="619">
        <v>0</v>
      </c>
      <c r="AO189" s="619">
        <v>0</v>
      </c>
      <c r="AP189" s="619">
        <v>0</v>
      </c>
      <c r="AQ189" s="619">
        <v>0</v>
      </c>
      <c r="AR189" s="619">
        <v>0</v>
      </c>
      <c r="AS189" s="619">
        <v>0</v>
      </c>
      <c r="AT189" s="619">
        <v>0</v>
      </c>
      <c r="AU189" s="619">
        <v>0</v>
      </c>
      <c r="AV189" s="619">
        <v>0</v>
      </c>
      <c r="AW189" s="619">
        <v>0</v>
      </c>
      <c r="AX189" s="619">
        <v>0</v>
      </c>
      <c r="AY189" s="619">
        <v>0</v>
      </c>
      <c r="AZ189" s="619">
        <v>0</v>
      </c>
      <c r="BA189" s="619">
        <v>0</v>
      </c>
      <c r="BB189" s="619">
        <v>0</v>
      </c>
      <c r="BC189" s="619">
        <v>0</v>
      </c>
      <c r="BD189" s="619">
        <v>0</v>
      </c>
      <c r="BE189" s="619">
        <v>0</v>
      </c>
      <c r="BF189" s="619">
        <v>0</v>
      </c>
      <c r="BG189" s="619">
        <v>2657195</v>
      </c>
      <c r="BH189" s="619">
        <v>0</v>
      </c>
      <c r="BI189" s="619">
        <v>54228</v>
      </c>
      <c r="BJ189" s="619">
        <v>181392</v>
      </c>
      <c r="BK189" s="619">
        <v>0</v>
      </c>
      <c r="BL189" s="619">
        <v>3702</v>
      </c>
      <c r="BM189" s="619">
        <v>2701771</v>
      </c>
      <c r="BN189" s="619">
        <v>0</v>
      </c>
      <c r="BO189" s="619">
        <v>55138</v>
      </c>
      <c r="BP189" s="619">
        <v>136816</v>
      </c>
      <c r="BQ189" s="619">
        <v>0</v>
      </c>
      <c r="BR189" s="619">
        <v>2792</v>
      </c>
      <c r="BS189" s="619">
        <v>10805</v>
      </c>
      <c r="BT189" s="619">
        <v>0</v>
      </c>
      <c r="BU189" s="619">
        <v>221</v>
      </c>
      <c r="BV189" s="619">
        <v>4980</v>
      </c>
      <c r="BW189" s="619">
        <v>0</v>
      </c>
      <c r="BX189" s="619">
        <v>102</v>
      </c>
      <c r="BY189" s="619">
        <v>5825</v>
      </c>
      <c r="BZ189" s="619">
        <v>0</v>
      </c>
      <c r="CA189" s="619">
        <v>119</v>
      </c>
      <c r="CB189" s="619">
        <v>11673</v>
      </c>
      <c r="CC189" s="619">
        <v>0</v>
      </c>
      <c r="CD189" s="619">
        <v>238</v>
      </c>
      <c r="CE189" s="619">
        <v>0</v>
      </c>
      <c r="CF189" s="619">
        <v>0</v>
      </c>
      <c r="CG189" s="619">
        <v>0</v>
      </c>
      <c r="CH189" s="619">
        <v>11673</v>
      </c>
      <c r="CI189" s="619">
        <v>0</v>
      </c>
      <c r="CJ189" s="619">
        <v>238</v>
      </c>
      <c r="CK189" s="619">
        <v>0</v>
      </c>
      <c r="CL189" s="619">
        <v>0</v>
      </c>
      <c r="CM189" s="619">
        <v>0</v>
      </c>
      <c r="CN189" s="619">
        <v>0</v>
      </c>
      <c r="CO189" s="619">
        <v>0</v>
      </c>
      <c r="CP189" s="619">
        <v>0</v>
      </c>
      <c r="CQ189" s="619">
        <v>-689029</v>
      </c>
      <c r="CR189" s="619">
        <v>0</v>
      </c>
      <c r="CS189" s="619">
        <v>-14062</v>
      </c>
      <c r="CT189" s="619">
        <v>0</v>
      </c>
      <c r="CU189" s="619">
        <v>0</v>
      </c>
      <c r="CV189" s="619">
        <v>0</v>
      </c>
      <c r="CW189" s="619">
        <v>0</v>
      </c>
      <c r="CX189" s="619">
        <v>0</v>
      </c>
      <c r="CY189" s="619">
        <v>0</v>
      </c>
      <c r="CZ189" s="619">
        <v>0</v>
      </c>
      <c r="DA189" s="619">
        <v>0</v>
      </c>
      <c r="DB189" s="619">
        <v>0</v>
      </c>
      <c r="DC189" s="619">
        <v>0</v>
      </c>
      <c r="DD189" s="619">
        <v>0</v>
      </c>
      <c r="DE189" s="619">
        <v>0</v>
      </c>
      <c r="DF189" s="619">
        <v>2112</v>
      </c>
      <c r="DG189" s="619">
        <v>0</v>
      </c>
      <c r="DH189" s="619">
        <v>43</v>
      </c>
      <c r="DI189" s="619">
        <v>3629</v>
      </c>
      <c r="DJ189" s="619">
        <v>0</v>
      </c>
      <c r="DK189" s="619">
        <v>74</v>
      </c>
      <c r="DL189" s="619">
        <v>-1517</v>
      </c>
      <c r="DM189" s="619">
        <v>0</v>
      </c>
      <c r="DN189" s="619">
        <v>-31</v>
      </c>
      <c r="DO189" s="619">
        <v>0</v>
      </c>
      <c r="DP189" s="619">
        <v>0</v>
      </c>
      <c r="DQ189" s="619">
        <v>0</v>
      </c>
      <c r="DR189" s="619">
        <v>0</v>
      </c>
      <c r="DS189" s="619">
        <v>0</v>
      </c>
      <c r="DT189" s="619">
        <v>0</v>
      </c>
      <c r="DU189" s="619">
        <v>0</v>
      </c>
      <c r="DV189" s="619">
        <v>0</v>
      </c>
      <c r="DW189" s="619">
        <v>0</v>
      </c>
      <c r="DX189" s="619">
        <v>605158</v>
      </c>
      <c r="DY189" s="619">
        <v>0</v>
      </c>
      <c r="DZ189" s="619">
        <v>12350</v>
      </c>
      <c r="EA189" s="619">
        <v>6272</v>
      </c>
      <c r="EB189" s="619">
        <v>0</v>
      </c>
      <c r="EC189" s="619">
        <v>128</v>
      </c>
      <c r="ED189" s="619">
        <v>598886</v>
      </c>
      <c r="EE189" s="619">
        <v>0</v>
      </c>
      <c r="EF189" s="619">
        <v>12222</v>
      </c>
      <c r="EG189" s="619">
        <v>-3148</v>
      </c>
      <c r="EH189" s="619">
        <v>0</v>
      </c>
      <c r="EI189" s="619">
        <v>-64</v>
      </c>
      <c r="EJ189" s="619">
        <v>0</v>
      </c>
      <c r="EK189" s="619">
        <v>0</v>
      </c>
      <c r="EL189" s="619">
        <v>0</v>
      </c>
      <c r="EM189" s="619">
        <v>0</v>
      </c>
      <c r="EN189" s="619">
        <v>0</v>
      </c>
      <c r="EO189" s="619">
        <v>0</v>
      </c>
      <c r="EP189" s="619">
        <v>3636007</v>
      </c>
      <c r="EQ189" s="619">
        <v>0</v>
      </c>
      <c r="ER189" s="619">
        <v>74204</v>
      </c>
      <c r="ES189" s="619">
        <v>4478919</v>
      </c>
      <c r="ET189" s="619">
        <v>0</v>
      </c>
      <c r="EU189" s="619">
        <v>91407</v>
      </c>
      <c r="EV189" s="619">
        <v>-842912</v>
      </c>
      <c r="EW189" s="619">
        <v>0</v>
      </c>
      <c r="EX189" s="619">
        <v>-17203</v>
      </c>
      <c r="EY189" s="619">
        <v>0</v>
      </c>
      <c r="EZ189" s="619">
        <v>0</v>
      </c>
      <c r="FA189" s="619">
        <v>0</v>
      </c>
      <c r="FB189" s="619">
        <v>8981329</v>
      </c>
      <c r="FC189" s="619">
        <v>0</v>
      </c>
      <c r="FD189" s="619">
        <v>181565</v>
      </c>
      <c r="FE189" s="619">
        <v>9394263</v>
      </c>
      <c r="FF189" s="619">
        <v>0</v>
      </c>
      <c r="FG189" s="619">
        <v>189992</v>
      </c>
      <c r="FH189" s="619">
        <v>-412934</v>
      </c>
      <c r="FI189" s="619">
        <v>0</v>
      </c>
      <c r="FJ189" s="619">
        <v>-8427</v>
      </c>
      <c r="FK189" s="619">
        <v>0</v>
      </c>
      <c r="FL189" s="619">
        <v>0</v>
      </c>
      <c r="FM189" s="619">
        <v>0</v>
      </c>
      <c r="FN189" s="619">
        <v>0</v>
      </c>
      <c r="FO189" s="619">
        <v>0</v>
      </c>
      <c r="FP189" s="619">
        <v>0</v>
      </c>
      <c r="FQ189" s="619">
        <v>0</v>
      </c>
      <c r="FR189" s="619">
        <v>0</v>
      </c>
      <c r="FS189" s="619">
        <v>0</v>
      </c>
      <c r="FT189" s="619">
        <v>-10684</v>
      </c>
      <c r="FU189" s="619">
        <v>0</v>
      </c>
      <c r="FV189" s="619">
        <v>-218</v>
      </c>
      <c r="FW189" s="619">
        <v>0</v>
      </c>
      <c r="FX189" s="619">
        <v>0</v>
      </c>
      <c r="FY189" s="619">
        <v>0</v>
      </c>
      <c r="FZ189" s="619">
        <v>0</v>
      </c>
      <c r="GA189" s="619">
        <v>0</v>
      </c>
      <c r="GB189" s="619">
        <v>0</v>
      </c>
      <c r="GC189" s="619">
        <v>0</v>
      </c>
      <c r="GD189" s="619">
        <v>0</v>
      </c>
      <c r="GE189" s="619">
        <v>0</v>
      </c>
      <c r="GF189" s="619">
        <v>0</v>
      </c>
      <c r="GG189" s="619">
        <v>0</v>
      </c>
      <c r="GH189" s="619">
        <v>0</v>
      </c>
      <c r="GI189" s="619">
        <v>0</v>
      </c>
      <c r="GJ189" s="619">
        <v>0</v>
      </c>
      <c r="GK189" s="619">
        <v>0</v>
      </c>
      <c r="GL189" s="619">
        <v>15382810</v>
      </c>
      <c r="GM189" s="619">
        <v>0</v>
      </c>
      <c r="GN189" s="619">
        <v>312207</v>
      </c>
      <c r="GO189" s="619">
        <v>-1207024</v>
      </c>
      <c r="GP189" s="619">
        <v>0</v>
      </c>
      <c r="GQ189" s="619">
        <v>-24634</v>
      </c>
      <c r="GR189" s="620" t="s">
        <v>535</v>
      </c>
      <c r="GS189" s="620" t="s">
        <v>641</v>
      </c>
      <c r="GT189" s="610" t="s">
        <v>535</v>
      </c>
      <c r="GU189" s="611" t="s">
        <v>499</v>
      </c>
      <c r="GV189" s="611" t="s">
        <v>1095</v>
      </c>
      <c r="GW189" s="610" t="s">
        <v>1432</v>
      </c>
    </row>
    <row r="190" spans="1:205" x14ac:dyDescent="0.25">
      <c r="A190" s="610" t="s">
        <v>3385</v>
      </c>
      <c r="B190" s="617" t="s">
        <v>1096</v>
      </c>
      <c r="C190" s="618" t="s">
        <v>1097</v>
      </c>
      <c r="D190" s="619">
        <v>5172139</v>
      </c>
      <c r="E190" s="619">
        <v>0</v>
      </c>
      <c r="F190" s="619">
        <v>5172139</v>
      </c>
      <c r="G190" s="619">
        <v>5632641</v>
      </c>
      <c r="H190" s="619">
        <v>0</v>
      </c>
      <c r="I190" s="619">
        <v>5632641</v>
      </c>
      <c r="J190" s="619">
        <v>-460502</v>
      </c>
      <c r="K190" s="619">
        <v>0</v>
      </c>
      <c r="L190" s="619">
        <v>-460502</v>
      </c>
      <c r="M190" s="633">
        <v>0.5</v>
      </c>
      <c r="N190" s="633">
        <v>0.49</v>
      </c>
      <c r="O190" s="633">
        <v>0</v>
      </c>
      <c r="P190" s="633">
        <v>0.01</v>
      </c>
      <c r="Q190" s="619">
        <v>306447</v>
      </c>
      <c r="R190" s="619">
        <v>306447</v>
      </c>
      <c r="S190" s="619">
        <v>0</v>
      </c>
      <c r="T190" s="619">
        <v>0</v>
      </c>
      <c r="U190" s="619">
        <v>0</v>
      </c>
      <c r="V190" s="619">
        <v>0</v>
      </c>
      <c r="W190" s="619">
        <v>0</v>
      </c>
      <c r="X190" s="619">
        <v>0</v>
      </c>
      <c r="Y190" s="619">
        <v>0</v>
      </c>
      <c r="Z190" s="619">
        <v>232580</v>
      </c>
      <c r="AA190" s="619">
        <v>0</v>
      </c>
      <c r="AB190" s="619">
        <v>233109</v>
      </c>
      <c r="AC190" s="619">
        <v>0</v>
      </c>
      <c r="AD190" s="619">
        <v>-529</v>
      </c>
      <c r="AE190" s="619">
        <v>0</v>
      </c>
      <c r="AF190" s="619">
        <v>0</v>
      </c>
      <c r="AG190" s="619">
        <v>0</v>
      </c>
      <c r="AH190" s="619">
        <v>0</v>
      </c>
      <c r="AI190" s="619">
        <v>0</v>
      </c>
      <c r="AJ190" s="619">
        <v>0</v>
      </c>
      <c r="AK190" s="619">
        <v>0</v>
      </c>
      <c r="AL190" s="619">
        <v>0</v>
      </c>
      <c r="AM190" s="619">
        <v>0</v>
      </c>
      <c r="AN190" s="619">
        <v>0</v>
      </c>
      <c r="AO190" s="619">
        <v>70461</v>
      </c>
      <c r="AP190" s="619">
        <v>70461</v>
      </c>
      <c r="AQ190" s="619">
        <v>0</v>
      </c>
      <c r="AR190" s="619">
        <v>0</v>
      </c>
      <c r="AS190" s="619">
        <v>74839</v>
      </c>
      <c r="AT190" s="619">
        <v>74839</v>
      </c>
      <c r="AU190" s="619">
        <v>0</v>
      </c>
      <c r="AV190" s="619">
        <v>0</v>
      </c>
      <c r="AW190" s="619">
        <v>-4378</v>
      </c>
      <c r="AX190" s="619">
        <v>-4378</v>
      </c>
      <c r="AY190" s="619">
        <v>0</v>
      </c>
      <c r="AZ190" s="619">
        <v>0</v>
      </c>
      <c r="BA190" s="619">
        <v>0</v>
      </c>
      <c r="BB190" s="619">
        <v>0</v>
      </c>
      <c r="BC190" s="619">
        <v>0</v>
      </c>
      <c r="BD190" s="619">
        <v>0</v>
      </c>
      <c r="BE190" s="619">
        <v>0</v>
      </c>
      <c r="BF190" s="619">
        <v>0</v>
      </c>
      <c r="BG190" s="619">
        <v>3305246</v>
      </c>
      <c r="BH190" s="619">
        <v>0</v>
      </c>
      <c r="BI190" s="619">
        <v>67454</v>
      </c>
      <c r="BJ190" s="619">
        <v>185592</v>
      </c>
      <c r="BK190" s="619">
        <v>0</v>
      </c>
      <c r="BL190" s="619">
        <v>3788</v>
      </c>
      <c r="BM190" s="619">
        <v>3257873</v>
      </c>
      <c r="BN190" s="619">
        <v>0</v>
      </c>
      <c r="BO190" s="619">
        <v>66488</v>
      </c>
      <c r="BP190" s="619">
        <v>232965</v>
      </c>
      <c r="BQ190" s="619">
        <v>0</v>
      </c>
      <c r="BR190" s="619">
        <v>4754</v>
      </c>
      <c r="BS190" s="619">
        <v>995</v>
      </c>
      <c r="BT190" s="619">
        <v>0</v>
      </c>
      <c r="BU190" s="619">
        <v>20</v>
      </c>
      <c r="BV190" s="619">
        <v>9980</v>
      </c>
      <c r="BW190" s="619">
        <v>0</v>
      </c>
      <c r="BX190" s="619">
        <v>204</v>
      </c>
      <c r="BY190" s="619">
        <v>-8985</v>
      </c>
      <c r="BZ190" s="619">
        <v>0</v>
      </c>
      <c r="CA190" s="619">
        <v>-184</v>
      </c>
      <c r="CB190" s="619">
        <v>25375</v>
      </c>
      <c r="CC190" s="619">
        <v>0</v>
      </c>
      <c r="CD190" s="619">
        <v>518</v>
      </c>
      <c r="CE190" s="619">
        <v>26138</v>
      </c>
      <c r="CF190" s="619">
        <v>0</v>
      </c>
      <c r="CG190" s="619">
        <v>533</v>
      </c>
      <c r="CH190" s="619">
        <v>-763</v>
      </c>
      <c r="CI190" s="619">
        <v>0</v>
      </c>
      <c r="CJ190" s="619">
        <v>-15</v>
      </c>
      <c r="CK190" s="619">
        <v>0</v>
      </c>
      <c r="CL190" s="619">
        <v>0</v>
      </c>
      <c r="CM190" s="619">
        <v>0</v>
      </c>
      <c r="CN190" s="619">
        <v>0</v>
      </c>
      <c r="CO190" s="619">
        <v>0</v>
      </c>
      <c r="CP190" s="619">
        <v>0</v>
      </c>
      <c r="CQ190" s="619">
        <v>0</v>
      </c>
      <c r="CR190" s="619">
        <v>0</v>
      </c>
      <c r="CS190" s="619">
        <v>0</v>
      </c>
      <c r="CT190" s="619">
        <v>0</v>
      </c>
      <c r="CU190" s="619">
        <v>0</v>
      </c>
      <c r="CV190" s="619">
        <v>0</v>
      </c>
      <c r="CW190" s="619">
        <v>0</v>
      </c>
      <c r="CX190" s="619">
        <v>0</v>
      </c>
      <c r="CY190" s="619">
        <v>0</v>
      </c>
      <c r="CZ190" s="619">
        <v>0</v>
      </c>
      <c r="DA190" s="619">
        <v>0</v>
      </c>
      <c r="DB190" s="619">
        <v>0</v>
      </c>
      <c r="DC190" s="619">
        <v>0</v>
      </c>
      <c r="DD190" s="619">
        <v>0</v>
      </c>
      <c r="DE190" s="619">
        <v>0</v>
      </c>
      <c r="DF190" s="619">
        <v>0</v>
      </c>
      <c r="DG190" s="619">
        <v>0</v>
      </c>
      <c r="DH190" s="619">
        <v>0</v>
      </c>
      <c r="DI190" s="619">
        <v>0</v>
      </c>
      <c r="DJ190" s="619">
        <v>0</v>
      </c>
      <c r="DK190" s="619">
        <v>0</v>
      </c>
      <c r="DL190" s="619">
        <v>0</v>
      </c>
      <c r="DM190" s="619">
        <v>0</v>
      </c>
      <c r="DN190" s="619">
        <v>0</v>
      </c>
      <c r="DO190" s="619">
        <v>0</v>
      </c>
      <c r="DP190" s="619">
        <v>0</v>
      </c>
      <c r="DQ190" s="619">
        <v>0</v>
      </c>
      <c r="DR190" s="619">
        <v>0</v>
      </c>
      <c r="DS190" s="619">
        <v>0</v>
      </c>
      <c r="DT190" s="619">
        <v>0</v>
      </c>
      <c r="DU190" s="619">
        <v>0</v>
      </c>
      <c r="DV190" s="619">
        <v>0</v>
      </c>
      <c r="DW190" s="619">
        <v>0</v>
      </c>
      <c r="DX190" s="619">
        <v>717127</v>
      </c>
      <c r="DY190" s="619">
        <v>0</v>
      </c>
      <c r="DZ190" s="619">
        <v>14635</v>
      </c>
      <c r="EA190" s="619">
        <v>0</v>
      </c>
      <c r="EB190" s="619">
        <v>0</v>
      </c>
      <c r="EC190" s="619">
        <v>0</v>
      </c>
      <c r="ED190" s="619">
        <v>717127</v>
      </c>
      <c r="EE190" s="619">
        <v>0</v>
      </c>
      <c r="EF190" s="619">
        <v>14635</v>
      </c>
      <c r="EG190" s="619">
        <v>0</v>
      </c>
      <c r="EH190" s="619">
        <v>0</v>
      </c>
      <c r="EI190" s="619">
        <v>0</v>
      </c>
      <c r="EJ190" s="619">
        <v>0</v>
      </c>
      <c r="EK190" s="619">
        <v>0</v>
      </c>
      <c r="EL190" s="619">
        <v>0</v>
      </c>
      <c r="EM190" s="619">
        <v>0</v>
      </c>
      <c r="EN190" s="619">
        <v>0</v>
      </c>
      <c r="EO190" s="619">
        <v>0</v>
      </c>
      <c r="EP190" s="619">
        <v>4354400</v>
      </c>
      <c r="EQ190" s="619">
        <v>0</v>
      </c>
      <c r="ER190" s="619">
        <v>88865</v>
      </c>
      <c r="ES190" s="619">
        <v>4730611</v>
      </c>
      <c r="ET190" s="619">
        <v>0</v>
      </c>
      <c r="EU190" s="619">
        <v>96543</v>
      </c>
      <c r="EV190" s="619">
        <v>-376211</v>
      </c>
      <c r="EW190" s="619">
        <v>0</v>
      </c>
      <c r="EX190" s="619">
        <v>-7678</v>
      </c>
      <c r="EY190" s="619">
        <v>0</v>
      </c>
      <c r="EZ190" s="619">
        <v>0</v>
      </c>
      <c r="FA190" s="619">
        <v>0</v>
      </c>
      <c r="FB190" s="619">
        <v>7380185</v>
      </c>
      <c r="FC190" s="619">
        <v>0</v>
      </c>
      <c r="FD190" s="619">
        <v>149563</v>
      </c>
      <c r="FE190" s="619">
        <v>7329181</v>
      </c>
      <c r="FF190" s="619">
        <v>0</v>
      </c>
      <c r="FG190" s="619">
        <v>148505</v>
      </c>
      <c r="FH190" s="619">
        <v>51004</v>
      </c>
      <c r="FI190" s="619">
        <v>0</v>
      </c>
      <c r="FJ190" s="619">
        <v>1058</v>
      </c>
      <c r="FK190" s="619">
        <v>0</v>
      </c>
      <c r="FL190" s="619">
        <v>0</v>
      </c>
      <c r="FM190" s="619">
        <v>0</v>
      </c>
      <c r="FN190" s="619">
        <v>0</v>
      </c>
      <c r="FO190" s="619">
        <v>0</v>
      </c>
      <c r="FP190" s="619">
        <v>0</v>
      </c>
      <c r="FQ190" s="619">
        <v>0</v>
      </c>
      <c r="FR190" s="619">
        <v>0</v>
      </c>
      <c r="FS190" s="619">
        <v>0</v>
      </c>
      <c r="FT190" s="619">
        <v>0</v>
      </c>
      <c r="FU190" s="619">
        <v>0</v>
      </c>
      <c r="FV190" s="619">
        <v>0</v>
      </c>
      <c r="FW190" s="619">
        <v>0</v>
      </c>
      <c r="FX190" s="619">
        <v>0</v>
      </c>
      <c r="FY190" s="619">
        <v>0</v>
      </c>
      <c r="FZ190" s="619">
        <v>0</v>
      </c>
      <c r="GA190" s="619">
        <v>0</v>
      </c>
      <c r="GB190" s="619">
        <v>0</v>
      </c>
      <c r="GC190" s="619">
        <v>0</v>
      </c>
      <c r="GD190" s="619">
        <v>0</v>
      </c>
      <c r="GE190" s="619">
        <v>0</v>
      </c>
      <c r="GF190" s="619">
        <v>0</v>
      </c>
      <c r="GG190" s="619">
        <v>0</v>
      </c>
      <c r="GH190" s="619">
        <v>0</v>
      </c>
      <c r="GI190" s="619">
        <v>0</v>
      </c>
      <c r="GJ190" s="619">
        <v>0</v>
      </c>
      <c r="GK190" s="619">
        <v>0</v>
      </c>
      <c r="GL190" s="619">
        <v>15968920</v>
      </c>
      <c r="GM190" s="619">
        <v>0</v>
      </c>
      <c r="GN190" s="619">
        <v>324843</v>
      </c>
      <c r="GO190" s="619">
        <v>615137</v>
      </c>
      <c r="GP190" s="619">
        <v>0</v>
      </c>
      <c r="GQ190" s="619">
        <v>12570</v>
      </c>
      <c r="GR190" s="620" t="s">
        <v>535</v>
      </c>
      <c r="GS190" s="620" t="s">
        <v>758</v>
      </c>
      <c r="GT190" s="610" t="s">
        <v>535</v>
      </c>
      <c r="GU190" s="611" t="s">
        <v>536</v>
      </c>
      <c r="GV190" s="611" t="s">
        <v>1098</v>
      </c>
      <c r="GW190" s="610" t="s">
        <v>1432</v>
      </c>
    </row>
    <row r="191" spans="1:205" x14ac:dyDescent="0.25">
      <c r="A191" s="610" t="s">
        <v>3385</v>
      </c>
      <c r="B191" s="617" t="s">
        <v>1099</v>
      </c>
      <c r="C191" s="618" t="s">
        <v>1100</v>
      </c>
      <c r="D191" s="619">
        <v>6405278</v>
      </c>
      <c r="E191" s="619">
        <v>0</v>
      </c>
      <c r="F191" s="619">
        <v>6405278</v>
      </c>
      <c r="G191" s="619">
        <v>6373529</v>
      </c>
      <c r="H191" s="619">
        <v>0</v>
      </c>
      <c r="I191" s="619">
        <v>6373529</v>
      </c>
      <c r="J191" s="619">
        <v>31749</v>
      </c>
      <c r="K191" s="619">
        <v>0</v>
      </c>
      <c r="L191" s="619">
        <v>31749</v>
      </c>
      <c r="M191" s="633">
        <v>0.5</v>
      </c>
      <c r="N191" s="633">
        <v>0.49</v>
      </c>
      <c r="O191" s="633">
        <v>0</v>
      </c>
      <c r="P191" s="633">
        <v>0.01</v>
      </c>
      <c r="Q191" s="619">
        <v>288707</v>
      </c>
      <c r="R191" s="619">
        <v>288707</v>
      </c>
      <c r="S191" s="619">
        <v>0</v>
      </c>
      <c r="T191" s="619">
        <v>0</v>
      </c>
      <c r="U191" s="619">
        <v>0</v>
      </c>
      <c r="V191" s="619">
        <v>0</v>
      </c>
      <c r="W191" s="619">
        <v>0</v>
      </c>
      <c r="X191" s="619">
        <v>0</v>
      </c>
      <c r="Y191" s="619">
        <v>0</v>
      </c>
      <c r="Z191" s="619">
        <v>0</v>
      </c>
      <c r="AA191" s="619">
        <v>0</v>
      </c>
      <c r="AB191" s="619">
        <v>0</v>
      </c>
      <c r="AC191" s="619">
        <v>0</v>
      </c>
      <c r="AD191" s="619">
        <v>0</v>
      </c>
      <c r="AE191" s="619">
        <v>0</v>
      </c>
      <c r="AF191" s="619">
        <v>0</v>
      </c>
      <c r="AG191" s="619">
        <v>0</v>
      </c>
      <c r="AH191" s="619">
        <v>0</v>
      </c>
      <c r="AI191" s="619">
        <v>0</v>
      </c>
      <c r="AJ191" s="619">
        <v>0</v>
      </c>
      <c r="AK191" s="619">
        <v>0</v>
      </c>
      <c r="AL191" s="619">
        <v>0</v>
      </c>
      <c r="AM191" s="619">
        <v>0</v>
      </c>
      <c r="AN191" s="619">
        <v>0</v>
      </c>
      <c r="AO191" s="619">
        <v>0</v>
      </c>
      <c r="AP191" s="619">
        <v>0</v>
      </c>
      <c r="AQ191" s="619">
        <v>0</v>
      </c>
      <c r="AR191" s="619">
        <v>0</v>
      </c>
      <c r="AS191" s="619">
        <v>0</v>
      </c>
      <c r="AT191" s="619">
        <v>0</v>
      </c>
      <c r="AU191" s="619">
        <v>0</v>
      </c>
      <c r="AV191" s="619">
        <v>0</v>
      </c>
      <c r="AW191" s="619">
        <v>0</v>
      </c>
      <c r="AX191" s="619">
        <v>0</v>
      </c>
      <c r="AY191" s="619">
        <v>0</v>
      </c>
      <c r="AZ191" s="619">
        <v>0</v>
      </c>
      <c r="BA191" s="619">
        <v>0</v>
      </c>
      <c r="BB191" s="619">
        <v>0</v>
      </c>
      <c r="BC191" s="619">
        <v>0</v>
      </c>
      <c r="BD191" s="619">
        <v>0</v>
      </c>
      <c r="BE191" s="619">
        <v>0</v>
      </c>
      <c r="BF191" s="619">
        <v>0</v>
      </c>
      <c r="BG191" s="619">
        <v>2708200</v>
      </c>
      <c r="BH191" s="619">
        <v>0</v>
      </c>
      <c r="BI191" s="619">
        <v>55269</v>
      </c>
      <c r="BJ191" s="619">
        <v>179059</v>
      </c>
      <c r="BK191" s="619">
        <v>0</v>
      </c>
      <c r="BL191" s="619">
        <v>3654</v>
      </c>
      <c r="BM191" s="619">
        <v>3132137</v>
      </c>
      <c r="BN191" s="619">
        <v>0</v>
      </c>
      <c r="BO191" s="619">
        <v>63921</v>
      </c>
      <c r="BP191" s="619">
        <v>-244878</v>
      </c>
      <c r="BQ191" s="619">
        <v>0</v>
      </c>
      <c r="BR191" s="619">
        <v>-4998</v>
      </c>
      <c r="BS191" s="619">
        <v>0</v>
      </c>
      <c r="BT191" s="619">
        <v>0</v>
      </c>
      <c r="BU191" s="619">
        <v>0</v>
      </c>
      <c r="BV191" s="619">
        <v>0</v>
      </c>
      <c r="BW191" s="619">
        <v>0</v>
      </c>
      <c r="BX191" s="619">
        <v>0</v>
      </c>
      <c r="BY191" s="619">
        <v>0</v>
      </c>
      <c r="BZ191" s="619">
        <v>0</v>
      </c>
      <c r="CA191" s="619">
        <v>0</v>
      </c>
      <c r="CB191" s="619">
        <v>26794</v>
      </c>
      <c r="CC191" s="619">
        <v>0</v>
      </c>
      <c r="CD191" s="619">
        <v>547</v>
      </c>
      <c r="CE191" s="619">
        <v>26430</v>
      </c>
      <c r="CF191" s="619">
        <v>0</v>
      </c>
      <c r="CG191" s="619">
        <v>539</v>
      </c>
      <c r="CH191" s="619">
        <v>364</v>
      </c>
      <c r="CI191" s="619">
        <v>0</v>
      </c>
      <c r="CJ191" s="619">
        <v>8</v>
      </c>
      <c r="CK191" s="619">
        <v>0</v>
      </c>
      <c r="CL191" s="619">
        <v>0</v>
      </c>
      <c r="CM191" s="619">
        <v>0</v>
      </c>
      <c r="CN191" s="619">
        <v>0</v>
      </c>
      <c r="CO191" s="619">
        <v>0</v>
      </c>
      <c r="CP191" s="619">
        <v>0</v>
      </c>
      <c r="CQ191" s="619">
        <v>0</v>
      </c>
      <c r="CR191" s="619">
        <v>0</v>
      </c>
      <c r="CS191" s="619">
        <v>0</v>
      </c>
      <c r="CT191" s="619">
        <v>0</v>
      </c>
      <c r="CU191" s="619">
        <v>0</v>
      </c>
      <c r="CV191" s="619">
        <v>0</v>
      </c>
      <c r="CW191" s="619">
        <v>0</v>
      </c>
      <c r="CX191" s="619">
        <v>0</v>
      </c>
      <c r="CY191" s="619">
        <v>0</v>
      </c>
      <c r="CZ191" s="619">
        <v>0</v>
      </c>
      <c r="DA191" s="619">
        <v>0</v>
      </c>
      <c r="DB191" s="619">
        <v>0</v>
      </c>
      <c r="DC191" s="619">
        <v>0</v>
      </c>
      <c r="DD191" s="619">
        <v>0</v>
      </c>
      <c r="DE191" s="619">
        <v>0</v>
      </c>
      <c r="DF191" s="619">
        <v>0</v>
      </c>
      <c r="DG191" s="619">
        <v>0</v>
      </c>
      <c r="DH191" s="619">
        <v>0</v>
      </c>
      <c r="DI191" s="619">
        <v>0</v>
      </c>
      <c r="DJ191" s="619">
        <v>0</v>
      </c>
      <c r="DK191" s="619">
        <v>0</v>
      </c>
      <c r="DL191" s="619">
        <v>0</v>
      </c>
      <c r="DM191" s="619">
        <v>0</v>
      </c>
      <c r="DN191" s="619">
        <v>0</v>
      </c>
      <c r="DO191" s="619">
        <v>0</v>
      </c>
      <c r="DP191" s="619">
        <v>0</v>
      </c>
      <c r="DQ191" s="619">
        <v>0</v>
      </c>
      <c r="DR191" s="619">
        <v>0</v>
      </c>
      <c r="DS191" s="619">
        <v>0</v>
      </c>
      <c r="DT191" s="619">
        <v>0</v>
      </c>
      <c r="DU191" s="619">
        <v>0</v>
      </c>
      <c r="DV191" s="619">
        <v>0</v>
      </c>
      <c r="DW191" s="619">
        <v>0</v>
      </c>
      <c r="DX191" s="619">
        <v>418215</v>
      </c>
      <c r="DY191" s="619">
        <v>0</v>
      </c>
      <c r="DZ191" s="619">
        <v>8535</v>
      </c>
      <c r="EA191" s="619">
        <v>0</v>
      </c>
      <c r="EB191" s="619">
        <v>0</v>
      </c>
      <c r="EC191" s="619">
        <v>0</v>
      </c>
      <c r="ED191" s="619">
        <v>418215</v>
      </c>
      <c r="EE191" s="619">
        <v>0</v>
      </c>
      <c r="EF191" s="619">
        <v>8535</v>
      </c>
      <c r="EG191" s="619">
        <v>0</v>
      </c>
      <c r="EH191" s="619">
        <v>0</v>
      </c>
      <c r="EI191" s="619">
        <v>0</v>
      </c>
      <c r="EJ191" s="619">
        <v>0</v>
      </c>
      <c r="EK191" s="619">
        <v>0</v>
      </c>
      <c r="EL191" s="619">
        <v>0</v>
      </c>
      <c r="EM191" s="619">
        <v>0</v>
      </c>
      <c r="EN191" s="619">
        <v>0</v>
      </c>
      <c r="EO191" s="619">
        <v>0</v>
      </c>
      <c r="EP191" s="619">
        <v>4061854</v>
      </c>
      <c r="EQ191" s="619">
        <v>0</v>
      </c>
      <c r="ER191" s="619">
        <v>82895</v>
      </c>
      <c r="ES191" s="619">
        <v>5346422</v>
      </c>
      <c r="ET191" s="619">
        <v>0</v>
      </c>
      <c r="EU191" s="619">
        <v>109111</v>
      </c>
      <c r="EV191" s="619">
        <v>-1284568</v>
      </c>
      <c r="EW191" s="619">
        <v>0</v>
      </c>
      <c r="EX191" s="619">
        <v>-26216</v>
      </c>
      <c r="EY191" s="619">
        <v>0</v>
      </c>
      <c r="EZ191" s="619">
        <v>0</v>
      </c>
      <c r="FA191" s="619">
        <v>0</v>
      </c>
      <c r="FB191" s="619">
        <v>6654295</v>
      </c>
      <c r="FC191" s="619">
        <v>0</v>
      </c>
      <c r="FD191" s="619">
        <v>135802</v>
      </c>
      <c r="FE191" s="619">
        <v>6616277</v>
      </c>
      <c r="FF191" s="619">
        <v>0</v>
      </c>
      <c r="FG191" s="619">
        <v>135026</v>
      </c>
      <c r="FH191" s="619">
        <v>38018</v>
      </c>
      <c r="FI191" s="619">
        <v>0</v>
      </c>
      <c r="FJ191" s="619">
        <v>776</v>
      </c>
      <c r="FK191" s="619">
        <v>0</v>
      </c>
      <c r="FL191" s="619">
        <v>0</v>
      </c>
      <c r="FM191" s="619">
        <v>0</v>
      </c>
      <c r="FN191" s="619">
        <v>0</v>
      </c>
      <c r="FO191" s="619">
        <v>0</v>
      </c>
      <c r="FP191" s="619">
        <v>0</v>
      </c>
      <c r="FQ191" s="619">
        <v>0</v>
      </c>
      <c r="FR191" s="619">
        <v>0</v>
      </c>
      <c r="FS191" s="619">
        <v>0</v>
      </c>
      <c r="FT191" s="619">
        <v>-27966</v>
      </c>
      <c r="FU191" s="619">
        <v>0</v>
      </c>
      <c r="FV191" s="619">
        <v>-571</v>
      </c>
      <c r="FW191" s="619">
        <v>0</v>
      </c>
      <c r="FX191" s="619">
        <v>0</v>
      </c>
      <c r="FY191" s="619">
        <v>0</v>
      </c>
      <c r="FZ191" s="619">
        <v>0</v>
      </c>
      <c r="GA191" s="619">
        <v>0</v>
      </c>
      <c r="GB191" s="619">
        <v>0</v>
      </c>
      <c r="GC191" s="619">
        <v>0</v>
      </c>
      <c r="GD191" s="619">
        <v>0</v>
      </c>
      <c r="GE191" s="619">
        <v>0</v>
      </c>
      <c r="GF191" s="619">
        <v>0</v>
      </c>
      <c r="GG191" s="619">
        <v>0</v>
      </c>
      <c r="GH191" s="619">
        <v>0</v>
      </c>
      <c r="GI191" s="619">
        <v>0</v>
      </c>
      <c r="GJ191" s="619">
        <v>0</v>
      </c>
      <c r="GK191" s="619">
        <v>0</v>
      </c>
      <c r="GL191" s="619">
        <v>14020451</v>
      </c>
      <c r="GM191" s="619">
        <v>0</v>
      </c>
      <c r="GN191" s="619">
        <v>286131</v>
      </c>
      <c r="GO191" s="619">
        <v>-1100815</v>
      </c>
      <c r="GP191" s="619">
        <v>0</v>
      </c>
      <c r="GQ191" s="619">
        <v>-22466</v>
      </c>
      <c r="GR191" s="620" t="s">
        <v>535</v>
      </c>
      <c r="GS191" s="620" t="s">
        <v>526</v>
      </c>
      <c r="GT191" s="610" t="s">
        <v>535</v>
      </c>
      <c r="GU191" s="611" t="s">
        <v>475</v>
      </c>
      <c r="GV191" s="611" t="s">
        <v>1101</v>
      </c>
      <c r="GW191" s="610" t="s">
        <v>1432</v>
      </c>
    </row>
    <row r="192" spans="1:205" x14ac:dyDescent="0.25">
      <c r="A192" s="610" t="s">
        <v>3385</v>
      </c>
      <c r="B192" s="617" t="s">
        <v>1102</v>
      </c>
      <c r="C192" s="618" t="s">
        <v>1103</v>
      </c>
      <c r="D192" s="619">
        <v>2279841</v>
      </c>
      <c r="E192" s="619">
        <v>0</v>
      </c>
      <c r="F192" s="619">
        <v>2279841</v>
      </c>
      <c r="G192" s="619">
        <v>3483998</v>
      </c>
      <c r="H192" s="619">
        <v>0</v>
      </c>
      <c r="I192" s="619">
        <v>3483998</v>
      </c>
      <c r="J192" s="619">
        <v>-1204157</v>
      </c>
      <c r="K192" s="619">
        <v>0</v>
      </c>
      <c r="L192" s="619">
        <v>-1204157</v>
      </c>
      <c r="M192" s="633">
        <v>0.5</v>
      </c>
      <c r="N192" s="633">
        <v>0.4</v>
      </c>
      <c r="O192" s="633">
        <v>0.09</v>
      </c>
      <c r="P192" s="633">
        <v>0.01</v>
      </c>
      <c r="Q192" s="619">
        <v>235427</v>
      </c>
      <c r="R192" s="619">
        <v>235427</v>
      </c>
      <c r="S192" s="619">
        <v>0</v>
      </c>
      <c r="T192" s="619">
        <v>0</v>
      </c>
      <c r="U192" s="619">
        <v>0</v>
      </c>
      <c r="V192" s="619">
        <v>0</v>
      </c>
      <c r="W192" s="619">
        <v>0</v>
      </c>
      <c r="X192" s="619">
        <v>0</v>
      </c>
      <c r="Y192" s="619">
        <v>0</v>
      </c>
      <c r="Z192" s="619">
        <v>34804</v>
      </c>
      <c r="AA192" s="619">
        <v>0</v>
      </c>
      <c r="AB192" s="619">
        <v>35878</v>
      </c>
      <c r="AC192" s="619">
        <v>0</v>
      </c>
      <c r="AD192" s="619">
        <v>-1074</v>
      </c>
      <c r="AE192" s="619">
        <v>0</v>
      </c>
      <c r="AF192" s="619">
        <v>0</v>
      </c>
      <c r="AG192" s="619">
        <v>0</v>
      </c>
      <c r="AH192" s="619">
        <v>0</v>
      </c>
      <c r="AI192" s="619">
        <v>0</v>
      </c>
      <c r="AJ192" s="619">
        <v>0</v>
      </c>
      <c r="AK192" s="619">
        <v>0</v>
      </c>
      <c r="AL192" s="619">
        <v>0</v>
      </c>
      <c r="AM192" s="619">
        <v>0</v>
      </c>
      <c r="AN192" s="619">
        <v>0</v>
      </c>
      <c r="AO192" s="619">
        <v>0</v>
      </c>
      <c r="AP192" s="619">
        <v>0</v>
      </c>
      <c r="AQ192" s="619">
        <v>0</v>
      </c>
      <c r="AR192" s="619">
        <v>0</v>
      </c>
      <c r="AS192" s="619">
        <v>0</v>
      </c>
      <c r="AT192" s="619">
        <v>0</v>
      </c>
      <c r="AU192" s="619">
        <v>0</v>
      </c>
      <c r="AV192" s="619">
        <v>0</v>
      </c>
      <c r="AW192" s="619">
        <v>0</v>
      </c>
      <c r="AX192" s="619">
        <v>0</v>
      </c>
      <c r="AY192" s="619">
        <v>0</v>
      </c>
      <c r="AZ192" s="619">
        <v>0</v>
      </c>
      <c r="BA192" s="619">
        <v>0</v>
      </c>
      <c r="BB192" s="619">
        <v>0</v>
      </c>
      <c r="BC192" s="619">
        <v>0</v>
      </c>
      <c r="BD192" s="619">
        <v>0</v>
      </c>
      <c r="BE192" s="619">
        <v>0</v>
      </c>
      <c r="BF192" s="619">
        <v>0</v>
      </c>
      <c r="BG192" s="619">
        <v>1989486</v>
      </c>
      <c r="BH192" s="619">
        <v>447634</v>
      </c>
      <c r="BI192" s="619">
        <v>49737</v>
      </c>
      <c r="BJ192" s="619">
        <v>102102</v>
      </c>
      <c r="BK192" s="619">
        <v>22973</v>
      </c>
      <c r="BL192" s="619">
        <v>2553</v>
      </c>
      <c r="BM192" s="619">
        <v>2008438</v>
      </c>
      <c r="BN192" s="619">
        <v>451899</v>
      </c>
      <c r="BO192" s="619">
        <v>50211</v>
      </c>
      <c r="BP192" s="619">
        <v>83150</v>
      </c>
      <c r="BQ192" s="619">
        <v>18708</v>
      </c>
      <c r="BR192" s="619">
        <v>2079</v>
      </c>
      <c r="BS192" s="619">
        <v>0</v>
      </c>
      <c r="BT192" s="619">
        <v>0</v>
      </c>
      <c r="BU192" s="619">
        <v>0</v>
      </c>
      <c r="BV192" s="619">
        <v>0</v>
      </c>
      <c r="BW192" s="619">
        <v>0</v>
      </c>
      <c r="BX192" s="619">
        <v>0</v>
      </c>
      <c r="BY192" s="619">
        <v>0</v>
      </c>
      <c r="BZ192" s="619">
        <v>0</v>
      </c>
      <c r="CA192" s="619">
        <v>0</v>
      </c>
      <c r="CB192" s="619">
        <v>0</v>
      </c>
      <c r="CC192" s="619">
        <v>0</v>
      </c>
      <c r="CD192" s="619">
        <v>0</v>
      </c>
      <c r="CE192" s="619">
        <v>1</v>
      </c>
      <c r="CF192" s="619">
        <v>0</v>
      </c>
      <c r="CG192" s="619">
        <v>0</v>
      </c>
      <c r="CH192" s="619">
        <v>-1</v>
      </c>
      <c r="CI192" s="619">
        <v>0</v>
      </c>
      <c r="CJ192" s="619">
        <v>0</v>
      </c>
      <c r="CK192" s="619">
        <v>0</v>
      </c>
      <c r="CL192" s="619">
        <v>0</v>
      </c>
      <c r="CM192" s="619">
        <v>0</v>
      </c>
      <c r="CN192" s="619">
        <v>0</v>
      </c>
      <c r="CO192" s="619">
        <v>0</v>
      </c>
      <c r="CP192" s="619">
        <v>0</v>
      </c>
      <c r="CQ192" s="619">
        <v>0</v>
      </c>
      <c r="CR192" s="619">
        <v>0</v>
      </c>
      <c r="CS192" s="619">
        <v>0</v>
      </c>
      <c r="CT192" s="619">
        <v>0</v>
      </c>
      <c r="CU192" s="619">
        <v>0</v>
      </c>
      <c r="CV192" s="619">
        <v>0</v>
      </c>
      <c r="CW192" s="619">
        <v>0</v>
      </c>
      <c r="CX192" s="619">
        <v>0</v>
      </c>
      <c r="CY192" s="619">
        <v>0</v>
      </c>
      <c r="CZ192" s="619">
        <v>0</v>
      </c>
      <c r="DA192" s="619">
        <v>0</v>
      </c>
      <c r="DB192" s="619">
        <v>0</v>
      </c>
      <c r="DC192" s="619">
        <v>0</v>
      </c>
      <c r="DD192" s="619">
        <v>0</v>
      </c>
      <c r="DE192" s="619">
        <v>0</v>
      </c>
      <c r="DF192" s="619">
        <v>684</v>
      </c>
      <c r="DG192" s="619">
        <v>154</v>
      </c>
      <c r="DH192" s="619">
        <v>17</v>
      </c>
      <c r="DI192" s="619">
        <v>958</v>
      </c>
      <c r="DJ192" s="619">
        <v>216</v>
      </c>
      <c r="DK192" s="619">
        <v>24</v>
      </c>
      <c r="DL192" s="619">
        <v>-274</v>
      </c>
      <c r="DM192" s="619">
        <v>-62</v>
      </c>
      <c r="DN192" s="619">
        <v>-7</v>
      </c>
      <c r="DO192" s="619">
        <v>702</v>
      </c>
      <c r="DP192" s="619">
        <v>158</v>
      </c>
      <c r="DQ192" s="619">
        <v>18</v>
      </c>
      <c r="DR192" s="619">
        <v>702</v>
      </c>
      <c r="DS192" s="619">
        <v>158</v>
      </c>
      <c r="DT192" s="619">
        <v>18</v>
      </c>
      <c r="DU192" s="619">
        <v>0</v>
      </c>
      <c r="DV192" s="619">
        <v>0</v>
      </c>
      <c r="DW192" s="619">
        <v>0</v>
      </c>
      <c r="DX192" s="619">
        <v>211066</v>
      </c>
      <c r="DY192" s="619">
        <v>47490</v>
      </c>
      <c r="DZ192" s="619">
        <v>5277</v>
      </c>
      <c r="EA192" s="619">
        <v>207357</v>
      </c>
      <c r="EB192" s="619">
        <v>46655</v>
      </c>
      <c r="EC192" s="619">
        <v>5184</v>
      </c>
      <c r="ED192" s="619">
        <v>3709</v>
      </c>
      <c r="EE192" s="619">
        <v>835</v>
      </c>
      <c r="EF192" s="619">
        <v>93</v>
      </c>
      <c r="EG192" s="619">
        <v>149</v>
      </c>
      <c r="EH192" s="619">
        <v>34</v>
      </c>
      <c r="EI192" s="619">
        <v>4</v>
      </c>
      <c r="EJ192" s="619">
        <v>-936</v>
      </c>
      <c r="EK192" s="619">
        <v>-211</v>
      </c>
      <c r="EL192" s="619">
        <v>-23</v>
      </c>
      <c r="EM192" s="619">
        <v>0</v>
      </c>
      <c r="EN192" s="619">
        <v>0</v>
      </c>
      <c r="EO192" s="619">
        <v>0</v>
      </c>
      <c r="EP192" s="619">
        <v>2676355</v>
      </c>
      <c r="EQ192" s="619">
        <v>602180</v>
      </c>
      <c r="ER192" s="619">
        <v>66909</v>
      </c>
      <c r="ES192" s="619">
        <v>3261897</v>
      </c>
      <c r="ET192" s="619">
        <v>733927</v>
      </c>
      <c r="EU192" s="619">
        <v>81547</v>
      </c>
      <c r="EV192" s="619">
        <v>-585542</v>
      </c>
      <c r="EW192" s="619">
        <v>-131747</v>
      </c>
      <c r="EX192" s="619">
        <v>-14638</v>
      </c>
      <c r="EY192" s="619">
        <v>-13691</v>
      </c>
      <c r="EZ192" s="619">
        <v>-3081</v>
      </c>
      <c r="FA192" s="619">
        <v>-342</v>
      </c>
      <c r="FB192" s="619">
        <v>3499046</v>
      </c>
      <c r="FC192" s="619">
        <v>785951</v>
      </c>
      <c r="FD192" s="619">
        <v>87328</v>
      </c>
      <c r="FE192" s="619">
        <v>3284405</v>
      </c>
      <c r="FF192" s="619">
        <v>737616</v>
      </c>
      <c r="FG192" s="619">
        <v>81957</v>
      </c>
      <c r="FH192" s="619">
        <v>214641</v>
      </c>
      <c r="FI192" s="619">
        <v>48335</v>
      </c>
      <c r="FJ192" s="619">
        <v>5371</v>
      </c>
      <c r="FK192" s="619">
        <v>0</v>
      </c>
      <c r="FL192" s="619">
        <v>0</v>
      </c>
      <c r="FM192" s="619">
        <v>0</v>
      </c>
      <c r="FN192" s="619">
        <v>0</v>
      </c>
      <c r="FO192" s="619">
        <v>0</v>
      </c>
      <c r="FP192" s="619">
        <v>0</v>
      </c>
      <c r="FQ192" s="619">
        <v>0</v>
      </c>
      <c r="FR192" s="619">
        <v>0</v>
      </c>
      <c r="FS192" s="619">
        <v>0</v>
      </c>
      <c r="FT192" s="619">
        <v>-27102</v>
      </c>
      <c r="FU192" s="619">
        <v>-6098</v>
      </c>
      <c r="FV192" s="619">
        <v>-678</v>
      </c>
      <c r="FW192" s="619">
        <v>0</v>
      </c>
      <c r="FX192" s="619">
        <v>0</v>
      </c>
      <c r="FY192" s="619">
        <v>0</v>
      </c>
      <c r="FZ192" s="619">
        <v>0</v>
      </c>
      <c r="GA192" s="619">
        <v>0</v>
      </c>
      <c r="GB192" s="619">
        <v>0</v>
      </c>
      <c r="GC192" s="619">
        <v>0</v>
      </c>
      <c r="GD192" s="619">
        <v>0</v>
      </c>
      <c r="GE192" s="619">
        <v>0</v>
      </c>
      <c r="GF192" s="619">
        <v>0</v>
      </c>
      <c r="GG192" s="619">
        <v>0</v>
      </c>
      <c r="GH192" s="619">
        <v>0</v>
      </c>
      <c r="GI192" s="619">
        <v>0</v>
      </c>
      <c r="GJ192" s="619">
        <v>0</v>
      </c>
      <c r="GK192" s="619">
        <v>0</v>
      </c>
      <c r="GL192" s="619">
        <v>8437861</v>
      </c>
      <c r="GM192" s="619">
        <v>1897184</v>
      </c>
      <c r="GN192" s="619">
        <v>210800</v>
      </c>
      <c r="GO192" s="619">
        <v>-325897</v>
      </c>
      <c r="GP192" s="619">
        <v>-73287</v>
      </c>
      <c r="GQ192" s="619">
        <v>-8141</v>
      </c>
      <c r="GR192" s="620" t="s">
        <v>630</v>
      </c>
      <c r="GS192" s="620" t="s">
        <v>557</v>
      </c>
      <c r="GT192" s="610" t="s">
        <v>474</v>
      </c>
      <c r="GU192" s="611" t="s">
        <v>558</v>
      </c>
      <c r="GV192" s="611" t="s">
        <v>1104</v>
      </c>
      <c r="GW192" s="610" t="s">
        <v>1432</v>
      </c>
    </row>
    <row r="193" spans="1:205" x14ac:dyDescent="0.25">
      <c r="A193" s="610" t="s">
        <v>3385</v>
      </c>
      <c r="B193" s="617" t="s">
        <v>1105</v>
      </c>
      <c r="C193" s="618" t="s">
        <v>1106</v>
      </c>
      <c r="D193" s="619">
        <v>7438329</v>
      </c>
      <c r="E193" s="619">
        <v>0</v>
      </c>
      <c r="F193" s="619">
        <v>7438329</v>
      </c>
      <c r="G193" s="619">
        <v>7662116</v>
      </c>
      <c r="H193" s="619">
        <v>0</v>
      </c>
      <c r="I193" s="619">
        <v>7662116</v>
      </c>
      <c r="J193" s="619">
        <v>-223787</v>
      </c>
      <c r="K193" s="619">
        <v>0</v>
      </c>
      <c r="L193" s="619">
        <v>-223787</v>
      </c>
      <c r="M193" s="633">
        <v>0.5</v>
      </c>
      <c r="N193" s="633">
        <v>0.49</v>
      </c>
      <c r="O193" s="633">
        <v>0</v>
      </c>
      <c r="P193" s="633">
        <v>0.01</v>
      </c>
      <c r="Q193" s="619">
        <v>289172</v>
      </c>
      <c r="R193" s="619">
        <v>289172</v>
      </c>
      <c r="S193" s="619">
        <v>0</v>
      </c>
      <c r="T193" s="619">
        <v>0</v>
      </c>
      <c r="U193" s="619">
        <v>0</v>
      </c>
      <c r="V193" s="619">
        <v>0</v>
      </c>
      <c r="W193" s="619">
        <v>0</v>
      </c>
      <c r="X193" s="619">
        <v>0</v>
      </c>
      <c r="Y193" s="619">
        <v>0</v>
      </c>
      <c r="Z193" s="619">
        <v>0</v>
      </c>
      <c r="AA193" s="619">
        <v>0</v>
      </c>
      <c r="AB193" s="619">
        <v>0</v>
      </c>
      <c r="AC193" s="619">
        <v>0</v>
      </c>
      <c r="AD193" s="619">
        <v>0</v>
      </c>
      <c r="AE193" s="619">
        <v>0</v>
      </c>
      <c r="AF193" s="619">
        <v>0</v>
      </c>
      <c r="AG193" s="619">
        <v>0</v>
      </c>
      <c r="AH193" s="619">
        <v>0</v>
      </c>
      <c r="AI193" s="619">
        <v>0</v>
      </c>
      <c r="AJ193" s="619">
        <v>0</v>
      </c>
      <c r="AK193" s="619">
        <v>0</v>
      </c>
      <c r="AL193" s="619">
        <v>0</v>
      </c>
      <c r="AM193" s="619">
        <v>0</v>
      </c>
      <c r="AN193" s="619">
        <v>0</v>
      </c>
      <c r="AO193" s="619">
        <v>0</v>
      </c>
      <c r="AP193" s="619">
        <v>0</v>
      </c>
      <c r="AQ193" s="619">
        <v>0</v>
      </c>
      <c r="AR193" s="619">
        <v>0</v>
      </c>
      <c r="AS193" s="619">
        <v>0</v>
      </c>
      <c r="AT193" s="619">
        <v>0</v>
      </c>
      <c r="AU193" s="619">
        <v>0</v>
      </c>
      <c r="AV193" s="619">
        <v>0</v>
      </c>
      <c r="AW193" s="619">
        <v>0</v>
      </c>
      <c r="AX193" s="619">
        <v>0</v>
      </c>
      <c r="AY193" s="619">
        <v>0</v>
      </c>
      <c r="AZ193" s="619">
        <v>0</v>
      </c>
      <c r="BA193" s="619">
        <v>0</v>
      </c>
      <c r="BB193" s="619">
        <v>0</v>
      </c>
      <c r="BC193" s="619">
        <v>0</v>
      </c>
      <c r="BD193" s="619">
        <v>0</v>
      </c>
      <c r="BE193" s="619">
        <v>0</v>
      </c>
      <c r="BF193" s="619">
        <v>0</v>
      </c>
      <c r="BG193" s="619">
        <v>1433565</v>
      </c>
      <c r="BH193" s="619">
        <v>0</v>
      </c>
      <c r="BI193" s="619">
        <v>29256</v>
      </c>
      <c r="BJ193" s="619">
        <v>170794</v>
      </c>
      <c r="BK193" s="619">
        <v>0</v>
      </c>
      <c r="BL193" s="619">
        <v>3486</v>
      </c>
      <c r="BM193" s="619">
        <v>1544481</v>
      </c>
      <c r="BN193" s="619">
        <v>0</v>
      </c>
      <c r="BO193" s="619">
        <v>31520</v>
      </c>
      <c r="BP193" s="619">
        <v>59878</v>
      </c>
      <c r="BQ193" s="619">
        <v>0</v>
      </c>
      <c r="BR193" s="619">
        <v>1222</v>
      </c>
      <c r="BS193" s="619">
        <v>23777</v>
      </c>
      <c r="BT193" s="619">
        <v>0</v>
      </c>
      <c r="BU193" s="619">
        <v>485</v>
      </c>
      <c r="BV193" s="619">
        <v>0</v>
      </c>
      <c r="BW193" s="619">
        <v>0</v>
      </c>
      <c r="BX193" s="619">
        <v>0</v>
      </c>
      <c r="BY193" s="619">
        <v>23777</v>
      </c>
      <c r="BZ193" s="619">
        <v>0</v>
      </c>
      <c r="CA193" s="619">
        <v>485</v>
      </c>
      <c r="CB193" s="619">
        <v>0</v>
      </c>
      <c r="CC193" s="619">
        <v>0</v>
      </c>
      <c r="CD193" s="619">
        <v>0</v>
      </c>
      <c r="CE193" s="619">
        <v>0</v>
      </c>
      <c r="CF193" s="619">
        <v>0</v>
      </c>
      <c r="CG193" s="619">
        <v>0</v>
      </c>
      <c r="CH193" s="619">
        <v>0</v>
      </c>
      <c r="CI193" s="619">
        <v>0</v>
      </c>
      <c r="CJ193" s="619">
        <v>0</v>
      </c>
      <c r="CK193" s="619">
        <v>0</v>
      </c>
      <c r="CL193" s="619">
        <v>0</v>
      </c>
      <c r="CM193" s="619">
        <v>0</v>
      </c>
      <c r="CN193" s="619">
        <v>0</v>
      </c>
      <c r="CO193" s="619">
        <v>0</v>
      </c>
      <c r="CP193" s="619">
        <v>0</v>
      </c>
      <c r="CQ193" s="619">
        <v>0</v>
      </c>
      <c r="CR193" s="619">
        <v>0</v>
      </c>
      <c r="CS193" s="619">
        <v>0</v>
      </c>
      <c r="CT193" s="619">
        <v>0</v>
      </c>
      <c r="CU193" s="619">
        <v>0</v>
      </c>
      <c r="CV193" s="619">
        <v>0</v>
      </c>
      <c r="CW193" s="619">
        <v>0</v>
      </c>
      <c r="CX193" s="619">
        <v>0</v>
      </c>
      <c r="CY193" s="619">
        <v>0</v>
      </c>
      <c r="CZ193" s="619">
        <v>0</v>
      </c>
      <c r="DA193" s="619">
        <v>0</v>
      </c>
      <c r="DB193" s="619">
        <v>0</v>
      </c>
      <c r="DC193" s="619">
        <v>0</v>
      </c>
      <c r="DD193" s="619">
        <v>0</v>
      </c>
      <c r="DE193" s="619">
        <v>0</v>
      </c>
      <c r="DF193" s="619">
        <v>0</v>
      </c>
      <c r="DG193" s="619">
        <v>0</v>
      </c>
      <c r="DH193" s="619">
        <v>0</v>
      </c>
      <c r="DI193" s="619">
        <v>0</v>
      </c>
      <c r="DJ193" s="619">
        <v>0</v>
      </c>
      <c r="DK193" s="619">
        <v>0</v>
      </c>
      <c r="DL193" s="619">
        <v>0</v>
      </c>
      <c r="DM193" s="619">
        <v>0</v>
      </c>
      <c r="DN193" s="619">
        <v>0</v>
      </c>
      <c r="DO193" s="619">
        <v>0</v>
      </c>
      <c r="DP193" s="619">
        <v>0</v>
      </c>
      <c r="DQ193" s="619">
        <v>0</v>
      </c>
      <c r="DR193" s="619">
        <v>0</v>
      </c>
      <c r="DS193" s="619">
        <v>0</v>
      </c>
      <c r="DT193" s="619">
        <v>0</v>
      </c>
      <c r="DU193" s="619">
        <v>0</v>
      </c>
      <c r="DV193" s="619">
        <v>0</v>
      </c>
      <c r="DW193" s="619">
        <v>0</v>
      </c>
      <c r="DX193" s="619">
        <v>601765</v>
      </c>
      <c r="DY193" s="619">
        <v>0</v>
      </c>
      <c r="DZ193" s="619">
        <v>12281</v>
      </c>
      <c r="EA193" s="619">
        <v>399551</v>
      </c>
      <c r="EB193" s="619">
        <v>0</v>
      </c>
      <c r="EC193" s="619">
        <v>8154</v>
      </c>
      <c r="ED193" s="619">
        <v>202214</v>
      </c>
      <c r="EE193" s="619">
        <v>0</v>
      </c>
      <c r="EF193" s="619">
        <v>4127</v>
      </c>
      <c r="EG193" s="619">
        <v>-663</v>
      </c>
      <c r="EH193" s="619">
        <v>0</v>
      </c>
      <c r="EI193" s="619">
        <v>-14</v>
      </c>
      <c r="EJ193" s="619">
        <v>0</v>
      </c>
      <c r="EK193" s="619">
        <v>0</v>
      </c>
      <c r="EL193" s="619">
        <v>0</v>
      </c>
      <c r="EM193" s="619">
        <v>0</v>
      </c>
      <c r="EN193" s="619">
        <v>0</v>
      </c>
      <c r="EO193" s="619">
        <v>0</v>
      </c>
      <c r="EP193" s="619">
        <v>6182790</v>
      </c>
      <c r="EQ193" s="619">
        <v>0</v>
      </c>
      <c r="ER193" s="619">
        <v>126179</v>
      </c>
      <c r="ES193" s="619">
        <v>7543864</v>
      </c>
      <c r="ET193" s="619">
        <v>0</v>
      </c>
      <c r="EU193" s="619">
        <v>153956</v>
      </c>
      <c r="EV193" s="619">
        <v>-1361074</v>
      </c>
      <c r="EW193" s="619">
        <v>0</v>
      </c>
      <c r="EX193" s="619">
        <v>-27777</v>
      </c>
      <c r="EY193" s="619">
        <v>-3916</v>
      </c>
      <c r="EZ193" s="619">
        <v>0</v>
      </c>
      <c r="FA193" s="619">
        <v>-80</v>
      </c>
      <c r="FB193" s="619">
        <v>11020722</v>
      </c>
      <c r="FC193" s="619">
        <v>0</v>
      </c>
      <c r="FD193" s="619">
        <v>224913</v>
      </c>
      <c r="FE193" s="619">
        <v>11258008</v>
      </c>
      <c r="FF193" s="619">
        <v>0</v>
      </c>
      <c r="FG193" s="619">
        <v>229755</v>
      </c>
      <c r="FH193" s="619">
        <v>-237286</v>
      </c>
      <c r="FI193" s="619">
        <v>0</v>
      </c>
      <c r="FJ193" s="619">
        <v>-4842</v>
      </c>
      <c r="FK193" s="619">
        <v>0</v>
      </c>
      <c r="FL193" s="619">
        <v>0</v>
      </c>
      <c r="FM193" s="619">
        <v>0</v>
      </c>
      <c r="FN193" s="619">
        <v>0</v>
      </c>
      <c r="FO193" s="619">
        <v>0</v>
      </c>
      <c r="FP193" s="619">
        <v>0</v>
      </c>
      <c r="FQ193" s="619">
        <v>0</v>
      </c>
      <c r="FR193" s="619">
        <v>0</v>
      </c>
      <c r="FS193" s="619">
        <v>0</v>
      </c>
      <c r="FT193" s="619">
        <v>-44010</v>
      </c>
      <c r="FU193" s="619">
        <v>0</v>
      </c>
      <c r="FV193" s="619">
        <v>-898</v>
      </c>
      <c r="FW193" s="619">
        <v>0</v>
      </c>
      <c r="FX193" s="619">
        <v>0</v>
      </c>
      <c r="FY193" s="619">
        <v>0</v>
      </c>
      <c r="FZ193" s="619">
        <v>0</v>
      </c>
      <c r="GA193" s="619">
        <v>0</v>
      </c>
      <c r="GB193" s="619">
        <v>0</v>
      </c>
      <c r="GC193" s="619">
        <v>0</v>
      </c>
      <c r="GD193" s="619">
        <v>0</v>
      </c>
      <c r="GE193" s="619">
        <v>0</v>
      </c>
      <c r="GF193" s="619">
        <v>0</v>
      </c>
      <c r="GG193" s="619">
        <v>0</v>
      </c>
      <c r="GH193" s="619">
        <v>0</v>
      </c>
      <c r="GI193" s="619">
        <v>0</v>
      </c>
      <c r="GJ193" s="619">
        <v>0</v>
      </c>
      <c r="GK193" s="619">
        <v>0</v>
      </c>
      <c r="GL193" s="619">
        <v>19384824</v>
      </c>
      <c r="GM193" s="619">
        <v>0</v>
      </c>
      <c r="GN193" s="619">
        <v>395608</v>
      </c>
      <c r="GO193" s="619">
        <v>-1361080</v>
      </c>
      <c r="GP193" s="619">
        <v>0</v>
      </c>
      <c r="GQ193" s="619">
        <v>-27777</v>
      </c>
      <c r="GR193" s="620" t="s">
        <v>535</v>
      </c>
      <c r="GS193" s="620" t="s">
        <v>580</v>
      </c>
      <c r="GT193" s="610" t="s">
        <v>535</v>
      </c>
      <c r="GU193" s="611" t="s">
        <v>475</v>
      </c>
      <c r="GV193" s="611" t="s">
        <v>1107</v>
      </c>
      <c r="GW193" s="610" t="s">
        <v>1432</v>
      </c>
    </row>
    <row r="194" spans="1:205" x14ac:dyDescent="0.25">
      <c r="A194" s="610" t="s">
        <v>3385</v>
      </c>
      <c r="B194" s="617" t="s">
        <v>1108</v>
      </c>
      <c r="C194" s="618" t="s">
        <v>1109</v>
      </c>
      <c r="D194" s="619">
        <v>4631682</v>
      </c>
      <c r="E194" s="619">
        <v>0</v>
      </c>
      <c r="F194" s="619">
        <v>4631682</v>
      </c>
      <c r="G194" s="619">
        <v>5286887</v>
      </c>
      <c r="H194" s="619">
        <v>0</v>
      </c>
      <c r="I194" s="619">
        <v>5286887</v>
      </c>
      <c r="J194" s="619">
        <v>-655205</v>
      </c>
      <c r="K194" s="619">
        <v>0</v>
      </c>
      <c r="L194" s="619">
        <v>-655205</v>
      </c>
      <c r="M194" s="633">
        <v>0.33</v>
      </c>
      <c r="N194" s="633">
        <v>0.3</v>
      </c>
      <c r="O194" s="633">
        <v>0.37</v>
      </c>
      <c r="P194" s="633">
        <v>0</v>
      </c>
      <c r="Q194" s="619">
        <v>267242</v>
      </c>
      <c r="R194" s="619">
        <v>267242</v>
      </c>
      <c r="S194" s="619">
        <v>0</v>
      </c>
      <c r="T194" s="619">
        <v>0</v>
      </c>
      <c r="U194" s="619">
        <v>0</v>
      </c>
      <c r="V194" s="619">
        <v>0</v>
      </c>
      <c r="W194" s="619">
        <v>0</v>
      </c>
      <c r="X194" s="619">
        <v>0</v>
      </c>
      <c r="Y194" s="619">
        <v>0</v>
      </c>
      <c r="Z194" s="619">
        <v>0</v>
      </c>
      <c r="AA194" s="619">
        <v>0</v>
      </c>
      <c r="AB194" s="619">
        <v>0</v>
      </c>
      <c r="AC194" s="619">
        <v>0</v>
      </c>
      <c r="AD194" s="619">
        <v>0</v>
      </c>
      <c r="AE194" s="619">
        <v>0</v>
      </c>
      <c r="AF194" s="619">
        <v>0</v>
      </c>
      <c r="AG194" s="619">
        <v>0</v>
      </c>
      <c r="AH194" s="619">
        <v>0</v>
      </c>
      <c r="AI194" s="619">
        <v>0</v>
      </c>
      <c r="AJ194" s="619">
        <v>0</v>
      </c>
      <c r="AK194" s="619">
        <v>0</v>
      </c>
      <c r="AL194" s="619">
        <v>0</v>
      </c>
      <c r="AM194" s="619">
        <v>0</v>
      </c>
      <c r="AN194" s="619">
        <v>0</v>
      </c>
      <c r="AO194" s="619">
        <v>0</v>
      </c>
      <c r="AP194" s="619">
        <v>0</v>
      </c>
      <c r="AQ194" s="619">
        <v>0</v>
      </c>
      <c r="AR194" s="619">
        <v>0</v>
      </c>
      <c r="AS194" s="619">
        <v>0</v>
      </c>
      <c r="AT194" s="619">
        <v>0</v>
      </c>
      <c r="AU194" s="619">
        <v>0</v>
      </c>
      <c r="AV194" s="619">
        <v>0</v>
      </c>
      <c r="AW194" s="619">
        <v>0</v>
      </c>
      <c r="AX194" s="619">
        <v>0</v>
      </c>
      <c r="AY194" s="619">
        <v>0</v>
      </c>
      <c r="AZ194" s="619">
        <v>0</v>
      </c>
      <c r="BA194" s="619">
        <v>0</v>
      </c>
      <c r="BB194" s="619">
        <v>0</v>
      </c>
      <c r="BC194" s="619">
        <v>0</v>
      </c>
      <c r="BD194" s="619">
        <v>0</v>
      </c>
      <c r="BE194" s="619">
        <v>0</v>
      </c>
      <c r="BF194" s="619">
        <v>0</v>
      </c>
      <c r="BG194" s="619">
        <v>1852655</v>
      </c>
      <c r="BH194" s="619">
        <v>2284941</v>
      </c>
      <c r="BI194" s="619">
        <v>0</v>
      </c>
      <c r="BJ194" s="619">
        <v>85663</v>
      </c>
      <c r="BK194" s="619">
        <v>105651</v>
      </c>
      <c r="BL194" s="619">
        <v>0</v>
      </c>
      <c r="BM194" s="619">
        <v>1924943</v>
      </c>
      <c r="BN194" s="619">
        <v>2374097</v>
      </c>
      <c r="BO194" s="619">
        <v>0</v>
      </c>
      <c r="BP194" s="619">
        <v>13375</v>
      </c>
      <c r="BQ194" s="619">
        <v>16495</v>
      </c>
      <c r="BR194" s="619">
        <v>0</v>
      </c>
      <c r="BS194" s="619">
        <v>5676</v>
      </c>
      <c r="BT194" s="619">
        <v>7001</v>
      </c>
      <c r="BU194" s="619">
        <v>0</v>
      </c>
      <c r="BV194" s="619">
        <v>4900</v>
      </c>
      <c r="BW194" s="619">
        <v>6044</v>
      </c>
      <c r="BX194" s="619">
        <v>0</v>
      </c>
      <c r="BY194" s="619">
        <v>776</v>
      </c>
      <c r="BZ194" s="619">
        <v>957</v>
      </c>
      <c r="CA194" s="619">
        <v>0</v>
      </c>
      <c r="CB194" s="619">
        <v>0</v>
      </c>
      <c r="CC194" s="619">
        <v>0</v>
      </c>
      <c r="CD194" s="619">
        <v>0</v>
      </c>
      <c r="CE194" s="619">
        <v>0</v>
      </c>
      <c r="CF194" s="619">
        <v>0</v>
      </c>
      <c r="CG194" s="619">
        <v>0</v>
      </c>
      <c r="CH194" s="619">
        <v>0</v>
      </c>
      <c r="CI194" s="619">
        <v>0</v>
      </c>
      <c r="CJ194" s="619">
        <v>0</v>
      </c>
      <c r="CK194" s="619">
        <v>0</v>
      </c>
      <c r="CL194" s="619">
        <v>0</v>
      </c>
      <c r="CM194" s="619">
        <v>0</v>
      </c>
      <c r="CN194" s="619">
        <v>0</v>
      </c>
      <c r="CO194" s="619">
        <v>0</v>
      </c>
      <c r="CP194" s="619">
        <v>0</v>
      </c>
      <c r="CQ194" s="619">
        <v>1127</v>
      </c>
      <c r="CR194" s="619">
        <v>1390</v>
      </c>
      <c r="CS194" s="619">
        <v>0</v>
      </c>
      <c r="CT194" s="619">
        <v>0</v>
      </c>
      <c r="CU194" s="619">
        <v>0</v>
      </c>
      <c r="CV194" s="619">
        <v>0</v>
      </c>
      <c r="CW194" s="619">
        <v>0</v>
      </c>
      <c r="CX194" s="619">
        <v>0</v>
      </c>
      <c r="CY194" s="619">
        <v>0</v>
      </c>
      <c r="CZ194" s="619">
        <v>0</v>
      </c>
      <c r="DA194" s="619">
        <v>0</v>
      </c>
      <c r="DB194" s="619">
        <v>0</v>
      </c>
      <c r="DC194" s="619">
        <v>0</v>
      </c>
      <c r="DD194" s="619">
        <v>0</v>
      </c>
      <c r="DE194" s="619">
        <v>0</v>
      </c>
      <c r="DF194" s="619">
        <v>0</v>
      </c>
      <c r="DG194" s="619">
        <v>0</v>
      </c>
      <c r="DH194" s="619">
        <v>0</v>
      </c>
      <c r="DI194" s="619">
        <v>0</v>
      </c>
      <c r="DJ194" s="619">
        <v>0</v>
      </c>
      <c r="DK194" s="619">
        <v>0</v>
      </c>
      <c r="DL194" s="619">
        <v>0</v>
      </c>
      <c r="DM194" s="619">
        <v>0</v>
      </c>
      <c r="DN194" s="619">
        <v>0</v>
      </c>
      <c r="DO194" s="619">
        <v>0</v>
      </c>
      <c r="DP194" s="619">
        <v>0</v>
      </c>
      <c r="DQ194" s="619">
        <v>0</v>
      </c>
      <c r="DR194" s="619">
        <v>0</v>
      </c>
      <c r="DS194" s="619">
        <v>0</v>
      </c>
      <c r="DT194" s="619">
        <v>0</v>
      </c>
      <c r="DU194" s="619">
        <v>0</v>
      </c>
      <c r="DV194" s="619">
        <v>0</v>
      </c>
      <c r="DW194" s="619">
        <v>0</v>
      </c>
      <c r="DX194" s="619">
        <v>562331</v>
      </c>
      <c r="DY194" s="619">
        <v>693541</v>
      </c>
      <c r="DZ194" s="619">
        <v>0</v>
      </c>
      <c r="EA194" s="619">
        <v>0</v>
      </c>
      <c r="EB194" s="619">
        <v>0</v>
      </c>
      <c r="EC194" s="619">
        <v>0</v>
      </c>
      <c r="ED194" s="619">
        <v>562331</v>
      </c>
      <c r="EE194" s="619">
        <v>693541</v>
      </c>
      <c r="EF194" s="619">
        <v>0</v>
      </c>
      <c r="EG194" s="619">
        <v>0</v>
      </c>
      <c r="EH194" s="619">
        <v>0</v>
      </c>
      <c r="EI194" s="619">
        <v>0</v>
      </c>
      <c r="EJ194" s="619">
        <v>0</v>
      </c>
      <c r="EK194" s="619">
        <v>0</v>
      </c>
      <c r="EL194" s="619">
        <v>0</v>
      </c>
      <c r="EM194" s="619">
        <v>0</v>
      </c>
      <c r="EN194" s="619">
        <v>0</v>
      </c>
      <c r="EO194" s="619">
        <v>0</v>
      </c>
      <c r="EP194" s="619">
        <v>4515319</v>
      </c>
      <c r="EQ194" s="619">
        <v>5568893</v>
      </c>
      <c r="ER194" s="619">
        <v>0</v>
      </c>
      <c r="ES194" s="619">
        <v>4789203</v>
      </c>
      <c r="ET194" s="619">
        <v>5906684</v>
      </c>
      <c r="EU194" s="619">
        <v>0</v>
      </c>
      <c r="EV194" s="619">
        <v>-273884</v>
      </c>
      <c r="EW194" s="619">
        <v>-337791</v>
      </c>
      <c r="EX194" s="619">
        <v>0</v>
      </c>
      <c r="EY194" s="619">
        <v>7577</v>
      </c>
      <c r="EZ194" s="619">
        <v>9345</v>
      </c>
      <c r="FA194" s="619">
        <v>0</v>
      </c>
      <c r="FB194" s="619">
        <v>2583768</v>
      </c>
      <c r="FC194" s="619">
        <v>3186647</v>
      </c>
      <c r="FD194" s="619">
        <v>0</v>
      </c>
      <c r="FE194" s="619">
        <v>2763578</v>
      </c>
      <c r="FF194" s="619">
        <v>3408413</v>
      </c>
      <c r="FG194" s="619">
        <v>0</v>
      </c>
      <c r="FH194" s="619">
        <v>-179810</v>
      </c>
      <c r="FI194" s="619">
        <v>-221766</v>
      </c>
      <c r="FJ194" s="619">
        <v>0</v>
      </c>
      <c r="FK194" s="619">
        <v>0</v>
      </c>
      <c r="FL194" s="619">
        <v>0</v>
      </c>
      <c r="FM194" s="619">
        <v>0</v>
      </c>
      <c r="FN194" s="619">
        <v>0</v>
      </c>
      <c r="FO194" s="619">
        <v>0</v>
      </c>
      <c r="FP194" s="619">
        <v>0</v>
      </c>
      <c r="FQ194" s="619">
        <v>0</v>
      </c>
      <c r="FR194" s="619">
        <v>0</v>
      </c>
      <c r="FS194" s="619">
        <v>0</v>
      </c>
      <c r="FT194" s="619">
        <v>4207</v>
      </c>
      <c r="FU194" s="619">
        <v>5188</v>
      </c>
      <c r="FV194" s="619">
        <v>0</v>
      </c>
      <c r="FW194" s="619">
        <v>0</v>
      </c>
      <c r="FX194" s="619">
        <v>0</v>
      </c>
      <c r="FY194" s="619">
        <v>0</v>
      </c>
      <c r="FZ194" s="619">
        <v>0</v>
      </c>
      <c r="GA194" s="619">
        <v>0</v>
      </c>
      <c r="GB194" s="619">
        <v>0</v>
      </c>
      <c r="GC194" s="619">
        <v>0</v>
      </c>
      <c r="GD194" s="619">
        <v>0</v>
      </c>
      <c r="GE194" s="619">
        <v>0</v>
      </c>
      <c r="GF194" s="619">
        <v>0</v>
      </c>
      <c r="GG194" s="619">
        <v>0</v>
      </c>
      <c r="GH194" s="619">
        <v>0</v>
      </c>
      <c r="GI194" s="619">
        <v>0</v>
      </c>
      <c r="GJ194" s="619">
        <v>0</v>
      </c>
      <c r="GK194" s="619">
        <v>0</v>
      </c>
      <c r="GL194" s="619">
        <v>9618323</v>
      </c>
      <c r="GM194" s="619">
        <v>11862597</v>
      </c>
      <c r="GN194" s="619">
        <v>0</v>
      </c>
      <c r="GO194" s="619">
        <v>135699</v>
      </c>
      <c r="GP194" s="619">
        <v>167359</v>
      </c>
      <c r="GQ194" s="619">
        <v>0</v>
      </c>
      <c r="GR194" s="620" t="s">
        <v>503</v>
      </c>
      <c r="GS194" s="620" t="s">
        <v>504</v>
      </c>
      <c r="GT194" s="610" t="s">
        <v>505</v>
      </c>
      <c r="GU194" s="611" t="s">
        <v>506</v>
      </c>
      <c r="GV194" s="611" t="s">
        <v>1110</v>
      </c>
      <c r="GW194" s="610" t="s">
        <v>1432</v>
      </c>
    </row>
    <row r="195" spans="1:205" x14ac:dyDescent="0.25">
      <c r="A195" s="610" t="s">
        <v>3385</v>
      </c>
      <c r="B195" s="617" t="s">
        <v>1111</v>
      </c>
      <c r="C195" s="618" t="s">
        <v>1112</v>
      </c>
      <c r="D195" s="619">
        <v>2506816</v>
      </c>
      <c r="E195" s="619">
        <v>1139044</v>
      </c>
      <c r="F195" s="619">
        <v>3645860</v>
      </c>
      <c r="G195" s="619">
        <v>2665254</v>
      </c>
      <c r="H195" s="619">
        <v>1091280</v>
      </c>
      <c r="I195" s="619">
        <v>3756534</v>
      </c>
      <c r="J195" s="619">
        <v>-158438</v>
      </c>
      <c r="K195" s="619">
        <v>47764</v>
      </c>
      <c r="L195" s="619">
        <v>-110674</v>
      </c>
      <c r="M195" s="633">
        <v>0.5</v>
      </c>
      <c r="N195" s="633">
        <v>0.49</v>
      </c>
      <c r="O195" s="633">
        <v>0</v>
      </c>
      <c r="P195" s="633">
        <v>0.01</v>
      </c>
      <c r="Q195" s="619">
        <v>163720</v>
      </c>
      <c r="R195" s="619">
        <v>163720</v>
      </c>
      <c r="S195" s="619">
        <v>0</v>
      </c>
      <c r="T195" s="619">
        <v>2070731</v>
      </c>
      <c r="U195" s="619">
        <v>228407</v>
      </c>
      <c r="V195" s="619">
        <v>1954673</v>
      </c>
      <c r="W195" s="619">
        <v>69565</v>
      </c>
      <c r="X195" s="619">
        <v>116058</v>
      </c>
      <c r="Y195" s="619">
        <v>158842</v>
      </c>
      <c r="Z195" s="619">
        <v>268800</v>
      </c>
      <c r="AA195" s="619">
        <v>0</v>
      </c>
      <c r="AB195" s="619">
        <v>259930</v>
      </c>
      <c r="AC195" s="619">
        <v>0</v>
      </c>
      <c r="AD195" s="619">
        <v>8870</v>
      </c>
      <c r="AE195" s="619">
        <v>0</v>
      </c>
      <c r="AF195" s="619">
        <v>0</v>
      </c>
      <c r="AG195" s="619">
        <v>0</v>
      </c>
      <c r="AH195" s="619">
        <v>0</v>
      </c>
      <c r="AI195" s="619">
        <v>0</v>
      </c>
      <c r="AJ195" s="619">
        <v>0</v>
      </c>
      <c r="AK195" s="619">
        <v>0</v>
      </c>
      <c r="AL195" s="619">
        <v>0</v>
      </c>
      <c r="AM195" s="619">
        <v>0</v>
      </c>
      <c r="AN195" s="619">
        <v>0</v>
      </c>
      <c r="AO195" s="619">
        <v>0</v>
      </c>
      <c r="AP195" s="619">
        <v>0</v>
      </c>
      <c r="AQ195" s="619">
        <v>0</v>
      </c>
      <c r="AR195" s="619">
        <v>0</v>
      </c>
      <c r="AS195" s="619">
        <v>0</v>
      </c>
      <c r="AT195" s="619">
        <v>0</v>
      </c>
      <c r="AU195" s="619">
        <v>0</v>
      </c>
      <c r="AV195" s="619">
        <v>0</v>
      </c>
      <c r="AW195" s="619">
        <v>0</v>
      </c>
      <c r="AX195" s="619">
        <v>0</v>
      </c>
      <c r="AY195" s="619">
        <v>0</v>
      </c>
      <c r="AZ195" s="619">
        <v>0</v>
      </c>
      <c r="BA195" s="619">
        <v>0</v>
      </c>
      <c r="BB195" s="619">
        <v>0</v>
      </c>
      <c r="BC195" s="619">
        <v>0</v>
      </c>
      <c r="BD195" s="619">
        <v>0</v>
      </c>
      <c r="BE195" s="619">
        <v>0</v>
      </c>
      <c r="BF195" s="619">
        <v>0</v>
      </c>
      <c r="BG195" s="619">
        <v>1727988</v>
      </c>
      <c r="BH195" s="619">
        <v>0</v>
      </c>
      <c r="BI195" s="619">
        <v>33010</v>
      </c>
      <c r="BJ195" s="619">
        <v>62278</v>
      </c>
      <c r="BK195" s="619">
        <v>0</v>
      </c>
      <c r="BL195" s="619">
        <v>1271</v>
      </c>
      <c r="BM195" s="619">
        <v>1917277</v>
      </c>
      <c r="BN195" s="619">
        <v>0</v>
      </c>
      <c r="BO195" s="619">
        <v>36430</v>
      </c>
      <c r="BP195" s="619">
        <v>-127011</v>
      </c>
      <c r="BQ195" s="619">
        <v>0</v>
      </c>
      <c r="BR195" s="619">
        <v>-2149</v>
      </c>
      <c r="BS195" s="619">
        <v>30130</v>
      </c>
      <c r="BT195" s="619">
        <v>0</v>
      </c>
      <c r="BU195" s="619">
        <v>491</v>
      </c>
      <c r="BV195" s="619">
        <v>20626</v>
      </c>
      <c r="BW195" s="619">
        <v>0</v>
      </c>
      <c r="BX195" s="619">
        <v>366</v>
      </c>
      <c r="BY195" s="619">
        <v>9504</v>
      </c>
      <c r="BZ195" s="619">
        <v>0</v>
      </c>
      <c r="CA195" s="619">
        <v>125</v>
      </c>
      <c r="CB195" s="619">
        <v>10009</v>
      </c>
      <c r="CC195" s="619">
        <v>0</v>
      </c>
      <c r="CD195" s="619">
        <v>204</v>
      </c>
      <c r="CE195" s="619">
        <v>11498</v>
      </c>
      <c r="CF195" s="619">
        <v>0</v>
      </c>
      <c r="CG195" s="619">
        <v>235</v>
      </c>
      <c r="CH195" s="619">
        <v>-1489</v>
      </c>
      <c r="CI195" s="619">
        <v>0</v>
      </c>
      <c r="CJ195" s="619">
        <v>-31</v>
      </c>
      <c r="CK195" s="619">
        <v>0</v>
      </c>
      <c r="CL195" s="619">
        <v>0</v>
      </c>
      <c r="CM195" s="619">
        <v>0</v>
      </c>
      <c r="CN195" s="619">
        <v>0</v>
      </c>
      <c r="CO195" s="619">
        <v>0</v>
      </c>
      <c r="CP195" s="619">
        <v>0</v>
      </c>
      <c r="CQ195" s="619">
        <v>-172074</v>
      </c>
      <c r="CR195" s="619">
        <v>0</v>
      </c>
      <c r="CS195" s="619">
        <v>-3512</v>
      </c>
      <c r="CT195" s="619">
        <v>0</v>
      </c>
      <c r="CU195" s="619">
        <v>0</v>
      </c>
      <c r="CV195" s="619">
        <v>0</v>
      </c>
      <c r="CW195" s="619">
        <v>0</v>
      </c>
      <c r="CX195" s="619">
        <v>0</v>
      </c>
      <c r="CY195" s="619">
        <v>0</v>
      </c>
      <c r="CZ195" s="619">
        <v>0</v>
      </c>
      <c r="DA195" s="619">
        <v>0</v>
      </c>
      <c r="DB195" s="619">
        <v>0</v>
      </c>
      <c r="DC195" s="619">
        <v>0</v>
      </c>
      <c r="DD195" s="619">
        <v>0</v>
      </c>
      <c r="DE195" s="619">
        <v>0</v>
      </c>
      <c r="DF195" s="619">
        <v>0</v>
      </c>
      <c r="DG195" s="619">
        <v>0</v>
      </c>
      <c r="DH195" s="619">
        <v>0</v>
      </c>
      <c r="DI195" s="619">
        <v>915</v>
      </c>
      <c r="DJ195" s="619">
        <v>0</v>
      </c>
      <c r="DK195" s="619">
        <v>19</v>
      </c>
      <c r="DL195" s="619">
        <v>-915</v>
      </c>
      <c r="DM195" s="619">
        <v>0</v>
      </c>
      <c r="DN195" s="619">
        <v>-19</v>
      </c>
      <c r="DO195" s="619">
        <v>0</v>
      </c>
      <c r="DP195" s="619">
        <v>0</v>
      </c>
      <c r="DQ195" s="619">
        <v>0</v>
      </c>
      <c r="DR195" s="619">
        <v>0</v>
      </c>
      <c r="DS195" s="619">
        <v>0</v>
      </c>
      <c r="DT195" s="619">
        <v>0</v>
      </c>
      <c r="DU195" s="619">
        <v>0</v>
      </c>
      <c r="DV195" s="619">
        <v>0</v>
      </c>
      <c r="DW195" s="619">
        <v>0</v>
      </c>
      <c r="DX195" s="619">
        <v>218136</v>
      </c>
      <c r="DY195" s="619">
        <v>0</v>
      </c>
      <c r="DZ195" s="619">
        <v>3710</v>
      </c>
      <c r="EA195" s="619">
        <v>8764</v>
      </c>
      <c r="EB195" s="619">
        <v>0</v>
      </c>
      <c r="EC195" s="619">
        <v>179</v>
      </c>
      <c r="ED195" s="619">
        <v>209372</v>
      </c>
      <c r="EE195" s="619">
        <v>0</v>
      </c>
      <c r="EF195" s="619">
        <v>3531</v>
      </c>
      <c r="EG195" s="619">
        <v>-875</v>
      </c>
      <c r="EH195" s="619">
        <v>0</v>
      </c>
      <c r="EI195" s="619">
        <v>-18</v>
      </c>
      <c r="EJ195" s="619">
        <v>0</v>
      </c>
      <c r="EK195" s="619">
        <v>0</v>
      </c>
      <c r="EL195" s="619">
        <v>0</v>
      </c>
      <c r="EM195" s="619">
        <v>0</v>
      </c>
      <c r="EN195" s="619">
        <v>0</v>
      </c>
      <c r="EO195" s="619">
        <v>0</v>
      </c>
      <c r="EP195" s="619">
        <v>1176773</v>
      </c>
      <c r="EQ195" s="619">
        <v>0</v>
      </c>
      <c r="ER195" s="619">
        <v>23814</v>
      </c>
      <c r="ES195" s="619">
        <v>1901935</v>
      </c>
      <c r="ET195" s="619">
        <v>0</v>
      </c>
      <c r="EU195" s="619">
        <v>38140</v>
      </c>
      <c r="EV195" s="619">
        <v>-725162</v>
      </c>
      <c r="EW195" s="619">
        <v>0</v>
      </c>
      <c r="EX195" s="619">
        <v>-14326</v>
      </c>
      <c r="EY195" s="619">
        <v>0</v>
      </c>
      <c r="EZ195" s="619">
        <v>0</v>
      </c>
      <c r="FA195" s="619">
        <v>0</v>
      </c>
      <c r="FB195" s="619">
        <v>3409809</v>
      </c>
      <c r="FC195" s="619">
        <v>38907</v>
      </c>
      <c r="FD195" s="619">
        <v>61455</v>
      </c>
      <c r="FE195" s="619">
        <v>3628448</v>
      </c>
      <c r="FF195" s="619">
        <v>11850</v>
      </c>
      <c r="FG195" s="619">
        <v>66351</v>
      </c>
      <c r="FH195" s="619">
        <v>-218639</v>
      </c>
      <c r="FI195" s="619">
        <v>27057</v>
      </c>
      <c r="FJ195" s="619">
        <v>-4896</v>
      </c>
      <c r="FK195" s="619">
        <v>0</v>
      </c>
      <c r="FL195" s="619">
        <v>0</v>
      </c>
      <c r="FM195" s="619">
        <v>0</v>
      </c>
      <c r="FN195" s="619">
        <v>0</v>
      </c>
      <c r="FO195" s="619">
        <v>0</v>
      </c>
      <c r="FP195" s="619">
        <v>0</v>
      </c>
      <c r="FQ195" s="619">
        <v>0</v>
      </c>
      <c r="FR195" s="619">
        <v>0</v>
      </c>
      <c r="FS195" s="619">
        <v>0</v>
      </c>
      <c r="FT195" s="619">
        <v>3906</v>
      </c>
      <c r="FU195" s="619">
        <v>0</v>
      </c>
      <c r="FV195" s="619">
        <v>80</v>
      </c>
      <c r="FW195" s="619">
        <v>0</v>
      </c>
      <c r="FX195" s="619">
        <v>0</v>
      </c>
      <c r="FY195" s="619">
        <v>0</v>
      </c>
      <c r="FZ195" s="619">
        <v>0</v>
      </c>
      <c r="GA195" s="619">
        <v>0</v>
      </c>
      <c r="GB195" s="619">
        <v>0</v>
      </c>
      <c r="GC195" s="619">
        <v>0</v>
      </c>
      <c r="GD195" s="619">
        <v>0</v>
      </c>
      <c r="GE195" s="619">
        <v>0</v>
      </c>
      <c r="GF195" s="619">
        <v>0</v>
      </c>
      <c r="GG195" s="619">
        <v>0</v>
      </c>
      <c r="GH195" s="619">
        <v>0</v>
      </c>
      <c r="GI195" s="619">
        <v>0</v>
      </c>
      <c r="GJ195" s="619">
        <v>0</v>
      </c>
      <c r="GK195" s="619">
        <v>0</v>
      </c>
      <c r="GL195" s="619">
        <v>6466080</v>
      </c>
      <c r="GM195" s="619">
        <v>38907</v>
      </c>
      <c r="GN195" s="619">
        <v>120505</v>
      </c>
      <c r="GO195" s="619">
        <v>-1023383</v>
      </c>
      <c r="GP195" s="619">
        <v>27057</v>
      </c>
      <c r="GQ195" s="619">
        <v>-21215</v>
      </c>
      <c r="GR195" s="620" t="s">
        <v>535</v>
      </c>
      <c r="GS195" s="620" t="s">
        <v>871</v>
      </c>
      <c r="GT195" s="610" t="s">
        <v>535</v>
      </c>
      <c r="GU195" s="611" t="s">
        <v>723</v>
      </c>
      <c r="GV195" s="611" t="s">
        <v>1113</v>
      </c>
      <c r="GW195" s="610" t="s">
        <v>1432</v>
      </c>
    </row>
    <row r="196" spans="1:205" x14ac:dyDescent="0.25">
      <c r="A196" s="610" t="s">
        <v>3386</v>
      </c>
      <c r="B196" s="617" t="s">
        <v>1114</v>
      </c>
      <c r="C196" s="618" t="s">
        <v>1115</v>
      </c>
      <c r="D196" s="619">
        <v>3085102</v>
      </c>
      <c r="E196" s="619">
        <v>0</v>
      </c>
      <c r="F196" s="619">
        <v>3085102</v>
      </c>
      <c r="G196" s="619">
        <v>3451400</v>
      </c>
      <c r="H196" s="619">
        <v>0</v>
      </c>
      <c r="I196" s="619">
        <v>3451400</v>
      </c>
      <c r="J196" s="619">
        <v>-366298</v>
      </c>
      <c r="K196" s="619">
        <v>0</v>
      </c>
      <c r="L196" s="619">
        <v>-366298</v>
      </c>
      <c r="M196" s="633">
        <v>0.5</v>
      </c>
      <c r="N196" s="633">
        <v>0.4</v>
      </c>
      <c r="O196" s="633">
        <v>0.09</v>
      </c>
      <c r="P196" s="633">
        <v>0.01</v>
      </c>
      <c r="Q196" s="619">
        <v>104742</v>
      </c>
      <c r="R196" s="619">
        <v>104742</v>
      </c>
      <c r="S196" s="619">
        <v>0</v>
      </c>
      <c r="T196" s="619">
        <v>0</v>
      </c>
      <c r="U196" s="619">
        <v>0</v>
      </c>
      <c r="V196" s="619">
        <v>0</v>
      </c>
      <c r="W196" s="619">
        <v>0</v>
      </c>
      <c r="X196" s="619">
        <v>0</v>
      </c>
      <c r="Y196" s="619">
        <v>0</v>
      </c>
      <c r="Z196" s="619">
        <v>4117</v>
      </c>
      <c r="AA196" s="619">
        <v>0</v>
      </c>
      <c r="AB196" s="619">
        <v>2626</v>
      </c>
      <c r="AC196" s="619">
        <v>0</v>
      </c>
      <c r="AD196" s="619">
        <v>1491</v>
      </c>
      <c r="AE196" s="619">
        <v>0</v>
      </c>
      <c r="AF196" s="619">
        <v>0</v>
      </c>
      <c r="AG196" s="619">
        <v>0</v>
      </c>
      <c r="AH196" s="619">
        <v>0</v>
      </c>
      <c r="AI196" s="619">
        <v>0</v>
      </c>
      <c r="AJ196" s="619">
        <v>0</v>
      </c>
      <c r="AK196" s="619">
        <v>0</v>
      </c>
      <c r="AL196" s="619">
        <v>0</v>
      </c>
      <c r="AM196" s="619">
        <v>0</v>
      </c>
      <c r="AN196" s="619">
        <v>0</v>
      </c>
      <c r="AO196" s="619">
        <v>0</v>
      </c>
      <c r="AP196" s="619">
        <v>0</v>
      </c>
      <c r="AQ196" s="619">
        <v>0</v>
      </c>
      <c r="AR196" s="619">
        <v>0</v>
      </c>
      <c r="AS196" s="619">
        <v>0</v>
      </c>
      <c r="AT196" s="619">
        <v>0</v>
      </c>
      <c r="AU196" s="619">
        <v>0</v>
      </c>
      <c r="AV196" s="619">
        <v>0</v>
      </c>
      <c r="AW196" s="619">
        <v>0</v>
      </c>
      <c r="AX196" s="619">
        <v>0</v>
      </c>
      <c r="AY196" s="619">
        <v>0</v>
      </c>
      <c r="AZ196" s="619">
        <v>0</v>
      </c>
      <c r="BA196" s="619">
        <v>0</v>
      </c>
      <c r="BB196" s="619">
        <v>0</v>
      </c>
      <c r="BC196" s="619">
        <v>0</v>
      </c>
      <c r="BD196" s="619">
        <v>0</v>
      </c>
      <c r="BE196" s="619">
        <v>0</v>
      </c>
      <c r="BF196" s="619">
        <v>0</v>
      </c>
      <c r="BG196" s="619">
        <v>925546</v>
      </c>
      <c r="BH196" s="619">
        <v>208248</v>
      </c>
      <c r="BI196" s="619">
        <v>23139</v>
      </c>
      <c r="BJ196" s="619">
        <v>68576</v>
      </c>
      <c r="BK196" s="619">
        <v>15430</v>
      </c>
      <c r="BL196" s="619">
        <v>1714</v>
      </c>
      <c r="BM196" s="619">
        <v>941562</v>
      </c>
      <c r="BN196" s="619">
        <v>211852</v>
      </c>
      <c r="BO196" s="619">
        <v>23539</v>
      </c>
      <c r="BP196" s="619">
        <v>52560</v>
      </c>
      <c r="BQ196" s="619">
        <v>11826</v>
      </c>
      <c r="BR196" s="619">
        <v>1314</v>
      </c>
      <c r="BS196" s="619">
        <v>1948</v>
      </c>
      <c r="BT196" s="619">
        <v>438</v>
      </c>
      <c r="BU196" s="619">
        <v>49</v>
      </c>
      <c r="BV196" s="619">
        <v>0</v>
      </c>
      <c r="BW196" s="619">
        <v>0</v>
      </c>
      <c r="BX196" s="619">
        <v>0</v>
      </c>
      <c r="BY196" s="619">
        <v>1948</v>
      </c>
      <c r="BZ196" s="619">
        <v>438</v>
      </c>
      <c r="CA196" s="619">
        <v>49</v>
      </c>
      <c r="CB196" s="619">
        <v>1</v>
      </c>
      <c r="CC196" s="619">
        <v>0</v>
      </c>
      <c r="CD196" s="619">
        <v>0</v>
      </c>
      <c r="CE196" s="619">
        <v>1</v>
      </c>
      <c r="CF196" s="619">
        <v>0</v>
      </c>
      <c r="CG196" s="619">
        <v>0</v>
      </c>
      <c r="CH196" s="619">
        <v>0</v>
      </c>
      <c r="CI196" s="619">
        <v>0</v>
      </c>
      <c r="CJ196" s="619">
        <v>0</v>
      </c>
      <c r="CK196" s="619">
        <v>0</v>
      </c>
      <c r="CL196" s="619">
        <v>0</v>
      </c>
      <c r="CM196" s="619">
        <v>0</v>
      </c>
      <c r="CN196" s="619">
        <v>0</v>
      </c>
      <c r="CO196" s="619">
        <v>0</v>
      </c>
      <c r="CP196" s="619">
        <v>0</v>
      </c>
      <c r="CQ196" s="619">
        <v>1184</v>
      </c>
      <c r="CR196" s="619">
        <v>266</v>
      </c>
      <c r="CS196" s="619">
        <v>30</v>
      </c>
      <c r="CT196" s="619">
        <v>10478</v>
      </c>
      <c r="CU196" s="619">
        <v>2358</v>
      </c>
      <c r="CV196" s="619">
        <v>262</v>
      </c>
      <c r="CW196" s="619">
        <v>0</v>
      </c>
      <c r="CX196" s="619">
        <v>0</v>
      </c>
      <c r="CY196" s="619">
        <v>0</v>
      </c>
      <c r="CZ196" s="619">
        <v>10478</v>
      </c>
      <c r="DA196" s="619">
        <v>2358</v>
      </c>
      <c r="DB196" s="619">
        <v>262</v>
      </c>
      <c r="DC196" s="619">
        <v>0</v>
      </c>
      <c r="DD196" s="619">
        <v>0</v>
      </c>
      <c r="DE196" s="619">
        <v>0</v>
      </c>
      <c r="DF196" s="619">
        <v>827</v>
      </c>
      <c r="DG196" s="619">
        <v>186</v>
      </c>
      <c r="DH196" s="619">
        <v>21</v>
      </c>
      <c r="DI196" s="619">
        <v>826</v>
      </c>
      <c r="DJ196" s="619">
        <v>186</v>
      </c>
      <c r="DK196" s="619">
        <v>21</v>
      </c>
      <c r="DL196" s="619">
        <v>1</v>
      </c>
      <c r="DM196" s="619">
        <v>0</v>
      </c>
      <c r="DN196" s="619">
        <v>0</v>
      </c>
      <c r="DO196" s="619">
        <v>702</v>
      </c>
      <c r="DP196" s="619">
        <v>158</v>
      </c>
      <c r="DQ196" s="619">
        <v>18</v>
      </c>
      <c r="DR196" s="619">
        <v>702</v>
      </c>
      <c r="DS196" s="619">
        <v>158</v>
      </c>
      <c r="DT196" s="619">
        <v>18</v>
      </c>
      <c r="DU196" s="619">
        <v>0</v>
      </c>
      <c r="DV196" s="619">
        <v>0</v>
      </c>
      <c r="DW196" s="619">
        <v>0</v>
      </c>
      <c r="DX196" s="619">
        <v>181110</v>
      </c>
      <c r="DY196" s="619">
        <v>40750</v>
      </c>
      <c r="DZ196" s="619">
        <v>4528</v>
      </c>
      <c r="EA196" s="619">
        <v>56376</v>
      </c>
      <c r="EB196" s="619">
        <v>12685</v>
      </c>
      <c r="EC196" s="619">
        <v>1409</v>
      </c>
      <c r="ED196" s="619">
        <v>124734</v>
      </c>
      <c r="EE196" s="619">
        <v>28065</v>
      </c>
      <c r="EF196" s="619">
        <v>3119</v>
      </c>
      <c r="EG196" s="619">
        <v>-429</v>
      </c>
      <c r="EH196" s="619">
        <v>-96</v>
      </c>
      <c r="EI196" s="619">
        <v>-11</v>
      </c>
      <c r="EJ196" s="619">
        <v>0</v>
      </c>
      <c r="EK196" s="619">
        <v>0</v>
      </c>
      <c r="EL196" s="619">
        <v>0</v>
      </c>
      <c r="EM196" s="619">
        <v>0</v>
      </c>
      <c r="EN196" s="619">
        <v>0</v>
      </c>
      <c r="EO196" s="619">
        <v>0</v>
      </c>
      <c r="EP196" s="619">
        <v>837285</v>
      </c>
      <c r="EQ196" s="619">
        <v>188389</v>
      </c>
      <c r="ER196" s="619">
        <v>20932</v>
      </c>
      <c r="ES196" s="619">
        <v>1216593</v>
      </c>
      <c r="ET196" s="619">
        <v>273733</v>
      </c>
      <c r="EU196" s="619">
        <v>30415</v>
      </c>
      <c r="EV196" s="619">
        <v>-379308</v>
      </c>
      <c r="EW196" s="619">
        <v>-85344</v>
      </c>
      <c r="EX196" s="619">
        <v>-9483</v>
      </c>
      <c r="EY196" s="619">
        <v>0</v>
      </c>
      <c r="EZ196" s="619">
        <v>0</v>
      </c>
      <c r="FA196" s="619">
        <v>0</v>
      </c>
      <c r="FB196" s="619">
        <v>2491010</v>
      </c>
      <c r="FC196" s="619">
        <v>560320</v>
      </c>
      <c r="FD196" s="619">
        <v>62258</v>
      </c>
      <c r="FE196" s="619">
        <v>2480804</v>
      </c>
      <c r="FF196" s="619">
        <v>558080</v>
      </c>
      <c r="FG196" s="619">
        <v>62009</v>
      </c>
      <c r="FH196" s="619">
        <v>10206</v>
      </c>
      <c r="FI196" s="619">
        <v>2240</v>
      </c>
      <c r="FJ196" s="619">
        <v>249</v>
      </c>
      <c r="FK196" s="619">
        <v>0</v>
      </c>
      <c r="FL196" s="619">
        <v>0</v>
      </c>
      <c r="FM196" s="619">
        <v>0</v>
      </c>
      <c r="FN196" s="619">
        <v>0</v>
      </c>
      <c r="FO196" s="619">
        <v>0</v>
      </c>
      <c r="FP196" s="619">
        <v>0</v>
      </c>
      <c r="FQ196" s="619">
        <v>0</v>
      </c>
      <c r="FR196" s="619">
        <v>0</v>
      </c>
      <c r="FS196" s="619">
        <v>0</v>
      </c>
      <c r="FT196" s="619">
        <v>-1672</v>
      </c>
      <c r="FU196" s="619">
        <v>-376</v>
      </c>
      <c r="FV196" s="619">
        <v>-42</v>
      </c>
      <c r="FW196" s="619">
        <v>0</v>
      </c>
      <c r="FX196" s="619">
        <v>0</v>
      </c>
      <c r="FY196" s="619">
        <v>0</v>
      </c>
      <c r="FZ196" s="619">
        <v>0</v>
      </c>
      <c r="GA196" s="619">
        <v>0</v>
      </c>
      <c r="GB196" s="619">
        <v>0</v>
      </c>
      <c r="GC196" s="619">
        <v>0</v>
      </c>
      <c r="GD196" s="619">
        <v>0</v>
      </c>
      <c r="GE196" s="619">
        <v>0</v>
      </c>
      <c r="GF196" s="619">
        <v>0</v>
      </c>
      <c r="GG196" s="619">
        <v>0</v>
      </c>
      <c r="GH196" s="619">
        <v>0</v>
      </c>
      <c r="GI196" s="619">
        <v>0</v>
      </c>
      <c r="GJ196" s="619">
        <v>0</v>
      </c>
      <c r="GK196" s="619">
        <v>0</v>
      </c>
      <c r="GL196" s="619">
        <v>4516566</v>
      </c>
      <c r="GM196" s="619">
        <v>1016071</v>
      </c>
      <c r="GN196" s="619">
        <v>112898</v>
      </c>
      <c r="GO196" s="619">
        <v>-180298</v>
      </c>
      <c r="GP196" s="619">
        <v>-40623</v>
      </c>
      <c r="GQ196" s="619">
        <v>-4513</v>
      </c>
      <c r="GR196" s="620" t="s">
        <v>614</v>
      </c>
      <c r="GS196" s="620" t="s">
        <v>615</v>
      </c>
      <c r="GT196" s="610" t="s">
        <v>474</v>
      </c>
      <c r="GU196" s="611" t="s">
        <v>548</v>
      </c>
      <c r="GV196" s="611" t="s">
        <v>1116</v>
      </c>
      <c r="GW196" s="610" t="s">
        <v>1432</v>
      </c>
    </row>
    <row r="197" spans="1:205" x14ac:dyDescent="0.25">
      <c r="A197" s="610" t="s">
        <v>3385</v>
      </c>
      <c r="B197" s="617" t="s">
        <v>1117</v>
      </c>
      <c r="C197" s="618" t="s">
        <v>1118</v>
      </c>
      <c r="D197" s="619">
        <v>1796722</v>
      </c>
      <c r="E197" s="619">
        <v>0</v>
      </c>
      <c r="F197" s="619">
        <v>1796722</v>
      </c>
      <c r="G197" s="619">
        <v>1851361</v>
      </c>
      <c r="H197" s="619">
        <v>0</v>
      </c>
      <c r="I197" s="619">
        <v>1851361</v>
      </c>
      <c r="J197" s="619">
        <v>-54639</v>
      </c>
      <c r="K197" s="619">
        <v>0</v>
      </c>
      <c r="L197" s="619">
        <v>-54639</v>
      </c>
      <c r="M197" s="633">
        <v>0.5</v>
      </c>
      <c r="N197" s="633">
        <v>0.4</v>
      </c>
      <c r="O197" s="633">
        <v>0.1</v>
      </c>
      <c r="P197" s="633">
        <v>0</v>
      </c>
      <c r="Q197" s="619">
        <v>166133</v>
      </c>
      <c r="R197" s="619">
        <v>166133</v>
      </c>
      <c r="S197" s="619">
        <v>0</v>
      </c>
      <c r="T197" s="619">
        <v>0</v>
      </c>
      <c r="U197" s="619">
        <v>0</v>
      </c>
      <c r="V197" s="619">
        <v>0</v>
      </c>
      <c r="W197" s="619">
        <v>0</v>
      </c>
      <c r="X197" s="619">
        <v>0</v>
      </c>
      <c r="Y197" s="619">
        <v>0</v>
      </c>
      <c r="Z197" s="619">
        <v>0</v>
      </c>
      <c r="AA197" s="619">
        <v>0</v>
      </c>
      <c r="AB197" s="619">
        <v>0</v>
      </c>
      <c r="AC197" s="619">
        <v>0</v>
      </c>
      <c r="AD197" s="619">
        <v>0</v>
      </c>
      <c r="AE197" s="619">
        <v>0</v>
      </c>
      <c r="AF197" s="619">
        <v>0</v>
      </c>
      <c r="AG197" s="619">
        <v>0</v>
      </c>
      <c r="AH197" s="619">
        <v>0</v>
      </c>
      <c r="AI197" s="619">
        <v>0</v>
      </c>
      <c r="AJ197" s="619">
        <v>0</v>
      </c>
      <c r="AK197" s="619">
        <v>0</v>
      </c>
      <c r="AL197" s="619">
        <v>0</v>
      </c>
      <c r="AM197" s="619">
        <v>0</v>
      </c>
      <c r="AN197" s="619">
        <v>0</v>
      </c>
      <c r="AO197" s="619">
        <v>0</v>
      </c>
      <c r="AP197" s="619">
        <v>0</v>
      </c>
      <c r="AQ197" s="619">
        <v>0</v>
      </c>
      <c r="AR197" s="619">
        <v>0</v>
      </c>
      <c r="AS197" s="619">
        <v>0</v>
      </c>
      <c r="AT197" s="619">
        <v>0</v>
      </c>
      <c r="AU197" s="619">
        <v>0</v>
      </c>
      <c r="AV197" s="619">
        <v>0</v>
      </c>
      <c r="AW197" s="619">
        <v>0</v>
      </c>
      <c r="AX197" s="619">
        <v>0</v>
      </c>
      <c r="AY197" s="619">
        <v>0</v>
      </c>
      <c r="AZ197" s="619">
        <v>0</v>
      </c>
      <c r="BA197" s="619">
        <v>0</v>
      </c>
      <c r="BB197" s="619">
        <v>0</v>
      </c>
      <c r="BC197" s="619">
        <v>0</v>
      </c>
      <c r="BD197" s="619">
        <v>0</v>
      </c>
      <c r="BE197" s="619">
        <v>0</v>
      </c>
      <c r="BF197" s="619">
        <v>0</v>
      </c>
      <c r="BG197" s="619">
        <v>1179618</v>
      </c>
      <c r="BH197" s="619">
        <v>294904</v>
      </c>
      <c r="BI197" s="619">
        <v>0</v>
      </c>
      <c r="BJ197" s="619">
        <v>97559</v>
      </c>
      <c r="BK197" s="619">
        <v>24390</v>
      </c>
      <c r="BL197" s="619">
        <v>0</v>
      </c>
      <c r="BM197" s="619">
        <v>1239619</v>
      </c>
      <c r="BN197" s="619">
        <v>309905</v>
      </c>
      <c r="BO197" s="619">
        <v>0</v>
      </c>
      <c r="BP197" s="619">
        <v>37558</v>
      </c>
      <c r="BQ197" s="619">
        <v>9389</v>
      </c>
      <c r="BR197" s="619">
        <v>0</v>
      </c>
      <c r="BS197" s="619">
        <v>6983</v>
      </c>
      <c r="BT197" s="619">
        <v>1746</v>
      </c>
      <c r="BU197" s="619">
        <v>0</v>
      </c>
      <c r="BV197" s="619">
        <v>4770</v>
      </c>
      <c r="BW197" s="619">
        <v>1192</v>
      </c>
      <c r="BX197" s="619">
        <v>0</v>
      </c>
      <c r="BY197" s="619">
        <v>2213</v>
      </c>
      <c r="BZ197" s="619">
        <v>554</v>
      </c>
      <c r="CA197" s="619">
        <v>0</v>
      </c>
      <c r="CB197" s="619">
        <v>4052</v>
      </c>
      <c r="CC197" s="619">
        <v>1013</v>
      </c>
      <c r="CD197" s="619">
        <v>0</v>
      </c>
      <c r="CE197" s="619">
        <v>4062</v>
      </c>
      <c r="CF197" s="619">
        <v>1016</v>
      </c>
      <c r="CG197" s="619">
        <v>0</v>
      </c>
      <c r="CH197" s="619">
        <v>-10</v>
      </c>
      <c r="CI197" s="619">
        <v>-3</v>
      </c>
      <c r="CJ197" s="619">
        <v>0</v>
      </c>
      <c r="CK197" s="619">
        <v>0</v>
      </c>
      <c r="CL197" s="619">
        <v>0</v>
      </c>
      <c r="CM197" s="619">
        <v>0</v>
      </c>
      <c r="CN197" s="619">
        <v>0</v>
      </c>
      <c r="CO197" s="619">
        <v>0</v>
      </c>
      <c r="CP197" s="619">
        <v>0</v>
      </c>
      <c r="CQ197" s="619">
        <v>0</v>
      </c>
      <c r="CR197" s="619">
        <v>0</v>
      </c>
      <c r="CS197" s="619">
        <v>0</v>
      </c>
      <c r="CT197" s="619">
        <v>0</v>
      </c>
      <c r="CU197" s="619">
        <v>0</v>
      </c>
      <c r="CV197" s="619">
        <v>0</v>
      </c>
      <c r="CW197" s="619">
        <v>0</v>
      </c>
      <c r="CX197" s="619">
        <v>0</v>
      </c>
      <c r="CY197" s="619">
        <v>0</v>
      </c>
      <c r="CZ197" s="619">
        <v>0</v>
      </c>
      <c r="DA197" s="619">
        <v>0</v>
      </c>
      <c r="DB197" s="619">
        <v>0</v>
      </c>
      <c r="DC197" s="619">
        <v>0</v>
      </c>
      <c r="DD197" s="619">
        <v>0</v>
      </c>
      <c r="DE197" s="619">
        <v>0</v>
      </c>
      <c r="DF197" s="619">
        <v>0</v>
      </c>
      <c r="DG197" s="619">
        <v>0</v>
      </c>
      <c r="DH197" s="619">
        <v>0</v>
      </c>
      <c r="DI197" s="619">
        <v>0</v>
      </c>
      <c r="DJ197" s="619">
        <v>0</v>
      </c>
      <c r="DK197" s="619">
        <v>0</v>
      </c>
      <c r="DL197" s="619">
        <v>0</v>
      </c>
      <c r="DM197" s="619">
        <v>0</v>
      </c>
      <c r="DN197" s="619">
        <v>0</v>
      </c>
      <c r="DO197" s="619">
        <v>0</v>
      </c>
      <c r="DP197" s="619">
        <v>0</v>
      </c>
      <c r="DQ197" s="619">
        <v>0</v>
      </c>
      <c r="DR197" s="619">
        <v>0</v>
      </c>
      <c r="DS197" s="619">
        <v>0</v>
      </c>
      <c r="DT197" s="619">
        <v>0</v>
      </c>
      <c r="DU197" s="619">
        <v>0</v>
      </c>
      <c r="DV197" s="619">
        <v>0</v>
      </c>
      <c r="DW197" s="619">
        <v>0</v>
      </c>
      <c r="DX197" s="619">
        <v>167362</v>
      </c>
      <c r="DY197" s="619">
        <v>41840</v>
      </c>
      <c r="DZ197" s="619">
        <v>0</v>
      </c>
      <c r="EA197" s="619">
        <v>14044</v>
      </c>
      <c r="EB197" s="619">
        <v>3511</v>
      </c>
      <c r="EC197" s="619">
        <v>0</v>
      </c>
      <c r="ED197" s="619">
        <v>153318</v>
      </c>
      <c r="EE197" s="619">
        <v>38329</v>
      </c>
      <c r="EF197" s="619">
        <v>0</v>
      </c>
      <c r="EG197" s="619">
        <v>0</v>
      </c>
      <c r="EH197" s="619">
        <v>0</v>
      </c>
      <c r="EI197" s="619">
        <v>0</v>
      </c>
      <c r="EJ197" s="619">
        <v>0</v>
      </c>
      <c r="EK197" s="619">
        <v>0</v>
      </c>
      <c r="EL197" s="619">
        <v>0</v>
      </c>
      <c r="EM197" s="619">
        <v>0</v>
      </c>
      <c r="EN197" s="619">
        <v>0</v>
      </c>
      <c r="EO197" s="619">
        <v>0</v>
      </c>
      <c r="EP197" s="619">
        <v>2032128</v>
      </c>
      <c r="EQ197" s="619">
        <v>508032</v>
      </c>
      <c r="ER197" s="619">
        <v>0</v>
      </c>
      <c r="ES197" s="619">
        <v>2061455</v>
      </c>
      <c r="ET197" s="619">
        <v>515364</v>
      </c>
      <c r="EU197" s="619">
        <v>0</v>
      </c>
      <c r="EV197" s="619">
        <v>-29327</v>
      </c>
      <c r="EW197" s="619">
        <v>-7332</v>
      </c>
      <c r="EX197" s="619">
        <v>0</v>
      </c>
      <c r="EY197" s="619">
        <v>-81</v>
      </c>
      <c r="EZ197" s="619">
        <v>-20</v>
      </c>
      <c r="FA197" s="619">
        <v>0</v>
      </c>
      <c r="FB197" s="619">
        <v>3856945</v>
      </c>
      <c r="FC197" s="619">
        <v>964236</v>
      </c>
      <c r="FD197" s="619">
        <v>0</v>
      </c>
      <c r="FE197" s="619">
        <v>3594109</v>
      </c>
      <c r="FF197" s="619">
        <v>898527</v>
      </c>
      <c r="FG197" s="619">
        <v>0</v>
      </c>
      <c r="FH197" s="619">
        <v>262836</v>
      </c>
      <c r="FI197" s="619">
        <v>65709</v>
      </c>
      <c r="FJ197" s="619">
        <v>0</v>
      </c>
      <c r="FK197" s="619">
        <v>0</v>
      </c>
      <c r="FL197" s="619">
        <v>0</v>
      </c>
      <c r="FM197" s="619">
        <v>0</v>
      </c>
      <c r="FN197" s="619">
        <v>0</v>
      </c>
      <c r="FO197" s="619">
        <v>0</v>
      </c>
      <c r="FP197" s="619">
        <v>0</v>
      </c>
      <c r="FQ197" s="619">
        <v>0</v>
      </c>
      <c r="FR197" s="619">
        <v>0</v>
      </c>
      <c r="FS197" s="619">
        <v>0</v>
      </c>
      <c r="FT197" s="619">
        <v>0</v>
      </c>
      <c r="FU197" s="619">
        <v>0</v>
      </c>
      <c r="FV197" s="619">
        <v>0</v>
      </c>
      <c r="FW197" s="619">
        <v>0</v>
      </c>
      <c r="FX197" s="619">
        <v>0</v>
      </c>
      <c r="FY197" s="619">
        <v>0</v>
      </c>
      <c r="FZ197" s="619">
        <v>0</v>
      </c>
      <c r="GA197" s="619">
        <v>0</v>
      </c>
      <c r="GB197" s="619">
        <v>0</v>
      </c>
      <c r="GC197" s="619">
        <v>0</v>
      </c>
      <c r="GD197" s="619">
        <v>0</v>
      </c>
      <c r="GE197" s="619">
        <v>0</v>
      </c>
      <c r="GF197" s="619">
        <v>0</v>
      </c>
      <c r="GG197" s="619">
        <v>0</v>
      </c>
      <c r="GH197" s="619">
        <v>0</v>
      </c>
      <c r="GI197" s="619">
        <v>0</v>
      </c>
      <c r="GJ197" s="619">
        <v>0</v>
      </c>
      <c r="GK197" s="619">
        <v>0</v>
      </c>
      <c r="GL197" s="619">
        <v>7344566</v>
      </c>
      <c r="GM197" s="619">
        <v>1836141</v>
      </c>
      <c r="GN197" s="619">
        <v>0</v>
      </c>
      <c r="GO197" s="619">
        <v>426507</v>
      </c>
      <c r="GP197" s="619">
        <v>106626</v>
      </c>
      <c r="GQ197" s="619">
        <v>0</v>
      </c>
      <c r="GR197" s="620" t="s">
        <v>788</v>
      </c>
      <c r="GS197" s="620" t="s">
        <v>473</v>
      </c>
      <c r="GT197" s="610" t="s">
        <v>474</v>
      </c>
      <c r="GU197" s="611" t="s">
        <v>475</v>
      </c>
      <c r="GV197" s="611" t="s">
        <v>1119</v>
      </c>
      <c r="GW197" s="610" t="s">
        <v>1432</v>
      </c>
    </row>
    <row r="198" spans="1:205" x14ac:dyDescent="0.25">
      <c r="A198" s="610" t="s">
        <v>3385</v>
      </c>
      <c r="B198" s="617" t="s">
        <v>1120</v>
      </c>
      <c r="C198" s="618" t="s">
        <v>1121</v>
      </c>
      <c r="D198" s="619">
        <v>1854615</v>
      </c>
      <c r="E198" s="619">
        <v>18463</v>
      </c>
      <c r="F198" s="619">
        <v>1873078</v>
      </c>
      <c r="G198" s="619">
        <v>1953138</v>
      </c>
      <c r="H198" s="619">
        <v>18463</v>
      </c>
      <c r="I198" s="619">
        <v>1971601</v>
      </c>
      <c r="J198" s="619">
        <v>-98523</v>
      </c>
      <c r="K198" s="619">
        <v>0</v>
      </c>
      <c r="L198" s="619">
        <v>-98523</v>
      </c>
      <c r="M198" s="633">
        <v>0.5</v>
      </c>
      <c r="N198" s="633">
        <v>0.4</v>
      </c>
      <c r="O198" s="633">
        <v>0.09</v>
      </c>
      <c r="P198" s="633">
        <v>0.01</v>
      </c>
      <c r="Q198" s="619">
        <v>96710</v>
      </c>
      <c r="R198" s="619">
        <v>96710</v>
      </c>
      <c r="S198" s="619">
        <v>0</v>
      </c>
      <c r="T198" s="619">
        <v>503453</v>
      </c>
      <c r="U198" s="619">
        <v>0</v>
      </c>
      <c r="V198" s="619">
        <v>169603</v>
      </c>
      <c r="W198" s="619">
        <v>0</v>
      </c>
      <c r="X198" s="619">
        <v>333850</v>
      </c>
      <c r="Y198" s="619">
        <v>0</v>
      </c>
      <c r="Z198" s="619">
        <v>31546</v>
      </c>
      <c r="AA198" s="619">
        <v>0</v>
      </c>
      <c r="AB198" s="619">
        <v>31248</v>
      </c>
      <c r="AC198" s="619">
        <v>0</v>
      </c>
      <c r="AD198" s="619">
        <v>298</v>
      </c>
      <c r="AE198" s="619">
        <v>0</v>
      </c>
      <c r="AF198" s="619">
        <v>0</v>
      </c>
      <c r="AG198" s="619">
        <v>0</v>
      </c>
      <c r="AH198" s="619">
        <v>0</v>
      </c>
      <c r="AI198" s="619">
        <v>0</v>
      </c>
      <c r="AJ198" s="619">
        <v>0</v>
      </c>
      <c r="AK198" s="619">
        <v>0</v>
      </c>
      <c r="AL198" s="619">
        <v>0</v>
      </c>
      <c r="AM198" s="619">
        <v>0</v>
      </c>
      <c r="AN198" s="619">
        <v>0</v>
      </c>
      <c r="AO198" s="619">
        <v>0</v>
      </c>
      <c r="AP198" s="619">
        <v>0</v>
      </c>
      <c r="AQ198" s="619">
        <v>0</v>
      </c>
      <c r="AR198" s="619">
        <v>0</v>
      </c>
      <c r="AS198" s="619">
        <v>0</v>
      </c>
      <c r="AT198" s="619">
        <v>0</v>
      </c>
      <c r="AU198" s="619">
        <v>0</v>
      </c>
      <c r="AV198" s="619">
        <v>0</v>
      </c>
      <c r="AW198" s="619">
        <v>0</v>
      </c>
      <c r="AX198" s="619">
        <v>0</v>
      </c>
      <c r="AY198" s="619">
        <v>0</v>
      </c>
      <c r="AZ198" s="619">
        <v>0</v>
      </c>
      <c r="BA198" s="619">
        <v>0</v>
      </c>
      <c r="BB198" s="619">
        <v>0</v>
      </c>
      <c r="BC198" s="619">
        <v>0</v>
      </c>
      <c r="BD198" s="619">
        <v>0</v>
      </c>
      <c r="BE198" s="619">
        <v>0</v>
      </c>
      <c r="BF198" s="619">
        <v>0</v>
      </c>
      <c r="BG198" s="619">
        <v>1062366</v>
      </c>
      <c r="BH198" s="619">
        <v>239032</v>
      </c>
      <c r="BI198" s="619">
        <v>26559</v>
      </c>
      <c r="BJ198" s="619">
        <v>29192</v>
      </c>
      <c r="BK198" s="619">
        <v>6568</v>
      </c>
      <c r="BL198" s="619">
        <v>730</v>
      </c>
      <c r="BM198" s="619">
        <v>1103157</v>
      </c>
      <c r="BN198" s="619">
        <v>248210</v>
      </c>
      <c r="BO198" s="619">
        <v>27579</v>
      </c>
      <c r="BP198" s="619">
        <v>-11599</v>
      </c>
      <c r="BQ198" s="619">
        <v>-2610</v>
      </c>
      <c r="BR198" s="619">
        <v>-290</v>
      </c>
      <c r="BS198" s="619">
        <v>9360</v>
      </c>
      <c r="BT198" s="619">
        <v>2106</v>
      </c>
      <c r="BU198" s="619">
        <v>234</v>
      </c>
      <c r="BV198" s="619">
        <v>4682</v>
      </c>
      <c r="BW198" s="619">
        <v>1053</v>
      </c>
      <c r="BX198" s="619">
        <v>117</v>
      </c>
      <c r="BY198" s="619">
        <v>4678</v>
      </c>
      <c r="BZ198" s="619">
        <v>1053</v>
      </c>
      <c r="CA198" s="619">
        <v>117</v>
      </c>
      <c r="CB198" s="619">
        <v>8591</v>
      </c>
      <c r="CC198" s="619">
        <v>1933</v>
      </c>
      <c r="CD198" s="619">
        <v>215</v>
      </c>
      <c r="CE198" s="619">
        <v>8591</v>
      </c>
      <c r="CF198" s="619">
        <v>1933</v>
      </c>
      <c r="CG198" s="619">
        <v>215</v>
      </c>
      <c r="CH198" s="619">
        <v>0</v>
      </c>
      <c r="CI198" s="619">
        <v>0</v>
      </c>
      <c r="CJ198" s="619">
        <v>0</v>
      </c>
      <c r="CK198" s="619">
        <v>0</v>
      </c>
      <c r="CL198" s="619">
        <v>0</v>
      </c>
      <c r="CM198" s="619">
        <v>0</v>
      </c>
      <c r="CN198" s="619">
        <v>0</v>
      </c>
      <c r="CO198" s="619">
        <v>0</v>
      </c>
      <c r="CP198" s="619">
        <v>0</v>
      </c>
      <c r="CQ198" s="619">
        <v>0</v>
      </c>
      <c r="CR198" s="619">
        <v>0</v>
      </c>
      <c r="CS198" s="619">
        <v>0</v>
      </c>
      <c r="CT198" s="619">
        <v>0</v>
      </c>
      <c r="CU198" s="619">
        <v>0</v>
      </c>
      <c r="CV198" s="619">
        <v>0</v>
      </c>
      <c r="CW198" s="619">
        <v>0</v>
      </c>
      <c r="CX198" s="619">
        <v>0</v>
      </c>
      <c r="CY198" s="619">
        <v>0</v>
      </c>
      <c r="CZ198" s="619">
        <v>0</v>
      </c>
      <c r="DA198" s="619">
        <v>0</v>
      </c>
      <c r="DB198" s="619">
        <v>0</v>
      </c>
      <c r="DC198" s="619">
        <v>0</v>
      </c>
      <c r="DD198" s="619">
        <v>0</v>
      </c>
      <c r="DE198" s="619">
        <v>0</v>
      </c>
      <c r="DF198" s="619">
        <v>8977</v>
      </c>
      <c r="DG198" s="619">
        <v>2020</v>
      </c>
      <c r="DH198" s="619">
        <v>224</v>
      </c>
      <c r="DI198" s="619">
        <v>10100</v>
      </c>
      <c r="DJ198" s="619">
        <v>2273</v>
      </c>
      <c r="DK198" s="619">
        <v>253</v>
      </c>
      <c r="DL198" s="619">
        <v>-1123</v>
      </c>
      <c r="DM198" s="619">
        <v>-253</v>
      </c>
      <c r="DN198" s="619">
        <v>-29</v>
      </c>
      <c r="DO198" s="619">
        <v>0</v>
      </c>
      <c r="DP198" s="619">
        <v>0</v>
      </c>
      <c r="DQ198" s="619">
        <v>0</v>
      </c>
      <c r="DR198" s="619">
        <v>0</v>
      </c>
      <c r="DS198" s="619">
        <v>0</v>
      </c>
      <c r="DT198" s="619">
        <v>0</v>
      </c>
      <c r="DU198" s="619">
        <v>0</v>
      </c>
      <c r="DV198" s="619">
        <v>0</v>
      </c>
      <c r="DW198" s="619">
        <v>0</v>
      </c>
      <c r="DX198" s="619">
        <v>190973</v>
      </c>
      <c r="DY198" s="619">
        <v>42969</v>
      </c>
      <c r="DZ198" s="619">
        <v>4774</v>
      </c>
      <c r="EA198" s="619">
        <v>23407</v>
      </c>
      <c r="EB198" s="619">
        <v>5267</v>
      </c>
      <c r="EC198" s="619">
        <v>585</v>
      </c>
      <c r="ED198" s="619">
        <v>167566</v>
      </c>
      <c r="EE198" s="619">
        <v>37702</v>
      </c>
      <c r="EF198" s="619">
        <v>4189</v>
      </c>
      <c r="EG198" s="619">
        <v>0</v>
      </c>
      <c r="EH198" s="619">
        <v>0</v>
      </c>
      <c r="EI198" s="619">
        <v>0</v>
      </c>
      <c r="EJ198" s="619">
        <v>0</v>
      </c>
      <c r="EK198" s="619">
        <v>0</v>
      </c>
      <c r="EL198" s="619">
        <v>0</v>
      </c>
      <c r="EM198" s="619">
        <v>0</v>
      </c>
      <c r="EN198" s="619">
        <v>0</v>
      </c>
      <c r="EO198" s="619">
        <v>0</v>
      </c>
      <c r="EP198" s="619">
        <v>1293963</v>
      </c>
      <c r="EQ198" s="619">
        <v>291142</v>
      </c>
      <c r="ER198" s="619">
        <v>32349</v>
      </c>
      <c r="ES198" s="619">
        <v>1337839</v>
      </c>
      <c r="ET198" s="619">
        <v>301014</v>
      </c>
      <c r="EU198" s="619">
        <v>33446</v>
      </c>
      <c r="EV198" s="619">
        <v>-43876</v>
      </c>
      <c r="EW198" s="619">
        <v>-9872</v>
      </c>
      <c r="EX198" s="619">
        <v>-1097</v>
      </c>
      <c r="EY198" s="619">
        <v>0</v>
      </c>
      <c r="EZ198" s="619">
        <v>0</v>
      </c>
      <c r="FA198" s="619">
        <v>0</v>
      </c>
      <c r="FB198" s="619">
        <v>1200041</v>
      </c>
      <c r="FC198" s="619">
        <v>249505</v>
      </c>
      <c r="FD198" s="619">
        <v>27723</v>
      </c>
      <c r="FE198" s="619">
        <v>1110166</v>
      </c>
      <c r="FF198" s="619">
        <v>242089</v>
      </c>
      <c r="FG198" s="619">
        <v>26899</v>
      </c>
      <c r="FH198" s="619">
        <v>89875</v>
      </c>
      <c r="FI198" s="619">
        <v>7416</v>
      </c>
      <c r="FJ198" s="619">
        <v>824</v>
      </c>
      <c r="FK198" s="619">
        <v>0</v>
      </c>
      <c r="FL198" s="619">
        <v>0</v>
      </c>
      <c r="FM198" s="619">
        <v>0</v>
      </c>
      <c r="FN198" s="619">
        <v>0</v>
      </c>
      <c r="FO198" s="619">
        <v>0</v>
      </c>
      <c r="FP198" s="619">
        <v>0</v>
      </c>
      <c r="FQ198" s="619">
        <v>0</v>
      </c>
      <c r="FR198" s="619">
        <v>0</v>
      </c>
      <c r="FS198" s="619">
        <v>0</v>
      </c>
      <c r="FT198" s="619">
        <v>2421</v>
      </c>
      <c r="FU198" s="619">
        <v>545</v>
      </c>
      <c r="FV198" s="619">
        <v>61</v>
      </c>
      <c r="FW198" s="619">
        <v>0</v>
      </c>
      <c r="FX198" s="619">
        <v>0</v>
      </c>
      <c r="FY198" s="619">
        <v>0</v>
      </c>
      <c r="FZ198" s="619">
        <v>0</v>
      </c>
      <c r="GA198" s="619">
        <v>0</v>
      </c>
      <c r="GB198" s="619">
        <v>0</v>
      </c>
      <c r="GC198" s="619">
        <v>0</v>
      </c>
      <c r="GD198" s="619">
        <v>0</v>
      </c>
      <c r="GE198" s="619">
        <v>0</v>
      </c>
      <c r="GF198" s="619">
        <v>0</v>
      </c>
      <c r="GG198" s="619">
        <v>0</v>
      </c>
      <c r="GH198" s="619">
        <v>0</v>
      </c>
      <c r="GI198" s="619">
        <v>0</v>
      </c>
      <c r="GJ198" s="619">
        <v>0</v>
      </c>
      <c r="GK198" s="619">
        <v>0</v>
      </c>
      <c r="GL198" s="619">
        <v>3805884</v>
      </c>
      <c r="GM198" s="619">
        <v>835820</v>
      </c>
      <c r="GN198" s="619">
        <v>92869</v>
      </c>
      <c r="GO198" s="619">
        <v>207942</v>
      </c>
      <c r="GP198" s="619">
        <v>33981</v>
      </c>
      <c r="GQ198" s="619">
        <v>3775</v>
      </c>
      <c r="GR198" s="620" t="s">
        <v>630</v>
      </c>
      <c r="GS198" s="620" t="s">
        <v>557</v>
      </c>
      <c r="GT198" s="610" t="s">
        <v>474</v>
      </c>
      <c r="GU198" s="611" t="s">
        <v>558</v>
      </c>
      <c r="GV198" s="611" t="s">
        <v>1122</v>
      </c>
      <c r="GW198" s="610" t="s">
        <v>1432</v>
      </c>
    </row>
    <row r="199" spans="1:205" x14ac:dyDescent="0.25">
      <c r="A199" s="610" t="s">
        <v>3385</v>
      </c>
      <c r="B199" s="617" t="s">
        <v>1123</v>
      </c>
      <c r="C199" s="618" t="s">
        <v>1124</v>
      </c>
      <c r="D199" s="619">
        <v>5501689</v>
      </c>
      <c r="E199" s="619">
        <v>0</v>
      </c>
      <c r="F199" s="619">
        <v>5501689</v>
      </c>
      <c r="G199" s="619">
        <v>5567453</v>
      </c>
      <c r="H199" s="619">
        <v>0</v>
      </c>
      <c r="I199" s="619">
        <v>5567453</v>
      </c>
      <c r="J199" s="619">
        <v>-65764</v>
      </c>
      <c r="K199" s="619">
        <v>0</v>
      </c>
      <c r="L199" s="619">
        <v>-65764</v>
      </c>
      <c r="M199" s="633">
        <v>0.33</v>
      </c>
      <c r="N199" s="633">
        <v>0.3</v>
      </c>
      <c r="O199" s="633">
        <v>0.37</v>
      </c>
      <c r="P199" s="633">
        <v>0</v>
      </c>
      <c r="Q199" s="619">
        <v>264261</v>
      </c>
      <c r="R199" s="619">
        <v>264261</v>
      </c>
      <c r="S199" s="619">
        <v>0</v>
      </c>
      <c r="T199" s="619">
        <v>0</v>
      </c>
      <c r="U199" s="619">
        <v>0</v>
      </c>
      <c r="V199" s="619">
        <v>0</v>
      </c>
      <c r="W199" s="619">
        <v>0</v>
      </c>
      <c r="X199" s="619">
        <v>0</v>
      </c>
      <c r="Y199" s="619">
        <v>0</v>
      </c>
      <c r="Z199" s="619">
        <v>0</v>
      </c>
      <c r="AA199" s="619">
        <v>0</v>
      </c>
      <c r="AB199" s="619">
        <v>0</v>
      </c>
      <c r="AC199" s="619">
        <v>0</v>
      </c>
      <c r="AD199" s="619">
        <v>0</v>
      </c>
      <c r="AE199" s="619">
        <v>0</v>
      </c>
      <c r="AF199" s="619">
        <v>0</v>
      </c>
      <c r="AG199" s="619">
        <v>0</v>
      </c>
      <c r="AH199" s="619">
        <v>0</v>
      </c>
      <c r="AI199" s="619">
        <v>0</v>
      </c>
      <c r="AJ199" s="619">
        <v>0</v>
      </c>
      <c r="AK199" s="619">
        <v>0</v>
      </c>
      <c r="AL199" s="619">
        <v>0</v>
      </c>
      <c r="AM199" s="619">
        <v>0</v>
      </c>
      <c r="AN199" s="619">
        <v>0</v>
      </c>
      <c r="AO199" s="619">
        <v>0</v>
      </c>
      <c r="AP199" s="619">
        <v>0</v>
      </c>
      <c r="AQ199" s="619">
        <v>0</v>
      </c>
      <c r="AR199" s="619">
        <v>0</v>
      </c>
      <c r="AS199" s="619">
        <v>0</v>
      </c>
      <c r="AT199" s="619">
        <v>0</v>
      </c>
      <c r="AU199" s="619">
        <v>0</v>
      </c>
      <c r="AV199" s="619">
        <v>0</v>
      </c>
      <c r="AW199" s="619">
        <v>0</v>
      </c>
      <c r="AX199" s="619">
        <v>0</v>
      </c>
      <c r="AY199" s="619">
        <v>0</v>
      </c>
      <c r="AZ199" s="619">
        <v>0</v>
      </c>
      <c r="BA199" s="619">
        <v>0</v>
      </c>
      <c r="BB199" s="619">
        <v>0</v>
      </c>
      <c r="BC199" s="619">
        <v>0</v>
      </c>
      <c r="BD199" s="619">
        <v>0</v>
      </c>
      <c r="BE199" s="619">
        <v>0</v>
      </c>
      <c r="BF199" s="619">
        <v>0</v>
      </c>
      <c r="BG199" s="619">
        <v>1384951</v>
      </c>
      <c r="BH199" s="619">
        <v>1708106</v>
      </c>
      <c r="BI199" s="619">
        <v>0</v>
      </c>
      <c r="BJ199" s="619">
        <v>94730</v>
      </c>
      <c r="BK199" s="619">
        <v>116833</v>
      </c>
      <c r="BL199" s="619">
        <v>0</v>
      </c>
      <c r="BM199" s="619">
        <v>1509398</v>
      </c>
      <c r="BN199" s="619">
        <v>1861591</v>
      </c>
      <c r="BO199" s="619">
        <v>0</v>
      </c>
      <c r="BP199" s="619">
        <v>-29717</v>
      </c>
      <c r="BQ199" s="619">
        <v>-36652</v>
      </c>
      <c r="BR199" s="619">
        <v>0</v>
      </c>
      <c r="BS199" s="619">
        <v>5211</v>
      </c>
      <c r="BT199" s="619">
        <v>6427</v>
      </c>
      <c r="BU199" s="619">
        <v>0</v>
      </c>
      <c r="BV199" s="619">
        <v>0</v>
      </c>
      <c r="BW199" s="619">
        <v>0</v>
      </c>
      <c r="BX199" s="619">
        <v>0</v>
      </c>
      <c r="BY199" s="619">
        <v>5211</v>
      </c>
      <c r="BZ199" s="619">
        <v>6427</v>
      </c>
      <c r="CA199" s="619">
        <v>0</v>
      </c>
      <c r="CB199" s="619">
        <v>0</v>
      </c>
      <c r="CC199" s="619">
        <v>0</v>
      </c>
      <c r="CD199" s="619">
        <v>0</v>
      </c>
      <c r="CE199" s="619">
        <v>0</v>
      </c>
      <c r="CF199" s="619">
        <v>0</v>
      </c>
      <c r="CG199" s="619">
        <v>0</v>
      </c>
      <c r="CH199" s="619">
        <v>0</v>
      </c>
      <c r="CI199" s="619">
        <v>0</v>
      </c>
      <c r="CJ199" s="619">
        <v>0</v>
      </c>
      <c r="CK199" s="619">
        <v>0</v>
      </c>
      <c r="CL199" s="619">
        <v>0</v>
      </c>
      <c r="CM199" s="619">
        <v>0</v>
      </c>
      <c r="CN199" s="619">
        <v>0</v>
      </c>
      <c r="CO199" s="619">
        <v>0</v>
      </c>
      <c r="CP199" s="619">
        <v>0</v>
      </c>
      <c r="CQ199" s="619">
        <v>-86557</v>
      </c>
      <c r="CR199" s="619">
        <v>-106753</v>
      </c>
      <c r="CS199" s="619">
        <v>0</v>
      </c>
      <c r="CT199" s="619">
        <v>0</v>
      </c>
      <c r="CU199" s="619">
        <v>0</v>
      </c>
      <c r="CV199" s="619">
        <v>0</v>
      </c>
      <c r="CW199" s="619">
        <v>0</v>
      </c>
      <c r="CX199" s="619">
        <v>0</v>
      </c>
      <c r="CY199" s="619">
        <v>0</v>
      </c>
      <c r="CZ199" s="619">
        <v>0</v>
      </c>
      <c r="DA199" s="619">
        <v>0</v>
      </c>
      <c r="DB199" s="619">
        <v>0</v>
      </c>
      <c r="DC199" s="619">
        <v>0</v>
      </c>
      <c r="DD199" s="619">
        <v>0</v>
      </c>
      <c r="DE199" s="619">
        <v>0</v>
      </c>
      <c r="DF199" s="619">
        <v>0</v>
      </c>
      <c r="DG199" s="619">
        <v>0</v>
      </c>
      <c r="DH199" s="619">
        <v>0</v>
      </c>
      <c r="DI199" s="619">
        <v>0</v>
      </c>
      <c r="DJ199" s="619">
        <v>0</v>
      </c>
      <c r="DK199" s="619">
        <v>0</v>
      </c>
      <c r="DL199" s="619">
        <v>0</v>
      </c>
      <c r="DM199" s="619">
        <v>0</v>
      </c>
      <c r="DN199" s="619">
        <v>0</v>
      </c>
      <c r="DO199" s="619">
        <v>0</v>
      </c>
      <c r="DP199" s="619">
        <v>0</v>
      </c>
      <c r="DQ199" s="619">
        <v>0</v>
      </c>
      <c r="DR199" s="619">
        <v>0</v>
      </c>
      <c r="DS199" s="619">
        <v>0</v>
      </c>
      <c r="DT199" s="619">
        <v>0</v>
      </c>
      <c r="DU199" s="619">
        <v>0</v>
      </c>
      <c r="DV199" s="619">
        <v>0</v>
      </c>
      <c r="DW199" s="619">
        <v>0</v>
      </c>
      <c r="DX199" s="619">
        <v>278080</v>
      </c>
      <c r="DY199" s="619">
        <v>342966</v>
      </c>
      <c r="DZ199" s="619">
        <v>0</v>
      </c>
      <c r="EA199" s="619">
        <v>302022</v>
      </c>
      <c r="EB199" s="619">
        <v>372495</v>
      </c>
      <c r="EC199" s="619">
        <v>0</v>
      </c>
      <c r="ED199" s="619">
        <v>-23942</v>
      </c>
      <c r="EE199" s="619">
        <v>-29529</v>
      </c>
      <c r="EF199" s="619">
        <v>0</v>
      </c>
      <c r="EG199" s="619">
        <v>-564</v>
      </c>
      <c r="EH199" s="619">
        <v>-695</v>
      </c>
      <c r="EI199" s="619">
        <v>0</v>
      </c>
      <c r="EJ199" s="619">
        <v>0</v>
      </c>
      <c r="EK199" s="619">
        <v>0</v>
      </c>
      <c r="EL199" s="619">
        <v>0</v>
      </c>
      <c r="EM199" s="619">
        <v>0</v>
      </c>
      <c r="EN199" s="619">
        <v>0</v>
      </c>
      <c r="EO199" s="619">
        <v>0</v>
      </c>
      <c r="EP199" s="619">
        <v>4715677</v>
      </c>
      <c r="EQ199" s="619">
        <v>5816002</v>
      </c>
      <c r="ER199" s="619">
        <v>0</v>
      </c>
      <c r="ES199" s="619">
        <v>5155502</v>
      </c>
      <c r="ET199" s="619">
        <v>6358451</v>
      </c>
      <c r="EU199" s="619">
        <v>0</v>
      </c>
      <c r="EV199" s="619">
        <v>-439825</v>
      </c>
      <c r="EW199" s="619">
        <v>-542449</v>
      </c>
      <c r="EX199" s="619">
        <v>0</v>
      </c>
      <c r="EY199" s="619">
        <v>-10753</v>
      </c>
      <c r="EZ199" s="619">
        <v>-13262</v>
      </c>
      <c r="FA199" s="619">
        <v>0</v>
      </c>
      <c r="FB199" s="619">
        <v>4051933</v>
      </c>
      <c r="FC199" s="619">
        <v>4997385</v>
      </c>
      <c r="FD199" s="619">
        <v>0</v>
      </c>
      <c r="FE199" s="619">
        <v>3987874</v>
      </c>
      <c r="FF199" s="619">
        <v>4918378</v>
      </c>
      <c r="FG199" s="619">
        <v>0</v>
      </c>
      <c r="FH199" s="619">
        <v>64059</v>
      </c>
      <c r="FI199" s="619">
        <v>79007</v>
      </c>
      <c r="FJ199" s="619">
        <v>0</v>
      </c>
      <c r="FK199" s="619">
        <v>0</v>
      </c>
      <c r="FL199" s="619">
        <v>0</v>
      </c>
      <c r="FM199" s="619">
        <v>0</v>
      </c>
      <c r="FN199" s="619">
        <v>0</v>
      </c>
      <c r="FO199" s="619">
        <v>0</v>
      </c>
      <c r="FP199" s="619">
        <v>0</v>
      </c>
      <c r="FQ199" s="619">
        <v>0</v>
      </c>
      <c r="FR199" s="619">
        <v>0</v>
      </c>
      <c r="FS199" s="619">
        <v>0</v>
      </c>
      <c r="FT199" s="619">
        <v>-10191</v>
      </c>
      <c r="FU199" s="619">
        <v>-12569</v>
      </c>
      <c r="FV199" s="619">
        <v>0</v>
      </c>
      <c r="FW199" s="619">
        <v>0</v>
      </c>
      <c r="FX199" s="619">
        <v>0</v>
      </c>
      <c r="FY199" s="619">
        <v>0</v>
      </c>
      <c r="FZ199" s="619">
        <v>0</v>
      </c>
      <c r="GA199" s="619">
        <v>0</v>
      </c>
      <c r="GB199" s="619">
        <v>0</v>
      </c>
      <c r="GC199" s="619">
        <v>0</v>
      </c>
      <c r="GD199" s="619">
        <v>0</v>
      </c>
      <c r="GE199" s="619">
        <v>0</v>
      </c>
      <c r="GF199" s="619">
        <v>0</v>
      </c>
      <c r="GG199" s="619">
        <v>0</v>
      </c>
      <c r="GH199" s="619">
        <v>0</v>
      </c>
      <c r="GI199" s="619">
        <v>0</v>
      </c>
      <c r="GJ199" s="619">
        <v>0</v>
      </c>
      <c r="GK199" s="619">
        <v>0</v>
      </c>
      <c r="GL199" s="619">
        <v>10422517</v>
      </c>
      <c r="GM199" s="619">
        <v>12854440</v>
      </c>
      <c r="GN199" s="619">
        <v>0</v>
      </c>
      <c r="GO199" s="619">
        <v>-532279</v>
      </c>
      <c r="GP199" s="619">
        <v>-656475</v>
      </c>
      <c r="GQ199" s="619">
        <v>0</v>
      </c>
      <c r="GR199" s="620" t="s">
        <v>503</v>
      </c>
      <c r="GS199" s="620" t="s">
        <v>504</v>
      </c>
      <c r="GT199" s="610" t="s">
        <v>505</v>
      </c>
      <c r="GU199" s="611" t="s">
        <v>506</v>
      </c>
      <c r="GV199" s="611" t="s">
        <v>1125</v>
      </c>
      <c r="GW199" s="610" t="s">
        <v>1432</v>
      </c>
    </row>
    <row r="200" spans="1:205" x14ac:dyDescent="0.25">
      <c r="A200" s="610" t="s">
        <v>3385</v>
      </c>
      <c r="B200" s="617" t="s">
        <v>1126</v>
      </c>
      <c r="C200" s="618" t="s">
        <v>1127</v>
      </c>
      <c r="D200" s="619">
        <v>5132313</v>
      </c>
      <c r="E200" s="619">
        <v>0</v>
      </c>
      <c r="F200" s="619">
        <v>5132313</v>
      </c>
      <c r="G200" s="619">
        <v>5601987</v>
      </c>
      <c r="H200" s="619">
        <v>0</v>
      </c>
      <c r="I200" s="619">
        <v>5601987</v>
      </c>
      <c r="J200" s="619">
        <v>-469674</v>
      </c>
      <c r="K200" s="619">
        <v>0</v>
      </c>
      <c r="L200" s="619">
        <v>-469674</v>
      </c>
      <c r="M200" s="633">
        <v>0</v>
      </c>
      <c r="N200" s="633">
        <v>0.99</v>
      </c>
      <c r="O200" s="633">
        <v>0</v>
      </c>
      <c r="P200" s="633">
        <v>0.01</v>
      </c>
      <c r="Q200" s="619">
        <v>329200</v>
      </c>
      <c r="R200" s="619">
        <v>329200</v>
      </c>
      <c r="S200" s="619">
        <v>0</v>
      </c>
      <c r="T200" s="619">
        <v>0</v>
      </c>
      <c r="U200" s="619">
        <v>0</v>
      </c>
      <c r="V200" s="619">
        <v>0</v>
      </c>
      <c r="W200" s="619">
        <v>0</v>
      </c>
      <c r="X200" s="619">
        <v>0</v>
      </c>
      <c r="Y200" s="619">
        <v>0</v>
      </c>
      <c r="Z200" s="619">
        <v>739439</v>
      </c>
      <c r="AA200" s="619">
        <v>0</v>
      </c>
      <c r="AB200" s="619">
        <v>1865633</v>
      </c>
      <c r="AC200" s="619">
        <v>0</v>
      </c>
      <c r="AD200" s="619">
        <v>-1126194</v>
      </c>
      <c r="AE200" s="619">
        <v>0</v>
      </c>
      <c r="AF200" s="619">
        <v>0</v>
      </c>
      <c r="AG200" s="619">
        <v>0</v>
      </c>
      <c r="AH200" s="619">
        <v>0</v>
      </c>
      <c r="AI200" s="619">
        <v>0</v>
      </c>
      <c r="AJ200" s="619">
        <v>0</v>
      </c>
      <c r="AK200" s="619">
        <v>0</v>
      </c>
      <c r="AL200" s="619">
        <v>0</v>
      </c>
      <c r="AM200" s="619">
        <v>0</v>
      </c>
      <c r="AN200" s="619">
        <v>0</v>
      </c>
      <c r="AO200" s="619">
        <v>0</v>
      </c>
      <c r="AP200" s="619">
        <v>0</v>
      </c>
      <c r="AQ200" s="619">
        <v>0</v>
      </c>
      <c r="AR200" s="619">
        <v>0</v>
      </c>
      <c r="AS200" s="619">
        <v>0</v>
      </c>
      <c r="AT200" s="619">
        <v>0</v>
      </c>
      <c r="AU200" s="619">
        <v>0</v>
      </c>
      <c r="AV200" s="619">
        <v>0</v>
      </c>
      <c r="AW200" s="619">
        <v>0</v>
      </c>
      <c r="AX200" s="619">
        <v>0</v>
      </c>
      <c r="AY200" s="619">
        <v>0</v>
      </c>
      <c r="AZ200" s="619">
        <v>0</v>
      </c>
      <c r="BA200" s="619">
        <v>0</v>
      </c>
      <c r="BB200" s="619">
        <v>0</v>
      </c>
      <c r="BC200" s="619">
        <v>0</v>
      </c>
      <c r="BD200" s="619">
        <v>0</v>
      </c>
      <c r="BE200" s="619">
        <v>0</v>
      </c>
      <c r="BF200" s="619">
        <v>0</v>
      </c>
      <c r="BG200" s="619">
        <v>7097079</v>
      </c>
      <c r="BH200" s="619">
        <v>0</v>
      </c>
      <c r="BI200" s="619">
        <v>71688</v>
      </c>
      <c r="BJ200" s="619">
        <v>289965</v>
      </c>
      <c r="BK200" s="619">
        <v>0</v>
      </c>
      <c r="BL200" s="619">
        <v>2929</v>
      </c>
      <c r="BM200" s="619">
        <v>7213178</v>
      </c>
      <c r="BN200" s="619">
        <v>0</v>
      </c>
      <c r="BO200" s="619">
        <v>72860</v>
      </c>
      <c r="BP200" s="619">
        <v>173866</v>
      </c>
      <c r="BQ200" s="619">
        <v>0</v>
      </c>
      <c r="BR200" s="619">
        <v>1757</v>
      </c>
      <c r="BS200" s="619">
        <v>0</v>
      </c>
      <c r="BT200" s="619">
        <v>0</v>
      </c>
      <c r="BU200" s="619">
        <v>0</v>
      </c>
      <c r="BV200" s="619">
        <v>0</v>
      </c>
      <c r="BW200" s="619">
        <v>0</v>
      </c>
      <c r="BX200" s="619">
        <v>0</v>
      </c>
      <c r="BY200" s="619">
        <v>0</v>
      </c>
      <c r="BZ200" s="619">
        <v>0</v>
      </c>
      <c r="CA200" s="619">
        <v>0</v>
      </c>
      <c r="CB200" s="619">
        <v>0</v>
      </c>
      <c r="CC200" s="619">
        <v>0</v>
      </c>
      <c r="CD200" s="619">
        <v>0</v>
      </c>
      <c r="CE200" s="619">
        <v>0</v>
      </c>
      <c r="CF200" s="619">
        <v>0</v>
      </c>
      <c r="CG200" s="619">
        <v>0</v>
      </c>
      <c r="CH200" s="619">
        <v>0</v>
      </c>
      <c r="CI200" s="619">
        <v>0</v>
      </c>
      <c r="CJ200" s="619">
        <v>0</v>
      </c>
      <c r="CK200" s="619">
        <v>0</v>
      </c>
      <c r="CL200" s="619">
        <v>0</v>
      </c>
      <c r="CM200" s="619">
        <v>0</v>
      </c>
      <c r="CN200" s="619">
        <v>0</v>
      </c>
      <c r="CO200" s="619">
        <v>0</v>
      </c>
      <c r="CP200" s="619">
        <v>0</v>
      </c>
      <c r="CQ200" s="619">
        <v>-1738</v>
      </c>
      <c r="CR200" s="619">
        <v>0</v>
      </c>
      <c r="CS200" s="619">
        <v>-18</v>
      </c>
      <c r="CT200" s="619">
        <v>0</v>
      </c>
      <c r="CU200" s="619">
        <v>0</v>
      </c>
      <c r="CV200" s="619">
        <v>0</v>
      </c>
      <c r="CW200" s="619">
        <v>0</v>
      </c>
      <c r="CX200" s="619">
        <v>0</v>
      </c>
      <c r="CY200" s="619">
        <v>0</v>
      </c>
      <c r="CZ200" s="619">
        <v>0</v>
      </c>
      <c r="DA200" s="619">
        <v>0</v>
      </c>
      <c r="DB200" s="619">
        <v>0</v>
      </c>
      <c r="DC200" s="619">
        <v>0</v>
      </c>
      <c r="DD200" s="619">
        <v>0</v>
      </c>
      <c r="DE200" s="619">
        <v>0</v>
      </c>
      <c r="DF200" s="619">
        <v>0</v>
      </c>
      <c r="DG200" s="619">
        <v>0</v>
      </c>
      <c r="DH200" s="619">
        <v>0</v>
      </c>
      <c r="DI200" s="619">
        <v>0</v>
      </c>
      <c r="DJ200" s="619">
        <v>0</v>
      </c>
      <c r="DK200" s="619">
        <v>0</v>
      </c>
      <c r="DL200" s="619">
        <v>0</v>
      </c>
      <c r="DM200" s="619">
        <v>0</v>
      </c>
      <c r="DN200" s="619">
        <v>0</v>
      </c>
      <c r="DO200" s="619">
        <v>0</v>
      </c>
      <c r="DP200" s="619">
        <v>0</v>
      </c>
      <c r="DQ200" s="619">
        <v>0</v>
      </c>
      <c r="DR200" s="619">
        <v>0</v>
      </c>
      <c r="DS200" s="619">
        <v>0</v>
      </c>
      <c r="DT200" s="619">
        <v>0</v>
      </c>
      <c r="DU200" s="619">
        <v>0</v>
      </c>
      <c r="DV200" s="619">
        <v>0</v>
      </c>
      <c r="DW200" s="619">
        <v>0</v>
      </c>
      <c r="DX200" s="619">
        <v>917400</v>
      </c>
      <c r="DY200" s="619">
        <v>0</v>
      </c>
      <c r="DZ200" s="619">
        <v>9267</v>
      </c>
      <c r="EA200" s="619">
        <v>851359</v>
      </c>
      <c r="EB200" s="619">
        <v>0</v>
      </c>
      <c r="EC200" s="619">
        <v>8600</v>
      </c>
      <c r="ED200" s="619">
        <v>66041</v>
      </c>
      <c r="EE200" s="619">
        <v>0</v>
      </c>
      <c r="EF200" s="619">
        <v>667</v>
      </c>
      <c r="EG200" s="619">
        <v>0</v>
      </c>
      <c r="EH200" s="619">
        <v>0</v>
      </c>
      <c r="EI200" s="619">
        <v>0</v>
      </c>
      <c r="EJ200" s="619">
        <v>0</v>
      </c>
      <c r="EK200" s="619">
        <v>0</v>
      </c>
      <c r="EL200" s="619">
        <v>0</v>
      </c>
      <c r="EM200" s="619">
        <v>0</v>
      </c>
      <c r="EN200" s="619">
        <v>0</v>
      </c>
      <c r="EO200" s="619">
        <v>0</v>
      </c>
      <c r="EP200" s="619">
        <v>3687086</v>
      </c>
      <c r="EQ200" s="619">
        <v>0</v>
      </c>
      <c r="ER200" s="619">
        <v>37243</v>
      </c>
      <c r="ES200" s="619">
        <v>4182034</v>
      </c>
      <c r="ET200" s="619">
        <v>0</v>
      </c>
      <c r="EU200" s="619">
        <v>42243</v>
      </c>
      <c r="EV200" s="619">
        <v>-494948</v>
      </c>
      <c r="EW200" s="619">
        <v>0</v>
      </c>
      <c r="EX200" s="619">
        <v>-5000</v>
      </c>
      <c r="EY200" s="619">
        <v>0</v>
      </c>
      <c r="EZ200" s="619">
        <v>0</v>
      </c>
      <c r="FA200" s="619">
        <v>0</v>
      </c>
      <c r="FB200" s="619">
        <v>12555645</v>
      </c>
      <c r="FC200" s="619">
        <v>0</v>
      </c>
      <c r="FD200" s="619">
        <v>125552</v>
      </c>
      <c r="FE200" s="619">
        <v>11957671</v>
      </c>
      <c r="FF200" s="619">
        <v>0</v>
      </c>
      <c r="FG200" s="619">
        <v>117575</v>
      </c>
      <c r="FH200" s="619">
        <v>597974</v>
      </c>
      <c r="FI200" s="619">
        <v>0</v>
      </c>
      <c r="FJ200" s="619">
        <v>7977</v>
      </c>
      <c r="FK200" s="619">
        <v>0</v>
      </c>
      <c r="FL200" s="619">
        <v>0</v>
      </c>
      <c r="FM200" s="619">
        <v>0</v>
      </c>
      <c r="FN200" s="619">
        <v>0</v>
      </c>
      <c r="FO200" s="619">
        <v>0</v>
      </c>
      <c r="FP200" s="619">
        <v>0</v>
      </c>
      <c r="FQ200" s="619">
        <v>0</v>
      </c>
      <c r="FR200" s="619">
        <v>0</v>
      </c>
      <c r="FS200" s="619">
        <v>0</v>
      </c>
      <c r="FT200" s="619">
        <v>-11364</v>
      </c>
      <c r="FU200" s="619">
        <v>0</v>
      </c>
      <c r="FV200" s="619">
        <v>-115</v>
      </c>
      <c r="FW200" s="619">
        <v>0</v>
      </c>
      <c r="FX200" s="619">
        <v>0</v>
      </c>
      <c r="FY200" s="619">
        <v>0</v>
      </c>
      <c r="FZ200" s="619">
        <v>0</v>
      </c>
      <c r="GA200" s="619">
        <v>0</v>
      </c>
      <c r="GB200" s="619">
        <v>0</v>
      </c>
      <c r="GC200" s="619">
        <v>0</v>
      </c>
      <c r="GD200" s="619">
        <v>0</v>
      </c>
      <c r="GE200" s="619">
        <v>0</v>
      </c>
      <c r="GF200" s="619">
        <v>0</v>
      </c>
      <c r="GG200" s="619">
        <v>0</v>
      </c>
      <c r="GH200" s="619">
        <v>0</v>
      </c>
      <c r="GI200" s="619">
        <v>0</v>
      </c>
      <c r="GJ200" s="619">
        <v>0</v>
      </c>
      <c r="GK200" s="619">
        <v>0</v>
      </c>
      <c r="GL200" s="619">
        <v>24534073</v>
      </c>
      <c r="GM200" s="619">
        <v>0</v>
      </c>
      <c r="GN200" s="619">
        <v>246546</v>
      </c>
      <c r="GO200" s="619">
        <v>329831</v>
      </c>
      <c r="GP200" s="619">
        <v>0</v>
      </c>
      <c r="GQ200" s="619">
        <v>5268</v>
      </c>
      <c r="GR200" s="620" t="s">
        <v>513</v>
      </c>
      <c r="GS200" s="620" t="s">
        <v>568</v>
      </c>
      <c r="GT200" s="610" t="s">
        <v>515</v>
      </c>
      <c r="GU200" s="611" t="s">
        <v>558</v>
      </c>
      <c r="GV200" s="611" t="s">
        <v>1128</v>
      </c>
      <c r="GW200" s="610" t="s">
        <v>1432</v>
      </c>
    </row>
    <row r="201" spans="1:205" x14ac:dyDescent="0.25">
      <c r="A201" s="610" t="s">
        <v>3385</v>
      </c>
      <c r="B201" s="617" t="s">
        <v>1129</v>
      </c>
      <c r="C201" s="618" t="s">
        <v>1130</v>
      </c>
      <c r="D201" s="619">
        <v>2550105</v>
      </c>
      <c r="E201" s="619">
        <v>0</v>
      </c>
      <c r="F201" s="619">
        <v>2550105</v>
      </c>
      <c r="G201" s="619">
        <v>2543644</v>
      </c>
      <c r="H201" s="619">
        <v>0</v>
      </c>
      <c r="I201" s="619">
        <v>2543644</v>
      </c>
      <c r="J201" s="619">
        <v>6461</v>
      </c>
      <c r="K201" s="619">
        <v>0</v>
      </c>
      <c r="L201" s="619">
        <v>6461</v>
      </c>
      <c r="M201" s="633">
        <v>0.5</v>
      </c>
      <c r="N201" s="633">
        <v>0.4</v>
      </c>
      <c r="O201" s="633">
        <v>0.09</v>
      </c>
      <c r="P201" s="633">
        <v>0.01</v>
      </c>
      <c r="Q201" s="619">
        <v>102764</v>
      </c>
      <c r="R201" s="619">
        <v>102764</v>
      </c>
      <c r="S201" s="619">
        <v>0</v>
      </c>
      <c r="T201" s="619">
        <v>0</v>
      </c>
      <c r="U201" s="619">
        <v>0</v>
      </c>
      <c r="V201" s="619">
        <v>0</v>
      </c>
      <c r="W201" s="619">
        <v>0</v>
      </c>
      <c r="X201" s="619">
        <v>0</v>
      </c>
      <c r="Y201" s="619">
        <v>0</v>
      </c>
      <c r="Z201" s="619">
        <v>32811</v>
      </c>
      <c r="AA201" s="619">
        <v>0</v>
      </c>
      <c r="AB201" s="619">
        <v>35056</v>
      </c>
      <c r="AC201" s="619">
        <v>0</v>
      </c>
      <c r="AD201" s="619">
        <v>-2245</v>
      </c>
      <c r="AE201" s="619">
        <v>0</v>
      </c>
      <c r="AF201" s="619">
        <v>0</v>
      </c>
      <c r="AG201" s="619">
        <v>0</v>
      </c>
      <c r="AH201" s="619">
        <v>0</v>
      </c>
      <c r="AI201" s="619">
        <v>0</v>
      </c>
      <c r="AJ201" s="619">
        <v>0</v>
      </c>
      <c r="AK201" s="619">
        <v>0</v>
      </c>
      <c r="AL201" s="619">
        <v>0</v>
      </c>
      <c r="AM201" s="619">
        <v>0</v>
      </c>
      <c r="AN201" s="619">
        <v>0</v>
      </c>
      <c r="AO201" s="619">
        <v>0</v>
      </c>
      <c r="AP201" s="619">
        <v>0</v>
      </c>
      <c r="AQ201" s="619">
        <v>0</v>
      </c>
      <c r="AR201" s="619">
        <v>0</v>
      </c>
      <c r="AS201" s="619">
        <v>0</v>
      </c>
      <c r="AT201" s="619">
        <v>0</v>
      </c>
      <c r="AU201" s="619">
        <v>0</v>
      </c>
      <c r="AV201" s="619">
        <v>0</v>
      </c>
      <c r="AW201" s="619">
        <v>0</v>
      </c>
      <c r="AX201" s="619">
        <v>0</v>
      </c>
      <c r="AY201" s="619">
        <v>0</v>
      </c>
      <c r="AZ201" s="619">
        <v>0</v>
      </c>
      <c r="BA201" s="619">
        <v>0</v>
      </c>
      <c r="BB201" s="619">
        <v>0</v>
      </c>
      <c r="BC201" s="619">
        <v>0</v>
      </c>
      <c r="BD201" s="619">
        <v>0</v>
      </c>
      <c r="BE201" s="619">
        <v>0</v>
      </c>
      <c r="BF201" s="619">
        <v>0</v>
      </c>
      <c r="BG201" s="619">
        <v>1244477</v>
      </c>
      <c r="BH201" s="619">
        <v>280007</v>
      </c>
      <c r="BI201" s="619">
        <v>31112</v>
      </c>
      <c r="BJ201" s="619">
        <v>47862</v>
      </c>
      <c r="BK201" s="619">
        <v>10769</v>
      </c>
      <c r="BL201" s="619">
        <v>1197</v>
      </c>
      <c r="BM201" s="619">
        <v>1176838</v>
      </c>
      <c r="BN201" s="619">
        <v>264789</v>
      </c>
      <c r="BO201" s="619">
        <v>29421</v>
      </c>
      <c r="BP201" s="619">
        <v>115501</v>
      </c>
      <c r="BQ201" s="619">
        <v>25987</v>
      </c>
      <c r="BR201" s="619">
        <v>2888</v>
      </c>
      <c r="BS201" s="619">
        <v>9310</v>
      </c>
      <c r="BT201" s="619">
        <v>2095</v>
      </c>
      <c r="BU201" s="619">
        <v>233</v>
      </c>
      <c r="BV201" s="619">
        <v>3065</v>
      </c>
      <c r="BW201" s="619">
        <v>690</v>
      </c>
      <c r="BX201" s="619">
        <v>77</v>
      </c>
      <c r="BY201" s="619">
        <v>6245</v>
      </c>
      <c r="BZ201" s="619">
        <v>1405</v>
      </c>
      <c r="CA201" s="619">
        <v>156</v>
      </c>
      <c r="CB201" s="619">
        <v>2415</v>
      </c>
      <c r="CC201" s="619">
        <v>543</v>
      </c>
      <c r="CD201" s="619">
        <v>60</v>
      </c>
      <c r="CE201" s="619">
        <v>2416</v>
      </c>
      <c r="CF201" s="619">
        <v>543</v>
      </c>
      <c r="CG201" s="619">
        <v>60</v>
      </c>
      <c r="CH201" s="619">
        <v>-1</v>
      </c>
      <c r="CI201" s="619">
        <v>0</v>
      </c>
      <c r="CJ201" s="619">
        <v>0</v>
      </c>
      <c r="CK201" s="619">
        <v>0</v>
      </c>
      <c r="CL201" s="619">
        <v>0</v>
      </c>
      <c r="CM201" s="619">
        <v>0</v>
      </c>
      <c r="CN201" s="619">
        <v>0</v>
      </c>
      <c r="CO201" s="619">
        <v>0</v>
      </c>
      <c r="CP201" s="619">
        <v>0</v>
      </c>
      <c r="CQ201" s="619">
        <v>0</v>
      </c>
      <c r="CR201" s="619">
        <v>0</v>
      </c>
      <c r="CS201" s="619">
        <v>0</v>
      </c>
      <c r="CT201" s="619">
        <v>0</v>
      </c>
      <c r="CU201" s="619">
        <v>0</v>
      </c>
      <c r="CV201" s="619">
        <v>0</v>
      </c>
      <c r="CW201" s="619">
        <v>0</v>
      </c>
      <c r="CX201" s="619">
        <v>0</v>
      </c>
      <c r="CY201" s="619">
        <v>0</v>
      </c>
      <c r="CZ201" s="619">
        <v>0</v>
      </c>
      <c r="DA201" s="619">
        <v>0</v>
      </c>
      <c r="DB201" s="619">
        <v>0</v>
      </c>
      <c r="DC201" s="619">
        <v>0</v>
      </c>
      <c r="DD201" s="619">
        <v>0</v>
      </c>
      <c r="DE201" s="619">
        <v>0</v>
      </c>
      <c r="DF201" s="619">
        <v>0</v>
      </c>
      <c r="DG201" s="619">
        <v>0</v>
      </c>
      <c r="DH201" s="619">
        <v>0</v>
      </c>
      <c r="DI201" s="619">
        <v>0</v>
      </c>
      <c r="DJ201" s="619">
        <v>0</v>
      </c>
      <c r="DK201" s="619">
        <v>0</v>
      </c>
      <c r="DL201" s="619">
        <v>0</v>
      </c>
      <c r="DM201" s="619">
        <v>0</v>
      </c>
      <c r="DN201" s="619">
        <v>0</v>
      </c>
      <c r="DO201" s="619">
        <v>0</v>
      </c>
      <c r="DP201" s="619">
        <v>0</v>
      </c>
      <c r="DQ201" s="619">
        <v>0</v>
      </c>
      <c r="DR201" s="619">
        <v>0</v>
      </c>
      <c r="DS201" s="619">
        <v>0</v>
      </c>
      <c r="DT201" s="619">
        <v>0</v>
      </c>
      <c r="DU201" s="619">
        <v>0</v>
      </c>
      <c r="DV201" s="619">
        <v>0</v>
      </c>
      <c r="DW201" s="619">
        <v>0</v>
      </c>
      <c r="DX201" s="619">
        <v>284883</v>
      </c>
      <c r="DY201" s="619">
        <v>64099</v>
      </c>
      <c r="DZ201" s="619">
        <v>7122</v>
      </c>
      <c r="EA201" s="619">
        <v>308411</v>
      </c>
      <c r="EB201" s="619">
        <v>69393</v>
      </c>
      <c r="EC201" s="619">
        <v>7710</v>
      </c>
      <c r="ED201" s="619">
        <v>-23528</v>
      </c>
      <c r="EE201" s="619">
        <v>-5294</v>
      </c>
      <c r="EF201" s="619">
        <v>-588</v>
      </c>
      <c r="EG201" s="619">
        <v>-570</v>
      </c>
      <c r="EH201" s="619">
        <v>-128</v>
      </c>
      <c r="EI201" s="619">
        <v>-14</v>
      </c>
      <c r="EJ201" s="619">
        <v>0</v>
      </c>
      <c r="EK201" s="619">
        <v>0</v>
      </c>
      <c r="EL201" s="619">
        <v>0</v>
      </c>
      <c r="EM201" s="619">
        <v>0</v>
      </c>
      <c r="EN201" s="619">
        <v>0</v>
      </c>
      <c r="EO201" s="619">
        <v>0</v>
      </c>
      <c r="EP201" s="619">
        <v>1070664</v>
      </c>
      <c r="EQ201" s="619">
        <v>240899</v>
      </c>
      <c r="ER201" s="619">
        <v>26767</v>
      </c>
      <c r="ES201" s="619">
        <v>1111760</v>
      </c>
      <c r="ET201" s="619">
        <v>250146</v>
      </c>
      <c r="EU201" s="619">
        <v>27794</v>
      </c>
      <c r="EV201" s="619">
        <v>-41096</v>
      </c>
      <c r="EW201" s="619">
        <v>-9247</v>
      </c>
      <c r="EX201" s="619">
        <v>-1027</v>
      </c>
      <c r="EY201" s="619">
        <v>0</v>
      </c>
      <c r="EZ201" s="619">
        <v>0</v>
      </c>
      <c r="FA201" s="619">
        <v>0</v>
      </c>
      <c r="FB201" s="619">
        <v>1265762</v>
      </c>
      <c r="FC201" s="619">
        <v>283539</v>
      </c>
      <c r="FD201" s="619">
        <v>31504</v>
      </c>
      <c r="FE201" s="619">
        <v>1294977</v>
      </c>
      <c r="FF201" s="619">
        <v>290026</v>
      </c>
      <c r="FG201" s="619">
        <v>32225</v>
      </c>
      <c r="FH201" s="619">
        <v>-29215</v>
      </c>
      <c r="FI201" s="619">
        <v>-6487</v>
      </c>
      <c r="FJ201" s="619">
        <v>-721</v>
      </c>
      <c r="FK201" s="619">
        <v>0</v>
      </c>
      <c r="FL201" s="619">
        <v>0</v>
      </c>
      <c r="FM201" s="619">
        <v>0</v>
      </c>
      <c r="FN201" s="619">
        <v>0</v>
      </c>
      <c r="FO201" s="619">
        <v>0</v>
      </c>
      <c r="FP201" s="619">
        <v>0</v>
      </c>
      <c r="FQ201" s="619">
        <v>0</v>
      </c>
      <c r="FR201" s="619">
        <v>0</v>
      </c>
      <c r="FS201" s="619">
        <v>0</v>
      </c>
      <c r="FT201" s="619">
        <v>-507</v>
      </c>
      <c r="FU201" s="619">
        <v>-114</v>
      </c>
      <c r="FV201" s="619">
        <v>-13</v>
      </c>
      <c r="FW201" s="619">
        <v>0</v>
      </c>
      <c r="FX201" s="619">
        <v>0</v>
      </c>
      <c r="FY201" s="619">
        <v>0</v>
      </c>
      <c r="FZ201" s="619">
        <v>0</v>
      </c>
      <c r="GA201" s="619">
        <v>0</v>
      </c>
      <c r="GB201" s="619">
        <v>0</v>
      </c>
      <c r="GC201" s="619">
        <v>0</v>
      </c>
      <c r="GD201" s="619">
        <v>0</v>
      </c>
      <c r="GE201" s="619">
        <v>0</v>
      </c>
      <c r="GF201" s="619">
        <v>0</v>
      </c>
      <c r="GG201" s="619">
        <v>0</v>
      </c>
      <c r="GH201" s="619">
        <v>0</v>
      </c>
      <c r="GI201" s="619">
        <v>0</v>
      </c>
      <c r="GJ201" s="619">
        <v>0</v>
      </c>
      <c r="GK201" s="619">
        <v>0</v>
      </c>
      <c r="GL201" s="619">
        <v>3924296</v>
      </c>
      <c r="GM201" s="619">
        <v>881709</v>
      </c>
      <c r="GN201" s="619">
        <v>97968</v>
      </c>
      <c r="GO201" s="619">
        <v>26829</v>
      </c>
      <c r="GP201" s="619">
        <v>6122</v>
      </c>
      <c r="GQ201" s="619">
        <v>681</v>
      </c>
      <c r="GR201" s="620" t="s">
        <v>520</v>
      </c>
      <c r="GS201" s="620" t="s">
        <v>521</v>
      </c>
      <c r="GT201" s="610" t="s">
        <v>474</v>
      </c>
      <c r="GU201" s="611" t="s">
        <v>499</v>
      </c>
      <c r="GV201" s="611" t="s">
        <v>1131</v>
      </c>
      <c r="GW201" s="610" t="s">
        <v>1432</v>
      </c>
    </row>
    <row r="202" spans="1:205" x14ac:dyDescent="0.25">
      <c r="A202" s="610" t="s">
        <v>3386</v>
      </c>
      <c r="B202" s="617" t="s">
        <v>1132</v>
      </c>
      <c r="C202" s="618" t="s">
        <v>1133</v>
      </c>
      <c r="D202" s="619">
        <v>1662749</v>
      </c>
      <c r="E202" s="619">
        <v>0</v>
      </c>
      <c r="F202" s="619">
        <v>1662749</v>
      </c>
      <c r="G202" s="619">
        <v>1786762</v>
      </c>
      <c r="H202" s="619">
        <v>0</v>
      </c>
      <c r="I202" s="619">
        <v>1786762</v>
      </c>
      <c r="J202" s="619">
        <v>-124013</v>
      </c>
      <c r="K202" s="619">
        <v>0</v>
      </c>
      <c r="L202" s="619">
        <v>-124013</v>
      </c>
      <c r="M202" s="633">
        <v>0.5</v>
      </c>
      <c r="N202" s="633">
        <v>0.4</v>
      </c>
      <c r="O202" s="633">
        <v>0.09</v>
      </c>
      <c r="P202" s="633">
        <v>0.01</v>
      </c>
      <c r="Q202" s="619">
        <v>96960</v>
      </c>
      <c r="R202" s="619">
        <v>96960</v>
      </c>
      <c r="S202" s="619">
        <v>0</v>
      </c>
      <c r="T202" s="619">
        <v>0</v>
      </c>
      <c r="U202" s="619">
        <v>0</v>
      </c>
      <c r="V202" s="619">
        <v>0</v>
      </c>
      <c r="W202" s="619">
        <v>0</v>
      </c>
      <c r="X202" s="619">
        <v>0</v>
      </c>
      <c r="Y202" s="619">
        <v>0</v>
      </c>
      <c r="Z202" s="619">
        <v>230975</v>
      </c>
      <c r="AA202" s="619">
        <v>0</v>
      </c>
      <c r="AB202" s="619">
        <v>228314</v>
      </c>
      <c r="AC202" s="619">
        <v>0</v>
      </c>
      <c r="AD202" s="619">
        <v>2661</v>
      </c>
      <c r="AE202" s="619">
        <v>0</v>
      </c>
      <c r="AF202" s="619">
        <v>0</v>
      </c>
      <c r="AG202" s="619">
        <v>0</v>
      </c>
      <c r="AH202" s="619">
        <v>0</v>
      </c>
      <c r="AI202" s="619">
        <v>0</v>
      </c>
      <c r="AJ202" s="619">
        <v>0</v>
      </c>
      <c r="AK202" s="619">
        <v>0</v>
      </c>
      <c r="AL202" s="619">
        <v>0</v>
      </c>
      <c r="AM202" s="619">
        <v>0</v>
      </c>
      <c r="AN202" s="619">
        <v>0</v>
      </c>
      <c r="AO202" s="619">
        <v>0</v>
      </c>
      <c r="AP202" s="619">
        <v>0</v>
      </c>
      <c r="AQ202" s="619">
        <v>0</v>
      </c>
      <c r="AR202" s="619">
        <v>0</v>
      </c>
      <c r="AS202" s="619">
        <v>0</v>
      </c>
      <c r="AT202" s="619">
        <v>0</v>
      </c>
      <c r="AU202" s="619">
        <v>0</v>
      </c>
      <c r="AV202" s="619">
        <v>0</v>
      </c>
      <c r="AW202" s="619">
        <v>0</v>
      </c>
      <c r="AX202" s="619">
        <v>0</v>
      </c>
      <c r="AY202" s="619">
        <v>0</v>
      </c>
      <c r="AZ202" s="619">
        <v>0</v>
      </c>
      <c r="BA202" s="619">
        <v>0</v>
      </c>
      <c r="BB202" s="619">
        <v>0</v>
      </c>
      <c r="BC202" s="619">
        <v>0</v>
      </c>
      <c r="BD202" s="619">
        <v>0</v>
      </c>
      <c r="BE202" s="619">
        <v>0</v>
      </c>
      <c r="BF202" s="619">
        <v>0</v>
      </c>
      <c r="BG202" s="619">
        <v>991202</v>
      </c>
      <c r="BH202" s="619">
        <v>223020</v>
      </c>
      <c r="BI202" s="619">
        <v>24780</v>
      </c>
      <c r="BJ202" s="619">
        <v>25574</v>
      </c>
      <c r="BK202" s="619">
        <v>5754</v>
      </c>
      <c r="BL202" s="619">
        <v>639</v>
      </c>
      <c r="BM202" s="619">
        <v>1037375</v>
      </c>
      <c r="BN202" s="619">
        <v>233409</v>
      </c>
      <c r="BO202" s="619">
        <v>25934</v>
      </c>
      <c r="BP202" s="619">
        <v>-20599</v>
      </c>
      <c r="BQ202" s="619">
        <v>-4635</v>
      </c>
      <c r="BR202" s="619">
        <v>-515</v>
      </c>
      <c r="BS202" s="619">
        <v>11306</v>
      </c>
      <c r="BT202" s="619">
        <v>2544</v>
      </c>
      <c r="BU202" s="619">
        <v>283</v>
      </c>
      <c r="BV202" s="619">
        <v>3029</v>
      </c>
      <c r="BW202" s="619">
        <v>682</v>
      </c>
      <c r="BX202" s="619">
        <v>76</v>
      </c>
      <c r="BY202" s="619">
        <v>8277</v>
      </c>
      <c r="BZ202" s="619">
        <v>1862</v>
      </c>
      <c r="CA202" s="619">
        <v>207</v>
      </c>
      <c r="CB202" s="619">
        <v>2308</v>
      </c>
      <c r="CC202" s="619">
        <v>519</v>
      </c>
      <c r="CD202" s="619">
        <v>58</v>
      </c>
      <c r="CE202" s="619">
        <v>2308</v>
      </c>
      <c r="CF202" s="619">
        <v>519</v>
      </c>
      <c r="CG202" s="619">
        <v>58</v>
      </c>
      <c r="CH202" s="619">
        <v>0</v>
      </c>
      <c r="CI202" s="619">
        <v>0</v>
      </c>
      <c r="CJ202" s="619">
        <v>0</v>
      </c>
      <c r="CK202" s="619">
        <v>0</v>
      </c>
      <c r="CL202" s="619">
        <v>0</v>
      </c>
      <c r="CM202" s="619">
        <v>0</v>
      </c>
      <c r="CN202" s="619">
        <v>0</v>
      </c>
      <c r="CO202" s="619">
        <v>0</v>
      </c>
      <c r="CP202" s="619">
        <v>0</v>
      </c>
      <c r="CQ202" s="619">
        <v>0</v>
      </c>
      <c r="CR202" s="619">
        <v>0</v>
      </c>
      <c r="CS202" s="619">
        <v>0</v>
      </c>
      <c r="CT202" s="619">
        <v>0</v>
      </c>
      <c r="CU202" s="619">
        <v>0</v>
      </c>
      <c r="CV202" s="619">
        <v>0</v>
      </c>
      <c r="CW202" s="619">
        <v>0</v>
      </c>
      <c r="CX202" s="619">
        <v>0</v>
      </c>
      <c r="CY202" s="619">
        <v>0</v>
      </c>
      <c r="CZ202" s="619">
        <v>0</v>
      </c>
      <c r="DA202" s="619">
        <v>0</v>
      </c>
      <c r="DB202" s="619">
        <v>0</v>
      </c>
      <c r="DC202" s="619">
        <v>0</v>
      </c>
      <c r="DD202" s="619">
        <v>0</v>
      </c>
      <c r="DE202" s="619">
        <v>0</v>
      </c>
      <c r="DF202" s="619">
        <v>0</v>
      </c>
      <c r="DG202" s="619">
        <v>0</v>
      </c>
      <c r="DH202" s="619">
        <v>0</v>
      </c>
      <c r="DI202" s="619">
        <v>0</v>
      </c>
      <c r="DJ202" s="619">
        <v>0</v>
      </c>
      <c r="DK202" s="619">
        <v>0</v>
      </c>
      <c r="DL202" s="619">
        <v>0</v>
      </c>
      <c r="DM202" s="619">
        <v>0</v>
      </c>
      <c r="DN202" s="619">
        <v>0</v>
      </c>
      <c r="DO202" s="619">
        <v>0</v>
      </c>
      <c r="DP202" s="619">
        <v>0</v>
      </c>
      <c r="DQ202" s="619">
        <v>0</v>
      </c>
      <c r="DR202" s="619">
        <v>0</v>
      </c>
      <c r="DS202" s="619">
        <v>0</v>
      </c>
      <c r="DT202" s="619">
        <v>0</v>
      </c>
      <c r="DU202" s="619">
        <v>0</v>
      </c>
      <c r="DV202" s="619">
        <v>0</v>
      </c>
      <c r="DW202" s="619">
        <v>0</v>
      </c>
      <c r="DX202" s="619">
        <v>139103</v>
      </c>
      <c r="DY202" s="619">
        <v>31298</v>
      </c>
      <c r="DZ202" s="619">
        <v>3478</v>
      </c>
      <c r="EA202" s="619">
        <v>4682</v>
      </c>
      <c r="EB202" s="619">
        <v>1053</v>
      </c>
      <c r="EC202" s="619">
        <v>117</v>
      </c>
      <c r="ED202" s="619">
        <v>134421</v>
      </c>
      <c r="EE202" s="619">
        <v>30245</v>
      </c>
      <c r="EF202" s="619">
        <v>3361</v>
      </c>
      <c r="EG202" s="619">
        <v>0</v>
      </c>
      <c r="EH202" s="619">
        <v>0</v>
      </c>
      <c r="EI202" s="619">
        <v>0</v>
      </c>
      <c r="EJ202" s="619">
        <v>0</v>
      </c>
      <c r="EK202" s="619">
        <v>0</v>
      </c>
      <c r="EL202" s="619">
        <v>0</v>
      </c>
      <c r="EM202" s="619">
        <v>0</v>
      </c>
      <c r="EN202" s="619">
        <v>0</v>
      </c>
      <c r="EO202" s="619">
        <v>0</v>
      </c>
      <c r="EP202" s="619">
        <v>405594</v>
      </c>
      <c r="EQ202" s="619">
        <v>91259</v>
      </c>
      <c r="ER202" s="619">
        <v>10140</v>
      </c>
      <c r="ES202" s="619">
        <v>397565</v>
      </c>
      <c r="ET202" s="619">
        <v>89452</v>
      </c>
      <c r="EU202" s="619">
        <v>9939</v>
      </c>
      <c r="EV202" s="619">
        <v>8029</v>
      </c>
      <c r="EW202" s="619">
        <v>1807</v>
      </c>
      <c r="EX202" s="619">
        <v>201</v>
      </c>
      <c r="EY202" s="619">
        <v>0</v>
      </c>
      <c r="EZ202" s="619">
        <v>0</v>
      </c>
      <c r="FA202" s="619">
        <v>0</v>
      </c>
      <c r="FB202" s="619">
        <v>952859</v>
      </c>
      <c r="FC202" s="619">
        <v>205541</v>
      </c>
      <c r="FD202" s="619">
        <v>22838</v>
      </c>
      <c r="FE202" s="619">
        <v>1010791</v>
      </c>
      <c r="FF202" s="619">
        <v>218677</v>
      </c>
      <c r="FG202" s="619">
        <v>24298</v>
      </c>
      <c r="FH202" s="619">
        <v>-57932</v>
      </c>
      <c r="FI202" s="619">
        <v>-13136</v>
      </c>
      <c r="FJ202" s="619">
        <v>-1460</v>
      </c>
      <c r="FK202" s="619">
        <v>0</v>
      </c>
      <c r="FL202" s="619">
        <v>0</v>
      </c>
      <c r="FM202" s="619">
        <v>0</v>
      </c>
      <c r="FN202" s="619">
        <v>0</v>
      </c>
      <c r="FO202" s="619">
        <v>0</v>
      </c>
      <c r="FP202" s="619">
        <v>0</v>
      </c>
      <c r="FQ202" s="619">
        <v>0</v>
      </c>
      <c r="FR202" s="619">
        <v>0</v>
      </c>
      <c r="FS202" s="619">
        <v>0</v>
      </c>
      <c r="FT202" s="619">
        <v>-200</v>
      </c>
      <c r="FU202" s="619">
        <v>-45</v>
      </c>
      <c r="FV202" s="619">
        <v>-5</v>
      </c>
      <c r="FW202" s="619">
        <v>0</v>
      </c>
      <c r="FX202" s="619">
        <v>0</v>
      </c>
      <c r="FY202" s="619">
        <v>0</v>
      </c>
      <c r="FZ202" s="619">
        <v>0</v>
      </c>
      <c r="GA202" s="619">
        <v>0</v>
      </c>
      <c r="GB202" s="619">
        <v>0</v>
      </c>
      <c r="GC202" s="619">
        <v>0</v>
      </c>
      <c r="GD202" s="619">
        <v>0</v>
      </c>
      <c r="GE202" s="619">
        <v>0</v>
      </c>
      <c r="GF202" s="619">
        <v>0</v>
      </c>
      <c r="GG202" s="619">
        <v>0</v>
      </c>
      <c r="GH202" s="619">
        <v>0</v>
      </c>
      <c r="GI202" s="619">
        <v>0</v>
      </c>
      <c r="GJ202" s="619">
        <v>0</v>
      </c>
      <c r="GK202" s="619">
        <v>0</v>
      </c>
      <c r="GL202" s="619">
        <v>2527746</v>
      </c>
      <c r="GM202" s="619">
        <v>559890</v>
      </c>
      <c r="GN202" s="619">
        <v>62211</v>
      </c>
      <c r="GO202" s="619">
        <v>71996</v>
      </c>
      <c r="GP202" s="619">
        <v>16098</v>
      </c>
      <c r="GQ202" s="619">
        <v>1789</v>
      </c>
      <c r="GR202" s="620" t="s">
        <v>630</v>
      </c>
      <c r="GS202" s="620" t="s">
        <v>557</v>
      </c>
      <c r="GT202" s="610" t="s">
        <v>474</v>
      </c>
      <c r="GU202" s="611" t="s">
        <v>558</v>
      </c>
      <c r="GV202" s="611" t="s">
        <v>1134</v>
      </c>
      <c r="GW202" s="610" t="s">
        <v>1432</v>
      </c>
    </row>
    <row r="203" spans="1:205" x14ac:dyDescent="0.25">
      <c r="A203" s="610" t="s">
        <v>3385</v>
      </c>
      <c r="B203" s="617" t="s">
        <v>1135</v>
      </c>
      <c r="C203" s="618" t="s">
        <v>1136</v>
      </c>
      <c r="D203" s="619">
        <v>2126116</v>
      </c>
      <c r="E203" s="619">
        <v>0</v>
      </c>
      <c r="F203" s="619">
        <v>2126116</v>
      </c>
      <c r="G203" s="619">
        <v>2132025</v>
      </c>
      <c r="H203" s="619">
        <v>0</v>
      </c>
      <c r="I203" s="619">
        <v>2132025</v>
      </c>
      <c r="J203" s="619">
        <v>-5909</v>
      </c>
      <c r="K203" s="619">
        <v>0</v>
      </c>
      <c r="L203" s="619">
        <v>-5909</v>
      </c>
      <c r="M203" s="633">
        <v>0.5</v>
      </c>
      <c r="N203" s="633">
        <v>0.4</v>
      </c>
      <c r="O203" s="633">
        <v>0.09</v>
      </c>
      <c r="P203" s="633">
        <v>0.01</v>
      </c>
      <c r="Q203" s="619">
        <v>147912</v>
      </c>
      <c r="R203" s="619">
        <v>147912</v>
      </c>
      <c r="S203" s="619">
        <v>0</v>
      </c>
      <c r="T203" s="619">
        <v>0</v>
      </c>
      <c r="U203" s="619">
        <v>0</v>
      </c>
      <c r="V203" s="619">
        <v>0</v>
      </c>
      <c r="W203" s="619">
        <v>0</v>
      </c>
      <c r="X203" s="619">
        <v>0</v>
      </c>
      <c r="Y203" s="619">
        <v>0</v>
      </c>
      <c r="Z203" s="619">
        <v>0</v>
      </c>
      <c r="AA203" s="619">
        <v>0</v>
      </c>
      <c r="AB203" s="619">
        <v>0</v>
      </c>
      <c r="AC203" s="619">
        <v>0</v>
      </c>
      <c r="AD203" s="619">
        <v>0</v>
      </c>
      <c r="AE203" s="619">
        <v>0</v>
      </c>
      <c r="AF203" s="619">
        <v>0</v>
      </c>
      <c r="AG203" s="619">
        <v>0</v>
      </c>
      <c r="AH203" s="619">
        <v>0</v>
      </c>
      <c r="AI203" s="619">
        <v>0</v>
      </c>
      <c r="AJ203" s="619">
        <v>0</v>
      </c>
      <c r="AK203" s="619">
        <v>0</v>
      </c>
      <c r="AL203" s="619">
        <v>0</v>
      </c>
      <c r="AM203" s="619">
        <v>0</v>
      </c>
      <c r="AN203" s="619">
        <v>0</v>
      </c>
      <c r="AO203" s="619">
        <v>0</v>
      </c>
      <c r="AP203" s="619">
        <v>0</v>
      </c>
      <c r="AQ203" s="619">
        <v>0</v>
      </c>
      <c r="AR203" s="619">
        <v>0</v>
      </c>
      <c r="AS203" s="619">
        <v>0</v>
      </c>
      <c r="AT203" s="619">
        <v>0</v>
      </c>
      <c r="AU203" s="619">
        <v>0</v>
      </c>
      <c r="AV203" s="619">
        <v>0</v>
      </c>
      <c r="AW203" s="619">
        <v>0</v>
      </c>
      <c r="AX203" s="619">
        <v>0</v>
      </c>
      <c r="AY203" s="619">
        <v>0</v>
      </c>
      <c r="AZ203" s="619">
        <v>0</v>
      </c>
      <c r="BA203" s="619">
        <v>0</v>
      </c>
      <c r="BB203" s="619">
        <v>0</v>
      </c>
      <c r="BC203" s="619">
        <v>0</v>
      </c>
      <c r="BD203" s="619">
        <v>0</v>
      </c>
      <c r="BE203" s="619">
        <v>0</v>
      </c>
      <c r="BF203" s="619">
        <v>0</v>
      </c>
      <c r="BG203" s="619">
        <v>1723956</v>
      </c>
      <c r="BH203" s="619">
        <v>387890</v>
      </c>
      <c r="BI203" s="619">
        <v>43099</v>
      </c>
      <c r="BJ203" s="619">
        <v>47537</v>
      </c>
      <c r="BK203" s="619">
        <v>10696</v>
      </c>
      <c r="BL203" s="619">
        <v>1188</v>
      </c>
      <c r="BM203" s="619">
        <v>1630960</v>
      </c>
      <c r="BN203" s="619">
        <v>366966</v>
      </c>
      <c r="BO203" s="619">
        <v>40774</v>
      </c>
      <c r="BP203" s="619">
        <v>140533</v>
      </c>
      <c r="BQ203" s="619">
        <v>31620</v>
      </c>
      <c r="BR203" s="619">
        <v>3513</v>
      </c>
      <c r="BS203" s="619">
        <v>0</v>
      </c>
      <c r="BT203" s="619">
        <v>0</v>
      </c>
      <c r="BU203" s="619">
        <v>0</v>
      </c>
      <c r="BV203" s="619">
        <v>0</v>
      </c>
      <c r="BW203" s="619">
        <v>0</v>
      </c>
      <c r="BX203" s="619">
        <v>0</v>
      </c>
      <c r="BY203" s="619">
        <v>0</v>
      </c>
      <c r="BZ203" s="619">
        <v>0</v>
      </c>
      <c r="CA203" s="619">
        <v>0</v>
      </c>
      <c r="CB203" s="619">
        <v>20338</v>
      </c>
      <c r="CC203" s="619">
        <v>4576</v>
      </c>
      <c r="CD203" s="619">
        <v>508</v>
      </c>
      <c r="CE203" s="619">
        <v>22554</v>
      </c>
      <c r="CF203" s="619">
        <v>5075</v>
      </c>
      <c r="CG203" s="619">
        <v>564</v>
      </c>
      <c r="CH203" s="619">
        <v>-2216</v>
      </c>
      <c r="CI203" s="619">
        <v>-499</v>
      </c>
      <c r="CJ203" s="619">
        <v>-56</v>
      </c>
      <c r="CK203" s="619">
        <v>0</v>
      </c>
      <c r="CL203" s="619">
        <v>0</v>
      </c>
      <c r="CM203" s="619">
        <v>0</v>
      </c>
      <c r="CN203" s="619">
        <v>0</v>
      </c>
      <c r="CO203" s="619">
        <v>0</v>
      </c>
      <c r="CP203" s="619">
        <v>0</v>
      </c>
      <c r="CQ203" s="619">
        <v>0</v>
      </c>
      <c r="CR203" s="619">
        <v>0</v>
      </c>
      <c r="CS203" s="619">
        <v>0</v>
      </c>
      <c r="CT203" s="619">
        <v>0</v>
      </c>
      <c r="CU203" s="619">
        <v>0</v>
      </c>
      <c r="CV203" s="619">
        <v>0</v>
      </c>
      <c r="CW203" s="619">
        <v>0</v>
      </c>
      <c r="CX203" s="619">
        <v>0</v>
      </c>
      <c r="CY203" s="619">
        <v>0</v>
      </c>
      <c r="CZ203" s="619">
        <v>0</v>
      </c>
      <c r="DA203" s="619">
        <v>0</v>
      </c>
      <c r="DB203" s="619">
        <v>0</v>
      </c>
      <c r="DC203" s="619">
        <v>0</v>
      </c>
      <c r="DD203" s="619">
        <v>0</v>
      </c>
      <c r="DE203" s="619">
        <v>0</v>
      </c>
      <c r="DF203" s="619">
        <v>9263</v>
      </c>
      <c r="DG203" s="619">
        <v>2084</v>
      </c>
      <c r="DH203" s="619">
        <v>232</v>
      </c>
      <c r="DI203" s="619">
        <v>9702</v>
      </c>
      <c r="DJ203" s="619">
        <v>2183</v>
      </c>
      <c r="DK203" s="619">
        <v>243</v>
      </c>
      <c r="DL203" s="619">
        <v>-439</v>
      </c>
      <c r="DM203" s="619">
        <v>-99</v>
      </c>
      <c r="DN203" s="619">
        <v>-11</v>
      </c>
      <c r="DO203" s="619">
        <v>0</v>
      </c>
      <c r="DP203" s="619">
        <v>0</v>
      </c>
      <c r="DQ203" s="619">
        <v>0</v>
      </c>
      <c r="DR203" s="619">
        <v>0</v>
      </c>
      <c r="DS203" s="619">
        <v>0</v>
      </c>
      <c r="DT203" s="619">
        <v>0</v>
      </c>
      <c r="DU203" s="619">
        <v>0</v>
      </c>
      <c r="DV203" s="619">
        <v>0</v>
      </c>
      <c r="DW203" s="619">
        <v>0</v>
      </c>
      <c r="DX203" s="619">
        <v>182142</v>
      </c>
      <c r="DY203" s="619">
        <v>40982</v>
      </c>
      <c r="DZ203" s="619">
        <v>4554</v>
      </c>
      <c r="EA203" s="619">
        <v>191825</v>
      </c>
      <c r="EB203" s="619">
        <v>43161</v>
      </c>
      <c r="EC203" s="619">
        <v>4796</v>
      </c>
      <c r="ED203" s="619">
        <v>-9683</v>
      </c>
      <c r="EE203" s="619">
        <v>-2179</v>
      </c>
      <c r="EF203" s="619">
        <v>-242</v>
      </c>
      <c r="EG203" s="619">
        <v>0</v>
      </c>
      <c r="EH203" s="619">
        <v>0</v>
      </c>
      <c r="EI203" s="619">
        <v>0</v>
      </c>
      <c r="EJ203" s="619">
        <v>0</v>
      </c>
      <c r="EK203" s="619">
        <v>0</v>
      </c>
      <c r="EL203" s="619">
        <v>0</v>
      </c>
      <c r="EM203" s="619">
        <v>0</v>
      </c>
      <c r="EN203" s="619">
        <v>0</v>
      </c>
      <c r="EO203" s="619">
        <v>0</v>
      </c>
      <c r="EP203" s="619">
        <v>1322230</v>
      </c>
      <c r="EQ203" s="619">
        <v>297502</v>
      </c>
      <c r="ER203" s="619">
        <v>33056</v>
      </c>
      <c r="ES203" s="619">
        <v>752296</v>
      </c>
      <c r="ET203" s="619">
        <v>169266</v>
      </c>
      <c r="EU203" s="619">
        <v>18807</v>
      </c>
      <c r="EV203" s="619">
        <v>569934</v>
      </c>
      <c r="EW203" s="619">
        <v>128236</v>
      </c>
      <c r="EX203" s="619">
        <v>14249</v>
      </c>
      <c r="EY203" s="619">
        <v>0</v>
      </c>
      <c r="EZ203" s="619">
        <v>0</v>
      </c>
      <c r="FA203" s="619">
        <v>0</v>
      </c>
      <c r="FB203" s="619">
        <v>1342174</v>
      </c>
      <c r="FC203" s="619">
        <v>301989</v>
      </c>
      <c r="FD203" s="619">
        <v>33554</v>
      </c>
      <c r="FE203" s="619">
        <v>1315668</v>
      </c>
      <c r="FF203" s="619">
        <v>296025</v>
      </c>
      <c r="FG203" s="619">
        <v>32892</v>
      </c>
      <c r="FH203" s="619">
        <v>26506</v>
      </c>
      <c r="FI203" s="619">
        <v>5964</v>
      </c>
      <c r="FJ203" s="619">
        <v>662</v>
      </c>
      <c r="FK203" s="619">
        <v>0</v>
      </c>
      <c r="FL203" s="619">
        <v>0</v>
      </c>
      <c r="FM203" s="619">
        <v>0</v>
      </c>
      <c r="FN203" s="619">
        <v>0</v>
      </c>
      <c r="FO203" s="619">
        <v>0</v>
      </c>
      <c r="FP203" s="619">
        <v>0</v>
      </c>
      <c r="FQ203" s="619">
        <v>0</v>
      </c>
      <c r="FR203" s="619">
        <v>0</v>
      </c>
      <c r="FS203" s="619">
        <v>0</v>
      </c>
      <c r="FT203" s="619">
        <v>0</v>
      </c>
      <c r="FU203" s="619">
        <v>0</v>
      </c>
      <c r="FV203" s="619">
        <v>0</v>
      </c>
      <c r="FW203" s="619">
        <v>0</v>
      </c>
      <c r="FX203" s="619">
        <v>0</v>
      </c>
      <c r="FY203" s="619">
        <v>0</v>
      </c>
      <c r="FZ203" s="619">
        <v>0</v>
      </c>
      <c r="GA203" s="619">
        <v>0</v>
      </c>
      <c r="GB203" s="619">
        <v>0</v>
      </c>
      <c r="GC203" s="619">
        <v>0</v>
      </c>
      <c r="GD203" s="619">
        <v>0</v>
      </c>
      <c r="GE203" s="619">
        <v>0</v>
      </c>
      <c r="GF203" s="619">
        <v>0</v>
      </c>
      <c r="GG203" s="619">
        <v>0</v>
      </c>
      <c r="GH203" s="619">
        <v>0</v>
      </c>
      <c r="GI203" s="619">
        <v>0</v>
      </c>
      <c r="GJ203" s="619">
        <v>0</v>
      </c>
      <c r="GK203" s="619">
        <v>0</v>
      </c>
      <c r="GL203" s="619">
        <v>4647640</v>
      </c>
      <c r="GM203" s="619">
        <v>1045719</v>
      </c>
      <c r="GN203" s="619">
        <v>116191</v>
      </c>
      <c r="GO203" s="619">
        <v>724635</v>
      </c>
      <c r="GP203" s="619">
        <v>163043</v>
      </c>
      <c r="GQ203" s="619">
        <v>18115</v>
      </c>
      <c r="GR203" s="620" t="s">
        <v>781</v>
      </c>
      <c r="GS203" s="620" t="s">
        <v>601</v>
      </c>
      <c r="GT203" s="610" t="s">
        <v>474</v>
      </c>
      <c r="GU203" s="611" t="s">
        <v>475</v>
      </c>
      <c r="GV203" s="611" t="s">
        <v>1137</v>
      </c>
      <c r="GW203" s="610" t="s">
        <v>3368</v>
      </c>
    </row>
    <row r="204" spans="1:205" x14ac:dyDescent="0.25">
      <c r="A204" s="610" t="s">
        <v>3385</v>
      </c>
      <c r="B204" s="617" t="s">
        <v>1138</v>
      </c>
      <c r="C204" s="618" t="s">
        <v>1139</v>
      </c>
      <c r="D204" s="619">
        <v>3519323</v>
      </c>
      <c r="E204" s="619">
        <v>50743</v>
      </c>
      <c r="F204" s="619">
        <v>3570066</v>
      </c>
      <c r="G204" s="619">
        <v>3745469</v>
      </c>
      <c r="H204" s="619">
        <v>89116</v>
      </c>
      <c r="I204" s="619">
        <v>3834585</v>
      </c>
      <c r="J204" s="619">
        <v>-226146</v>
      </c>
      <c r="K204" s="619">
        <v>-38373</v>
      </c>
      <c r="L204" s="619">
        <v>-264519</v>
      </c>
      <c r="M204" s="633">
        <v>0.5</v>
      </c>
      <c r="N204" s="633">
        <v>0.49</v>
      </c>
      <c r="O204" s="633">
        <v>0</v>
      </c>
      <c r="P204" s="633">
        <v>0.01</v>
      </c>
      <c r="Q204" s="619">
        <v>292479</v>
      </c>
      <c r="R204" s="619">
        <v>292479</v>
      </c>
      <c r="S204" s="619">
        <v>0</v>
      </c>
      <c r="T204" s="619">
        <v>929571</v>
      </c>
      <c r="U204" s="619">
        <v>0</v>
      </c>
      <c r="V204" s="619">
        <v>959383</v>
      </c>
      <c r="W204" s="619">
        <v>0</v>
      </c>
      <c r="X204" s="619">
        <v>-29812</v>
      </c>
      <c r="Y204" s="619">
        <v>0</v>
      </c>
      <c r="Z204" s="619">
        <v>2308346</v>
      </c>
      <c r="AA204" s="619">
        <v>0</v>
      </c>
      <c r="AB204" s="619">
        <v>2346736</v>
      </c>
      <c r="AC204" s="619">
        <v>0</v>
      </c>
      <c r="AD204" s="619">
        <v>-38390</v>
      </c>
      <c r="AE204" s="619">
        <v>0</v>
      </c>
      <c r="AF204" s="619">
        <v>0</v>
      </c>
      <c r="AG204" s="619">
        <v>0</v>
      </c>
      <c r="AH204" s="619">
        <v>0</v>
      </c>
      <c r="AI204" s="619">
        <v>0</v>
      </c>
      <c r="AJ204" s="619">
        <v>0</v>
      </c>
      <c r="AK204" s="619">
        <v>0</v>
      </c>
      <c r="AL204" s="619">
        <v>0</v>
      </c>
      <c r="AM204" s="619">
        <v>0</v>
      </c>
      <c r="AN204" s="619">
        <v>0</v>
      </c>
      <c r="AO204" s="619">
        <v>0</v>
      </c>
      <c r="AP204" s="619">
        <v>0</v>
      </c>
      <c r="AQ204" s="619">
        <v>0</v>
      </c>
      <c r="AR204" s="619">
        <v>0</v>
      </c>
      <c r="AS204" s="619">
        <v>0</v>
      </c>
      <c r="AT204" s="619">
        <v>0</v>
      </c>
      <c r="AU204" s="619">
        <v>0</v>
      </c>
      <c r="AV204" s="619">
        <v>0</v>
      </c>
      <c r="AW204" s="619">
        <v>0</v>
      </c>
      <c r="AX204" s="619">
        <v>0</v>
      </c>
      <c r="AY204" s="619">
        <v>0</v>
      </c>
      <c r="AZ204" s="619">
        <v>0</v>
      </c>
      <c r="BA204" s="619">
        <v>0</v>
      </c>
      <c r="BB204" s="619">
        <v>0</v>
      </c>
      <c r="BC204" s="619">
        <v>0</v>
      </c>
      <c r="BD204" s="619">
        <v>0</v>
      </c>
      <c r="BE204" s="619">
        <v>0</v>
      </c>
      <c r="BF204" s="619">
        <v>0</v>
      </c>
      <c r="BG204" s="619">
        <v>3486516</v>
      </c>
      <c r="BH204" s="619">
        <v>0</v>
      </c>
      <c r="BI204" s="619">
        <v>70930</v>
      </c>
      <c r="BJ204" s="619">
        <v>131901</v>
      </c>
      <c r="BK204" s="619">
        <v>0</v>
      </c>
      <c r="BL204" s="619">
        <v>2530</v>
      </c>
      <c r="BM204" s="619">
        <v>3644083</v>
      </c>
      <c r="BN204" s="619">
        <v>0</v>
      </c>
      <c r="BO204" s="619">
        <v>74013</v>
      </c>
      <c r="BP204" s="619">
        <v>-25666</v>
      </c>
      <c r="BQ204" s="619">
        <v>0</v>
      </c>
      <c r="BR204" s="619">
        <v>-553</v>
      </c>
      <c r="BS204" s="619">
        <v>3492</v>
      </c>
      <c r="BT204" s="619">
        <v>0</v>
      </c>
      <c r="BU204" s="619">
        <v>71</v>
      </c>
      <c r="BV204" s="619">
        <v>12445</v>
      </c>
      <c r="BW204" s="619">
        <v>0</v>
      </c>
      <c r="BX204" s="619">
        <v>218</v>
      </c>
      <c r="BY204" s="619">
        <v>-8953</v>
      </c>
      <c r="BZ204" s="619">
        <v>0</v>
      </c>
      <c r="CA204" s="619">
        <v>-147</v>
      </c>
      <c r="CB204" s="619">
        <v>5549</v>
      </c>
      <c r="CC204" s="619">
        <v>0</v>
      </c>
      <c r="CD204" s="619">
        <v>113</v>
      </c>
      <c r="CE204" s="619">
        <v>5550</v>
      </c>
      <c r="CF204" s="619">
        <v>0</v>
      </c>
      <c r="CG204" s="619">
        <v>113</v>
      </c>
      <c r="CH204" s="619">
        <v>-1</v>
      </c>
      <c r="CI204" s="619">
        <v>0</v>
      </c>
      <c r="CJ204" s="619">
        <v>0</v>
      </c>
      <c r="CK204" s="619">
        <v>0</v>
      </c>
      <c r="CL204" s="619">
        <v>0</v>
      </c>
      <c r="CM204" s="619">
        <v>0</v>
      </c>
      <c r="CN204" s="619">
        <v>0</v>
      </c>
      <c r="CO204" s="619">
        <v>0</v>
      </c>
      <c r="CP204" s="619">
        <v>0</v>
      </c>
      <c r="CQ204" s="619">
        <v>0</v>
      </c>
      <c r="CR204" s="619">
        <v>0</v>
      </c>
      <c r="CS204" s="619">
        <v>0</v>
      </c>
      <c r="CT204" s="619">
        <v>11352</v>
      </c>
      <c r="CU204" s="619">
        <v>0</v>
      </c>
      <c r="CV204" s="619">
        <v>232</v>
      </c>
      <c r="CW204" s="619">
        <v>0</v>
      </c>
      <c r="CX204" s="619">
        <v>0</v>
      </c>
      <c r="CY204" s="619">
        <v>0</v>
      </c>
      <c r="CZ204" s="619">
        <v>11352</v>
      </c>
      <c r="DA204" s="619">
        <v>0</v>
      </c>
      <c r="DB204" s="619">
        <v>232</v>
      </c>
      <c r="DC204" s="619">
        <v>0</v>
      </c>
      <c r="DD204" s="619">
        <v>0</v>
      </c>
      <c r="DE204" s="619">
        <v>0</v>
      </c>
      <c r="DF204" s="619">
        <v>2442</v>
      </c>
      <c r="DG204" s="619">
        <v>0</v>
      </c>
      <c r="DH204" s="619">
        <v>50</v>
      </c>
      <c r="DI204" s="619">
        <v>5587</v>
      </c>
      <c r="DJ204" s="619">
        <v>0</v>
      </c>
      <c r="DK204" s="619">
        <v>114</v>
      </c>
      <c r="DL204" s="619">
        <v>-3145</v>
      </c>
      <c r="DM204" s="619">
        <v>0</v>
      </c>
      <c r="DN204" s="619">
        <v>-64</v>
      </c>
      <c r="DO204" s="619">
        <v>797</v>
      </c>
      <c r="DP204" s="619">
        <v>0</v>
      </c>
      <c r="DQ204" s="619">
        <v>16</v>
      </c>
      <c r="DR204" s="619">
        <v>0</v>
      </c>
      <c r="DS204" s="619">
        <v>0</v>
      </c>
      <c r="DT204" s="619">
        <v>0</v>
      </c>
      <c r="DU204" s="619">
        <v>797</v>
      </c>
      <c r="DV204" s="619">
        <v>0</v>
      </c>
      <c r="DW204" s="619">
        <v>16</v>
      </c>
      <c r="DX204" s="619">
        <v>415541</v>
      </c>
      <c r="DY204" s="619">
        <v>0</v>
      </c>
      <c r="DZ204" s="619">
        <v>8338</v>
      </c>
      <c r="EA204" s="619">
        <v>203606</v>
      </c>
      <c r="EB204" s="619">
        <v>0</v>
      </c>
      <c r="EC204" s="619">
        <v>4155</v>
      </c>
      <c r="ED204" s="619">
        <v>211935</v>
      </c>
      <c r="EE204" s="619">
        <v>0</v>
      </c>
      <c r="EF204" s="619">
        <v>4183</v>
      </c>
      <c r="EG204" s="619">
        <v>0</v>
      </c>
      <c r="EH204" s="619">
        <v>0</v>
      </c>
      <c r="EI204" s="619">
        <v>0</v>
      </c>
      <c r="EJ204" s="619">
        <v>-3441</v>
      </c>
      <c r="EK204" s="619">
        <v>0</v>
      </c>
      <c r="EL204" s="619">
        <v>-70</v>
      </c>
      <c r="EM204" s="619">
        <v>0</v>
      </c>
      <c r="EN204" s="619">
        <v>0</v>
      </c>
      <c r="EO204" s="619">
        <v>0</v>
      </c>
      <c r="EP204" s="619">
        <v>2361472</v>
      </c>
      <c r="EQ204" s="619">
        <v>0</v>
      </c>
      <c r="ER204" s="619">
        <v>48193</v>
      </c>
      <c r="ES204" s="619">
        <v>2612861</v>
      </c>
      <c r="ET204" s="619">
        <v>0</v>
      </c>
      <c r="EU204" s="619">
        <v>53324</v>
      </c>
      <c r="EV204" s="619">
        <v>-251389</v>
      </c>
      <c r="EW204" s="619">
        <v>0</v>
      </c>
      <c r="EX204" s="619">
        <v>-5131</v>
      </c>
      <c r="EY204" s="619">
        <v>0</v>
      </c>
      <c r="EZ204" s="619">
        <v>0</v>
      </c>
      <c r="FA204" s="619">
        <v>0</v>
      </c>
      <c r="FB204" s="619">
        <v>6611778</v>
      </c>
      <c r="FC204" s="619">
        <v>0</v>
      </c>
      <c r="FD204" s="619">
        <v>123678</v>
      </c>
      <c r="FE204" s="619">
        <v>6539254</v>
      </c>
      <c r="FF204" s="619">
        <v>0</v>
      </c>
      <c r="FG204" s="619">
        <v>121961</v>
      </c>
      <c r="FH204" s="619">
        <v>72524</v>
      </c>
      <c r="FI204" s="619">
        <v>0</v>
      </c>
      <c r="FJ204" s="619">
        <v>1717</v>
      </c>
      <c r="FK204" s="619">
        <v>0</v>
      </c>
      <c r="FL204" s="619">
        <v>0</v>
      </c>
      <c r="FM204" s="619">
        <v>0</v>
      </c>
      <c r="FN204" s="619">
        <v>0</v>
      </c>
      <c r="FO204" s="619">
        <v>0</v>
      </c>
      <c r="FP204" s="619">
        <v>0</v>
      </c>
      <c r="FQ204" s="619">
        <v>0</v>
      </c>
      <c r="FR204" s="619">
        <v>0</v>
      </c>
      <c r="FS204" s="619">
        <v>0</v>
      </c>
      <c r="FT204" s="619">
        <v>-22702</v>
      </c>
      <c r="FU204" s="619">
        <v>0</v>
      </c>
      <c r="FV204" s="619">
        <v>-463</v>
      </c>
      <c r="FW204" s="619">
        <v>0</v>
      </c>
      <c r="FX204" s="619">
        <v>0</v>
      </c>
      <c r="FY204" s="619">
        <v>0</v>
      </c>
      <c r="FZ204" s="619">
        <v>0</v>
      </c>
      <c r="GA204" s="619">
        <v>0</v>
      </c>
      <c r="GB204" s="619">
        <v>0</v>
      </c>
      <c r="GC204" s="619">
        <v>0</v>
      </c>
      <c r="GD204" s="619">
        <v>0</v>
      </c>
      <c r="GE204" s="619">
        <v>0</v>
      </c>
      <c r="GF204" s="619">
        <v>0</v>
      </c>
      <c r="GG204" s="619">
        <v>0</v>
      </c>
      <c r="GH204" s="619">
        <v>0</v>
      </c>
      <c r="GI204" s="619">
        <v>0</v>
      </c>
      <c r="GJ204" s="619">
        <v>0</v>
      </c>
      <c r="GK204" s="619">
        <v>0</v>
      </c>
      <c r="GL204" s="619">
        <v>13004697</v>
      </c>
      <c r="GM204" s="619">
        <v>0</v>
      </c>
      <c r="GN204" s="619">
        <v>253618</v>
      </c>
      <c r="GO204" s="619">
        <v>-18689</v>
      </c>
      <c r="GP204" s="619">
        <v>0</v>
      </c>
      <c r="GQ204" s="619">
        <v>-280</v>
      </c>
      <c r="GR204" s="620" t="s">
        <v>513</v>
      </c>
      <c r="GS204" s="620" t="s">
        <v>514</v>
      </c>
      <c r="GT204" s="610" t="s">
        <v>515</v>
      </c>
      <c r="GU204" s="611" t="s">
        <v>516</v>
      </c>
      <c r="GV204" s="611" t="s">
        <v>1140</v>
      </c>
      <c r="GW204" s="610" t="s">
        <v>1432</v>
      </c>
    </row>
    <row r="205" spans="1:205" x14ac:dyDescent="0.25">
      <c r="A205" s="610" t="s">
        <v>3385</v>
      </c>
      <c r="B205" s="617" t="s">
        <v>1141</v>
      </c>
      <c r="C205" s="618" t="s">
        <v>1142</v>
      </c>
      <c r="D205" s="619">
        <v>2708908</v>
      </c>
      <c r="E205" s="619">
        <v>0</v>
      </c>
      <c r="F205" s="619">
        <v>2708908</v>
      </c>
      <c r="G205" s="619">
        <v>2287146</v>
      </c>
      <c r="H205" s="619">
        <v>0</v>
      </c>
      <c r="I205" s="619">
        <v>2287146</v>
      </c>
      <c r="J205" s="619">
        <v>421762</v>
      </c>
      <c r="K205" s="619">
        <v>0</v>
      </c>
      <c r="L205" s="619">
        <v>421762</v>
      </c>
      <c r="M205" s="633">
        <v>0.5</v>
      </c>
      <c r="N205" s="633">
        <v>0.4</v>
      </c>
      <c r="O205" s="633">
        <v>0.1</v>
      </c>
      <c r="P205" s="633">
        <v>0</v>
      </c>
      <c r="Q205" s="619">
        <v>136664</v>
      </c>
      <c r="R205" s="619">
        <v>136664</v>
      </c>
      <c r="S205" s="619">
        <v>0</v>
      </c>
      <c r="T205" s="619">
        <v>0</v>
      </c>
      <c r="U205" s="619">
        <v>0</v>
      </c>
      <c r="V205" s="619">
        <v>0</v>
      </c>
      <c r="W205" s="619">
        <v>0</v>
      </c>
      <c r="X205" s="619">
        <v>0</v>
      </c>
      <c r="Y205" s="619">
        <v>0</v>
      </c>
      <c r="Z205" s="619">
        <v>21917</v>
      </c>
      <c r="AA205" s="619">
        <v>0</v>
      </c>
      <c r="AB205" s="619">
        <v>21917</v>
      </c>
      <c r="AC205" s="619">
        <v>0</v>
      </c>
      <c r="AD205" s="619">
        <v>0</v>
      </c>
      <c r="AE205" s="619">
        <v>0</v>
      </c>
      <c r="AF205" s="619">
        <v>0</v>
      </c>
      <c r="AG205" s="619">
        <v>0</v>
      </c>
      <c r="AH205" s="619">
        <v>0</v>
      </c>
      <c r="AI205" s="619">
        <v>0</v>
      </c>
      <c r="AJ205" s="619">
        <v>0</v>
      </c>
      <c r="AK205" s="619">
        <v>0</v>
      </c>
      <c r="AL205" s="619">
        <v>0</v>
      </c>
      <c r="AM205" s="619">
        <v>0</v>
      </c>
      <c r="AN205" s="619">
        <v>0</v>
      </c>
      <c r="AO205" s="619">
        <v>0</v>
      </c>
      <c r="AP205" s="619">
        <v>0</v>
      </c>
      <c r="AQ205" s="619">
        <v>0</v>
      </c>
      <c r="AR205" s="619">
        <v>0</v>
      </c>
      <c r="AS205" s="619">
        <v>0</v>
      </c>
      <c r="AT205" s="619">
        <v>0</v>
      </c>
      <c r="AU205" s="619">
        <v>0</v>
      </c>
      <c r="AV205" s="619">
        <v>0</v>
      </c>
      <c r="AW205" s="619">
        <v>0</v>
      </c>
      <c r="AX205" s="619">
        <v>0</v>
      </c>
      <c r="AY205" s="619">
        <v>0</v>
      </c>
      <c r="AZ205" s="619">
        <v>0</v>
      </c>
      <c r="BA205" s="619">
        <v>0</v>
      </c>
      <c r="BB205" s="619">
        <v>0</v>
      </c>
      <c r="BC205" s="619">
        <v>0</v>
      </c>
      <c r="BD205" s="619">
        <v>0</v>
      </c>
      <c r="BE205" s="619">
        <v>0</v>
      </c>
      <c r="BF205" s="619">
        <v>0</v>
      </c>
      <c r="BG205" s="619">
        <v>1060401</v>
      </c>
      <c r="BH205" s="619">
        <v>265100</v>
      </c>
      <c r="BI205" s="619">
        <v>0</v>
      </c>
      <c r="BJ205" s="619">
        <v>78237</v>
      </c>
      <c r="BK205" s="619">
        <v>19559</v>
      </c>
      <c r="BL205" s="619">
        <v>0</v>
      </c>
      <c r="BM205" s="619">
        <v>1079216</v>
      </c>
      <c r="BN205" s="619">
        <v>269804</v>
      </c>
      <c r="BO205" s="619">
        <v>0</v>
      </c>
      <c r="BP205" s="619">
        <v>59422</v>
      </c>
      <c r="BQ205" s="619">
        <v>14855</v>
      </c>
      <c r="BR205" s="619">
        <v>0</v>
      </c>
      <c r="BS205" s="619">
        <v>0</v>
      </c>
      <c r="BT205" s="619">
        <v>0</v>
      </c>
      <c r="BU205" s="619">
        <v>0</v>
      </c>
      <c r="BV205" s="619">
        <v>0</v>
      </c>
      <c r="BW205" s="619">
        <v>0</v>
      </c>
      <c r="BX205" s="619">
        <v>0</v>
      </c>
      <c r="BY205" s="619">
        <v>0</v>
      </c>
      <c r="BZ205" s="619">
        <v>0</v>
      </c>
      <c r="CA205" s="619">
        <v>0</v>
      </c>
      <c r="CB205" s="619">
        <v>1822</v>
      </c>
      <c r="CC205" s="619">
        <v>455</v>
      </c>
      <c r="CD205" s="619">
        <v>0</v>
      </c>
      <c r="CE205" s="619">
        <v>1822</v>
      </c>
      <c r="CF205" s="619">
        <v>455</v>
      </c>
      <c r="CG205" s="619">
        <v>0</v>
      </c>
      <c r="CH205" s="619">
        <v>0</v>
      </c>
      <c r="CI205" s="619">
        <v>0</v>
      </c>
      <c r="CJ205" s="619">
        <v>0</v>
      </c>
      <c r="CK205" s="619">
        <v>0</v>
      </c>
      <c r="CL205" s="619">
        <v>0</v>
      </c>
      <c r="CM205" s="619">
        <v>0</v>
      </c>
      <c r="CN205" s="619">
        <v>0</v>
      </c>
      <c r="CO205" s="619">
        <v>0</v>
      </c>
      <c r="CP205" s="619">
        <v>0</v>
      </c>
      <c r="CQ205" s="619">
        <v>0</v>
      </c>
      <c r="CR205" s="619">
        <v>0</v>
      </c>
      <c r="CS205" s="619">
        <v>0</v>
      </c>
      <c r="CT205" s="619">
        <v>0</v>
      </c>
      <c r="CU205" s="619">
        <v>0</v>
      </c>
      <c r="CV205" s="619">
        <v>0</v>
      </c>
      <c r="CW205" s="619">
        <v>0</v>
      </c>
      <c r="CX205" s="619">
        <v>0</v>
      </c>
      <c r="CY205" s="619">
        <v>0</v>
      </c>
      <c r="CZ205" s="619">
        <v>0</v>
      </c>
      <c r="DA205" s="619">
        <v>0</v>
      </c>
      <c r="DB205" s="619">
        <v>0</v>
      </c>
      <c r="DC205" s="619">
        <v>0</v>
      </c>
      <c r="DD205" s="619">
        <v>0</v>
      </c>
      <c r="DE205" s="619">
        <v>0</v>
      </c>
      <c r="DF205" s="619">
        <v>2483</v>
      </c>
      <c r="DG205" s="619">
        <v>621</v>
      </c>
      <c r="DH205" s="619">
        <v>0</v>
      </c>
      <c r="DI205" s="619">
        <v>2482</v>
      </c>
      <c r="DJ205" s="619">
        <v>621</v>
      </c>
      <c r="DK205" s="619">
        <v>0</v>
      </c>
      <c r="DL205" s="619">
        <v>1</v>
      </c>
      <c r="DM205" s="619">
        <v>0</v>
      </c>
      <c r="DN205" s="619">
        <v>0</v>
      </c>
      <c r="DO205" s="619">
        <v>0</v>
      </c>
      <c r="DP205" s="619">
        <v>0</v>
      </c>
      <c r="DQ205" s="619">
        <v>0</v>
      </c>
      <c r="DR205" s="619">
        <v>0</v>
      </c>
      <c r="DS205" s="619">
        <v>0</v>
      </c>
      <c r="DT205" s="619">
        <v>0</v>
      </c>
      <c r="DU205" s="619">
        <v>0</v>
      </c>
      <c r="DV205" s="619">
        <v>0</v>
      </c>
      <c r="DW205" s="619">
        <v>0</v>
      </c>
      <c r="DX205" s="619">
        <v>165029</v>
      </c>
      <c r="DY205" s="619">
        <v>41257</v>
      </c>
      <c r="DZ205" s="619">
        <v>0</v>
      </c>
      <c r="EA205" s="619">
        <v>12965</v>
      </c>
      <c r="EB205" s="619">
        <v>3241</v>
      </c>
      <c r="EC205" s="619">
        <v>0</v>
      </c>
      <c r="ED205" s="619">
        <v>152064</v>
      </c>
      <c r="EE205" s="619">
        <v>38016</v>
      </c>
      <c r="EF205" s="619">
        <v>0</v>
      </c>
      <c r="EG205" s="619">
        <v>-177</v>
      </c>
      <c r="EH205" s="619">
        <v>-44</v>
      </c>
      <c r="EI205" s="619">
        <v>0</v>
      </c>
      <c r="EJ205" s="619">
        <v>0</v>
      </c>
      <c r="EK205" s="619">
        <v>0</v>
      </c>
      <c r="EL205" s="619">
        <v>0</v>
      </c>
      <c r="EM205" s="619">
        <v>0</v>
      </c>
      <c r="EN205" s="619">
        <v>0</v>
      </c>
      <c r="EO205" s="619">
        <v>0</v>
      </c>
      <c r="EP205" s="619">
        <v>1026848</v>
      </c>
      <c r="EQ205" s="619">
        <v>256712</v>
      </c>
      <c r="ER205" s="619">
        <v>0</v>
      </c>
      <c r="ES205" s="619">
        <v>1150483</v>
      </c>
      <c r="ET205" s="619">
        <v>287621</v>
      </c>
      <c r="EU205" s="619">
        <v>0</v>
      </c>
      <c r="EV205" s="619">
        <v>-123635</v>
      </c>
      <c r="EW205" s="619">
        <v>-30909</v>
      </c>
      <c r="EX205" s="619">
        <v>0</v>
      </c>
      <c r="EY205" s="619">
        <v>0</v>
      </c>
      <c r="EZ205" s="619">
        <v>0</v>
      </c>
      <c r="FA205" s="619">
        <v>0</v>
      </c>
      <c r="FB205" s="619">
        <v>3621191</v>
      </c>
      <c r="FC205" s="619">
        <v>904364</v>
      </c>
      <c r="FD205" s="619">
        <v>0</v>
      </c>
      <c r="FE205" s="619">
        <v>4233460</v>
      </c>
      <c r="FF205" s="619">
        <v>1057432</v>
      </c>
      <c r="FG205" s="619">
        <v>0</v>
      </c>
      <c r="FH205" s="619">
        <v>-612269</v>
      </c>
      <c r="FI205" s="619">
        <v>-153068</v>
      </c>
      <c r="FJ205" s="619">
        <v>0</v>
      </c>
      <c r="FK205" s="619">
        <v>0</v>
      </c>
      <c r="FL205" s="619">
        <v>0</v>
      </c>
      <c r="FM205" s="619">
        <v>0</v>
      </c>
      <c r="FN205" s="619">
        <v>0</v>
      </c>
      <c r="FO205" s="619">
        <v>0</v>
      </c>
      <c r="FP205" s="619">
        <v>0</v>
      </c>
      <c r="FQ205" s="619">
        <v>0</v>
      </c>
      <c r="FR205" s="619">
        <v>0</v>
      </c>
      <c r="FS205" s="619">
        <v>0</v>
      </c>
      <c r="FT205" s="619">
        <v>-20649</v>
      </c>
      <c r="FU205" s="619">
        <v>-5162</v>
      </c>
      <c r="FV205" s="619">
        <v>0</v>
      </c>
      <c r="FW205" s="619">
        <v>0</v>
      </c>
      <c r="FX205" s="619">
        <v>0</v>
      </c>
      <c r="FY205" s="619">
        <v>0</v>
      </c>
      <c r="FZ205" s="619">
        <v>0</v>
      </c>
      <c r="GA205" s="619">
        <v>0</v>
      </c>
      <c r="GB205" s="619">
        <v>0</v>
      </c>
      <c r="GC205" s="619">
        <v>0</v>
      </c>
      <c r="GD205" s="619">
        <v>0</v>
      </c>
      <c r="GE205" s="619">
        <v>0</v>
      </c>
      <c r="GF205" s="619">
        <v>0</v>
      </c>
      <c r="GG205" s="619">
        <v>0</v>
      </c>
      <c r="GH205" s="619">
        <v>0</v>
      </c>
      <c r="GI205" s="619">
        <v>0</v>
      </c>
      <c r="GJ205" s="619">
        <v>0</v>
      </c>
      <c r="GK205" s="619">
        <v>0</v>
      </c>
      <c r="GL205" s="619">
        <v>5935185</v>
      </c>
      <c r="GM205" s="619">
        <v>1482862</v>
      </c>
      <c r="GN205" s="619">
        <v>0</v>
      </c>
      <c r="GO205" s="619">
        <v>-545243</v>
      </c>
      <c r="GP205" s="619">
        <v>-136312</v>
      </c>
      <c r="GQ205" s="619">
        <v>0</v>
      </c>
      <c r="GR205" s="620" t="s">
        <v>1060</v>
      </c>
      <c r="GS205" s="620" t="s">
        <v>473</v>
      </c>
      <c r="GT205" s="610" t="s">
        <v>474</v>
      </c>
      <c r="GU205" s="611" t="s">
        <v>548</v>
      </c>
      <c r="GV205" s="611" t="s">
        <v>1143</v>
      </c>
      <c r="GW205" s="610" t="s">
        <v>3368</v>
      </c>
    </row>
    <row r="206" spans="1:205" x14ac:dyDescent="0.25">
      <c r="A206" s="610" t="s">
        <v>3386</v>
      </c>
      <c r="B206" s="617" t="s">
        <v>1144</v>
      </c>
      <c r="C206" s="618" t="s">
        <v>1145</v>
      </c>
      <c r="D206" s="619">
        <v>2021595</v>
      </c>
      <c r="E206" s="619">
        <v>100854</v>
      </c>
      <c r="F206" s="619">
        <v>2122449</v>
      </c>
      <c r="G206" s="619">
        <v>3018894</v>
      </c>
      <c r="H206" s="619">
        <v>0</v>
      </c>
      <c r="I206" s="619">
        <v>3018894</v>
      </c>
      <c r="J206" s="619">
        <v>-997299</v>
      </c>
      <c r="K206" s="619">
        <v>100854</v>
      </c>
      <c r="L206" s="619">
        <v>-896445</v>
      </c>
      <c r="M206" s="633">
        <v>0.5</v>
      </c>
      <c r="N206" s="633">
        <v>0.4</v>
      </c>
      <c r="O206" s="633">
        <v>0.1</v>
      </c>
      <c r="P206" s="633">
        <v>0</v>
      </c>
      <c r="Q206" s="619">
        <v>142406</v>
      </c>
      <c r="R206" s="619">
        <v>153206</v>
      </c>
      <c r="S206" s="619">
        <v>-10800</v>
      </c>
      <c r="T206" s="619">
        <v>252015</v>
      </c>
      <c r="U206" s="619">
        <v>0</v>
      </c>
      <c r="V206" s="619">
        <v>174483</v>
      </c>
      <c r="W206" s="619">
        <v>0</v>
      </c>
      <c r="X206" s="619">
        <v>77532</v>
      </c>
      <c r="Y206" s="619">
        <v>0</v>
      </c>
      <c r="Z206" s="619">
        <v>0</v>
      </c>
      <c r="AA206" s="619">
        <v>0</v>
      </c>
      <c r="AB206" s="619">
        <v>0</v>
      </c>
      <c r="AC206" s="619">
        <v>0</v>
      </c>
      <c r="AD206" s="619">
        <v>0</v>
      </c>
      <c r="AE206" s="619">
        <v>0</v>
      </c>
      <c r="AF206" s="619">
        <v>0</v>
      </c>
      <c r="AG206" s="619">
        <v>0</v>
      </c>
      <c r="AH206" s="619">
        <v>0</v>
      </c>
      <c r="AI206" s="619">
        <v>0</v>
      </c>
      <c r="AJ206" s="619">
        <v>0</v>
      </c>
      <c r="AK206" s="619">
        <v>0</v>
      </c>
      <c r="AL206" s="619">
        <v>0</v>
      </c>
      <c r="AM206" s="619">
        <v>0</v>
      </c>
      <c r="AN206" s="619">
        <v>0</v>
      </c>
      <c r="AO206" s="619">
        <v>0</v>
      </c>
      <c r="AP206" s="619">
        <v>0</v>
      </c>
      <c r="AQ206" s="619">
        <v>0</v>
      </c>
      <c r="AR206" s="619">
        <v>0</v>
      </c>
      <c r="AS206" s="619">
        <v>0</v>
      </c>
      <c r="AT206" s="619">
        <v>0</v>
      </c>
      <c r="AU206" s="619">
        <v>0</v>
      </c>
      <c r="AV206" s="619">
        <v>0</v>
      </c>
      <c r="AW206" s="619">
        <v>0</v>
      </c>
      <c r="AX206" s="619">
        <v>0</v>
      </c>
      <c r="AY206" s="619">
        <v>0</v>
      </c>
      <c r="AZ206" s="619">
        <v>0</v>
      </c>
      <c r="BA206" s="619">
        <v>0</v>
      </c>
      <c r="BB206" s="619">
        <v>0</v>
      </c>
      <c r="BC206" s="619">
        <v>0</v>
      </c>
      <c r="BD206" s="619">
        <v>0</v>
      </c>
      <c r="BE206" s="619">
        <v>0</v>
      </c>
      <c r="BF206" s="619">
        <v>0</v>
      </c>
      <c r="BG206" s="619">
        <v>842133</v>
      </c>
      <c r="BH206" s="619">
        <v>210533</v>
      </c>
      <c r="BI206" s="619">
        <v>0</v>
      </c>
      <c r="BJ206" s="619">
        <v>67416</v>
      </c>
      <c r="BK206" s="619">
        <v>16282</v>
      </c>
      <c r="BL206" s="619">
        <v>0</v>
      </c>
      <c r="BM206" s="619">
        <v>877286</v>
      </c>
      <c r="BN206" s="619">
        <v>218750</v>
      </c>
      <c r="BO206" s="619">
        <v>0</v>
      </c>
      <c r="BP206" s="619">
        <v>32263</v>
      </c>
      <c r="BQ206" s="619">
        <v>8065</v>
      </c>
      <c r="BR206" s="619">
        <v>0</v>
      </c>
      <c r="BS206" s="619">
        <v>0</v>
      </c>
      <c r="BT206" s="619">
        <v>0</v>
      </c>
      <c r="BU206" s="619">
        <v>0</v>
      </c>
      <c r="BV206" s="619">
        <v>0</v>
      </c>
      <c r="BW206" s="619">
        <v>0</v>
      </c>
      <c r="BX206" s="619">
        <v>0</v>
      </c>
      <c r="BY206" s="619">
        <v>0</v>
      </c>
      <c r="BZ206" s="619">
        <v>0</v>
      </c>
      <c r="CA206" s="619">
        <v>0</v>
      </c>
      <c r="CB206" s="619">
        <v>0</v>
      </c>
      <c r="CC206" s="619">
        <v>0</v>
      </c>
      <c r="CD206" s="619">
        <v>0</v>
      </c>
      <c r="CE206" s="619">
        <v>0</v>
      </c>
      <c r="CF206" s="619">
        <v>0</v>
      </c>
      <c r="CG206" s="619">
        <v>0</v>
      </c>
      <c r="CH206" s="619">
        <v>0</v>
      </c>
      <c r="CI206" s="619">
        <v>0</v>
      </c>
      <c r="CJ206" s="619">
        <v>0</v>
      </c>
      <c r="CK206" s="619">
        <v>0</v>
      </c>
      <c r="CL206" s="619">
        <v>0</v>
      </c>
      <c r="CM206" s="619">
        <v>0</v>
      </c>
      <c r="CN206" s="619">
        <v>0</v>
      </c>
      <c r="CO206" s="619">
        <v>0</v>
      </c>
      <c r="CP206" s="619">
        <v>0</v>
      </c>
      <c r="CQ206" s="619">
        <v>0</v>
      </c>
      <c r="CR206" s="619">
        <v>0</v>
      </c>
      <c r="CS206" s="619">
        <v>0</v>
      </c>
      <c r="CT206" s="619">
        <v>0</v>
      </c>
      <c r="CU206" s="619">
        <v>0</v>
      </c>
      <c r="CV206" s="619">
        <v>0</v>
      </c>
      <c r="CW206" s="619">
        <v>0</v>
      </c>
      <c r="CX206" s="619">
        <v>0</v>
      </c>
      <c r="CY206" s="619">
        <v>0</v>
      </c>
      <c r="CZ206" s="619">
        <v>0</v>
      </c>
      <c r="DA206" s="619">
        <v>0</v>
      </c>
      <c r="DB206" s="619">
        <v>0</v>
      </c>
      <c r="DC206" s="619">
        <v>0</v>
      </c>
      <c r="DD206" s="619">
        <v>0</v>
      </c>
      <c r="DE206" s="619">
        <v>0</v>
      </c>
      <c r="DF206" s="619">
        <v>0</v>
      </c>
      <c r="DG206" s="619">
        <v>0</v>
      </c>
      <c r="DH206" s="619">
        <v>0</v>
      </c>
      <c r="DI206" s="619">
        <v>0</v>
      </c>
      <c r="DJ206" s="619">
        <v>0</v>
      </c>
      <c r="DK206" s="619">
        <v>0</v>
      </c>
      <c r="DL206" s="619">
        <v>0</v>
      </c>
      <c r="DM206" s="619">
        <v>0</v>
      </c>
      <c r="DN206" s="619">
        <v>0</v>
      </c>
      <c r="DO206" s="619">
        <v>0</v>
      </c>
      <c r="DP206" s="619">
        <v>0</v>
      </c>
      <c r="DQ206" s="619">
        <v>0</v>
      </c>
      <c r="DR206" s="619">
        <v>0</v>
      </c>
      <c r="DS206" s="619">
        <v>0</v>
      </c>
      <c r="DT206" s="619">
        <v>0</v>
      </c>
      <c r="DU206" s="619">
        <v>0</v>
      </c>
      <c r="DV206" s="619">
        <v>0</v>
      </c>
      <c r="DW206" s="619">
        <v>0</v>
      </c>
      <c r="DX206" s="619">
        <v>137920</v>
      </c>
      <c r="DY206" s="619">
        <v>34480</v>
      </c>
      <c r="DZ206" s="619">
        <v>0</v>
      </c>
      <c r="EA206" s="619">
        <v>113734</v>
      </c>
      <c r="EB206" s="619">
        <v>28434</v>
      </c>
      <c r="EC206" s="619">
        <v>0</v>
      </c>
      <c r="ED206" s="619">
        <v>24186</v>
      </c>
      <c r="EE206" s="619">
        <v>6046</v>
      </c>
      <c r="EF206" s="619">
        <v>0</v>
      </c>
      <c r="EG206" s="619">
        <v>-50</v>
      </c>
      <c r="EH206" s="619">
        <v>-12</v>
      </c>
      <c r="EI206" s="619">
        <v>0</v>
      </c>
      <c r="EJ206" s="619">
        <v>0</v>
      </c>
      <c r="EK206" s="619">
        <v>0</v>
      </c>
      <c r="EL206" s="619">
        <v>0</v>
      </c>
      <c r="EM206" s="619">
        <v>0</v>
      </c>
      <c r="EN206" s="619">
        <v>0</v>
      </c>
      <c r="EO206" s="619">
        <v>0</v>
      </c>
      <c r="EP206" s="619">
        <v>1412366</v>
      </c>
      <c r="EQ206" s="619">
        <v>353091</v>
      </c>
      <c r="ER206" s="619">
        <v>0</v>
      </c>
      <c r="ES206" s="619">
        <v>1499446</v>
      </c>
      <c r="ET206" s="619">
        <v>374861</v>
      </c>
      <c r="EU206" s="619">
        <v>0</v>
      </c>
      <c r="EV206" s="619">
        <v>-87080</v>
      </c>
      <c r="EW206" s="619">
        <v>-21770</v>
      </c>
      <c r="EX206" s="619">
        <v>0</v>
      </c>
      <c r="EY206" s="619">
        <v>0</v>
      </c>
      <c r="EZ206" s="619">
        <v>0</v>
      </c>
      <c r="FA206" s="619">
        <v>0</v>
      </c>
      <c r="FB206" s="619">
        <v>3604798</v>
      </c>
      <c r="FC206" s="619">
        <v>890467</v>
      </c>
      <c r="FD206" s="619">
        <v>0</v>
      </c>
      <c r="FE206" s="619">
        <v>4393449</v>
      </c>
      <c r="FF206" s="619">
        <v>1090932</v>
      </c>
      <c r="FG206" s="619">
        <v>0</v>
      </c>
      <c r="FH206" s="619">
        <v>-788651</v>
      </c>
      <c r="FI206" s="619">
        <v>-200465</v>
      </c>
      <c r="FJ206" s="619">
        <v>0</v>
      </c>
      <c r="FK206" s="619">
        <v>0</v>
      </c>
      <c r="FL206" s="619">
        <v>0</v>
      </c>
      <c r="FM206" s="619">
        <v>0</v>
      </c>
      <c r="FN206" s="619">
        <v>0</v>
      </c>
      <c r="FO206" s="619">
        <v>0</v>
      </c>
      <c r="FP206" s="619">
        <v>0</v>
      </c>
      <c r="FQ206" s="619">
        <v>0</v>
      </c>
      <c r="FR206" s="619">
        <v>0</v>
      </c>
      <c r="FS206" s="619">
        <v>0</v>
      </c>
      <c r="FT206" s="619">
        <v>0</v>
      </c>
      <c r="FU206" s="619">
        <v>0</v>
      </c>
      <c r="FV206" s="619">
        <v>0</v>
      </c>
      <c r="FW206" s="619">
        <v>0</v>
      </c>
      <c r="FX206" s="619">
        <v>0</v>
      </c>
      <c r="FY206" s="619">
        <v>0</v>
      </c>
      <c r="FZ206" s="619">
        <v>0</v>
      </c>
      <c r="GA206" s="619">
        <v>0</v>
      </c>
      <c r="GB206" s="619">
        <v>0</v>
      </c>
      <c r="GC206" s="619">
        <v>0</v>
      </c>
      <c r="GD206" s="619">
        <v>0</v>
      </c>
      <c r="GE206" s="619">
        <v>0</v>
      </c>
      <c r="GF206" s="619">
        <v>0</v>
      </c>
      <c r="GG206" s="619">
        <v>0</v>
      </c>
      <c r="GH206" s="619">
        <v>0</v>
      </c>
      <c r="GI206" s="619">
        <v>0</v>
      </c>
      <c r="GJ206" s="619">
        <v>0</v>
      </c>
      <c r="GK206" s="619">
        <v>0</v>
      </c>
      <c r="GL206" s="619">
        <v>6064583</v>
      </c>
      <c r="GM206" s="619">
        <v>1504841</v>
      </c>
      <c r="GN206" s="619">
        <v>0</v>
      </c>
      <c r="GO206" s="619">
        <v>-819332</v>
      </c>
      <c r="GP206" s="619">
        <v>-208136</v>
      </c>
      <c r="GQ206" s="619">
        <v>0</v>
      </c>
      <c r="GR206" s="620" t="s">
        <v>788</v>
      </c>
      <c r="GS206" s="620" t="s">
        <v>473</v>
      </c>
      <c r="GT206" s="610" t="s">
        <v>474</v>
      </c>
      <c r="GU206" s="611" t="s">
        <v>475</v>
      </c>
      <c r="GV206" s="611" t="s">
        <v>1146</v>
      </c>
      <c r="GW206" s="610" t="s">
        <v>1432</v>
      </c>
    </row>
    <row r="207" spans="1:205" x14ac:dyDescent="0.25">
      <c r="A207" s="610" t="s">
        <v>3385</v>
      </c>
      <c r="B207" s="617" t="s">
        <v>1147</v>
      </c>
      <c r="C207" s="618" t="s">
        <v>1148</v>
      </c>
      <c r="D207" s="619">
        <v>2816320</v>
      </c>
      <c r="E207" s="619">
        <v>0</v>
      </c>
      <c r="F207" s="619">
        <v>2816320</v>
      </c>
      <c r="G207" s="619">
        <v>3226769</v>
      </c>
      <c r="H207" s="619">
        <v>0</v>
      </c>
      <c r="I207" s="619">
        <v>3226769</v>
      </c>
      <c r="J207" s="619">
        <v>-410449</v>
      </c>
      <c r="K207" s="619">
        <v>0</v>
      </c>
      <c r="L207" s="619">
        <v>-410449</v>
      </c>
      <c r="M207" s="633">
        <v>0.5</v>
      </c>
      <c r="N207" s="633">
        <v>0.4</v>
      </c>
      <c r="O207" s="633">
        <v>0.09</v>
      </c>
      <c r="P207" s="633">
        <v>0.01</v>
      </c>
      <c r="Q207" s="619">
        <v>115305</v>
      </c>
      <c r="R207" s="619">
        <v>115305</v>
      </c>
      <c r="S207" s="619">
        <v>0</v>
      </c>
      <c r="T207" s="619">
        <v>0</v>
      </c>
      <c r="U207" s="619">
        <v>0</v>
      </c>
      <c r="V207" s="619">
        <v>0</v>
      </c>
      <c r="W207" s="619">
        <v>0</v>
      </c>
      <c r="X207" s="619">
        <v>0</v>
      </c>
      <c r="Y207" s="619">
        <v>0</v>
      </c>
      <c r="Z207" s="619">
        <v>870659</v>
      </c>
      <c r="AA207" s="619">
        <v>0</v>
      </c>
      <c r="AB207" s="619">
        <v>848722</v>
      </c>
      <c r="AC207" s="619">
        <v>0</v>
      </c>
      <c r="AD207" s="619">
        <v>21937</v>
      </c>
      <c r="AE207" s="619">
        <v>0</v>
      </c>
      <c r="AF207" s="619">
        <v>0</v>
      </c>
      <c r="AG207" s="619">
        <v>0</v>
      </c>
      <c r="AH207" s="619">
        <v>0</v>
      </c>
      <c r="AI207" s="619">
        <v>0</v>
      </c>
      <c r="AJ207" s="619">
        <v>0</v>
      </c>
      <c r="AK207" s="619">
        <v>0</v>
      </c>
      <c r="AL207" s="619">
        <v>0</v>
      </c>
      <c r="AM207" s="619">
        <v>0</v>
      </c>
      <c r="AN207" s="619">
        <v>0</v>
      </c>
      <c r="AO207" s="619">
        <v>0</v>
      </c>
      <c r="AP207" s="619">
        <v>0</v>
      </c>
      <c r="AQ207" s="619">
        <v>0</v>
      </c>
      <c r="AR207" s="619">
        <v>0</v>
      </c>
      <c r="AS207" s="619">
        <v>0</v>
      </c>
      <c r="AT207" s="619">
        <v>0</v>
      </c>
      <c r="AU207" s="619">
        <v>0</v>
      </c>
      <c r="AV207" s="619">
        <v>0</v>
      </c>
      <c r="AW207" s="619">
        <v>0</v>
      </c>
      <c r="AX207" s="619">
        <v>0</v>
      </c>
      <c r="AY207" s="619">
        <v>0</v>
      </c>
      <c r="AZ207" s="619">
        <v>0</v>
      </c>
      <c r="BA207" s="619">
        <v>0</v>
      </c>
      <c r="BB207" s="619">
        <v>0</v>
      </c>
      <c r="BC207" s="619">
        <v>0</v>
      </c>
      <c r="BD207" s="619">
        <v>0</v>
      </c>
      <c r="BE207" s="619">
        <v>0</v>
      </c>
      <c r="BF207" s="619">
        <v>0</v>
      </c>
      <c r="BG207" s="619">
        <v>1112947</v>
      </c>
      <c r="BH207" s="619">
        <v>250413</v>
      </c>
      <c r="BI207" s="619">
        <v>27824</v>
      </c>
      <c r="BJ207" s="619">
        <v>54530</v>
      </c>
      <c r="BK207" s="619">
        <v>12269</v>
      </c>
      <c r="BL207" s="619">
        <v>1363</v>
      </c>
      <c r="BM207" s="619">
        <v>1083897</v>
      </c>
      <c r="BN207" s="619">
        <v>243876</v>
      </c>
      <c r="BO207" s="619">
        <v>27097</v>
      </c>
      <c r="BP207" s="619">
        <v>83580</v>
      </c>
      <c r="BQ207" s="619">
        <v>18806</v>
      </c>
      <c r="BR207" s="619">
        <v>2090</v>
      </c>
      <c r="BS207" s="619">
        <v>4279</v>
      </c>
      <c r="BT207" s="619">
        <v>963</v>
      </c>
      <c r="BU207" s="619">
        <v>107</v>
      </c>
      <c r="BV207" s="619">
        <v>2002</v>
      </c>
      <c r="BW207" s="619">
        <v>450</v>
      </c>
      <c r="BX207" s="619">
        <v>50</v>
      </c>
      <c r="BY207" s="619">
        <v>2277</v>
      </c>
      <c r="BZ207" s="619">
        <v>513</v>
      </c>
      <c r="CA207" s="619">
        <v>57</v>
      </c>
      <c r="CB207" s="619">
        <v>2145</v>
      </c>
      <c r="CC207" s="619">
        <v>483</v>
      </c>
      <c r="CD207" s="619">
        <v>54</v>
      </c>
      <c r="CE207" s="619">
        <v>2144</v>
      </c>
      <c r="CF207" s="619">
        <v>483</v>
      </c>
      <c r="CG207" s="619">
        <v>54</v>
      </c>
      <c r="CH207" s="619">
        <v>1</v>
      </c>
      <c r="CI207" s="619">
        <v>0</v>
      </c>
      <c r="CJ207" s="619">
        <v>0</v>
      </c>
      <c r="CK207" s="619">
        <v>0</v>
      </c>
      <c r="CL207" s="619">
        <v>0</v>
      </c>
      <c r="CM207" s="619">
        <v>0</v>
      </c>
      <c r="CN207" s="619">
        <v>0</v>
      </c>
      <c r="CO207" s="619">
        <v>0</v>
      </c>
      <c r="CP207" s="619">
        <v>0</v>
      </c>
      <c r="CQ207" s="619">
        <v>0</v>
      </c>
      <c r="CR207" s="619">
        <v>0</v>
      </c>
      <c r="CS207" s="619">
        <v>0</v>
      </c>
      <c r="CT207" s="619">
        <v>10699</v>
      </c>
      <c r="CU207" s="619">
        <v>2407</v>
      </c>
      <c r="CV207" s="619">
        <v>267</v>
      </c>
      <c r="CW207" s="619">
        <v>0</v>
      </c>
      <c r="CX207" s="619">
        <v>0</v>
      </c>
      <c r="CY207" s="619">
        <v>0</v>
      </c>
      <c r="CZ207" s="619">
        <v>10699</v>
      </c>
      <c r="DA207" s="619">
        <v>2407</v>
      </c>
      <c r="DB207" s="619">
        <v>267</v>
      </c>
      <c r="DC207" s="619">
        <v>0</v>
      </c>
      <c r="DD207" s="619">
        <v>0</v>
      </c>
      <c r="DE207" s="619">
        <v>0</v>
      </c>
      <c r="DF207" s="619">
        <v>3987</v>
      </c>
      <c r="DG207" s="619">
        <v>897</v>
      </c>
      <c r="DH207" s="619">
        <v>100</v>
      </c>
      <c r="DI207" s="619">
        <v>4236</v>
      </c>
      <c r="DJ207" s="619">
        <v>953</v>
      </c>
      <c r="DK207" s="619">
        <v>106</v>
      </c>
      <c r="DL207" s="619">
        <v>-249</v>
      </c>
      <c r="DM207" s="619">
        <v>-56</v>
      </c>
      <c r="DN207" s="619">
        <v>-6</v>
      </c>
      <c r="DO207" s="619">
        <v>0</v>
      </c>
      <c r="DP207" s="619">
        <v>0</v>
      </c>
      <c r="DQ207" s="619">
        <v>0</v>
      </c>
      <c r="DR207" s="619">
        <v>0</v>
      </c>
      <c r="DS207" s="619">
        <v>0</v>
      </c>
      <c r="DT207" s="619">
        <v>0</v>
      </c>
      <c r="DU207" s="619">
        <v>0</v>
      </c>
      <c r="DV207" s="619">
        <v>0</v>
      </c>
      <c r="DW207" s="619">
        <v>0</v>
      </c>
      <c r="DX207" s="619">
        <v>341068</v>
      </c>
      <c r="DY207" s="619">
        <v>76740</v>
      </c>
      <c r="DZ207" s="619">
        <v>8527</v>
      </c>
      <c r="EA207" s="619">
        <v>352905</v>
      </c>
      <c r="EB207" s="619">
        <v>79404</v>
      </c>
      <c r="EC207" s="619">
        <v>8823</v>
      </c>
      <c r="ED207" s="619">
        <v>-11837</v>
      </c>
      <c r="EE207" s="619">
        <v>-2664</v>
      </c>
      <c r="EF207" s="619">
        <v>-296</v>
      </c>
      <c r="EG207" s="619">
        <v>-24</v>
      </c>
      <c r="EH207" s="619">
        <v>-5</v>
      </c>
      <c r="EI207" s="619">
        <v>-1</v>
      </c>
      <c r="EJ207" s="619">
        <v>0</v>
      </c>
      <c r="EK207" s="619">
        <v>0</v>
      </c>
      <c r="EL207" s="619">
        <v>0</v>
      </c>
      <c r="EM207" s="619">
        <v>0</v>
      </c>
      <c r="EN207" s="619">
        <v>0</v>
      </c>
      <c r="EO207" s="619">
        <v>0</v>
      </c>
      <c r="EP207" s="619">
        <v>986317</v>
      </c>
      <c r="EQ207" s="619">
        <v>221921</v>
      </c>
      <c r="ER207" s="619">
        <v>24658</v>
      </c>
      <c r="ES207" s="619">
        <v>1088123</v>
      </c>
      <c r="ET207" s="619">
        <v>244828</v>
      </c>
      <c r="EU207" s="619">
        <v>27203</v>
      </c>
      <c r="EV207" s="619">
        <v>-101806</v>
      </c>
      <c r="EW207" s="619">
        <v>-22907</v>
      </c>
      <c r="EX207" s="619">
        <v>-2545</v>
      </c>
      <c r="EY207" s="619">
        <v>21328</v>
      </c>
      <c r="EZ207" s="619">
        <v>4799</v>
      </c>
      <c r="FA207" s="619">
        <v>533</v>
      </c>
      <c r="FB207" s="619">
        <v>2073594</v>
      </c>
      <c r="FC207" s="619">
        <v>433189</v>
      </c>
      <c r="FD207" s="619">
        <v>48132</v>
      </c>
      <c r="FE207" s="619">
        <v>2113883</v>
      </c>
      <c r="FF207" s="619">
        <v>443095</v>
      </c>
      <c r="FG207" s="619">
        <v>49233</v>
      </c>
      <c r="FH207" s="619">
        <v>-40289</v>
      </c>
      <c r="FI207" s="619">
        <v>-9906</v>
      </c>
      <c r="FJ207" s="619">
        <v>-1101</v>
      </c>
      <c r="FK207" s="619">
        <v>0</v>
      </c>
      <c r="FL207" s="619">
        <v>0</v>
      </c>
      <c r="FM207" s="619">
        <v>0</v>
      </c>
      <c r="FN207" s="619">
        <v>0</v>
      </c>
      <c r="FO207" s="619">
        <v>0</v>
      </c>
      <c r="FP207" s="619">
        <v>0</v>
      </c>
      <c r="FQ207" s="619">
        <v>0</v>
      </c>
      <c r="FR207" s="619">
        <v>0</v>
      </c>
      <c r="FS207" s="619">
        <v>0</v>
      </c>
      <c r="FT207" s="619">
        <v>-9866</v>
      </c>
      <c r="FU207" s="619">
        <v>-2220</v>
      </c>
      <c r="FV207" s="619">
        <v>-247</v>
      </c>
      <c r="FW207" s="619">
        <v>0</v>
      </c>
      <c r="FX207" s="619">
        <v>0</v>
      </c>
      <c r="FY207" s="619">
        <v>0</v>
      </c>
      <c r="FZ207" s="619">
        <v>0</v>
      </c>
      <c r="GA207" s="619">
        <v>0</v>
      </c>
      <c r="GB207" s="619">
        <v>0</v>
      </c>
      <c r="GC207" s="619">
        <v>0</v>
      </c>
      <c r="GD207" s="619">
        <v>0</v>
      </c>
      <c r="GE207" s="619">
        <v>0</v>
      </c>
      <c r="GF207" s="619">
        <v>0</v>
      </c>
      <c r="GG207" s="619">
        <v>0</v>
      </c>
      <c r="GH207" s="619">
        <v>0</v>
      </c>
      <c r="GI207" s="619">
        <v>0</v>
      </c>
      <c r="GJ207" s="619">
        <v>0</v>
      </c>
      <c r="GK207" s="619">
        <v>0</v>
      </c>
      <c r="GL207" s="619">
        <v>4601004</v>
      </c>
      <c r="GM207" s="619">
        <v>1001856</v>
      </c>
      <c r="GN207" s="619">
        <v>111317</v>
      </c>
      <c r="GO207" s="619">
        <v>-46186</v>
      </c>
      <c r="GP207" s="619">
        <v>-11233</v>
      </c>
      <c r="GQ207" s="619">
        <v>-1249</v>
      </c>
      <c r="GR207" s="620" t="s">
        <v>488</v>
      </c>
      <c r="GS207" s="620" t="s">
        <v>489</v>
      </c>
      <c r="GT207" s="610" t="s">
        <v>474</v>
      </c>
      <c r="GU207" s="611" t="s">
        <v>481</v>
      </c>
      <c r="GV207" s="611" t="s">
        <v>1149</v>
      </c>
      <c r="GW207" s="610" t="s">
        <v>1432</v>
      </c>
    </row>
    <row r="208" spans="1:205" x14ac:dyDescent="0.25">
      <c r="A208" s="610" t="s">
        <v>3385</v>
      </c>
      <c r="B208" s="617" t="s">
        <v>1150</v>
      </c>
      <c r="C208" s="618" t="s">
        <v>1151</v>
      </c>
      <c r="D208" s="619">
        <v>8372631</v>
      </c>
      <c r="E208" s="619">
        <v>0</v>
      </c>
      <c r="F208" s="619">
        <v>8372631</v>
      </c>
      <c r="G208" s="619">
        <v>8149454</v>
      </c>
      <c r="H208" s="619">
        <v>0</v>
      </c>
      <c r="I208" s="619">
        <v>8149454</v>
      </c>
      <c r="J208" s="619">
        <v>223177</v>
      </c>
      <c r="K208" s="619">
        <v>0</v>
      </c>
      <c r="L208" s="619">
        <v>223177</v>
      </c>
      <c r="M208" s="633">
        <v>0.5</v>
      </c>
      <c r="N208" s="633">
        <v>0.4</v>
      </c>
      <c r="O208" s="633">
        <v>0.09</v>
      </c>
      <c r="P208" s="633">
        <v>0.01</v>
      </c>
      <c r="Q208" s="619">
        <v>123130</v>
      </c>
      <c r="R208" s="619">
        <v>123130</v>
      </c>
      <c r="S208" s="619">
        <v>0</v>
      </c>
      <c r="T208" s="619">
        <v>0</v>
      </c>
      <c r="U208" s="619">
        <v>0</v>
      </c>
      <c r="V208" s="619">
        <v>0</v>
      </c>
      <c r="W208" s="619">
        <v>0</v>
      </c>
      <c r="X208" s="619">
        <v>0</v>
      </c>
      <c r="Y208" s="619">
        <v>0</v>
      </c>
      <c r="Z208" s="619">
        <v>0</v>
      </c>
      <c r="AA208" s="619">
        <v>0</v>
      </c>
      <c r="AB208" s="619">
        <v>0</v>
      </c>
      <c r="AC208" s="619">
        <v>0</v>
      </c>
      <c r="AD208" s="619">
        <v>0</v>
      </c>
      <c r="AE208" s="619">
        <v>0</v>
      </c>
      <c r="AF208" s="619">
        <v>0</v>
      </c>
      <c r="AG208" s="619">
        <v>0</v>
      </c>
      <c r="AH208" s="619">
        <v>0</v>
      </c>
      <c r="AI208" s="619">
        <v>0</v>
      </c>
      <c r="AJ208" s="619">
        <v>0</v>
      </c>
      <c r="AK208" s="619">
        <v>0</v>
      </c>
      <c r="AL208" s="619">
        <v>0</v>
      </c>
      <c r="AM208" s="619">
        <v>0</v>
      </c>
      <c r="AN208" s="619">
        <v>0</v>
      </c>
      <c r="AO208" s="619">
        <v>0</v>
      </c>
      <c r="AP208" s="619">
        <v>0</v>
      </c>
      <c r="AQ208" s="619">
        <v>0</v>
      </c>
      <c r="AR208" s="619">
        <v>0</v>
      </c>
      <c r="AS208" s="619">
        <v>0</v>
      </c>
      <c r="AT208" s="619">
        <v>0</v>
      </c>
      <c r="AU208" s="619">
        <v>0</v>
      </c>
      <c r="AV208" s="619">
        <v>0</v>
      </c>
      <c r="AW208" s="619">
        <v>0</v>
      </c>
      <c r="AX208" s="619">
        <v>0</v>
      </c>
      <c r="AY208" s="619">
        <v>0</v>
      </c>
      <c r="AZ208" s="619">
        <v>0</v>
      </c>
      <c r="BA208" s="619">
        <v>0</v>
      </c>
      <c r="BB208" s="619">
        <v>0</v>
      </c>
      <c r="BC208" s="619">
        <v>0</v>
      </c>
      <c r="BD208" s="619">
        <v>0</v>
      </c>
      <c r="BE208" s="619">
        <v>0</v>
      </c>
      <c r="BF208" s="619">
        <v>0</v>
      </c>
      <c r="BG208" s="619">
        <v>844956</v>
      </c>
      <c r="BH208" s="619">
        <v>190115</v>
      </c>
      <c r="BI208" s="619">
        <v>21124</v>
      </c>
      <c r="BJ208" s="619">
        <v>66863</v>
      </c>
      <c r="BK208" s="619">
        <v>15044</v>
      </c>
      <c r="BL208" s="619">
        <v>1672</v>
      </c>
      <c r="BM208" s="619">
        <v>863020</v>
      </c>
      <c r="BN208" s="619">
        <v>194179</v>
      </c>
      <c r="BO208" s="619">
        <v>21576</v>
      </c>
      <c r="BP208" s="619">
        <v>48799</v>
      </c>
      <c r="BQ208" s="619">
        <v>10980</v>
      </c>
      <c r="BR208" s="619">
        <v>1220</v>
      </c>
      <c r="BS208" s="619">
        <v>7438</v>
      </c>
      <c r="BT208" s="619">
        <v>1674</v>
      </c>
      <c r="BU208" s="619">
        <v>186</v>
      </c>
      <c r="BV208" s="619">
        <v>5336</v>
      </c>
      <c r="BW208" s="619">
        <v>1201</v>
      </c>
      <c r="BX208" s="619">
        <v>133</v>
      </c>
      <c r="BY208" s="619">
        <v>2102</v>
      </c>
      <c r="BZ208" s="619">
        <v>473</v>
      </c>
      <c r="CA208" s="619">
        <v>53</v>
      </c>
      <c r="CB208" s="619">
        <v>2415</v>
      </c>
      <c r="CC208" s="619">
        <v>543</v>
      </c>
      <c r="CD208" s="619">
        <v>60</v>
      </c>
      <c r="CE208" s="619">
        <v>2415</v>
      </c>
      <c r="CF208" s="619">
        <v>543</v>
      </c>
      <c r="CG208" s="619">
        <v>60</v>
      </c>
      <c r="CH208" s="619">
        <v>0</v>
      </c>
      <c r="CI208" s="619">
        <v>0</v>
      </c>
      <c r="CJ208" s="619">
        <v>0</v>
      </c>
      <c r="CK208" s="619">
        <v>0</v>
      </c>
      <c r="CL208" s="619">
        <v>0</v>
      </c>
      <c r="CM208" s="619">
        <v>0</v>
      </c>
      <c r="CN208" s="619">
        <v>0</v>
      </c>
      <c r="CO208" s="619">
        <v>0</v>
      </c>
      <c r="CP208" s="619">
        <v>0</v>
      </c>
      <c r="CQ208" s="619">
        <v>0</v>
      </c>
      <c r="CR208" s="619">
        <v>0</v>
      </c>
      <c r="CS208" s="619">
        <v>0</v>
      </c>
      <c r="CT208" s="619">
        <v>0</v>
      </c>
      <c r="CU208" s="619">
        <v>0</v>
      </c>
      <c r="CV208" s="619">
        <v>0</v>
      </c>
      <c r="CW208" s="619">
        <v>0</v>
      </c>
      <c r="CX208" s="619">
        <v>0</v>
      </c>
      <c r="CY208" s="619">
        <v>0</v>
      </c>
      <c r="CZ208" s="619">
        <v>0</v>
      </c>
      <c r="DA208" s="619">
        <v>0</v>
      </c>
      <c r="DB208" s="619">
        <v>0</v>
      </c>
      <c r="DC208" s="619">
        <v>0</v>
      </c>
      <c r="DD208" s="619">
        <v>0</v>
      </c>
      <c r="DE208" s="619">
        <v>0</v>
      </c>
      <c r="DF208" s="619">
        <v>0</v>
      </c>
      <c r="DG208" s="619">
        <v>0</v>
      </c>
      <c r="DH208" s="619">
        <v>0</v>
      </c>
      <c r="DI208" s="619">
        <v>0</v>
      </c>
      <c r="DJ208" s="619">
        <v>0</v>
      </c>
      <c r="DK208" s="619">
        <v>0</v>
      </c>
      <c r="DL208" s="619">
        <v>0</v>
      </c>
      <c r="DM208" s="619">
        <v>0</v>
      </c>
      <c r="DN208" s="619">
        <v>0</v>
      </c>
      <c r="DO208" s="619">
        <v>0</v>
      </c>
      <c r="DP208" s="619">
        <v>0</v>
      </c>
      <c r="DQ208" s="619">
        <v>0</v>
      </c>
      <c r="DR208" s="619">
        <v>0</v>
      </c>
      <c r="DS208" s="619">
        <v>0</v>
      </c>
      <c r="DT208" s="619">
        <v>0</v>
      </c>
      <c r="DU208" s="619">
        <v>0</v>
      </c>
      <c r="DV208" s="619">
        <v>0</v>
      </c>
      <c r="DW208" s="619">
        <v>0</v>
      </c>
      <c r="DX208" s="619">
        <v>119811</v>
      </c>
      <c r="DY208" s="619">
        <v>26957</v>
      </c>
      <c r="DZ208" s="619">
        <v>2995</v>
      </c>
      <c r="EA208" s="619">
        <v>64974</v>
      </c>
      <c r="EB208" s="619">
        <v>14619</v>
      </c>
      <c r="EC208" s="619">
        <v>1624</v>
      </c>
      <c r="ED208" s="619">
        <v>54837</v>
      </c>
      <c r="EE208" s="619">
        <v>12338</v>
      </c>
      <c r="EF208" s="619">
        <v>1371</v>
      </c>
      <c r="EG208" s="619">
        <v>0</v>
      </c>
      <c r="EH208" s="619">
        <v>0</v>
      </c>
      <c r="EI208" s="619">
        <v>0</v>
      </c>
      <c r="EJ208" s="619">
        <v>-923</v>
      </c>
      <c r="EK208" s="619">
        <v>-208</v>
      </c>
      <c r="EL208" s="619">
        <v>-23</v>
      </c>
      <c r="EM208" s="619">
        <v>0</v>
      </c>
      <c r="EN208" s="619">
        <v>0</v>
      </c>
      <c r="EO208" s="619">
        <v>0</v>
      </c>
      <c r="EP208" s="619">
        <v>1863145</v>
      </c>
      <c r="EQ208" s="619">
        <v>419208</v>
      </c>
      <c r="ER208" s="619">
        <v>46579</v>
      </c>
      <c r="ES208" s="619">
        <v>2829399</v>
      </c>
      <c r="ET208" s="619">
        <v>636615</v>
      </c>
      <c r="EU208" s="619">
        <v>70735</v>
      </c>
      <c r="EV208" s="619">
        <v>-966254</v>
      </c>
      <c r="EW208" s="619">
        <v>-217407</v>
      </c>
      <c r="EX208" s="619">
        <v>-24156</v>
      </c>
      <c r="EY208" s="619">
        <v>0</v>
      </c>
      <c r="EZ208" s="619">
        <v>0</v>
      </c>
      <c r="FA208" s="619">
        <v>0</v>
      </c>
      <c r="FB208" s="619">
        <v>3834691</v>
      </c>
      <c r="FC208" s="619">
        <v>862805</v>
      </c>
      <c r="FD208" s="619">
        <v>95867</v>
      </c>
      <c r="FE208" s="619">
        <v>3835229</v>
      </c>
      <c r="FF208" s="619">
        <v>862926</v>
      </c>
      <c r="FG208" s="619">
        <v>95881</v>
      </c>
      <c r="FH208" s="619">
        <v>-538</v>
      </c>
      <c r="FI208" s="619">
        <v>-121</v>
      </c>
      <c r="FJ208" s="619">
        <v>-14</v>
      </c>
      <c r="FK208" s="619">
        <v>0</v>
      </c>
      <c r="FL208" s="619">
        <v>0</v>
      </c>
      <c r="FM208" s="619">
        <v>0</v>
      </c>
      <c r="FN208" s="619">
        <v>0</v>
      </c>
      <c r="FO208" s="619">
        <v>0</v>
      </c>
      <c r="FP208" s="619">
        <v>0</v>
      </c>
      <c r="FQ208" s="619">
        <v>0</v>
      </c>
      <c r="FR208" s="619">
        <v>0</v>
      </c>
      <c r="FS208" s="619">
        <v>0</v>
      </c>
      <c r="FT208" s="619">
        <v>-2567</v>
      </c>
      <c r="FU208" s="619">
        <v>-578</v>
      </c>
      <c r="FV208" s="619">
        <v>-64</v>
      </c>
      <c r="FW208" s="619">
        <v>0</v>
      </c>
      <c r="FX208" s="619">
        <v>0</v>
      </c>
      <c r="FY208" s="619">
        <v>0</v>
      </c>
      <c r="FZ208" s="619">
        <v>0</v>
      </c>
      <c r="GA208" s="619">
        <v>0</v>
      </c>
      <c r="GB208" s="619">
        <v>0</v>
      </c>
      <c r="GC208" s="619">
        <v>0</v>
      </c>
      <c r="GD208" s="619">
        <v>0</v>
      </c>
      <c r="GE208" s="619">
        <v>0</v>
      </c>
      <c r="GF208" s="619">
        <v>0</v>
      </c>
      <c r="GG208" s="619">
        <v>0</v>
      </c>
      <c r="GH208" s="619">
        <v>0</v>
      </c>
      <c r="GI208" s="619">
        <v>0</v>
      </c>
      <c r="GJ208" s="619">
        <v>0</v>
      </c>
      <c r="GK208" s="619">
        <v>0</v>
      </c>
      <c r="GL208" s="619">
        <v>6735829</v>
      </c>
      <c r="GM208" s="619">
        <v>1515560</v>
      </c>
      <c r="GN208" s="619">
        <v>168396</v>
      </c>
      <c r="GO208" s="619">
        <v>-864544</v>
      </c>
      <c r="GP208" s="619">
        <v>-194523</v>
      </c>
      <c r="GQ208" s="619">
        <v>-21613</v>
      </c>
      <c r="GR208" s="620" t="s">
        <v>525</v>
      </c>
      <c r="GS208" s="620" t="s">
        <v>526</v>
      </c>
      <c r="GT208" s="610" t="s">
        <v>474</v>
      </c>
      <c r="GU208" s="611" t="s">
        <v>475</v>
      </c>
      <c r="GV208" s="611" t="s">
        <v>1152</v>
      </c>
      <c r="GW208" s="610" t="s">
        <v>1432</v>
      </c>
    </row>
    <row r="209" spans="1:205" x14ac:dyDescent="0.25">
      <c r="A209" s="610" t="s">
        <v>3385</v>
      </c>
      <c r="B209" s="617" t="s">
        <v>1153</v>
      </c>
      <c r="C209" s="618" t="s">
        <v>1154</v>
      </c>
      <c r="D209" s="619">
        <v>575891</v>
      </c>
      <c r="E209" s="619">
        <v>0</v>
      </c>
      <c r="F209" s="619">
        <v>575891</v>
      </c>
      <c r="G209" s="619">
        <v>640383</v>
      </c>
      <c r="H209" s="619">
        <v>0</v>
      </c>
      <c r="I209" s="619">
        <v>640383</v>
      </c>
      <c r="J209" s="619">
        <v>-64492</v>
      </c>
      <c r="K209" s="619">
        <v>0</v>
      </c>
      <c r="L209" s="619">
        <v>-64492</v>
      </c>
      <c r="M209" s="633">
        <v>0.5</v>
      </c>
      <c r="N209" s="633">
        <v>0.49</v>
      </c>
      <c r="O209" s="633">
        <v>0</v>
      </c>
      <c r="P209" s="633">
        <v>0.01</v>
      </c>
      <c r="Q209" s="619">
        <v>62818</v>
      </c>
      <c r="R209" s="619">
        <v>62818</v>
      </c>
      <c r="S209" s="619">
        <v>0</v>
      </c>
      <c r="T209" s="619">
        <v>0</v>
      </c>
      <c r="U209" s="619">
        <v>0</v>
      </c>
      <c r="V209" s="619">
        <v>0</v>
      </c>
      <c r="W209" s="619">
        <v>0</v>
      </c>
      <c r="X209" s="619">
        <v>0</v>
      </c>
      <c r="Y209" s="619">
        <v>0</v>
      </c>
      <c r="Z209" s="619">
        <v>35217</v>
      </c>
      <c r="AA209" s="619">
        <v>0</v>
      </c>
      <c r="AB209" s="619">
        <v>69860</v>
      </c>
      <c r="AC209" s="619">
        <v>0</v>
      </c>
      <c r="AD209" s="619">
        <v>-34643</v>
      </c>
      <c r="AE209" s="619">
        <v>0</v>
      </c>
      <c r="AF209" s="619">
        <v>0</v>
      </c>
      <c r="AG209" s="619">
        <v>0</v>
      </c>
      <c r="AH209" s="619">
        <v>0</v>
      </c>
      <c r="AI209" s="619">
        <v>0</v>
      </c>
      <c r="AJ209" s="619">
        <v>0</v>
      </c>
      <c r="AK209" s="619">
        <v>0</v>
      </c>
      <c r="AL209" s="619">
        <v>0</v>
      </c>
      <c r="AM209" s="619">
        <v>0</v>
      </c>
      <c r="AN209" s="619">
        <v>0</v>
      </c>
      <c r="AO209" s="619">
        <v>0</v>
      </c>
      <c r="AP209" s="619">
        <v>0</v>
      </c>
      <c r="AQ209" s="619">
        <v>0</v>
      </c>
      <c r="AR209" s="619">
        <v>0</v>
      </c>
      <c r="AS209" s="619">
        <v>0</v>
      </c>
      <c r="AT209" s="619">
        <v>0</v>
      </c>
      <c r="AU209" s="619">
        <v>0</v>
      </c>
      <c r="AV209" s="619">
        <v>0</v>
      </c>
      <c r="AW209" s="619">
        <v>0</v>
      </c>
      <c r="AX209" s="619">
        <v>0</v>
      </c>
      <c r="AY209" s="619">
        <v>0</v>
      </c>
      <c r="AZ209" s="619">
        <v>0</v>
      </c>
      <c r="BA209" s="619">
        <v>0</v>
      </c>
      <c r="BB209" s="619">
        <v>0</v>
      </c>
      <c r="BC209" s="619">
        <v>0</v>
      </c>
      <c r="BD209" s="619">
        <v>0</v>
      </c>
      <c r="BE209" s="619">
        <v>0</v>
      </c>
      <c r="BF209" s="619">
        <v>0</v>
      </c>
      <c r="BG209" s="619">
        <v>818277</v>
      </c>
      <c r="BH209" s="619">
        <v>0</v>
      </c>
      <c r="BI209" s="619">
        <v>16700</v>
      </c>
      <c r="BJ209" s="619">
        <v>26706</v>
      </c>
      <c r="BK209" s="619">
        <v>0</v>
      </c>
      <c r="BL209" s="619">
        <v>545</v>
      </c>
      <c r="BM209" s="619">
        <v>825018</v>
      </c>
      <c r="BN209" s="619">
        <v>0</v>
      </c>
      <c r="BO209" s="619">
        <v>16837</v>
      </c>
      <c r="BP209" s="619">
        <v>19965</v>
      </c>
      <c r="BQ209" s="619">
        <v>0</v>
      </c>
      <c r="BR209" s="619">
        <v>408</v>
      </c>
      <c r="BS209" s="619">
        <v>0</v>
      </c>
      <c r="BT209" s="619">
        <v>0</v>
      </c>
      <c r="BU209" s="619">
        <v>0</v>
      </c>
      <c r="BV209" s="619">
        <v>9426</v>
      </c>
      <c r="BW209" s="619">
        <v>0</v>
      </c>
      <c r="BX209" s="619">
        <v>192</v>
      </c>
      <c r="BY209" s="619">
        <v>-9426</v>
      </c>
      <c r="BZ209" s="619">
        <v>0</v>
      </c>
      <c r="CA209" s="619">
        <v>-192</v>
      </c>
      <c r="CB209" s="619">
        <v>2166</v>
      </c>
      <c r="CC209" s="619">
        <v>0</v>
      </c>
      <c r="CD209" s="619">
        <v>44</v>
      </c>
      <c r="CE209" s="619">
        <v>2474</v>
      </c>
      <c r="CF209" s="619">
        <v>0</v>
      </c>
      <c r="CG209" s="619">
        <v>50</v>
      </c>
      <c r="CH209" s="619">
        <v>-308</v>
      </c>
      <c r="CI209" s="619">
        <v>0</v>
      </c>
      <c r="CJ209" s="619">
        <v>-6</v>
      </c>
      <c r="CK209" s="619">
        <v>0</v>
      </c>
      <c r="CL209" s="619">
        <v>0</v>
      </c>
      <c r="CM209" s="619">
        <v>0</v>
      </c>
      <c r="CN209" s="619">
        <v>0</v>
      </c>
      <c r="CO209" s="619">
        <v>0</v>
      </c>
      <c r="CP209" s="619">
        <v>0</v>
      </c>
      <c r="CQ209" s="619">
        <v>0</v>
      </c>
      <c r="CR209" s="619">
        <v>0</v>
      </c>
      <c r="CS209" s="619">
        <v>0</v>
      </c>
      <c r="CT209" s="619">
        <v>0</v>
      </c>
      <c r="CU209" s="619">
        <v>0</v>
      </c>
      <c r="CV209" s="619">
        <v>0</v>
      </c>
      <c r="CW209" s="619">
        <v>0</v>
      </c>
      <c r="CX209" s="619">
        <v>0</v>
      </c>
      <c r="CY209" s="619">
        <v>0</v>
      </c>
      <c r="CZ209" s="619">
        <v>0</v>
      </c>
      <c r="DA209" s="619">
        <v>0</v>
      </c>
      <c r="DB209" s="619">
        <v>0</v>
      </c>
      <c r="DC209" s="619">
        <v>0</v>
      </c>
      <c r="DD209" s="619">
        <v>0</v>
      </c>
      <c r="DE209" s="619">
        <v>0</v>
      </c>
      <c r="DF209" s="619">
        <v>0</v>
      </c>
      <c r="DG209" s="619">
        <v>0</v>
      </c>
      <c r="DH209" s="619">
        <v>0</v>
      </c>
      <c r="DI209" s="619">
        <v>4105</v>
      </c>
      <c r="DJ209" s="619">
        <v>0</v>
      </c>
      <c r="DK209" s="619">
        <v>84</v>
      </c>
      <c r="DL209" s="619">
        <v>-4105</v>
      </c>
      <c r="DM209" s="619">
        <v>0</v>
      </c>
      <c r="DN209" s="619">
        <v>-84</v>
      </c>
      <c r="DO209" s="619">
        <v>0</v>
      </c>
      <c r="DP209" s="619">
        <v>0</v>
      </c>
      <c r="DQ209" s="619">
        <v>0</v>
      </c>
      <c r="DR209" s="619">
        <v>0</v>
      </c>
      <c r="DS209" s="619">
        <v>0</v>
      </c>
      <c r="DT209" s="619">
        <v>0</v>
      </c>
      <c r="DU209" s="619">
        <v>0</v>
      </c>
      <c r="DV209" s="619">
        <v>0</v>
      </c>
      <c r="DW209" s="619">
        <v>0</v>
      </c>
      <c r="DX209" s="619">
        <v>72770</v>
      </c>
      <c r="DY209" s="619">
        <v>0</v>
      </c>
      <c r="DZ209" s="619">
        <v>1485</v>
      </c>
      <c r="EA209" s="619">
        <v>0</v>
      </c>
      <c r="EB209" s="619">
        <v>0</v>
      </c>
      <c r="EC209" s="619">
        <v>0</v>
      </c>
      <c r="ED209" s="619">
        <v>72770</v>
      </c>
      <c r="EE209" s="619">
        <v>0</v>
      </c>
      <c r="EF209" s="619">
        <v>1485</v>
      </c>
      <c r="EG209" s="619">
        <v>-65</v>
      </c>
      <c r="EH209" s="619">
        <v>0</v>
      </c>
      <c r="EI209" s="619">
        <v>-1</v>
      </c>
      <c r="EJ209" s="619">
        <v>0</v>
      </c>
      <c r="EK209" s="619">
        <v>0</v>
      </c>
      <c r="EL209" s="619">
        <v>0</v>
      </c>
      <c r="EM209" s="619">
        <v>0</v>
      </c>
      <c r="EN209" s="619">
        <v>0</v>
      </c>
      <c r="EO209" s="619">
        <v>0</v>
      </c>
      <c r="EP209" s="619">
        <v>1194017</v>
      </c>
      <c r="EQ209" s="619">
        <v>0</v>
      </c>
      <c r="ER209" s="619">
        <v>24368</v>
      </c>
      <c r="ES209" s="619">
        <v>1027992</v>
      </c>
      <c r="ET209" s="619">
        <v>0</v>
      </c>
      <c r="EU209" s="619">
        <v>20979</v>
      </c>
      <c r="EV209" s="619">
        <v>166025</v>
      </c>
      <c r="EW209" s="619">
        <v>0</v>
      </c>
      <c r="EX209" s="619">
        <v>3389</v>
      </c>
      <c r="EY209" s="619">
        <v>0</v>
      </c>
      <c r="EZ209" s="619">
        <v>0</v>
      </c>
      <c r="FA209" s="619">
        <v>0</v>
      </c>
      <c r="FB209" s="619">
        <v>893041</v>
      </c>
      <c r="FC209" s="619">
        <v>0</v>
      </c>
      <c r="FD209" s="619">
        <v>18103</v>
      </c>
      <c r="FE209" s="619">
        <v>878184</v>
      </c>
      <c r="FF209" s="619">
        <v>0</v>
      </c>
      <c r="FG209" s="619">
        <v>17679</v>
      </c>
      <c r="FH209" s="619">
        <v>14857</v>
      </c>
      <c r="FI209" s="619">
        <v>0</v>
      </c>
      <c r="FJ209" s="619">
        <v>424</v>
      </c>
      <c r="FK209" s="619">
        <v>0</v>
      </c>
      <c r="FL209" s="619">
        <v>0</v>
      </c>
      <c r="FM209" s="619">
        <v>0</v>
      </c>
      <c r="FN209" s="619">
        <v>0</v>
      </c>
      <c r="FO209" s="619">
        <v>0</v>
      </c>
      <c r="FP209" s="619">
        <v>0</v>
      </c>
      <c r="FQ209" s="619">
        <v>0</v>
      </c>
      <c r="FR209" s="619">
        <v>0</v>
      </c>
      <c r="FS209" s="619">
        <v>0</v>
      </c>
      <c r="FT209" s="619">
        <v>0</v>
      </c>
      <c r="FU209" s="619">
        <v>0</v>
      </c>
      <c r="FV209" s="619">
        <v>0</v>
      </c>
      <c r="FW209" s="619">
        <v>0</v>
      </c>
      <c r="FX209" s="619">
        <v>0</v>
      </c>
      <c r="FY209" s="619">
        <v>0</v>
      </c>
      <c r="FZ209" s="619">
        <v>0</v>
      </c>
      <c r="GA209" s="619">
        <v>0</v>
      </c>
      <c r="GB209" s="619">
        <v>0</v>
      </c>
      <c r="GC209" s="619">
        <v>0</v>
      </c>
      <c r="GD209" s="619">
        <v>0</v>
      </c>
      <c r="GE209" s="619">
        <v>0</v>
      </c>
      <c r="GF209" s="619">
        <v>0</v>
      </c>
      <c r="GG209" s="619">
        <v>0</v>
      </c>
      <c r="GH209" s="619">
        <v>0</v>
      </c>
      <c r="GI209" s="619">
        <v>0</v>
      </c>
      <c r="GJ209" s="619">
        <v>0</v>
      </c>
      <c r="GK209" s="619">
        <v>0</v>
      </c>
      <c r="GL209" s="619">
        <v>3006912</v>
      </c>
      <c r="GM209" s="619">
        <v>0</v>
      </c>
      <c r="GN209" s="619">
        <v>61244</v>
      </c>
      <c r="GO209" s="619">
        <v>259713</v>
      </c>
      <c r="GP209" s="619">
        <v>0</v>
      </c>
      <c r="GQ209" s="619">
        <v>5423</v>
      </c>
      <c r="GR209" s="620" t="s">
        <v>535</v>
      </c>
      <c r="GS209" s="620" t="s">
        <v>553</v>
      </c>
      <c r="GT209" s="610" t="s">
        <v>535</v>
      </c>
      <c r="GU209" s="611" t="s">
        <v>481</v>
      </c>
      <c r="GV209" s="611" t="s">
        <v>1155</v>
      </c>
      <c r="GW209" s="610" t="s">
        <v>1432</v>
      </c>
    </row>
    <row r="210" spans="1:205" x14ac:dyDescent="0.25">
      <c r="A210" s="610" t="s">
        <v>3385</v>
      </c>
      <c r="B210" s="617" t="s">
        <v>1156</v>
      </c>
      <c r="C210" s="618" t="s">
        <v>1157</v>
      </c>
      <c r="D210" s="619">
        <v>8630335</v>
      </c>
      <c r="E210" s="619">
        <v>0</v>
      </c>
      <c r="F210" s="619">
        <v>8630335</v>
      </c>
      <c r="G210" s="619">
        <v>11365649</v>
      </c>
      <c r="H210" s="619">
        <v>0</v>
      </c>
      <c r="I210" s="619">
        <v>11365649</v>
      </c>
      <c r="J210" s="619">
        <v>-2735314</v>
      </c>
      <c r="K210" s="619">
        <v>0</v>
      </c>
      <c r="L210" s="619">
        <v>-2735314</v>
      </c>
      <c r="M210" s="633">
        <v>0</v>
      </c>
      <c r="N210" s="633">
        <v>0.99</v>
      </c>
      <c r="O210" s="633">
        <v>0</v>
      </c>
      <c r="P210" s="633">
        <v>0.01</v>
      </c>
      <c r="Q210" s="619">
        <v>443554</v>
      </c>
      <c r="R210" s="619">
        <v>443554</v>
      </c>
      <c r="S210" s="619">
        <v>0</v>
      </c>
      <c r="T210" s="619">
        <v>0</v>
      </c>
      <c r="U210" s="619">
        <v>0</v>
      </c>
      <c r="V210" s="619">
        <v>0</v>
      </c>
      <c r="W210" s="619">
        <v>0</v>
      </c>
      <c r="X210" s="619">
        <v>0</v>
      </c>
      <c r="Y210" s="619">
        <v>0</v>
      </c>
      <c r="Z210" s="619">
        <v>133586</v>
      </c>
      <c r="AA210" s="619">
        <v>0</v>
      </c>
      <c r="AB210" s="619">
        <v>155040</v>
      </c>
      <c r="AC210" s="619">
        <v>0</v>
      </c>
      <c r="AD210" s="619">
        <v>-21454</v>
      </c>
      <c r="AE210" s="619">
        <v>0</v>
      </c>
      <c r="AF210" s="619">
        <v>0</v>
      </c>
      <c r="AG210" s="619">
        <v>0</v>
      </c>
      <c r="AH210" s="619">
        <v>0</v>
      </c>
      <c r="AI210" s="619">
        <v>0</v>
      </c>
      <c r="AJ210" s="619">
        <v>0</v>
      </c>
      <c r="AK210" s="619">
        <v>0</v>
      </c>
      <c r="AL210" s="619">
        <v>0</v>
      </c>
      <c r="AM210" s="619">
        <v>0</v>
      </c>
      <c r="AN210" s="619">
        <v>0</v>
      </c>
      <c r="AO210" s="619">
        <v>0</v>
      </c>
      <c r="AP210" s="619">
        <v>0</v>
      </c>
      <c r="AQ210" s="619">
        <v>0</v>
      </c>
      <c r="AR210" s="619">
        <v>0</v>
      </c>
      <c r="AS210" s="619">
        <v>0</v>
      </c>
      <c r="AT210" s="619">
        <v>0</v>
      </c>
      <c r="AU210" s="619">
        <v>0</v>
      </c>
      <c r="AV210" s="619">
        <v>0</v>
      </c>
      <c r="AW210" s="619">
        <v>0</v>
      </c>
      <c r="AX210" s="619">
        <v>0</v>
      </c>
      <c r="AY210" s="619">
        <v>0</v>
      </c>
      <c r="AZ210" s="619">
        <v>0</v>
      </c>
      <c r="BA210" s="619">
        <v>0</v>
      </c>
      <c r="BB210" s="619">
        <v>0</v>
      </c>
      <c r="BC210" s="619">
        <v>0</v>
      </c>
      <c r="BD210" s="619">
        <v>0</v>
      </c>
      <c r="BE210" s="619">
        <v>0</v>
      </c>
      <c r="BF210" s="619">
        <v>0</v>
      </c>
      <c r="BG210" s="619">
        <v>7286028</v>
      </c>
      <c r="BH210" s="619">
        <v>0</v>
      </c>
      <c r="BI210" s="619">
        <v>73596</v>
      </c>
      <c r="BJ210" s="619">
        <v>390095</v>
      </c>
      <c r="BK210" s="619">
        <v>0</v>
      </c>
      <c r="BL210" s="619">
        <v>3940</v>
      </c>
      <c r="BM210" s="619">
        <v>7275409</v>
      </c>
      <c r="BN210" s="619">
        <v>0</v>
      </c>
      <c r="BO210" s="619">
        <v>73489</v>
      </c>
      <c r="BP210" s="619">
        <v>400714</v>
      </c>
      <c r="BQ210" s="619">
        <v>0</v>
      </c>
      <c r="BR210" s="619">
        <v>4047</v>
      </c>
      <c r="BS210" s="619">
        <v>25979</v>
      </c>
      <c r="BT210" s="619">
        <v>0</v>
      </c>
      <c r="BU210" s="619">
        <v>262</v>
      </c>
      <c r="BV210" s="619">
        <v>13582</v>
      </c>
      <c r="BW210" s="619">
        <v>0</v>
      </c>
      <c r="BX210" s="619">
        <v>137</v>
      </c>
      <c r="BY210" s="619">
        <v>12397</v>
      </c>
      <c r="BZ210" s="619">
        <v>0</v>
      </c>
      <c r="CA210" s="619">
        <v>125</v>
      </c>
      <c r="CB210" s="619">
        <v>9136</v>
      </c>
      <c r="CC210" s="619">
        <v>0</v>
      </c>
      <c r="CD210" s="619">
        <v>92</v>
      </c>
      <c r="CE210" s="619">
        <v>9136</v>
      </c>
      <c r="CF210" s="619">
        <v>0</v>
      </c>
      <c r="CG210" s="619">
        <v>92</v>
      </c>
      <c r="CH210" s="619">
        <v>0</v>
      </c>
      <c r="CI210" s="619">
        <v>0</v>
      </c>
      <c r="CJ210" s="619">
        <v>0</v>
      </c>
      <c r="CK210" s="619">
        <v>0</v>
      </c>
      <c r="CL210" s="619">
        <v>0</v>
      </c>
      <c r="CM210" s="619">
        <v>0</v>
      </c>
      <c r="CN210" s="619">
        <v>0</v>
      </c>
      <c r="CO210" s="619">
        <v>0</v>
      </c>
      <c r="CP210" s="619">
        <v>0</v>
      </c>
      <c r="CQ210" s="619">
        <v>831</v>
      </c>
      <c r="CR210" s="619">
        <v>0</v>
      </c>
      <c r="CS210" s="619">
        <v>8</v>
      </c>
      <c r="CT210" s="619">
        <v>0</v>
      </c>
      <c r="CU210" s="619">
        <v>0</v>
      </c>
      <c r="CV210" s="619">
        <v>0</v>
      </c>
      <c r="CW210" s="619">
        <v>0</v>
      </c>
      <c r="CX210" s="619">
        <v>0</v>
      </c>
      <c r="CY210" s="619">
        <v>0</v>
      </c>
      <c r="CZ210" s="619">
        <v>0</v>
      </c>
      <c r="DA210" s="619">
        <v>0</v>
      </c>
      <c r="DB210" s="619">
        <v>0</v>
      </c>
      <c r="DC210" s="619">
        <v>0</v>
      </c>
      <c r="DD210" s="619">
        <v>0</v>
      </c>
      <c r="DE210" s="619">
        <v>0</v>
      </c>
      <c r="DF210" s="619">
        <v>0</v>
      </c>
      <c r="DG210" s="619">
        <v>0</v>
      </c>
      <c r="DH210" s="619">
        <v>0</v>
      </c>
      <c r="DI210" s="619">
        <v>0</v>
      </c>
      <c r="DJ210" s="619">
        <v>0</v>
      </c>
      <c r="DK210" s="619">
        <v>0</v>
      </c>
      <c r="DL210" s="619">
        <v>0</v>
      </c>
      <c r="DM210" s="619">
        <v>0</v>
      </c>
      <c r="DN210" s="619">
        <v>0</v>
      </c>
      <c r="DO210" s="619">
        <v>0</v>
      </c>
      <c r="DP210" s="619">
        <v>0</v>
      </c>
      <c r="DQ210" s="619">
        <v>0</v>
      </c>
      <c r="DR210" s="619">
        <v>0</v>
      </c>
      <c r="DS210" s="619">
        <v>0</v>
      </c>
      <c r="DT210" s="619">
        <v>0</v>
      </c>
      <c r="DU210" s="619">
        <v>0</v>
      </c>
      <c r="DV210" s="619">
        <v>0</v>
      </c>
      <c r="DW210" s="619">
        <v>0</v>
      </c>
      <c r="DX210" s="619">
        <v>1236588</v>
      </c>
      <c r="DY210" s="619">
        <v>0</v>
      </c>
      <c r="DZ210" s="619">
        <v>12491</v>
      </c>
      <c r="EA210" s="619">
        <v>1294051</v>
      </c>
      <c r="EB210" s="619">
        <v>0</v>
      </c>
      <c r="EC210" s="619">
        <v>13071</v>
      </c>
      <c r="ED210" s="619">
        <v>-57463</v>
      </c>
      <c r="EE210" s="619">
        <v>0</v>
      </c>
      <c r="EF210" s="619">
        <v>-580</v>
      </c>
      <c r="EG210" s="619">
        <v>-83</v>
      </c>
      <c r="EH210" s="619">
        <v>0</v>
      </c>
      <c r="EI210" s="619">
        <v>-1</v>
      </c>
      <c r="EJ210" s="619">
        <v>-1714</v>
      </c>
      <c r="EK210" s="619">
        <v>0</v>
      </c>
      <c r="EL210" s="619">
        <v>-17</v>
      </c>
      <c r="EM210" s="619">
        <v>0</v>
      </c>
      <c r="EN210" s="619">
        <v>0</v>
      </c>
      <c r="EO210" s="619">
        <v>0</v>
      </c>
      <c r="EP210" s="619">
        <v>7559271</v>
      </c>
      <c r="EQ210" s="619">
        <v>0</v>
      </c>
      <c r="ER210" s="619">
        <v>76356</v>
      </c>
      <c r="ES210" s="619">
        <v>8764015</v>
      </c>
      <c r="ET210" s="619">
        <v>0</v>
      </c>
      <c r="EU210" s="619">
        <v>88525</v>
      </c>
      <c r="EV210" s="619">
        <v>-1204744</v>
      </c>
      <c r="EW210" s="619">
        <v>0</v>
      </c>
      <c r="EX210" s="619">
        <v>-12169</v>
      </c>
      <c r="EY210" s="619">
        <v>-338</v>
      </c>
      <c r="EZ210" s="619">
        <v>0</v>
      </c>
      <c r="FA210" s="619">
        <v>-3</v>
      </c>
      <c r="FB210" s="619">
        <v>17812055</v>
      </c>
      <c r="FC210" s="619">
        <v>0</v>
      </c>
      <c r="FD210" s="619">
        <v>179690</v>
      </c>
      <c r="FE210" s="619">
        <v>17215929</v>
      </c>
      <c r="FF210" s="619">
        <v>0</v>
      </c>
      <c r="FG210" s="619">
        <v>173632</v>
      </c>
      <c r="FH210" s="619">
        <v>596126</v>
      </c>
      <c r="FI210" s="619">
        <v>0</v>
      </c>
      <c r="FJ210" s="619">
        <v>6058</v>
      </c>
      <c r="FK210" s="619">
        <v>0</v>
      </c>
      <c r="FL210" s="619">
        <v>0</v>
      </c>
      <c r="FM210" s="619">
        <v>0</v>
      </c>
      <c r="FN210" s="619">
        <v>0</v>
      </c>
      <c r="FO210" s="619">
        <v>0</v>
      </c>
      <c r="FP210" s="619">
        <v>0</v>
      </c>
      <c r="FQ210" s="619">
        <v>0</v>
      </c>
      <c r="FR210" s="619">
        <v>0</v>
      </c>
      <c r="FS210" s="619">
        <v>0</v>
      </c>
      <c r="FT210" s="619">
        <v>-105872</v>
      </c>
      <c r="FU210" s="619">
        <v>0</v>
      </c>
      <c r="FV210" s="619">
        <v>-1069</v>
      </c>
      <c r="FW210" s="619">
        <v>0</v>
      </c>
      <c r="FX210" s="619">
        <v>0</v>
      </c>
      <c r="FY210" s="619">
        <v>0</v>
      </c>
      <c r="FZ210" s="619">
        <v>0</v>
      </c>
      <c r="GA210" s="619">
        <v>0</v>
      </c>
      <c r="GB210" s="619">
        <v>0</v>
      </c>
      <c r="GC210" s="619">
        <v>0</v>
      </c>
      <c r="GD210" s="619">
        <v>0</v>
      </c>
      <c r="GE210" s="619">
        <v>0</v>
      </c>
      <c r="GF210" s="619">
        <v>0</v>
      </c>
      <c r="GG210" s="619">
        <v>0</v>
      </c>
      <c r="GH210" s="619">
        <v>0</v>
      </c>
      <c r="GI210" s="619">
        <v>0</v>
      </c>
      <c r="GJ210" s="619">
        <v>0</v>
      </c>
      <c r="GK210" s="619">
        <v>0</v>
      </c>
      <c r="GL210" s="619">
        <v>34211976</v>
      </c>
      <c r="GM210" s="619">
        <v>0</v>
      </c>
      <c r="GN210" s="619">
        <v>345345</v>
      </c>
      <c r="GO210" s="619">
        <v>-360146</v>
      </c>
      <c r="GP210" s="619">
        <v>0</v>
      </c>
      <c r="GQ210" s="619">
        <v>-3601</v>
      </c>
      <c r="GR210" s="620" t="s">
        <v>513</v>
      </c>
      <c r="GS210" s="620" t="s">
        <v>568</v>
      </c>
      <c r="GT210" s="610" t="s">
        <v>515</v>
      </c>
      <c r="GU210" s="611" t="s">
        <v>558</v>
      </c>
      <c r="GV210" s="611" t="s">
        <v>1158</v>
      </c>
      <c r="GW210" s="610" t="s">
        <v>1432</v>
      </c>
    </row>
    <row r="211" spans="1:205" x14ac:dyDescent="0.25">
      <c r="A211" s="610" t="s">
        <v>3385</v>
      </c>
      <c r="B211" s="617" t="s">
        <v>1159</v>
      </c>
      <c r="C211" s="618" t="s">
        <v>1160</v>
      </c>
      <c r="D211" s="619">
        <v>10655852</v>
      </c>
      <c r="E211" s="619">
        <v>0</v>
      </c>
      <c r="F211" s="619">
        <v>10655852</v>
      </c>
      <c r="G211" s="619">
        <v>11373977</v>
      </c>
      <c r="H211" s="619">
        <v>0</v>
      </c>
      <c r="I211" s="619">
        <v>11373977</v>
      </c>
      <c r="J211" s="619">
        <v>-718125</v>
      </c>
      <c r="K211" s="619">
        <v>0</v>
      </c>
      <c r="L211" s="619">
        <v>-718125</v>
      </c>
      <c r="M211" s="633">
        <v>0</v>
      </c>
      <c r="N211" s="633">
        <v>0.99</v>
      </c>
      <c r="O211" s="633">
        <v>0</v>
      </c>
      <c r="P211" s="633">
        <v>0.01</v>
      </c>
      <c r="Q211" s="619">
        <v>419456</v>
      </c>
      <c r="R211" s="619">
        <v>419456</v>
      </c>
      <c r="S211" s="619">
        <v>0</v>
      </c>
      <c r="T211" s="619">
        <v>0</v>
      </c>
      <c r="U211" s="619">
        <v>0</v>
      </c>
      <c r="V211" s="619">
        <v>0</v>
      </c>
      <c r="W211" s="619">
        <v>0</v>
      </c>
      <c r="X211" s="619">
        <v>0</v>
      </c>
      <c r="Y211" s="619">
        <v>0</v>
      </c>
      <c r="Z211" s="619">
        <v>0</v>
      </c>
      <c r="AA211" s="619">
        <v>0</v>
      </c>
      <c r="AB211" s="619">
        <v>263942</v>
      </c>
      <c r="AC211" s="619">
        <v>0</v>
      </c>
      <c r="AD211" s="619">
        <v>-263942</v>
      </c>
      <c r="AE211" s="619">
        <v>0</v>
      </c>
      <c r="AF211" s="619">
        <v>0</v>
      </c>
      <c r="AG211" s="619">
        <v>0</v>
      </c>
      <c r="AH211" s="619">
        <v>0</v>
      </c>
      <c r="AI211" s="619">
        <v>0</v>
      </c>
      <c r="AJ211" s="619">
        <v>0</v>
      </c>
      <c r="AK211" s="619">
        <v>0</v>
      </c>
      <c r="AL211" s="619">
        <v>0</v>
      </c>
      <c r="AM211" s="619">
        <v>0</v>
      </c>
      <c r="AN211" s="619">
        <v>0</v>
      </c>
      <c r="AO211" s="619">
        <v>0</v>
      </c>
      <c r="AP211" s="619">
        <v>0</v>
      </c>
      <c r="AQ211" s="619">
        <v>0</v>
      </c>
      <c r="AR211" s="619">
        <v>0</v>
      </c>
      <c r="AS211" s="619">
        <v>0</v>
      </c>
      <c r="AT211" s="619">
        <v>0</v>
      </c>
      <c r="AU211" s="619">
        <v>0</v>
      </c>
      <c r="AV211" s="619">
        <v>0</v>
      </c>
      <c r="AW211" s="619">
        <v>0</v>
      </c>
      <c r="AX211" s="619">
        <v>0</v>
      </c>
      <c r="AY211" s="619">
        <v>0</v>
      </c>
      <c r="AZ211" s="619">
        <v>0</v>
      </c>
      <c r="BA211" s="619">
        <v>0</v>
      </c>
      <c r="BB211" s="619">
        <v>0</v>
      </c>
      <c r="BC211" s="619">
        <v>0</v>
      </c>
      <c r="BD211" s="619">
        <v>0</v>
      </c>
      <c r="BE211" s="619">
        <v>0</v>
      </c>
      <c r="BF211" s="619">
        <v>0</v>
      </c>
      <c r="BG211" s="619">
        <v>9526092</v>
      </c>
      <c r="BH211" s="619">
        <v>0</v>
      </c>
      <c r="BI211" s="619">
        <v>96223</v>
      </c>
      <c r="BJ211" s="619">
        <v>481085</v>
      </c>
      <c r="BK211" s="619">
        <v>0</v>
      </c>
      <c r="BL211" s="619">
        <v>4859</v>
      </c>
      <c r="BM211" s="619">
        <v>10618003</v>
      </c>
      <c r="BN211" s="619">
        <v>0</v>
      </c>
      <c r="BO211" s="619">
        <v>107252</v>
      </c>
      <c r="BP211" s="619">
        <v>-610826</v>
      </c>
      <c r="BQ211" s="619">
        <v>0</v>
      </c>
      <c r="BR211" s="619">
        <v>-6170</v>
      </c>
      <c r="BS211" s="619">
        <v>67736</v>
      </c>
      <c r="BT211" s="619">
        <v>0</v>
      </c>
      <c r="BU211" s="619">
        <v>684</v>
      </c>
      <c r="BV211" s="619">
        <v>0</v>
      </c>
      <c r="BW211" s="619">
        <v>0</v>
      </c>
      <c r="BX211" s="619">
        <v>0</v>
      </c>
      <c r="BY211" s="619">
        <v>67736</v>
      </c>
      <c r="BZ211" s="619">
        <v>0</v>
      </c>
      <c r="CA211" s="619">
        <v>684</v>
      </c>
      <c r="CB211" s="619">
        <v>9067</v>
      </c>
      <c r="CC211" s="619">
        <v>0</v>
      </c>
      <c r="CD211" s="619">
        <v>92</v>
      </c>
      <c r="CE211" s="619">
        <v>9038</v>
      </c>
      <c r="CF211" s="619">
        <v>0</v>
      </c>
      <c r="CG211" s="619">
        <v>91</v>
      </c>
      <c r="CH211" s="619">
        <v>29</v>
      </c>
      <c r="CI211" s="619">
        <v>0</v>
      </c>
      <c r="CJ211" s="619">
        <v>1</v>
      </c>
      <c r="CK211" s="619">
        <v>0</v>
      </c>
      <c r="CL211" s="619">
        <v>0</v>
      </c>
      <c r="CM211" s="619">
        <v>0</v>
      </c>
      <c r="CN211" s="619">
        <v>0</v>
      </c>
      <c r="CO211" s="619">
        <v>0</v>
      </c>
      <c r="CP211" s="619">
        <v>0</v>
      </c>
      <c r="CQ211" s="619">
        <v>0</v>
      </c>
      <c r="CR211" s="619">
        <v>0</v>
      </c>
      <c r="CS211" s="619">
        <v>0</v>
      </c>
      <c r="CT211" s="619">
        <v>0</v>
      </c>
      <c r="CU211" s="619">
        <v>0</v>
      </c>
      <c r="CV211" s="619">
        <v>0</v>
      </c>
      <c r="CW211" s="619">
        <v>0</v>
      </c>
      <c r="CX211" s="619">
        <v>0</v>
      </c>
      <c r="CY211" s="619">
        <v>0</v>
      </c>
      <c r="CZ211" s="619">
        <v>0</v>
      </c>
      <c r="DA211" s="619">
        <v>0</v>
      </c>
      <c r="DB211" s="619">
        <v>0</v>
      </c>
      <c r="DC211" s="619">
        <v>0</v>
      </c>
      <c r="DD211" s="619">
        <v>0</v>
      </c>
      <c r="DE211" s="619">
        <v>0</v>
      </c>
      <c r="DF211" s="619">
        <v>0</v>
      </c>
      <c r="DG211" s="619">
        <v>0</v>
      </c>
      <c r="DH211" s="619">
        <v>0</v>
      </c>
      <c r="DI211" s="619">
        <v>0</v>
      </c>
      <c r="DJ211" s="619">
        <v>0</v>
      </c>
      <c r="DK211" s="619">
        <v>0</v>
      </c>
      <c r="DL211" s="619">
        <v>0</v>
      </c>
      <c r="DM211" s="619">
        <v>0</v>
      </c>
      <c r="DN211" s="619">
        <v>0</v>
      </c>
      <c r="DO211" s="619">
        <v>0</v>
      </c>
      <c r="DP211" s="619">
        <v>0</v>
      </c>
      <c r="DQ211" s="619">
        <v>0</v>
      </c>
      <c r="DR211" s="619">
        <v>0</v>
      </c>
      <c r="DS211" s="619">
        <v>0</v>
      </c>
      <c r="DT211" s="619">
        <v>0</v>
      </c>
      <c r="DU211" s="619">
        <v>0</v>
      </c>
      <c r="DV211" s="619">
        <v>0</v>
      </c>
      <c r="DW211" s="619">
        <v>0</v>
      </c>
      <c r="DX211" s="619">
        <v>2397531</v>
      </c>
      <c r="DY211" s="619">
        <v>0</v>
      </c>
      <c r="DZ211" s="619">
        <v>24217</v>
      </c>
      <c r="EA211" s="619">
        <v>2525830</v>
      </c>
      <c r="EB211" s="619">
        <v>0</v>
      </c>
      <c r="EC211" s="619">
        <v>25513</v>
      </c>
      <c r="ED211" s="619">
        <v>-128299</v>
      </c>
      <c r="EE211" s="619">
        <v>0</v>
      </c>
      <c r="EF211" s="619">
        <v>-1296</v>
      </c>
      <c r="EG211" s="619">
        <v>-53378</v>
      </c>
      <c r="EH211" s="619">
        <v>0</v>
      </c>
      <c r="EI211" s="619">
        <v>-539</v>
      </c>
      <c r="EJ211" s="619">
        <v>0</v>
      </c>
      <c r="EK211" s="619">
        <v>0</v>
      </c>
      <c r="EL211" s="619">
        <v>0</v>
      </c>
      <c r="EM211" s="619">
        <v>0</v>
      </c>
      <c r="EN211" s="619">
        <v>0</v>
      </c>
      <c r="EO211" s="619">
        <v>0</v>
      </c>
      <c r="EP211" s="619">
        <v>5554492</v>
      </c>
      <c r="EQ211" s="619">
        <v>0</v>
      </c>
      <c r="ER211" s="619">
        <v>56106</v>
      </c>
      <c r="ES211" s="619">
        <v>6372505</v>
      </c>
      <c r="ET211" s="619">
        <v>0</v>
      </c>
      <c r="EU211" s="619">
        <v>64369</v>
      </c>
      <c r="EV211" s="619">
        <v>-818013</v>
      </c>
      <c r="EW211" s="619">
        <v>0</v>
      </c>
      <c r="EX211" s="619">
        <v>-8263</v>
      </c>
      <c r="EY211" s="619">
        <v>0</v>
      </c>
      <c r="EZ211" s="619">
        <v>0</v>
      </c>
      <c r="FA211" s="619">
        <v>0</v>
      </c>
      <c r="FB211" s="619">
        <v>18956011</v>
      </c>
      <c r="FC211" s="619">
        <v>0</v>
      </c>
      <c r="FD211" s="619">
        <v>191475</v>
      </c>
      <c r="FE211" s="619">
        <v>18707432</v>
      </c>
      <c r="FF211" s="619">
        <v>0</v>
      </c>
      <c r="FG211" s="619">
        <v>188510</v>
      </c>
      <c r="FH211" s="619">
        <v>248579</v>
      </c>
      <c r="FI211" s="619">
        <v>0</v>
      </c>
      <c r="FJ211" s="619">
        <v>2965</v>
      </c>
      <c r="FK211" s="619">
        <v>0</v>
      </c>
      <c r="FL211" s="619">
        <v>0</v>
      </c>
      <c r="FM211" s="619">
        <v>0</v>
      </c>
      <c r="FN211" s="619">
        <v>0</v>
      </c>
      <c r="FO211" s="619">
        <v>0</v>
      </c>
      <c r="FP211" s="619">
        <v>0</v>
      </c>
      <c r="FQ211" s="619">
        <v>0</v>
      </c>
      <c r="FR211" s="619">
        <v>0</v>
      </c>
      <c r="FS211" s="619">
        <v>0</v>
      </c>
      <c r="FT211" s="619">
        <v>-77964</v>
      </c>
      <c r="FU211" s="619">
        <v>0</v>
      </c>
      <c r="FV211" s="619">
        <v>-788</v>
      </c>
      <c r="FW211" s="619">
        <v>0</v>
      </c>
      <c r="FX211" s="619">
        <v>0</v>
      </c>
      <c r="FY211" s="619">
        <v>0</v>
      </c>
      <c r="FZ211" s="619">
        <v>0</v>
      </c>
      <c r="GA211" s="619">
        <v>0</v>
      </c>
      <c r="GB211" s="619">
        <v>0</v>
      </c>
      <c r="GC211" s="619">
        <v>0</v>
      </c>
      <c r="GD211" s="619">
        <v>0</v>
      </c>
      <c r="GE211" s="619">
        <v>0</v>
      </c>
      <c r="GF211" s="619">
        <v>0</v>
      </c>
      <c r="GG211" s="619">
        <v>0</v>
      </c>
      <c r="GH211" s="619">
        <v>0</v>
      </c>
      <c r="GI211" s="619">
        <v>0</v>
      </c>
      <c r="GJ211" s="619">
        <v>0</v>
      </c>
      <c r="GK211" s="619">
        <v>0</v>
      </c>
      <c r="GL211" s="619">
        <v>36860672</v>
      </c>
      <c r="GM211" s="619">
        <v>0</v>
      </c>
      <c r="GN211" s="619">
        <v>372329</v>
      </c>
      <c r="GO211" s="619">
        <v>-1372136</v>
      </c>
      <c r="GP211" s="619">
        <v>0</v>
      </c>
      <c r="GQ211" s="619">
        <v>-13406</v>
      </c>
      <c r="GR211" s="620" t="s">
        <v>513</v>
      </c>
      <c r="GS211" s="620" t="s">
        <v>547</v>
      </c>
      <c r="GT211" s="610" t="s">
        <v>515</v>
      </c>
      <c r="GU211" s="611" t="s">
        <v>548</v>
      </c>
      <c r="GV211" s="611" t="s">
        <v>1161</v>
      </c>
      <c r="GW211" s="610" t="s">
        <v>3368</v>
      </c>
    </row>
    <row r="212" spans="1:205" x14ac:dyDescent="0.25">
      <c r="A212" s="610" t="s">
        <v>3385</v>
      </c>
      <c r="B212" s="617" t="s">
        <v>1162</v>
      </c>
      <c r="C212" s="618" t="s">
        <v>1163</v>
      </c>
      <c r="D212" s="619">
        <v>2906509</v>
      </c>
      <c r="E212" s="619">
        <v>0</v>
      </c>
      <c r="F212" s="619">
        <v>2906509</v>
      </c>
      <c r="G212" s="619">
        <v>4610395</v>
      </c>
      <c r="H212" s="619">
        <v>0</v>
      </c>
      <c r="I212" s="619">
        <v>4610395</v>
      </c>
      <c r="J212" s="619">
        <v>-1703886</v>
      </c>
      <c r="K212" s="619">
        <v>0</v>
      </c>
      <c r="L212" s="619">
        <v>-1703886</v>
      </c>
      <c r="M212" s="633">
        <v>0</v>
      </c>
      <c r="N212" s="633">
        <v>0.99</v>
      </c>
      <c r="O212" s="633">
        <v>0</v>
      </c>
      <c r="P212" s="633">
        <v>0.01</v>
      </c>
      <c r="Q212" s="619">
        <v>295614</v>
      </c>
      <c r="R212" s="619">
        <v>295614</v>
      </c>
      <c r="S212" s="619">
        <v>0</v>
      </c>
      <c r="T212" s="619">
        <v>0</v>
      </c>
      <c r="U212" s="619">
        <v>0</v>
      </c>
      <c r="V212" s="619">
        <v>0</v>
      </c>
      <c r="W212" s="619">
        <v>0</v>
      </c>
      <c r="X212" s="619">
        <v>0</v>
      </c>
      <c r="Y212" s="619">
        <v>0</v>
      </c>
      <c r="Z212" s="619">
        <v>0</v>
      </c>
      <c r="AA212" s="619">
        <v>0</v>
      </c>
      <c r="AB212" s="619">
        <v>0</v>
      </c>
      <c r="AC212" s="619">
        <v>0</v>
      </c>
      <c r="AD212" s="619">
        <v>0</v>
      </c>
      <c r="AE212" s="619">
        <v>0</v>
      </c>
      <c r="AF212" s="619">
        <v>0</v>
      </c>
      <c r="AG212" s="619">
        <v>0</v>
      </c>
      <c r="AH212" s="619">
        <v>0</v>
      </c>
      <c r="AI212" s="619">
        <v>0</v>
      </c>
      <c r="AJ212" s="619">
        <v>0</v>
      </c>
      <c r="AK212" s="619">
        <v>0</v>
      </c>
      <c r="AL212" s="619">
        <v>0</v>
      </c>
      <c r="AM212" s="619">
        <v>0</v>
      </c>
      <c r="AN212" s="619">
        <v>0</v>
      </c>
      <c r="AO212" s="619">
        <v>0</v>
      </c>
      <c r="AP212" s="619">
        <v>0</v>
      </c>
      <c r="AQ212" s="619">
        <v>0</v>
      </c>
      <c r="AR212" s="619">
        <v>0</v>
      </c>
      <c r="AS212" s="619">
        <v>0</v>
      </c>
      <c r="AT212" s="619">
        <v>0</v>
      </c>
      <c r="AU212" s="619">
        <v>0</v>
      </c>
      <c r="AV212" s="619">
        <v>0</v>
      </c>
      <c r="AW212" s="619">
        <v>0</v>
      </c>
      <c r="AX212" s="619">
        <v>0</v>
      </c>
      <c r="AY212" s="619">
        <v>0</v>
      </c>
      <c r="AZ212" s="619">
        <v>0</v>
      </c>
      <c r="BA212" s="619">
        <v>0</v>
      </c>
      <c r="BB212" s="619">
        <v>0</v>
      </c>
      <c r="BC212" s="619">
        <v>0</v>
      </c>
      <c r="BD212" s="619">
        <v>0</v>
      </c>
      <c r="BE212" s="619">
        <v>0</v>
      </c>
      <c r="BF212" s="619">
        <v>0</v>
      </c>
      <c r="BG212" s="619">
        <v>7578844</v>
      </c>
      <c r="BH212" s="619">
        <v>0</v>
      </c>
      <c r="BI212" s="619">
        <v>76554</v>
      </c>
      <c r="BJ212" s="619">
        <v>317669</v>
      </c>
      <c r="BK212" s="619">
        <v>0</v>
      </c>
      <c r="BL212" s="619">
        <v>3209</v>
      </c>
      <c r="BM212" s="619">
        <v>7553627</v>
      </c>
      <c r="BN212" s="619">
        <v>0</v>
      </c>
      <c r="BO212" s="619">
        <v>76299</v>
      </c>
      <c r="BP212" s="619">
        <v>342886</v>
      </c>
      <c r="BQ212" s="619">
        <v>0</v>
      </c>
      <c r="BR212" s="619">
        <v>3464</v>
      </c>
      <c r="BS212" s="619">
        <v>5470</v>
      </c>
      <c r="BT212" s="619">
        <v>0</v>
      </c>
      <c r="BU212" s="619">
        <v>55</v>
      </c>
      <c r="BV212" s="619">
        <v>14061</v>
      </c>
      <c r="BW212" s="619">
        <v>0</v>
      </c>
      <c r="BX212" s="619">
        <v>142</v>
      </c>
      <c r="BY212" s="619">
        <v>-8591</v>
      </c>
      <c r="BZ212" s="619">
        <v>0</v>
      </c>
      <c r="CA212" s="619">
        <v>-87</v>
      </c>
      <c r="CB212" s="619">
        <v>19675</v>
      </c>
      <c r="CC212" s="619">
        <v>0</v>
      </c>
      <c r="CD212" s="619">
        <v>199</v>
      </c>
      <c r="CE212" s="619">
        <v>21179</v>
      </c>
      <c r="CF212" s="619">
        <v>0</v>
      </c>
      <c r="CG212" s="619">
        <v>214</v>
      </c>
      <c r="CH212" s="619">
        <v>-1504</v>
      </c>
      <c r="CI212" s="619">
        <v>0</v>
      </c>
      <c r="CJ212" s="619">
        <v>-15</v>
      </c>
      <c r="CK212" s="619">
        <v>0</v>
      </c>
      <c r="CL212" s="619">
        <v>0</v>
      </c>
      <c r="CM212" s="619">
        <v>0</v>
      </c>
      <c r="CN212" s="619">
        <v>0</v>
      </c>
      <c r="CO212" s="619">
        <v>0</v>
      </c>
      <c r="CP212" s="619">
        <v>0</v>
      </c>
      <c r="CQ212" s="619">
        <v>0</v>
      </c>
      <c r="CR212" s="619">
        <v>0</v>
      </c>
      <c r="CS212" s="619">
        <v>0</v>
      </c>
      <c r="CT212" s="619">
        <v>0</v>
      </c>
      <c r="CU212" s="619">
        <v>0</v>
      </c>
      <c r="CV212" s="619">
        <v>0</v>
      </c>
      <c r="CW212" s="619">
        <v>0</v>
      </c>
      <c r="CX212" s="619">
        <v>0</v>
      </c>
      <c r="CY212" s="619">
        <v>0</v>
      </c>
      <c r="CZ212" s="619">
        <v>0</v>
      </c>
      <c r="DA212" s="619">
        <v>0</v>
      </c>
      <c r="DB212" s="619">
        <v>0</v>
      </c>
      <c r="DC212" s="619">
        <v>0</v>
      </c>
      <c r="DD212" s="619">
        <v>0</v>
      </c>
      <c r="DE212" s="619">
        <v>0</v>
      </c>
      <c r="DF212" s="619">
        <v>0</v>
      </c>
      <c r="DG212" s="619">
        <v>0</v>
      </c>
      <c r="DH212" s="619">
        <v>0</v>
      </c>
      <c r="DI212" s="619">
        <v>0</v>
      </c>
      <c r="DJ212" s="619">
        <v>0</v>
      </c>
      <c r="DK212" s="619">
        <v>0</v>
      </c>
      <c r="DL212" s="619">
        <v>0</v>
      </c>
      <c r="DM212" s="619">
        <v>0</v>
      </c>
      <c r="DN212" s="619">
        <v>0</v>
      </c>
      <c r="DO212" s="619">
        <v>0</v>
      </c>
      <c r="DP212" s="619">
        <v>0</v>
      </c>
      <c r="DQ212" s="619">
        <v>0</v>
      </c>
      <c r="DR212" s="619">
        <v>0</v>
      </c>
      <c r="DS212" s="619">
        <v>0</v>
      </c>
      <c r="DT212" s="619">
        <v>0</v>
      </c>
      <c r="DU212" s="619">
        <v>0</v>
      </c>
      <c r="DV212" s="619">
        <v>0</v>
      </c>
      <c r="DW212" s="619">
        <v>0</v>
      </c>
      <c r="DX212" s="619">
        <v>662679</v>
      </c>
      <c r="DY212" s="619">
        <v>0</v>
      </c>
      <c r="DZ212" s="619">
        <v>6694</v>
      </c>
      <c r="EA212" s="619">
        <v>291256</v>
      </c>
      <c r="EB212" s="619">
        <v>0</v>
      </c>
      <c r="EC212" s="619">
        <v>2942</v>
      </c>
      <c r="ED212" s="619">
        <v>371423</v>
      </c>
      <c r="EE212" s="619">
        <v>0</v>
      </c>
      <c r="EF212" s="619">
        <v>3752</v>
      </c>
      <c r="EG212" s="619">
        <v>-6996</v>
      </c>
      <c r="EH212" s="619">
        <v>0</v>
      </c>
      <c r="EI212" s="619">
        <v>-71</v>
      </c>
      <c r="EJ212" s="619">
        <v>0</v>
      </c>
      <c r="EK212" s="619">
        <v>0</v>
      </c>
      <c r="EL212" s="619">
        <v>0</v>
      </c>
      <c r="EM212" s="619">
        <v>0</v>
      </c>
      <c r="EN212" s="619">
        <v>0</v>
      </c>
      <c r="EO212" s="619">
        <v>0</v>
      </c>
      <c r="EP212" s="619">
        <v>6340573</v>
      </c>
      <c r="EQ212" s="619">
        <v>0</v>
      </c>
      <c r="ER212" s="619">
        <v>64046</v>
      </c>
      <c r="ES212" s="619">
        <v>8984448</v>
      </c>
      <c r="ET212" s="619">
        <v>0</v>
      </c>
      <c r="EU212" s="619">
        <v>90752</v>
      </c>
      <c r="EV212" s="619">
        <v>-2643875</v>
      </c>
      <c r="EW212" s="619">
        <v>0</v>
      </c>
      <c r="EX212" s="619">
        <v>-26706</v>
      </c>
      <c r="EY212" s="619">
        <v>0</v>
      </c>
      <c r="EZ212" s="619">
        <v>0</v>
      </c>
      <c r="FA212" s="619">
        <v>0</v>
      </c>
      <c r="FB212" s="619">
        <v>10366863</v>
      </c>
      <c r="FC212" s="619">
        <v>0</v>
      </c>
      <c r="FD212" s="619">
        <v>104716</v>
      </c>
      <c r="FE212" s="619">
        <v>10627171</v>
      </c>
      <c r="FF212" s="619">
        <v>0</v>
      </c>
      <c r="FG212" s="619">
        <v>107345</v>
      </c>
      <c r="FH212" s="619">
        <v>-260308</v>
      </c>
      <c r="FI212" s="619">
        <v>0</v>
      </c>
      <c r="FJ212" s="619">
        <v>-2629</v>
      </c>
      <c r="FK212" s="619">
        <v>0</v>
      </c>
      <c r="FL212" s="619">
        <v>0</v>
      </c>
      <c r="FM212" s="619">
        <v>0</v>
      </c>
      <c r="FN212" s="619">
        <v>0</v>
      </c>
      <c r="FO212" s="619">
        <v>0</v>
      </c>
      <c r="FP212" s="619">
        <v>0</v>
      </c>
      <c r="FQ212" s="619">
        <v>0</v>
      </c>
      <c r="FR212" s="619">
        <v>0</v>
      </c>
      <c r="FS212" s="619">
        <v>0</v>
      </c>
      <c r="FT212" s="619">
        <v>-1619</v>
      </c>
      <c r="FU212" s="619">
        <v>0</v>
      </c>
      <c r="FV212" s="619">
        <v>-16</v>
      </c>
      <c r="FW212" s="619">
        <v>0</v>
      </c>
      <c r="FX212" s="619">
        <v>0</v>
      </c>
      <c r="FY212" s="619">
        <v>0</v>
      </c>
      <c r="FZ212" s="619">
        <v>0</v>
      </c>
      <c r="GA212" s="619">
        <v>0</v>
      </c>
      <c r="GB212" s="619">
        <v>0</v>
      </c>
      <c r="GC212" s="619">
        <v>0</v>
      </c>
      <c r="GD212" s="619">
        <v>0</v>
      </c>
      <c r="GE212" s="619">
        <v>0</v>
      </c>
      <c r="GF212" s="619">
        <v>0</v>
      </c>
      <c r="GG212" s="619">
        <v>0</v>
      </c>
      <c r="GH212" s="619">
        <v>0</v>
      </c>
      <c r="GI212" s="619">
        <v>0</v>
      </c>
      <c r="GJ212" s="619">
        <v>0</v>
      </c>
      <c r="GK212" s="619">
        <v>0</v>
      </c>
      <c r="GL212" s="619">
        <v>25283158</v>
      </c>
      <c r="GM212" s="619">
        <v>0</v>
      </c>
      <c r="GN212" s="619">
        <v>255386</v>
      </c>
      <c r="GO212" s="619">
        <v>-2208584</v>
      </c>
      <c r="GP212" s="619">
        <v>0</v>
      </c>
      <c r="GQ212" s="619">
        <v>-22308</v>
      </c>
      <c r="GR212" s="620" t="s">
        <v>513</v>
      </c>
      <c r="GS212" s="620" t="s">
        <v>938</v>
      </c>
      <c r="GT212" s="610" t="s">
        <v>515</v>
      </c>
      <c r="GU212" s="611" t="s">
        <v>558</v>
      </c>
      <c r="GV212" s="611" t="s">
        <v>1164</v>
      </c>
      <c r="GW212" s="610" t="s">
        <v>3368</v>
      </c>
    </row>
    <row r="213" spans="1:205" x14ac:dyDescent="0.25">
      <c r="A213" s="610" t="s">
        <v>3385</v>
      </c>
      <c r="B213" s="617" t="s">
        <v>1165</v>
      </c>
      <c r="C213" s="618" t="s">
        <v>1166</v>
      </c>
      <c r="D213" s="619">
        <v>4343254</v>
      </c>
      <c r="E213" s="619">
        <v>0</v>
      </c>
      <c r="F213" s="619">
        <v>4343254</v>
      </c>
      <c r="G213" s="619">
        <v>4371645</v>
      </c>
      <c r="H213" s="619">
        <v>0</v>
      </c>
      <c r="I213" s="619">
        <v>4371645</v>
      </c>
      <c r="J213" s="619">
        <v>-28391</v>
      </c>
      <c r="K213" s="619">
        <v>0</v>
      </c>
      <c r="L213" s="619">
        <v>-28391</v>
      </c>
      <c r="M213" s="633">
        <v>0.5</v>
      </c>
      <c r="N213" s="633">
        <v>0.4</v>
      </c>
      <c r="O213" s="633">
        <v>0.09</v>
      </c>
      <c r="P213" s="633">
        <v>0.01</v>
      </c>
      <c r="Q213" s="619">
        <v>167725</v>
      </c>
      <c r="R213" s="619">
        <v>167725</v>
      </c>
      <c r="S213" s="619">
        <v>0</v>
      </c>
      <c r="T213" s="619">
        <v>0</v>
      </c>
      <c r="U213" s="619">
        <v>0</v>
      </c>
      <c r="V213" s="619">
        <v>0</v>
      </c>
      <c r="W213" s="619">
        <v>0</v>
      </c>
      <c r="X213" s="619">
        <v>0</v>
      </c>
      <c r="Y213" s="619">
        <v>0</v>
      </c>
      <c r="Z213" s="619">
        <v>0</v>
      </c>
      <c r="AA213" s="619">
        <v>0</v>
      </c>
      <c r="AB213" s="619">
        <v>0</v>
      </c>
      <c r="AC213" s="619">
        <v>0</v>
      </c>
      <c r="AD213" s="619">
        <v>0</v>
      </c>
      <c r="AE213" s="619">
        <v>0</v>
      </c>
      <c r="AF213" s="619">
        <v>0</v>
      </c>
      <c r="AG213" s="619">
        <v>0</v>
      </c>
      <c r="AH213" s="619">
        <v>0</v>
      </c>
      <c r="AI213" s="619">
        <v>0</v>
      </c>
      <c r="AJ213" s="619">
        <v>0</v>
      </c>
      <c r="AK213" s="619">
        <v>0</v>
      </c>
      <c r="AL213" s="619">
        <v>0</v>
      </c>
      <c r="AM213" s="619">
        <v>0</v>
      </c>
      <c r="AN213" s="619">
        <v>0</v>
      </c>
      <c r="AO213" s="619">
        <v>0</v>
      </c>
      <c r="AP213" s="619">
        <v>0</v>
      </c>
      <c r="AQ213" s="619">
        <v>0</v>
      </c>
      <c r="AR213" s="619">
        <v>0</v>
      </c>
      <c r="AS213" s="619">
        <v>0</v>
      </c>
      <c r="AT213" s="619">
        <v>0</v>
      </c>
      <c r="AU213" s="619">
        <v>0</v>
      </c>
      <c r="AV213" s="619">
        <v>0</v>
      </c>
      <c r="AW213" s="619">
        <v>0</v>
      </c>
      <c r="AX213" s="619">
        <v>0</v>
      </c>
      <c r="AY213" s="619">
        <v>0</v>
      </c>
      <c r="AZ213" s="619">
        <v>0</v>
      </c>
      <c r="BA213" s="619">
        <v>0</v>
      </c>
      <c r="BB213" s="619">
        <v>0</v>
      </c>
      <c r="BC213" s="619">
        <v>0</v>
      </c>
      <c r="BD213" s="619">
        <v>0</v>
      </c>
      <c r="BE213" s="619">
        <v>0</v>
      </c>
      <c r="BF213" s="619">
        <v>0</v>
      </c>
      <c r="BG213" s="619">
        <v>1602839</v>
      </c>
      <c r="BH213" s="619">
        <v>360639</v>
      </c>
      <c r="BI213" s="619">
        <v>40071</v>
      </c>
      <c r="BJ213" s="619">
        <v>87425</v>
      </c>
      <c r="BK213" s="619">
        <v>19671</v>
      </c>
      <c r="BL213" s="619">
        <v>2186</v>
      </c>
      <c r="BM213" s="619">
        <v>1335165</v>
      </c>
      <c r="BN213" s="619">
        <v>300413</v>
      </c>
      <c r="BO213" s="619">
        <v>33380</v>
      </c>
      <c r="BP213" s="619">
        <v>355099</v>
      </c>
      <c r="BQ213" s="619">
        <v>79897</v>
      </c>
      <c r="BR213" s="619">
        <v>8877</v>
      </c>
      <c r="BS213" s="619">
        <v>1810</v>
      </c>
      <c r="BT213" s="619">
        <v>407</v>
      </c>
      <c r="BU213" s="619">
        <v>45</v>
      </c>
      <c r="BV213" s="619">
        <v>4586</v>
      </c>
      <c r="BW213" s="619">
        <v>1032</v>
      </c>
      <c r="BX213" s="619">
        <v>115</v>
      </c>
      <c r="BY213" s="619">
        <v>-2776</v>
      </c>
      <c r="BZ213" s="619">
        <v>-625</v>
      </c>
      <c r="CA213" s="619">
        <v>-70</v>
      </c>
      <c r="CB213" s="619">
        <v>3302</v>
      </c>
      <c r="CC213" s="619">
        <v>743</v>
      </c>
      <c r="CD213" s="619">
        <v>83</v>
      </c>
      <c r="CE213" s="619">
        <v>3301</v>
      </c>
      <c r="CF213" s="619">
        <v>743</v>
      </c>
      <c r="CG213" s="619">
        <v>83</v>
      </c>
      <c r="CH213" s="619">
        <v>1</v>
      </c>
      <c r="CI213" s="619">
        <v>0</v>
      </c>
      <c r="CJ213" s="619">
        <v>0</v>
      </c>
      <c r="CK213" s="619">
        <v>0</v>
      </c>
      <c r="CL213" s="619">
        <v>0</v>
      </c>
      <c r="CM213" s="619">
        <v>0</v>
      </c>
      <c r="CN213" s="619">
        <v>0</v>
      </c>
      <c r="CO213" s="619">
        <v>0</v>
      </c>
      <c r="CP213" s="619">
        <v>0</v>
      </c>
      <c r="CQ213" s="619">
        <v>0</v>
      </c>
      <c r="CR213" s="619">
        <v>0</v>
      </c>
      <c r="CS213" s="619">
        <v>0</v>
      </c>
      <c r="CT213" s="619">
        <v>0</v>
      </c>
      <c r="CU213" s="619">
        <v>0</v>
      </c>
      <c r="CV213" s="619">
        <v>0</v>
      </c>
      <c r="CW213" s="619">
        <v>0</v>
      </c>
      <c r="CX213" s="619">
        <v>0</v>
      </c>
      <c r="CY213" s="619">
        <v>0</v>
      </c>
      <c r="CZ213" s="619">
        <v>0</v>
      </c>
      <c r="DA213" s="619">
        <v>0</v>
      </c>
      <c r="DB213" s="619">
        <v>0</v>
      </c>
      <c r="DC213" s="619">
        <v>0</v>
      </c>
      <c r="DD213" s="619">
        <v>0</v>
      </c>
      <c r="DE213" s="619">
        <v>0</v>
      </c>
      <c r="DF213" s="619">
        <v>896</v>
      </c>
      <c r="DG213" s="619">
        <v>201</v>
      </c>
      <c r="DH213" s="619">
        <v>22</v>
      </c>
      <c r="DI213" s="619">
        <v>2191</v>
      </c>
      <c r="DJ213" s="619">
        <v>493</v>
      </c>
      <c r="DK213" s="619">
        <v>55</v>
      </c>
      <c r="DL213" s="619">
        <v>-1295</v>
      </c>
      <c r="DM213" s="619">
        <v>-292</v>
      </c>
      <c r="DN213" s="619">
        <v>-33</v>
      </c>
      <c r="DO213" s="619">
        <v>0</v>
      </c>
      <c r="DP213" s="619">
        <v>0</v>
      </c>
      <c r="DQ213" s="619">
        <v>0</v>
      </c>
      <c r="DR213" s="619">
        <v>0</v>
      </c>
      <c r="DS213" s="619">
        <v>0</v>
      </c>
      <c r="DT213" s="619">
        <v>0</v>
      </c>
      <c r="DU213" s="619">
        <v>0</v>
      </c>
      <c r="DV213" s="619">
        <v>0</v>
      </c>
      <c r="DW213" s="619">
        <v>0</v>
      </c>
      <c r="DX213" s="619">
        <v>480864</v>
      </c>
      <c r="DY213" s="619">
        <v>108194</v>
      </c>
      <c r="DZ213" s="619">
        <v>12022</v>
      </c>
      <c r="EA213" s="619">
        <v>283998</v>
      </c>
      <c r="EB213" s="619">
        <v>63899</v>
      </c>
      <c r="EC213" s="619">
        <v>7100</v>
      </c>
      <c r="ED213" s="619">
        <v>196866</v>
      </c>
      <c r="EE213" s="619">
        <v>44295</v>
      </c>
      <c r="EF213" s="619">
        <v>4922</v>
      </c>
      <c r="EG213" s="619">
        <v>-80</v>
      </c>
      <c r="EH213" s="619">
        <v>-18</v>
      </c>
      <c r="EI213" s="619">
        <v>-2</v>
      </c>
      <c r="EJ213" s="619">
        <v>0</v>
      </c>
      <c r="EK213" s="619">
        <v>0</v>
      </c>
      <c r="EL213" s="619">
        <v>0</v>
      </c>
      <c r="EM213" s="619">
        <v>0</v>
      </c>
      <c r="EN213" s="619">
        <v>0</v>
      </c>
      <c r="EO213" s="619">
        <v>0</v>
      </c>
      <c r="EP213" s="619">
        <v>1727788</v>
      </c>
      <c r="EQ213" s="619">
        <v>388752</v>
      </c>
      <c r="ER213" s="619">
        <v>43195</v>
      </c>
      <c r="ES213" s="619">
        <v>1734715</v>
      </c>
      <c r="ET213" s="619">
        <v>390311</v>
      </c>
      <c r="EU213" s="619">
        <v>43368</v>
      </c>
      <c r="EV213" s="619">
        <v>-6927</v>
      </c>
      <c r="EW213" s="619">
        <v>-1559</v>
      </c>
      <c r="EX213" s="619">
        <v>-173</v>
      </c>
      <c r="EY213" s="619">
        <v>0</v>
      </c>
      <c r="EZ213" s="619">
        <v>0</v>
      </c>
      <c r="FA213" s="619">
        <v>0</v>
      </c>
      <c r="FB213" s="619">
        <v>2774230</v>
      </c>
      <c r="FC213" s="619">
        <v>624202</v>
      </c>
      <c r="FD213" s="619">
        <v>69356</v>
      </c>
      <c r="FE213" s="619">
        <v>2748744</v>
      </c>
      <c r="FF213" s="619">
        <v>618467</v>
      </c>
      <c r="FG213" s="619">
        <v>68719</v>
      </c>
      <c r="FH213" s="619">
        <v>25486</v>
      </c>
      <c r="FI213" s="619">
        <v>5735</v>
      </c>
      <c r="FJ213" s="619">
        <v>637</v>
      </c>
      <c r="FK213" s="619">
        <v>0</v>
      </c>
      <c r="FL213" s="619">
        <v>0</v>
      </c>
      <c r="FM213" s="619">
        <v>0</v>
      </c>
      <c r="FN213" s="619">
        <v>0</v>
      </c>
      <c r="FO213" s="619">
        <v>0</v>
      </c>
      <c r="FP213" s="619">
        <v>0</v>
      </c>
      <c r="FQ213" s="619">
        <v>0</v>
      </c>
      <c r="FR213" s="619">
        <v>0</v>
      </c>
      <c r="FS213" s="619">
        <v>0</v>
      </c>
      <c r="FT213" s="619">
        <v>-8048</v>
      </c>
      <c r="FU213" s="619">
        <v>-1811</v>
      </c>
      <c r="FV213" s="619">
        <v>-201</v>
      </c>
      <c r="FW213" s="619">
        <v>0</v>
      </c>
      <c r="FX213" s="619">
        <v>0</v>
      </c>
      <c r="FY213" s="619">
        <v>0</v>
      </c>
      <c r="FZ213" s="619">
        <v>0</v>
      </c>
      <c r="GA213" s="619">
        <v>0</v>
      </c>
      <c r="GB213" s="619">
        <v>0</v>
      </c>
      <c r="GC213" s="619">
        <v>0</v>
      </c>
      <c r="GD213" s="619">
        <v>0</v>
      </c>
      <c r="GE213" s="619">
        <v>0</v>
      </c>
      <c r="GF213" s="619">
        <v>0</v>
      </c>
      <c r="GG213" s="619">
        <v>0</v>
      </c>
      <c r="GH213" s="619">
        <v>0</v>
      </c>
      <c r="GI213" s="619">
        <v>0</v>
      </c>
      <c r="GJ213" s="619">
        <v>0</v>
      </c>
      <c r="GK213" s="619">
        <v>0</v>
      </c>
      <c r="GL213" s="619">
        <v>6671026</v>
      </c>
      <c r="GM213" s="619">
        <v>1500980</v>
      </c>
      <c r="GN213" s="619">
        <v>166777</v>
      </c>
      <c r="GO213" s="619">
        <v>558326</v>
      </c>
      <c r="GP213" s="619">
        <v>125622</v>
      </c>
      <c r="GQ213" s="619">
        <v>13957</v>
      </c>
      <c r="GR213" s="620" t="s">
        <v>493</v>
      </c>
      <c r="GS213" s="620" t="s">
        <v>494</v>
      </c>
      <c r="GT213" s="610" t="s">
        <v>474</v>
      </c>
      <c r="GU213" s="611" t="s">
        <v>475</v>
      </c>
      <c r="GV213" s="611" t="s">
        <v>1167</v>
      </c>
      <c r="GW213" s="610" t="s">
        <v>1432</v>
      </c>
    </row>
    <row r="214" spans="1:205" x14ac:dyDescent="0.25">
      <c r="A214" s="610" t="s">
        <v>3385</v>
      </c>
      <c r="B214" s="617" t="s">
        <v>1168</v>
      </c>
      <c r="C214" s="618" t="s">
        <v>1169</v>
      </c>
      <c r="D214" s="619">
        <v>9092593</v>
      </c>
      <c r="E214" s="619">
        <v>356011</v>
      </c>
      <c r="F214" s="619">
        <v>9448604</v>
      </c>
      <c r="G214" s="619">
        <v>8947085</v>
      </c>
      <c r="H214" s="619">
        <v>327492</v>
      </c>
      <c r="I214" s="619">
        <v>9274577</v>
      </c>
      <c r="J214" s="619">
        <v>145508</v>
      </c>
      <c r="K214" s="619">
        <v>28519</v>
      </c>
      <c r="L214" s="619">
        <v>174027</v>
      </c>
      <c r="M214" s="633">
        <v>0.5</v>
      </c>
      <c r="N214" s="633">
        <v>0.49</v>
      </c>
      <c r="O214" s="633">
        <v>0</v>
      </c>
      <c r="P214" s="633">
        <v>0.01</v>
      </c>
      <c r="Q214" s="619">
        <v>725462</v>
      </c>
      <c r="R214" s="619">
        <v>725462</v>
      </c>
      <c r="S214" s="619">
        <v>0</v>
      </c>
      <c r="T214" s="619">
        <v>1486781</v>
      </c>
      <c r="U214" s="619">
        <v>0</v>
      </c>
      <c r="V214" s="619">
        <v>1791001</v>
      </c>
      <c r="W214" s="619">
        <v>0</v>
      </c>
      <c r="X214" s="619">
        <v>-304220</v>
      </c>
      <c r="Y214" s="619">
        <v>0</v>
      </c>
      <c r="Z214" s="619">
        <v>1696768</v>
      </c>
      <c r="AA214" s="619">
        <v>0</v>
      </c>
      <c r="AB214" s="619">
        <v>1696768</v>
      </c>
      <c r="AC214" s="619">
        <v>0</v>
      </c>
      <c r="AD214" s="619">
        <v>0</v>
      </c>
      <c r="AE214" s="619">
        <v>0</v>
      </c>
      <c r="AF214" s="619">
        <v>0</v>
      </c>
      <c r="AG214" s="619">
        <v>0</v>
      </c>
      <c r="AH214" s="619">
        <v>0</v>
      </c>
      <c r="AI214" s="619">
        <v>0</v>
      </c>
      <c r="AJ214" s="619">
        <v>0</v>
      </c>
      <c r="AK214" s="619">
        <v>0</v>
      </c>
      <c r="AL214" s="619">
        <v>0</v>
      </c>
      <c r="AM214" s="619">
        <v>0</v>
      </c>
      <c r="AN214" s="619">
        <v>0</v>
      </c>
      <c r="AO214" s="619">
        <v>0</v>
      </c>
      <c r="AP214" s="619">
        <v>0</v>
      </c>
      <c r="AQ214" s="619">
        <v>0</v>
      </c>
      <c r="AR214" s="619">
        <v>0</v>
      </c>
      <c r="AS214" s="619">
        <v>0</v>
      </c>
      <c r="AT214" s="619">
        <v>0</v>
      </c>
      <c r="AU214" s="619">
        <v>0</v>
      </c>
      <c r="AV214" s="619">
        <v>0</v>
      </c>
      <c r="AW214" s="619">
        <v>0</v>
      </c>
      <c r="AX214" s="619">
        <v>0</v>
      </c>
      <c r="AY214" s="619">
        <v>0</v>
      </c>
      <c r="AZ214" s="619">
        <v>0</v>
      </c>
      <c r="BA214" s="619">
        <v>0</v>
      </c>
      <c r="BB214" s="619">
        <v>0</v>
      </c>
      <c r="BC214" s="619">
        <v>0</v>
      </c>
      <c r="BD214" s="619">
        <v>0</v>
      </c>
      <c r="BE214" s="619">
        <v>0</v>
      </c>
      <c r="BF214" s="619">
        <v>0</v>
      </c>
      <c r="BG214" s="619">
        <v>7554264</v>
      </c>
      <c r="BH214" s="619">
        <v>0</v>
      </c>
      <c r="BI214" s="619">
        <v>154162</v>
      </c>
      <c r="BJ214" s="619">
        <v>382093</v>
      </c>
      <c r="BK214" s="619">
        <v>0</v>
      </c>
      <c r="BL214" s="619">
        <v>7766</v>
      </c>
      <c r="BM214" s="619">
        <v>8923994</v>
      </c>
      <c r="BN214" s="619">
        <v>0</v>
      </c>
      <c r="BO214" s="619">
        <v>182049</v>
      </c>
      <c r="BP214" s="619">
        <v>-987637</v>
      </c>
      <c r="BQ214" s="619">
        <v>0</v>
      </c>
      <c r="BR214" s="619">
        <v>-20121</v>
      </c>
      <c r="BS214" s="619">
        <v>47554</v>
      </c>
      <c r="BT214" s="619">
        <v>0</v>
      </c>
      <c r="BU214" s="619">
        <v>970</v>
      </c>
      <c r="BV214" s="619">
        <v>0</v>
      </c>
      <c r="BW214" s="619">
        <v>0</v>
      </c>
      <c r="BX214" s="619">
        <v>0</v>
      </c>
      <c r="BY214" s="619">
        <v>47554</v>
      </c>
      <c r="BZ214" s="619">
        <v>0</v>
      </c>
      <c r="CA214" s="619">
        <v>970</v>
      </c>
      <c r="CB214" s="619">
        <v>4269</v>
      </c>
      <c r="CC214" s="619">
        <v>0</v>
      </c>
      <c r="CD214" s="619">
        <v>87</v>
      </c>
      <c r="CE214" s="619">
        <v>0</v>
      </c>
      <c r="CF214" s="619">
        <v>0</v>
      </c>
      <c r="CG214" s="619">
        <v>0</v>
      </c>
      <c r="CH214" s="619">
        <v>4269</v>
      </c>
      <c r="CI214" s="619">
        <v>0</v>
      </c>
      <c r="CJ214" s="619">
        <v>87</v>
      </c>
      <c r="CK214" s="619">
        <v>0</v>
      </c>
      <c r="CL214" s="619">
        <v>0</v>
      </c>
      <c r="CM214" s="619">
        <v>0</v>
      </c>
      <c r="CN214" s="619">
        <v>0</v>
      </c>
      <c r="CO214" s="619">
        <v>0</v>
      </c>
      <c r="CP214" s="619">
        <v>0</v>
      </c>
      <c r="CQ214" s="619">
        <v>0</v>
      </c>
      <c r="CR214" s="619">
        <v>0</v>
      </c>
      <c r="CS214" s="619">
        <v>0</v>
      </c>
      <c r="CT214" s="619">
        <v>6503</v>
      </c>
      <c r="CU214" s="619">
        <v>0</v>
      </c>
      <c r="CV214" s="619">
        <v>133</v>
      </c>
      <c r="CW214" s="619">
        <v>0</v>
      </c>
      <c r="CX214" s="619">
        <v>0</v>
      </c>
      <c r="CY214" s="619">
        <v>0</v>
      </c>
      <c r="CZ214" s="619">
        <v>6503</v>
      </c>
      <c r="DA214" s="619">
        <v>0</v>
      </c>
      <c r="DB214" s="619">
        <v>133</v>
      </c>
      <c r="DC214" s="619">
        <v>0</v>
      </c>
      <c r="DD214" s="619">
        <v>0</v>
      </c>
      <c r="DE214" s="619">
        <v>0</v>
      </c>
      <c r="DF214" s="619">
        <v>0</v>
      </c>
      <c r="DG214" s="619">
        <v>0</v>
      </c>
      <c r="DH214" s="619">
        <v>0</v>
      </c>
      <c r="DI214" s="619">
        <v>0</v>
      </c>
      <c r="DJ214" s="619">
        <v>0</v>
      </c>
      <c r="DK214" s="619">
        <v>0</v>
      </c>
      <c r="DL214" s="619">
        <v>0</v>
      </c>
      <c r="DM214" s="619">
        <v>0</v>
      </c>
      <c r="DN214" s="619">
        <v>0</v>
      </c>
      <c r="DO214" s="619">
        <v>344</v>
      </c>
      <c r="DP214" s="619">
        <v>0</v>
      </c>
      <c r="DQ214" s="619">
        <v>7</v>
      </c>
      <c r="DR214" s="619">
        <v>443</v>
      </c>
      <c r="DS214" s="619">
        <v>0</v>
      </c>
      <c r="DT214" s="619">
        <v>9</v>
      </c>
      <c r="DU214" s="619">
        <v>-99</v>
      </c>
      <c r="DV214" s="619">
        <v>0</v>
      </c>
      <c r="DW214" s="619">
        <v>-2</v>
      </c>
      <c r="DX214" s="619">
        <v>919592</v>
      </c>
      <c r="DY214" s="619">
        <v>0</v>
      </c>
      <c r="DZ214" s="619">
        <v>18767</v>
      </c>
      <c r="EA214" s="619">
        <v>64499</v>
      </c>
      <c r="EB214" s="619">
        <v>0</v>
      </c>
      <c r="EC214" s="619">
        <v>1316</v>
      </c>
      <c r="ED214" s="619">
        <v>855093</v>
      </c>
      <c r="EE214" s="619">
        <v>0</v>
      </c>
      <c r="EF214" s="619">
        <v>17451</v>
      </c>
      <c r="EG214" s="619">
        <v>0</v>
      </c>
      <c r="EH214" s="619">
        <v>0</v>
      </c>
      <c r="EI214" s="619">
        <v>0</v>
      </c>
      <c r="EJ214" s="619">
        <v>0</v>
      </c>
      <c r="EK214" s="619">
        <v>0</v>
      </c>
      <c r="EL214" s="619">
        <v>0</v>
      </c>
      <c r="EM214" s="619">
        <v>0</v>
      </c>
      <c r="EN214" s="619">
        <v>0</v>
      </c>
      <c r="EO214" s="619">
        <v>0</v>
      </c>
      <c r="EP214" s="619">
        <v>6507893</v>
      </c>
      <c r="EQ214" s="619">
        <v>0</v>
      </c>
      <c r="ER214" s="619">
        <v>132520</v>
      </c>
      <c r="ES214" s="619">
        <v>7558605</v>
      </c>
      <c r="ET214" s="619">
        <v>0</v>
      </c>
      <c r="EU214" s="619">
        <v>150281</v>
      </c>
      <c r="EV214" s="619">
        <v>-1050712</v>
      </c>
      <c r="EW214" s="619">
        <v>0</v>
      </c>
      <c r="EX214" s="619">
        <v>-17761</v>
      </c>
      <c r="EY214" s="619">
        <v>-957</v>
      </c>
      <c r="EZ214" s="619">
        <v>0</v>
      </c>
      <c r="FA214" s="619">
        <v>-20</v>
      </c>
      <c r="FB214" s="619">
        <v>16346322</v>
      </c>
      <c r="FC214" s="619">
        <v>0</v>
      </c>
      <c r="FD214" s="619">
        <v>322531</v>
      </c>
      <c r="FE214" s="619">
        <v>15947640</v>
      </c>
      <c r="FF214" s="619">
        <v>0</v>
      </c>
      <c r="FG214" s="619">
        <v>313337</v>
      </c>
      <c r="FH214" s="619">
        <v>398682</v>
      </c>
      <c r="FI214" s="619">
        <v>0</v>
      </c>
      <c r="FJ214" s="619">
        <v>9194</v>
      </c>
      <c r="FK214" s="619">
        <v>0</v>
      </c>
      <c r="FL214" s="619">
        <v>0</v>
      </c>
      <c r="FM214" s="619">
        <v>0</v>
      </c>
      <c r="FN214" s="619">
        <v>0</v>
      </c>
      <c r="FO214" s="619">
        <v>0</v>
      </c>
      <c r="FP214" s="619">
        <v>0</v>
      </c>
      <c r="FQ214" s="619">
        <v>0</v>
      </c>
      <c r="FR214" s="619">
        <v>0</v>
      </c>
      <c r="FS214" s="619">
        <v>0</v>
      </c>
      <c r="FT214" s="619">
        <v>-26484</v>
      </c>
      <c r="FU214" s="619">
        <v>0</v>
      </c>
      <c r="FV214" s="619">
        <v>-540</v>
      </c>
      <c r="FW214" s="619">
        <v>0</v>
      </c>
      <c r="FX214" s="619">
        <v>0</v>
      </c>
      <c r="FY214" s="619">
        <v>0</v>
      </c>
      <c r="FZ214" s="619">
        <v>0</v>
      </c>
      <c r="GA214" s="619">
        <v>0</v>
      </c>
      <c r="GB214" s="619">
        <v>0</v>
      </c>
      <c r="GC214" s="619">
        <v>0</v>
      </c>
      <c r="GD214" s="619">
        <v>0</v>
      </c>
      <c r="GE214" s="619">
        <v>0</v>
      </c>
      <c r="GF214" s="619">
        <v>0</v>
      </c>
      <c r="GG214" s="619">
        <v>0</v>
      </c>
      <c r="GH214" s="619">
        <v>0</v>
      </c>
      <c r="GI214" s="619">
        <v>0</v>
      </c>
      <c r="GJ214" s="619">
        <v>0</v>
      </c>
      <c r="GK214" s="619">
        <v>0</v>
      </c>
      <c r="GL214" s="619">
        <v>31741393</v>
      </c>
      <c r="GM214" s="619">
        <v>0</v>
      </c>
      <c r="GN214" s="619">
        <v>636383</v>
      </c>
      <c r="GO214" s="619">
        <v>-753788</v>
      </c>
      <c r="GP214" s="619">
        <v>0</v>
      </c>
      <c r="GQ214" s="619">
        <v>-10609</v>
      </c>
      <c r="GR214" s="620" t="s">
        <v>513</v>
      </c>
      <c r="GS214" s="620" t="s">
        <v>514</v>
      </c>
      <c r="GT214" s="610" t="s">
        <v>515</v>
      </c>
      <c r="GU214" s="611" t="s">
        <v>516</v>
      </c>
      <c r="GV214" s="611" t="s">
        <v>1170</v>
      </c>
      <c r="GW214" s="610" t="s">
        <v>1432</v>
      </c>
    </row>
    <row r="215" spans="1:205" x14ac:dyDescent="0.25">
      <c r="A215" s="610" t="s">
        <v>3385</v>
      </c>
      <c r="B215" s="617" t="s">
        <v>1171</v>
      </c>
      <c r="C215" s="618" t="s">
        <v>1172</v>
      </c>
      <c r="D215" s="619">
        <v>6696913</v>
      </c>
      <c r="E215" s="619">
        <v>0</v>
      </c>
      <c r="F215" s="619">
        <v>6696913</v>
      </c>
      <c r="G215" s="619">
        <v>7137824</v>
      </c>
      <c r="H215" s="619">
        <v>0</v>
      </c>
      <c r="I215" s="619">
        <v>7137824</v>
      </c>
      <c r="J215" s="619">
        <v>-440911</v>
      </c>
      <c r="K215" s="619">
        <v>0</v>
      </c>
      <c r="L215" s="619">
        <v>-440911</v>
      </c>
      <c r="M215" s="633">
        <v>0.5</v>
      </c>
      <c r="N215" s="633">
        <v>0.49</v>
      </c>
      <c r="O215" s="633">
        <v>0</v>
      </c>
      <c r="P215" s="633">
        <v>0.01</v>
      </c>
      <c r="Q215" s="619">
        <v>456355</v>
      </c>
      <c r="R215" s="619">
        <v>456355</v>
      </c>
      <c r="S215" s="619">
        <v>0</v>
      </c>
      <c r="T215" s="619">
        <v>0</v>
      </c>
      <c r="U215" s="619">
        <v>0</v>
      </c>
      <c r="V215" s="619">
        <v>0</v>
      </c>
      <c r="W215" s="619">
        <v>0</v>
      </c>
      <c r="X215" s="619">
        <v>0</v>
      </c>
      <c r="Y215" s="619">
        <v>0</v>
      </c>
      <c r="Z215" s="619">
        <v>1222356</v>
      </c>
      <c r="AA215" s="619">
        <v>0</v>
      </c>
      <c r="AB215" s="619">
        <v>1380207</v>
      </c>
      <c r="AC215" s="619">
        <v>0</v>
      </c>
      <c r="AD215" s="619">
        <v>-157851</v>
      </c>
      <c r="AE215" s="619">
        <v>0</v>
      </c>
      <c r="AF215" s="619">
        <v>0</v>
      </c>
      <c r="AG215" s="619">
        <v>0</v>
      </c>
      <c r="AH215" s="619">
        <v>0</v>
      </c>
      <c r="AI215" s="619">
        <v>0</v>
      </c>
      <c r="AJ215" s="619">
        <v>0</v>
      </c>
      <c r="AK215" s="619">
        <v>0</v>
      </c>
      <c r="AL215" s="619">
        <v>0</v>
      </c>
      <c r="AM215" s="619">
        <v>0</v>
      </c>
      <c r="AN215" s="619">
        <v>0</v>
      </c>
      <c r="AO215" s="619">
        <v>0</v>
      </c>
      <c r="AP215" s="619">
        <v>0</v>
      </c>
      <c r="AQ215" s="619">
        <v>0</v>
      </c>
      <c r="AR215" s="619">
        <v>0</v>
      </c>
      <c r="AS215" s="619">
        <v>0</v>
      </c>
      <c r="AT215" s="619">
        <v>0</v>
      </c>
      <c r="AU215" s="619">
        <v>0</v>
      </c>
      <c r="AV215" s="619">
        <v>0</v>
      </c>
      <c r="AW215" s="619">
        <v>0</v>
      </c>
      <c r="AX215" s="619">
        <v>0</v>
      </c>
      <c r="AY215" s="619">
        <v>0</v>
      </c>
      <c r="AZ215" s="619">
        <v>0</v>
      </c>
      <c r="BA215" s="619">
        <v>0</v>
      </c>
      <c r="BB215" s="619">
        <v>0</v>
      </c>
      <c r="BC215" s="619">
        <v>0</v>
      </c>
      <c r="BD215" s="619">
        <v>0</v>
      </c>
      <c r="BE215" s="619">
        <v>0</v>
      </c>
      <c r="BF215" s="619">
        <v>0</v>
      </c>
      <c r="BG215" s="619">
        <v>5901605</v>
      </c>
      <c r="BH215" s="619">
        <v>0</v>
      </c>
      <c r="BI215" s="619">
        <v>120441</v>
      </c>
      <c r="BJ215" s="619">
        <v>241785</v>
      </c>
      <c r="BK215" s="619">
        <v>0</v>
      </c>
      <c r="BL215" s="619">
        <v>4934</v>
      </c>
      <c r="BM215" s="619">
        <v>5798045</v>
      </c>
      <c r="BN215" s="619">
        <v>0</v>
      </c>
      <c r="BO215" s="619">
        <v>118327</v>
      </c>
      <c r="BP215" s="619">
        <v>345345</v>
      </c>
      <c r="BQ215" s="619">
        <v>0</v>
      </c>
      <c r="BR215" s="619">
        <v>7048</v>
      </c>
      <c r="BS215" s="619">
        <v>58295</v>
      </c>
      <c r="BT215" s="619">
        <v>0</v>
      </c>
      <c r="BU215" s="619">
        <v>1190</v>
      </c>
      <c r="BV215" s="619">
        <v>17350</v>
      </c>
      <c r="BW215" s="619">
        <v>0</v>
      </c>
      <c r="BX215" s="619">
        <v>354</v>
      </c>
      <c r="BY215" s="619">
        <v>40945</v>
      </c>
      <c r="BZ215" s="619">
        <v>0</v>
      </c>
      <c r="CA215" s="619">
        <v>836</v>
      </c>
      <c r="CB215" s="619">
        <v>20574</v>
      </c>
      <c r="CC215" s="619">
        <v>0</v>
      </c>
      <c r="CD215" s="619">
        <v>420</v>
      </c>
      <c r="CE215" s="619">
        <v>20036</v>
      </c>
      <c r="CF215" s="619">
        <v>0</v>
      </c>
      <c r="CG215" s="619">
        <v>409</v>
      </c>
      <c r="CH215" s="619">
        <v>538</v>
      </c>
      <c r="CI215" s="619">
        <v>0</v>
      </c>
      <c r="CJ215" s="619">
        <v>11</v>
      </c>
      <c r="CK215" s="619">
        <v>0</v>
      </c>
      <c r="CL215" s="619">
        <v>0</v>
      </c>
      <c r="CM215" s="619">
        <v>0</v>
      </c>
      <c r="CN215" s="619">
        <v>0</v>
      </c>
      <c r="CO215" s="619">
        <v>0</v>
      </c>
      <c r="CP215" s="619">
        <v>0</v>
      </c>
      <c r="CQ215" s="619">
        <v>0</v>
      </c>
      <c r="CR215" s="619">
        <v>0</v>
      </c>
      <c r="CS215" s="619">
        <v>0</v>
      </c>
      <c r="CT215" s="619">
        <v>5322</v>
      </c>
      <c r="CU215" s="619">
        <v>0</v>
      </c>
      <c r="CV215" s="619">
        <v>109</v>
      </c>
      <c r="CW215" s="619">
        <v>0</v>
      </c>
      <c r="CX215" s="619">
        <v>0</v>
      </c>
      <c r="CY215" s="619">
        <v>0</v>
      </c>
      <c r="CZ215" s="619">
        <v>5322</v>
      </c>
      <c r="DA215" s="619">
        <v>0</v>
      </c>
      <c r="DB215" s="619">
        <v>109</v>
      </c>
      <c r="DC215" s="619">
        <v>0</v>
      </c>
      <c r="DD215" s="619">
        <v>0</v>
      </c>
      <c r="DE215" s="619">
        <v>0</v>
      </c>
      <c r="DF215" s="619">
        <v>10785</v>
      </c>
      <c r="DG215" s="619">
        <v>0</v>
      </c>
      <c r="DH215" s="619">
        <v>220</v>
      </c>
      <c r="DI215" s="619">
        <v>13747</v>
      </c>
      <c r="DJ215" s="619">
        <v>0</v>
      </c>
      <c r="DK215" s="619">
        <v>281</v>
      </c>
      <c r="DL215" s="619">
        <v>-2962</v>
      </c>
      <c r="DM215" s="619">
        <v>0</v>
      </c>
      <c r="DN215" s="619">
        <v>-61</v>
      </c>
      <c r="DO215" s="619">
        <v>0</v>
      </c>
      <c r="DP215" s="619">
        <v>0</v>
      </c>
      <c r="DQ215" s="619">
        <v>0</v>
      </c>
      <c r="DR215" s="619">
        <v>0</v>
      </c>
      <c r="DS215" s="619">
        <v>0</v>
      </c>
      <c r="DT215" s="619">
        <v>0</v>
      </c>
      <c r="DU215" s="619">
        <v>0</v>
      </c>
      <c r="DV215" s="619">
        <v>0</v>
      </c>
      <c r="DW215" s="619">
        <v>0</v>
      </c>
      <c r="DX215" s="619">
        <v>832300</v>
      </c>
      <c r="DY215" s="619">
        <v>0</v>
      </c>
      <c r="DZ215" s="619">
        <v>16986</v>
      </c>
      <c r="EA215" s="619">
        <v>890078</v>
      </c>
      <c r="EB215" s="619">
        <v>0</v>
      </c>
      <c r="EC215" s="619">
        <v>18165</v>
      </c>
      <c r="ED215" s="619">
        <v>-57778</v>
      </c>
      <c r="EE215" s="619">
        <v>0</v>
      </c>
      <c r="EF215" s="619">
        <v>-1179</v>
      </c>
      <c r="EG215" s="619">
        <v>-900</v>
      </c>
      <c r="EH215" s="619">
        <v>0</v>
      </c>
      <c r="EI215" s="619">
        <v>-18</v>
      </c>
      <c r="EJ215" s="619">
        <v>0</v>
      </c>
      <c r="EK215" s="619">
        <v>0</v>
      </c>
      <c r="EL215" s="619">
        <v>0</v>
      </c>
      <c r="EM215" s="619">
        <v>0</v>
      </c>
      <c r="EN215" s="619">
        <v>0</v>
      </c>
      <c r="EO215" s="619">
        <v>0</v>
      </c>
      <c r="EP215" s="619">
        <v>6900136</v>
      </c>
      <c r="EQ215" s="619">
        <v>0</v>
      </c>
      <c r="ER215" s="619">
        <v>140819</v>
      </c>
      <c r="ES215" s="619">
        <v>8066457</v>
      </c>
      <c r="ET215" s="619">
        <v>0</v>
      </c>
      <c r="EU215" s="619">
        <v>164622</v>
      </c>
      <c r="EV215" s="619">
        <v>-1166321</v>
      </c>
      <c r="EW215" s="619">
        <v>0</v>
      </c>
      <c r="EX215" s="619">
        <v>-23803</v>
      </c>
      <c r="EY215" s="619">
        <v>0</v>
      </c>
      <c r="EZ215" s="619">
        <v>0</v>
      </c>
      <c r="FA215" s="619">
        <v>0</v>
      </c>
      <c r="FB215" s="619">
        <v>6850623</v>
      </c>
      <c r="FC215" s="619">
        <v>0</v>
      </c>
      <c r="FD215" s="619">
        <v>135559</v>
      </c>
      <c r="FE215" s="619">
        <v>6715589</v>
      </c>
      <c r="FF215" s="619">
        <v>0</v>
      </c>
      <c r="FG215" s="619">
        <v>132255</v>
      </c>
      <c r="FH215" s="619">
        <v>135034</v>
      </c>
      <c r="FI215" s="619">
        <v>0</v>
      </c>
      <c r="FJ215" s="619">
        <v>3304</v>
      </c>
      <c r="FK215" s="619">
        <v>0</v>
      </c>
      <c r="FL215" s="619">
        <v>0</v>
      </c>
      <c r="FM215" s="619">
        <v>0</v>
      </c>
      <c r="FN215" s="619">
        <v>0</v>
      </c>
      <c r="FO215" s="619">
        <v>0</v>
      </c>
      <c r="FP215" s="619">
        <v>0</v>
      </c>
      <c r="FQ215" s="619">
        <v>0</v>
      </c>
      <c r="FR215" s="619">
        <v>0</v>
      </c>
      <c r="FS215" s="619">
        <v>0</v>
      </c>
      <c r="FT215" s="619">
        <v>-26240</v>
      </c>
      <c r="FU215" s="619">
        <v>0</v>
      </c>
      <c r="FV215" s="619">
        <v>-536</v>
      </c>
      <c r="FW215" s="619">
        <v>0</v>
      </c>
      <c r="FX215" s="619">
        <v>0</v>
      </c>
      <c r="FY215" s="619">
        <v>0</v>
      </c>
      <c r="FZ215" s="619">
        <v>0</v>
      </c>
      <c r="GA215" s="619">
        <v>0</v>
      </c>
      <c r="GB215" s="619">
        <v>0</v>
      </c>
      <c r="GC215" s="619">
        <v>0</v>
      </c>
      <c r="GD215" s="619">
        <v>0</v>
      </c>
      <c r="GE215" s="619">
        <v>0</v>
      </c>
      <c r="GF215" s="619">
        <v>0</v>
      </c>
      <c r="GG215" s="619">
        <v>0</v>
      </c>
      <c r="GH215" s="619">
        <v>0</v>
      </c>
      <c r="GI215" s="619">
        <v>0</v>
      </c>
      <c r="GJ215" s="619">
        <v>0</v>
      </c>
      <c r="GK215" s="619">
        <v>0</v>
      </c>
      <c r="GL215" s="619">
        <v>20794285</v>
      </c>
      <c r="GM215" s="619">
        <v>0</v>
      </c>
      <c r="GN215" s="619">
        <v>420124</v>
      </c>
      <c r="GO215" s="619">
        <v>-727017</v>
      </c>
      <c r="GP215" s="619">
        <v>0</v>
      </c>
      <c r="GQ215" s="619">
        <v>-14289</v>
      </c>
      <c r="GR215" s="620" t="s">
        <v>535</v>
      </c>
      <c r="GS215" s="620" t="s">
        <v>1173</v>
      </c>
      <c r="GT215" s="610" t="s">
        <v>535</v>
      </c>
      <c r="GU215" s="611" t="s">
        <v>548</v>
      </c>
      <c r="GV215" s="611" t="s">
        <v>1174</v>
      </c>
      <c r="GW215" s="610" t="s">
        <v>1432</v>
      </c>
    </row>
    <row r="216" spans="1:205" x14ac:dyDescent="0.25">
      <c r="A216" s="610" t="s">
        <v>3386</v>
      </c>
      <c r="B216" s="617" t="s">
        <v>1175</v>
      </c>
      <c r="C216" s="618" t="s">
        <v>1176</v>
      </c>
      <c r="D216" s="619">
        <v>7028326</v>
      </c>
      <c r="E216" s="619">
        <v>0</v>
      </c>
      <c r="F216" s="619">
        <v>7028326</v>
      </c>
      <c r="G216" s="619">
        <v>8264586</v>
      </c>
      <c r="H216" s="619">
        <v>0</v>
      </c>
      <c r="I216" s="619">
        <v>8264586</v>
      </c>
      <c r="J216" s="619">
        <v>-1236260</v>
      </c>
      <c r="K216" s="619">
        <v>0</v>
      </c>
      <c r="L216" s="619">
        <v>-1236260</v>
      </c>
      <c r="M216" s="633">
        <v>0.5</v>
      </c>
      <c r="N216" s="633">
        <v>0.49</v>
      </c>
      <c r="O216" s="633">
        <v>0</v>
      </c>
      <c r="P216" s="633">
        <v>0.01</v>
      </c>
      <c r="Q216" s="619">
        <v>211062</v>
      </c>
      <c r="R216" s="619">
        <v>211062</v>
      </c>
      <c r="S216" s="619">
        <v>0</v>
      </c>
      <c r="T216" s="619">
        <v>0</v>
      </c>
      <c r="U216" s="619">
        <v>0</v>
      </c>
      <c r="V216" s="619">
        <v>0</v>
      </c>
      <c r="W216" s="619">
        <v>0</v>
      </c>
      <c r="X216" s="619">
        <v>0</v>
      </c>
      <c r="Y216" s="619">
        <v>0</v>
      </c>
      <c r="Z216" s="619">
        <v>0</v>
      </c>
      <c r="AA216" s="619">
        <v>0</v>
      </c>
      <c r="AB216" s="619">
        <v>0</v>
      </c>
      <c r="AC216" s="619">
        <v>0</v>
      </c>
      <c r="AD216" s="619">
        <v>0</v>
      </c>
      <c r="AE216" s="619">
        <v>0</v>
      </c>
      <c r="AF216" s="619">
        <v>0</v>
      </c>
      <c r="AG216" s="619">
        <v>0</v>
      </c>
      <c r="AH216" s="619">
        <v>0</v>
      </c>
      <c r="AI216" s="619">
        <v>0</v>
      </c>
      <c r="AJ216" s="619">
        <v>0</v>
      </c>
      <c r="AK216" s="619">
        <v>0</v>
      </c>
      <c r="AL216" s="619">
        <v>0</v>
      </c>
      <c r="AM216" s="619">
        <v>0</v>
      </c>
      <c r="AN216" s="619">
        <v>0</v>
      </c>
      <c r="AO216" s="619">
        <v>0</v>
      </c>
      <c r="AP216" s="619">
        <v>0</v>
      </c>
      <c r="AQ216" s="619">
        <v>0</v>
      </c>
      <c r="AR216" s="619">
        <v>0</v>
      </c>
      <c r="AS216" s="619">
        <v>0</v>
      </c>
      <c r="AT216" s="619">
        <v>0</v>
      </c>
      <c r="AU216" s="619">
        <v>0</v>
      </c>
      <c r="AV216" s="619">
        <v>0</v>
      </c>
      <c r="AW216" s="619">
        <v>0</v>
      </c>
      <c r="AX216" s="619">
        <v>0</v>
      </c>
      <c r="AY216" s="619">
        <v>0</v>
      </c>
      <c r="AZ216" s="619">
        <v>0</v>
      </c>
      <c r="BA216" s="619">
        <v>0</v>
      </c>
      <c r="BB216" s="619">
        <v>0</v>
      </c>
      <c r="BC216" s="619">
        <v>0</v>
      </c>
      <c r="BD216" s="619">
        <v>0</v>
      </c>
      <c r="BE216" s="619">
        <v>0</v>
      </c>
      <c r="BF216" s="619">
        <v>0</v>
      </c>
      <c r="BG216" s="619">
        <v>1033254</v>
      </c>
      <c r="BH216" s="619">
        <v>0</v>
      </c>
      <c r="BI216" s="619">
        <v>21087</v>
      </c>
      <c r="BJ216" s="619">
        <v>131334</v>
      </c>
      <c r="BK216" s="619">
        <v>0</v>
      </c>
      <c r="BL216" s="619">
        <v>2680</v>
      </c>
      <c r="BM216" s="619">
        <v>1410650</v>
      </c>
      <c r="BN216" s="619">
        <v>0</v>
      </c>
      <c r="BO216" s="619">
        <v>28789</v>
      </c>
      <c r="BP216" s="619">
        <v>-246062</v>
      </c>
      <c r="BQ216" s="619">
        <v>0</v>
      </c>
      <c r="BR216" s="619">
        <v>-5022</v>
      </c>
      <c r="BS216" s="619">
        <v>0</v>
      </c>
      <c r="BT216" s="619">
        <v>0</v>
      </c>
      <c r="BU216" s="619">
        <v>0</v>
      </c>
      <c r="BV216" s="619">
        <v>0</v>
      </c>
      <c r="BW216" s="619">
        <v>0</v>
      </c>
      <c r="BX216" s="619">
        <v>0</v>
      </c>
      <c r="BY216" s="619">
        <v>0</v>
      </c>
      <c r="BZ216" s="619">
        <v>0</v>
      </c>
      <c r="CA216" s="619">
        <v>0</v>
      </c>
      <c r="CB216" s="619">
        <v>0</v>
      </c>
      <c r="CC216" s="619">
        <v>0</v>
      </c>
      <c r="CD216" s="619">
        <v>0</v>
      </c>
      <c r="CE216" s="619">
        <v>0</v>
      </c>
      <c r="CF216" s="619">
        <v>0</v>
      </c>
      <c r="CG216" s="619">
        <v>0</v>
      </c>
      <c r="CH216" s="619">
        <v>0</v>
      </c>
      <c r="CI216" s="619">
        <v>0</v>
      </c>
      <c r="CJ216" s="619">
        <v>0</v>
      </c>
      <c r="CK216" s="619">
        <v>0</v>
      </c>
      <c r="CL216" s="619">
        <v>0</v>
      </c>
      <c r="CM216" s="619">
        <v>0</v>
      </c>
      <c r="CN216" s="619">
        <v>0</v>
      </c>
      <c r="CO216" s="619">
        <v>0</v>
      </c>
      <c r="CP216" s="619">
        <v>0</v>
      </c>
      <c r="CQ216" s="619">
        <v>0</v>
      </c>
      <c r="CR216" s="619">
        <v>0</v>
      </c>
      <c r="CS216" s="619">
        <v>0</v>
      </c>
      <c r="CT216" s="619">
        <v>0</v>
      </c>
      <c r="CU216" s="619">
        <v>0</v>
      </c>
      <c r="CV216" s="619">
        <v>0</v>
      </c>
      <c r="CW216" s="619">
        <v>0</v>
      </c>
      <c r="CX216" s="619">
        <v>0</v>
      </c>
      <c r="CY216" s="619">
        <v>0</v>
      </c>
      <c r="CZ216" s="619">
        <v>0</v>
      </c>
      <c r="DA216" s="619">
        <v>0</v>
      </c>
      <c r="DB216" s="619">
        <v>0</v>
      </c>
      <c r="DC216" s="619">
        <v>0</v>
      </c>
      <c r="DD216" s="619">
        <v>0</v>
      </c>
      <c r="DE216" s="619">
        <v>0</v>
      </c>
      <c r="DF216" s="619">
        <v>0</v>
      </c>
      <c r="DG216" s="619">
        <v>0</v>
      </c>
      <c r="DH216" s="619">
        <v>0</v>
      </c>
      <c r="DI216" s="619">
        <v>0</v>
      </c>
      <c r="DJ216" s="619">
        <v>0</v>
      </c>
      <c r="DK216" s="619">
        <v>0</v>
      </c>
      <c r="DL216" s="619">
        <v>0</v>
      </c>
      <c r="DM216" s="619">
        <v>0</v>
      </c>
      <c r="DN216" s="619">
        <v>0</v>
      </c>
      <c r="DO216" s="619">
        <v>0</v>
      </c>
      <c r="DP216" s="619">
        <v>0</v>
      </c>
      <c r="DQ216" s="619">
        <v>0</v>
      </c>
      <c r="DR216" s="619">
        <v>0</v>
      </c>
      <c r="DS216" s="619">
        <v>0</v>
      </c>
      <c r="DT216" s="619">
        <v>0</v>
      </c>
      <c r="DU216" s="619">
        <v>0</v>
      </c>
      <c r="DV216" s="619">
        <v>0</v>
      </c>
      <c r="DW216" s="619">
        <v>0</v>
      </c>
      <c r="DX216" s="619">
        <v>346181</v>
      </c>
      <c r="DY216" s="619">
        <v>0</v>
      </c>
      <c r="DZ216" s="619">
        <v>7065</v>
      </c>
      <c r="EA216" s="619">
        <v>260510</v>
      </c>
      <c r="EB216" s="619">
        <v>0</v>
      </c>
      <c r="EC216" s="619">
        <v>5317</v>
      </c>
      <c r="ED216" s="619">
        <v>85671</v>
      </c>
      <c r="EE216" s="619">
        <v>0</v>
      </c>
      <c r="EF216" s="619">
        <v>1748</v>
      </c>
      <c r="EG216" s="619">
        <v>0</v>
      </c>
      <c r="EH216" s="619">
        <v>0</v>
      </c>
      <c r="EI216" s="619">
        <v>0</v>
      </c>
      <c r="EJ216" s="619">
        <v>0</v>
      </c>
      <c r="EK216" s="619">
        <v>0</v>
      </c>
      <c r="EL216" s="619">
        <v>0</v>
      </c>
      <c r="EM216" s="619">
        <v>0</v>
      </c>
      <c r="EN216" s="619">
        <v>0</v>
      </c>
      <c r="EO216" s="619">
        <v>0</v>
      </c>
      <c r="EP216" s="619">
        <v>4136244</v>
      </c>
      <c r="EQ216" s="619">
        <v>0</v>
      </c>
      <c r="ER216" s="619">
        <v>84413</v>
      </c>
      <c r="ES216" s="619">
        <v>4092447</v>
      </c>
      <c r="ET216" s="619">
        <v>0</v>
      </c>
      <c r="EU216" s="619">
        <v>83519</v>
      </c>
      <c r="EV216" s="619">
        <v>43797</v>
      </c>
      <c r="EW216" s="619">
        <v>0</v>
      </c>
      <c r="EX216" s="619">
        <v>894</v>
      </c>
      <c r="EY216" s="619">
        <v>0</v>
      </c>
      <c r="EZ216" s="619">
        <v>0</v>
      </c>
      <c r="FA216" s="619">
        <v>0</v>
      </c>
      <c r="FB216" s="619">
        <v>9644244</v>
      </c>
      <c r="FC216" s="619">
        <v>0</v>
      </c>
      <c r="FD216" s="619">
        <v>196821</v>
      </c>
      <c r="FE216" s="619">
        <v>9261096</v>
      </c>
      <c r="FF216" s="619">
        <v>0</v>
      </c>
      <c r="FG216" s="619">
        <v>189002</v>
      </c>
      <c r="FH216" s="619">
        <v>383148</v>
      </c>
      <c r="FI216" s="619">
        <v>0</v>
      </c>
      <c r="FJ216" s="619">
        <v>7819</v>
      </c>
      <c r="FK216" s="619">
        <v>0</v>
      </c>
      <c r="FL216" s="619">
        <v>0</v>
      </c>
      <c r="FM216" s="619">
        <v>0</v>
      </c>
      <c r="FN216" s="619">
        <v>0</v>
      </c>
      <c r="FO216" s="619">
        <v>0</v>
      </c>
      <c r="FP216" s="619">
        <v>0</v>
      </c>
      <c r="FQ216" s="619">
        <v>0</v>
      </c>
      <c r="FR216" s="619">
        <v>0</v>
      </c>
      <c r="FS216" s="619">
        <v>0</v>
      </c>
      <c r="FT216" s="619">
        <v>0</v>
      </c>
      <c r="FU216" s="619">
        <v>0</v>
      </c>
      <c r="FV216" s="619">
        <v>0</v>
      </c>
      <c r="FW216" s="619">
        <v>0</v>
      </c>
      <c r="FX216" s="619">
        <v>0</v>
      </c>
      <c r="FY216" s="619">
        <v>0</v>
      </c>
      <c r="FZ216" s="619">
        <v>0</v>
      </c>
      <c r="GA216" s="619">
        <v>0</v>
      </c>
      <c r="GB216" s="619">
        <v>0</v>
      </c>
      <c r="GC216" s="619">
        <v>0</v>
      </c>
      <c r="GD216" s="619">
        <v>0</v>
      </c>
      <c r="GE216" s="619">
        <v>0</v>
      </c>
      <c r="GF216" s="619">
        <v>0</v>
      </c>
      <c r="GG216" s="619">
        <v>0</v>
      </c>
      <c r="GH216" s="619">
        <v>0</v>
      </c>
      <c r="GI216" s="619">
        <v>0</v>
      </c>
      <c r="GJ216" s="619">
        <v>0</v>
      </c>
      <c r="GK216" s="619">
        <v>0</v>
      </c>
      <c r="GL216" s="619">
        <v>15291257</v>
      </c>
      <c r="GM216" s="619">
        <v>0</v>
      </c>
      <c r="GN216" s="619">
        <v>312066</v>
      </c>
      <c r="GO216" s="619">
        <v>266554</v>
      </c>
      <c r="GP216" s="619">
        <v>0</v>
      </c>
      <c r="GQ216" s="619">
        <v>5439</v>
      </c>
      <c r="GR216" s="620" t="s">
        <v>535</v>
      </c>
      <c r="GS216" s="620" t="s">
        <v>580</v>
      </c>
      <c r="GT216" s="610" t="s">
        <v>535</v>
      </c>
      <c r="GU216" s="611" t="s">
        <v>475</v>
      </c>
      <c r="GV216" s="611" t="s">
        <v>1177</v>
      </c>
      <c r="GW216" s="610" t="s">
        <v>3368</v>
      </c>
    </row>
    <row r="217" spans="1:205" x14ac:dyDescent="0.25">
      <c r="A217" s="610" t="s">
        <v>3385</v>
      </c>
      <c r="B217" s="617" t="s">
        <v>1178</v>
      </c>
      <c r="C217" s="618" t="s">
        <v>1179</v>
      </c>
      <c r="D217" s="619">
        <v>3826969</v>
      </c>
      <c r="E217" s="619">
        <v>0</v>
      </c>
      <c r="F217" s="619">
        <v>3826969</v>
      </c>
      <c r="G217" s="619">
        <v>5585169</v>
      </c>
      <c r="H217" s="619">
        <v>0</v>
      </c>
      <c r="I217" s="619">
        <v>5585169</v>
      </c>
      <c r="J217" s="619">
        <v>-1758200</v>
      </c>
      <c r="K217" s="619">
        <v>0</v>
      </c>
      <c r="L217" s="619">
        <v>-1758200</v>
      </c>
      <c r="M217" s="633">
        <v>0</v>
      </c>
      <c r="N217" s="633">
        <v>0.99</v>
      </c>
      <c r="O217" s="633">
        <v>0</v>
      </c>
      <c r="P217" s="633">
        <v>0.01</v>
      </c>
      <c r="Q217" s="619">
        <v>245805</v>
      </c>
      <c r="R217" s="619">
        <v>245805</v>
      </c>
      <c r="S217" s="619">
        <v>0</v>
      </c>
      <c r="T217" s="619">
        <v>0</v>
      </c>
      <c r="U217" s="619">
        <v>0</v>
      </c>
      <c r="V217" s="619">
        <v>0</v>
      </c>
      <c r="W217" s="619">
        <v>0</v>
      </c>
      <c r="X217" s="619">
        <v>0</v>
      </c>
      <c r="Y217" s="619">
        <v>0</v>
      </c>
      <c r="Z217" s="619">
        <v>0</v>
      </c>
      <c r="AA217" s="619">
        <v>0</v>
      </c>
      <c r="AB217" s="619">
        <v>0</v>
      </c>
      <c r="AC217" s="619">
        <v>0</v>
      </c>
      <c r="AD217" s="619">
        <v>0</v>
      </c>
      <c r="AE217" s="619">
        <v>0</v>
      </c>
      <c r="AF217" s="619">
        <v>0</v>
      </c>
      <c r="AG217" s="619">
        <v>0</v>
      </c>
      <c r="AH217" s="619">
        <v>0</v>
      </c>
      <c r="AI217" s="619">
        <v>0</v>
      </c>
      <c r="AJ217" s="619">
        <v>0</v>
      </c>
      <c r="AK217" s="619">
        <v>0</v>
      </c>
      <c r="AL217" s="619">
        <v>0</v>
      </c>
      <c r="AM217" s="619">
        <v>0</v>
      </c>
      <c r="AN217" s="619">
        <v>0</v>
      </c>
      <c r="AO217" s="619">
        <v>0</v>
      </c>
      <c r="AP217" s="619">
        <v>0</v>
      </c>
      <c r="AQ217" s="619">
        <v>0</v>
      </c>
      <c r="AR217" s="619">
        <v>0</v>
      </c>
      <c r="AS217" s="619">
        <v>0</v>
      </c>
      <c r="AT217" s="619">
        <v>0</v>
      </c>
      <c r="AU217" s="619">
        <v>0</v>
      </c>
      <c r="AV217" s="619">
        <v>0</v>
      </c>
      <c r="AW217" s="619">
        <v>0</v>
      </c>
      <c r="AX217" s="619">
        <v>0</v>
      </c>
      <c r="AY217" s="619">
        <v>0</v>
      </c>
      <c r="AZ217" s="619">
        <v>0</v>
      </c>
      <c r="BA217" s="619">
        <v>0</v>
      </c>
      <c r="BB217" s="619">
        <v>0</v>
      </c>
      <c r="BC217" s="619">
        <v>0</v>
      </c>
      <c r="BD217" s="619">
        <v>0</v>
      </c>
      <c r="BE217" s="619">
        <v>0</v>
      </c>
      <c r="BF217" s="619">
        <v>0</v>
      </c>
      <c r="BG217" s="619">
        <v>3539830</v>
      </c>
      <c r="BH217" s="619">
        <v>0</v>
      </c>
      <c r="BI217" s="619">
        <v>35756</v>
      </c>
      <c r="BJ217" s="619">
        <v>333233</v>
      </c>
      <c r="BK217" s="619">
        <v>0</v>
      </c>
      <c r="BL217" s="619">
        <v>3366</v>
      </c>
      <c r="BM217" s="619">
        <v>3764052</v>
      </c>
      <c r="BN217" s="619">
        <v>0</v>
      </c>
      <c r="BO217" s="619">
        <v>38021</v>
      </c>
      <c r="BP217" s="619">
        <v>109011</v>
      </c>
      <c r="BQ217" s="619">
        <v>0</v>
      </c>
      <c r="BR217" s="619">
        <v>1101</v>
      </c>
      <c r="BS217" s="619">
        <v>0</v>
      </c>
      <c r="BT217" s="619">
        <v>0</v>
      </c>
      <c r="BU217" s="619">
        <v>0</v>
      </c>
      <c r="BV217" s="619">
        <v>0</v>
      </c>
      <c r="BW217" s="619">
        <v>0</v>
      </c>
      <c r="BX217" s="619">
        <v>0</v>
      </c>
      <c r="BY217" s="619">
        <v>0</v>
      </c>
      <c r="BZ217" s="619">
        <v>0</v>
      </c>
      <c r="CA217" s="619">
        <v>0</v>
      </c>
      <c r="CB217" s="619">
        <v>0</v>
      </c>
      <c r="CC217" s="619">
        <v>0</v>
      </c>
      <c r="CD217" s="619">
        <v>0</v>
      </c>
      <c r="CE217" s="619">
        <v>0</v>
      </c>
      <c r="CF217" s="619">
        <v>0</v>
      </c>
      <c r="CG217" s="619">
        <v>0</v>
      </c>
      <c r="CH217" s="619">
        <v>0</v>
      </c>
      <c r="CI217" s="619">
        <v>0</v>
      </c>
      <c r="CJ217" s="619">
        <v>0</v>
      </c>
      <c r="CK217" s="619">
        <v>0</v>
      </c>
      <c r="CL217" s="619">
        <v>0</v>
      </c>
      <c r="CM217" s="619">
        <v>0</v>
      </c>
      <c r="CN217" s="619">
        <v>0</v>
      </c>
      <c r="CO217" s="619">
        <v>0</v>
      </c>
      <c r="CP217" s="619">
        <v>0</v>
      </c>
      <c r="CQ217" s="619">
        <v>0</v>
      </c>
      <c r="CR217" s="619">
        <v>0</v>
      </c>
      <c r="CS217" s="619">
        <v>0</v>
      </c>
      <c r="CT217" s="619">
        <v>0</v>
      </c>
      <c r="CU217" s="619">
        <v>0</v>
      </c>
      <c r="CV217" s="619">
        <v>0</v>
      </c>
      <c r="CW217" s="619">
        <v>0</v>
      </c>
      <c r="CX217" s="619">
        <v>0</v>
      </c>
      <c r="CY217" s="619">
        <v>0</v>
      </c>
      <c r="CZ217" s="619">
        <v>0</v>
      </c>
      <c r="DA217" s="619">
        <v>0</v>
      </c>
      <c r="DB217" s="619">
        <v>0</v>
      </c>
      <c r="DC217" s="619">
        <v>0</v>
      </c>
      <c r="DD217" s="619">
        <v>0</v>
      </c>
      <c r="DE217" s="619">
        <v>0</v>
      </c>
      <c r="DF217" s="619">
        <v>0</v>
      </c>
      <c r="DG217" s="619">
        <v>0</v>
      </c>
      <c r="DH217" s="619">
        <v>0</v>
      </c>
      <c r="DI217" s="619">
        <v>0</v>
      </c>
      <c r="DJ217" s="619">
        <v>0</v>
      </c>
      <c r="DK217" s="619">
        <v>0</v>
      </c>
      <c r="DL217" s="619">
        <v>0</v>
      </c>
      <c r="DM217" s="619">
        <v>0</v>
      </c>
      <c r="DN217" s="619">
        <v>0</v>
      </c>
      <c r="DO217" s="619">
        <v>0</v>
      </c>
      <c r="DP217" s="619">
        <v>0</v>
      </c>
      <c r="DQ217" s="619">
        <v>0</v>
      </c>
      <c r="DR217" s="619">
        <v>0</v>
      </c>
      <c r="DS217" s="619">
        <v>0</v>
      </c>
      <c r="DT217" s="619">
        <v>0</v>
      </c>
      <c r="DU217" s="619">
        <v>0</v>
      </c>
      <c r="DV217" s="619">
        <v>0</v>
      </c>
      <c r="DW217" s="619">
        <v>0</v>
      </c>
      <c r="DX217" s="619">
        <v>596924</v>
      </c>
      <c r="DY217" s="619">
        <v>0</v>
      </c>
      <c r="DZ217" s="619">
        <v>6030</v>
      </c>
      <c r="EA217" s="619">
        <v>961669</v>
      </c>
      <c r="EB217" s="619">
        <v>0</v>
      </c>
      <c r="EC217" s="619">
        <v>9714</v>
      </c>
      <c r="ED217" s="619">
        <v>-364745</v>
      </c>
      <c r="EE217" s="619">
        <v>0</v>
      </c>
      <c r="EF217" s="619">
        <v>-3684</v>
      </c>
      <c r="EG217" s="619">
        <v>0</v>
      </c>
      <c r="EH217" s="619">
        <v>0</v>
      </c>
      <c r="EI217" s="619">
        <v>0</v>
      </c>
      <c r="EJ217" s="619">
        <v>0</v>
      </c>
      <c r="EK217" s="619">
        <v>0</v>
      </c>
      <c r="EL217" s="619">
        <v>0</v>
      </c>
      <c r="EM217" s="619">
        <v>0</v>
      </c>
      <c r="EN217" s="619">
        <v>0</v>
      </c>
      <c r="EO217" s="619">
        <v>0</v>
      </c>
      <c r="EP217" s="619">
        <v>4949527</v>
      </c>
      <c r="EQ217" s="619">
        <v>0</v>
      </c>
      <c r="ER217" s="619">
        <v>49995</v>
      </c>
      <c r="ES217" s="619">
        <v>6662164</v>
      </c>
      <c r="ET217" s="619">
        <v>0</v>
      </c>
      <c r="EU217" s="619">
        <v>67295</v>
      </c>
      <c r="EV217" s="619">
        <v>-1712637</v>
      </c>
      <c r="EW217" s="619">
        <v>0</v>
      </c>
      <c r="EX217" s="619">
        <v>-17300</v>
      </c>
      <c r="EY217" s="619">
        <v>0</v>
      </c>
      <c r="EZ217" s="619">
        <v>0</v>
      </c>
      <c r="FA217" s="619">
        <v>0</v>
      </c>
      <c r="FB217" s="619">
        <v>18884432</v>
      </c>
      <c r="FC217" s="619">
        <v>0</v>
      </c>
      <c r="FD217" s="619">
        <v>190752</v>
      </c>
      <c r="FE217" s="619">
        <v>20340177</v>
      </c>
      <c r="FF217" s="619">
        <v>0</v>
      </c>
      <c r="FG217" s="619">
        <v>205456</v>
      </c>
      <c r="FH217" s="619">
        <v>-1455745</v>
      </c>
      <c r="FI217" s="619">
        <v>0</v>
      </c>
      <c r="FJ217" s="619">
        <v>-14704</v>
      </c>
      <c r="FK217" s="619">
        <v>0</v>
      </c>
      <c r="FL217" s="619">
        <v>0</v>
      </c>
      <c r="FM217" s="619">
        <v>0</v>
      </c>
      <c r="FN217" s="619">
        <v>0</v>
      </c>
      <c r="FO217" s="619">
        <v>0</v>
      </c>
      <c r="FP217" s="619">
        <v>0</v>
      </c>
      <c r="FQ217" s="619">
        <v>0</v>
      </c>
      <c r="FR217" s="619">
        <v>0</v>
      </c>
      <c r="FS217" s="619">
        <v>0</v>
      </c>
      <c r="FT217" s="619">
        <v>-7818</v>
      </c>
      <c r="FU217" s="619">
        <v>0</v>
      </c>
      <c r="FV217" s="619">
        <v>-79</v>
      </c>
      <c r="FW217" s="619">
        <v>0</v>
      </c>
      <c r="FX217" s="619">
        <v>0</v>
      </c>
      <c r="FY217" s="619">
        <v>0</v>
      </c>
      <c r="FZ217" s="619">
        <v>0</v>
      </c>
      <c r="GA217" s="619">
        <v>0</v>
      </c>
      <c r="GB217" s="619">
        <v>0</v>
      </c>
      <c r="GC217" s="619">
        <v>0</v>
      </c>
      <c r="GD217" s="619">
        <v>0</v>
      </c>
      <c r="GE217" s="619">
        <v>0</v>
      </c>
      <c r="GF217" s="619">
        <v>0</v>
      </c>
      <c r="GG217" s="619">
        <v>0</v>
      </c>
      <c r="GH217" s="619">
        <v>0</v>
      </c>
      <c r="GI217" s="619">
        <v>0</v>
      </c>
      <c r="GJ217" s="619">
        <v>0</v>
      </c>
      <c r="GK217" s="619">
        <v>0</v>
      </c>
      <c r="GL217" s="619">
        <v>28296128</v>
      </c>
      <c r="GM217" s="619">
        <v>0</v>
      </c>
      <c r="GN217" s="619">
        <v>285820</v>
      </c>
      <c r="GO217" s="619">
        <v>-3431934</v>
      </c>
      <c r="GP217" s="619">
        <v>0</v>
      </c>
      <c r="GQ217" s="619">
        <v>-34666</v>
      </c>
      <c r="GR217" s="620" t="s">
        <v>513</v>
      </c>
      <c r="GS217" s="620" t="s">
        <v>547</v>
      </c>
      <c r="GT217" s="610" t="s">
        <v>515</v>
      </c>
      <c r="GU217" s="611" t="s">
        <v>548</v>
      </c>
      <c r="GV217" s="611" t="s">
        <v>1180</v>
      </c>
      <c r="GW217" s="610" t="s">
        <v>1432</v>
      </c>
    </row>
    <row r="218" spans="1:205" x14ac:dyDescent="0.25">
      <c r="A218" s="610" t="s">
        <v>3385</v>
      </c>
      <c r="B218" s="617" t="s">
        <v>1181</v>
      </c>
      <c r="C218" s="618" t="s">
        <v>1182</v>
      </c>
      <c r="D218" s="619">
        <v>12871643</v>
      </c>
      <c r="E218" s="619">
        <v>4965</v>
      </c>
      <c r="F218" s="619">
        <v>12876608</v>
      </c>
      <c r="G218" s="619">
        <v>13892796</v>
      </c>
      <c r="H218" s="619">
        <v>0</v>
      </c>
      <c r="I218" s="619">
        <v>13892796</v>
      </c>
      <c r="J218" s="619">
        <v>-1021153</v>
      </c>
      <c r="K218" s="619">
        <v>4965</v>
      </c>
      <c r="L218" s="619">
        <v>-1016188</v>
      </c>
      <c r="M218" s="633">
        <v>0.5</v>
      </c>
      <c r="N218" s="633">
        <v>0.49</v>
      </c>
      <c r="O218" s="633">
        <v>0</v>
      </c>
      <c r="P218" s="633">
        <v>0.01</v>
      </c>
      <c r="Q218" s="619">
        <v>827493</v>
      </c>
      <c r="R218" s="619">
        <v>827493</v>
      </c>
      <c r="S218" s="619">
        <v>0</v>
      </c>
      <c r="T218" s="619">
        <v>0</v>
      </c>
      <c r="U218" s="619">
        <v>0</v>
      </c>
      <c r="V218" s="619">
        <v>0</v>
      </c>
      <c r="W218" s="619">
        <v>0</v>
      </c>
      <c r="X218" s="619">
        <v>0</v>
      </c>
      <c r="Y218" s="619">
        <v>0</v>
      </c>
      <c r="Z218" s="619">
        <v>1587548</v>
      </c>
      <c r="AA218" s="619">
        <v>0</v>
      </c>
      <c r="AB218" s="619">
        <v>1497800</v>
      </c>
      <c r="AC218" s="619">
        <v>0</v>
      </c>
      <c r="AD218" s="619">
        <v>89748</v>
      </c>
      <c r="AE218" s="619">
        <v>0</v>
      </c>
      <c r="AF218" s="619">
        <v>0</v>
      </c>
      <c r="AG218" s="619">
        <v>0</v>
      </c>
      <c r="AH218" s="619">
        <v>0</v>
      </c>
      <c r="AI218" s="619">
        <v>0</v>
      </c>
      <c r="AJ218" s="619">
        <v>0</v>
      </c>
      <c r="AK218" s="619">
        <v>0</v>
      </c>
      <c r="AL218" s="619">
        <v>0</v>
      </c>
      <c r="AM218" s="619">
        <v>0</v>
      </c>
      <c r="AN218" s="619">
        <v>0</v>
      </c>
      <c r="AO218" s="619">
        <v>0</v>
      </c>
      <c r="AP218" s="619">
        <v>0</v>
      </c>
      <c r="AQ218" s="619">
        <v>0</v>
      </c>
      <c r="AR218" s="619">
        <v>0</v>
      </c>
      <c r="AS218" s="619">
        <v>0</v>
      </c>
      <c r="AT218" s="619">
        <v>0</v>
      </c>
      <c r="AU218" s="619">
        <v>0</v>
      </c>
      <c r="AV218" s="619">
        <v>0</v>
      </c>
      <c r="AW218" s="619">
        <v>0</v>
      </c>
      <c r="AX218" s="619">
        <v>0</v>
      </c>
      <c r="AY218" s="619">
        <v>0</v>
      </c>
      <c r="AZ218" s="619">
        <v>0</v>
      </c>
      <c r="BA218" s="619">
        <v>0</v>
      </c>
      <c r="BB218" s="619">
        <v>0</v>
      </c>
      <c r="BC218" s="619">
        <v>0</v>
      </c>
      <c r="BD218" s="619">
        <v>0</v>
      </c>
      <c r="BE218" s="619">
        <v>0</v>
      </c>
      <c r="BF218" s="619">
        <v>0</v>
      </c>
      <c r="BG218" s="619">
        <v>9678722</v>
      </c>
      <c r="BH218" s="619">
        <v>0</v>
      </c>
      <c r="BI218" s="619">
        <v>197485</v>
      </c>
      <c r="BJ218" s="619">
        <v>467854</v>
      </c>
      <c r="BK218" s="619">
        <v>0</v>
      </c>
      <c r="BL218" s="619">
        <v>9548</v>
      </c>
      <c r="BM218" s="619">
        <v>9862128</v>
      </c>
      <c r="BN218" s="619">
        <v>0</v>
      </c>
      <c r="BO218" s="619">
        <v>201228</v>
      </c>
      <c r="BP218" s="619">
        <v>284448</v>
      </c>
      <c r="BQ218" s="619">
        <v>0</v>
      </c>
      <c r="BR218" s="619">
        <v>5805</v>
      </c>
      <c r="BS218" s="619">
        <v>21525</v>
      </c>
      <c r="BT218" s="619">
        <v>0</v>
      </c>
      <c r="BU218" s="619">
        <v>439</v>
      </c>
      <c r="BV218" s="619">
        <v>7250</v>
      </c>
      <c r="BW218" s="619">
        <v>0</v>
      </c>
      <c r="BX218" s="619">
        <v>148</v>
      </c>
      <c r="BY218" s="619">
        <v>14275</v>
      </c>
      <c r="BZ218" s="619">
        <v>0</v>
      </c>
      <c r="CA218" s="619">
        <v>291</v>
      </c>
      <c r="CB218" s="619">
        <v>43365</v>
      </c>
      <c r="CC218" s="619">
        <v>0</v>
      </c>
      <c r="CD218" s="619">
        <v>885</v>
      </c>
      <c r="CE218" s="619">
        <v>36739</v>
      </c>
      <c r="CF218" s="619">
        <v>0</v>
      </c>
      <c r="CG218" s="619">
        <v>750</v>
      </c>
      <c r="CH218" s="619">
        <v>6626</v>
      </c>
      <c r="CI218" s="619">
        <v>0</v>
      </c>
      <c r="CJ218" s="619">
        <v>135</v>
      </c>
      <c r="CK218" s="619">
        <v>0</v>
      </c>
      <c r="CL218" s="619">
        <v>0</v>
      </c>
      <c r="CM218" s="619">
        <v>0</v>
      </c>
      <c r="CN218" s="619">
        <v>0</v>
      </c>
      <c r="CO218" s="619">
        <v>0</v>
      </c>
      <c r="CP218" s="619">
        <v>0</v>
      </c>
      <c r="CQ218" s="619">
        <v>189244</v>
      </c>
      <c r="CR218" s="619">
        <v>0</v>
      </c>
      <c r="CS218" s="619">
        <v>3862</v>
      </c>
      <c r="CT218" s="619">
        <v>346</v>
      </c>
      <c r="CU218" s="619">
        <v>0</v>
      </c>
      <c r="CV218" s="619">
        <v>7</v>
      </c>
      <c r="CW218" s="619">
        <v>0</v>
      </c>
      <c r="CX218" s="619">
        <v>0</v>
      </c>
      <c r="CY218" s="619">
        <v>0</v>
      </c>
      <c r="CZ218" s="619">
        <v>346</v>
      </c>
      <c r="DA218" s="619">
        <v>0</v>
      </c>
      <c r="DB218" s="619">
        <v>7</v>
      </c>
      <c r="DC218" s="619">
        <v>0</v>
      </c>
      <c r="DD218" s="619">
        <v>0</v>
      </c>
      <c r="DE218" s="619">
        <v>0</v>
      </c>
      <c r="DF218" s="619">
        <v>78440</v>
      </c>
      <c r="DG218" s="619">
        <v>0</v>
      </c>
      <c r="DH218" s="619">
        <v>1601</v>
      </c>
      <c r="DI218" s="619">
        <v>67973</v>
      </c>
      <c r="DJ218" s="619">
        <v>0</v>
      </c>
      <c r="DK218" s="619">
        <v>1387</v>
      </c>
      <c r="DL218" s="619">
        <v>10467</v>
      </c>
      <c r="DM218" s="619">
        <v>0</v>
      </c>
      <c r="DN218" s="619">
        <v>214</v>
      </c>
      <c r="DO218" s="619">
        <v>860</v>
      </c>
      <c r="DP218" s="619">
        <v>0</v>
      </c>
      <c r="DQ218" s="619">
        <v>18</v>
      </c>
      <c r="DR218" s="619">
        <v>1721</v>
      </c>
      <c r="DS218" s="619">
        <v>0</v>
      </c>
      <c r="DT218" s="619">
        <v>35</v>
      </c>
      <c r="DU218" s="619">
        <v>-861</v>
      </c>
      <c r="DV218" s="619">
        <v>0</v>
      </c>
      <c r="DW218" s="619">
        <v>-17</v>
      </c>
      <c r="DX218" s="619">
        <v>1474429</v>
      </c>
      <c r="DY218" s="619">
        <v>0</v>
      </c>
      <c r="DZ218" s="619">
        <v>30090</v>
      </c>
      <c r="EA218" s="619">
        <v>1245980</v>
      </c>
      <c r="EB218" s="619">
        <v>0</v>
      </c>
      <c r="EC218" s="619">
        <v>25428</v>
      </c>
      <c r="ED218" s="619">
        <v>228449</v>
      </c>
      <c r="EE218" s="619">
        <v>0</v>
      </c>
      <c r="EF218" s="619">
        <v>4662</v>
      </c>
      <c r="EG218" s="619">
        <v>-27954</v>
      </c>
      <c r="EH218" s="619">
        <v>0</v>
      </c>
      <c r="EI218" s="619">
        <v>-570</v>
      </c>
      <c r="EJ218" s="619">
        <v>1142</v>
      </c>
      <c r="EK218" s="619">
        <v>0</v>
      </c>
      <c r="EL218" s="619">
        <v>23</v>
      </c>
      <c r="EM218" s="619">
        <v>0</v>
      </c>
      <c r="EN218" s="619">
        <v>0</v>
      </c>
      <c r="EO218" s="619">
        <v>0</v>
      </c>
      <c r="EP218" s="619">
        <v>11225712</v>
      </c>
      <c r="EQ218" s="619">
        <v>0</v>
      </c>
      <c r="ER218" s="619">
        <v>229096</v>
      </c>
      <c r="ES218" s="619">
        <v>12521027</v>
      </c>
      <c r="ET218" s="619">
        <v>0</v>
      </c>
      <c r="EU218" s="619">
        <v>255531</v>
      </c>
      <c r="EV218" s="619">
        <v>-1295315</v>
      </c>
      <c r="EW218" s="619">
        <v>0</v>
      </c>
      <c r="EX218" s="619">
        <v>-26435</v>
      </c>
      <c r="EY218" s="619">
        <v>-18099</v>
      </c>
      <c r="EZ218" s="619">
        <v>0</v>
      </c>
      <c r="FA218" s="619">
        <v>-369</v>
      </c>
      <c r="FB218" s="619">
        <v>14841890</v>
      </c>
      <c r="FC218" s="619">
        <v>0</v>
      </c>
      <c r="FD218" s="619">
        <v>297377</v>
      </c>
      <c r="FE218" s="619">
        <v>14891335</v>
      </c>
      <c r="FF218" s="619">
        <v>0</v>
      </c>
      <c r="FG218" s="619">
        <v>298698</v>
      </c>
      <c r="FH218" s="619">
        <v>-49445</v>
      </c>
      <c r="FI218" s="619">
        <v>0</v>
      </c>
      <c r="FJ218" s="619">
        <v>-1321</v>
      </c>
      <c r="FK218" s="619">
        <v>0</v>
      </c>
      <c r="FL218" s="619">
        <v>0</v>
      </c>
      <c r="FM218" s="619">
        <v>0</v>
      </c>
      <c r="FN218" s="619">
        <v>0</v>
      </c>
      <c r="FO218" s="619">
        <v>0</v>
      </c>
      <c r="FP218" s="619">
        <v>0</v>
      </c>
      <c r="FQ218" s="619">
        <v>0</v>
      </c>
      <c r="FR218" s="619">
        <v>0</v>
      </c>
      <c r="FS218" s="619">
        <v>0</v>
      </c>
      <c r="FT218" s="619">
        <v>-97083</v>
      </c>
      <c r="FU218" s="619">
        <v>0</v>
      </c>
      <c r="FV218" s="619">
        <v>-1981</v>
      </c>
      <c r="FW218" s="619">
        <v>0</v>
      </c>
      <c r="FX218" s="619">
        <v>0</v>
      </c>
      <c r="FY218" s="619">
        <v>0</v>
      </c>
      <c r="FZ218" s="619">
        <v>0</v>
      </c>
      <c r="GA218" s="619">
        <v>0</v>
      </c>
      <c r="GB218" s="619">
        <v>0</v>
      </c>
      <c r="GC218" s="619">
        <v>0</v>
      </c>
      <c r="GD218" s="619">
        <v>0</v>
      </c>
      <c r="GE218" s="619">
        <v>0</v>
      </c>
      <c r="GF218" s="619">
        <v>0</v>
      </c>
      <c r="GG218" s="619">
        <v>0</v>
      </c>
      <c r="GH218" s="619">
        <v>0</v>
      </c>
      <c r="GI218" s="619">
        <v>0</v>
      </c>
      <c r="GJ218" s="619">
        <v>0</v>
      </c>
      <c r="GK218" s="619">
        <v>0</v>
      </c>
      <c r="GL218" s="619">
        <v>37880393</v>
      </c>
      <c r="GM218" s="619">
        <v>0</v>
      </c>
      <c r="GN218" s="619">
        <v>767511</v>
      </c>
      <c r="GO218" s="619">
        <v>-753760</v>
      </c>
      <c r="GP218" s="619">
        <v>0</v>
      </c>
      <c r="GQ218" s="619">
        <v>-15694</v>
      </c>
      <c r="GR218" s="620" t="s">
        <v>535</v>
      </c>
      <c r="GS218" s="620" t="s">
        <v>758</v>
      </c>
      <c r="GT218" s="610" t="s">
        <v>535</v>
      </c>
      <c r="GU218" s="611" t="s">
        <v>536</v>
      </c>
      <c r="GV218" s="611" t="s">
        <v>1183</v>
      </c>
      <c r="GW218" s="610" t="s">
        <v>3368</v>
      </c>
    </row>
    <row r="219" spans="1:205" x14ac:dyDescent="0.25">
      <c r="A219" s="610" t="s">
        <v>3385</v>
      </c>
      <c r="B219" s="617" t="s">
        <v>1184</v>
      </c>
      <c r="C219" s="618" t="s">
        <v>1185</v>
      </c>
      <c r="D219" s="619">
        <v>10878062</v>
      </c>
      <c r="E219" s="619">
        <v>163872</v>
      </c>
      <c r="F219" s="619">
        <v>11041934</v>
      </c>
      <c r="G219" s="619">
        <v>10860391</v>
      </c>
      <c r="H219" s="619">
        <v>163872</v>
      </c>
      <c r="I219" s="619">
        <v>11024263</v>
      </c>
      <c r="J219" s="619">
        <v>17671</v>
      </c>
      <c r="K219" s="619">
        <v>0</v>
      </c>
      <c r="L219" s="619">
        <v>17671</v>
      </c>
      <c r="M219" s="633">
        <v>0.5</v>
      </c>
      <c r="N219" s="633">
        <v>0.4</v>
      </c>
      <c r="O219" s="633">
        <v>0.09</v>
      </c>
      <c r="P219" s="633">
        <v>0.01</v>
      </c>
      <c r="Q219" s="619">
        <v>252489</v>
      </c>
      <c r="R219" s="619">
        <v>252489</v>
      </c>
      <c r="S219" s="619">
        <v>0</v>
      </c>
      <c r="T219" s="619">
        <v>1145173</v>
      </c>
      <c r="U219" s="619">
        <v>0</v>
      </c>
      <c r="V219" s="619">
        <v>1310635</v>
      </c>
      <c r="W219" s="619">
        <v>0</v>
      </c>
      <c r="X219" s="619">
        <v>-165462</v>
      </c>
      <c r="Y219" s="619">
        <v>0</v>
      </c>
      <c r="Z219" s="619">
        <v>400835</v>
      </c>
      <c r="AA219" s="619">
        <v>0</v>
      </c>
      <c r="AB219" s="619">
        <v>1018644</v>
      </c>
      <c r="AC219" s="619">
        <v>0</v>
      </c>
      <c r="AD219" s="619">
        <v>-617809</v>
      </c>
      <c r="AE219" s="619">
        <v>0</v>
      </c>
      <c r="AF219" s="619">
        <v>0</v>
      </c>
      <c r="AG219" s="619">
        <v>0</v>
      </c>
      <c r="AH219" s="619">
        <v>0</v>
      </c>
      <c r="AI219" s="619">
        <v>0</v>
      </c>
      <c r="AJ219" s="619">
        <v>0</v>
      </c>
      <c r="AK219" s="619">
        <v>0</v>
      </c>
      <c r="AL219" s="619">
        <v>0</v>
      </c>
      <c r="AM219" s="619">
        <v>0</v>
      </c>
      <c r="AN219" s="619">
        <v>0</v>
      </c>
      <c r="AO219" s="619">
        <v>0</v>
      </c>
      <c r="AP219" s="619">
        <v>0</v>
      </c>
      <c r="AQ219" s="619">
        <v>0</v>
      </c>
      <c r="AR219" s="619">
        <v>0</v>
      </c>
      <c r="AS219" s="619">
        <v>203288</v>
      </c>
      <c r="AT219" s="619">
        <v>203288</v>
      </c>
      <c r="AU219" s="619">
        <v>0</v>
      </c>
      <c r="AV219" s="619">
        <v>0</v>
      </c>
      <c r="AW219" s="619">
        <v>-203288</v>
      </c>
      <c r="AX219" s="619">
        <v>-203288</v>
      </c>
      <c r="AY219" s="619">
        <v>0</v>
      </c>
      <c r="AZ219" s="619">
        <v>0</v>
      </c>
      <c r="BA219" s="619">
        <v>0</v>
      </c>
      <c r="BB219" s="619">
        <v>0</v>
      </c>
      <c r="BC219" s="619">
        <v>0</v>
      </c>
      <c r="BD219" s="619">
        <v>0</v>
      </c>
      <c r="BE219" s="619">
        <v>0</v>
      </c>
      <c r="BF219" s="619">
        <v>0</v>
      </c>
      <c r="BG219" s="619">
        <v>1467740</v>
      </c>
      <c r="BH219" s="619">
        <v>330242</v>
      </c>
      <c r="BI219" s="619">
        <v>36694</v>
      </c>
      <c r="BJ219" s="619">
        <v>136279</v>
      </c>
      <c r="BK219" s="619">
        <v>30308</v>
      </c>
      <c r="BL219" s="619">
        <v>3368</v>
      </c>
      <c r="BM219" s="619">
        <v>1548099</v>
      </c>
      <c r="BN219" s="619">
        <v>347968</v>
      </c>
      <c r="BO219" s="619">
        <v>38664</v>
      </c>
      <c r="BP219" s="619">
        <v>55920</v>
      </c>
      <c r="BQ219" s="619">
        <v>12582</v>
      </c>
      <c r="BR219" s="619">
        <v>1398</v>
      </c>
      <c r="BS219" s="619">
        <v>4051</v>
      </c>
      <c r="BT219" s="619">
        <v>912</v>
      </c>
      <c r="BU219" s="619">
        <v>101</v>
      </c>
      <c r="BV219" s="619">
        <v>887</v>
      </c>
      <c r="BW219" s="619">
        <v>200</v>
      </c>
      <c r="BX219" s="619">
        <v>22</v>
      </c>
      <c r="BY219" s="619">
        <v>3164</v>
      </c>
      <c r="BZ219" s="619">
        <v>712</v>
      </c>
      <c r="CA219" s="619">
        <v>79</v>
      </c>
      <c r="CB219" s="619">
        <v>774</v>
      </c>
      <c r="CC219" s="619">
        <v>174</v>
      </c>
      <c r="CD219" s="619">
        <v>19</v>
      </c>
      <c r="CE219" s="619">
        <v>0</v>
      </c>
      <c r="CF219" s="619">
        <v>0</v>
      </c>
      <c r="CG219" s="619">
        <v>0</v>
      </c>
      <c r="CH219" s="619">
        <v>774</v>
      </c>
      <c r="CI219" s="619">
        <v>174</v>
      </c>
      <c r="CJ219" s="619">
        <v>19</v>
      </c>
      <c r="CK219" s="619">
        <v>0</v>
      </c>
      <c r="CL219" s="619">
        <v>0</v>
      </c>
      <c r="CM219" s="619">
        <v>0</v>
      </c>
      <c r="CN219" s="619">
        <v>0</v>
      </c>
      <c r="CO219" s="619">
        <v>0</v>
      </c>
      <c r="CP219" s="619">
        <v>0</v>
      </c>
      <c r="CQ219" s="619">
        <v>0</v>
      </c>
      <c r="CR219" s="619">
        <v>0</v>
      </c>
      <c r="CS219" s="619">
        <v>0</v>
      </c>
      <c r="CT219" s="619">
        <v>0</v>
      </c>
      <c r="CU219" s="619">
        <v>0</v>
      </c>
      <c r="CV219" s="619">
        <v>0</v>
      </c>
      <c r="CW219" s="619">
        <v>0</v>
      </c>
      <c r="CX219" s="619">
        <v>0</v>
      </c>
      <c r="CY219" s="619">
        <v>0</v>
      </c>
      <c r="CZ219" s="619">
        <v>0</v>
      </c>
      <c r="DA219" s="619">
        <v>0</v>
      </c>
      <c r="DB219" s="619">
        <v>0</v>
      </c>
      <c r="DC219" s="619">
        <v>0</v>
      </c>
      <c r="DD219" s="619">
        <v>0</v>
      </c>
      <c r="DE219" s="619">
        <v>0</v>
      </c>
      <c r="DF219" s="619">
        <v>10859</v>
      </c>
      <c r="DG219" s="619">
        <v>2443</v>
      </c>
      <c r="DH219" s="619">
        <v>271</v>
      </c>
      <c r="DI219" s="619">
        <v>16361</v>
      </c>
      <c r="DJ219" s="619">
        <v>3681</v>
      </c>
      <c r="DK219" s="619">
        <v>409</v>
      </c>
      <c r="DL219" s="619">
        <v>-5502</v>
      </c>
      <c r="DM219" s="619">
        <v>-1238</v>
      </c>
      <c r="DN219" s="619">
        <v>-138</v>
      </c>
      <c r="DO219" s="619">
        <v>0</v>
      </c>
      <c r="DP219" s="619">
        <v>0</v>
      </c>
      <c r="DQ219" s="619">
        <v>0</v>
      </c>
      <c r="DR219" s="619">
        <v>0</v>
      </c>
      <c r="DS219" s="619">
        <v>0</v>
      </c>
      <c r="DT219" s="619">
        <v>0</v>
      </c>
      <c r="DU219" s="619">
        <v>0</v>
      </c>
      <c r="DV219" s="619">
        <v>0</v>
      </c>
      <c r="DW219" s="619">
        <v>0</v>
      </c>
      <c r="DX219" s="619">
        <v>308106</v>
      </c>
      <c r="DY219" s="619">
        <v>69324</v>
      </c>
      <c r="DZ219" s="619">
        <v>7703</v>
      </c>
      <c r="EA219" s="619">
        <v>699157</v>
      </c>
      <c r="EB219" s="619">
        <v>157310</v>
      </c>
      <c r="EC219" s="619">
        <v>17479</v>
      </c>
      <c r="ED219" s="619">
        <v>-391051</v>
      </c>
      <c r="EE219" s="619">
        <v>-87986</v>
      </c>
      <c r="EF219" s="619">
        <v>-9776</v>
      </c>
      <c r="EG219" s="619">
        <v>-1579</v>
      </c>
      <c r="EH219" s="619">
        <v>-355</v>
      </c>
      <c r="EI219" s="619">
        <v>-39</v>
      </c>
      <c r="EJ219" s="619">
        <v>0</v>
      </c>
      <c r="EK219" s="619">
        <v>0</v>
      </c>
      <c r="EL219" s="619">
        <v>0</v>
      </c>
      <c r="EM219" s="619">
        <v>0</v>
      </c>
      <c r="EN219" s="619">
        <v>0</v>
      </c>
      <c r="EO219" s="619">
        <v>0</v>
      </c>
      <c r="EP219" s="619">
        <v>1530256</v>
      </c>
      <c r="EQ219" s="619">
        <v>344307</v>
      </c>
      <c r="ER219" s="619">
        <v>38256</v>
      </c>
      <c r="ES219" s="619">
        <v>1661638</v>
      </c>
      <c r="ET219" s="619">
        <v>373869</v>
      </c>
      <c r="EU219" s="619">
        <v>41541</v>
      </c>
      <c r="EV219" s="619">
        <v>-131382</v>
      </c>
      <c r="EW219" s="619">
        <v>-29562</v>
      </c>
      <c r="EX219" s="619">
        <v>-3285</v>
      </c>
      <c r="EY219" s="619">
        <v>0</v>
      </c>
      <c r="EZ219" s="619">
        <v>0</v>
      </c>
      <c r="FA219" s="619">
        <v>0</v>
      </c>
      <c r="FB219" s="619">
        <v>7603148</v>
      </c>
      <c r="FC219" s="619">
        <v>1651455</v>
      </c>
      <c r="FD219" s="619">
        <v>183495</v>
      </c>
      <c r="FE219" s="619">
        <v>7598783</v>
      </c>
      <c r="FF219" s="619">
        <v>1612661</v>
      </c>
      <c r="FG219" s="619">
        <v>179185</v>
      </c>
      <c r="FH219" s="619">
        <v>4365</v>
      </c>
      <c r="FI219" s="619">
        <v>38794</v>
      </c>
      <c r="FJ219" s="619">
        <v>4310</v>
      </c>
      <c r="FK219" s="619">
        <v>0</v>
      </c>
      <c r="FL219" s="619">
        <v>0</v>
      </c>
      <c r="FM219" s="619">
        <v>0</v>
      </c>
      <c r="FN219" s="619">
        <v>0</v>
      </c>
      <c r="FO219" s="619">
        <v>0</v>
      </c>
      <c r="FP219" s="619">
        <v>0</v>
      </c>
      <c r="FQ219" s="619">
        <v>0</v>
      </c>
      <c r="FR219" s="619">
        <v>0</v>
      </c>
      <c r="FS219" s="619">
        <v>0</v>
      </c>
      <c r="FT219" s="619">
        <v>-245</v>
      </c>
      <c r="FU219" s="619">
        <v>-55</v>
      </c>
      <c r="FV219" s="619">
        <v>-6</v>
      </c>
      <c r="FW219" s="619">
        <v>0</v>
      </c>
      <c r="FX219" s="619">
        <v>0</v>
      </c>
      <c r="FY219" s="619">
        <v>0</v>
      </c>
      <c r="FZ219" s="619">
        <v>0</v>
      </c>
      <c r="GA219" s="619">
        <v>0</v>
      </c>
      <c r="GB219" s="619">
        <v>0</v>
      </c>
      <c r="GC219" s="619">
        <v>0</v>
      </c>
      <c r="GD219" s="619">
        <v>0</v>
      </c>
      <c r="GE219" s="619">
        <v>0</v>
      </c>
      <c r="GF219" s="619">
        <v>0</v>
      </c>
      <c r="GG219" s="619">
        <v>0</v>
      </c>
      <c r="GH219" s="619">
        <v>0</v>
      </c>
      <c r="GI219" s="619">
        <v>0</v>
      </c>
      <c r="GJ219" s="619">
        <v>0</v>
      </c>
      <c r="GK219" s="619">
        <v>0</v>
      </c>
      <c r="GL219" s="619">
        <v>11059389</v>
      </c>
      <c r="GM219" s="619">
        <v>2428755</v>
      </c>
      <c r="GN219" s="619">
        <v>269862</v>
      </c>
      <c r="GO219" s="619">
        <v>-465536</v>
      </c>
      <c r="GP219" s="619">
        <v>-66934</v>
      </c>
      <c r="GQ219" s="619">
        <v>-7438</v>
      </c>
      <c r="GR219" s="620" t="s">
        <v>640</v>
      </c>
      <c r="GS219" s="620" t="s">
        <v>641</v>
      </c>
      <c r="GT219" s="610" t="s">
        <v>474</v>
      </c>
      <c r="GU219" s="611" t="s">
        <v>499</v>
      </c>
      <c r="GV219" s="611" t="s">
        <v>1186</v>
      </c>
      <c r="GW219" s="610" t="s">
        <v>1432</v>
      </c>
    </row>
    <row r="220" spans="1:205" x14ac:dyDescent="0.25">
      <c r="A220" s="610" t="s">
        <v>3385</v>
      </c>
      <c r="B220" s="617" t="s">
        <v>1187</v>
      </c>
      <c r="C220" s="618" t="s">
        <v>1188</v>
      </c>
      <c r="D220" s="619">
        <v>1468964</v>
      </c>
      <c r="E220" s="619">
        <v>0</v>
      </c>
      <c r="F220" s="619">
        <v>1468964</v>
      </c>
      <c r="G220" s="619">
        <v>1650418</v>
      </c>
      <c r="H220" s="619">
        <v>0</v>
      </c>
      <c r="I220" s="619">
        <v>1650418</v>
      </c>
      <c r="J220" s="619">
        <v>-181454</v>
      </c>
      <c r="K220" s="619">
        <v>0</v>
      </c>
      <c r="L220" s="619">
        <v>-181454</v>
      </c>
      <c r="M220" s="633">
        <v>0.5</v>
      </c>
      <c r="N220" s="633">
        <v>0.4</v>
      </c>
      <c r="O220" s="633">
        <v>0.09</v>
      </c>
      <c r="P220" s="633">
        <v>0.01</v>
      </c>
      <c r="Q220" s="619">
        <v>96294</v>
      </c>
      <c r="R220" s="619">
        <v>96294</v>
      </c>
      <c r="S220" s="619">
        <v>0</v>
      </c>
      <c r="T220" s="619">
        <v>0</v>
      </c>
      <c r="U220" s="619">
        <v>0</v>
      </c>
      <c r="V220" s="619">
        <v>0</v>
      </c>
      <c r="W220" s="619">
        <v>0</v>
      </c>
      <c r="X220" s="619">
        <v>0</v>
      </c>
      <c r="Y220" s="619">
        <v>0</v>
      </c>
      <c r="Z220" s="619">
        <v>0</v>
      </c>
      <c r="AA220" s="619">
        <v>0</v>
      </c>
      <c r="AB220" s="619">
        <v>0</v>
      </c>
      <c r="AC220" s="619">
        <v>0</v>
      </c>
      <c r="AD220" s="619">
        <v>0</v>
      </c>
      <c r="AE220" s="619">
        <v>0</v>
      </c>
      <c r="AF220" s="619">
        <v>0</v>
      </c>
      <c r="AG220" s="619">
        <v>0</v>
      </c>
      <c r="AH220" s="619">
        <v>0</v>
      </c>
      <c r="AI220" s="619">
        <v>0</v>
      </c>
      <c r="AJ220" s="619">
        <v>0</v>
      </c>
      <c r="AK220" s="619">
        <v>0</v>
      </c>
      <c r="AL220" s="619">
        <v>0</v>
      </c>
      <c r="AM220" s="619">
        <v>0</v>
      </c>
      <c r="AN220" s="619">
        <v>0</v>
      </c>
      <c r="AO220" s="619">
        <v>0</v>
      </c>
      <c r="AP220" s="619">
        <v>0</v>
      </c>
      <c r="AQ220" s="619">
        <v>0</v>
      </c>
      <c r="AR220" s="619">
        <v>0</v>
      </c>
      <c r="AS220" s="619">
        <v>0</v>
      </c>
      <c r="AT220" s="619">
        <v>0</v>
      </c>
      <c r="AU220" s="619">
        <v>0</v>
      </c>
      <c r="AV220" s="619">
        <v>0</v>
      </c>
      <c r="AW220" s="619">
        <v>0</v>
      </c>
      <c r="AX220" s="619">
        <v>0</v>
      </c>
      <c r="AY220" s="619">
        <v>0</v>
      </c>
      <c r="AZ220" s="619">
        <v>0</v>
      </c>
      <c r="BA220" s="619">
        <v>0</v>
      </c>
      <c r="BB220" s="619">
        <v>0</v>
      </c>
      <c r="BC220" s="619">
        <v>0</v>
      </c>
      <c r="BD220" s="619">
        <v>0</v>
      </c>
      <c r="BE220" s="619">
        <v>0</v>
      </c>
      <c r="BF220" s="619">
        <v>0</v>
      </c>
      <c r="BG220" s="619">
        <v>999297</v>
      </c>
      <c r="BH220" s="619">
        <v>224842</v>
      </c>
      <c r="BI220" s="619">
        <v>24982</v>
      </c>
      <c r="BJ220" s="619">
        <v>38757</v>
      </c>
      <c r="BK220" s="619">
        <v>8720</v>
      </c>
      <c r="BL220" s="619">
        <v>969</v>
      </c>
      <c r="BM220" s="619">
        <v>980607</v>
      </c>
      <c r="BN220" s="619">
        <v>220636</v>
      </c>
      <c r="BO220" s="619">
        <v>24515</v>
      </c>
      <c r="BP220" s="619">
        <v>57447</v>
      </c>
      <c r="BQ220" s="619">
        <v>12926</v>
      </c>
      <c r="BR220" s="619">
        <v>1436</v>
      </c>
      <c r="BS220" s="619">
        <v>1028</v>
      </c>
      <c r="BT220" s="619">
        <v>231</v>
      </c>
      <c r="BU220" s="619">
        <v>26</v>
      </c>
      <c r="BV220" s="619">
        <v>515</v>
      </c>
      <c r="BW220" s="619">
        <v>116</v>
      </c>
      <c r="BX220" s="619">
        <v>13</v>
      </c>
      <c r="BY220" s="619">
        <v>513</v>
      </c>
      <c r="BZ220" s="619">
        <v>115</v>
      </c>
      <c r="CA220" s="619">
        <v>13</v>
      </c>
      <c r="CB220" s="619">
        <v>4290</v>
      </c>
      <c r="CC220" s="619">
        <v>965</v>
      </c>
      <c r="CD220" s="619">
        <v>107</v>
      </c>
      <c r="CE220" s="619">
        <v>4176</v>
      </c>
      <c r="CF220" s="619">
        <v>940</v>
      </c>
      <c r="CG220" s="619">
        <v>104</v>
      </c>
      <c r="CH220" s="619">
        <v>114</v>
      </c>
      <c r="CI220" s="619">
        <v>25</v>
      </c>
      <c r="CJ220" s="619">
        <v>3</v>
      </c>
      <c r="CK220" s="619">
        <v>0</v>
      </c>
      <c r="CL220" s="619">
        <v>0</v>
      </c>
      <c r="CM220" s="619">
        <v>0</v>
      </c>
      <c r="CN220" s="619">
        <v>0</v>
      </c>
      <c r="CO220" s="619">
        <v>0</v>
      </c>
      <c r="CP220" s="619">
        <v>0</v>
      </c>
      <c r="CQ220" s="619">
        <v>0</v>
      </c>
      <c r="CR220" s="619">
        <v>0</v>
      </c>
      <c r="CS220" s="619">
        <v>0</v>
      </c>
      <c r="CT220" s="619">
        <v>16196</v>
      </c>
      <c r="CU220" s="619">
        <v>3644</v>
      </c>
      <c r="CV220" s="619">
        <v>405</v>
      </c>
      <c r="CW220" s="619">
        <v>0</v>
      </c>
      <c r="CX220" s="619">
        <v>0</v>
      </c>
      <c r="CY220" s="619">
        <v>0</v>
      </c>
      <c r="CZ220" s="619">
        <v>16196</v>
      </c>
      <c r="DA220" s="619">
        <v>3644</v>
      </c>
      <c r="DB220" s="619">
        <v>405</v>
      </c>
      <c r="DC220" s="619">
        <v>0</v>
      </c>
      <c r="DD220" s="619">
        <v>0</v>
      </c>
      <c r="DE220" s="619">
        <v>0</v>
      </c>
      <c r="DF220" s="619">
        <v>8708</v>
      </c>
      <c r="DG220" s="619">
        <v>1959</v>
      </c>
      <c r="DH220" s="619">
        <v>218</v>
      </c>
      <c r="DI220" s="619">
        <v>9967</v>
      </c>
      <c r="DJ220" s="619">
        <v>2243</v>
      </c>
      <c r="DK220" s="619">
        <v>249</v>
      </c>
      <c r="DL220" s="619">
        <v>-1259</v>
      </c>
      <c r="DM220" s="619">
        <v>-284</v>
      </c>
      <c r="DN220" s="619">
        <v>-31</v>
      </c>
      <c r="DO220" s="619">
        <v>0</v>
      </c>
      <c r="DP220" s="619">
        <v>0</v>
      </c>
      <c r="DQ220" s="619">
        <v>0</v>
      </c>
      <c r="DR220" s="619">
        <v>0</v>
      </c>
      <c r="DS220" s="619">
        <v>0</v>
      </c>
      <c r="DT220" s="619">
        <v>0</v>
      </c>
      <c r="DU220" s="619">
        <v>0</v>
      </c>
      <c r="DV220" s="619">
        <v>0</v>
      </c>
      <c r="DW220" s="619">
        <v>0</v>
      </c>
      <c r="DX220" s="619">
        <v>126286</v>
      </c>
      <c r="DY220" s="619">
        <v>28414</v>
      </c>
      <c r="DZ220" s="619">
        <v>3157</v>
      </c>
      <c r="EA220" s="619">
        <v>107139</v>
      </c>
      <c r="EB220" s="619">
        <v>24106</v>
      </c>
      <c r="EC220" s="619">
        <v>2678</v>
      </c>
      <c r="ED220" s="619">
        <v>19147</v>
      </c>
      <c r="EE220" s="619">
        <v>4308</v>
      </c>
      <c r="EF220" s="619">
        <v>479</v>
      </c>
      <c r="EG220" s="619">
        <v>103</v>
      </c>
      <c r="EH220" s="619">
        <v>23</v>
      </c>
      <c r="EI220" s="619">
        <v>3</v>
      </c>
      <c r="EJ220" s="619">
        <v>0</v>
      </c>
      <c r="EK220" s="619">
        <v>0</v>
      </c>
      <c r="EL220" s="619">
        <v>0</v>
      </c>
      <c r="EM220" s="619">
        <v>0</v>
      </c>
      <c r="EN220" s="619">
        <v>0</v>
      </c>
      <c r="EO220" s="619">
        <v>0</v>
      </c>
      <c r="EP220" s="619">
        <v>948782</v>
      </c>
      <c r="EQ220" s="619">
        <v>213476</v>
      </c>
      <c r="ER220" s="619">
        <v>23720</v>
      </c>
      <c r="ES220" s="619">
        <v>953931</v>
      </c>
      <c r="ET220" s="619">
        <v>214634</v>
      </c>
      <c r="EU220" s="619">
        <v>23848</v>
      </c>
      <c r="EV220" s="619">
        <v>-5149</v>
      </c>
      <c r="EW220" s="619">
        <v>-1158</v>
      </c>
      <c r="EX220" s="619">
        <v>-128</v>
      </c>
      <c r="EY220" s="619">
        <v>-674</v>
      </c>
      <c r="EZ220" s="619">
        <v>-152</v>
      </c>
      <c r="FA220" s="619">
        <v>-17</v>
      </c>
      <c r="FB220" s="619">
        <v>1988223</v>
      </c>
      <c r="FC220" s="619">
        <v>447350</v>
      </c>
      <c r="FD220" s="619">
        <v>49706</v>
      </c>
      <c r="FE220" s="619">
        <v>2066358</v>
      </c>
      <c r="FF220" s="619">
        <v>464931</v>
      </c>
      <c r="FG220" s="619">
        <v>51659</v>
      </c>
      <c r="FH220" s="619">
        <v>-78135</v>
      </c>
      <c r="FI220" s="619">
        <v>-17581</v>
      </c>
      <c r="FJ220" s="619">
        <v>-1953</v>
      </c>
      <c r="FK220" s="619">
        <v>0</v>
      </c>
      <c r="FL220" s="619">
        <v>0</v>
      </c>
      <c r="FM220" s="619">
        <v>0</v>
      </c>
      <c r="FN220" s="619">
        <v>0</v>
      </c>
      <c r="FO220" s="619">
        <v>0</v>
      </c>
      <c r="FP220" s="619">
        <v>0</v>
      </c>
      <c r="FQ220" s="619">
        <v>0</v>
      </c>
      <c r="FR220" s="619">
        <v>0</v>
      </c>
      <c r="FS220" s="619">
        <v>0</v>
      </c>
      <c r="FT220" s="619">
        <v>-2289</v>
      </c>
      <c r="FU220" s="619">
        <v>-515</v>
      </c>
      <c r="FV220" s="619">
        <v>-57</v>
      </c>
      <c r="FW220" s="619">
        <v>0</v>
      </c>
      <c r="FX220" s="619">
        <v>0</v>
      </c>
      <c r="FY220" s="619">
        <v>0</v>
      </c>
      <c r="FZ220" s="619">
        <v>0</v>
      </c>
      <c r="GA220" s="619">
        <v>0</v>
      </c>
      <c r="GB220" s="619">
        <v>0</v>
      </c>
      <c r="GC220" s="619">
        <v>0</v>
      </c>
      <c r="GD220" s="619">
        <v>0</v>
      </c>
      <c r="GE220" s="619">
        <v>0</v>
      </c>
      <c r="GF220" s="619">
        <v>0</v>
      </c>
      <c r="GG220" s="619">
        <v>0</v>
      </c>
      <c r="GH220" s="619">
        <v>0</v>
      </c>
      <c r="GI220" s="619">
        <v>0</v>
      </c>
      <c r="GJ220" s="619">
        <v>0</v>
      </c>
      <c r="GK220" s="619">
        <v>0</v>
      </c>
      <c r="GL220" s="619">
        <v>4128707</v>
      </c>
      <c r="GM220" s="619">
        <v>928957</v>
      </c>
      <c r="GN220" s="619">
        <v>103219</v>
      </c>
      <c r="GO220" s="619">
        <v>6014</v>
      </c>
      <c r="GP220" s="619">
        <v>1351</v>
      </c>
      <c r="GQ220" s="619">
        <v>153</v>
      </c>
      <c r="GR220" s="620" t="s">
        <v>479</v>
      </c>
      <c r="GS220" s="620" t="s">
        <v>480</v>
      </c>
      <c r="GT220" s="610" t="s">
        <v>474</v>
      </c>
      <c r="GU220" s="611" t="s">
        <v>481</v>
      </c>
      <c r="GV220" s="611" t="s">
        <v>1189</v>
      </c>
      <c r="GW220" s="610" t="s">
        <v>1432</v>
      </c>
    </row>
    <row r="221" spans="1:205" x14ac:dyDescent="0.25">
      <c r="A221" s="610" t="s">
        <v>3385</v>
      </c>
      <c r="B221" s="617" t="s">
        <v>1190</v>
      </c>
      <c r="C221" s="618" t="s">
        <v>1191</v>
      </c>
      <c r="D221" s="619">
        <v>8409719</v>
      </c>
      <c r="E221" s="619">
        <v>181633</v>
      </c>
      <c r="F221" s="619">
        <v>8591352</v>
      </c>
      <c r="G221" s="619">
        <v>12323387</v>
      </c>
      <c r="H221" s="619">
        <v>230665</v>
      </c>
      <c r="I221" s="619">
        <v>12554052</v>
      </c>
      <c r="J221" s="619">
        <v>-3913668</v>
      </c>
      <c r="K221" s="619">
        <v>-49032</v>
      </c>
      <c r="L221" s="619">
        <v>-3962700</v>
      </c>
      <c r="M221" s="633">
        <v>0</v>
      </c>
      <c r="N221" s="633">
        <v>0.94</v>
      </c>
      <c r="O221" s="633">
        <v>0.05</v>
      </c>
      <c r="P221" s="633">
        <v>0.01</v>
      </c>
      <c r="Q221" s="619">
        <v>357322</v>
      </c>
      <c r="R221" s="619">
        <v>357322</v>
      </c>
      <c r="S221" s="619">
        <v>0</v>
      </c>
      <c r="T221" s="619">
        <v>24778502</v>
      </c>
      <c r="U221" s="619">
        <v>0</v>
      </c>
      <c r="V221" s="619">
        <v>23419644</v>
      </c>
      <c r="W221" s="619">
        <v>0</v>
      </c>
      <c r="X221" s="619">
        <v>1358858</v>
      </c>
      <c r="Y221" s="619">
        <v>0</v>
      </c>
      <c r="Z221" s="619">
        <v>762409</v>
      </c>
      <c r="AA221" s="619">
        <v>0</v>
      </c>
      <c r="AB221" s="619">
        <v>512737</v>
      </c>
      <c r="AC221" s="619">
        <v>0</v>
      </c>
      <c r="AD221" s="619">
        <v>249672</v>
      </c>
      <c r="AE221" s="619">
        <v>0</v>
      </c>
      <c r="AF221" s="619">
        <v>0</v>
      </c>
      <c r="AG221" s="619">
        <v>0</v>
      </c>
      <c r="AH221" s="619">
        <v>0</v>
      </c>
      <c r="AI221" s="619">
        <v>0</v>
      </c>
      <c r="AJ221" s="619">
        <v>0</v>
      </c>
      <c r="AK221" s="619">
        <v>0</v>
      </c>
      <c r="AL221" s="619">
        <v>0</v>
      </c>
      <c r="AM221" s="619">
        <v>0</v>
      </c>
      <c r="AN221" s="619">
        <v>0</v>
      </c>
      <c r="AO221" s="619">
        <v>0</v>
      </c>
      <c r="AP221" s="619">
        <v>0</v>
      </c>
      <c r="AQ221" s="619">
        <v>0</v>
      </c>
      <c r="AR221" s="619">
        <v>0</v>
      </c>
      <c r="AS221" s="619">
        <v>0</v>
      </c>
      <c r="AT221" s="619">
        <v>0</v>
      </c>
      <c r="AU221" s="619">
        <v>0</v>
      </c>
      <c r="AV221" s="619">
        <v>0</v>
      </c>
      <c r="AW221" s="619">
        <v>0</v>
      </c>
      <c r="AX221" s="619">
        <v>0</v>
      </c>
      <c r="AY221" s="619">
        <v>0</v>
      </c>
      <c r="AZ221" s="619">
        <v>0</v>
      </c>
      <c r="BA221" s="619">
        <v>0</v>
      </c>
      <c r="BB221" s="619">
        <v>0</v>
      </c>
      <c r="BC221" s="619">
        <v>0</v>
      </c>
      <c r="BD221" s="619">
        <v>0</v>
      </c>
      <c r="BE221" s="619">
        <v>0</v>
      </c>
      <c r="BF221" s="619">
        <v>0</v>
      </c>
      <c r="BG221" s="619">
        <v>5227309</v>
      </c>
      <c r="BH221" s="619">
        <v>276620</v>
      </c>
      <c r="BI221" s="619">
        <v>55324</v>
      </c>
      <c r="BJ221" s="619">
        <v>93474</v>
      </c>
      <c r="BK221" s="619">
        <v>4885</v>
      </c>
      <c r="BL221" s="619">
        <v>977</v>
      </c>
      <c r="BM221" s="619">
        <v>4492270</v>
      </c>
      <c r="BN221" s="619">
        <v>237781</v>
      </c>
      <c r="BO221" s="619">
        <v>47556</v>
      </c>
      <c r="BP221" s="619">
        <v>828513</v>
      </c>
      <c r="BQ221" s="619">
        <v>43724</v>
      </c>
      <c r="BR221" s="619">
        <v>8745</v>
      </c>
      <c r="BS221" s="619">
        <v>42399</v>
      </c>
      <c r="BT221" s="619">
        <v>2255</v>
      </c>
      <c r="BU221" s="619">
        <v>451</v>
      </c>
      <c r="BV221" s="619">
        <v>17858</v>
      </c>
      <c r="BW221" s="619">
        <v>950</v>
      </c>
      <c r="BX221" s="619">
        <v>190</v>
      </c>
      <c r="BY221" s="619">
        <v>24541</v>
      </c>
      <c r="BZ221" s="619">
        <v>1305</v>
      </c>
      <c r="CA221" s="619">
        <v>261</v>
      </c>
      <c r="CB221" s="619">
        <v>16314</v>
      </c>
      <c r="CC221" s="619">
        <v>868</v>
      </c>
      <c r="CD221" s="619">
        <v>174</v>
      </c>
      <c r="CE221" s="619">
        <v>16313</v>
      </c>
      <c r="CF221" s="619">
        <v>868</v>
      </c>
      <c r="CG221" s="619">
        <v>174</v>
      </c>
      <c r="CH221" s="619">
        <v>1</v>
      </c>
      <c r="CI221" s="619">
        <v>0</v>
      </c>
      <c r="CJ221" s="619">
        <v>0</v>
      </c>
      <c r="CK221" s="619">
        <v>0</v>
      </c>
      <c r="CL221" s="619">
        <v>0</v>
      </c>
      <c r="CM221" s="619">
        <v>0</v>
      </c>
      <c r="CN221" s="619">
        <v>0</v>
      </c>
      <c r="CO221" s="619">
        <v>0</v>
      </c>
      <c r="CP221" s="619">
        <v>0</v>
      </c>
      <c r="CQ221" s="619">
        <v>0</v>
      </c>
      <c r="CR221" s="619">
        <v>0</v>
      </c>
      <c r="CS221" s="619">
        <v>0</v>
      </c>
      <c r="CT221" s="619">
        <v>0</v>
      </c>
      <c r="CU221" s="619">
        <v>0</v>
      </c>
      <c r="CV221" s="619">
        <v>0</v>
      </c>
      <c r="CW221" s="619">
        <v>0</v>
      </c>
      <c r="CX221" s="619">
        <v>0</v>
      </c>
      <c r="CY221" s="619">
        <v>0</v>
      </c>
      <c r="CZ221" s="619">
        <v>0</v>
      </c>
      <c r="DA221" s="619">
        <v>0</v>
      </c>
      <c r="DB221" s="619">
        <v>0</v>
      </c>
      <c r="DC221" s="619">
        <v>0</v>
      </c>
      <c r="DD221" s="619">
        <v>0</v>
      </c>
      <c r="DE221" s="619">
        <v>0</v>
      </c>
      <c r="DF221" s="619">
        <v>18958</v>
      </c>
      <c r="DG221" s="619">
        <v>1008</v>
      </c>
      <c r="DH221" s="619">
        <v>202</v>
      </c>
      <c r="DI221" s="619">
        <v>17103</v>
      </c>
      <c r="DJ221" s="619">
        <v>910</v>
      </c>
      <c r="DK221" s="619">
        <v>182</v>
      </c>
      <c r="DL221" s="619">
        <v>1855</v>
      </c>
      <c r="DM221" s="619">
        <v>98</v>
      </c>
      <c r="DN221" s="619">
        <v>20</v>
      </c>
      <c r="DO221" s="619">
        <v>0</v>
      </c>
      <c r="DP221" s="619">
        <v>0</v>
      </c>
      <c r="DQ221" s="619">
        <v>0</v>
      </c>
      <c r="DR221" s="619">
        <v>0</v>
      </c>
      <c r="DS221" s="619">
        <v>0</v>
      </c>
      <c r="DT221" s="619">
        <v>0</v>
      </c>
      <c r="DU221" s="619">
        <v>0</v>
      </c>
      <c r="DV221" s="619">
        <v>0</v>
      </c>
      <c r="DW221" s="619">
        <v>0</v>
      </c>
      <c r="DX221" s="619">
        <v>1160648</v>
      </c>
      <c r="DY221" s="619">
        <v>61547</v>
      </c>
      <c r="DZ221" s="619">
        <v>12309</v>
      </c>
      <c r="EA221" s="619">
        <v>1862807</v>
      </c>
      <c r="EB221" s="619">
        <v>98503</v>
      </c>
      <c r="EC221" s="619">
        <v>19701</v>
      </c>
      <c r="ED221" s="619">
        <v>-702159</v>
      </c>
      <c r="EE221" s="619">
        <v>-36956</v>
      </c>
      <c r="EF221" s="619">
        <v>-7392</v>
      </c>
      <c r="EG221" s="619">
        <v>0</v>
      </c>
      <c r="EH221" s="619">
        <v>0</v>
      </c>
      <c r="EI221" s="619">
        <v>0</v>
      </c>
      <c r="EJ221" s="619">
        <v>0</v>
      </c>
      <c r="EK221" s="619">
        <v>0</v>
      </c>
      <c r="EL221" s="619">
        <v>0</v>
      </c>
      <c r="EM221" s="619">
        <v>0</v>
      </c>
      <c r="EN221" s="619">
        <v>0</v>
      </c>
      <c r="EO221" s="619">
        <v>0</v>
      </c>
      <c r="EP221" s="619">
        <v>5741447</v>
      </c>
      <c r="EQ221" s="619">
        <v>301160</v>
      </c>
      <c r="ER221" s="619">
        <v>60232</v>
      </c>
      <c r="ES221" s="619">
        <v>8806140</v>
      </c>
      <c r="ET221" s="619">
        <v>463821</v>
      </c>
      <c r="EU221" s="619">
        <v>92764</v>
      </c>
      <c r="EV221" s="619">
        <v>-3064693</v>
      </c>
      <c r="EW221" s="619">
        <v>-162661</v>
      </c>
      <c r="EX221" s="619">
        <v>-32532</v>
      </c>
      <c r="EY221" s="619">
        <v>0</v>
      </c>
      <c r="EZ221" s="619">
        <v>0</v>
      </c>
      <c r="FA221" s="619">
        <v>0</v>
      </c>
      <c r="FB221" s="619">
        <v>25485607</v>
      </c>
      <c r="FC221" s="619">
        <v>1124200</v>
      </c>
      <c r="FD221" s="619">
        <v>224840</v>
      </c>
      <c r="FE221" s="619">
        <v>24878581</v>
      </c>
      <c r="FF221" s="619">
        <v>1106485</v>
      </c>
      <c r="FG221" s="619">
        <v>221297</v>
      </c>
      <c r="FH221" s="619">
        <v>607026</v>
      </c>
      <c r="FI221" s="619">
        <v>17715</v>
      </c>
      <c r="FJ221" s="619">
        <v>3543</v>
      </c>
      <c r="FK221" s="619">
        <v>0</v>
      </c>
      <c r="FL221" s="619">
        <v>0</v>
      </c>
      <c r="FM221" s="619">
        <v>0</v>
      </c>
      <c r="FN221" s="619">
        <v>0</v>
      </c>
      <c r="FO221" s="619">
        <v>0</v>
      </c>
      <c r="FP221" s="619">
        <v>0</v>
      </c>
      <c r="FQ221" s="619">
        <v>0</v>
      </c>
      <c r="FR221" s="619">
        <v>0</v>
      </c>
      <c r="FS221" s="619">
        <v>0</v>
      </c>
      <c r="FT221" s="619">
        <v>0</v>
      </c>
      <c r="FU221" s="619">
        <v>0</v>
      </c>
      <c r="FV221" s="619">
        <v>0</v>
      </c>
      <c r="FW221" s="619">
        <v>0</v>
      </c>
      <c r="FX221" s="619">
        <v>0</v>
      </c>
      <c r="FY221" s="619">
        <v>0</v>
      </c>
      <c r="FZ221" s="619">
        <v>0</v>
      </c>
      <c r="GA221" s="619">
        <v>0</v>
      </c>
      <c r="GB221" s="619">
        <v>0</v>
      </c>
      <c r="GC221" s="619">
        <v>0</v>
      </c>
      <c r="GD221" s="619">
        <v>0</v>
      </c>
      <c r="GE221" s="619">
        <v>0</v>
      </c>
      <c r="GF221" s="619">
        <v>0</v>
      </c>
      <c r="GG221" s="619">
        <v>0</v>
      </c>
      <c r="GH221" s="619">
        <v>0</v>
      </c>
      <c r="GI221" s="619">
        <v>0</v>
      </c>
      <c r="GJ221" s="619">
        <v>0</v>
      </c>
      <c r="GK221" s="619">
        <v>0</v>
      </c>
      <c r="GL221" s="619">
        <v>37786156</v>
      </c>
      <c r="GM221" s="619">
        <v>1772543</v>
      </c>
      <c r="GN221" s="619">
        <v>354509</v>
      </c>
      <c r="GO221" s="619">
        <v>-2304916</v>
      </c>
      <c r="GP221" s="619">
        <v>-136775</v>
      </c>
      <c r="GQ221" s="619">
        <v>-27355</v>
      </c>
      <c r="GR221" s="620" t="s">
        <v>533</v>
      </c>
      <c r="GS221" s="620" t="s">
        <v>534</v>
      </c>
      <c r="GT221" s="610" t="s">
        <v>535</v>
      </c>
      <c r="GU221" s="611" t="s">
        <v>536</v>
      </c>
      <c r="GV221" s="611" t="s">
        <v>1192</v>
      </c>
      <c r="GW221" s="610" t="s">
        <v>1432</v>
      </c>
    </row>
    <row r="222" spans="1:205" x14ac:dyDescent="0.25">
      <c r="A222" s="610" t="s">
        <v>3385</v>
      </c>
      <c r="B222" s="617" t="s">
        <v>1193</v>
      </c>
      <c r="C222" s="618" t="s">
        <v>1194</v>
      </c>
      <c r="D222" s="619">
        <v>2665928</v>
      </c>
      <c r="E222" s="619">
        <v>0</v>
      </c>
      <c r="F222" s="619">
        <v>2665928</v>
      </c>
      <c r="G222" s="619">
        <v>2736915</v>
      </c>
      <c r="H222" s="619">
        <v>0</v>
      </c>
      <c r="I222" s="619">
        <v>2736915</v>
      </c>
      <c r="J222" s="619">
        <v>-70987</v>
      </c>
      <c r="K222" s="619">
        <v>0</v>
      </c>
      <c r="L222" s="619">
        <v>-70987</v>
      </c>
      <c r="M222" s="633">
        <v>0.5</v>
      </c>
      <c r="N222" s="633">
        <v>0.4</v>
      </c>
      <c r="O222" s="633">
        <v>0.09</v>
      </c>
      <c r="P222" s="633">
        <v>0.01</v>
      </c>
      <c r="Q222" s="619">
        <v>221478</v>
      </c>
      <c r="R222" s="619">
        <v>221478</v>
      </c>
      <c r="S222" s="619">
        <v>0</v>
      </c>
      <c r="T222" s="619">
        <v>0</v>
      </c>
      <c r="U222" s="619">
        <v>0</v>
      </c>
      <c r="V222" s="619">
        <v>0</v>
      </c>
      <c r="W222" s="619">
        <v>0</v>
      </c>
      <c r="X222" s="619">
        <v>0</v>
      </c>
      <c r="Y222" s="619">
        <v>0</v>
      </c>
      <c r="Z222" s="619">
        <v>206659</v>
      </c>
      <c r="AA222" s="619">
        <v>22954</v>
      </c>
      <c r="AB222" s="619">
        <v>180438</v>
      </c>
      <c r="AC222" s="619">
        <v>22349</v>
      </c>
      <c r="AD222" s="619">
        <v>26221</v>
      </c>
      <c r="AE222" s="619">
        <v>605</v>
      </c>
      <c r="AF222" s="619">
        <v>0</v>
      </c>
      <c r="AG222" s="619">
        <v>0</v>
      </c>
      <c r="AH222" s="619">
        <v>0</v>
      </c>
      <c r="AI222" s="619">
        <v>0</v>
      </c>
      <c r="AJ222" s="619">
        <v>0</v>
      </c>
      <c r="AK222" s="619">
        <v>0</v>
      </c>
      <c r="AL222" s="619">
        <v>0</v>
      </c>
      <c r="AM222" s="619">
        <v>0</v>
      </c>
      <c r="AN222" s="619">
        <v>0</v>
      </c>
      <c r="AO222" s="619">
        <v>0</v>
      </c>
      <c r="AP222" s="619">
        <v>0</v>
      </c>
      <c r="AQ222" s="619">
        <v>0</v>
      </c>
      <c r="AR222" s="619">
        <v>0</v>
      </c>
      <c r="AS222" s="619">
        <v>0</v>
      </c>
      <c r="AT222" s="619">
        <v>0</v>
      </c>
      <c r="AU222" s="619">
        <v>0</v>
      </c>
      <c r="AV222" s="619">
        <v>0</v>
      </c>
      <c r="AW222" s="619">
        <v>0</v>
      </c>
      <c r="AX222" s="619">
        <v>0</v>
      </c>
      <c r="AY222" s="619">
        <v>0</v>
      </c>
      <c r="AZ222" s="619">
        <v>0</v>
      </c>
      <c r="BA222" s="619">
        <v>0</v>
      </c>
      <c r="BB222" s="619">
        <v>0</v>
      </c>
      <c r="BC222" s="619">
        <v>0</v>
      </c>
      <c r="BD222" s="619">
        <v>0</v>
      </c>
      <c r="BE222" s="619">
        <v>0</v>
      </c>
      <c r="BF222" s="619">
        <v>0</v>
      </c>
      <c r="BG222" s="619">
        <v>2540064</v>
      </c>
      <c r="BH222" s="619">
        <v>571514</v>
      </c>
      <c r="BI222" s="619">
        <v>63502</v>
      </c>
      <c r="BJ222" s="619">
        <v>85724</v>
      </c>
      <c r="BK222" s="619">
        <v>19288</v>
      </c>
      <c r="BL222" s="619">
        <v>2143</v>
      </c>
      <c r="BM222" s="619">
        <v>2860989</v>
      </c>
      <c r="BN222" s="619">
        <v>643723</v>
      </c>
      <c r="BO222" s="619">
        <v>71525</v>
      </c>
      <c r="BP222" s="619">
        <v>-235201</v>
      </c>
      <c r="BQ222" s="619">
        <v>-52921</v>
      </c>
      <c r="BR222" s="619">
        <v>-5880</v>
      </c>
      <c r="BS222" s="619">
        <v>0</v>
      </c>
      <c r="BT222" s="619">
        <v>0</v>
      </c>
      <c r="BU222" s="619">
        <v>0</v>
      </c>
      <c r="BV222" s="619">
        <v>0</v>
      </c>
      <c r="BW222" s="619">
        <v>0</v>
      </c>
      <c r="BX222" s="619">
        <v>0</v>
      </c>
      <c r="BY222" s="619">
        <v>0</v>
      </c>
      <c r="BZ222" s="619">
        <v>0</v>
      </c>
      <c r="CA222" s="619">
        <v>0</v>
      </c>
      <c r="CB222" s="619">
        <v>22629</v>
      </c>
      <c r="CC222" s="619">
        <v>5092</v>
      </c>
      <c r="CD222" s="619">
        <v>566</v>
      </c>
      <c r="CE222" s="619">
        <v>22689</v>
      </c>
      <c r="CF222" s="619">
        <v>5105</v>
      </c>
      <c r="CG222" s="619">
        <v>567</v>
      </c>
      <c r="CH222" s="619">
        <v>-60</v>
      </c>
      <c r="CI222" s="619">
        <v>-13</v>
      </c>
      <c r="CJ222" s="619">
        <v>-1</v>
      </c>
      <c r="CK222" s="619">
        <v>0</v>
      </c>
      <c r="CL222" s="619">
        <v>0</v>
      </c>
      <c r="CM222" s="619">
        <v>0</v>
      </c>
      <c r="CN222" s="619">
        <v>0</v>
      </c>
      <c r="CO222" s="619">
        <v>0</v>
      </c>
      <c r="CP222" s="619">
        <v>0</v>
      </c>
      <c r="CQ222" s="619">
        <v>0</v>
      </c>
      <c r="CR222" s="619">
        <v>0</v>
      </c>
      <c r="CS222" s="619">
        <v>0</v>
      </c>
      <c r="CT222" s="619">
        <v>0</v>
      </c>
      <c r="CU222" s="619">
        <v>0</v>
      </c>
      <c r="CV222" s="619">
        <v>0</v>
      </c>
      <c r="CW222" s="619">
        <v>0</v>
      </c>
      <c r="CX222" s="619">
        <v>0</v>
      </c>
      <c r="CY222" s="619">
        <v>0</v>
      </c>
      <c r="CZ222" s="619">
        <v>0</v>
      </c>
      <c r="DA222" s="619">
        <v>0</v>
      </c>
      <c r="DB222" s="619">
        <v>0</v>
      </c>
      <c r="DC222" s="619">
        <v>0</v>
      </c>
      <c r="DD222" s="619">
        <v>0</v>
      </c>
      <c r="DE222" s="619">
        <v>0</v>
      </c>
      <c r="DF222" s="619">
        <v>11078</v>
      </c>
      <c r="DG222" s="619">
        <v>2492</v>
      </c>
      <c r="DH222" s="619">
        <v>277</v>
      </c>
      <c r="DI222" s="619">
        <v>17664</v>
      </c>
      <c r="DJ222" s="619">
        <v>3974</v>
      </c>
      <c r="DK222" s="619">
        <v>442</v>
      </c>
      <c r="DL222" s="619">
        <v>-6586</v>
      </c>
      <c r="DM222" s="619">
        <v>-1482</v>
      </c>
      <c r="DN222" s="619">
        <v>-165</v>
      </c>
      <c r="DO222" s="619">
        <v>259</v>
      </c>
      <c r="DP222" s="619">
        <v>58</v>
      </c>
      <c r="DQ222" s="619">
        <v>6</v>
      </c>
      <c r="DR222" s="619">
        <v>702</v>
      </c>
      <c r="DS222" s="619">
        <v>158</v>
      </c>
      <c r="DT222" s="619">
        <v>18</v>
      </c>
      <c r="DU222" s="619">
        <v>-443</v>
      </c>
      <c r="DV222" s="619">
        <v>-100</v>
      </c>
      <c r="DW222" s="619">
        <v>-12</v>
      </c>
      <c r="DX222" s="619">
        <v>183554</v>
      </c>
      <c r="DY222" s="619">
        <v>41300</v>
      </c>
      <c r="DZ222" s="619">
        <v>4589</v>
      </c>
      <c r="EA222" s="619">
        <v>155547</v>
      </c>
      <c r="EB222" s="619">
        <v>34998</v>
      </c>
      <c r="EC222" s="619">
        <v>3889</v>
      </c>
      <c r="ED222" s="619">
        <v>28007</v>
      </c>
      <c r="EE222" s="619">
        <v>6302</v>
      </c>
      <c r="EF222" s="619">
        <v>700</v>
      </c>
      <c r="EG222" s="619">
        <v>-1219</v>
      </c>
      <c r="EH222" s="619">
        <v>-274</v>
      </c>
      <c r="EI222" s="619">
        <v>-30</v>
      </c>
      <c r="EJ222" s="619">
        <v>0</v>
      </c>
      <c r="EK222" s="619">
        <v>0</v>
      </c>
      <c r="EL222" s="619">
        <v>0</v>
      </c>
      <c r="EM222" s="619">
        <v>0</v>
      </c>
      <c r="EN222" s="619">
        <v>0</v>
      </c>
      <c r="EO222" s="619">
        <v>0</v>
      </c>
      <c r="EP222" s="619">
        <v>2805260</v>
      </c>
      <c r="EQ222" s="619">
        <v>631184</v>
      </c>
      <c r="ER222" s="619">
        <v>70132</v>
      </c>
      <c r="ES222" s="619">
        <v>2371824</v>
      </c>
      <c r="ET222" s="619">
        <v>533661</v>
      </c>
      <c r="EU222" s="619">
        <v>59296</v>
      </c>
      <c r="EV222" s="619">
        <v>433436</v>
      </c>
      <c r="EW222" s="619">
        <v>97523</v>
      </c>
      <c r="EX222" s="619">
        <v>10836</v>
      </c>
      <c r="EY222" s="619">
        <v>-1372</v>
      </c>
      <c r="EZ222" s="619">
        <v>-309</v>
      </c>
      <c r="FA222" s="619">
        <v>-34</v>
      </c>
      <c r="FB222" s="619">
        <v>1862419</v>
      </c>
      <c r="FC222" s="619">
        <v>415034</v>
      </c>
      <c r="FD222" s="619">
        <v>45680</v>
      </c>
      <c r="FE222" s="619">
        <v>1878069</v>
      </c>
      <c r="FF222" s="619">
        <v>419457</v>
      </c>
      <c r="FG222" s="619">
        <v>46183</v>
      </c>
      <c r="FH222" s="619">
        <v>-15650</v>
      </c>
      <c r="FI222" s="619">
        <v>-4423</v>
      </c>
      <c r="FJ222" s="619">
        <v>-503</v>
      </c>
      <c r="FK222" s="619">
        <v>0</v>
      </c>
      <c r="FL222" s="619">
        <v>0</v>
      </c>
      <c r="FM222" s="619">
        <v>0</v>
      </c>
      <c r="FN222" s="619">
        <v>0</v>
      </c>
      <c r="FO222" s="619">
        <v>0</v>
      </c>
      <c r="FP222" s="619">
        <v>0</v>
      </c>
      <c r="FQ222" s="619">
        <v>0</v>
      </c>
      <c r="FR222" s="619">
        <v>0</v>
      </c>
      <c r="FS222" s="619">
        <v>0</v>
      </c>
      <c r="FT222" s="619">
        <v>-19940</v>
      </c>
      <c r="FU222" s="619">
        <v>-4486</v>
      </c>
      <c r="FV222" s="619">
        <v>-498</v>
      </c>
      <c r="FW222" s="619">
        <v>0</v>
      </c>
      <c r="FX222" s="619">
        <v>0</v>
      </c>
      <c r="FY222" s="619">
        <v>0</v>
      </c>
      <c r="FZ222" s="619">
        <v>0</v>
      </c>
      <c r="GA222" s="619">
        <v>0</v>
      </c>
      <c r="GB222" s="619">
        <v>0</v>
      </c>
      <c r="GC222" s="619">
        <v>0</v>
      </c>
      <c r="GD222" s="619">
        <v>0</v>
      </c>
      <c r="GE222" s="619">
        <v>0</v>
      </c>
      <c r="GF222" s="619">
        <v>0</v>
      </c>
      <c r="GG222" s="619">
        <v>0</v>
      </c>
      <c r="GH222" s="619">
        <v>0</v>
      </c>
      <c r="GI222" s="619">
        <v>0</v>
      </c>
      <c r="GJ222" s="619">
        <v>0</v>
      </c>
      <c r="GK222" s="619">
        <v>0</v>
      </c>
      <c r="GL222" s="619">
        <v>7488456</v>
      </c>
      <c r="GM222" s="619">
        <v>1680893</v>
      </c>
      <c r="GN222" s="619">
        <v>186333</v>
      </c>
      <c r="GO222" s="619">
        <v>180972</v>
      </c>
      <c r="GP222" s="619">
        <v>39817</v>
      </c>
      <c r="GQ222" s="619">
        <v>4413</v>
      </c>
      <c r="GR222" s="620" t="s">
        <v>757</v>
      </c>
      <c r="GS222" s="620" t="s">
        <v>758</v>
      </c>
      <c r="GT222" s="610" t="s">
        <v>474</v>
      </c>
      <c r="GU222" s="611" t="s">
        <v>536</v>
      </c>
      <c r="GV222" s="611" t="s">
        <v>1195</v>
      </c>
      <c r="GW222" s="610" t="s">
        <v>1432</v>
      </c>
    </row>
    <row r="223" spans="1:205" x14ac:dyDescent="0.25">
      <c r="A223" s="610" t="s">
        <v>3385</v>
      </c>
      <c r="B223" s="617" t="s">
        <v>1196</v>
      </c>
      <c r="C223" s="618" t="s">
        <v>1197</v>
      </c>
      <c r="D223" s="619">
        <v>1419821</v>
      </c>
      <c r="E223" s="619">
        <v>0</v>
      </c>
      <c r="F223" s="619">
        <v>1419821</v>
      </c>
      <c r="G223" s="619">
        <v>1422905</v>
      </c>
      <c r="H223" s="619">
        <v>0</v>
      </c>
      <c r="I223" s="619">
        <v>1422905</v>
      </c>
      <c r="J223" s="619">
        <v>-3084</v>
      </c>
      <c r="K223" s="619">
        <v>0</v>
      </c>
      <c r="L223" s="619">
        <v>-3084</v>
      </c>
      <c r="M223" s="633">
        <v>0.5</v>
      </c>
      <c r="N223" s="633">
        <v>0.4</v>
      </c>
      <c r="O223" s="633">
        <v>0.1</v>
      </c>
      <c r="P223" s="633">
        <v>0</v>
      </c>
      <c r="Q223" s="619">
        <v>106233</v>
      </c>
      <c r="R223" s="619">
        <v>106233</v>
      </c>
      <c r="S223" s="619">
        <v>0</v>
      </c>
      <c r="T223" s="619">
        <v>0</v>
      </c>
      <c r="U223" s="619">
        <v>0</v>
      </c>
      <c r="V223" s="619">
        <v>0</v>
      </c>
      <c r="W223" s="619">
        <v>0</v>
      </c>
      <c r="X223" s="619">
        <v>0</v>
      </c>
      <c r="Y223" s="619">
        <v>0</v>
      </c>
      <c r="Z223" s="619">
        <v>353066</v>
      </c>
      <c r="AA223" s="619">
        <v>67584</v>
      </c>
      <c r="AB223" s="619">
        <v>362554</v>
      </c>
      <c r="AC223" s="619">
        <v>67584</v>
      </c>
      <c r="AD223" s="619">
        <v>-9488</v>
      </c>
      <c r="AE223" s="619">
        <v>0</v>
      </c>
      <c r="AF223" s="619">
        <v>0</v>
      </c>
      <c r="AG223" s="619">
        <v>0</v>
      </c>
      <c r="AH223" s="619">
        <v>0</v>
      </c>
      <c r="AI223" s="619">
        <v>0</v>
      </c>
      <c r="AJ223" s="619">
        <v>0</v>
      </c>
      <c r="AK223" s="619">
        <v>0</v>
      </c>
      <c r="AL223" s="619">
        <v>0</v>
      </c>
      <c r="AM223" s="619">
        <v>0</v>
      </c>
      <c r="AN223" s="619">
        <v>0</v>
      </c>
      <c r="AO223" s="619">
        <v>0</v>
      </c>
      <c r="AP223" s="619">
        <v>0</v>
      </c>
      <c r="AQ223" s="619">
        <v>0</v>
      </c>
      <c r="AR223" s="619">
        <v>0</v>
      </c>
      <c r="AS223" s="619">
        <v>0</v>
      </c>
      <c r="AT223" s="619">
        <v>0</v>
      </c>
      <c r="AU223" s="619">
        <v>0</v>
      </c>
      <c r="AV223" s="619">
        <v>0</v>
      </c>
      <c r="AW223" s="619">
        <v>0</v>
      </c>
      <c r="AX223" s="619">
        <v>0</v>
      </c>
      <c r="AY223" s="619">
        <v>0</v>
      </c>
      <c r="AZ223" s="619">
        <v>0</v>
      </c>
      <c r="BA223" s="619">
        <v>0</v>
      </c>
      <c r="BB223" s="619">
        <v>0</v>
      </c>
      <c r="BC223" s="619">
        <v>0</v>
      </c>
      <c r="BD223" s="619">
        <v>0</v>
      </c>
      <c r="BE223" s="619">
        <v>0</v>
      </c>
      <c r="BF223" s="619">
        <v>0</v>
      </c>
      <c r="BG223" s="619">
        <v>1072418</v>
      </c>
      <c r="BH223" s="619">
        <v>268105</v>
      </c>
      <c r="BI223" s="619">
        <v>0</v>
      </c>
      <c r="BJ223" s="619">
        <v>48739</v>
      </c>
      <c r="BK223" s="619">
        <v>12185</v>
      </c>
      <c r="BL223" s="619">
        <v>0</v>
      </c>
      <c r="BM223" s="619">
        <v>1019825</v>
      </c>
      <c r="BN223" s="619">
        <v>254956</v>
      </c>
      <c r="BO223" s="619">
        <v>0</v>
      </c>
      <c r="BP223" s="619">
        <v>101332</v>
      </c>
      <c r="BQ223" s="619">
        <v>25334</v>
      </c>
      <c r="BR223" s="619">
        <v>0</v>
      </c>
      <c r="BS223" s="619">
        <v>1197</v>
      </c>
      <c r="BT223" s="619">
        <v>299</v>
      </c>
      <c r="BU223" s="619">
        <v>0</v>
      </c>
      <c r="BV223" s="619">
        <v>355</v>
      </c>
      <c r="BW223" s="619">
        <v>89</v>
      </c>
      <c r="BX223" s="619">
        <v>0</v>
      </c>
      <c r="BY223" s="619">
        <v>842</v>
      </c>
      <c r="BZ223" s="619">
        <v>210</v>
      </c>
      <c r="CA223" s="619">
        <v>0</v>
      </c>
      <c r="CB223" s="619">
        <v>7370</v>
      </c>
      <c r="CC223" s="619">
        <v>1842</v>
      </c>
      <c r="CD223" s="619">
        <v>0</v>
      </c>
      <c r="CE223" s="619">
        <v>7370</v>
      </c>
      <c r="CF223" s="619">
        <v>1842</v>
      </c>
      <c r="CG223" s="619">
        <v>0</v>
      </c>
      <c r="CH223" s="619">
        <v>0</v>
      </c>
      <c r="CI223" s="619">
        <v>0</v>
      </c>
      <c r="CJ223" s="619">
        <v>0</v>
      </c>
      <c r="CK223" s="619">
        <v>0</v>
      </c>
      <c r="CL223" s="619">
        <v>0</v>
      </c>
      <c r="CM223" s="619">
        <v>0</v>
      </c>
      <c r="CN223" s="619">
        <v>0</v>
      </c>
      <c r="CO223" s="619">
        <v>0</v>
      </c>
      <c r="CP223" s="619">
        <v>0</v>
      </c>
      <c r="CQ223" s="619">
        <v>0</v>
      </c>
      <c r="CR223" s="619">
        <v>0</v>
      </c>
      <c r="CS223" s="619">
        <v>0</v>
      </c>
      <c r="CT223" s="619">
        <v>0</v>
      </c>
      <c r="CU223" s="619">
        <v>0</v>
      </c>
      <c r="CV223" s="619">
        <v>0</v>
      </c>
      <c r="CW223" s="619">
        <v>0</v>
      </c>
      <c r="CX223" s="619">
        <v>0</v>
      </c>
      <c r="CY223" s="619">
        <v>0</v>
      </c>
      <c r="CZ223" s="619">
        <v>0</v>
      </c>
      <c r="DA223" s="619">
        <v>0</v>
      </c>
      <c r="DB223" s="619">
        <v>0</v>
      </c>
      <c r="DC223" s="619">
        <v>0</v>
      </c>
      <c r="DD223" s="619">
        <v>0</v>
      </c>
      <c r="DE223" s="619">
        <v>0</v>
      </c>
      <c r="DF223" s="619">
        <v>8063</v>
      </c>
      <c r="DG223" s="619">
        <v>2016</v>
      </c>
      <c r="DH223" s="619">
        <v>0</v>
      </c>
      <c r="DI223" s="619">
        <v>10667</v>
      </c>
      <c r="DJ223" s="619">
        <v>2667</v>
      </c>
      <c r="DK223" s="619">
        <v>0</v>
      </c>
      <c r="DL223" s="619">
        <v>-2604</v>
      </c>
      <c r="DM223" s="619">
        <v>-651</v>
      </c>
      <c r="DN223" s="619">
        <v>0</v>
      </c>
      <c r="DO223" s="619">
        <v>702</v>
      </c>
      <c r="DP223" s="619">
        <v>176</v>
      </c>
      <c r="DQ223" s="619">
        <v>0</v>
      </c>
      <c r="DR223" s="619">
        <v>702</v>
      </c>
      <c r="DS223" s="619">
        <v>176</v>
      </c>
      <c r="DT223" s="619">
        <v>0</v>
      </c>
      <c r="DU223" s="619">
        <v>0</v>
      </c>
      <c r="DV223" s="619">
        <v>0</v>
      </c>
      <c r="DW223" s="619">
        <v>0</v>
      </c>
      <c r="DX223" s="619">
        <v>119777</v>
      </c>
      <c r="DY223" s="619">
        <v>29944</v>
      </c>
      <c r="DZ223" s="619">
        <v>0</v>
      </c>
      <c r="EA223" s="619">
        <v>163534</v>
      </c>
      <c r="EB223" s="619">
        <v>40884</v>
      </c>
      <c r="EC223" s="619">
        <v>0</v>
      </c>
      <c r="ED223" s="619">
        <v>-43757</v>
      </c>
      <c r="EE223" s="619">
        <v>-10940</v>
      </c>
      <c r="EF223" s="619">
        <v>0</v>
      </c>
      <c r="EG223" s="619">
        <v>0</v>
      </c>
      <c r="EH223" s="619">
        <v>0</v>
      </c>
      <c r="EI223" s="619">
        <v>0</v>
      </c>
      <c r="EJ223" s="619">
        <v>0</v>
      </c>
      <c r="EK223" s="619">
        <v>0</v>
      </c>
      <c r="EL223" s="619">
        <v>0</v>
      </c>
      <c r="EM223" s="619">
        <v>0</v>
      </c>
      <c r="EN223" s="619">
        <v>0</v>
      </c>
      <c r="EO223" s="619">
        <v>0</v>
      </c>
      <c r="EP223" s="619">
        <v>910937</v>
      </c>
      <c r="EQ223" s="619">
        <v>227734</v>
      </c>
      <c r="ER223" s="619">
        <v>0</v>
      </c>
      <c r="ES223" s="619">
        <v>877031</v>
      </c>
      <c r="ET223" s="619">
        <v>219258</v>
      </c>
      <c r="EU223" s="619">
        <v>0</v>
      </c>
      <c r="EV223" s="619">
        <v>33906</v>
      </c>
      <c r="EW223" s="619">
        <v>8476</v>
      </c>
      <c r="EX223" s="619">
        <v>0</v>
      </c>
      <c r="EY223" s="619">
        <v>0</v>
      </c>
      <c r="EZ223" s="619">
        <v>0</v>
      </c>
      <c r="FA223" s="619">
        <v>0</v>
      </c>
      <c r="FB223" s="619">
        <v>1761804</v>
      </c>
      <c r="FC223" s="619">
        <v>436928</v>
      </c>
      <c r="FD223" s="619">
        <v>0</v>
      </c>
      <c r="FE223" s="619">
        <v>1713177</v>
      </c>
      <c r="FF223" s="619">
        <v>424367</v>
      </c>
      <c r="FG223" s="619">
        <v>0</v>
      </c>
      <c r="FH223" s="619">
        <v>48627</v>
      </c>
      <c r="FI223" s="619">
        <v>12561</v>
      </c>
      <c r="FJ223" s="619">
        <v>0</v>
      </c>
      <c r="FK223" s="619">
        <v>0</v>
      </c>
      <c r="FL223" s="619">
        <v>0</v>
      </c>
      <c r="FM223" s="619">
        <v>0</v>
      </c>
      <c r="FN223" s="619">
        <v>0</v>
      </c>
      <c r="FO223" s="619">
        <v>0</v>
      </c>
      <c r="FP223" s="619">
        <v>0</v>
      </c>
      <c r="FQ223" s="619">
        <v>0</v>
      </c>
      <c r="FR223" s="619">
        <v>0</v>
      </c>
      <c r="FS223" s="619">
        <v>0</v>
      </c>
      <c r="FT223" s="619">
        <v>-2687</v>
      </c>
      <c r="FU223" s="619">
        <v>-672</v>
      </c>
      <c r="FV223" s="619">
        <v>0</v>
      </c>
      <c r="FW223" s="619">
        <v>0</v>
      </c>
      <c r="FX223" s="619">
        <v>0</v>
      </c>
      <c r="FY223" s="619">
        <v>0</v>
      </c>
      <c r="FZ223" s="619">
        <v>0</v>
      </c>
      <c r="GA223" s="619">
        <v>0</v>
      </c>
      <c r="GB223" s="619">
        <v>0</v>
      </c>
      <c r="GC223" s="619">
        <v>0</v>
      </c>
      <c r="GD223" s="619">
        <v>0</v>
      </c>
      <c r="GE223" s="619">
        <v>0</v>
      </c>
      <c r="GF223" s="619">
        <v>0</v>
      </c>
      <c r="GG223" s="619">
        <v>0</v>
      </c>
      <c r="GH223" s="619">
        <v>0</v>
      </c>
      <c r="GI223" s="619">
        <v>0</v>
      </c>
      <c r="GJ223" s="619">
        <v>0</v>
      </c>
      <c r="GK223" s="619">
        <v>0</v>
      </c>
      <c r="GL223" s="619">
        <v>3928320</v>
      </c>
      <c r="GM223" s="619">
        <v>978557</v>
      </c>
      <c r="GN223" s="619">
        <v>0</v>
      </c>
      <c r="GO223" s="619">
        <v>135659</v>
      </c>
      <c r="GP223" s="619">
        <v>34318</v>
      </c>
      <c r="GQ223" s="619">
        <v>0</v>
      </c>
      <c r="GR223" s="620" t="s">
        <v>572</v>
      </c>
      <c r="GS223" s="620" t="s">
        <v>473</v>
      </c>
      <c r="GT223" s="610" t="s">
        <v>474</v>
      </c>
      <c r="GU223" s="611" t="s">
        <v>481</v>
      </c>
      <c r="GV223" s="611" t="s">
        <v>1198</v>
      </c>
      <c r="GW223" s="610" t="s">
        <v>1432</v>
      </c>
    </row>
    <row r="224" spans="1:205" x14ac:dyDescent="0.25">
      <c r="A224" s="610" t="s">
        <v>3385</v>
      </c>
      <c r="B224" s="617" t="s">
        <v>1199</v>
      </c>
      <c r="C224" s="618" t="s">
        <v>1200</v>
      </c>
      <c r="D224" s="619">
        <v>1549822</v>
      </c>
      <c r="E224" s="619">
        <v>0</v>
      </c>
      <c r="F224" s="619">
        <v>1549822</v>
      </c>
      <c r="G224" s="619">
        <v>1903487</v>
      </c>
      <c r="H224" s="619">
        <v>0</v>
      </c>
      <c r="I224" s="619">
        <v>1903487</v>
      </c>
      <c r="J224" s="619">
        <v>-353665</v>
      </c>
      <c r="K224" s="619">
        <v>0</v>
      </c>
      <c r="L224" s="619">
        <v>-353665</v>
      </c>
      <c r="M224" s="633">
        <v>0.5</v>
      </c>
      <c r="N224" s="633">
        <v>0.4</v>
      </c>
      <c r="O224" s="633">
        <v>0.1</v>
      </c>
      <c r="P224" s="633">
        <v>0</v>
      </c>
      <c r="Q224" s="619">
        <v>174431</v>
      </c>
      <c r="R224" s="619">
        <v>174431</v>
      </c>
      <c r="S224" s="619">
        <v>0</v>
      </c>
      <c r="T224" s="619">
        <v>0</v>
      </c>
      <c r="U224" s="619">
        <v>0</v>
      </c>
      <c r="V224" s="619">
        <v>0</v>
      </c>
      <c r="W224" s="619">
        <v>0</v>
      </c>
      <c r="X224" s="619">
        <v>0</v>
      </c>
      <c r="Y224" s="619">
        <v>0</v>
      </c>
      <c r="Z224" s="619">
        <v>145</v>
      </c>
      <c r="AA224" s="619">
        <v>420817</v>
      </c>
      <c r="AB224" s="619">
        <v>405600</v>
      </c>
      <c r="AC224" s="619">
        <v>167</v>
      </c>
      <c r="AD224" s="619">
        <v>-405455</v>
      </c>
      <c r="AE224" s="619">
        <v>420650</v>
      </c>
      <c r="AF224" s="619">
        <v>0</v>
      </c>
      <c r="AG224" s="619">
        <v>0</v>
      </c>
      <c r="AH224" s="619">
        <v>0</v>
      </c>
      <c r="AI224" s="619">
        <v>0</v>
      </c>
      <c r="AJ224" s="619">
        <v>0</v>
      </c>
      <c r="AK224" s="619">
        <v>0</v>
      </c>
      <c r="AL224" s="619">
        <v>0</v>
      </c>
      <c r="AM224" s="619">
        <v>0</v>
      </c>
      <c r="AN224" s="619">
        <v>0</v>
      </c>
      <c r="AO224" s="619">
        <v>0</v>
      </c>
      <c r="AP224" s="619">
        <v>0</v>
      </c>
      <c r="AQ224" s="619">
        <v>0</v>
      </c>
      <c r="AR224" s="619">
        <v>0</v>
      </c>
      <c r="AS224" s="619">
        <v>0</v>
      </c>
      <c r="AT224" s="619">
        <v>0</v>
      </c>
      <c r="AU224" s="619">
        <v>0</v>
      </c>
      <c r="AV224" s="619">
        <v>0</v>
      </c>
      <c r="AW224" s="619">
        <v>0</v>
      </c>
      <c r="AX224" s="619">
        <v>0</v>
      </c>
      <c r="AY224" s="619">
        <v>0</v>
      </c>
      <c r="AZ224" s="619">
        <v>0</v>
      </c>
      <c r="BA224" s="619">
        <v>0</v>
      </c>
      <c r="BB224" s="619">
        <v>0</v>
      </c>
      <c r="BC224" s="619">
        <v>0</v>
      </c>
      <c r="BD224" s="619">
        <v>0</v>
      </c>
      <c r="BE224" s="619">
        <v>0</v>
      </c>
      <c r="BF224" s="619">
        <v>0</v>
      </c>
      <c r="BG224" s="619">
        <v>1653946</v>
      </c>
      <c r="BH224" s="619">
        <v>413486</v>
      </c>
      <c r="BI224" s="619">
        <v>0</v>
      </c>
      <c r="BJ224" s="619">
        <v>102468</v>
      </c>
      <c r="BK224" s="619">
        <v>25617</v>
      </c>
      <c r="BL224" s="619">
        <v>0</v>
      </c>
      <c r="BM224" s="619">
        <v>1728478</v>
      </c>
      <c r="BN224" s="619">
        <v>432119</v>
      </c>
      <c r="BO224" s="619">
        <v>0</v>
      </c>
      <c r="BP224" s="619">
        <v>27936</v>
      </c>
      <c r="BQ224" s="619">
        <v>6984</v>
      </c>
      <c r="BR224" s="619">
        <v>0</v>
      </c>
      <c r="BS224" s="619">
        <v>22397</v>
      </c>
      <c r="BT224" s="619">
        <v>5599</v>
      </c>
      <c r="BU224" s="619">
        <v>0</v>
      </c>
      <c r="BV224" s="619">
        <v>0</v>
      </c>
      <c r="BW224" s="619">
        <v>0</v>
      </c>
      <c r="BX224" s="619">
        <v>0</v>
      </c>
      <c r="BY224" s="619">
        <v>22397</v>
      </c>
      <c r="BZ224" s="619">
        <v>5599</v>
      </c>
      <c r="CA224" s="619">
        <v>0</v>
      </c>
      <c r="CB224" s="619">
        <v>4637</v>
      </c>
      <c r="CC224" s="619">
        <v>1159</v>
      </c>
      <c r="CD224" s="619">
        <v>0</v>
      </c>
      <c r="CE224" s="619">
        <v>4637</v>
      </c>
      <c r="CF224" s="619">
        <v>1159</v>
      </c>
      <c r="CG224" s="619">
        <v>0</v>
      </c>
      <c r="CH224" s="619">
        <v>0</v>
      </c>
      <c r="CI224" s="619">
        <v>0</v>
      </c>
      <c r="CJ224" s="619">
        <v>0</v>
      </c>
      <c r="CK224" s="619">
        <v>0</v>
      </c>
      <c r="CL224" s="619">
        <v>0</v>
      </c>
      <c r="CM224" s="619">
        <v>0</v>
      </c>
      <c r="CN224" s="619">
        <v>0</v>
      </c>
      <c r="CO224" s="619">
        <v>0</v>
      </c>
      <c r="CP224" s="619">
        <v>0</v>
      </c>
      <c r="CQ224" s="619">
        <v>0</v>
      </c>
      <c r="CR224" s="619">
        <v>0</v>
      </c>
      <c r="CS224" s="619">
        <v>0</v>
      </c>
      <c r="CT224" s="619">
        <v>15882</v>
      </c>
      <c r="CU224" s="619">
        <v>3971</v>
      </c>
      <c r="CV224" s="619">
        <v>0</v>
      </c>
      <c r="CW224" s="619">
        <v>0</v>
      </c>
      <c r="CX224" s="619">
        <v>0</v>
      </c>
      <c r="CY224" s="619">
        <v>0</v>
      </c>
      <c r="CZ224" s="619">
        <v>15882</v>
      </c>
      <c r="DA224" s="619">
        <v>3971</v>
      </c>
      <c r="DB224" s="619">
        <v>0</v>
      </c>
      <c r="DC224" s="619">
        <v>0</v>
      </c>
      <c r="DD224" s="619">
        <v>0</v>
      </c>
      <c r="DE224" s="619">
        <v>0</v>
      </c>
      <c r="DF224" s="619">
        <v>17372</v>
      </c>
      <c r="DG224" s="619">
        <v>4343</v>
      </c>
      <c r="DH224" s="619">
        <v>0</v>
      </c>
      <c r="DI224" s="619">
        <v>17735</v>
      </c>
      <c r="DJ224" s="619">
        <v>4434</v>
      </c>
      <c r="DK224" s="619">
        <v>0</v>
      </c>
      <c r="DL224" s="619">
        <v>-363</v>
      </c>
      <c r="DM224" s="619">
        <v>-91</v>
      </c>
      <c r="DN224" s="619">
        <v>0</v>
      </c>
      <c r="DO224" s="619">
        <v>1272</v>
      </c>
      <c r="DP224" s="619">
        <v>318</v>
      </c>
      <c r="DQ224" s="619">
        <v>0</v>
      </c>
      <c r="DR224" s="619">
        <v>1405</v>
      </c>
      <c r="DS224" s="619">
        <v>351</v>
      </c>
      <c r="DT224" s="619">
        <v>0</v>
      </c>
      <c r="DU224" s="619">
        <v>-133</v>
      </c>
      <c r="DV224" s="619">
        <v>-33</v>
      </c>
      <c r="DW224" s="619">
        <v>0</v>
      </c>
      <c r="DX224" s="619">
        <v>156212</v>
      </c>
      <c r="DY224" s="619">
        <v>39053</v>
      </c>
      <c r="DZ224" s="619">
        <v>0</v>
      </c>
      <c r="EA224" s="619">
        <v>12171</v>
      </c>
      <c r="EB224" s="619">
        <v>3043</v>
      </c>
      <c r="EC224" s="619">
        <v>0</v>
      </c>
      <c r="ED224" s="619">
        <v>144041</v>
      </c>
      <c r="EE224" s="619">
        <v>36010</v>
      </c>
      <c r="EF224" s="619">
        <v>0</v>
      </c>
      <c r="EG224" s="619">
        <v>0</v>
      </c>
      <c r="EH224" s="619">
        <v>0</v>
      </c>
      <c r="EI224" s="619">
        <v>0</v>
      </c>
      <c r="EJ224" s="619">
        <v>0</v>
      </c>
      <c r="EK224" s="619">
        <v>0</v>
      </c>
      <c r="EL224" s="619">
        <v>0</v>
      </c>
      <c r="EM224" s="619">
        <v>0</v>
      </c>
      <c r="EN224" s="619">
        <v>0</v>
      </c>
      <c r="EO224" s="619">
        <v>0</v>
      </c>
      <c r="EP224" s="619">
        <v>1617467</v>
      </c>
      <c r="EQ224" s="619">
        <v>404367</v>
      </c>
      <c r="ER224" s="619">
        <v>0</v>
      </c>
      <c r="ES224" s="619">
        <v>2250940</v>
      </c>
      <c r="ET224" s="619">
        <v>562735</v>
      </c>
      <c r="EU224" s="619">
        <v>0</v>
      </c>
      <c r="EV224" s="619">
        <v>-633473</v>
      </c>
      <c r="EW224" s="619">
        <v>-158368</v>
      </c>
      <c r="EX224" s="619">
        <v>0</v>
      </c>
      <c r="EY224" s="619">
        <v>0</v>
      </c>
      <c r="EZ224" s="619">
        <v>0</v>
      </c>
      <c r="FA224" s="619">
        <v>0</v>
      </c>
      <c r="FB224" s="619">
        <v>2920272</v>
      </c>
      <c r="FC224" s="619">
        <v>801744</v>
      </c>
      <c r="FD224" s="619">
        <v>0</v>
      </c>
      <c r="FE224" s="619">
        <v>2750012</v>
      </c>
      <c r="FF224" s="619">
        <v>670259</v>
      </c>
      <c r="FG224" s="619">
        <v>0</v>
      </c>
      <c r="FH224" s="619">
        <v>170260</v>
      </c>
      <c r="FI224" s="619">
        <v>131485</v>
      </c>
      <c r="FJ224" s="619">
        <v>0</v>
      </c>
      <c r="FK224" s="619">
        <v>0</v>
      </c>
      <c r="FL224" s="619">
        <v>0</v>
      </c>
      <c r="FM224" s="619">
        <v>0</v>
      </c>
      <c r="FN224" s="619">
        <v>0</v>
      </c>
      <c r="FO224" s="619">
        <v>0</v>
      </c>
      <c r="FP224" s="619">
        <v>0</v>
      </c>
      <c r="FQ224" s="619">
        <v>0</v>
      </c>
      <c r="FR224" s="619">
        <v>0</v>
      </c>
      <c r="FS224" s="619">
        <v>0</v>
      </c>
      <c r="FT224" s="619">
        <v>0</v>
      </c>
      <c r="FU224" s="619">
        <v>0</v>
      </c>
      <c r="FV224" s="619">
        <v>0</v>
      </c>
      <c r="FW224" s="619">
        <v>0</v>
      </c>
      <c r="FX224" s="619">
        <v>0</v>
      </c>
      <c r="FY224" s="619">
        <v>0</v>
      </c>
      <c r="FZ224" s="619">
        <v>0</v>
      </c>
      <c r="GA224" s="619">
        <v>0</v>
      </c>
      <c r="GB224" s="619">
        <v>0</v>
      </c>
      <c r="GC224" s="619">
        <v>0</v>
      </c>
      <c r="GD224" s="619">
        <v>0</v>
      </c>
      <c r="GE224" s="619">
        <v>0</v>
      </c>
      <c r="GF224" s="619">
        <v>0</v>
      </c>
      <c r="GG224" s="619">
        <v>0</v>
      </c>
      <c r="GH224" s="619">
        <v>0</v>
      </c>
      <c r="GI224" s="619">
        <v>0</v>
      </c>
      <c r="GJ224" s="619">
        <v>0</v>
      </c>
      <c r="GK224" s="619">
        <v>0</v>
      </c>
      <c r="GL224" s="619">
        <v>6511925</v>
      </c>
      <c r="GM224" s="619">
        <v>1699657</v>
      </c>
      <c r="GN224" s="619">
        <v>0</v>
      </c>
      <c r="GO224" s="619">
        <v>-253453</v>
      </c>
      <c r="GP224" s="619">
        <v>25557</v>
      </c>
      <c r="GQ224" s="619">
        <v>0</v>
      </c>
      <c r="GR224" s="620" t="s">
        <v>572</v>
      </c>
      <c r="GS224" s="620" t="s">
        <v>473</v>
      </c>
      <c r="GT224" s="610" t="s">
        <v>474</v>
      </c>
      <c r="GU224" s="611" t="s">
        <v>481</v>
      </c>
      <c r="GV224" s="611" t="s">
        <v>1201</v>
      </c>
      <c r="GW224" s="610" t="s">
        <v>3368</v>
      </c>
    </row>
    <row r="225" spans="1:205" x14ac:dyDescent="0.25">
      <c r="A225" s="610" t="s">
        <v>3385</v>
      </c>
      <c r="B225" s="617" t="s">
        <v>1202</v>
      </c>
      <c r="C225" s="618" t="s">
        <v>1203</v>
      </c>
      <c r="D225" s="619">
        <v>2680642</v>
      </c>
      <c r="E225" s="619">
        <v>26469</v>
      </c>
      <c r="F225" s="619">
        <v>2707111</v>
      </c>
      <c r="G225" s="619">
        <v>2654115</v>
      </c>
      <c r="H225" s="619">
        <v>29419</v>
      </c>
      <c r="I225" s="619">
        <v>2683534</v>
      </c>
      <c r="J225" s="619">
        <v>26527</v>
      </c>
      <c r="K225" s="619">
        <v>-2950</v>
      </c>
      <c r="L225" s="619">
        <v>23577</v>
      </c>
      <c r="M225" s="633">
        <v>0.5</v>
      </c>
      <c r="N225" s="633">
        <v>0.4</v>
      </c>
      <c r="O225" s="633">
        <v>0.1</v>
      </c>
      <c r="P225" s="633">
        <v>0</v>
      </c>
      <c r="Q225" s="619">
        <v>179887</v>
      </c>
      <c r="R225" s="619">
        <v>179887</v>
      </c>
      <c r="S225" s="619">
        <v>0</v>
      </c>
      <c r="T225" s="619">
        <v>342138</v>
      </c>
      <c r="U225" s="619">
        <v>0</v>
      </c>
      <c r="V225" s="619">
        <v>345198</v>
      </c>
      <c r="W225" s="619">
        <v>0</v>
      </c>
      <c r="X225" s="619">
        <v>-3060</v>
      </c>
      <c r="Y225" s="619">
        <v>0</v>
      </c>
      <c r="Z225" s="619">
        <v>371513</v>
      </c>
      <c r="AA225" s="619">
        <v>203973</v>
      </c>
      <c r="AB225" s="619">
        <v>589123</v>
      </c>
      <c r="AC225" s="619">
        <v>0</v>
      </c>
      <c r="AD225" s="619">
        <v>-217610</v>
      </c>
      <c r="AE225" s="619">
        <v>203973</v>
      </c>
      <c r="AF225" s="619">
        <v>0</v>
      </c>
      <c r="AG225" s="619">
        <v>0</v>
      </c>
      <c r="AH225" s="619">
        <v>0</v>
      </c>
      <c r="AI225" s="619">
        <v>0</v>
      </c>
      <c r="AJ225" s="619">
        <v>0</v>
      </c>
      <c r="AK225" s="619">
        <v>0</v>
      </c>
      <c r="AL225" s="619">
        <v>0</v>
      </c>
      <c r="AM225" s="619">
        <v>0</v>
      </c>
      <c r="AN225" s="619">
        <v>0</v>
      </c>
      <c r="AO225" s="619">
        <v>362788</v>
      </c>
      <c r="AP225" s="619">
        <v>362788</v>
      </c>
      <c r="AQ225" s="619">
        <v>0</v>
      </c>
      <c r="AR225" s="619">
        <v>0</v>
      </c>
      <c r="AS225" s="619">
        <v>238333</v>
      </c>
      <c r="AT225" s="619">
        <v>238333</v>
      </c>
      <c r="AU225" s="619">
        <v>0</v>
      </c>
      <c r="AV225" s="619">
        <v>0</v>
      </c>
      <c r="AW225" s="619">
        <v>124455</v>
      </c>
      <c r="AX225" s="619">
        <v>124455</v>
      </c>
      <c r="AY225" s="619">
        <v>0</v>
      </c>
      <c r="AZ225" s="619">
        <v>0</v>
      </c>
      <c r="BA225" s="619">
        <v>0</v>
      </c>
      <c r="BB225" s="619">
        <v>0</v>
      </c>
      <c r="BC225" s="619">
        <v>0</v>
      </c>
      <c r="BD225" s="619">
        <v>0</v>
      </c>
      <c r="BE225" s="619">
        <v>0</v>
      </c>
      <c r="BF225" s="619">
        <v>0</v>
      </c>
      <c r="BG225" s="619">
        <v>1537549</v>
      </c>
      <c r="BH225" s="619">
        <v>383365</v>
      </c>
      <c r="BI225" s="619">
        <v>0</v>
      </c>
      <c r="BJ225" s="619">
        <v>68988</v>
      </c>
      <c r="BK225" s="619">
        <v>17019</v>
      </c>
      <c r="BL225" s="619">
        <v>0</v>
      </c>
      <c r="BM225" s="619">
        <v>1568021</v>
      </c>
      <c r="BN225" s="619">
        <v>390755</v>
      </c>
      <c r="BO225" s="619">
        <v>0</v>
      </c>
      <c r="BP225" s="619">
        <v>38516</v>
      </c>
      <c r="BQ225" s="619">
        <v>9629</v>
      </c>
      <c r="BR225" s="619">
        <v>0</v>
      </c>
      <c r="BS225" s="619">
        <v>0</v>
      </c>
      <c r="BT225" s="619">
        <v>0</v>
      </c>
      <c r="BU225" s="619">
        <v>0</v>
      </c>
      <c r="BV225" s="619">
        <v>0</v>
      </c>
      <c r="BW225" s="619">
        <v>0</v>
      </c>
      <c r="BX225" s="619">
        <v>0</v>
      </c>
      <c r="BY225" s="619">
        <v>0</v>
      </c>
      <c r="BZ225" s="619">
        <v>0</v>
      </c>
      <c r="CA225" s="619">
        <v>0</v>
      </c>
      <c r="CB225" s="619">
        <v>6022</v>
      </c>
      <c r="CC225" s="619">
        <v>1505</v>
      </c>
      <c r="CD225" s="619">
        <v>0</v>
      </c>
      <c r="CE225" s="619">
        <v>6022</v>
      </c>
      <c r="CF225" s="619">
        <v>1505</v>
      </c>
      <c r="CG225" s="619">
        <v>0</v>
      </c>
      <c r="CH225" s="619">
        <v>0</v>
      </c>
      <c r="CI225" s="619">
        <v>0</v>
      </c>
      <c r="CJ225" s="619">
        <v>0</v>
      </c>
      <c r="CK225" s="619">
        <v>0</v>
      </c>
      <c r="CL225" s="619">
        <v>0</v>
      </c>
      <c r="CM225" s="619">
        <v>0</v>
      </c>
      <c r="CN225" s="619">
        <v>0</v>
      </c>
      <c r="CO225" s="619">
        <v>0</v>
      </c>
      <c r="CP225" s="619">
        <v>0</v>
      </c>
      <c r="CQ225" s="619">
        <v>0</v>
      </c>
      <c r="CR225" s="619">
        <v>0</v>
      </c>
      <c r="CS225" s="619">
        <v>0</v>
      </c>
      <c r="CT225" s="619">
        <v>925</v>
      </c>
      <c r="CU225" s="619">
        <v>231</v>
      </c>
      <c r="CV225" s="619">
        <v>0</v>
      </c>
      <c r="CW225" s="619">
        <v>0</v>
      </c>
      <c r="CX225" s="619">
        <v>0</v>
      </c>
      <c r="CY225" s="619">
        <v>0</v>
      </c>
      <c r="CZ225" s="619">
        <v>925</v>
      </c>
      <c r="DA225" s="619">
        <v>231</v>
      </c>
      <c r="DB225" s="619">
        <v>0</v>
      </c>
      <c r="DC225" s="619">
        <v>0</v>
      </c>
      <c r="DD225" s="619">
        <v>0</v>
      </c>
      <c r="DE225" s="619">
        <v>0</v>
      </c>
      <c r="DF225" s="619">
        <v>30291</v>
      </c>
      <c r="DG225" s="619">
        <v>7573</v>
      </c>
      <c r="DH225" s="619">
        <v>0</v>
      </c>
      <c r="DI225" s="619">
        <v>13153</v>
      </c>
      <c r="DJ225" s="619">
        <v>3288</v>
      </c>
      <c r="DK225" s="619">
        <v>0</v>
      </c>
      <c r="DL225" s="619">
        <v>17138</v>
      </c>
      <c r="DM225" s="619">
        <v>4285</v>
      </c>
      <c r="DN225" s="619">
        <v>0</v>
      </c>
      <c r="DO225" s="619">
        <v>0</v>
      </c>
      <c r="DP225" s="619">
        <v>0</v>
      </c>
      <c r="DQ225" s="619">
        <v>0</v>
      </c>
      <c r="DR225" s="619">
        <v>702</v>
      </c>
      <c r="DS225" s="619">
        <v>176</v>
      </c>
      <c r="DT225" s="619">
        <v>0</v>
      </c>
      <c r="DU225" s="619">
        <v>-702</v>
      </c>
      <c r="DV225" s="619">
        <v>-176</v>
      </c>
      <c r="DW225" s="619">
        <v>0</v>
      </c>
      <c r="DX225" s="619">
        <v>170995</v>
      </c>
      <c r="DY225" s="619">
        <v>42749</v>
      </c>
      <c r="DZ225" s="619">
        <v>0</v>
      </c>
      <c r="EA225" s="619">
        <v>210662</v>
      </c>
      <c r="EB225" s="619">
        <v>52665</v>
      </c>
      <c r="EC225" s="619">
        <v>0</v>
      </c>
      <c r="ED225" s="619">
        <v>-39667</v>
      </c>
      <c r="EE225" s="619">
        <v>-9916</v>
      </c>
      <c r="EF225" s="619">
        <v>0</v>
      </c>
      <c r="EG225" s="619">
        <v>0</v>
      </c>
      <c r="EH225" s="619">
        <v>0</v>
      </c>
      <c r="EI225" s="619">
        <v>0</v>
      </c>
      <c r="EJ225" s="619">
        <v>0</v>
      </c>
      <c r="EK225" s="619">
        <v>0</v>
      </c>
      <c r="EL225" s="619">
        <v>0</v>
      </c>
      <c r="EM225" s="619">
        <v>0</v>
      </c>
      <c r="EN225" s="619">
        <v>0</v>
      </c>
      <c r="EO225" s="619">
        <v>0</v>
      </c>
      <c r="EP225" s="619">
        <v>1594518</v>
      </c>
      <c r="EQ225" s="619">
        <v>388870</v>
      </c>
      <c r="ER225" s="619">
        <v>0</v>
      </c>
      <c r="ES225" s="619">
        <v>1695170</v>
      </c>
      <c r="ET225" s="619">
        <v>423793</v>
      </c>
      <c r="EU225" s="619">
        <v>0</v>
      </c>
      <c r="EV225" s="619">
        <v>-100652</v>
      </c>
      <c r="EW225" s="619">
        <v>-34923</v>
      </c>
      <c r="EX225" s="619">
        <v>0</v>
      </c>
      <c r="EY225" s="619">
        <v>0</v>
      </c>
      <c r="EZ225" s="619">
        <v>0</v>
      </c>
      <c r="FA225" s="619">
        <v>0</v>
      </c>
      <c r="FB225" s="619">
        <v>2208316</v>
      </c>
      <c r="FC225" s="619">
        <v>540983</v>
      </c>
      <c r="FD225" s="619">
        <v>0</v>
      </c>
      <c r="FE225" s="619">
        <v>2379555</v>
      </c>
      <c r="FF225" s="619">
        <v>544951</v>
      </c>
      <c r="FG225" s="619">
        <v>0</v>
      </c>
      <c r="FH225" s="619">
        <v>-171239</v>
      </c>
      <c r="FI225" s="619">
        <v>-3968</v>
      </c>
      <c r="FJ225" s="619">
        <v>0</v>
      </c>
      <c r="FK225" s="619">
        <v>0</v>
      </c>
      <c r="FL225" s="619">
        <v>0</v>
      </c>
      <c r="FM225" s="619">
        <v>0</v>
      </c>
      <c r="FN225" s="619">
        <v>0</v>
      </c>
      <c r="FO225" s="619">
        <v>0</v>
      </c>
      <c r="FP225" s="619">
        <v>0</v>
      </c>
      <c r="FQ225" s="619">
        <v>0</v>
      </c>
      <c r="FR225" s="619">
        <v>0</v>
      </c>
      <c r="FS225" s="619">
        <v>0</v>
      </c>
      <c r="FT225" s="619">
        <v>-3865</v>
      </c>
      <c r="FU225" s="619">
        <v>-966</v>
      </c>
      <c r="FV225" s="619">
        <v>0</v>
      </c>
      <c r="FW225" s="619">
        <v>0</v>
      </c>
      <c r="FX225" s="619">
        <v>0</v>
      </c>
      <c r="FY225" s="619">
        <v>0</v>
      </c>
      <c r="FZ225" s="619">
        <v>0</v>
      </c>
      <c r="GA225" s="619">
        <v>0</v>
      </c>
      <c r="GB225" s="619">
        <v>0</v>
      </c>
      <c r="GC225" s="619">
        <v>0</v>
      </c>
      <c r="GD225" s="619">
        <v>0</v>
      </c>
      <c r="GE225" s="619">
        <v>0</v>
      </c>
      <c r="GF225" s="619">
        <v>0</v>
      </c>
      <c r="GG225" s="619">
        <v>0</v>
      </c>
      <c r="GH225" s="619">
        <v>0</v>
      </c>
      <c r="GI225" s="619">
        <v>0</v>
      </c>
      <c r="GJ225" s="619">
        <v>0</v>
      </c>
      <c r="GK225" s="619">
        <v>0</v>
      </c>
      <c r="GL225" s="619">
        <v>5613739</v>
      </c>
      <c r="GM225" s="619">
        <v>1381329</v>
      </c>
      <c r="GN225" s="619">
        <v>0</v>
      </c>
      <c r="GO225" s="619">
        <v>-259546</v>
      </c>
      <c r="GP225" s="619">
        <v>-35804</v>
      </c>
      <c r="GQ225" s="619">
        <v>0</v>
      </c>
      <c r="GR225" s="620" t="s">
        <v>591</v>
      </c>
      <c r="GS225" s="620" t="s">
        <v>473</v>
      </c>
      <c r="GT225" s="610" t="s">
        <v>474</v>
      </c>
      <c r="GU225" s="611" t="s">
        <v>499</v>
      </c>
      <c r="GV225" s="611" t="s">
        <v>1204</v>
      </c>
      <c r="GW225" s="610" t="s">
        <v>3368</v>
      </c>
    </row>
    <row r="226" spans="1:205" x14ac:dyDescent="0.25">
      <c r="A226" s="610" t="s">
        <v>3386</v>
      </c>
      <c r="B226" s="617" t="s">
        <v>1205</v>
      </c>
      <c r="C226" s="618" t="s">
        <v>1206</v>
      </c>
      <c r="D226" s="619">
        <v>2746694</v>
      </c>
      <c r="E226" s="619">
        <v>0</v>
      </c>
      <c r="F226" s="619">
        <v>2746694</v>
      </c>
      <c r="G226" s="619">
        <v>4174647</v>
      </c>
      <c r="H226" s="619">
        <v>0</v>
      </c>
      <c r="I226" s="619">
        <v>4174647</v>
      </c>
      <c r="J226" s="619">
        <v>-1427953</v>
      </c>
      <c r="K226" s="619">
        <v>0</v>
      </c>
      <c r="L226" s="619">
        <v>-1427953</v>
      </c>
      <c r="M226" s="633">
        <v>0.5</v>
      </c>
      <c r="N226" s="633">
        <v>0.4</v>
      </c>
      <c r="O226" s="633">
        <v>0.1</v>
      </c>
      <c r="P226" s="633">
        <v>0</v>
      </c>
      <c r="Q226" s="619">
        <v>180654</v>
      </c>
      <c r="R226" s="619">
        <v>180654</v>
      </c>
      <c r="S226" s="619">
        <v>0</v>
      </c>
      <c r="T226" s="619">
        <v>183073</v>
      </c>
      <c r="U226" s="619">
        <v>0</v>
      </c>
      <c r="V226" s="619">
        <v>60272</v>
      </c>
      <c r="W226" s="619">
        <v>0</v>
      </c>
      <c r="X226" s="619">
        <v>122801</v>
      </c>
      <c r="Y226" s="619">
        <v>0</v>
      </c>
      <c r="Z226" s="619">
        <v>146677</v>
      </c>
      <c r="AA226" s="619">
        <v>0</v>
      </c>
      <c r="AB226" s="619">
        <v>331886</v>
      </c>
      <c r="AC226" s="619">
        <v>0</v>
      </c>
      <c r="AD226" s="619">
        <v>-185209</v>
      </c>
      <c r="AE226" s="619">
        <v>0</v>
      </c>
      <c r="AF226" s="619">
        <v>0</v>
      </c>
      <c r="AG226" s="619">
        <v>0</v>
      </c>
      <c r="AH226" s="619">
        <v>0</v>
      </c>
      <c r="AI226" s="619">
        <v>0</v>
      </c>
      <c r="AJ226" s="619">
        <v>0</v>
      </c>
      <c r="AK226" s="619">
        <v>0</v>
      </c>
      <c r="AL226" s="619">
        <v>0</v>
      </c>
      <c r="AM226" s="619">
        <v>0</v>
      </c>
      <c r="AN226" s="619">
        <v>0</v>
      </c>
      <c r="AO226" s="619">
        <v>0</v>
      </c>
      <c r="AP226" s="619">
        <v>0</v>
      </c>
      <c r="AQ226" s="619">
        <v>0</v>
      </c>
      <c r="AR226" s="619">
        <v>0</v>
      </c>
      <c r="AS226" s="619">
        <v>0</v>
      </c>
      <c r="AT226" s="619">
        <v>0</v>
      </c>
      <c r="AU226" s="619">
        <v>0</v>
      </c>
      <c r="AV226" s="619">
        <v>0</v>
      </c>
      <c r="AW226" s="619">
        <v>0</v>
      </c>
      <c r="AX226" s="619">
        <v>0</v>
      </c>
      <c r="AY226" s="619">
        <v>0</v>
      </c>
      <c r="AZ226" s="619">
        <v>0</v>
      </c>
      <c r="BA226" s="619">
        <v>0</v>
      </c>
      <c r="BB226" s="619">
        <v>0</v>
      </c>
      <c r="BC226" s="619">
        <v>0</v>
      </c>
      <c r="BD226" s="619">
        <v>0</v>
      </c>
      <c r="BE226" s="619">
        <v>0</v>
      </c>
      <c r="BF226" s="619">
        <v>0</v>
      </c>
      <c r="BG226" s="619">
        <v>1557952</v>
      </c>
      <c r="BH226" s="619">
        <v>389488</v>
      </c>
      <c r="BI226" s="619">
        <v>0</v>
      </c>
      <c r="BJ226" s="619">
        <v>104166</v>
      </c>
      <c r="BK226" s="619">
        <v>26041</v>
      </c>
      <c r="BL226" s="619">
        <v>0</v>
      </c>
      <c r="BM226" s="619">
        <v>1428058</v>
      </c>
      <c r="BN226" s="619">
        <v>357014</v>
      </c>
      <c r="BO226" s="619">
        <v>0</v>
      </c>
      <c r="BP226" s="619">
        <v>234060</v>
      </c>
      <c r="BQ226" s="619">
        <v>58515</v>
      </c>
      <c r="BR226" s="619">
        <v>0</v>
      </c>
      <c r="BS226" s="619">
        <v>0</v>
      </c>
      <c r="BT226" s="619">
        <v>0</v>
      </c>
      <c r="BU226" s="619">
        <v>0</v>
      </c>
      <c r="BV226" s="619">
        <v>0</v>
      </c>
      <c r="BW226" s="619">
        <v>0</v>
      </c>
      <c r="BX226" s="619">
        <v>0</v>
      </c>
      <c r="BY226" s="619">
        <v>0</v>
      </c>
      <c r="BZ226" s="619">
        <v>0</v>
      </c>
      <c r="CA226" s="619">
        <v>0</v>
      </c>
      <c r="CB226" s="619">
        <v>5804</v>
      </c>
      <c r="CC226" s="619">
        <v>1451</v>
      </c>
      <c r="CD226" s="619">
        <v>0</v>
      </c>
      <c r="CE226" s="619">
        <v>5654</v>
      </c>
      <c r="CF226" s="619">
        <v>1413</v>
      </c>
      <c r="CG226" s="619">
        <v>0</v>
      </c>
      <c r="CH226" s="619">
        <v>150</v>
      </c>
      <c r="CI226" s="619">
        <v>38</v>
      </c>
      <c r="CJ226" s="619">
        <v>0</v>
      </c>
      <c r="CK226" s="619">
        <v>0</v>
      </c>
      <c r="CL226" s="619">
        <v>0</v>
      </c>
      <c r="CM226" s="619">
        <v>0</v>
      </c>
      <c r="CN226" s="619">
        <v>0</v>
      </c>
      <c r="CO226" s="619">
        <v>0</v>
      </c>
      <c r="CP226" s="619">
        <v>0</v>
      </c>
      <c r="CQ226" s="619">
        <v>-33</v>
      </c>
      <c r="CR226" s="619">
        <v>-8</v>
      </c>
      <c r="CS226" s="619">
        <v>0</v>
      </c>
      <c r="CT226" s="619">
        <v>0</v>
      </c>
      <c r="CU226" s="619">
        <v>0</v>
      </c>
      <c r="CV226" s="619">
        <v>0</v>
      </c>
      <c r="CW226" s="619">
        <v>0</v>
      </c>
      <c r="CX226" s="619">
        <v>0</v>
      </c>
      <c r="CY226" s="619">
        <v>0</v>
      </c>
      <c r="CZ226" s="619">
        <v>0</v>
      </c>
      <c r="DA226" s="619">
        <v>0</v>
      </c>
      <c r="DB226" s="619">
        <v>0</v>
      </c>
      <c r="DC226" s="619">
        <v>0</v>
      </c>
      <c r="DD226" s="619">
        <v>0</v>
      </c>
      <c r="DE226" s="619">
        <v>0</v>
      </c>
      <c r="DF226" s="619">
        <v>7339</v>
      </c>
      <c r="DG226" s="619">
        <v>1835</v>
      </c>
      <c r="DH226" s="619">
        <v>0</v>
      </c>
      <c r="DI226" s="619">
        <v>0</v>
      </c>
      <c r="DJ226" s="619">
        <v>0</v>
      </c>
      <c r="DK226" s="619">
        <v>0</v>
      </c>
      <c r="DL226" s="619">
        <v>7339</v>
      </c>
      <c r="DM226" s="619">
        <v>1835</v>
      </c>
      <c r="DN226" s="619">
        <v>0</v>
      </c>
      <c r="DO226" s="619">
        <v>0</v>
      </c>
      <c r="DP226" s="619">
        <v>0</v>
      </c>
      <c r="DQ226" s="619">
        <v>0</v>
      </c>
      <c r="DR226" s="619">
        <v>0</v>
      </c>
      <c r="DS226" s="619">
        <v>0</v>
      </c>
      <c r="DT226" s="619">
        <v>0</v>
      </c>
      <c r="DU226" s="619">
        <v>0</v>
      </c>
      <c r="DV226" s="619">
        <v>0</v>
      </c>
      <c r="DW226" s="619">
        <v>0</v>
      </c>
      <c r="DX226" s="619">
        <v>391982</v>
      </c>
      <c r="DY226" s="619">
        <v>97995</v>
      </c>
      <c r="DZ226" s="619">
        <v>0</v>
      </c>
      <c r="EA226" s="619">
        <v>224686</v>
      </c>
      <c r="EB226" s="619">
        <v>56172</v>
      </c>
      <c r="EC226" s="619">
        <v>0</v>
      </c>
      <c r="ED226" s="619">
        <v>167296</v>
      </c>
      <c r="EE226" s="619">
        <v>41823</v>
      </c>
      <c r="EF226" s="619">
        <v>0</v>
      </c>
      <c r="EG226" s="619">
        <v>0</v>
      </c>
      <c r="EH226" s="619">
        <v>0</v>
      </c>
      <c r="EI226" s="619">
        <v>0</v>
      </c>
      <c r="EJ226" s="619">
        <v>0</v>
      </c>
      <c r="EK226" s="619">
        <v>0</v>
      </c>
      <c r="EL226" s="619">
        <v>0</v>
      </c>
      <c r="EM226" s="619">
        <v>0</v>
      </c>
      <c r="EN226" s="619">
        <v>0</v>
      </c>
      <c r="EO226" s="619">
        <v>0</v>
      </c>
      <c r="EP226" s="619">
        <v>1755354</v>
      </c>
      <c r="EQ226" s="619">
        <v>438839</v>
      </c>
      <c r="ER226" s="619">
        <v>0</v>
      </c>
      <c r="ES226" s="619">
        <v>1604986</v>
      </c>
      <c r="ET226" s="619">
        <v>401247</v>
      </c>
      <c r="EU226" s="619">
        <v>0</v>
      </c>
      <c r="EV226" s="619">
        <v>150368</v>
      </c>
      <c r="EW226" s="619">
        <v>37592</v>
      </c>
      <c r="EX226" s="619">
        <v>0</v>
      </c>
      <c r="EY226" s="619">
        <v>0</v>
      </c>
      <c r="EZ226" s="619">
        <v>0</v>
      </c>
      <c r="FA226" s="619">
        <v>0</v>
      </c>
      <c r="FB226" s="619">
        <v>3321408</v>
      </c>
      <c r="FC226" s="619">
        <v>816309</v>
      </c>
      <c r="FD226" s="619">
        <v>0</v>
      </c>
      <c r="FE226" s="619">
        <v>3403719</v>
      </c>
      <c r="FF226" s="619">
        <v>834230</v>
      </c>
      <c r="FG226" s="619">
        <v>0</v>
      </c>
      <c r="FH226" s="619">
        <v>-82311</v>
      </c>
      <c r="FI226" s="619">
        <v>-17921</v>
      </c>
      <c r="FJ226" s="619">
        <v>0</v>
      </c>
      <c r="FK226" s="619">
        <v>0</v>
      </c>
      <c r="FL226" s="619">
        <v>0</v>
      </c>
      <c r="FM226" s="619">
        <v>0</v>
      </c>
      <c r="FN226" s="619">
        <v>0</v>
      </c>
      <c r="FO226" s="619">
        <v>0</v>
      </c>
      <c r="FP226" s="619">
        <v>0</v>
      </c>
      <c r="FQ226" s="619">
        <v>0</v>
      </c>
      <c r="FR226" s="619">
        <v>0</v>
      </c>
      <c r="FS226" s="619">
        <v>0</v>
      </c>
      <c r="FT226" s="619">
        <v>-17197</v>
      </c>
      <c r="FU226" s="619">
        <v>-4299</v>
      </c>
      <c r="FV226" s="619">
        <v>0</v>
      </c>
      <c r="FW226" s="619">
        <v>0</v>
      </c>
      <c r="FX226" s="619">
        <v>0</v>
      </c>
      <c r="FY226" s="619">
        <v>0</v>
      </c>
      <c r="FZ226" s="619">
        <v>0</v>
      </c>
      <c r="GA226" s="619">
        <v>0</v>
      </c>
      <c r="GB226" s="619">
        <v>0</v>
      </c>
      <c r="GC226" s="619">
        <v>0</v>
      </c>
      <c r="GD226" s="619">
        <v>0</v>
      </c>
      <c r="GE226" s="619">
        <v>0</v>
      </c>
      <c r="GF226" s="619">
        <v>0</v>
      </c>
      <c r="GG226" s="619">
        <v>0</v>
      </c>
      <c r="GH226" s="619">
        <v>0</v>
      </c>
      <c r="GI226" s="619">
        <v>0</v>
      </c>
      <c r="GJ226" s="619">
        <v>0</v>
      </c>
      <c r="GK226" s="619">
        <v>0</v>
      </c>
      <c r="GL226" s="619">
        <v>7126775</v>
      </c>
      <c r="GM226" s="619">
        <v>1767651</v>
      </c>
      <c r="GN226" s="619">
        <v>0</v>
      </c>
      <c r="GO226" s="619">
        <v>459672</v>
      </c>
      <c r="GP226" s="619">
        <v>117575</v>
      </c>
      <c r="GQ226" s="619">
        <v>0</v>
      </c>
      <c r="GR226" s="620" t="s">
        <v>673</v>
      </c>
      <c r="GS226" s="620" t="s">
        <v>473</v>
      </c>
      <c r="GT226" s="610" t="s">
        <v>474</v>
      </c>
      <c r="GU226" s="611" t="s">
        <v>475</v>
      </c>
      <c r="GV226" s="611" t="s">
        <v>1207</v>
      </c>
      <c r="GW226" s="610" t="s">
        <v>1432</v>
      </c>
    </row>
    <row r="227" spans="1:205" x14ac:dyDescent="0.25">
      <c r="A227" s="610" t="s">
        <v>3385</v>
      </c>
      <c r="B227" s="617" t="s">
        <v>1208</v>
      </c>
      <c r="C227" s="618" t="s">
        <v>1209</v>
      </c>
      <c r="D227" s="619">
        <v>3374988</v>
      </c>
      <c r="E227" s="619">
        <v>0</v>
      </c>
      <c r="F227" s="619">
        <v>3374988</v>
      </c>
      <c r="G227" s="619">
        <v>3395554</v>
      </c>
      <c r="H227" s="619">
        <v>0</v>
      </c>
      <c r="I227" s="619">
        <v>3395554</v>
      </c>
      <c r="J227" s="619">
        <v>-20566</v>
      </c>
      <c r="K227" s="619">
        <v>0</v>
      </c>
      <c r="L227" s="619">
        <v>-20566</v>
      </c>
      <c r="M227" s="633">
        <v>0.5</v>
      </c>
      <c r="N227" s="633">
        <v>0.4</v>
      </c>
      <c r="O227" s="633">
        <v>0.09</v>
      </c>
      <c r="P227" s="633">
        <v>0.01</v>
      </c>
      <c r="Q227" s="619">
        <v>130662</v>
      </c>
      <c r="R227" s="619">
        <v>130662</v>
      </c>
      <c r="S227" s="619">
        <v>0</v>
      </c>
      <c r="T227" s="619">
        <v>198401</v>
      </c>
      <c r="U227" s="619">
        <v>0</v>
      </c>
      <c r="V227" s="619">
        <v>198401</v>
      </c>
      <c r="W227" s="619">
        <v>0</v>
      </c>
      <c r="X227" s="619">
        <v>0</v>
      </c>
      <c r="Y227" s="619">
        <v>0</v>
      </c>
      <c r="Z227" s="619">
        <v>2738</v>
      </c>
      <c r="AA227" s="619">
        <v>0</v>
      </c>
      <c r="AB227" s="619">
        <v>78211</v>
      </c>
      <c r="AC227" s="619">
        <v>0</v>
      </c>
      <c r="AD227" s="619">
        <v>-75473</v>
      </c>
      <c r="AE227" s="619">
        <v>0</v>
      </c>
      <c r="AF227" s="619">
        <v>0</v>
      </c>
      <c r="AG227" s="619">
        <v>0</v>
      </c>
      <c r="AH227" s="619">
        <v>0</v>
      </c>
      <c r="AI227" s="619">
        <v>0</v>
      </c>
      <c r="AJ227" s="619">
        <v>0</v>
      </c>
      <c r="AK227" s="619">
        <v>0</v>
      </c>
      <c r="AL227" s="619">
        <v>0</v>
      </c>
      <c r="AM227" s="619">
        <v>0</v>
      </c>
      <c r="AN227" s="619">
        <v>0</v>
      </c>
      <c r="AO227" s="619">
        <v>0</v>
      </c>
      <c r="AP227" s="619">
        <v>0</v>
      </c>
      <c r="AQ227" s="619">
        <v>0</v>
      </c>
      <c r="AR227" s="619">
        <v>0</v>
      </c>
      <c r="AS227" s="619">
        <v>0</v>
      </c>
      <c r="AT227" s="619">
        <v>0</v>
      </c>
      <c r="AU227" s="619">
        <v>0</v>
      </c>
      <c r="AV227" s="619">
        <v>0</v>
      </c>
      <c r="AW227" s="619">
        <v>0</v>
      </c>
      <c r="AX227" s="619">
        <v>0</v>
      </c>
      <c r="AY227" s="619">
        <v>0</v>
      </c>
      <c r="AZ227" s="619">
        <v>0</v>
      </c>
      <c r="BA227" s="619">
        <v>0</v>
      </c>
      <c r="BB227" s="619">
        <v>0</v>
      </c>
      <c r="BC227" s="619">
        <v>0</v>
      </c>
      <c r="BD227" s="619">
        <v>0</v>
      </c>
      <c r="BE227" s="619">
        <v>0</v>
      </c>
      <c r="BF227" s="619">
        <v>0</v>
      </c>
      <c r="BG227" s="619">
        <v>1312163</v>
      </c>
      <c r="BH227" s="619">
        <v>295237</v>
      </c>
      <c r="BI227" s="619">
        <v>32804</v>
      </c>
      <c r="BJ227" s="619">
        <v>66696</v>
      </c>
      <c r="BK227" s="619">
        <v>15007</v>
      </c>
      <c r="BL227" s="619">
        <v>1667</v>
      </c>
      <c r="BM227" s="619">
        <v>1250690</v>
      </c>
      <c r="BN227" s="619">
        <v>281406</v>
      </c>
      <c r="BO227" s="619">
        <v>31267</v>
      </c>
      <c r="BP227" s="619">
        <v>128169</v>
      </c>
      <c r="BQ227" s="619">
        <v>28838</v>
      </c>
      <c r="BR227" s="619">
        <v>3204</v>
      </c>
      <c r="BS227" s="619">
        <v>0</v>
      </c>
      <c r="BT227" s="619">
        <v>0</v>
      </c>
      <c r="BU227" s="619">
        <v>0</v>
      </c>
      <c r="BV227" s="619">
        <v>0</v>
      </c>
      <c r="BW227" s="619">
        <v>0</v>
      </c>
      <c r="BX227" s="619">
        <v>0</v>
      </c>
      <c r="BY227" s="619">
        <v>0</v>
      </c>
      <c r="BZ227" s="619">
        <v>0</v>
      </c>
      <c r="CA227" s="619">
        <v>0</v>
      </c>
      <c r="CB227" s="619">
        <v>0</v>
      </c>
      <c r="CC227" s="619">
        <v>0</v>
      </c>
      <c r="CD227" s="619">
        <v>0</v>
      </c>
      <c r="CE227" s="619">
        <v>0</v>
      </c>
      <c r="CF227" s="619">
        <v>0</v>
      </c>
      <c r="CG227" s="619">
        <v>0</v>
      </c>
      <c r="CH227" s="619">
        <v>0</v>
      </c>
      <c r="CI227" s="619">
        <v>0</v>
      </c>
      <c r="CJ227" s="619">
        <v>0</v>
      </c>
      <c r="CK227" s="619">
        <v>0</v>
      </c>
      <c r="CL227" s="619">
        <v>0</v>
      </c>
      <c r="CM227" s="619">
        <v>0</v>
      </c>
      <c r="CN227" s="619">
        <v>0</v>
      </c>
      <c r="CO227" s="619">
        <v>0</v>
      </c>
      <c r="CP227" s="619">
        <v>0</v>
      </c>
      <c r="CQ227" s="619">
        <v>0</v>
      </c>
      <c r="CR227" s="619">
        <v>0</v>
      </c>
      <c r="CS227" s="619">
        <v>0</v>
      </c>
      <c r="CT227" s="619">
        <v>0</v>
      </c>
      <c r="CU227" s="619">
        <v>0</v>
      </c>
      <c r="CV227" s="619">
        <v>0</v>
      </c>
      <c r="CW227" s="619">
        <v>0</v>
      </c>
      <c r="CX227" s="619">
        <v>0</v>
      </c>
      <c r="CY227" s="619">
        <v>0</v>
      </c>
      <c r="CZ227" s="619">
        <v>0</v>
      </c>
      <c r="DA227" s="619">
        <v>0</v>
      </c>
      <c r="DB227" s="619">
        <v>0</v>
      </c>
      <c r="DC227" s="619">
        <v>0</v>
      </c>
      <c r="DD227" s="619">
        <v>0</v>
      </c>
      <c r="DE227" s="619">
        <v>0</v>
      </c>
      <c r="DF227" s="619">
        <v>604</v>
      </c>
      <c r="DG227" s="619">
        <v>136</v>
      </c>
      <c r="DH227" s="619">
        <v>15</v>
      </c>
      <c r="DI227" s="619">
        <v>1526</v>
      </c>
      <c r="DJ227" s="619">
        <v>343</v>
      </c>
      <c r="DK227" s="619">
        <v>38</v>
      </c>
      <c r="DL227" s="619">
        <v>-922</v>
      </c>
      <c r="DM227" s="619">
        <v>-207</v>
      </c>
      <c r="DN227" s="619">
        <v>-23</v>
      </c>
      <c r="DO227" s="619">
        <v>0</v>
      </c>
      <c r="DP227" s="619">
        <v>0</v>
      </c>
      <c r="DQ227" s="619">
        <v>0</v>
      </c>
      <c r="DR227" s="619">
        <v>0</v>
      </c>
      <c r="DS227" s="619">
        <v>0</v>
      </c>
      <c r="DT227" s="619">
        <v>0</v>
      </c>
      <c r="DU227" s="619">
        <v>0</v>
      </c>
      <c r="DV227" s="619">
        <v>0</v>
      </c>
      <c r="DW227" s="619">
        <v>0</v>
      </c>
      <c r="DX227" s="619">
        <v>246222</v>
      </c>
      <c r="DY227" s="619">
        <v>55400</v>
      </c>
      <c r="DZ227" s="619">
        <v>6156</v>
      </c>
      <c r="EA227" s="619">
        <v>242544</v>
      </c>
      <c r="EB227" s="619">
        <v>54573</v>
      </c>
      <c r="EC227" s="619">
        <v>6064</v>
      </c>
      <c r="ED227" s="619">
        <v>3678</v>
      </c>
      <c r="EE227" s="619">
        <v>827</v>
      </c>
      <c r="EF227" s="619">
        <v>92</v>
      </c>
      <c r="EG227" s="619">
        <v>0</v>
      </c>
      <c r="EH227" s="619">
        <v>0</v>
      </c>
      <c r="EI227" s="619">
        <v>0</v>
      </c>
      <c r="EJ227" s="619">
        <v>876</v>
      </c>
      <c r="EK227" s="619">
        <v>197</v>
      </c>
      <c r="EL227" s="619">
        <v>22</v>
      </c>
      <c r="EM227" s="619">
        <v>0</v>
      </c>
      <c r="EN227" s="619">
        <v>0</v>
      </c>
      <c r="EO227" s="619">
        <v>0</v>
      </c>
      <c r="EP227" s="619">
        <v>1197758</v>
      </c>
      <c r="EQ227" s="619">
        <v>269495</v>
      </c>
      <c r="ER227" s="619">
        <v>29944</v>
      </c>
      <c r="ES227" s="619">
        <v>1313526</v>
      </c>
      <c r="ET227" s="619">
        <v>295543</v>
      </c>
      <c r="EU227" s="619">
        <v>32838</v>
      </c>
      <c r="EV227" s="619">
        <v>-115768</v>
      </c>
      <c r="EW227" s="619">
        <v>-26048</v>
      </c>
      <c r="EX227" s="619">
        <v>-2894</v>
      </c>
      <c r="EY227" s="619">
        <v>0</v>
      </c>
      <c r="EZ227" s="619">
        <v>0</v>
      </c>
      <c r="FA227" s="619">
        <v>0</v>
      </c>
      <c r="FB227" s="619">
        <v>2706538</v>
      </c>
      <c r="FC227" s="619">
        <v>601262</v>
      </c>
      <c r="FD227" s="619">
        <v>66807</v>
      </c>
      <c r="FE227" s="619">
        <v>2759542</v>
      </c>
      <c r="FF227" s="619">
        <v>610295</v>
      </c>
      <c r="FG227" s="619">
        <v>67811</v>
      </c>
      <c r="FH227" s="619">
        <v>-53004</v>
      </c>
      <c r="FI227" s="619">
        <v>-9033</v>
      </c>
      <c r="FJ227" s="619">
        <v>-1004</v>
      </c>
      <c r="FK227" s="619">
        <v>0</v>
      </c>
      <c r="FL227" s="619">
        <v>0</v>
      </c>
      <c r="FM227" s="619">
        <v>0</v>
      </c>
      <c r="FN227" s="619">
        <v>0</v>
      </c>
      <c r="FO227" s="619">
        <v>0</v>
      </c>
      <c r="FP227" s="619">
        <v>0</v>
      </c>
      <c r="FQ227" s="619">
        <v>0</v>
      </c>
      <c r="FR227" s="619">
        <v>0</v>
      </c>
      <c r="FS227" s="619">
        <v>0</v>
      </c>
      <c r="FT227" s="619">
        <v>-10396</v>
      </c>
      <c r="FU227" s="619">
        <v>-2339</v>
      </c>
      <c r="FV227" s="619">
        <v>-260</v>
      </c>
      <c r="FW227" s="619">
        <v>0</v>
      </c>
      <c r="FX227" s="619">
        <v>0</v>
      </c>
      <c r="FY227" s="619">
        <v>0</v>
      </c>
      <c r="FZ227" s="619">
        <v>0</v>
      </c>
      <c r="GA227" s="619">
        <v>0</v>
      </c>
      <c r="GB227" s="619">
        <v>0</v>
      </c>
      <c r="GC227" s="619">
        <v>0</v>
      </c>
      <c r="GD227" s="619">
        <v>0</v>
      </c>
      <c r="GE227" s="619">
        <v>0</v>
      </c>
      <c r="GF227" s="619">
        <v>0</v>
      </c>
      <c r="GG227" s="619">
        <v>0</v>
      </c>
      <c r="GH227" s="619">
        <v>0</v>
      </c>
      <c r="GI227" s="619">
        <v>0</v>
      </c>
      <c r="GJ227" s="619">
        <v>0</v>
      </c>
      <c r="GK227" s="619">
        <v>0</v>
      </c>
      <c r="GL227" s="619">
        <v>5520461</v>
      </c>
      <c r="GM227" s="619">
        <v>1234395</v>
      </c>
      <c r="GN227" s="619">
        <v>137155</v>
      </c>
      <c r="GO227" s="619">
        <v>-47367</v>
      </c>
      <c r="GP227" s="619">
        <v>-7765</v>
      </c>
      <c r="GQ227" s="619">
        <v>-863</v>
      </c>
      <c r="GR227" s="620" t="s">
        <v>630</v>
      </c>
      <c r="GS227" s="620" t="s">
        <v>557</v>
      </c>
      <c r="GT227" s="610" t="s">
        <v>474</v>
      </c>
      <c r="GU227" s="611" t="s">
        <v>558</v>
      </c>
      <c r="GV227" s="611" t="s">
        <v>1210</v>
      </c>
      <c r="GW227" s="610" t="s">
        <v>1432</v>
      </c>
    </row>
    <row r="228" spans="1:205" x14ac:dyDescent="0.25">
      <c r="A228" s="610" t="s">
        <v>3385</v>
      </c>
      <c r="B228" s="617" t="s">
        <v>1211</v>
      </c>
      <c r="C228" s="618" t="s">
        <v>1212</v>
      </c>
      <c r="D228" s="619">
        <v>2358713</v>
      </c>
      <c r="E228" s="619">
        <v>64995</v>
      </c>
      <c r="F228" s="619">
        <v>2423708</v>
      </c>
      <c r="G228" s="619">
        <v>2377078</v>
      </c>
      <c r="H228" s="619">
        <v>64995</v>
      </c>
      <c r="I228" s="619">
        <v>2442073</v>
      </c>
      <c r="J228" s="619">
        <v>-18365</v>
      </c>
      <c r="K228" s="619">
        <v>0</v>
      </c>
      <c r="L228" s="619">
        <v>-18365</v>
      </c>
      <c r="M228" s="633">
        <v>0.5</v>
      </c>
      <c r="N228" s="633">
        <v>0.4</v>
      </c>
      <c r="O228" s="633">
        <v>0.09</v>
      </c>
      <c r="P228" s="633">
        <v>0.01</v>
      </c>
      <c r="Q228" s="619">
        <v>109569</v>
      </c>
      <c r="R228" s="619">
        <v>109569</v>
      </c>
      <c r="S228" s="619">
        <v>0</v>
      </c>
      <c r="T228" s="619">
        <v>6222336</v>
      </c>
      <c r="U228" s="619">
        <v>0</v>
      </c>
      <c r="V228" s="619">
        <v>6222336</v>
      </c>
      <c r="W228" s="619">
        <v>0</v>
      </c>
      <c r="X228" s="619">
        <v>0</v>
      </c>
      <c r="Y228" s="619">
        <v>0</v>
      </c>
      <c r="Z228" s="619">
        <v>46014</v>
      </c>
      <c r="AA228" s="619">
        <v>206264</v>
      </c>
      <c r="AB228" s="619">
        <v>44526</v>
      </c>
      <c r="AC228" s="619">
        <v>198400</v>
      </c>
      <c r="AD228" s="619">
        <v>1488</v>
      </c>
      <c r="AE228" s="619">
        <v>7864</v>
      </c>
      <c r="AF228" s="619">
        <v>0</v>
      </c>
      <c r="AG228" s="619">
        <v>0</v>
      </c>
      <c r="AH228" s="619">
        <v>0</v>
      </c>
      <c r="AI228" s="619">
        <v>0</v>
      </c>
      <c r="AJ228" s="619">
        <v>0</v>
      </c>
      <c r="AK228" s="619">
        <v>0</v>
      </c>
      <c r="AL228" s="619">
        <v>0</v>
      </c>
      <c r="AM228" s="619">
        <v>0</v>
      </c>
      <c r="AN228" s="619">
        <v>0</v>
      </c>
      <c r="AO228" s="619">
        <v>0</v>
      </c>
      <c r="AP228" s="619">
        <v>0</v>
      </c>
      <c r="AQ228" s="619">
        <v>0</v>
      </c>
      <c r="AR228" s="619">
        <v>0</v>
      </c>
      <c r="AS228" s="619">
        <v>0</v>
      </c>
      <c r="AT228" s="619">
        <v>0</v>
      </c>
      <c r="AU228" s="619">
        <v>0</v>
      </c>
      <c r="AV228" s="619">
        <v>0</v>
      </c>
      <c r="AW228" s="619">
        <v>0</v>
      </c>
      <c r="AX228" s="619">
        <v>0</v>
      </c>
      <c r="AY228" s="619">
        <v>0</v>
      </c>
      <c r="AZ228" s="619">
        <v>0</v>
      </c>
      <c r="BA228" s="619">
        <v>0</v>
      </c>
      <c r="BB228" s="619">
        <v>0</v>
      </c>
      <c r="BC228" s="619">
        <v>0</v>
      </c>
      <c r="BD228" s="619">
        <v>0</v>
      </c>
      <c r="BE228" s="619">
        <v>0</v>
      </c>
      <c r="BF228" s="619">
        <v>0</v>
      </c>
      <c r="BG228" s="619">
        <v>1171699</v>
      </c>
      <c r="BH228" s="619">
        <v>263632</v>
      </c>
      <c r="BI228" s="619">
        <v>29292</v>
      </c>
      <c r="BJ228" s="619">
        <v>41899</v>
      </c>
      <c r="BK228" s="619">
        <v>9427</v>
      </c>
      <c r="BL228" s="619">
        <v>1047</v>
      </c>
      <c r="BM228" s="619">
        <v>1159728</v>
      </c>
      <c r="BN228" s="619">
        <v>260939</v>
      </c>
      <c r="BO228" s="619">
        <v>28993</v>
      </c>
      <c r="BP228" s="619">
        <v>53870</v>
      </c>
      <c r="BQ228" s="619">
        <v>12120</v>
      </c>
      <c r="BR228" s="619">
        <v>1346</v>
      </c>
      <c r="BS228" s="619">
        <v>0</v>
      </c>
      <c r="BT228" s="619">
        <v>0</v>
      </c>
      <c r="BU228" s="619">
        <v>0</v>
      </c>
      <c r="BV228" s="619">
        <v>0</v>
      </c>
      <c r="BW228" s="619">
        <v>0</v>
      </c>
      <c r="BX228" s="619">
        <v>0</v>
      </c>
      <c r="BY228" s="619">
        <v>0</v>
      </c>
      <c r="BZ228" s="619">
        <v>0</v>
      </c>
      <c r="CA228" s="619">
        <v>0</v>
      </c>
      <c r="CB228" s="619">
        <v>1804</v>
      </c>
      <c r="CC228" s="619">
        <v>406</v>
      </c>
      <c r="CD228" s="619">
        <v>45</v>
      </c>
      <c r="CE228" s="619">
        <v>1803</v>
      </c>
      <c r="CF228" s="619">
        <v>406</v>
      </c>
      <c r="CG228" s="619">
        <v>45</v>
      </c>
      <c r="CH228" s="619">
        <v>1</v>
      </c>
      <c r="CI228" s="619">
        <v>0</v>
      </c>
      <c r="CJ228" s="619">
        <v>0</v>
      </c>
      <c r="CK228" s="619">
        <v>0</v>
      </c>
      <c r="CL228" s="619">
        <v>0</v>
      </c>
      <c r="CM228" s="619">
        <v>0</v>
      </c>
      <c r="CN228" s="619">
        <v>0</v>
      </c>
      <c r="CO228" s="619">
        <v>0</v>
      </c>
      <c r="CP228" s="619">
        <v>0</v>
      </c>
      <c r="CQ228" s="619">
        <v>0</v>
      </c>
      <c r="CR228" s="619">
        <v>0</v>
      </c>
      <c r="CS228" s="619">
        <v>0</v>
      </c>
      <c r="CT228" s="619">
        <v>0</v>
      </c>
      <c r="CU228" s="619">
        <v>0</v>
      </c>
      <c r="CV228" s="619">
        <v>0</v>
      </c>
      <c r="CW228" s="619">
        <v>0</v>
      </c>
      <c r="CX228" s="619">
        <v>0</v>
      </c>
      <c r="CY228" s="619">
        <v>0</v>
      </c>
      <c r="CZ228" s="619">
        <v>0</v>
      </c>
      <c r="DA228" s="619">
        <v>0</v>
      </c>
      <c r="DB228" s="619">
        <v>0</v>
      </c>
      <c r="DC228" s="619">
        <v>0</v>
      </c>
      <c r="DD228" s="619">
        <v>0</v>
      </c>
      <c r="DE228" s="619">
        <v>0</v>
      </c>
      <c r="DF228" s="619">
        <v>1518</v>
      </c>
      <c r="DG228" s="619">
        <v>341</v>
      </c>
      <c r="DH228" s="619">
        <v>38</v>
      </c>
      <c r="DI228" s="619">
        <v>1581</v>
      </c>
      <c r="DJ228" s="619">
        <v>356</v>
      </c>
      <c r="DK228" s="619">
        <v>40</v>
      </c>
      <c r="DL228" s="619">
        <v>-63</v>
      </c>
      <c r="DM228" s="619">
        <v>-15</v>
      </c>
      <c r="DN228" s="619">
        <v>-2</v>
      </c>
      <c r="DO228" s="619">
        <v>0</v>
      </c>
      <c r="DP228" s="619">
        <v>0</v>
      </c>
      <c r="DQ228" s="619">
        <v>0</v>
      </c>
      <c r="DR228" s="619">
        <v>0</v>
      </c>
      <c r="DS228" s="619">
        <v>0</v>
      </c>
      <c r="DT228" s="619">
        <v>0</v>
      </c>
      <c r="DU228" s="619">
        <v>0</v>
      </c>
      <c r="DV228" s="619">
        <v>0</v>
      </c>
      <c r="DW228" s="619">
        <v>0</v>
      </c>
      <c r="DX228" s="619">
        <v>236162</v>
      </c>
      <c r="DY228" s="619">
        <v>53136</v>
      </c>
      <c r="DZ228" s="619">
        <v>5904</v>
      </c>
      <c r="EA228" s="619">
        <v>227194</v>
      </c>
      <c r="EB228" s="619">
        <v>51119</v>
      </c>
      <c r="EC228" s="619">
        <v>5680</v>
      </c>
      <c r="ED228" s="619">
        <v>8968</v>
      </c>
      <c r="EE228" s="619">
        <v>2017</v>
      </c>
      <c r="EF228" s="619">
        <v>224</v>
      </c>
      <c r="EG228" s="619">
        <v>24</v>
      </c>
      <c r="EH228" s="619">
        <v>5</v>
      </c>
      <c r="EI228" s="619">
        <v>1</v>
      </c>
      <c r="EJ228" s="619">
        <v>0</v>
      </c>
      <c r="EK228" s="619">
        <v>0</v>
      </c>
      <c r="EL228" s="619">
        <v>0</v>
      </c>
      <c r="EM228" s="619">
        <v>0</v>
      </c>
      <c r="EN228" s="619">
        <v>0</v>
      </c>
      <c r="EO228" s="619">
        <v>0</v>
      </c>
      <c r="EP228" s="619">
        <v>1246654</v>
      </c>
      <c r="EQ228" s="619">
        <v>280497</v>
      </c>
      <c r="ER228" s="619">
        <v>31166</v>
      </c>
      <c r="ES228" s="619">
        <v>1277304</v>
      </c>
      <c r="ET228" s="619">
        <v>287393</v>
      </c>
      <c r="EU228" s="619">
        <v>31933</v>
      </c>
      <c r="EV228" s="619">
        <v>-30650</v>
      </c>
      <c r="EW228" s="619">
        <v>-6896</v>
      </c>
      <c r="EX228" s="619">
        <v>-767</v>
      </c>
      <c r="EY228" s="619">
        <v>3711</v>
      </c>
      <c r="EZ228" s="619">
        <v>835</v>
      </c>
      <c r="FA228" s="619">
        <v>93</v>
      </c>
      <c r="FB228" s="619">
        <v>2813776</v>
      </c>
      <c r="FC228" s="619">
        <v>427990</v>
      </c>
      <c r="FD228" s="619">
        <v>43651</v>
      </c>
      <c r="FE228" s="619">
        <v>2783484</v>
      </c>
      <c r="FF228" s="619">
        <v>419892</v>
      </c>
      <c r="FG228" s="619">
        <v>42900</v>
      </c>
      <c r="FH228" s="619">
        <v>30292</v>
      </c>
      <c r="FI228" s="619">
        <v>8098</v>
      </c>
      <c r="FJ228" s="619">
        <v>751</v>
      </c>
      <c r="FK228" s="619">
        <v>0</v>
      </c>
      <c r="FL228" s="619">
        <v>0</v>
      </c>
      <c r="FM228" s="619">
        <v>0</v>
      </c>
      <c r="FN228" s="619">
        <v>0</v>
      </c>
      <c r="FO228" s="619">
        <v>0</v>
      </c>
      <c r="FP228" s="619">
        <v>0</v>
      </c>
      <c r="FQ228" s="619">
        <v>0</v>
      </c>
      <c r="FR228" s="619">
        <v>0</v>
      </c>
      <c r="FS228" s="619">
        <v>0</v>
      </c>
      <c r="FT228" s="619">
        <v>-1777</v>
      </c>
      <c r="FU228" s="619">
        <v>-400</v>
      </c>
      <c r="FV228" s="619">
        <v>-44</v>
      </c>
      <c r="FW228" s="619">
        <v>0</v>
      </c>
      <c r="FX228" s="619">
        <v>0</v>
      </c>
      <c r="FY228" s="619">
        <v>0</v>
      </c>
      <c r="FZ228" s="619">
        <v>0</v>
      </c>
      <c r="GA228" s="619">
        <v>0</v>
      </c>
      <c r="GB228" s="619">
        <v>0</v>
      </c>
      <c r="GC228" s="619">
        <v>0</v>
      </c>
      <c r="GD228" s="619">
        <v>0</v>
      </c>
      <c r="GE228" s="619">
        <v>0</v>
      </c>
      <c r="GF228" s="619">
        <v>0</v>
      </c>
      <c r="GG228" s="619">
        <v>0</v>
      </c>
      <c r="GH228" s="619">
        <v>0</v>
      </c>
      <c r="GI228" s="619">
        <v>0</v>
      </c>
      <c r="GJ228" s="619">
        <v>0</v>
      </c>
      <c r="GK228" s="619">
        <v>0</v>
      </c>
      <c r="GL228" s="619">
        <v>5515470</v>
      </c>
      <c r="GM228" s="619">
        <v>1035869</v>
      </c>
      <c r="GN228" s="619">
        <v>111193</v>
      </c>
      <c r="GO228" s="619">
        <v>64376</v>
      </c>
      <c r="GP228" s="619">
        <v>15764</v>
      </c>
      <c r="GQ228" s="619">
        <v>1602</v>
      </c>
      <c r="GR228" s="620" t="s">
        <v>649</v>
      </c>
      <c r="GS228" s="620" t="s">
        <v>650</v>
      </c>
      <c r="GT228" s="610" t="s">
        <v>474</v>
      </c>
      <c r="GU228" s="611" t="s">
        <v>548</v>
      </c>
      <c r="GV228" s="611" t="s">
        <v>1213</v>
      </c>
      <c r="GW228" s="610" t="s">
        <v>1432</v>
      </c>
    </row>
    <row r="229" spans="1:205" x14ac:dyDescent="0.25">
      <c r="A229" s="610" t="s">
        <v>3385</v>
      </c>
      <c r="B229" s="617" t="s">
        <v>1214</v>
      </c>
      <c r="C229" s="618" t="s">
        <v>1215</v>
      </c>
      <c r="D229" s="619">
        <v>1440986</v>
      </c>
      <c r="E229" s="619">
        <v>0</v>
      </c>
      <c r="F229" s="619">
        <v>1440986</v>
      </c>
      <c r="G229" s="619">
        <v>1640000</v>
      </c>
      <c r="H229" s="619">
        <v>0</v>
      </c>
      <c r="I229" s="619">
        <v>1640000</v>
      </c>
      <c r="J229" s="619">
        <v>-199014</v>
      </c>
      <c r="K229" s="619">
        <v>0</v>
      </c>
      <c r="L229" s="619">
        <v>-199014</v>
      </c>
      <c r="M229" s="633">
        <v>0.5</v>
      </c>
      <c r="N229" s="633">
        <v>0.49</v>
      </c>
      <c r="O229" s="633">
        <v>0</v>
      </c>
      <c r="P229" s="633">
        <v>0.01</v>
      </c>
      <c r="Q229" s="619">
        <v>139579</v>
      </c>
      <c r="R229" s="619">
        <v>139579</v>
      </c>
      <c r="S229" s="619">
        <v>0</v>
      </c>
      <c r="T229" s="619">
        <v>42643</v>
      </c>
      <c r="U229" s="619">
        <v>0</v>
      </c>
      <c r="V229" s="619">
        <v>0</v>
      </c>
      <c r="W229" s="619">
        <v>0</v>
      </c>
      <c r="X229" s="619">
        <v>42643</v>
      </c>
      <c r="Y229" s="619">
        <v>0</v>
      </c>
      <c r="Z229" s="619">
        <v>0</v>
      </c>
      <c r="AA229" s="619">
        <v>0</v>
      </c>
      <c r="AB229" s="619">
        <v>0</v>
      </c>
      <c r="AC229" s="619">
        <v>0</v>
      </c>
      <c r="AD229" s="619">
        <v>0</v>
      </c>
      <c r="AE229" s="619">
        <v>0</v>
      </c>
      <c r="AF229" s="619">
        <v>0</v>
      </c>
      <c r="AG229" s="619">
        <v>0</v>
      </c>
      <c r="AH229" s="619">
        <v>0</v>
      </c>
      <c r="AI229" s="619">
        <v>0</v>
      </c>
      <c r="AJ229" s="619">
        <v>0</v>
      </c>
      <c r="AK229" s="619">
        <v>0</v>
      </c>
      <c r="AL229" s="619">
        <v>0</v>
      </c>
      <c r="AM229" s="619">
        <v>0</v>
      </c>
      <c r="AN229" s="619">
        <v>0</v>
      </c>
      <c r="AO229" s="619">
        <v>0</v>
      </c>
      <c r="AP229" s="619">
        <v>0</v>
      </c>
      <c r="AQ229" s="619">
        <v>0</v>
      </c>
      <c r="AR229" s="619">
        <v>0</v>
      </c>
      <c r="AS229" s="619">
        <v>0</v>
      </c>
      <c r="AT229" s="619">
        <v>0</v>
      </c>
      <c r="AU229" s="619">
        <v>0</v>
      </c>
      <c r="AV229" s="619">
        <v>0</v>
      </c>
      <c r="AW229" s="619">
        <v>0</v>
      </c>
      <c r="AX229" s="619">
        <v>0</v>
      </c>
      <c r="AY229" s="619">
        <v>0</v>
      </c>
      <c r="AZ229" s="619">
        <v>0</v>
      </c>
      <c r="BA229" s="619">
        <v>0</v>
      </c>
      <c r="BB229" s="619">
        <v>0</v>
      </c>
      <c r="BC229" s="619">
        <v>0</v>
      </c>
      <c r="BD229" s="619">
        <v>0</v>
      </c>
      <c r="BE229" s="619">
        <v>0</v>
      </c>
      <c r="BF229" s="619">
        <v>0</v>
      </c>
      <c r="BG229" s="619">
        <v>1851618</v>
      </c>
      <c r="BH229" s="619">
        <v>0</v>
      </c>
      <c r="BI229" s="619">
        <v>37788</v>
      </c>
      <c r="BJ229" s="619">
        <v>77770</v>
      </c>
      <c r="BK229" s="619">
        <v>0</v>
      </c>
      <c r="BL229" s="619">
        <v>1587</v>
      </c>
      <c r="BM229" s="619">
        <v>1881037</v>
      </c>
      <c r="BN229" s="619">
        <v>0</v>
      </c>
      <c r="BO229" s="619">
        <v>38388</v>
      </c>
      <c r="BP229" s="619">
        <v>48351</v>
      </c>
      <c r="BQ229" s="619">
        <v>0</v>
      </c>
      <c r="BR229" s="619">
        <v>987</v>
      </c>
      <c r="BS229" s="619">
        <v>10365</v>
      </c>
      <c r="BT229" s="619">
        <v>0</v>
      </c>
      <c r="BU229" s="619">
        <v>212</v>
      </c>
      <c r="BV229" s="619">
        <v>0</v>
      </c>
      <c r="BW229" s="619">
        <v>0</v>
      </c>
      <c r="BX229" s="619">
        <v>0</v>
      </c>
      <c r="BY229" s="619">
        <v>10365</v>
      </c>
      <c r="BZ229" s="619">
        <v>0</v>
      </c>
      <c r="CA229" s="619">
        <v>212</v>
      </c>
      <c r="CB229" s="619">
        <v>0</v>
      </c>
      <c r="CC229" s="619">
        <v>0</v>
      </c>
      <c r="CD229" s="619">
        <v>0</v>
      </c>
      <c r="CE229" s="619">
        <v>0</v>
      </c>
      <c r="CF229" s="619">
        <v>0</v>
      </c>
      <c r="CG229" s="619">
        <v>0</v>
      </c>
      <c r="CH229" s="619">
        <v>0</v>
      </c>
      <c r="CI229" s="619">
        <v>0</v>
      </c>
      <c r="CJ229" s="619">
        <v>0</v>
      </c>
      <c r="CK229" s="619">
        <v>0</v>
      </c>
      <c r="CL229" s="619">
        <v>0</v>
      </c>
      <c r="CM229" s="619">
        <v>0</v>
      </c>
      <c r="CN229" s="619">
        <v>0</v>
      </c>
      <c r="CO229" s="619">
        <v>0</v>
      </c>
      <c r="CP229" s="619">
        <v>0</v>
      </c>
      <c r="CQ229" s="619">
        <v>0</v>
      </c>
      <c r="CR229" s="619">
        <v>0</v>
      </c>
      <c r="CS229" s="619">
        <v>0</v>
      </c>
      <c r="CT229" s="619">
        <v>0</v>
      </c>
      <c r="CU229" s="619">
        <v>0</v>
      </c>
      <c r="CV229" s="619">
        <v>0</v>
      </c>
      <c r="CW229" s="619">
        <v>0</v>
      </c>
      <c r="CX229" s="619">
        <v>0</v>
      </c>
      <c r="CY229" s="619">
        <v>0</v>
      </c>
      <c r="CZ229" s="619">
        <v>0</v>
      </c>
      <c r="DA229" s="619">
        <v>0</v>
      </c>
      <c r="DB229" s="619">
        <v>0</v>
      </c>
      <c r="DC229" s="619">
        <v>0</v>
      </c>
      <c r="DD229" s="619">
        <v>0</v>
      </c>
      <c r="DE229" s="619">
        <v>0</v>
      </c>
      <c r="DF229" s="619">
        <v>0</v>
      </c>
      <c r="DG229" s="619">
        <v>0</v>
      </c>
      <c r="DH229" s="619">
        <v>0</v>
      </c>
      <c r="DI229" s="619">
        <v>0</v>
      </c>
      <c r="DJ229" s="619">
        <v>0</v>
      </c>
      <c r="DK229" s="619">
        <v>0</v>
      </c>
      <c r="DL229" s="619">
        <v>0</v>
      </c>
      <c r="DM229" s="619">
        <v>0</v>
      </c>
      <c r="DN229" s="619">
        <v>0</v>
      </c>
      <c r="DO229" s="619">
        <v>0</v>
      </c>
      <c r="DP229" s="619">
        <v>0</v>
      </c>
      <c r="DQ229" s="619">
        <v>0</v>
      </c>
      <c r="DR229" s="619">
        <v>0</v>
      </c>
      <c r="DS229" s="619">
        <v>0</v>
      </c>
      <c r="DT229" s="619">
        <v>0</v>
      </c>
      <c r="DU229" s="619">
        <v>0</v>
      </c>
      <c r="DV229" s="619">
        <v>0</v>
      </c>
      <c r="DW229" s="619">
        <v>0</v>
      </c>
      <c r="DX229" s="619">
        <v>99978</v>
      </c>
      <c r="DY229" s="619">
        <v>0</v>
      </c>
      <c r="DZ229" s="619">
        <v>2040</v>
      </c>
      <c r="EA229" s="619">
        <v>22939</v>
      </c>
      <c r="EB229" s="619">
        <v>0</v>
      </c>
      <c r="EC229" s="619">
        <v>468</v>
      </c>
      <c r="ED229" s="619">
        <v>77039</v>
      </c>
      <c r="EE229" s="619">
        <v>0</v>
      </c>
      <c r="EF229" s="619">
        <v>1572</v>
      </c>
      <c r="EG229" s="619">
        <v>0</v>
      </c>
      <c r="EH229" s="619">
        <v>0</v>
      </c>
      <c r="EI229" s="619">
        <v>0</v>
      </c>
      <c r="EJ229" s="619">
        <v>0</v>
      </c>
      <c r="EK229" s="619">
        <v>0</v>
      </c>
      <c r="EL229" s="619">
        <v>0</v>
      </c>
      <c r="EM229" s="619">
        <v>0</v>
      </c>
      <c r="EN229" s="619">
        <v>0</v>
      </c>
      <c r="EO229" s="619">
        <v>0</v>
      </c>
      <c r="EP229" s="619">
        <v>1008815</v>
      </c>
      <c r="EQ229" s="619">
        <v>0</v>
      </c>
      <c r="ER229" s="619">
        <v>20588</v>
      </c>
      <c r="ES229" s="619">
        <v>1720401</v>
      </c>
      <c r="ET229" s="619">
        <v>0</v>
      </c>
      <c r="EU229" s="619">
        <v>35110</v>
      </c>
      <c r="EV229" s="619">
        <v>-711586</v>
      </c>
      <c r="EW229" s="619">
        <v>0</v>
      </c>
      <c r="EX229" s="619">
        <v>-14522</v>
      </c>
      <c r="EY229" s="619">
        <v>0</v>
      </c>
      <c r="EZ229" s="619">
        <v>0</v>
      </c>
      <c r="FA229" s="619">
        <v>0</v>
      </c>
      <c r="FB229" s="619">
        <v>2340093</v>
      </c>
      <c r="FC229" s="619">
        <v>0</v>
      </c>
      <c r="FD229" s="619">
        <v>47609</v>
      </c>
      <c r="FE229" s="619">
        <v>2381411</v>
      </c>
      <c r="FF229" s="619">
        <v>0</v>
      </c>
      <c r="FG229" s="619">
        <v>48600</v>
      </c>
      <c r="FH229" s="619">
        <v>-41318</v>
      </c>
      <c r="FI229" s="619">
        <v>0</v>
      </c>
      <c r="FJ229" s="619">
        <v>-991</v>
      </c>
      <c r="FK229" s="619">
        <v>0</v>
      </c>
      <c r="FL229" s="619">
        <v>0</v>
      </c>
      <c r="FM229" s="619">
        <v>0</v>
      </c>
      <c r="FN229" s="619">
        <v>0</v>
      </c>
      <c r="FO229" s="619">
        <v>0</v>
      </c>
      <c r="FP229" s="619">
        <v>0</v>
      </c>
      <c r="FQ229" s="619">
        <v>0</v>
      </c>
      <c r="FR229" s="619">
        <v>0</v>
      </c>
      <c r="FS229" s="619">
        <v>0</v>
      </c>
      <c r="FT229" s="619">
        <v>-3036</v>
      </c>
      <c r="FU229" s="619">
        <v>0</v>
      </c>
      <c r="FV229" s="619">
        <v>-62</v>
      </c>
      <c r="FW229" s="619">
        <v>0</v>
      </c>
      <c r="FX229" s="619">
        <v>0</v>
      </c>
      <c r="FY229" s="619">
        <v>0</v>
      </c>
      <c r="FZ229" s="619">
        <v>0</v>
      </c>
      <c r="GA229" s="619">
        <v>0</v>
      </c>
      <c r="GB229" s="619">
        <v>0</v>
      </c>
      <c r="GC229" s="619">
        <v>0</v>
      </c>
      <c r="GD229" s="619">
        <v>0</v>
      </c>
      <c r="GE229" s="619">
        <v>0</v>
      </c>
      <c r="GF229" s="619">
        <v>0</v>
      </c>
      <c r="GG229" s="619">
        <v>0</v>
      </c>
      <c r="GH229" s="619">
        <v>0</v>
      </c>
      <c r="GI229" s="619">
        <v>0</v>
      </c>
      <c r="GJ229" s="619">
        <v>0</v>
      </c>
      <c r="GK229" s="619">
        <v>0</v>
      </c>
      <c r="GL229" s="619">
        <v>5385603</v>
      </c>
      <c r="GM229" s="619">
        <v>0</v>
      </c>
      <c r="GN229" s="619">
        <v>109762</v>
      </c>
      <c r="GO229" s="619">
        <v>-620185</v>
      </c>
      <c r="GP229" s="619">
        <v>0</v>
      </c>
      <c r="GQ229" s="619">
        <v>-12804</v>
      </c>
      <c r="GR229" s="620" t="s">
        <v>513</v>
      </c>
      <c r="GS229" s="620" t="s">
        <v>822</v>
      </c>
      <c r="GT229" s="610" t="s">
        <v>515</v>
      </c>
      <c r="GU229" s="611" t="s">
        <v>723</v>
      </c>
      <c r="GV229" s="611" t="s">
        <v>1216</v>
      </c>
      <c r="GW229" s="610" t="s">
        <v>1432</v>
      </c>
    </row>
    <row r="230" spans="1:205" x14ac:dyDescent="0.25">
      <c r="A230" s="610" t="s">
        <v>3385</v>
      </c>
      <c r="B230" s="617" t="s">
        <v>1217</v>
      </c>
      <c r="C230" s="618" t="s">
        <v>1218</v>
      </c>
      <c r="D230" s="619">
        <v>6018172</v>
      </c>
      <c r="E230" s="619">
        <v>102401</v>
      </c>
      <c r="F230" s="619">
        <v>6120573</v>
      </c>
      <c r="G230" s="619">
        <v>6133516</v>
      </c>
      <c r="H230" s="619">
        <v>102401</v>
      </c>
      <c r="I230" s="619">
        <v>6235917</v>
      </c>
      <c r="J230" s="619">
        <v>-115344</v>
      </c>
      <c r="K230" s="619">
        <v>0</v>
      </c>
      <c r="L230" s="619">
        <v>-115344</v>
      </c>
      <c r="M230" s="633">
        <v>0.5</v>
      </c>
      <c r="N230" s="633">
        <v>0.49</v>
      </c>
      <c r="O230" s="633">
        <v>0</v>
      </c>
      <c r="P230" s="633">
        <v>0.01</v>
      </c>
      <c r="Q230" s="619">
        <v>292059</v>
      </c>
      <c r="R230" s="619">
        <v>292059</v>
      </c>
      <c r="S230" s="619">
        <v>0</v>
      </c>
      <c r="T230" s="619">
        <v>3573</v>
      </c>
      <c r="U230" s="619">
        <v>0</v>
      </c>
      <c r="V230" s="619">
        <v>10059</v>
      </c>
      <c r="W230" s="619">
        <v>0</v>
      </c>
      <c r="X230" s="619">
        <v>-6486</v>
      </c>
      <c r="Y230" s="619">
        <v>0</v>
      </c>
      <c r="Z230" s="619">
        <v>0</v>
      </c>
      <c r="AA230" s="619">
        <v>0</v>
      </c>
      <c r="AB230" s="619">
        <v>0</v>
      </c>
      <c r="AC230" s="619">
        <v>0</v>
      </c>
      <c r="AD230" s="619">
        <v>0</v>
      </c>
      <c r="AE230" s="619">
        <v>0</v>
      </c>
      <c r="AF230" s="619">
        <v>0</v>
      </c>
      <c r="AG230" s="619">
        <v>0</v>
      </c>
      <c r="AH230" s="619">
        <v>0</v>
      </c>
      <c r="AI230" s="619">
        <v>0</v>
      </c>
      <c r="AJ230" s="619">
        <v>0</v>
      </c>
      <c r="AK230" s="619">
        <v>0</v>
      </c>
      <c r="AL230" s="619">
        <v>0</v>
      </c>
      <c r="AM230" s="619">
        <v>0</v>
      </c>
      <c r="AN230" s="619">
        <v>0</v>
      </c>
      <c r="AO230" s="619">
        <v>0</v>
      </c>
      <c r="AP230" s="619">
        <v>0</v>
      </c>
      <c r="AQ230" s="619">
        <v>0</v>
      </c>
      <c r="AR230" s="619">
        <v>0</v>
      </c>
      <c r="AS230" s="619">
        <v>0</v>
      </c>
      <c r="AT230" s="619">
        <v>0</v>
      </c>
      <c r="AU230" s="619">
        <v>0</v>
      </c>
      <c r="AV230" s="619">
        <v>0</v>
      </c>
      <c r="AW230" s="619">
        <v>0</v>
      </c>
      <c r="AX230" s="619">
        <v>0</v>
      </c>
      <c r="AY230" s="619">
        <v>0</v>
      </c>
      <c r="AZ230" s="619">
        <v>0</v>
      </c>
      <c r="BA230" s="619">
        <v>0</v>
      </c>
      <c r="BB230" s="619">
        <v>0</v>
      </c>
      <c r="BC230" s="619">
        <v>0</v>
      </c>
      <c r="BD230" s="619">
        <v>0</v>
      </c>
      <c r="BE230" s="619">
        <v>0</v>
      </c>
      <c r="BF230" s="619">
        <v>0</v>
      </c>
      <c r="BG230" s="619">
        <v>2418206</v>
      </c>
      <c r="BH230" s="619">
        <v>0</v>
      </c>
      <c r="BI230" s="619">
        <v>49351</v>
      </c>
      <c r="BJ230" s="619">
        <v>191785</v>
      </c>
      <c r="BK230" s="619">
        <v>0</v>
      </c>
      <c r="BL230" s="619">
        <v>3914</v>
      </c>
      <c r="BM230" s="619">
        <v>2493934</v>
      </c>
      <c r="BN230" s="619">
        <v>0</v>
      </c>
      <c r="BO230" s="619">
        <v>50897</v>
      </c>
      <c r="BP230" s="619">
        <v>116057</v>
      </c>
      <c r="BQ230" s="619">
        <v>0</v>
      </c>
      <c r="BR230" s="619">
        <v>2368</v>
      </c>
      <c r="BS230" s="619">
        <v>6623</v>
      </c>
      <c r="BT230" s="619">
        <v>0</v>
      </c>
      <c r="BU230" s="619">
        <v>135</v>
      </c>
      <c r="BV230" s="619">
        <v>1735</v>
      </c>
      <c r="BW230" s="619">
        <v>0</v>
      </c>
      <c r="BX230" s="619">
        <v>35</v>
      </c>
      <c r="BY230" s="619">
        <v>4888</v>
      </c>
      <c r="BZ230" s="619">
        <v>0</v>
      </c>
      <c r="CA230" s="619">
        <v>100</v>
      </c>
      <c r="CB230" s="619">
        <v>4096</v>
      </c>
      <c r="CC230" s="619">
        <v>0</v>
      </c>
      <c r="CD230" s="619">
        <v>84</v>
      </c>
      <c r="CE230" s="619">
        <v>3039</v>
      </c>
      <c r="CF230" s="619">
        <v>0</v>
      </c>
      <c r="CG230" s="619">
        <v>62</v>
      </c>
      <c r="CH230" s="619">
        <v>1057</v>
      </c>
      <c r="CI230" s="619">
        <v>0</v>
      </c>
      <c r="CJ230" s="619">
        <v>22</v>
      </c>
      <c r="CK230" s="619">
        <v>0</v>
      </c>
      <c r="CL230" s="619">
        <v>0</v>
      </c>
      <c r="CM230" s="619">
        <v>0</v>
      </c>
      <c r="CN230" s="619">
        <v>0</v>
      </c>
      <c r="CO230" s="619">
        <v>0</v>
      </c>
      <c r="CP230" s="619">
        <v>0</v>
      </c>
      <c r="CQ230" s="619">
        <v>0</v>
      </c>
      <c r="CR230" s="619">
        <v>0</v>
      </c>
      <c r="CS230" s="619">
        <v>0</v>
      </c>
      <c r="CT230" s="619">
        <v>0</v>
      </c>
      <c r="CU230" s="619">
        <v>0</v>
      </c>
      <c r="CV230" s="619">
        <v>0</v>
      </c>
      <c r="CW230" s="619">
        <v>0</v>
      </c>
      <c r="CX230" s="619">
        <v>0</v>
      </c>
      <c r="CY230" s="619">
        <v>0</v>
      </c>
      <c r="CZ230" s="619">
        <v>0</v>
      </c>
      <c r="DA230" s="619">
        <v>0</v>
      </c>
      <c r="DB230" s="619">
        <v>0</v>
      </c>
      <c r="DC230" s="619">
        <v>0</v>
      </c>
      <c r="DD230" s="619">
        <v>0</v>
      </c>
      <c r="DE230" s="619">
        <v>0</v>
      </c>
      <c r="DF230" s="619">
        <v>0</v>
      </c>
      <c r="DG230" s="619">
        <v>0</v>
      </c>
      <c r="DH230" s="619">
        <v>0</v>
      </c>
      <c r="DI230" s="619">
        <v>0</v>
      </c>
      <c r="DJ230" s="619">
        <v>0</v>
      </c>
      <c r="DK230" s="619">
        <v>0</v>
      </c>
      <c r="DL230" s="619">
        <v>0</v>
      </c>
      <c r="DM230" s="619">
        <v>0</v>
      </c>
      <c r="DN230" s="619">
        <v>0</v>
      </c>
      <c r="DO230" s="619">
        <v>0</v>
      </c>
      <c r="DP230" s="619">
        <v>0</v>
      </c>
      <c r="DQ230" s="619">
        <v>0</v>
      </c>
      <c r="DR230" s="619">
        <v>0</v>
      </c>
      <c r="DS230" s="619">
        <v>0</v>
      </c>
      <c r="DT230" s="619">
        <v>0</v>
      </c>
      <c r="DU230" s="619">
        <v>0</v>
      </c>
      <c r="DV230" s="619">
        <v>0</v>
      </c>
      <c r="DW230" s="619">
        <v>0</v>
      </c>
      <c r="DX230" s="619">
        <v>397984</v>
      </c>
      <c r="DY230" s="619">
        <v>0</v>
      </c>
      <c r="DZ230" s="619">
        <v>8122</v>
      </c>
      <c r="EA230" s="619">
        <v>413046</v>
      </c>
      <c r="EB230" s="619">
        <v>0</v>
      </c>
      <c r="EC230" s="619">
        <v>8429</v>
      </c>
      <c r="ED230" s="619">
        <v>-15062</v>
      </c>
      <c r="EE230" s="619">
        <v>0</v>
      </c>
      <c r="EF230" s="619">
        <v>-307</v>
      </c>
      <c r="EG230" s="619">
        <v>-2179</v>
      </c>
      <c r="EH230" s="619">
        <v>0</v>
      </c>
      <c r="EI230" s="619">
        <v>-44</v>
      </c>
      <c r="EJ230" s="619">
        <v>0</v>
      </c>
      <c r="EK230" s="619">
        <v>0</v>
      </c>
      <c r="EL230" s="619">
        <v>0</v>
      </c>
      <c r="EM230" s="619">
        <v>0</v>
      </c>
      <c r="EN230" s="619">
        <v>0</v>
      </c>
      <c r="EO230" s="619">
        <v>0</v>
      </c>
      <c r="EP230" s="619">
        <v>4264950</v>
      </c>
      <c r="EQ230" s="619">
        <v>0</v>
      </c>
      <c r="ER230" s="619">
        <v>87040</v>
      </c>
      <c r="ES230" s="619">
        <v>4617807</v>
      </c>
      <c r="ET230" s="619">
        <v>0</v>
      </c>
      <c r="EU230" s="619">
        <v>94241</v>
      </c>
      <c r="EV230" s="619">
        <v>-352857</v>
      </c>
      <c r="EW230" s="619">
        <v>0</v>
      </c>
      <c r="EX230" s="619">
        <v>-7201</v>
      </c>
      <c r="EY230" s="619">
        <v>-1898</v>
      </c>
      <c r="EZ230" s="619">
        <v>0</v>
      </c>
      <c r="FA230" s="619">
        <v>-39</v>
      </c>
      <c r="FB230" s="619">
        <v>7971954</v>
      </c>
      <c r="FC230" s="619">
        <v>0</v>
      </c>
      <c r="FD230" s="619">
        <v>162681</v>
      </c>
      <c r="FE230" s="619">
        <v>8084408</v>
      </c>
      <c r="FF230" s="619">
        <v>0</v>
      </c>
      <c r="FG230" s="619">
        <v>164953</v>
      </c>
      <c r="FH230" s="619">
        <v>-112454</v>
      </c>
      <c r="FI230" s="619">
        <v>0</v>
      </c>
      <c r="FJ230" s="619">
        <v>-2272</v>
      </c>
      <c r="FK230" s="619">
        <v>0</v>
      </c>
      <c r="FL230" s="619">
        <v>0</v>
      </c>
      <c r="FM230" s="619">
        <v>0</v>
      </c>
      <c r="FN230" s="619">
        <v>0</v>
      </c>
      <c r="FO230" s="619">
        <v>0</v>
      </c>
      <c r="FP230" s="619">
        <v>0</v>
      </c>
      <c r="FQ230" s="619">
        <v>0</v>
      </c>
      <c r="FR230" s="619">
        <v>0</v>
      </c>
      <c r="FS230" s="619">
        <v>0</v>
      </c>
      <c r="FT230" s="619">
        <v>-185955</v>
      </c>
      <c r="FU230" s="619">
        <v>0</v>
      </c>
      <c r="FV230" s="619">
        <v>-3795</v>
      </c>
      <c r="FW230" s="619">
        <v>0</v>
      </c>
      <c r="FX230" s="619">
        <v>0</v>
      </c>
      <c r="FY230" s="619">
        <v>0</v>
      </c>
      <c r="FZ230" s="619">
        <v>0</v>
      </c>
      <c r="GA230" s="619">
        <v>0</v>
      </c>
      <c r="GB230" s="619">
        <v>0</v>
      </c>
      <c r="GC230" s="619">
        <v>0</v>
      </c>
      <c r="GD230" s="619">
        <v>0</v>
      </c>
      <c r="GE230" s="619">
        <v>0</v>
      </c>
      <c r="GF230" s="619">
        <v>0</v>
      </c>
      <c r="GG230" s="619">
        <v>0</v>
      </c>
      <c r="GH230" s="619">
        <v>0</v>
      </c>
      <c r="GI230" s="619">
        <v>0</v>
      </c>
      <c r="GJ230" s="619">
        <v>0</v>
      </c>
      <c r="GK230" s="619">
        <v>0</v>
      </c>
      <c r="GL230" s="619">
        <v>15065566</v>
      </c>
      <c r="GM230" s="619">
        <v>0</v>
      </c>
      <c r="GN230" s="619">
        <v>307449</v>
      </c>
      <c r="GO230" s="619">
        <v>-548403</v>
      </c>
      <c r="GP230" s="619">
        <v>0</v>
      </c>
      <c r="GQ230" s="619">
        <v>-11168</v>
      </c>
      <c r="GR230" s="620" t="s">
        <v>535</v>
      </c>
      <c r="GS230" s="620" t="s">
        <v>526</v>
      </c>
      <c r="GT230" s="610" t="s">
        <v>535</v>
      </c>
      <c r="GU230" s="611" t="s">
        <v>475</v>
      </c>
      <c r="GV230" s="611" t="s">
        <v>1219</v>
      </c>
      <c r="GW230" s="610" t="s">
        <v>1432</v>
      </c>
    </row>
    <row r="231" spans="1:205" x14ac:dyDescent="0.25">
      <c r="A231" s="610" t="s">
        <v>3385</v>
      </c>
      <c r="B231" s="617" t="s">
        <v>1220</v>
      </c>
      <c r="C231" s="618" t="s">
        <v>1221</v>
      </c>
      <c r="D231" s="619">
        <v>2608725</v>
      </c>
      <c r="E231" s="619">
        <v>0</v>
      </c>
      <c r="F231" s="619">
        <v>2608725</v>
      </c>
      <c r="G231" s="619">
        <v>3830578</v>
      </c>
      <c r="H231" s="619">
        <v>0</v>
      </c>
      <c r="I231" s="619">
        <v>3830578</v>
      </c>
      <c r="J231" s="619">
        <v>-1221853</v>
      </c>
      <c r="K231" s="619">
        <v>0</v>
      </c>
      <c r="L231" s="619">
        <v>-1221853</v>
      </c>
      <c r="M231" s="633">
        <v>0.5</v>
      </c>
      <c r="N231" s="633">
        <v>0.49</v>
      </c>
      <c r="O231" s="633">
        <v>0</v>
      </c>
      <c r="P231" s="633">
        <v>0.01</v>
      </c>
      <c r="Q231" s="619">
        <v>213993</v>
      </c>
      <c r="R231" s="619">
        <v>213993</v>
      </c>
      <c r="S231" s="619">
        <v>0</v>
      </c>
      <c r="T231" s="619">
        <v>0</v>
      </c>
      <c r="U231" s="619">
        <v>0</v>
      </c>
      <c r="V231" s="619">
        <v>0</v>
      </c>
      <c r="W231" s="619">
        <v>0</v>
      </c>
      <c r="X231" s="619">
        <v>0</v>
      </c>
      <c r="Y231" s="619">
        <v>0</v>
      </c>
      <c r="Z231" s="619">
        <v>0</v>
      </c>
      <c r="AA231" s="619">
        <v>0</v>
      </c>
      <c r="AB231" s="619">
        <v>0</v>
      </c>
      <c r="AC231" s="619">
        <v>0</v>
      </c>
      <c r="AD231" s="619">
        <v>0</v>
      </c>
      <c r="AE231" s="619">
        <v>0</v>
      </c>
      <c r="AF231" s="619">
        <v>0</v>
      </c>
      <c r="AG231" s="619">
        <v>0</v>
      </c>
      <c r="AH231" s="619">
        <v>0</v>
      </c>
      <c r="AI231" s="619">
        <v>0</v>
      </c>
      <c r="AJ231" s="619">
        <v>0</v>
      </c>
      <c r="AK231" s="619">
        <v>0</v>
      </c>
      <c r="AL231" s="619">
        <v>0</v>
      </c>
      <c r="AM231" s="619">
        <v>0</v>
      </c>
      <c r="AN231" s="619">
        <v>0</v>
      </c>
      <c r="AO231" s="619">
        <v>0</v>
      </c>
      <c r="AP231" s="619">
        <v>0</v>
      </c>
      <c r="AQ231" s="619">
        <v>0</v>
      </c>
      <c r="AR231" s="619">
        <v>0</v>
      </c>
      <c r="AS231" s="619">
        <v>0</v>
      </c>
      <c r="AT231" s="619">
        <v>0</v>
      </c>
      <c r="AU231" s="619">
        <v>0</v>
      </c>
      <c r="AV231" s="619">
        <v>0</v>
      </c>
      <c r="AW231" s="619">
        <v>0</v>
      </c>
      <c r="AX231" s="619">
        <v>0</v>
      </c>
      <c r="AY231" s="619">
        <v>0</v>
      </c>
      <c r="AZ231" s="619">
        <v>0</v>
      </c>
      <c r="BA231" s="619">
        <v>0</v>
      </c>
      <c r="BB231" s="619">
        <v>0</v>
      </c>
      <c r="BC231" s="619">
        <v>0</v>
      </c>
      <c r="BD231" s="619">
        <v>0</v>
      </c>
      <c r="BE231" s="619">
        <v>0</v>
      </c>
      <c r="BF231" s="619">
        <v>0</v>
      </c>
      <c r="BG231" s="619">
        <v>3016716</v>
      </c>
      <c r="BH231" s="619">
        <v>0</v>
      </c>
      <c r="BI231" s="619">
        <v>61566</v>
      </c>
      <c r="BJ231" s="619">
        <v>120060</v>
      </c>
      <c r="BK231" s="619">
        <v>0</v>
      </c>
      <c r="BL231" s="619">
        <v>2450</v>
      </c>
      <c r="BM231" s="619">
        <v>3048576</v>
      </c>
      <c r="BN231" s="619">
        <v>0</v>
      </c>
      <c r="BO231" s="619">
        <v>62216</v>
      </c>
      <c r="BP231" s="619">
        <v>88200</v>
      </c>
      <c r="BQ231" s="619">
        <v>0</v>
      </c>
      <c r="BR231" s="619">
        <v>1800</v>
      </c>
      <c r="BS231" s="619">
        <v>20658</v>
      </c>
      <c r="BT231" s="619">
        <v>0</v>
      </c>
      <c r="BU231" s="619">
        <v>422</v>
      </c>
      <c r="BV231" s="619">
        <v>2637</v>
      </c>
      <c r="BW231" s="619">
        <v>0</v>
      </c>
      <c r="BX231" s="619">
        <v>54</v>
      </c>
      <c r="BY231" s="619">
        <v>18021</v>
      </c>
      <c r="BZ231" s="619">
        <v>0</v>
      </c>
      <c r="CA231" s="619">
        <v>368</v>
      </c>
      <c r="CB231" s="619">
        <v>9551</v>
      </c>
      <c r="CC231" s="619">
        <v>0</v>
      </c>
      <c r="CD231" s="619">
        <v>195</v>
      </c>
      <c r="CE231" s="619">
        <v>13025</v>
      </c>
      <c r="CF231" s="619">
        <v>0</v>
      </c>
      <c r="CG231" s="619">
        <v>266</v>
      </c>
      <c r="CH231" s="619">
        <v>-3474</v>
      </c>
      <c r="CI231" s="619">
        <v>0</v>
      </c>
      <c r="CJ231" s="619">
        <v>-71</v>
      </c>
      <c r="CK231" s="619">
        <v>0</v>
      </c>
      <c r="CL231" s="619">
        <v>0</v>
      </c>
      <c r="CM231" s="619">
        <v>0</v>
      </c>
      <c r="CN231" s="619">
        <v>0</v>
      </c>
      <c r="CO231" s="619">
        <v>0</v>
      </c>
      <c r="CP231" s="619">
        <v>0</v>
      </c>
      <c r="CQ231" s="619">
        <v>0</v>
      </c>
      <c r="CR231" s="619">
        <v>0</v>
      </c>
      <c r="CS231" s="619">
        <v>0</v>
      </c>
      <c r="CT231" s="619">
        <v>0</v>
      </c>
      <c r="CU231" s="619">
        <v>0</v>
      </c>
      <c r="CV231" s="619">
        <v>0</v>
      </c>
      <c r="CW231" s="619">
        <v>0</v>
      </c>
      <c r="CX231" s="619">
        <v>0</v>
      </c>
      <c r="CY231" s="619">
        <v>0</v>
      </c>
      <c r="CZ231" s="619">
        <v>0</v>
      </c>
      <c r="DA231" s="619">
        <v>0</v>
      </c>
      <c r="DB231" s="619">
        <v>0</v>
      </c>
      <c r="DC231" s="619">
        <v>0</v>
      </c>
      <c r="DD231" s="619">
        <v>0</v>
      </c>
      <c r="DE231" s="619">
        <v>0</v>
      </c>
      <c r="DF231" s="619">
        <v>0</v>
      </c>
      <c r="DG231" s="619">
        <v>0</v>
      </c>
      <c r="DH231" s="619">
        <v>0</v>
      </c>
      <c r="DI231" s="619">
        <v>0</v>
      </c>
      <c r="DJ231" s="619">
        <v>0</v>
      </c>
      <c r="DK231" s="619">
        <v>0</v>
      </c>
      <c r="DL231" s="619">
        <v>0</v>
      </c>
      <c r="DM231" s="619">
        <v>0</v>
      </c>
      <c r="DN231" s="619">
        <v>0</v>
      </c>
      <c r="DO231" s="619">
        <v>0</v>
      </c>
      <c r="DP231" s="619">
        <v>0</v>
      </c>
      <c r="DQ231" s="619">
        <v>0</v>
      </c>
      <c r="DR231" s="619">
        <v>0</v>
      </c>
      <c r="DS231" s="619">
        <v>0</v>
      </c>
      <c r="DT231" s="619">
        <v>0</v>
      </c>
      <c r="DU231" s="619">
        <v>0</v>
      </c>
      <c r="DV231" s="619">
        <v>0</v>
      </c>
      <c r="DW231" s="619">
        <v>0</v>
      </c>
      <c r="DX231" s="619">
        <v>569446</v>
      </c>
      <c r="DY231" s="619">
        <v>0</v>
      </c>
      <c r="DZ231" s="619">
        <v>11621</v>
      </c>
      <c r="EA231" s="619">
        <v>0</v>
      </c>
      <c r="EB231" s="619">
        <v>0</v>
      </c>
      <c r="EC231" s="619">
        <v>0</v>
      </c>
      <c r="ED231" s="619">
        <v>569446</v>
      </c>
      <c r="EE231" s="619">
        <v>0</v>
      </c>
      <c r="EF231" s="619">
        <v>11621</v>
      </c>
      <c r="EG231" s="619">
        <v>-1468</v>
      </c>
      <c r="EH231" s="619">
        <v>0</v>
      </c>
      <c r="EI231" s="619">
        <v>-30</v>
      </c>
      <c r="EJ231" s="619">
        <v>0</v>
      </c>
      <c r="EK231" s="619">
        <v>0</v>
      </c>
      <c r="EL231" s="619">
        <v>0</v>
      </c>
      <c r="EM231" s="619">
        <v>0</v>
      </c>
      <c r="EN231" s="619">
        <v>0</v>
      </c>
      <c r="EO231" s="619">
        <v>0</v>
      </c>
      <c r="EP231" s="619">
        <v>3236599</v>
      </c>
      <c r="EQ231" s="619">
        <v>0</v>
      </c>
      <c r="ER231" s="619">
        <v>66053</v>
      </c>
      <c r="ES231" s="619">
        <v>3443032</v>
      </c>
      <c r="ET231" s="619">
        <v>0</v>
      </c>
      <c r="EU231" s="619">
        <v>70266</v>
      </c>
      <c r="EV231" s="619">
        <v>-206433</v>
      </c>
      <c r="EW231" s="619">
        <v>0</v>
      </c>
      <c r="EX231" s="619">
        <v>-4213</v>
      </c>
      <c r="EY231" s="619">
        <v>11181</v>
      </c>
      <c r="EZ231" s="619">
        <v>0</v>
      </c>
      <c r="FA231" s="619">
        <v>228</v>
      </c>
      <c r="FB231" s="619">
        <v>3187990</v>
      </c>
      <c r="FC231" s="619">
        <v>0</v>
      </c>
      <c r="FD231" s="619">
        <v>65061</v>
      </c>
      <c r="FE231" s="619">
        <v>3348665</v>
      </c>
      <c r="FF231" s="619">
        <v>0</v>
      </c>
      <c r="FG231" s="619">
        <v>68340</v>
      </c>
      <c r="FH231" s="619">
        <v>-160675</v>
      </c>
      <c r="FI231" s="619">
        <v>0</v>
      </c>
      <c r="FJ231" s="619">
        <v>-3279</v>
      </c>
      <c r="FK231" s="619">
        <v>0</v>
      </c>
      <c r="FL231" s="619">
        <v>0</v>
      </c>
      <c r="FM231" s="619">
        <v>0</v>
      </c>
      <c r="FN231" s="619">
        <v>0</v>
      </c>
      <c r="FO231" s="619">
        <v>0</v>
      </c>
      <c r="FP231" s="619">
        <v>0</v>
      </c>
      <c r="FQ231" s="619">
        <v>0</v>
      </c>
      <c r="FR231" s="619">
        <v>0</v>
      </c>
      <c r="FS231" s="619">
        <v>0</v>
      </c>
      <c r="FT231" s="619">
        <v>-52602</v>
      </c>
      <c r="FU231" s="619">
        <v>0</v>
      </c>
      <c r="FV231" s="619">
        <v>-1074</v>
      </c>
      <c r="FW231" s="619">
        <v>0</v>
      </c>
      <c r="FX231" s="619">
        <v>0</v>
      </c>
      <c r="FY231" s="619">
        <v>0</v>
      </c>
      <c r="FZ231" s="619">
        <v>0</v>
      </c>
      <c r="GA231" s="619">
        <v>0</v>
      </c>
      <c r="GB231" s="619">
        <v>0</v>
      </c>
      <c r="GC231" s="619">
        <v>0</v>
      </c>
      <c r="GD231" s="619">
        <v>0</v>
      </c>
      <c r="GE231" s="619">
        <v>0</v>
      </c>
      <c r="GF231" s="619">
        <v>0</v>
      </c>
      <c r="GG231" s="619">
        <v>0</v>
      </c>
      <c r="GH231" s="619">
        <v>0</v>
      </c>
      <c r="GI231" s="619">
        <v>0</v>
      </c>
      <c r="GJ231" s="619">
        <v>0</v>
      </c>
      <c r="GK231" s="619">
        <v>0</v>
      </c>
      <c r="GL231" s="619">
        <v>10118131</v>
      </c>
      <c r="GM231" s="619">
        <v>0</v>
      </c>
      <c r="GN231" s="619">
        <v>206492</v>
      </c>
      <c r="GO231" s="619">
        <v>262196</v>
      </c>
      <c r="GP231" s="619">
        <v>0</v>
      </c>
      <c r="GQ231" s="619">
        <v>5350</v>
      </c>
      <c r="GR231" s="620" t="s">
        <v>535</v>
      </c>
      <c r="GS231" s="620" t="s">
        <v>521</v>
      </c>
      <c r="GT231" s="610" t="s">
        <v>535</v>
      </c>
      <c r="GU231" s="611" t="s">
        <v>499</v>
      </c>
      <c r="GV231" s="611" t="s">
        <v>1222</v>
      </c>
      <c r="GW231" s="610" t="s">
        <v>1432</v>
      </c>
    </row>
    <row r="232" spans="1:205" x14ac:dyDescent="0.25">
      <c r="A232" s="610" t="s">
        <v>3385</v>
      </c>
      <c r="B232" s="617" t="s">
        <v>1223</v>
      </c>
      <c r="C232" s="618" t="s">
        <v>1224</v>
      </c>
      <c r="D232" s="619">
        <v>24226495</v>
      </c>
      <c r="E232" s="619">
        <v>0</v>
      </c>
      <c r="F232" s="619">
        <v>24226495</v>
      </c>
      <c r="G232" s="619">
        <v>20774382</v>
      </c>
      <c r="H232" s="619">
        <v>0</v>
      </c>
      <c r="I232" s="619">
        <v>20774382</v>
      </c>
      <c r="J232" s="619">
        <v>3452113</v>
      </c>
      <c r="K232" s="619">
        <v>0</v>
      </c>
      <c r="L232" s="619">
        <v>3452113</v>
      </c>
      <c r="M232" s="633">
        <v>0.33</v>
      </c>
      <c r="N232" s="633">
        <v>0.3</v>
      </c>
      <c r="O232" s="633">
        <v>0.37</v>
      </c>
      <c r="P232" s="633">
        <v>0</v>
      </c>
      <c r="Q232" s="619">
        <v>761334</v>
      </c>
      <c r="R232" s="619">
        <v>761334</v>
      </c>
      <c r="S232" s="619">
        <v>0</v>
      </c>
      <c r="T232" s="619">
        <v>0</v>
      </c>
      <c r="U232" s="619">
        <v>0</v>
      </c>
      <c r="V232" s="619">
        <v>0</v>
      </c>
      <c r="W232" s="619">
        <v>0</v>
      </c>
      <c r="X232" s="619">
        <v>0</v>
      </c>
      <c r="Y232" s="619">
        <v>0</v>
      </c>
      <c r="Z232" s="619">
        <v>0</v>
      </c>
      <c r="AA232" s="619">
        <v>0</v>
      </c>
      <c r="AB232" s="619">
        <v>0</v>
      </c>
      <c r="AC232" s="619">
        <v>0</v>
      </c>
      <c r="AD232" s="619">
        <v>0</v>
      </c>
      <c r="AE232" s="619">
        <v>0</v>
      </c>
      <c r="AF232" s="619">
        <v>0</v>
      </c>
      <c r="AG232" s="619">
        <v>0</v>
      </c>
      <c r="AH232" s="619">
        <v>0</v>
      </c>
      <c r="AI232" s="619">
        <v>0</v>
      </c>
      <c r="AJ232" s="619">
        <v>0</v>
      </c>
      <c r="AK232" s="619">
        <v>0</v>
      </c>
      <c r="AL232" s="619">
        <v>0</v>
      </c>
      <c r="AM232" s="619">
        <v>0</v>
      </c>
      <c r="AN232" s="619">
        <v>0</v>
      </c>
      <c r="AO232" s="619">
        <v>0</v>
      </c>
      <c r="AP232" s="619">
        <v>0</v>
      </c>
      <c r="AQ232" s="619">
        <v>0</v>
      </c>
      <c r="AR232" s="619">
        <v>0</v>
      </c>
      <c r="AS232" s="619">
        <v>0</v>
      </c>
      <c r="AT232" s="619">
        <v>0</v>
      </c>
      <c r="AU232" s="619">
        <v>0</v>
      </c>
      <c r="AV232" s="619">
        <v>0</v>
      </c>
      <c r="AW232" s="619">
        <v>0</v>
      </c>
      <c r="AX232" s="619">
        <v>0</v>
      </c>
      <c r="AY232" s="619">
        <v>0</v>
      </c>
      <c r="AZ232" s="619">
        <v>0</v>
      </c>
      <c r="BA232" s="619">
        <v>0</v>
      </c>
      <c r="BB232" s="619">
        <v>0</v>
      </c>
      <c r="BC232" s="619">
        <v>0</v>
      </c>
      <c r="BD232" s="619">
        <v>0</v>
      </c>
      <c r="BE232" s="619">
        <v>0</v>
      </c>
      <c r="BF232" s="619">
        <v>0</v>
      </c>
      <c r="BG232" s="619">
        <v>2552061</v>
      </c>
      <c r="BH232" s="619">
        <v>3147542</v>
      </c>
      <c r="BI232" s="619">
        <v>0</v>
      </c>
      <c r="BJ232" s="619">
        <v>186088</v>
      </c>
      <c r="BK232" s="619">
        <v>229509</v>
      </c>
      <c r="BL232" s="619">
        <v>0</v>
      </c>
      <c r="BM232" s="619">
        <v>2366498</v>
      </c>
      <c r="BN232" s="619">
        <v>2918682</v>
      </c>
      <c r="BO232" s="619">
        <v>0</v>
      </c>
      <c r="BP232" s="619">
        <v>371651</v>
      </c>
      <c r="BQ232" s="619">
        <v>458369</v>
      </c>
      <c r="BR232" s="619">
        <v>0</v>
      </c>
      <c r="BS232" s="619">
        <v>6978</v>
      </c>
      <c r="BT232" s="619">
        <v>8606</v>
      </c>
      <c r="BU232" s="619">
        <v>0</v>
      </c>
      <c r="BV232" s="619">
        <v>6067</v>
      </c>
      <c r="BW232" s="619">
        <v>7484</v>
      </c>
      <c r="BX232" s="619">
        <v>0</v>
      </c>
      <c r="BY232" s="619">
        <v>911</v>
      </c>
      <c r="BZ232" s="619">
        <v>1122</v>
      </c>
      <c r="CA232" s="619">
        <v>0</v>
      </c>
      <c r="CB232" s="619">
        <v>3423</v>
      </c>
      <c r="CC232" s="619">
        <v>4222</v>
      </c>
      <c r="CD232" s="619">
        <v>0</v>
      </c>
      <c r="CE232" s="619">
        <v>3984</v>
      </c>
      <c r="CF232" s="619">
        <v>4914</v>
      </c>
      <c r="CG232" s="619">
        <v>0</v>
      </c>
      <c r="CH232" s="619">
        <v>-561</v>
      </c>
      <c r="CI232" s="619">
        <v>-692</v>
      </c>
      <c r="CJ232" s="619">
        <v>0</v>
      </c>
      <c r="CK232" s="619">
        <v>0</v>
      </c>
      <c r="CL232" s="619">
        <v>0</v>
      </c>
      <c r="CM232" s="619">
        <v>0</v>
      </c>
      <c r="CN232" s="619">
        <v>0</v>
      </c>
      <c r="CO232" s="619">
        <v>0</v>
      </c>
      <c r="CP232" s="619">
        <v>0</v>
      </c>
      <c r="CQ232" s="619">
        <v>-102600</v>
      </c>
      <c r="CR232" s="619">
        <v>-126540</v>
      </c>
      <c r="CS232" s="619">
        <v>0</v>
      </c>
      <c r="CT232" s="619">
        <v>0</v>
      </c>
      <c r="CU232" s="619">
        <v>0</v>
      </c>
      <c r="CV232" s="619">
        <v>0</v>
      </c>
      <c r="CW232" s="619">
        <v>0</v>
      </c>
      <c r="CX232" s="619">
        <v>0</v>
      </c>
      <c r="CY232" s="619">
        <v>0</v>
      </c>
      <c r="CZ232" s="619">
        <v>0</v>
      </c>
      <c r="DA232" s="619">
        <v>0</v>
      </c>
      <c r="DB232" s="619">
        <v>0</v>
      </c>
      <c r="DC232" s="619">
        <v>0</v>
      </c>
      <c r="DD232" s="619">
        <v>0</v>
      </c>
      <c r="DE232" s="619">
        <v>0</v>
      </c>
      <c r="DF232" s="619">
        <v>0</v>
      </c>
      <c r="DG232" s="619">
        <v>0</v>
      </c>
      <c r="DH232" s="619">
        <v>0</v>
      </c>
      <c r="DI232" s="619">
        <v>0</v>
      </c>
      <c r="DJ232" s="619">
        <v>0</v>
      </c>
      <c r="DK232" s="619">
        <v>0</v>
      </c>
      <c r="DL232" s="619">
        <v>0</v>
      </c>
      <c r="DM232" s="619">
        <v>0</v>
      </c>
      <c r="DN232" s="619">
        <v>0</v>
      </c>
      <c r="DO232" s="619">
        <v>0</v>
      </c>
      <c r="DP232" s="619">
        <v>0</v>
      </c>
      <c r="DQ232" s="619">
        <v>0</v>
      </c>
      <c r="DR232" s="619">
        <v>0</v>
      </c>
      <c r="DS232" s="619">
        <v>0</v>
      </c>
      <c r="DT232" s="619">
        <v>0</v>
      </c>
      <c r="DU232" s="619">
        <v>0</v>
      </c>
      <c r="DV232" s="619">
        <v>0</v>
      </c>
      <c r="DW232" s="619">
        <v>0</v>
      </c>
      <c r="DX232" s="619">
        <v>755255</v>
      </c>
      <c r="DY232" s="619">
        <v>931481</v>
      </c>
      <c r="DZ232" s="619">
        <v>0</v>
      </c>
      <c r="EA232" s="619">
        <v>993895</v>
      </c>
      <c r="EB232" s="619">
        <v>1225804</v>
      </c>
      <c r="EC232" s="619">
        <v>0</v>
      </c>
      <c r="ED232" s="619">
        <v>-238640</v>
      </c>
      <c r="EE232" s="619">
        <v>-294323</v>
      </c>
      <c r="EF232" s="619">
        <v>0</v>
      </c>
      <c r="EG232" s="619">
        <v>0</v>
      </c>
      <c r="EH232" s="619">
        <v>0</v>
      </c>
      <c r="EI232" s="619">
        <v>0</v>
      </c>
      <c r="EJ232" s="619">
        <v>0</v>
      </c>
      <c r="EK232" s="619">
        <v>0</v>
      </c>
      <c r="EL232" s="619">
        <v>0</v>
      </c>
      <c r="EM232" s="619">
        <v>0</v>
      </c>
      <c r="EN232" s="619">
        <v>0</v>
      </c>
      <c r="EO232" s="619">
        <v>0</v>
      </c>
      <c r="EP232" s="619">
        <v>5689454</v>
      </c>
      <c r="EQ232" s="619">
        <v>7016994</v>
      </c>
      <c r="ER232" s="619">
        <v>0</v>
      </c>
      <c r="ES232" s="619">
        <v>5762685</v>
      </c>
      <c r="ET232" s="619">
        <v>7107312</v>
      </c>
      <c r="EU232" s="619">
        <v>0</v>
      </c>
      <c r="EV232" s="619">
        <v>-73231</v>
      </c>
      <c r="EW232" s="619">
        <v>-90318</v>
      </c>
      <c r="EX232" s="619">
        <v>0</v>
      </c>
      <c r="EY232" s="619">
        <v>0</v>
      </c>
      <c r="EZ232" s="619">
        <v>0</v>
      </c>
      <c r="FA232" s="619">
        <v>0</v>
      </c>
      <c r="FB232" s="619">
        <v>16217056</v>
      </c>
      <c r="FC232" s="619">
        <v>20001036</v>
      </c>
      <c r="FD232" s="619">
        <v>0</v>
      </c>
      <c r="FE232" s="619">
        <v>16933974</v>
      </c>
      <c r="FF232" s="619">
        <v>20885234</v>
      </c>
      <c r="FG232" s="619">
        <v>0</v>
      </c>
      <c r="FH232" s="619">
        <v>-716918</v>
      </c>
      <c r="FI232" s="619">
        <v>-884198</v>
      </c>
      <c r="FJ232" s="619">
        <v>0</v>
      </c>
      <c r="FK232" s="619">
        <v>0</v>
      </c>
      <c r="FL232" s="619">
        <v>0</v>
      </c>
      <c r="FM232" s="619">
        <v>0</v>
      </c>
      <c r="FN232" s="619">
        <v>0</v>
      </c>
      <c r="FO232" s="619">
        <v>0</v>
      </c>
      <c r="FP232" s="619">
        <v>0</v>
      </c>
      <c r="FQ232" s="619">
        <v>0</v>
      </c>
      <c r="FR232" s="619">
        <v>0</v>
      </c>
      <c r="FS232" s="619">
        <v>0</v>
      </c>
      <c r="FT232" s="619">
        <v>0</v>
      </c>
      <c r="FU232" s="619">
        <v>0</v>
      </c>
      <c r="FV232" s="619">
        <v>0</v>
      </c>
      <c r="FW232" s="619">
        <v>12901</v>
      </c>
      <c r="FX232" s="619">
        <v>15912</v>
      </c>
      <c r="FY232" s="619">
        <v>0</v>
      </c>
      <c r="FZ232" s="619">
        <v>0</v>
      </c>
      <c r="GA232" s="619">
        <v>0</v>
      </c>
      <c r="GB232" s="619">
        <v>0</v>
      </c>
      <c r="GC232" s="619">
        <v>12901</v>
      </c>
      <c r="GD232" s="619">
        <v>15912</v>
      </c>
      <c r="GE232" s="619">
        <v>0</v>
      </c>
      <c r="GF232" s="619">
        <v>0</v>
      </c>
      <c r="GG232" s="619">
        <v>0</v>
      </c>
      <c r="GH232" s="619">
        <v>0</v>
      </c>
      <c r="GI232" s="619">
        <v>0</v>
      </c>
      <c r="GJ232" s="619">
        <v>0</v>
      </c>
      <c r="GK232" s="619">
        <v>0</v>
      </c>
      <c r="GL232" s="619">
        <v>25320616</v>
      </c>
      <c r="GM232" s="619">
        <v>31228762</v>
      </c>
      <c r="GN232" s="619">
        <v>0</v>
      </c>
      <c r="GO232" s="619">
        <v>-746487</v>
      </c>
      <c r="GP232" s="619">
        <v>-920668</v>
      </c>
      <c r="GQ232" s="619">
        <v>0</v>
      </c>
      <c r="GR232" s="620" t="s">
        <v>503</v>
      </c>
      <c r="GS232" s="620" t="s">
        <v>504</v>
      </c>
      <c r="GT232" s="610" t="s">
        <v>645</v>
      </c>
      <c r="GU232" s="611" t="s">
        <v>506</v>
      </c>
      <c r="GV232" s="611" t="s">
        <v>1225</v>
      </c>
      <c r="GW232" s="610" t="s">
        <v>1432</v>
      </c>
    </row>
    <row r="233" spans="1:205" x14ac:dyDescent="0.25">
      <c r="A233" s="610" t="s">
        <v>3385</v>
      </c>
      <c r="B233" s="617" t="s">
        <v>1226</v>
      </c>
      <c r="C233" s="618" t="s">
        <v>1227</v>
      </c>
      <c r="D233" s="619">
        <v>6651153</v>
      </c>
      <c r="E233" s="619">
        <v>0</v>
      </c>
      <c r="F233" s="619">
        <v>6651153</v>
      </c>
      <c r="G233" s="619">
        <v>6759853</v>
      </c>
      <c r="H233" s="619">
        <v>0</v>
      </c>
      <c r="I233" s="619">
        <v>6759853</v>
      </c>
      <c r="J233" s="619">
        <v>-108700</v>
      </c>
      <c r="K233" s="619">
        <v>0</v>
      </c>
      <c r="L233" s="619">
        <v>-108700</v>
      </c>
      <c r="M233" s="633">
        <v>0.5</v>
      </c>
      <c r="N233" s="633">
        <v>0.4</v>
      </c>
      <c r="O233" s="633">
        <v>0.1</v>
      </c>
      <c r="P233" s="633">
        <v>0</v>
      </c>
      <c r="Q233" s="619">
        <v>132744</v>
      </c>
      <c r="R233" s="619">
        <v>122145</v>
      </c>
      <c r="S233" s="619">
        <v>10599</v>
      </c>
      <c r="T233" s="619">
        <v>0</v>
      </c>
      <c r="U233" s="619">
        <v>0</v>
      </c>
      <c r="V233" s="619">
        <v>0</v>
      </c>
      <c r="W233" s="619">
        <v>0</v>
      </c>
      <c r="X233" s="619">
        <v>0</v>
      </c>
      <c r="Y233" s="619">
        <v>0</v>
      </c>
      <c r="Z233" s="619">
        <v>0</v>
      </c>
      <c r="AA233" s="619">
        <v>0</v>
      </c>
      <c r="AB233" s="619">
        <v>0</v>
      </c>
      <c r="AC233" s="619">
        <v>0</v>
      </c>
      <c r="AD233" s="619">
        <v>0</v>
      </c>
      <c r="AE233" s="619">
        <v>0</v>
      </c>
      <c r="AF233" s="619">
        <v>0</v>
      </c>
      <c r="AG233" s="619">
        <v>0</v>
      </c>
      <c r="AH233" s="619">
        <v>0</v>
      </c>
      <c r="AI233" s="619">
        <v>0</v>
      </c>
      <c r="AJ233" s="619">
        <v>0</v>
      </c>
      <c r="AK233" s="619">
        <v>0</v>
      </c>
      <c r="AL233" s="619">
        <v>0</v>
      </c>
      <c r="AM233" s="619">
        <v>0</v>
      </c>
      <c r="AN233" s="619">
        <v>0</v>
      </c>
      <c r="AO233" s="619">
        <v>0</v>
      </c>
      <c r="AP233" s="619">
        <v>0</v>
      </c>
      <c r="AQ233" s="619">
        <v>0</v>
      </c>
      <c r="AR233" s="619">
        <v>0</v>
      </c>
      <c r="AS233" s="619">
        <v>0</v>
      </c>
      <c r="AT233" s="619">
        <v>0</v>
      </c>
      <c r="AU233" s="619">
        <v>0</v>
      </c>
      <c r="AV233" s="619">
        <v>0</v>
      </c>
      <c r="AW233" s="619">
        <v>0</v>
      </c>
      <c r="AX233" s="619">
        <v>0</v>
      </c>
      <c r="AY233" s="619">
        <v>0</v>
      </c>
      <c r="AZ233" s="619">
        <v>0</v>
      </c>
      <c r="BA233" s="619">
        <v>0</v>
      </c>
      <c r="BB233" s="619">
        <v>0</v>
      </c>
      <c r="BC233" s="619">
        <v>0</v>
      </c>
      <c r="BD233" s="619">
        <v>0</v>
      </c>
      <c r="BE233" s="619">
        <v>0</v>
      </c>
      <c r="BF233" s="619">
        <v>0</v>
      </c>
      <c r="BG233" s="619">
        <v>743409</v>
      </c>
      <c r="BH233" s="619">
        <v>185852</v>
      </c>
      <c r="BI233" s="619">
        <v>0</v>
      </c>
      <c r="BJ233" s="619">
        <v>66791</v>
      </c>
      <c r="BK233" s="619">
        <v>16698</v>
      </c>
      <c r="BL233" s="619">
        <v>0</v>
      </c>
      <c r="BM233" s="619">
        <v>787394</v>
      </c>
      <c r="BN233" s="619">
        <v>196849</v>
      </c>
      <c r="BO233" s="619">
        <v>0</v>
      </c>
      <c r="BP233" s="619">
        <v>22806</v>
      </c>
      <c r="BQ233" s="619">
        <v>5701</v>
      </c>
      <c r="BR233" s="619">
        <v>0</v>
      </c>
      <c r="BS233" s="619">
        <v>0</v>
      </c>
      <c r="BT233" s="619">
        <v>0</v>
      </c>
      <c r="BU233" s="619">
        <v>0</v>
      </c>
      <c r="BV233" s="619">
        <v>0</v>
      </c>
      <c r="BW233" s="619">
        <v>0</v>
      </c>
      <c r="BX233" s="619">
        <v>0</v>
      </c>
      <c r="BY233" s="619">
        <v>0</v>
      </c>
      <c r="BZ233" s="619">
        <v>0</v>
      </c>
      <c r="CA233" s="619">
        <v>0</v>
      </c>
      <c r="CB233" s="619">
        <v>1095</v>
      </c>
      <c r="CC233" s="619">
        <v>274</v>
      </c>
      <c r="CD233" s="619">
        <v>0</v>
      </c>
      <c r="CE233" s="619">
        <v>1094</v>
      </c>
      <c r="CF233" s="619">
        <v>274</v>
      </c>
      <c r="CG233" s="619">
        <v>0</v>
      </c>
      <c r="CH233" s="619">
        <v>1</v>
      </c>
      <c r="CI233" s="619">
        <v>0</v>
      </c>
      <c r="CJ233" s="619">
        <v>0</v>
      </c>
      <c r="CK233" s="619">
        <v>0</v>
      </c>
      <c r="CL233" s="619">
        <v>0</v>
      </c>
      <c r="CM233" s="619">
        <v>0</v>
      </c>
      <c r="CN233" s="619">
        <v>0</v>
      </c>
      <c r="CO233" s="619">
        <v>0</v>
      </c>
      <c r="CP233" s="619">
        <v>0</v>
      </c>
      <c r="CQ233" s="619">
        <v>0</v>
      </c>
      <c r="CR233" s="619">
        <v>0</v>
      </c>
      <c r="CS233" s="619">
        <v>0</v>
      </c>
      <c r="CT233" s="619">
        <v>0</v>
      </c>
      <c r="CU233" s="619">
        <v>0</v>
      </c>
      <c r="CV233" s="619">
        <v>0</v>
      </c>
      <c r="CW233" s="619">
        <v>0</v>
      </c>
      <c r="CX233" s="619">
        <v>0</v>
      </c>
      <c r="CY233" s="619">
        <v>0</v>
      </c>
      <c r="CZ233" s="619">
        <v>0</v>
      </c>
      <c r="DA233" s="619">
        <v>0</v>
      </c>
      <c r="DB233" s="619">
        <v>0</v>
      </c>
      <c r="DC233" s="619">
        <v>0</v>
      </c>
      <c r="DD233" s="619">
        <v>0</v>
      </c>
      <c r="DE233" s="619">
        <v>0</v>
      </c>
      <c r="DF233" s="619">
        <v>0</v>
      </c>
      <c r="DG233" s="619">
        <v>0</v>
      </c>
      <c r="DH233" s="619">
        <v>0</v>
      </c>
      <c r="DI233" s="619">
        <v>0</v>
      </c>
      <c r="DJ233" s="619">
        <v>0</v>
      </c>
      <c r="DK233" s="619">
        <v>0</v>
      </c>
      <c r="DL233" s="619">
        <v>0</v>
      </c>
      <c r="DM233" s="619">
        <v>0</v>
      </c>
      <c r="DN233" s="619">
        <v>0</v>
      </c>
      <c r="DO233" s="619">
        <v>0</v>
      </c>
      <c r="DP233" s="619">
        <v>0</v>
      </c>
      <c r="DQ233" s="619">
        <v>0</v>
      </c>
      <c r="DR233" s="619">
        <v>0</v>
      </c>
      <c r="DS233" s="619">
        <v>0</v>
      </c>
      <c r="DT233" s="619">
        <v>0</v>
      </c>
      <c r="DU233" s="619">
        <v>0</v>
      </c>
      <c r="DV233" s="619">
        <v>0</v>
      </c>
      <c r="DW233" s="619">
        <v>0</v>
      </c>
      <c r="DX233" s="619">
        <v>266175</v>
      </c>
      <c r="DY233" s="619">
        <v>66544</v>
      </c>
      <c r="DZ233" s="619">
        <v>0</v>
      </c>
      <c r="EA233" s="619">
        <v>0</v>
      </c>
      <c r="EB233" s="619">
        <v>0</v>
      </c>
      <c r="EC233" s="619">
        <v>0</v>
      </c>
      <c r="ED233" s="619">
        <v>266175</v>
      </c>
      <c r="EE233" s="619">
        <v>66544</v>
      </c>
      <c r="EF233" s="619">
        <v>0</v>
      </c>
      <c r="EG233" s="619">
        <v>-25</v>
      </c>
      <c r="EH233" s="619">
        <v>-6</v>
      </c>
      <c r="EI233" s="619">
        <v>0</v>
      </c>
      <c r="EJ233" s="619">
        <v>0</v>
      </c>
      <c r="EK233" s="619">
        <v>0</v>
      </c>
      <c r="EL233" s="619">
        <v>0</v>
      </c>
      <c r="EM233" s="619">
        <v>0</v>
      </c>
      <c r="EN233" s="619">
        <v>0</v>
      </c>
      <c r="EO233" s="619">
        <v>0</v>
      </c>
      <c r="EP233" s="619">
        <v>1514989</v>
      </c>
      <c r="EQ233" s="619">
        <v>378747</v>
      </c>
      <c r="ER233" s="619">
        <v>0</v>
      </c>
      <c r="ES233" s="619">
        <v>1690576</v>
      </c>
      <c r="ET233" s="619">
        <v>422644</v>
      </c>
      <c r="EU233" s="619">
        <v>0</v>
      </c>
      <c r="EV233" s="619">
        <v>-175587</v>
      </c>
      <c r="EW233" s="619">
        <v>-43897</v>
      </c>
      <c r="EX233" s="619">
        <v>0</v>
      </c>
      <c r="EY233" s="619">
        <v>-2446</v>
      </c>
      <c r="EZ233" s="619">
        <v>-611</v>
      </c>
      <c r="FA233" s="619">
        <v>0</v>
      </c>
      <c r="FB233" s="619">
        <v>3031830</v>
      </c>
      <c r="FC233" s="619">
        <v>757958</v>
      </c>
      <c r="FD233" s="619">
        <v>0</v>
      </c>
      <c r="FE233" s="619">
        <v>3644792</v>
      </c>
      <c r="FF233" s="619">
        <v>911198</v>
      </c>
      <c r="FG233" s="619">
        <v>0</v>
      </c>
      <c r="FH233" s="619">
        <v>-612962</v>
      </c>
      <c r="FI233" s="619">
        <v>-153240</v>
      </c>
      <c r="FJ233" s="619">
        <v>0</v>
      </c>
      <c r="FK233" s="619">
        <v>0</v>
      </c>
      <c r="FL233" s="619">
        <v>0</v>
      </c>
      <c r="FM233" s="619">
        <v>0</v>
      </c>
      <c r="FN233" s="619">
        <v>0</v>
      </c>
      <c r="FO233" s="619">
        <v>0</v>
      </c>
      <c r="FP233" s="619">
        <v>0</v>
      </c>
      <c r="FQ233" s="619">
        <v>0</v>
      </c>
      <c r="FR233" s="619">
        <v>0</v>
      </c>
      <c r="FS233" s="619">
        <v>0</v>
      </c>
      <c r="FT233" s="619">
        <v>0</v>
      </c>
      <c r="FU233" s="619">
        <v>0</v>
      </c>
      <c r="FV233" s="619">
        <v>0</v>
      </c>
      <c r="FW233" s="619">
        <v>0</v>
      </c>
      <c r="FX233" s="619">
        <v>0</v>
      </c>
      <c r="FY233" s="619">
        <v>0</v>
      </c>
      <c r="FZ233" s="619">
        <v>0</v>
      </c>
      <c r="GA233" s="619">
        <v>0</v>
      </c>
      <c r="GB233" s="619">
        <v>0</v>
      </c>
      <c r="GC233" s="619">
        <v>0</v>
      </c>
      <c r="GD233" s="619">
        <v>0</v>
      </c>
      <c r="GE233" s="619">
        <v>0</v>
      </c>
      <c r="GF233" s="619">
        <v>0</v>
      </c>
      <c r="GG233" s="619">
        <v>0</v>
      </c>
      <c r="GH233" s="619">
        <v>0</v>
      </c>
      <c r="GI233" s="619">
        <v>0</v>
      </c>
      <c r="GJ233" s="619">
        <v>0</v>
      </c>
      <c r="GK233" s="619">
        <v>0</v>
      </c>
      <c r="GL233" s="619">
        <v>5621818</v>
      </c>
      <c r="GM233" s="619">
        <v>1405456</v>
      </c>
      <c r="GN233" s="619">
        <v>0</v>
      </c>
      <c r="GO233" s="619">
        <v>-502038</v>
      </c>
      <c r="GP233" s="619">
        <v>-125509</v>
      </c>
      <c r="GQ233" s="619">
        <v>0</v>
      </c>
      <c r="GR233" s="620" t="s">
        <v>788</v>
      </c>
      <c r="GS233" s="620" t="s">
        <v>473</v>
      </c>
      <c r="GT233" s="610" t="s">
        <v>474</v>
      </c>
      <c r="GU233" s="611" t="s">
        <v>475</v>
      </c>
      <c r="GV233" s="611" t="s">
        <v>1228</v>
      </c>
      <c r="GW233" s="610" t="s">
        <v>3368</v>
      </c>
    </row>
    <row r="234" spans="1:205" x14ac:dyDescent="0.25">
      <c r="A234" s="610" t="s">
        <v>3385</v>
      </c>
      <c r="B234" s="617" t="s">
        <v>1229</v>
      </c>
      <c r="C234" s="618" t="s">
        <v>1230</v>
      </c>
      <c r="D234" s="619">
        <v>9110329</v>
      </c>
      <c r="E234" s="619">
        <v>771949</v>
      </c>
      <c r="F234" s="619">
        <v>9882278</v>
      </c>
      <c r="G234" s="619">
        <v>11708198</v>
      </c>
      <c r="H234" s="619">
        <v>773989</v>
      </c>
      <c r="I234" s="619">
        <v>12482187</v>
      </c>
      <c r="J234" s="619">
        <v>-2597869</v>
      </c>
      <c r="K234" s="619">
        <v>-2040</v>
      </c>
      <c r="L234" s="619">
        <v>-2599909</v>
      </c>
      <c r="M234" s="633">
        <v>0.5</v>
      </c>
      <c r="N234" s="633">
        <v>0.4</v>
      </c>
      <c r="O234" s="633">
        <v>0.1</v>
      </c>
      <c r="P234" s="633">
        <v>0</v>
      </c>
      <c r="Q234" s="619">
        <v>186460</v>
      </c>
      <c r="R234" s="619">
        <v>186460</v>
      </c>
      <c r="S234" s="619">
        <v>0</v>
      </c>
      <c r="T234" s="619">
        <v>211698</v>
      </c>
      <c r="U234" s="619">
        <v>0</v>
      </c>
      <c r="V234" s="619">
        <v>242130</v>
      </c>
      <c r="W234" s="619">
        <v>0</v>
      </c>
      <c r="X234" s="619">
        <v>-30432</v>
      </c>
      <c r="Y234" s="619">
        <v>0</v>
      </c>
      <c r="Z234" s="619">
        <v>0</v>
      </c>
      <c r="AA234" s="619">
        <v>0</v>
      </c>
      <c r="AB234" s="619">
        <v>0</v>
      </c>
      <c r="AC234" s="619">
        <v>0</v>
      </c>
      <c r="AD234" s="619">
        <v>0</v>
      </c>
      <c r="AE234" s="619">
        <v>0</v>
      </c>
      <c r="AF234" s="619">
        <v>0</v>
      </c>
      <c r="AG234" s="619">
        <v>0</v>
      </c>
      <c r="AH234" s="619">
        <v>0</v>
      </c>
      <c r="AI234" s="619">
        <v>0</v>
      </c>
      <c r="AJ234" s="619">
        <v>0</v>
      </c>
      <c r="AK234" s="619">
        <v>0</v>
      </c>
      <c r="AL234" s="619">
        <v>0</v>
      </c>
      <c r="AM234" s="619">
        <v>0</v>
      </c>
      <c r="AN234" s="619">
        <v>0</v>
      </c>
      <c r="AO234" s="619">
        <v>5822</v>
      </c>
      <c r="AP234" s="619">
        <v>5822</v>
      </c>
      <c r="AQ234" s="619">
        <v>0</v>
      </c>
      <c r="AR234" s="619">
        <v>0</v>
      </c>
      <c r="AS234" s="619">
        <v>0</v>
      </c>
      <c r="AT234" s="619">
        <v>0</v>
      </c>
      <c r="AU234" s="619">
        <v>0</v>
      </c>
      <c r="AV234" s="619">
        <v>0</v>
      </c>
      <c r="AW234" s="619">
        <v>5822</v>
      </c>
      <c r="AX234" s="619">
        <v>5822</v>
      </c>
      <c r="AY234" s="619">
        <v>0</v>
      </c>
      <c r="AZ234" s="619">
        <v>0</v>
      </c>
      <c r="BA234" s="619">
        <v>0</v>
      </c>
      <c r="BB234" s="619">
        <v>0</v>
      </c>
      <c r="BC234" s="619">
        <v>0</v>
      </c>
      <c r="BD234" s="619">
        <v>0</v>
      </c>
      <c r="BE234" s="619">
        <v>0</v>
      </c>
      <c r="BF234" s="619">
        <v>0</v>
      </c>
      <c r="BG234" s="619">
        <v>1043765</v>
      </c>
      <c r="BH234" s="619">
        <v>254433</v>
      </c>
      <c r="BI234" s="619">
        <v>0</v>
      </c>
      <c r="BJ234" s="619">
        <v>0</v>
      </c>
      <c r="BK234" s="619">
        <v>0</v>
      </c>
      <c r="BL234" s="619">
        <v>0</v>
      </c>
      <c r="BM234" s="619">
        <v>987816</v>
      </c>
      <c r="BN234" s="619">
        <v>241849</v>
      </c>
      <c r="BO234" s="619">
        <v>0</v>
      </c>
      <c r="BP234" s="619">
        <v>55949</v>
      </c>
      <c r="BQ234" s="619">
        <v>12584</v>
      </c>
      <c r="BR234" s="619">
        <v>0</v>
      </c>
      <c r="BS234" s="619">
        <v>0</v>
      </c>
      <c r="BT234" s="619">
        <v>0</v>
      </c>
      <c r="BU234" s="619">
        <v>0</v>
      </c>
      <c r="BV234" s="619">
        <v>0</v>
      </c>
      <c r="BW234" s="619">
        <v>0</v>
      </c>
      <c r="BX234" s="619">
        <v>0</v>
      </c>
      <c r="BY234" s="619">
        <v>0</v>
      </c>
      <c r="BZ234" s="619">
        <v>0</v>
      </c>
      <c r="CA234" s="619">
        <v>0</v>
      </c>
      <c r="CB234" s="619">
        <v>7476</v>
      </c>
      <c r="CC234" s="619">
        <v>1869</v>
      </c>
      <c r="CD234" s="619">
        <v>0</v>
      </c>
      <c r="CE234" s="619">
        <v>5162</v>
      </c>
      <c r="CF234" s="619">
        <v>1291</v>
      </c>
      <c r="CG234" s="619">
        <v>0</v>
      </c>
      <c r="CH234" s="619">
        <v>2314</v>
      </c>
      <c r="CI234" s="619">
        <v>578</v>
      </c>
      <c r="CJ234" s="619">
        <v>0</v>
      </c>
      <c r="CK234" s="619">
        <v>0</v>
      </c>
      <c r="CL234" s="619">
        <v>0</v>
      </c>
      <c r="CM234" s="619">
        <v>0</v>
      </c>
      <c r="CN234" s="619">
        <v>0</v>
      </c>
      <c r="CO234" s="619">
        <v>0</v>
      </c>
      <c r="CP234" s="619">
        <v>0</v>
      </c>
      <c r="CQ234" s="619">
        <v>0</v>
      </c>
      <c r="CR234" s="619">
        <v>0</v>
      </c>
      <c r="CS234" s="619">
        <v>0</v>
      </c>
      <c r="CT234" s="619">
        <v>0</v>
      </c>
      <c r="CU234" s="619">
        <v>0</v>
      </c>
      <c r="CV234" s="619">
        <v>0</v>
      </c>
      <c r="CW234" s="619">
        <v>0</v>
      </c>
      <c r="CX234" s="619">
        <v>0</v>
      </c>
      <c r="CY234" s="619">
        <v>0</v>
      </c>
      <c r="CZ234" s="619">
        <v>0</v>
      </c>
      <c r="DA234" s="619">
        <v>0</v>
      </c>
      <c r="DB234" s="619">
        <v>0</v>
      </c>
      <c r="DC234" s="619">
        <v>0</v>
      </c>
      <c r="DD234" s="619">
        <v>0</v>
      </c>
      <c r="DE234" s="619">
        <v>0</v>
      </c>
      <c r="DF234" s="619">
        <v>0</v>
      </c>
      <c r="DG234" s="619">
        <v>0</v>
      </c>
      <c r="DH234" s="619">
        <v>0</v>
      </c>
      <c r="DI234" s="619">
        <v>0</v>
      </c>
      <c r="DJ234" s="619">
        <v>0</v>
      </c>
      <c r="DK234" s="619">
        <v>0</v>
      </c>
      <c r="DL234" s="619">
        <v>0</v>
      </c>
      <c r="DM234" s="619">
        <v>0</v>
      </c>
      <c r="DN234" s="619">
        <v>0</v>
      </c>
      <c r="DO234" s="619">
        <v>0</v>
      </c>
      <c r="DP234" s="619">
        <v>0</v>
      </c>
      <c r="DQ234" s="619">
        <v>0</v>
      </c>
      <c r="DR234" s="619">
        <v>0</v>
      </c>
      <c r="DS234" s="619">
        <v>0</v>
      </c>
      <c r="DT234" s="619">
        <v>0</v>
      </c>
      <c r="DU234" s="619">
        <v>0</v>
      </c>
      <c r="DV234" s="619">
        <v>0</v>
      </c>
      <c r="DW234" s="619">
        <v>0</v>
      </c>
      <c r="DX234" s="619">
        <v>353208</v>
      </c>
      <c r="DY234" s="619">
        <v>88302</v>
      </c>
      <c r="DZ234" s="619">
        <v>0</v>
      </c>
      <c r="EA234" s="619">
        <v>749018</v>
      </c>
      <c r="EB234" s="619">
        <v>187255</v>
      </c>
      <c r="EC234" s="619">
        <v>0</v>
      </c>
      <c r="ED234" s="619">
        <v>-395810</v>
      </c>
      <c r="EE234" s="619">
        <v>-98953</v>
      </c>
      <c r="EF234" s="619">
        <v>0</v>
      </c>
      <c r="EG234" s="619">
        <v>0</v>
      </c>
      <c r="EH234" s="619">
        <v>0</v>
      </c>
      <c r="EI234" s="619">
        <v>0</v>
      </c>
      <c r="EJ234" s="619">
        <v>0</v>
      </c>
      <c r="EK234" s="619">
        <v>0</v>
      </c>
      <c r="EL234" s="619">
        <v>0</v>
      </c>
      <c r="EM234" s="619">
        <v>0</v>
      </c>
      <c r="EN234" s="619">
        <v>0</v>
      </c>
      <c r="EO234" s="619">
        <v>0</v>
      </c>
      <c r="EP234" s="619">
        <v>3533174</v>
      </c>
      <c r="EQ234" s="619">
        <v>870771</v>
      </c>
      <c r="ER234" s="619">
        <v>0</v>
      </c>
      <c r="ES234" s="619">
        <v>4153336</v>
      </c>
      <c r="ET234" s="619">
        <v>1025811</v>
      </c>
      <c r="EU234" s="619">
        <v>0</v>
      </c>
      <c r="EV234" s="619">
        <v>-620162</v>
      </c>
      <c r="EW234" s="619">
        <v>-155040</v>
      </c>
      <c r="EX234" s="619">
        <v>0</v>
      </c>
      <c r="EY234" s="619">
        <v>0</v>
      </c>
      <c r="EZ234" s="619">
        <v>0</v>
      </c>
      <c r="FA234" s="619">
        <v>0</v>
      </c>
      <c r="FB234" s="619">
        <v>4489330</v>
      </c>
      <c r="FC234" s="619">
        <v>1113069</v>
      </c>
      <c r="FD234" s="619">
        <v>0</v>
      </c>
      <c r="FE234" s="619">
        <v>4447341</v>
      </c>
      <c r="FF234" s="619">
        <v>1101524</v>
      </c>
      <c r="FG234" s="619">
        <v>0</v>
      </c>
      <c r="FH234" s="619">
        <v>41989</v>
      </c>
      <c r="FI234" s="619">
        <v>11545</v>
      </c>
      <c r="FJ234" s="619">
        <v>0</v>
      </c>
      <c r="FK234" s="619">
        <v>0</v>
      </c>
      <c r="FL234" s="619">
        <v>0</v>
      </c>
      <c r="FM234" s="619">
        <v>0</v>
      </c>
      <c r="FN234" s="619">
        <v>0</v>
      </c>
      <c r="FO234" s="619">
        <v>0</v>
      </c>
      <c r="FP234" s="619">
        <v>0</v>
      </c>
      <c r="FQ234" s="619">
        <v>0</v>
      </c>
      <c r="FR234" s="619">
        <v>0</v>
      </c>
      <c r="FS234" s="619">
        <v>0</v>
      </c>
      <c r="FT234" s="619">
        <v>-10277</v>
      </c>
      <c r="FU234" s="619">
        <v>-2569</v>
      </c>
      <c r="FV234" s="619">
        <v>0</v>
      </c>
      <c r="FW234" s="619">
        <v>0</v>
      </c>
      <c r="FX234" s="619">
        <v>0</v>
      </c>
      <c r="FY234" s="619">
        <v>0</v>
      </c>
      <c r="FZ234" s="619">
        <v>646</v>
      </c>
      <c r="GA234" s="619">
        <v>162</v>
      </c>
      <c r="GB234" s="619">
        <v>0</v>
      </c>
      <c r="GC234" s="619">
        <v>-646</v>
      </c>
      <c r="GD234" s="619">
        <v>-162</v>
      </c>
      <c r="GE234" s="619">
        <v>0</v>
      </c>
      <c r="GF234" s="619">
        <v>0</v>
      </c>
      <c r="GG234" s="619">
        <v>0</v>
      </c>
      <c r="GH234" s="619">
        <v>0</v>
      </c>
      <c r="GI234" s="619">
        <v>0</v>
      </c>
      <c r="GJ234" s="619">
        <v>0</v>
      </c>
      <c r="GK234" s="619">
        <v>0</v>
      </c>
      <c r="GL234" s="619">
        <v>9416676</v>
      </c>
      <c r="GM234" s="619">
        <v>2325875</v>
      </c>
      <c r="GN234" s="619">
        <v>0</v>
      </c>
      <c r="GO234" s="619">
        <v>-926643</v>
      </c>
      <c r="GP234" s="619">
        <v>-232017</v>
      </c>
      <c r="GQ234" s="619">
        <v>0</v>
      </c>
      <c r="GR234" s="620" t="s">
        <v>619</v>
      </c>
      <c r="GS234" s="620" t="s">
        <v>473</v>
      </c>
      <c r="GT234" s="610" t="s">
        <v>474</v>
      </c>
      <c r="GU234" s="611" t="s">
        <v>499</v>
      </c>
      <c r="GV234" s="611" t="s">
        <v>1231</v>
      </c>
      <c r="GW234" s="610" t="s">
        <v>1432</v>
      </c>
    </row>
    <row r="235" spans="1:205" x14ac:dyDescent="0.25">
      <c r="A235" s="610" t="s">
        <v>3385</v>
      </c>
      <c r="B235" s="617" t="s">
        <v>1232</v>
      </c>
      <c r="C235" s="618" t="s">
        <v>1233</v>
      </c>
      <c r="D235" s="619">
        <v>2944326</v>
      </c>
      <c r="E235" s="619">
        <v>0</v>
      </c>
      <c r="F235" s="619">
        <v>2944326</v>
      </c>
      <c r="G235" s="619">
        <v>3492214</v>
      </c>
      <c r="H235" s="619">
        <v>0</v>
      </c>
      <c r="I235" s="619">
        <v>3492214</v>
      </c>
      <c r="J235" s="619">
        <v>-547888</v>
      </c>
      <c r="K235" s="619">
        <v>0</v>
      </c>
      <c r="L235" s="619">
        <v>-547888</v>
      </c>
      <c r="M235" s="633">
        <v>0</v>
      </c>
      <c r="N235" s="633">
        <v>0.99</v>
      </c>
      <c r="O235" s="633">
        <v>0</v>
      </c>
      <c r="P235" s="633">
        <v>0.01</v>
      </c>
      <c r="Q235" s="619">
        <v>193367</v>
      </c>
      <c r="R235" s="619">
        <v>185567</v>
      </c>
      <c r="S235" s="619">
        <v>7800</v>
      </c>
      <c r="T235" s="619">
        <v>0</v>
      </c>
      <c r="U235" s="619">
        <v>0</v>
      </c>
      <c r="V235" s="619">
        <v>0</v>
      </c>
      <c r="W235" s="619">
        <v>0</v>
      </c>
      <c r="X235" s="619">
        <v>0</v>
      </c>
      <c r="Y235" s="619">
        <v>0</v>
      </c>
      <c r="Z235" s="619">
        <v>0</v>
      </c>
      <c r="AA235" s="619">
        <v>0</v>
      </c>
      <c r="AB235" s="619">
        <v>0</v>
      </c>
      <c r="AC235" s="619">
        <v>0</v>
      </c>
      <c r="AD235" s="619">
        <v>0</v>
      </c>
      <c r="AE235" s="619">
        <v>0</v>
      </c>
      <c r="AF235" s="619">
        <v>0</v>
      </c>
      <c r="AG235" s="619">
        <v>0</v>
      </c>
      <c r="AH235" s="619">
        <v>0</v>
      </c>
      <c r="AI235" s="619">
        <v>0</v>
      </c>
      <c r="AJ235" s="619">
        <v>0</v>
      </c>
      <c r="AK235" s="619">
        <v>0</v>
      </c>
      <c r="AL235" s="619">
        <v>0</v>
      </c>
      <c r="AM235" s="619">
        <v>0</v>
      </c>
      <c r="AN235" s="619">
        <v>0</v>
      </c>
      <c r="AO235" s="619">
        <v>0</v>
      </c>
      <c r="AP235" s="619">
        <v>0</v>
      </c>
      <c r="AQ235" s="619">
        <v>0</v>
      </c>
      <c r="AR235" s="619">
        <v>0</v>
      </c>
      <c r="AS235" s="619">
        <v>0</v>
      </c>
      <c r="AT235" s="619">
        <v>0</v>
      </c>
      <c r="AU235" s="619">
        <v>0</v>
      </c>
      <c r="AV235" s="619">
        <v>0</v>
      </c>
      <c r="AW235" s="619">
        <v>0</v>
      </c>
      <c r="AX235" s="619">
        <v>0</v>
      </c>
      <c r="AY235" s="619">
        <v>0</v>
      </c>
      <c r="AZ235" s="619">
        <v>0</v>
      </c>
      <c r="BA235" s="619">
        <v>0</v>
      </c>
      <c r="BB235" s="619">
        <v>0</v>
      </c>
      <c r="BC235" s="619">
        <v>0</v>
      </c>
      <c r="BD235" s="619">
        <v>0</v>
      </c>
      <c r="BE235" s="619">
        <v>0</v>
      </c>
      <c r="BF235" s="619">
        <v>0</v>
      </c>
      <c r="BG235" s="619">
        <v>4286512</v>
      </c>
      <c r="BH235" s="619">
        <v>0</v>
      </c>
      <c r="BI235" s="619">
        <v>43298</v>
      </c>
      <c r="BJ235" s="619">
        <v>223996</v>
      </c>
      <c r="BK235" s="619">
        <v>0</v>
      </c>
      <c r="BL235" s="619">
        <v>2263</v>
      </c>
      <c r="BM235" s="619">
        <v>4518532</v>
      </c>
      <c r="BN235" s="619">
        <v>0</v>
      </c>
      <c r="BO235" s="619">
        <v>45642</v>
      </c>
      <c r="BP235" s="619">
        <v>-8024</v>
      </c>
      <c r="BQ235" s="619">
        <v>0</v>
      </c>
      <c r="BR235" s="619">
        <v>-81</v>
      </c>
      <c r="BS235" s="619">
        <v>3589</v>
      </c>
      <c r="BT235" s="619">
        <v>0</v>
      </c>
      <c r="BU235" s="619">
        <v>36</v>
      </c>
      <c r="BV235" s="619">
        <v>7168</v>
      </c>
      <c r="BW235" s="619">
        <v>0</v>
      </c>
      <c r="BX235" s="619">
        <v>72</v>
      </c>
      <c r="BY235" s="619">
        <v>-3579</v>
      </c>
      <c r="BZ235" s="619">
        <v>0</v>
      </c>
      <c r="CA235" s="619">
        <v>-36</v>
      </c>
      <c r="CB235" s="619">
        <v>1038</v>
      </c>
      <c r="CC235" s="619">
        <v>0</v>
      </c>
      <c r="CD235" s="619">
        <v>10</v>
      </c>
      <c r="CE235" s="619">
        <v>1039</v>
      </c>
      <c r="CF235" s="619">
        <v>0</v>
      </c>
      <c r="CG235" s="619">
        <v>10</v>
      </c>
      <c r="CH235" s="619">
        <v>-1</v>
      </c>
      <c r="CI235" s="619">
        <v>0</v>
      </c>
      <c r="CJ235" s="619">
        <v>0</v>
      </c>
      <c r="CK235" s="619">
        <v>0</v>
      </c>
      <c r="CL235" s="619">
        <v>0</v>
      </c>
      <c r="CM235" s="619">
        <v>0</v>
      </c>
      <c r="CN235" s="619">
        <v>0</v>
      </c>
      <c r="CO235" s="619">
        <v>0</v>
      </c>
      <c r="CP235" s="619">
        <v>0</v>
      </c>
      <c r="CQ235" s="619">
        <v>0</v>
      </c>
      <c r="CR235" s="619">
        <v>0</v>
      </c>
      <c r="CS235" s="619">
        <v>0</v>
      </c>
      <c r="CT235" s="619">
        <v>0</v>
      </c>
      <c r="CU235" s="619">
        <v>0</v>
      </c>
      <c r="CV235" s="619">
        <v>0</v>
      </c>
      <c r="CW235" s="619">
        <v>0</v>
      </c>
      <c r="CX235" s="619">
        <v>0</v>
      </c>
      <c r="CY235" s="619">
        <v>0</v>
      </c>
      <c r="CZ235" s="619">
        <v>0</v>
      </c>
      <c r="DA235" s="619">
        <v>0</v>
      </c>
      <c r="DB235" s="619">
        <v>0</v>
      </c>
      <c r="DC235" s="619">
        <v>0</v>
      </c>
      <c r="DD235" s="619">
        <v>0</v>
      </c>
      <c r="DE235" s="619">
        <v>0</v>
      </c>
      <c r="DF235" s="619">
        <v>0</v>
      </c>
      <c r="DG235" s="619">
        <v>0</v>
      </c>
      <c r="DH235" s="619">
        <v>0</v>
      </c>
      <c r="DI235" s="619">
        <v>0</v>
      </c>
      <c r="DJ235" s="619">
        <v>0</v>
      </c>
      <c r="DK235" s="619">
        <v>0</v>
      </c>
      <c r="DL235" s="619">
        <v>0</v>
      </c>
      <c r="DM235" s="619">
        <v>0</v>
      </c>
      <c r="DN235" s="619">
        <v>0</v>
      </c>
      <c r="DO235" s="619">
        <v>0</v>
      </c>
      <c r="DP235" s="619">
        <v>0</v>
      </c>
      <c r="DQ235" s="619">
        <v>0</v>
      </c>
      <c r="DR235" s="619">
        <v>0</v>
      </c>
      <c r="DS235" s="619">
        <v>0</v>
      </c>
      <c r="DT235" s="619">
        <v>0</v>
      </c>
      <c r="DU235" s="619">
        <v>0</v>
      </c>
      <c r="DV235" s="619">
        <v>0</v>
      </c>
      <c r="DW235" s="619">
        <v>0</v>
      </c>
      <c r="DX235" s="619">
        <v>484456</v>
      </c>
      <c r="DY235" s="619">
        <v>0</v>
      </c>
      <c r="DZ235" s="619">
        <v>4893</v>
      </c>
      <c r="EA235" s="619">
        <v>488956</v>
      </c>
      <c r="EB235" s="619">
        <v>0</v>
      </c>
      <c r="EC235" s="619">
        <v>4939</v>
      </c>
      <c r="ED235" s="619">
        <v>-4500</v>
      </c>
      <c r="EE235" s="619">
        <v>0</v>
      </c>
      <c r="EF235" s="619">
        <v>-46</v>
      </c>
      <c r="EG235" s="619">
        <v>0</v>
      </c>
      <c r="EH235" s="619">
        <v>0</v>
      </c>
      <c r="EI235" s="619">
        <v>0</v>
      </c>
      <c r="EJ235" s="619">
        <v>0</v>
      </c>
      <c r="EK235" s="619">
        <v>0</v>
      </c>
      <c r="EL235" s="619">
        <v>0</v>
      </c>
      <c r="EM235" s="619">
        <v>0</v>
      </c>
      <c r="EN235" s="619">
        <v>0</v>
      </c>
      <c r="EO235" s="619">
        <v>0</v>
      </c>
      <c r="EP235" s="619">
        <v>3070877</v>
      </c>
      <c r="EQ235" s="619">
        <v>0</v>
      </c>
      <c r="ER235" s="619">
        <v>31019</v>
      </c>
      <c r="ES235" s="619">
        <v>4286335</v>
      </c>
      <c r="ET235" s="619">
        <v>0</v>
      </c>
      <c r="EU235" s="619">
        <v>43296</v>
      </c>
      <c r="EV235" s="619">
        <v>-1215458</v>
      </c>
      <c r="EW235" s="619">
        <v>0</v>
      </c>
      <c r="EX235" s="619">
        <v>-12277</v>
      </c>
      <c r="EY235" s="619">
        <v>0</v>
      </c>
      <c r="EZ235" s="619">
        <v>0</v>
      </c>
      <c r="FA235" s="619">
        <v>0</v>
      </c>
      <c r="FB235" s="619">
        <v>9708927</v>
      </c>
      <c r="FC235" s="619">
        <v>0</v>
      </c>
      <c r="FD235" s="619">
        <v>98070</v>
      </c>
      <c r="FE235" s="619">
        <v>9147342</v>
      </c>
      <c r="FF235" s="619">
        <v>0</v>
      </c>
      <c r="FG235" s="619">
        <v>92397</v>
      </c>
      <c r="FH235" s="619">
        <v>561585</v>
      </c>
      <c r="FI235" s="619">
        <v>0</v>
      </c>
      <c r="FJ235" s="619">
        <v>5673</v>
      </c>
      <c r="FK235" s="619">
        <v>0</v>
      </c>
      <c r="FL235" s="619">
        <v>0</v>
      </c>
      <c r="FM235" s="619">
        <v>0</v>
      </c>
      <c r="FN235" s="619">
        <v>0</v>
      </c>
      <c r="FO235" s="619">
        <v>0</v>
      </c>
      <c r="FP235" s="619">
        <v>0</v>
      </c>
      <c r="FQ235" s="619">
        <v>0</v>
      </c>
      <c r="FR235" s="619">
        <v>0</v>
      </c>
      <c r="FS235" s="619">
        <v>0</v>
      </c>
      <c r="FT235" s="619">
        <v>-7897</v>
      </c>
      <c r="FU235" s="619">
        <v>0</v>
      </c>
      <c r="FV235" s="619">
        <v>-80</v>
      </c>
      <c r="FW235" s="619">
        <v>0</v>
      </c>
      <c r="FX235" s="619">
        <v>0</v>
      </c>
      <c r="FY235" s="619">
        <v>0</v>
      </c>
      <c r="FZ235" s="619">
        <v>0</v>
      </c>
      <c r="GA235" s="619">
        <v>0</v>
      </c>
      <c r="GB235" s="619">
        <v>0</v>
      </c>
      <c r="GC235" s="619">
        <v>0</v>
      </c>
      <c r="GD235" s="619">
        <v>0</v>
      </c>
      <c r="GE235" s="619">
        <v>0</v>
      </c>
      <c r="GF235" s="619">
        <v>0</v>
      </c>
      <c r="GG235" s="619">
        <v>0</v>
      </c>
      <c r="GH235" s="619">
        <v>0</v>
      </c>
      <c r="GI235" s="619">
        <v>0</v>
      </c>
      <c r="GJ235" s="619">
        <v>0</v>
      </c>
      <c r="GK235" s="619">
        <v>0</v>
      </c>
      <c r="GL235" s="619">
        <v>17771498</v>
      </c>
      <c r="GM235" s="619">
        <v>0</v>
      </c>
      <c r="GN235" s="619">
        <v>179509</v>
      </c>
      <c r="GO235" s="619">
        <v>-677874</v>
      </c>
      <c r="GP235" s="619">
        <v>0</v>
      </c>
      <c r="GQ235" s="619">
        <v>-6847</v>
      </c>
      <c r="GR235" s="620" t="s">
        <v>513</v>
      </c>
      <c r="GS235" s="620" t="s">
        <v>938</v>
      </c>
      <c r="GT235" s="610" t="s">
        <v>515</v>
      </c>
      <c r="GU235" s="611" t="s">
        <v>558</v>
      </c>
      <c r="GV235" s="611" t="s">
        <v>1234</v>
      </c>
      <c r="GW235" s="610" t="s">
        <v>1432</v>
      </c>
    </row>
    <row r="236" spans="1:205" x14ac:dyDescent="0.25">
      <c r="A236" s="610" t="s">
        <v>3385</v>
      </c>
      <c r="B236" s="617" t="s">
        <v>1235</v>
      </c>
      <c r="C236" s="618" t="s">
        <v>1236</v>
      </c>
      <c r="D236" s="619">
        <v>2806058</v>
      </c>
      <c r="E236" s="619">
        <v>0</v>
      </c>
      <c r="F236" s="619">
        <v>2806058</v>
      </c>
      <c r="G236" s="619">
        <v>3399374</v>
      </c>
      <c r="H236" s="619">
        <v>0</v>
      </c>
      <c r="I236" s="619">
        <v>3399374</v>
      </c>
      <c r="J236" s="619">
        <v>-593316</v>
      </c>
      <c r="K236" s="619">
        <v>0</v>
      </c>
      <c r="L236" s="619">
        <v>-593316</v>
      </c>
      <c r="M236" s="633">
        <v>0.5</v>
      </c>
      <c r="N236" s="633">
        <v>0.4</v>
      </c>
      <c r="O236" s="633">
        <v>0.09</v>
      </c>
      <c r="P236" s="633">
        <v>0.01</v>
      </c>
      <c r="Q236" s="619">
        <v>169807</v>
      </c>
      <c r="R236" s="619">
        <v>169807</v>
      </c>
      <c r="S236" s="619">
        <v>0</v>
      </c>
      <c r="T236" s="619">
        <v>0</v>
      </c>
      <c r="U236" s="619">
        <v>0</v>
      </c>
      <c r="V236" s="619">
        <v>0</v>
      </c>
      <c r="W236" s="619">
        <v>0</v>
      </c>
      <c r="X236" s="619">
        <v>0</v>
      </c>
      <c r="Y236" s="619">
        <v>0</v>
      </c>
      <c r="Z236" s="619">
        <v>0</v>
      </c>
      <c r="AA236" s="619">
        <v>0</v>
      </c>
      <c r="AB236" s="619">
        <v>0</v>
      </c>
      <c r="AC236" s="619">
        <v>0</v>
      </c>
      <c r="AD236" s="619">
        <v>0</v>
      </c>
      <c r="AE236" s="619">
        <v>0</v>
      </c>
      <c r="AF236" s="619">
        <v>0</v>
      </c>
      <c r="AG236" s="619">
        <v>0</v>
      </c>
      <c r="AH236" s="619">
        <v>0</v>
      </c>
      <c r="AI236" s="619">
        <v>0</v>
      </c>
      <c r="AJ236" s="619">
        <v>0</v>
      </c>
      <c r="AK236" s="619">
        <v>0</v>
      </c>
      <c r="AL236" s="619">
        <v>0</v>
      </c>
      <c r="AM236" s="619">
        <v>0</v>
      </c>
      <c r="AN236" s="619">
        <v>0</v>
      </c>
      <c r="AO236" s="619">
        <v>0</v>
      </c>
      <c r="AP236" s="619">
        <v>0</v>
      </c>
      <c r="AQ236" s="619">
        <v>0</v>
      </c>
      <c r="AR236" s="619">
        <v>0</v>
      </c>
      <c r="AS236" s="619">
        <v>0</v>
      </c>
      <c r="AT236" s="619">
        <v>0</v>
      </c>
      <c r="AU236" s="619">
        <v>0</v>
      </c>
      <c r="AV236" s="619">
        <v>0</v>
      </c>
      <c r="AW236" s="619">
        <v>0</v>
      </c>
      <c r="AX236" s="619">
        <v>0</v>
      </c>
      <c r="AY236" s="619">
        <v>0</v>
      </c>
      <c r="AZ236" s="619">
        <v>0</v>
      </c>
      <c r="BA236" s="619">
        <v>0</v>
      </c>
      <c r="BB236" s="619">
        <v>0</v>
      </c>
      <c r="BC236" s="619">
        <v>0</v>
      </c>
      <c r="BD236" s="619">
        <v>0</v>
      </c>
      <c r="BE236" s="619">
        <v>0</v>
      </c>
      <c r="BF236" s="619">
        <v>0</v>
      </c>
      <c r="BG236" s="619">
        <v>1618267</v>
      </c>
      <c r="BH236" s="619">
        <v>364110</v>
      </c>
      <c r="BI236" s="619">
        <v>40457</v>
      </c>
      <c r="BJ236" s="619">
        <v>91218</v>
      </c>
      <c r="BK236" s="619">
        <v>20524</v>
      </c>
      <c r="BL236" s="619">
        <v>2280</v>
      </c>
      <c r="BM236" s="619">
        <v>2021776</v>
      </c>
      <c r="BN236" s="619">
        <v>454899</v>
      </c>
      <c r="BO236" s="619">
        <v>50544</v>
      </c>
      <c r="BP236" s="619">
        <v>-312291</v>
      </c>
      <c r="BQ236" s="619">
        <v>-70265</v>
      </c>
      <c r="BR236" s="619">
        <v>-7807</v>
      </c>
      <c r="BS236" s="619">
        <v>0</v>
      </c>
      <c r="BT236" s="619">
        <v>0</v>
      </c>
      <c r="BU236" s="619">
        <v>0</v>
      </c>
      <c r="BV236" s="619">
        <v>0</v>
      </c>
      <c r="BW236" s="619">
        <v>0</v>
      </c>
      <c r="BX236" s="619">
        <v>0</v>
      </c>
      <c r="BY236" s="619">
        <v>0</v>
      </c>
      <c r="BZ236" s="619">
        <v>0</v>
      </c>
      <c r="CA236" s="619">
        <v>0</v>
      </c>
      <c r="CB236" s="619">
        <v>0</v>
      </c>
      <c r="CC236" s="619">
        <v>0</v>
      </c>
      <c r="CD236" s="619">
        <v>0</v>
      </c>
      <c r="CE236" s="619">
        <v>0</v>
      </c>
      <c r="CF236" s="619">
        <v>0</v>
      </c>
      <c r="CG236" s="619">
        <v>0</v>
      </c>
      <c r="CH236" s="619">
        <v>0</v>
      </c>
      <c r="CI236" s="619">
        <v>0</v>
      </c>
      <c r="CJ236" s="619">
        <v>0</v>
      </c>
      <c r="CK236" s="619">
        <v>0</v>
      </c>
      <c r="CL236" s="619">
        <v>0</v>
      </c>
      <c r="CM236" s="619">
        <v>0</v>
      </c>
      <c r="CN236" s="619">
        <v>0</v>
      </c>
      <c r="CO236" s="619">
        <v>0</v>
      </c>
      <c r="CP236" s="619">
        <v>0</v>
      </c>
      <c r="CQ236" s="619">
        <v>464</v>
      </c>
      <c r="CR236" s="619">
        <v>104</v>
      </c>
      <c r="CS236" s="619">
        <v>12</v>
      </c>
      <c r="CT236" s="619">
        <v>1010</v>
      </c>
      <c r="CU236" s="619">
        <v>227</v>
      </c>
      <c r="CV236" s="619">
        <v>25</v>
      </c>
      <c r="CW236" s="619">
        <v>0</v>
      </c>
      <c r="CX236" s="619">
        <v>0</v>
      </c>
      <c r="CY236" s="619">
        <v>0</v>
      </c>
      <c r="CZ236" s="619">
        <v>1010</v>
      </c>
      <c r="DA236" s="619">
        <v>227</v>
      </c>
      <c r="DB236" s="619">
        <v>25</v>
      </c>
      <c r="DC236" s="619">
        <v>0</v>
      </c>
      <c r="DD236" s="619">
        <v>0</v>
      </c>
      <c r="DE236" s="619">
        <v>0</v>
      </c>
      <c r="DF236" s="619">
        <v>0</v>
      </c>
      <c r="DG236" s="619">
        <v>0</v>
      </c>
      <c r="DH236" s="619">
        <v>0</v>
      </c>
      <c r="DI236" s="619">
        <v>3330</v>
      </c>
      <c r="DJ236" s="619">
        <v>749</v>
      </c>
      <c r="DK236" s="619">
        <v>83</v>
      </c>
      <c r="DL236" s="619">
        <v>-3330</v>
      </c>
      <c r="DM236" s="619">
        <v>-749</v>
      </c>
      <c r="DN236" s="619">
        <v>-83</v>
      </c>
      <c r="DO236" s="619">
        <v>0</v>
      </c>
      <c r="DP236" s="619">
        <v>0</v>
      </c>
      <c r="DQ236" s="619">
        <v>0</v>
      </c>
      <c r="DR236" s="619">
        <v>0</v>
      </c>
      <c r="DS236" s="619">
        <v>0</v>
      </c>
      <c r="DT236" s="619">
        <v>0</v>
      </c>
      <c r="DU236" s="619">
        <v>0</v>
      </c>
      <c r="DV236" s="619">
        <v>0</v>
      </c>
      <c r="DW236" s="619">
        <v>0</v>
      </c>
      <c r="DX236" s="619">
        <v>236333</v>
      </c>
      <c r="DY236" s="619">
        <v>53175</v>
      </c>
      <c r="DZ236" s="619">
        <v>5908</v>
      </c>
      <c r="EA236" s="619">
        <v>0</v>
      </c>
      <c r="EB236" s="619">
        <v>0</v>
      </c>
      <c r="EC236" s="619">
        <v>0</v>
      </c>
      <c r="ED236" s="619">
        <v>236333</v>
      </c>
      <c r="EE236" s="619">
        <v>53175</v>
      </c>
      <c r="EF236" s="619">
        <v>5908</v>
      </c>
      <c r="EG236" s="619">
        <v>403</v>
      </c>
      <c r="EH236" s="619">
        <v>91</v>
      </c>
      <c r="EI236" s="619">
        <v>10</v>
      </c>
      <c r="EJ236" s="619">
        <v>0</v>
      </c>
      <c r="EK236" s="619">
        <v>0</v>
      </c>
      <c r="EL236" s="619">
        <v>0</v>
      </c>
      <c r="EM236" s="619">
        <v>0</v>
      </c>
      <c r="EN236" s="619">
        <v>0</v>
      </c>
      <c r="EO236" s="619">
        <v>0</v>
      </c>
      <c r="EP236" s="619">
        <v>1478023</v>
      </c>
      <c r="EQ236" s="619">
        <v>332555</v>
      </c>
      <c r="ER236" s="619">
        <v>36951</v>
      </c>
      <c r="ES236" s="619">
        <v>1863105</v>
      </c>
      <c r="ET236" s="619">
        <v>419199</v>
      </c>
      <c r="EU236" s="619">
        <v>46578</v>
      </c>
      <c r="EV236" s="619">
        <v>-385082</v>
      </c>
      <c r="EW236" s="619">
        <v>-86644</v>
      </c>
      <c r="EX236" s="619">
        <v>-9627</v>
      </c>
      <c r="EY236" s="619">
        <v>0</v>
      </c>
      <c r="EZ236" s="619">
        <v>0</v>
      </c>
      <c r="FA236" s="619">
        <v>0</v>
      </c>
      <c r="FB236" s="619">
        <v>3597104</v>
      </c>
      <c r="FC236" s="619">
        <v>809348</v>
      </c>
      <c r="FD236" s="619">
        <v>89928</v>
      </c>
      <c r="FE236" s="619">
        <v>3451344</v>
      </c>
      <c r="FF236" s="619">
        <v>776552</v>
      </c>
      <c r="FG236" s="619">
        <v>86284</v>
      </c>
      <c r="FH236" s="619">
        <v>145760</v>
      </c>
      <c r="FI236" s="619">
        <v>32796</v>
      </c>
      <c r="FJ236" s="619">
        <v>3644</v>
      </c>
      <c r="FK236" s="619">
        <v>0</v>
      </c>
      <c r="FL236" s="619">
        <v>0</v>
      </c>
      <c r="FM236" s="619">
        <v>0</v>
      </c>
      <c r="FN236" s="619">
        <v>0</v>
      </c>
      <c r="FO236" s="619">
        <v>0</v>
      </c>
      <c r="FP236" s="619">
        <v>0</v>
      </c>
      <c r="FQ236" s="619">
        <v>0</v>
      </c>
      <c r="FR236" s="619">
        <v>0</v>
      </c>
      <c r="FS236" s="619">
        <v>0</v>
      </c>
      <c r="FT236" s="619">
        <v>-5636</v>
      </c>
      <c r="FU236" s="619">
        <v>-1268</v>
      </c>
      <c r="FV236" s="619">
        <v>-141</v>
      </c>
      <c r="FW236" s="619">
        <v>0</v>
      </c>
      <c r="FX236" s="619">
        <v>0</v>
      </c>
      <c r="FY236" s="619">
        <v>0</v>
      </c>
      <c r="FZ236" s="619">
        <v>0</v>
      </c>
      <c r="GA236" s="619">
        <v>0</v>
      </c>
      <c r="GB236" s="619">
        <v>0</v>
      </c>
      <c r="GC236" s="619">
        <v>0</v>
      </c>
      <c r="GD236" s="619">
        <v>0</v>
      </c>
      <c r="GE236" s="619">
        <v>0</v>
      </c>
      <c r="GF236" s="619">
        <v>0</v>
      </c>
      <c r="GG236" s="619">
        <v>0</v>
      </c>
      <c r="GH236" s="619">
        <v>0</v>
      </c>
      <c r="GI236" s="619">
        <v>0</v>
      </c>
      <c r="GJ236" s="619">
        <v>0</v>
      </c>
      <c r="GK236" s="619">
        <v>0</v>
      </c>
      <c r="GL236" s="619">
        <v>7017186</v>
      </c>
      <c r="GM236" s="619">
        <v>1578866</v>
      </c>
      <c r="GN236" s="619">
        <v>175430</v>
      </c>
      <c r="GO236" s="619">
        <v>-322369</v>
      </c>
      <c r="GP236" s="619">
        <v>-72533</v>
      </c>
      <c r="GQ236" s="619">
        <v>-8059</v>
      </c>
      <c r="GR236" s="620" t="s">
        <v>649</v>
      </c>
      <c r="GS236" s="620" t="s">
        <v>650</v>
      </c>
      <c r="GT236" s="610" t="s">
        <v>474</v>
      </c>
      <c r="GU236" s="611" t="s">
        <v>548</v>
      </c>
      <c r="GV236" s="611" t="s">
        <v>1237</v>
      </c>
      <c r="GW236" s="610" t="s">
        <v>3368</v>
      </c>
    </row>
    <row r="237" spans="1:205" x14ac:dyDescent="0.25">
      <c r="A237" s="610" t="s">
        <v>3385</v>
      </c>
      <c r="B237" s="617" t="s">
        <v>1238</v>
      </c>
      <c r="C237" s="618" t="s">
        <v>1239</v>
      </c>
      <c r="D237" s="619">
        <v>1666200</v>
      </c>
      <c r="E237" s="619">
        <v>0</v>
      </c>
      <c r="F237" s="619">
        <v>1666200</v>
      </c>
      <c r="G237" s="619">
        <v>2500000</v>
      </c>
      <c r="H237" s="619">
        <v>0</v>
      </c>
      <c r="I237" s="619">
        <v>2500000</v>
      </c>
      <c r="J237" s="619">
        <v>-833800</v>
      </c>
      <c r="K237" s="619">
        <v>0</v>
      </c>
      <c r="L237" s="619">
        <v>-833800</v>
      </c>
      <c r="M237" s="633">
        <v>0.5</v>
      </c>
      <c r="N237" s="633">
        <v>0.4</v>
      </c>
      <c r="O237" s="633">
        <v>0.09</v>
      </c>
      <c r="P237" s="633">
        <v>0.01</v>
      </c>
      <c r="Q237" s="619">
        <v>113039</v>
      </c>
      <c r="R237" s="619">
        <v>113039</v>
      </c>
      <c r="S237" s="619">
        <v>0</v>
      </c>
      <c r="T237" s="619">
        <v>0</v>
      </c>
      <c r="U237" s="619">
        <v>0</v>
      </c>
      <c r="V237" s="619">
        <v>0</v>
      </c>
      <c r="W237" s="619">
        <v>0</v>
      </c>
      <c r="X237" s="619">
        <v>0</v>
      </c>
      <c r="Y237" s="619">
        <v>0</v>
      </c>
      <c r="Z237" s="619">
        <v>0</v>
      </c>
      <c r="AA237" s="619">
        <v>0</v>
      </c>
      <c r="AB237" s="619">
        <v>0</v>
      </c>
      <c r="AC237" s="619">
        <v>0</v>
      </c>
      <c r="AD237" s="619">
        <v>0</v>
      </c>
      <c r="AE237" s="619">
        <v>0</v>
      </c>
      <c r="AF237" s="619">
        <v>0</v>
      </c>
      <c r="AG237" s="619">
        <v>0</v>
      </c>
      <c r="AH237" s="619">
        <v>0</v>
      </c>
      <c r="AI237" s="619">
        <v>0</v>
      </c>
      <c r="AJ237" s="619">
        <v>0</v>
      </c>
      <c r="AK237" s="619">
        <v>0</v>
      </c>
      <c r="AL237" s="619">
        <v>0</v>
      </c>
      <c r="AM237" s="619">
        <v>0</v>
      </c>
      <c r="AN237" s="619">
        <v>0</v>
      </c>
      <c r="AO237" s="619">
        <v>0</v>
      </c>
      <c r="AP237" s="619">
        <v>0</v>
      </c>
      <c r="AQ237" s="619">
        <v>0</v>
      </c>
      <c r="AR237" s="619">
        <v>0</v>
      </c>
      <c r="AS237" s="619">
        <v>0</v>
      </c>
      <c r="AT237" s="619">
        <v>0</v>
      </c>
      <c r="AU237" s="619">
        <v>0</v>
      </c>
      <c r="AV237" s="619">
        <v>0</v>
      </c>
      <c r="AW237" s="619">
        <v>0</v>
      </c>
      <c r="AX237" s="619">
        <v>0</v>
      </c>
      <c r="AY237" s="619">
        <v>0</v>
      </c>
      <c r="AZ237" s="619">
        <v>0</v>
      </c>
      <c r="BA237" s="619">
        <v>0</v>
      </c>
      <c r="BB237" s="619">
        <v>0</v>
      </c>
      <c r="BC237" s="619">
        <v>0</v>
      </c>
      <c r="BD237" s="619">
        <v>0</v>
      </c>
      <c r="BE237" s="619">
        <v>0</v>
      </c>
      <c r="BF237" s="619">
        <v>0</v>
      </c>
      <c r="BG237" s="619">
        <v>1280491</v>
      </c>
      <c r="BH237" s="619">
        <v>288110</v>
      </c>
      <c r="BI237" s="619">
        <v>32012</v>
      </c>
      <c r="BJ237" s="619">
        <v>38541</v>
      </c>
      <c r="BK237" s="619">
        <v>8672</v>
      </c>
      <c r="BL237" s="619">
        <v>964</v>
      </c>
      <c r="BM237" s="619">
        <v>1563779</v>
      </c>
      <c r="BN237" s="619">
        <v>351851</v>
      </c>
      <c r="BO237" s="619">
        <v>39095</v>
      </c>
      <c r="BP237" s="619">
        <v>-244747</v>
      </c>
      <c r="BQ237" s="619">
        <v>-55069</v>
      </c>
      <c r="BR237" s="619">
        <v>-6119</v>
      </c>
      <c r="BS237" s="619">
        <v>0</v>
      </c>
      <c r="BT237" s="619">
        <v>0</v>
      </c>
      <c r="BU237" s="619">
        <v>0</v>
      </c>
      <c r="BV237" s="619">
        <v>0</v>
      </c>
      <c r="BW237" s="619">
        <v>0</v>
      </c>
      <c r="BX237" s="619">
        <v>0</v>
      </c>
      <c r="BY237" s="619">
        <v>0</v>
      </c>
      <c r="BZ237" s="619">
        <v>0</v>
      </c>
      <c r="CA237" s="619">
        <v>0</v>
      </c>
      <c r="CB237" s="619">
        <v>10653</v>
      </c>
      <c r="CC237" s="619">
        <v>2397</v>
      </c>
      <c r="CD237" s="619">
        <v>266</v>
      </c>
      <c r="CE237" s="619">
        <v>12936</v>
      </c>
      <c r="CF237" s="619">
        <v>2911</v>
      </c>
      <c r="CG237" s="619">
        <v>323</v>
      </c>
      <c r="CH237" s="619">
        <v>-2283</v>
      </c>
      <c r="CI237" s="619">
        <v>-514</v>
      </c>
      <c r="CJ237" s="619">
        <v>-57</v>
      </c>
      <c r="CK237" s="619">
        <v>0</v>
      </c>
      <c r="CL237" s="619">
        <v>0</v>
      </c>
      <c r="CM237" s="619">
        <v>0</v>
      </c>
      <c r="CN237" s="619">
        <v>0</v>
      </c>
      <c r="CO237" s="619">
        <v>0</v>
      </c>
      <c r="CP237" s="619">
        <v>0</v>
      </c>
      <c r="CQ237" s="619">
        <v>0</v>
      </c>
      <c r="CR237" s="619">
        <v>0</v>
      </c>
      <c r="CS237" s="619">
        <v>0</v>
      </c>
      <c r="CT237" s="619">
        <v>0</v>
      </c>
      <c r="CU237" s="619">
        <v>0</v>
      </c>
      <c r="CV237" s="619">
        <v>0</v>
      </c>
      <c r="CW237" s="619">
        <v>0</v>
      </c>
      <c r="CX237" s="619">
        <v>0</v>
      </c>
      <c r="CY237" s="619">
        <v>0</v>
      </c>
      <c r="CZ237" s="619">
        <v>0</v>
      </c>
      <c r="DA237" s="619">
        <v>0</v>
      </c>
      <c r="DB237" s="619">
        <v>0</v>
      </c>
      <c r="DC237" s="619">
        <v>269</v>
      </c>
      <c r="DD237" s="619">
        <v>60</v>
      </c>
      <c r="DE237" s="619">
        <v>7</v>
      </c>
      <c r="DF237" s="619">
        <v>3078</v>
      </c>
      <c r="DG237" s="619">
        <v>693</v>
      </c>
      <c r="DH237" s="619">
        <v>77</v>
      </c>
      <c r="DI237" s="619">
        <v>3047</v>
      </c>
      <c r="DJ237" s="619">
        <v>686</v>
      </c>
      <c r="DK237" s="619">
        <v>76</v>
      </c>
      <c r="DL237" s="619">
        <v>31</v>
      </c>
      <c r="DM237" s="619">
        <v>7</v>
      </c>
      <c r="DN237" s="619">
        <v>1</v>
      </c>
      <c r="DO237" s="619">
        <v>180</v>
      </c>
      <c r="DP237" s="619">
        <v>40</v>
      </c>
      <c r="DQ237" s="619">
        <v>4</v>
      </c>
      <c r="DR237" s="619">
        <v>0</v>
      </c>
      <c r="DS237" s="619">
        <v>0</v>
      </c>
      <c r="DT237" s="619">
        <v>0</v>
      </c>
      <c r="DU237" s="619">
        <v>180</v>
      </c>
      <c r="DV237" s="619">
        <v>40</v>
      </c>
      <c r="DW237" s="619">
        <v>4</v>
      </c>
      <c r="DX237" s="619">
        <v>185826</v>
      </c>
      <c r="DY237" s="619">
        <v>41811</v>
      </c>
      <c r="DZ237" s="619">
        <v>4646</v>
      </c>
      <c r="EA237" s="619">
        <v>23407</v>
      </c>
      <c r="EB237" s="619">
        <v>5267</v>
      </c>
      <c r="EC237" s="619">
        <v>585</v>
      </c>
      <c r="ED237" s="619">
        <v>162419</v>
      </c>
      <c r="EE237" s="619">
        <v>36544</v>
      </c>
      <c r="EF237" s="619">
        <v>4061</v>
      </c>
      <c r="EG237" s="619">
        <v>-234</v>
      </c>
      <c r="EH237" s="619">
        <v>-53</v>
      </c>
      <c r="EI237" s="619">
        <v>-6</v>
      </c>
      <c r="EJ237" s="619">
        <v>0</v>
      </c>
      <c r="EK237" s="619">
        <v>0</v>
      </c>
      <c r="EL237" s="619">
        <v>0</v>
      </c>
      <c r="EM237" s="619">
        <v>0</v>
      </c>
      <c r="EN237" s="619">
        <v>0</v>
      </c>
      <c r="EO237" s="619">
        <v>0</v>
      </c>
      <c r="EP237" s="619">
        <v>1150384</v>
      </c>
      <c r="EQ237" s="619">
        <v>258836</v>
      </c>
      <c r="ER237" s="619">
        <v>28760</v>
      </c>
      <c r="ES237" s="619">
        <v>1140878</v>
      </c>
      <c r="ET237" s="619">
        <v>256698</v>
      </c>
      <c r="EU237" s="619">
        <v>28522</v>
      </c>
      <c r="EV237" s="619">
        <v>9506</v>
      </c>
      <c r="EW237" s="619">
        <v>2138</v>
      </c>
      <c r="EX237" s="619">
        <v>238</v>
      </c>
      <c r="EY237" s="619">
        <v>0</v>
      </c>
      <c r="EZ237" s="619">
        <v>0</v>
      </c>
      <c r="FA237" s="619">
        <v>0</v>
      </c>
      <c r="FB237" s="619">
        <v>1297490</v>
      </c>
      <c r="FC237" s="619">
        <v>291935</v>
      </c>
      <c r="FD237" s="619">
        <v>32437</v>
      </c>
      <c r="FE237" s="619">
        <v>1310338</v>
      </c>
      <c r="FF237" s="619">
        <v>294826</v>
      </c>
      <c r="FG237" s="619">
        <v>32758</v>
      </c>
      <c r="FH237" s="619">
        <v>-12848</v>
      </c>
      <c r="FI237" s="619">
        <v>-2891</v>
      </c>
      <c r="FJ237" s="619">
        <v>-321</v>
      </c>
      <c r="FK237" s="619">
        <v>0</v>
      </c>
      <c r="FL237" s="619">
        <v>0</v>
      </c>
      <c r="FM237" s="619">
        <v>0</v>
      </c>
      <c r="FN237" s="619">
        <v>0</v>
      </c>
      <c r="FO237" s="619">
        <v>0</v>
      </c>
      <c r="FP237" s="619">
        <v>0</v>
      </c>
      <c r="FQ237" s="619">
        <v>0</v>
      </c>
      <c r="FR237" s="619">
        <v>0</v>
      </c>
      <c r="FS237" s="619">
        <v>0</v>
      </c>
      <c r="FT237" s="619">
        <v>-323</v>
      </c>
      <c r="FU237" s="619">
        <v>-73</v>
      </c>
      <c r="FV237" s="619">
        <v>-8</v>
      </c>
      <c r="FW237" s="619">
        <v>0</v>
      </c>
      <c r="FX237" s="619">
        <v>0</v>
      </c>
      <c r="FY237" s="619">
        <v>0</v>
      </c>
      <c r="FZ237" s="619">
        <v>0</v>
      </c>
      <c r="GA237" s="619">
        <v>0</v>
      </c>
      <c r="GB237" s="619">
        <v>0</v>
      </c>
      <c r="GC237" s="619">
        <v>0</v>
      </c>
      <c r="GD237" s="619">
        <v>0</v>
      </c>
      <c r="GE237" s="619">
        <v>0</v>
      </c>
      <c r="GF237" s="619">
        <v>0</v>
      </c>
      <c r="GG237" s="619">
        <v>0</v>
      </c>
      <c r="GH237" s="619">
        <v>0</v>
      </c>
      <c r="GI237" s="619">
        <v>0</v>
      </c>
      <c r="GJ237" s="619">
        <v>0</v>
      </c>
      <c r="GK237" s="619">
        <v>0</v>
      </c>
      <c r="GL237" s="619">
        <v>3966355</v>
      </c>
      <c r="GM237" s="619">
        <v>892428</v>
      </c>
      <c r="GN237" s="619">
        <v>99159</v>
      </c>
      <c r="GO237" s="619">
        <v>-88030</v>
      </c>
      <c r="GP237" s="619">
        <v>-19811</v>
      </c>
      <c r="GQ237" s="619">
        <v>-2200</v>
      </c>
      <c r="GR237" s="620" t="s">
        <v>649</v>
      </c>
      <c r="GS237" s="620" t="s">
        <v>650</v>
      </c>
      <c r="GT237" s="610" t="s">
        <v>474</v>
      </c>
      <c r="GU237" s="611" t="s">
        <v>548</v>
      </c>
      <c r="GV237" s="611" t="s">
        <v>1240</v>
      </c>
      <c r="GW237" s="610" t="s">
        <v>1432</v>
      </c>
    </row>
    <row r="238" spans="1:205" x14ac:dyDescent="0.25">
      <c r="A238" s="610" t="s">
        <v>3386</v>
      </c>
      <c r="B238" s="617" t="s">
        <v>1241</v>
      </c>
      <c r="C238" s="618" t="s">
        <v>1242</v>
      </c>
      <c r="D238" s="619">
        <v>4606812</v>
      </c>
      <c r="E238" s="619">
        <v>0</v>
      </c>
      <c r="F238" s="619">
        <v>4606812</v>
      </c>
      <c r="G238" s="619">
        <v>5424796</v>
      </c>
      <c r="H238" s="619">
        <v>0</v>
      </c>
      <c r="I238" s="619">
        <v>5424796</v>
      </c>
      <c r="J238" s="619">
        <v>-817984</v>
      </c>
      <c r="K238" s="619">
        <v>0</v>
      </c>
      <c r="L238" s="619">
        <v>-817984</v>
      </c>
      <c r="M238" s="633">
        <v>0.5</v>
      </c>
      <c r="N238" s="633">
        <v>0.4</v>
      </c>
      <c r="O238" s="633">
        <v>0.1</v>
      </c>
      <c r="P238" s="633">
        <v>0</v>
      </c>
      <c r="Q238" s="619">
        <v>107645</v>
      </c>
      <c r="R238" s="619">
        <v>107645</v>
      </c>
      <c r="S238" s="619">
        <v>0</v>
      </c>
      <c r="T238" s="619">
        <v>0</v>
      </c>
      <c r="U238" s="619">
        <v>0</v>
      </c>
      <c r="V238" s="619">
        <v>0</v>
      </c>
      <c r="W238" s="619">
        <v>0</v>
      </c>
      <c r="X238" s="619">
        <v>0</v>
      </c>
      <c r="Y238" s="619">
        <v>0</v>
      </c>
      <c r="Z238" s="619">
        <v>1518</v>
      </c>
      <c r="AA238" s="619">
        <v>0</v>
      </c>
      <c r="AB238" s="619">
        <v>0</v>
      </c>
      <c r="AC238" s="619">
        <v>0</v>
      </c>
      <c r="AD238" s="619">
        <v>1518</v>
      </c>
      <c r="AE238" s="619">
        <v>0</v>
      </c>
      <c r="AF238" s="619">
        <v>0</v>
      </c>
      <c r="AG238" s="619">
        <v>0</v>
      </c>
      <c r="AH238" s="619">
        <v>0</v>
      </c>
      <c r="AI238" s="619">
        <v>0</v>
      </c>
      <c r="AJ238" s="619">
        <v>0</v>
      </c>
      <c r="AK238" s="619">
        <v>0</v>
      </c>
      <c r="AL238" s="619">
        <v>0</v>
      </c>
      <c r="AM238" s="619">
        <v>0</v>
      </c>
      <c r="AN238" s="619">
        <v>0</v>
      </c>
      <c r="AO238" s="619">
        <v>0</v>
      </c>
      <c r="AP238" s="619">
        <v>0</v>
      </c>
      <c r="AQ238" s="619">
        <v>0</v>
      </c>
      <c r="AR238" s="619">
        <v>0</v>
      </c>
      <c r="AS238" s="619">
        <v>0</v>
      </c>
      <c r="AT238" s="619">
        <v>0</v>
      </c>
      <c r="AU238" s="619">
        <v>0</v>
      </c>
      <c r="AV238" s="619">
        <v>0</v>
      </c>
      <c r="AW238" s="619">
        <v>0</v>
      </c>
      <c r="AX238" s="619">
        <v>0</v>
      </c>
      <c r="AY238" s="619">
        <v>0</v>
      </c>
      <c r="AZ238" s="619">
        <v>0</v>
      </c>
      <c r="BA238" s="619">
        <v>0</v>
      </c>
      <c r="BB238" s="619">
        <v>0</v>
      </c>
      <c r="BC238" s="619">
        <v>0</v>
      </c>
      <c r="BD238" s="619">
        <v>0</v>
      </c>
      <c r="BE238" s="619">
        <v>0</v>
      </c>
      <c r="BF238" s="619">
        <v>0</v>
      </c>
      <c r="BG238" s="619">
        <v>634879</v>
      </c>
      <c r="BH238" s="619">
        <v>158720</v>
      </c>
      <c r="BI238" s="619">
        <v>0</v>
      </c>
      <c r="BJ238" s="619">
        <v>59673</v>
      </c>
      <c r="BK238" s="619">
        <v>14918</v>
      </c>
      <c r="BL238" s="619">
        <v>0</v>
      </c>
      <c r="BM238" s="619">
        <v>670328</v>
      </c>
      <c r="BN238" s="619">
        <v>167582</v>
      </c>
      <c r="BO238" s="619">
        <v>0</v>
      </c>
      <c r="BP238" s="619">
        <v>24224</v>
      </c>
      <c r="BQ238" s="619">
        <v>6056</v>
      </c>
      <c r="BR238" s="619">
        <v>0</v>
      </c>
      <c r="BS238" s="619">
        <v>0</v>
      </c>
      <c r="BT238" s="619">
        <v>0</v>
      </c>
      <c r="BU238" s="619">
        <v>0</v>
      </c>
      <c r="BV238" s="619">
        <v>0</v>
      </c>
      <c r="BW238" s="619">
        <v>0</v>
      </c>
      <c r="BX238" s="619">
        <v>0</v>
      </c>
      <c r="BY238" s="619">
        <v>0</v>
      </c>
      <c r="BZ238" s="619">
        <v>0</v>
      </c>
      <c r="CA238" s="619">
        <v>0</v>
      </c>
      <c r="CB238" s="619">
        <v>3672</v>
      </c>
      <c r="CC238" s="619">
        <v>918</v>
      </c>
      <c r="CD238" s="619">
        <v>0</v>
      </c>
      <c r="CE238" s="619">
        <v>3672</v>
      </c>
      <c r="CF238" s="619">
        <v>918</v>
      </c>
      <c r="CG238" s="619">
        <v>0</v>
      </c>
      <c r="CH238" s="619">
        <v>0</v>
      </c>
      <c r="CI238" s="619">
        <v>0</v>
      </c>
      <c r="CJ238" s="619">
        <v>0</v>
      </c>
      <c r="CK238" s="619">
        <v>0</v>
      </c>
      <c r="CL238" s="619">
        <v>0</v>
      </c>
      <c r="CM238" s="619">
        <v>0</v>
      </c>
      <c r="CN238" s="619">
        <v>0</v>
      </c>
      <c r="CO238" s="619">
        <v>0</v>
      </c>
      <c r="CP238" s="619">
        <v>0</v>
      </c>
      <c r="CQ238" s="619">
        <v>0</v>
      </c>
      <c r="CR238" s="619">
        <v>0</v>
      </c>
      <c r="CS238" s="619">
        <v>0</v>
      </c>
      <c r="CT238" s="619">
        <v>0</v>
      </c>
      <c r="CU238" s="619">
        <v>0</v>
      </c>
      <c r="CV238" s="619">
        <v>0</v>
      </c>
      <c r="CW238" s="619">
        <v>0</v>
      </c>
      <c r="CX238" s="619">
        <v>0</v>
      </c>
      <c r="CY238" s="619">
        <v>0</v>
      </c>
      <c r="CZ238" s="619">
        <v>0</v>
      </c>
      <c r="DA238" s="619">
        <v>0</v>
      </c>
      <c r="DB238" s="619">
        <v>0</v>
      </c>
      <c r="DC238" s="619">
        <v>0</v>
      </c>
      <c r="DD238" s="619">
        <v>0</v>
      </c>
      <c r="DE238" s="619">
        <v>0</v>
      </c>
      <c r="DF238" s="619">
        <v>0</v>
      </c>
      <c r="DG238" s="619">
        <v>0</v>
      </c>
      <c r="DH238" s="619">
        <v>0</v>
      </c>
      <c r="DI238" s="619">
        <v>0</v>
      </c>
      <c r="DJ238" s="619">
        <v>0</v>
      </c>
      <c r="DK238" s="619">
        <v>0</v>
      </c>
      <c r="DL238" s="619">
        <v>0</v>
      </c>
      <c r="DM238" s="619">
        <v>0</v>
      </c>
      <c r="DN238" s="619">
        <v>0</v>
      </c>
      <c r="DO238" s="619">
        <v>0</v>
      </c>
      <c r="DP238" s="619">
        <v>0</v>
      </c>
      <c r="DQ238" s="619">
        <v>0</v>
      </c>
      <c r="DR238" s="619">
        <v>0</v>
      </c>
      <c r="DS238" s="619">
        <v>0</v>
      </c>
      <c r="DT238" s="619">
        <v>0</v>
      </c>
      <c r="DU238" s="619">
        <v>0</v>
      </c>
      <c r="DV238" s="619">
        <v>0</v>
      </c>
      <c r="DW238" s="619">
        <v>0</v>
      </c>
      <c r="DX238" s="619">
        <v>133859</v>
      </c>
      <c r="DY238" s="619">
        <v>33465</v>
      </c>
      <c r="DZ238" s="619">
        <v>0</v>
      </c>
      <c r="EA238" s="619">
        <v>148326</v>
      </c>
      <c r="EB238" s="619">
        <v>37081</v>
      </c>
      <c r="EC238" s="619">
        <v>0</v>
      </c>
      <c r="ED238" s="619">
        <v>-14467</v>
      </c>
      <c r="EE238" s="619">
        <v>-3616</v>
      </c>
      <c r="EF238" s="619">
        <v>0</v>
      </c>
      <c r="EG238" s="619">
        <v>0</v>
      </c>
      <c r="EH238" s="619">
        <v>0</v>
      </c>
      <c r="EI238" s="619">
        <v>0</v>
      </c>
      <c r="EJ238" s="619">
        <v>0</v>
      </c>
      <c r="EK238" s="619">
        <v>0</v>
      </c>
      <c r="EL238" s="619">
        <v>0</v>
      </c>
      <c r="EM238" s="619">
        <v>0</v>
      </c>
      <c r="EN238" s="619">
        <v>0</v>
      </c>
      <c r="EO238" s="619">
        <v>0</v>
      </c>
      <c r="EP238" s="619">
        <v>928365</v>
      </c>
      <c r="EQ238" s="619">
        <v>232091</v>
      </c>
      <c r="ER238" s="619">
        <v>0</v>
      </c>
      <c r="ES238" s="619">
        <v>1109287</v>
      </c>
      <c r="ET238" s="619">
        <v>277322</v>
      </c>
      <c r="EU238" s="619">
        <v>0</v>
      </c>
      <c r="EV238" s="619">
        <v>-180922</v>
      </c>
      <c r="EW238" s="619">
        <v>-45231</v>
      </c>
      <c r="EX238" s="619">
        <v>0</v>
      </c>
      <c r="EY238" s="619">
        <v>-1415</v>
      </c>
      <c r="EZ238" s="619">
        <v>-354</v>
      </c>
      <c r="FA238" s="619">
        <v>0</v>
      </c>
      <c r="FB238" s="619">
        <v>3391360</v>
      </c>
      <c r="FC238" s="619">
        <v>847775</v>
      </c>
      <c r="FD238" s="619">
        <v>0</v>
      </c>
      <c r="FE238" s="619">
        <v>3503480</v>
      </c>
      <c r="FF238" s="619">
        <v>875870</v>
      </c>
      <c r="FG238" s="619">
        <v>0</v>
      </c>
      <c r="FH238" s="619">
        <v>-112120</v>
      </c>
      <c r="FI238" s="619">
        <v>-28095</v>
      </c>
      <c r="FJ238" s="619">
        <v>0</v>
      </c>
      <c r="FK238" s="619">
        <v>0</v>
      </c>
      <c r="FL238" s="619">
        <v>0</v>
      </c>
      <c r="FM238" s="619">
        <v>0</v>
      </c>
      <c r="FN238" s="619">
        <v>0</v>
      </c>
      <c r="FO238" s="619">
        <v>0</v>
      </c>
      <c r="FP238" s="619">
        <v>0</v>
      </c>
      <c r="FQ238" s="619">
        <v>0</v>
      </c>
      <c r="FR238" s="619">
        <v>0</v>
      </c>
      <c r="FS238" s="619">
        <v>0</v>
      </c>
      <c r="FT238" s="619">
        <v>-3116</v>
      </c>
      <c r="FU238" s="619">
        <v>-779</v>
      </c>
      <c r="FV238" s="619">
        <v>0</v>
      </c>
      <c r="FW238" s="619">
        <v>0</v>
      </c>
      <c r="FX238" s="619">
        <v>0</v>
      </c>
      <c r="FY238" s="619">
        <v>0</v>
      </c>
      <c r="FZ238" s="619">
        <v>0</v>
      </c>
      <c r="GA238" s="619">
        <v>0</v>
      </c>
      <c r="GB238" s="619">
        <v>0</v>
      </c>
      <c r="GC238" s="619">
        <v>0</v>
      </c>
      <c r="GD238" s="619">
        <v>0</v>
      </c>
      <c r="GE238" s="619">
        <v>0</v>
      </c>
      <c r="GF238" s="619">
        <v>0</v>
      </c>
      <c r="GG238" s="619">
        <v>0</v>
      </c>
      <c r="GH238" s="619">
        <v>0</v>
      </c>
      <c r="GI238" s="619">
        <v>0</v>
      </c>
      <c r="GJ238" s="619">
        <v>0</v>
      </c>
      <c r="GK238" s="619">
        <v>0</v>
      </c>
      <c r="GL238" s="619">
        <v>5147277</v>
      </c>
      <c r="GM238" s="619">
        <v>1286754</v>
      </c>
      <c r="GN238" s="619">
        <v>0</v>
      </c>
      <c r="GO238" s="619">
        <v>-287816</v>
      </c>
      <c r="GP238" s="619">
        <v>-72019</v>
      </c>
      <c r="GQ238" s="619">
        <v>0</v>
      </c>
      <c r="GR238" s="620" t="s">
        <v>619</v>
      </c>
      <c r="GS238" s="620" t="s">
        <v>473</v>
      </c>
      <c r="GT238" s="610" t="s">
        <v>474</v>
      </c>
      <c r="GU238" s="611" t="s">
        <v>499</v>
      </c>
      <c r="GV238" s="611" t="s">
        <v>1243</v>
      </c>
      <c r="GW238" s="610" t="s">
        <v>1432</v>
      </c>
    </row>
    <row r="239" spans="1:205" x14ac:dyDescent="0.25">
      <c r="A239" s="610" t="s">
        <v>3385</v>
      </c>
      <c r="B239" s="617" t="s">
        <v>1244</v>
      </c>
      <c r="C239" s="618" t="s">
        <v>1245</v>
      </c>
      <c r="D239" s="619">
        <v>8032658</v>
      </c>
      <c r="E239" s="619">
        <v>0</v>
      </c>
      <c r="F239" s="619">
        <v>8032658</v>
      </c>
      <c r="G239" s="619">
        <v>8357304</v>
      </c>
      <c r="H239" s="619">
        <v>0</v>
      </c>
      <c r="I239" s="619">
        <v>8357304</v>
      </c>
      <c r="J239" s="619">
        <v>-324646</v>
      </c>
      <c r="K239" s="619">
        <v>0</v>
      </c>
      <c r="L239" s="619">
        <v>-324646</v>
      </c>
      <c r="M239" s="633">
        <v>0</v>
      </c>
      <c r="N239" s="633">
        <v>0.99</v>
      </c>
      <c r="O239" s="633">
        <v>0</v>
      </c>
      <c r="P239" s="633">
        <v>0.01</v>
      </c>
      <c r="Q239" s="619">
        <v>421285</v>
      </c>
      <c r="R239" s="619">
        <v>421285</v>
      </c>
      <c r="S239" s="619">
        <v>0</v>
      </c>
      <c r="T239" s="619">
        <v>0</v>
      </c>
      <c r="U239" s="619">
        <v>0</v>
      </c>
      <c r="V239" s="619">
        <v>0</v>
      </c>
      <c r="W239" s="619">
        <v>0</v>
      </c>
      <c r="X239" s="619">
        <v>0</v>
      </c>
      <c r="Y239" s="619">
        <v>0</v>
      </c>
      <c r="Z239" s="619">
        <v>33213</v>
      </c>
      <c r="AA239" s="619">
        <v>0</v>
      </c>
      <c r="AB239" s="619">
        <v>11238</v>
      </c>
      <c r="AC239" s="619">
        <v>0</v>
      </c>
      <c r="AD239" s="619">
        <v>21975</v>
      </c>
      <c r="AE239" s="619">
        <v>0</v>
      </c>
      <c r="AF239" s="619">
        <v>0</v>
      </c>
      <c r="AG239" s="619">
        <v>0</v>
      </c>
      <c r="AH239" s="619">
        <v>0</v>
      </c>
      <c r="AI239" s="619">
        <v>0</v>
      </c>
      <c r="AJ239" s="619">
        <v>0</v>
      </c>
      <c r="AK239" s="619">
        <v>0</v>
      </c>
      <c r="AL239" s="619">
        <v>0</v>
      </c>
      <c r="AM239" s="619">
        <v>0</v>
      </c>
      <c r="AN239" s="619">
        <v>0</v>
      </c>
      <c r="AO239" s="619">
        <v>0</v>
      </c>
      <c r="AP239" s="619">
        <v>0</v>
      </c>
      <c r="AQ239" s="619">
        <v>0</v>
      </c>
      <c r="AR239" s="619">
        <v>0</v>
      </c>
      <c r="AS239" s="619">
        <v>0</v>
      </c>
      <c r="AT239" s="619">
        <v>0</v>
      </c>
      <c r="AU239" s="619">
        <v>0</v>
      </c>
      <c r="AV239" s="619">
        <v>0</v>
      </c>
      <c r="AW239" s="619">
        <v>0</v>
      </c>
      <c r="AX239" s="619">
        <v>0</v>
      </c>
      <c r="AY239" s="619">
        <v>0</v>
      </c>
      <c r="AZ239" s="619">
        <v>0</v>
      </c>
      <c r="BA239" s="619">
        <v>0</v>
      </c>
      <c r="BB239" s="619">
        <v>0</v>
      </c>
      <c r="BC239" s="619">
        <v>0</v>
      </c>
      <c r="BD239" s="619">
        <v>0</v>
      </c>
      <c r="BE239" s="619">
        <v>0</v>
      </c>
      <c r="BF239" s="619">
        <v>0</v>
      </c>
      <c r="BG239" s="619">
        <v>9570753</v>
      </c>
      <c r="BH239" s="619">
        <v>0</v>
      </c>
      <c r="BI239" s="619">
        <v>96674</v>
      </c>
      <c r="BJ239" s="619">
        <v>449733</v>
      </c>
      <c r="BK239" s="619">
        <v>0</v>
      </c>
      <c r="BL239" s="619">
        <v>4543</v>
      </c>
      <c r="BM239" s="619">
        <v>9545513</v>
      </c>
      <c r="BN239" s="619">
        <v>0</v>
      </c>
      <c r="BO239" s="619">
        <v>96420</v>
      </c>
      <c r="BP239" s="619">
        <v>474973</v>
      </c>
      <c r="BQ239" s="619">
        <v>0</v>
      </c>
      <c r="BR239" s="619">
        <v>4797</v>
      </c>
      <c r="BS239" s="619">
        <v>513</v>
      </c>
      <c r="BT239" s="619">
        <v>0</v>
      </c>
      <c r="BU239" s="619">
        <v>5</v>
      </c>
      <c r="BV239" s="619">
        <v>0</v>
      </c>
      <c r="BW239" s="619">
        <v>0</v>
      </c>
      <c r="BX239" s="619">
        <v>0</v>
      </c>
      <c r="BY239" s="619">
        <v>513</v>
      </c>
      <c r="BZ239" s="619">
        <v>0</v>
      </c>
      <c r="CA239" s="619">
        <v>5</v>
      </c>
      <c r="CB239" s="619">
        <v>9096</v>
      </c>
      <c r="CC239" s="619">
        <v>0</v>
      </c>
      <c r="CD239" s="619">
        <v>92</v>
      </c>
      <c r="CE239" s="619">
        <v>9096</v>
      </c>
      <c r="CF239" s="619">
        <v>0</v>
      </c>
      <c r="CG239" s="619">
        <v>92</v>
      </c>
      <c r="CH239" s="619">
        <v>0</v>
      </c>
      <c r="CI239" s="619">
        <v>0</v>
      </c>
      <c r="CJ239" s="619">
        <v>0</v>
      </c>
      <c r="CK239" s="619">
        <v>0</v>
      </c>
      <c r="CL239" s="619">
        <v>0</v>
      </c>
      <c r="CM239" s="619">
        <v>0</v>
      </c>
      <c r="CN239" s="619">
        <v>0</v>
      </c>
      <c r="CO239" s="619">
        <v>0</v>
      </c>
      <c r="CP239" s="619">
        <v>0</v>
      </c>
      <c r="CQ239" s="619">
        <v>0</v>
      </c>
      <c r="CR239" s="619">
        <v>0</v>
      </c>
      <c r="CS239" s="619">
        <v>0</v>
      </c>
      <c r="CT239" s="619">
        <v>0</v>
      </c>
      <c r="CU239" s="619">
        <v>0</v>
      </c>
      <c r="CV239" s="619">
        <v>0</v>
      </c>
      <c r="CW239" s="619">
        <v>0</v>
      </c>
      <c r="CX239" s="619">
        <v>0</v>
      </c>
      <c r="CY239" s="619">
        <v>0</v>
      </c>
      <c r="CZ239" s="619">
        <v>0</v>
      </c>
      <c r="DA239" s="619">
        <v>0</v>
      </c>
      <c r="DB239" s="619">
        <v>0</v>
      </c>
      <c r="DC239" s="619">
        <v>0</v>
      </c>
      <c r="DD239" s="619">
        <v>0</v>
      </c>
      <c r="DE239" s="619">
        <v>0</v>
      </c>
      <c r="DF239" s="619">
        <v>0</v>
      </c>
      <c r="DG239" s="619">
        <v>0</v>
      </c>
      <c r="DH239" s="619">
        <v>0</v>
      </c>
      <c r="DI239" s="619">
        <v>0</v>
      </c>
      <c r="DJ239" s="619">
        <v>0</v>
      </c>
      <c r="DK239" s="619">
        <v>0</v>
      </c>
      <c r="DL239" s="619">
        <v>0</v>
      </c>
      <c r="DM239" s="619">
        <v>0</v>
      </c>
      <c r="DN239" s="619">
        <v>0</v>
      </c>
      <c r="DO239" s="619">
        <v>0</v>
      </c>
      <c r="DP239" s="619">
        <v>0</v>
      </c>
      <c r="DQ239" s="619">
        <v>0</v>
      </c>
      <c r="DR239" s="619">
        <v>0</v>
      </c>
      <c r="DS239" s="619">
        <v>0</v>
      </c>
      <c r="DT239" s="619">
        <v>0</v>
      </c>
      <c r="DU239" s="619">
        <v>0</v>
      </c>
      <c r="DV239" s="619">
        <v>0</v>
      </c>
      <c r="DW239" s="619">
        <v>0</v>
      </c>
      <c r="DX239" s="619">
        <v>1821509</v>
      </c>
      <c r="DY239" s="619">
        <v>0</v>
      </c>
      <c r="DZ239" s="619">
        <v>18399</v>
      </c>
      <c r="EA239" s="619">
        <v>1877073</v>
      </c>
      <c r="EB239" s="619">
        <v>0</v>
      </c>
      <c r="EC239" s="619">
        <v>18960</v>
      </c>
      <c r="ED239" s="619">
        <v>-55564</v>
      </c>
      <c r="EE239" s="619">
        <v>0</v>
      </c>
      <c r="EF239" s="619">
        <v>-561</v>
      </c>
      <c r="EG239" s="619">
        <v>-11455</v>
      </c>
      <c r="EH239" s="619">
        <v>0</v>
      </c>
      <c r="EI239" s="619">
        <v>-116</v>
      </c>
      <c r="EJ239" s="619">
        <v>0</v>
      </c>
      <c r="EK239" s="619">
        <v>0</v>
      </c>
      <c r="EL239" s="619">
        <v>0</v>
      </c>
      <c r="EM239" s="619">
        <v>0</v>
      </c>
      <c r="EN239" s="619">
        <v>0</v>
      </c>
      <c r="EO239" s="619">
        <v>0</v>
      </c>
      <c r="EP239" s="619">
        <v>7578621</v>
      </c>
      <c r="EQ239" s="619">
        <v>0</v>
      </c>
      <c r="ER239" s="619">
        <v>76552</v>
      </c>
      <c r="ES239" s="619">
        <v>8524936</v>
      </c>
      <c r="ET239" s="619">
        <v>0</v>
      </c>
      <c r="EU239" s="619">
        <v>86110</v>
      </c>
      <c r="EV239" s="619">
        <v>-946315</v>
      </c>
      <c r="EW239" s="619">
        <v>0</v>
      </c>
      <c r="EX239" s="619">
        <v>-9558</v>
      </c>
      <c r="EY239" s="619">
        <v>-12357</v>
      </c>
      <c r="EZ239" s="619">
        <v>0</v>
      </c>
      <c r="FA239" s="619">
        <v>-125</v>
      </c>
      <c r="FB239" s="619">
        <v>16054222</v>
      </c>
      <c r="FC239" s="619">
        <v>0</v>
      </c>
      <c r="FD239" s="619">
        <v>162107</v>
      </c>
      <c r="FE239" s="619">
        <v>15094418</v>
      </c>
      <c r="FF239" s="619">
        <v>0</v>
      </c>
      <c r="FG239" s="619">
        <v>152449</v>
      </c>
      <c r="FH239" s="619">
        <v>959804</v>
      </c>
      <c r="FI239" s="619">
        <v>0</v>
      </c>
      <c r="FJ239" s="619">
        <v>9658</v>
      </c>
      <c r="FK239" s="619">
        <v>0</v>
      </c>
      <c r="FL239" s="619">
        <v>0</v>
      </c>
      <c r="FM239" s="619">
        <v>0</v>
      </c>
      <c r="FN239" s="619">
        <v>0</v>
      </c>
      <c r="FO239" s="619">
        <v>0</v>
      </c>
      <c r="FP239" s="619">
        <v>0</v>
      </c>
      <c r="FQ239" s="619">
        <v>0</v>
      </c>
      <c r="FR239" s="619">
        <v>0</v>
      </c>
      <c r="FS239" s="619">
        <v>0</v>
      </c>
      <c r="FT239" s="619">
        <v>-87226</v>
      </c>
      <c r="FU239" s="619">
        <v>0</v>
      </c>
      <c r="FV239" s="619">
        <v>-881</v>
      </c>
      <c r="FW239" s="619">
        <v>0</v>
      </c>
      <c r="FX239" s="619">
        <v>0</v>
      </c>
      <c r="FY239" s="619">
        <v>0</v>
      </c>
      <c r="FZ239" s="619">
        <v>0</v>
      </c>
      <c r="GA239" s="619">
        <v>0</v>
      </c>
      <c r="GB239" s="619">
        <v>0</v>
      </c>
      <c r="GC239" s="619">
        <v>0</v>
      </c>
      <c r="GD239" s="619">
        <v>0</v>
      </c>
      <c r="GE239" s="619">
        <v>0</v>
      </c>
      <c r="GF239" s="619">
        <v>0</v>
      </c>
      <c r="GG239" s="619">
        <v>0</v>
      </c>
      <c r="GH239" s="619">
        <v>0</v>
      </c>
      <c r="GI239" s="619">
        <v>0</v>
      </c>
      <c r="GJ239" s="619">
        <v>0</v>
      </c>
      <c r="GK239" s="619">
        <v>0</v>
      </c>
      <c r="GL239" s="619">
        <v>35373409</v>
      </c>
      <c r="GM239" s="619">
        <v>0</v>
      </c>
      <c r="GN239" s="619">
        <v>357250</v>
      </c>
      <c r="GO239" s="619">
        <v>322373</v>
      </c>
      <c r="GP239" s="619">
        <v>0</v>
      </c>
      <c r="GQ239" s="619">
        <v>3219</v>
      </c>
      <c r="GR239" s="620" t="s">
        <v>513</v>
      </c>
      <c r="GS239" s="620" t="s">
        <v>568</v>
      </c>
      <c r="GT239" s="610" t="s">
        <v>515</v>
      </c>
      <c r="GU239" s="611" t="s">
        <v>558</v>
      </c>
      <c r="GV239" s="611" t="s">
        <v>1246</v>
      </c>
      <c r="GW239" s="610" t="s">
        <v>1432</v>
      </c>
    </row>
    <row r="240" spans="1:205" x14ac:dyDescent="0.25">
      <c r="A240" s="610" t="s">
        <v>3385</v>
      </c>
      <c r="B240" s="617" t="s">
        <v>1247</v>
      </c>
      <c r="C240" s="618" t="s">
        <v>1248</v>
      </c>
      <c r="D240" s="619">
        <v>2612222</v>
      </c>
      <c r="E240" s="619">
        <v>4248</v>
      </c>
      <c r="F240" s="619">
        <v>2616470</v>
      </c>
      <c r="G240" s="619">
        <v>2958915</v>
      </c>
      <c r="H240" s="619">
        <v>329</v>
      </c>
      <c r="I240" s="619">
        <v>2959244</v>
      </c>
      <c r="J240" s="619">
        <v>-346693</v>
      </c>
      <c r="K240" s="619">
        <v>3919</v>
      </c>
      <c r="L240" s="619">
        <v>-342774</v>
      </c>
      <c r="M240" s="633">
        <v>0.5</v>
      </c>
      <c r="N240" s="633">
        <v>0.49</v>
      </c>
      <c r="O240" s="633">
        <v>0</v>
      </c>
      <c r="P240" s="633">
        <v>0.01</v>
      </c>
      <c r="Q240" s="619">
        <v>231538</v>
      </c>
      <c r="R240" s="619">
        <v>231538</v>
      </c>
      <c r="S240" s="619">
        <v>0</v>
      </c>
      <c r="T240" s="619">
        <v>325098</v>
      </c>
      <c r="U240" s="619">
        <v>0</v>
      </c>
      <c r="V240" s="619">
        <v>314164</v>
      </c>
      <c r="W240" s="619">
        <v>0</v>
      </c>
      <c r="X240" s="619">
        <v>10934</v>
      </c>
      <c r="Y240" s="619">
        <v>0</v>
      </c>
      <c r="Z240" s="619">
        <v>139679</v>
      </c>
      <c r="AA240" s="619">
        <v>0</v>
      </c>
      <c r="AB240" s="619">
        <v>143554</v>
      </c>
      <c r="AC240" s="619">
        <v>0</v>
      </c>
      <c r="AD240" s="619">
        <v>-3875</v>
      </c>
      <c r="AE240" s="619">
        <v>0</v>
      </c>
      <c r="AF240" s="619">
        <v>0</v>
      </c>
      <c r="AG240" s="619">
        <v>0</v>
      </c>
      <c r="AH240" s="619">
        <v>0</v>
      </c>
      <c r="AI240" s="619">
        <v>0</v>
      </c>
      <c r="AJ240" s="619">
        <v>0</v>
      </c>
      <c r="AK240" s="619">
        <v>0</v>
      </c>
      <c r="AL240" s="619">
        <v>0</v>
      </c>
      <c r="AM240" s="619">
        <v>0</v>
      </c>
      <c r="AN240" s="619">
        <v>0</v>
      </c>
      <c r="AO240" s="619">
        <v>3579</v>
      </c>
      <c r="AP240" s="619">
        <v>3579</v>
      </c>
      <c r="AQ240" s="619">
        <v>0</v>
      </c>
      <c r="AR240" s="619">
        <v>0</v>
      </c>
      <c r="AS240" s="619">
        <v>5297</v>
      </c>
      <c r="AT240" s="619">
        <v>5191</v>
      </c>
      <c r="AU240" s="619">
        <v>0</v>
      </c>
      <c r="AV240" s="619">
        <v>106</v>
      </c>
      <c r="AW240" s="619">
        <v>-1718</v>
      </c>
      <c r="AX240" s="619">
        <v>-1612</v>
      </c>
      <c r="AY240" s="619">
        <v>0</v>
      </c>
      <c r="AZ240" s="619">
        <v>-106</v>
      </c>
      <c r="BA240" s="619">
        <v>0</v>
      </c>
      <c r="BB240" s="619">
        <v>0</v>
      </c>
      <c r="BC240" s="619">
        <v>0</v>
      </c>
      <c r="BD240" s="619">
        <v>0</v>
      </c>
      <c r="BE240" s="619">
        <v>0</v>
      </c>
      <c r="BF240" s="619">
        <v>0</v>
      </c>
      <c r="BG240" s="619">
        <v>2216189</v>
      </c>
      <c r="BH240" s="619">
        <v>0</v>
      </c>
      <c r="BI240" s="619">
        <v>44414</v>
      </c>
      <c r="BJ240" s="619">
        <v>143244</v>
      </c>
      <c r="BK240" s="619">
        <v>0</v>
      </c>
      <c r="BL240" s="619">
        <v>2893</v>
      </c>
      <c r="BM240" s="619">
        <v>2383195</v>
      </c>
      <c r="BN240" s="619">
        <v>0</v>
      </c>
      <c r="BO240" s="619">
        <v>47812</v>
      </c>
      <c r="BP240" s="619">
        <v>-23762</v>
      </c>
      <c r="BQ240" s="619">
        <v>0</v>
      </c>
      <c r="BR240" s="619">
        <v>-505</v>
      </c>
      <c r="BS240" s="619">
        <v>0</v>
      </c>
      <c r="BT240" s="619">
        <v>0</v>
      </c>
      <c r="BU240" s="619">
        <v>0</v>
      </c>
      <c r="BV240" s="619">
        <v>0</v>
      </c>
      <c r="BW240" s="619">
        <v>0</v>
      </c>
      <c r="BX240" s="619">
        <v>0</v>
      </c>
      <c r="BY240" s="619">
        <v>0</v>
      </c>
      <c r="BZ240" s="619">
        <v>0</v>
      </c>
      <c r="CA240" s="619">
        <v>0</v>
      </c>
      <c r="CB240" s="619">
        <v>7224</v>
      </c>
      <c r="CC240" s="619">
        <v>0</v>
      </c>
      <c r="CD240" s="619">
        <v>147</v>
      </c>
      <c r="CE240" s="619">
        <v>8225</v>
      </c>
      <c r="CF240" s="619">
        <v>0</v>
      </c>
      <c r="CG240" s="619">
        <v>168</v>
      </c>
      <c r="CH240" s="619">
        <v>-1001</v>
      </c>
      <c r="CI240" s="619">
        <v>0</v>
      </c>
      <c r="CJ240" s="619">
        <v>-21</v>
      </c>
      <c r="CK240" s="619">
        <v>0</v>
      </c>
      <c r="CL240" s="619">
        <v>0</v>
      </c>
      <c r="CM240" s="619">
        <v>0</v>
      </c>
      <c r="CN240" s="619">
        <v>0</v>
      </c>
      <c r="CO240" s="619">
        <v>0</v>
      </c>
      <c r="CP240" s="619">
        <v>0</v>
      </c>
      <c r="CQ240" s="619">
        <v>0</v>
      </c>
      <c r="CR240" s="619">
        <v>0</v>
      </c>
      <c r="CS240" s="619">
        <v>0</v>
      </c>
      <c r="CT240" s="619">
        <v>0</v>
      </c>
      <c r="CU240" s="619">
        <v>0</v>
      </c>
      <c r="CV240" s="619">
        <v>0</v>
      </c>
      <c r="CW240" s="619">
        <v>0</v>
      </c>
      <c r="CX240" s="619">
        <v>0</v>
      </c>
      <c r="CY240" s="619">
        <v>0</v>
      </c>
      <c r="CZ240" s="619">
        <v>0</v>
      </c>
      <c r="DA240" s="619">
        <v>0</v>
      </c>
      <c r="DB240" s="619">
        <v>0</v>
      </c>
      <c r="DC240" s="619">
        <v>0</v>
      </c>
      <c r="DD240" s="619">
        <v>0</v>
      </c>
      <c r="DE240" s="619">
        <v>0</v>
      </c>
      <c r="DF240" s="619">
        <v>0</v>
      </c>
      <c r="DG240" s="619">
        <v>0</v>
      </c>
      <c r="DH240" s="619">
        <v>0</v>
      </c>
      <c r="DI240" s="619">
        <v>0</v>
      </c>
      <c r="DJ240" s="619">
        <v>0</v>
      </c>
      <c r="DK240" s="619">
        <v>0</v>
      </c>
      <c r="DL240" s="619">
        <v>0</v>
      </c>
      <c r="DM240" s="619">
        <v>0</v>
      </c>
      <c r="DN240" s="619">
        <v>0</v>
      </c>
      <c r="DO240" s="619">
        <v>0</v>
      </c>
      <c r="DP240" s="619">
        <v>0</v>
      </c>
      <c r="DQ240" s="619">
        <v>0</v>
      </c>
      <c r="DR240" s="619">
        <v>0</v>
      </c>
      <c r="DS240" s="619">
        <v>0</v>
      </c>
      <c r="DT240" s="619">
        <v>0</v>
      </c>
      <c r="DU240" s="619">
        <v>0</v>
      </c>
      <c r="DV240" s="619">
        <v>0</v>
      </c>
      <c r="DW240" s="619">
        <v>0</v>
      </c>
      <c r="DX240" s="619">
        <v>241161</v>
      </c>
      <c r="DY240" s="619">
        <v>0</v>
      </c>
      <c r="DZ240" s="619">
        <v>4922</v>
      </c>
      <c r="EA240" s="619">
        <v>114693</v>
      </c>
      <c r="EB240" s="619">
        <v>0</v>
      </c>
      <c r="EC240" s="619">
        <v>2341</v>
      </c>
      <c r="ED240" s="619">
        <v>126468</v>
      </c>
      <c r="EE240" s="619">
        <v>0</v>
      </c>
      <c r="EF240" s="619">
        <v>2581</v>
      </c>
      <c r="EG240" s="619">
        <v>-1992</v>
      </c>
      <c r="EH240" s="619">
        <v>0</v>
      </c>
      <c r="EI240" s="619">
        <v>-41</v>
      </c>
      <c r="EJ240" s="619">
        <v>0</v>
      </c>
      <c r="EK240" s="619">
        <v>0</v>
      </c>
      <c r="EL240" s="619">
        <v>0</v>
      </c>
      <c r="EM240" s="619">
        <v>0</v>
      </c>
      <c r="EN240" s="619">
        <v>0</v>
      </c>
      <c r="EO240" s="619">
        <v>0</v>
      </c>
      <c r="EP240" s="619">
        <v>2448196</v>
      </c>
      <c r="EQ240" s="619">
        <v>0</v>
      </c>
      <c r="ER240" s="619">
        <v>49963</v>
      </c>
      <c r="ES240" s="619">
        <v>2293867</v>
      </c>
      <c r="ET240" s="619">
        <v>0</v>
      </c>
      <c r="EU240" s="619">
        <v>46814</v>
      </c>
      <c r="EV240" s="619">
        <v>154329</v>
      </c>
      <c r="EW240" s="619">
        <v>0</v>
      </c>
      <c r="EX240" s="619">
        <v>3149</v>
      </c>
      <c r="EY240" s="619">
        <v>746</v>
      </c>
      <c r="EZ240" s="619">
        <v>0</v>
      </c>
      <c r="FA240" s="619">
        <v>15</v>
      </c>
      <c r="FB240" s="619">
        <v>6985084</v>
      </c>
      <c r="FC240" s="619">
        <v>0</v>
      </c>
      <c r="FD240" s="619">
        <v>140925</v>
      </c>
      <c r="FE240" s="619">
        <v>6623238</v>
      </c>
      <c r="FF240" s="619">
        <v>0</v>
      </c>
      <c r="FG240" s="619">
        <v>133577</v>
      </c>
      <c r="FH240" s="619">
        <v>361846</v>
      </c>
      <c r="FI240" s="619">
        <v>0</v>
      </c>
      <c r="FJ240" s="619">
        <v>7348</v>
      </c>
      <c r="FK240" s="619">
        <v>0</v>
      </c>
      <c r="FL240" s="619">
        <v>0</v>
      </c>
      <c r="FM240" s="619">
        <v>0</v>
      </c>
      <c r="FN240" s="619">
        <v>0</v>
      </c>
      <c r="FO240" s="619">
        <v>0</v>
      </c>
      <c r="FP240" s="619">
        <v>0</v>
      </c>
      <c r="FQ240" s="619">
        <v>0</v>
      </c>
      <c r="FR240" s="619">
        <v>0</v>
      </c>
      <c r="FS240" s="619">
        <v>0</v>
      </c>
      <c r="FT240" s="619">
        <v>-55973</v>
      </c>
      <c r="FU240" s="619">
        <v>0</v>
      </c>
      <c r="FV240" s="619">
        <v>-1142</v>
      </c>
      <c r="FW240" s="619">
        <v>0</v>
      </c>
      <c r="FX240" s="619">
        <v>0</v>
      </c>
      <c r="FY240" s="619">
        <v>0</v>
      </c>
      <c r="FZ240" s="619">
        <v>0</v>
      </c>
      <c r="GA240" s="619">
        <v>0</v>
      </c>
      <c r="GB240" s="619">
        <v>0</v>
      </c>
      <c r="GC240" s="619">
        <v>0</v>
      </c>
      <c r="GD240" s="619">
        <v>0</v>
      </c>
      <c r="GE240" s="619">
        <v>0</v>
      </c>
      <c r="GF240" s="619">
        <v>0</v>
      </c>
      <c r="GG240" s="619">
        <v>0</v>
      </c>
      <c r="GH240" s="619">
        <v>0</v>
      </c>
      <c r="GI240" s="619">
        <v>0</v>
      </c>
      <c r="GJ240" s="619">
        <v>0</v>
      </c>
      <c r="GK240" s="619">
        <v>0</v>
      </c>
      <c r="GL240" s="619">
        <v>11983879</v>
      </c>
      <c r="GM240" s="619">
        <v>0</v>
      </c>
      <c r="GN240" s="619">
        <v>242096</v>
      </c>
      <c r="GO240" s="619">
        <v>560661</v>
      </c>
      <c r="GP240" s="619">
        <v>0</v>
      </c>
      <c r="GQ240" s="619">
        <v>11384</v>
      </c>
      <c r="GR240" s="620" t="s">
        <v>535</v>
      </c>
      <c r="GS240" s="620" t="s">
        <v>871</v>
      </c>
      <c r="GT240" s="610" t="s">
        <v>535</v>
      </c>
      <c r="GU240" s="611" t="s">
        <v>723</v>
      </c>
      <c r="GV240" s="611" t="s">
        <v>1249</v>
      </c>
      <c r="GW240" s="610" t="s">
        <v>1432</v>
      </c>
    </row>
    <row r="241" spans="1:205" x14ac:dyDescent="0.25">
      <c r="A241" s="610" t="s">
        <v>3385</v>
      </c>
      <c r="B241" s="617" t="s">
        <v>1250</v>
      </c>
      <c r="C241" s="618" t="s">
        <v>1251</v>
      </c>
      <c r="D241" s="619">
        <v>3438268</v>
      </c>
      <c r="E241" s="619">
        <v>131337</v>
      </c>
      <c r="F241" s="619">
        <v>3569605</v>
      </c>
      <c r="G241" s="619">
        <v>5002619</v>
      </c>
      <c r="H241" s="619">
        <v>0</v>
      </c>
      <c r="I241" s="619">
        <v>5002619</v>
      </c>
      <c r="J241" s="619">
        <v>-1564351</v>
      </c>
      <c r="K241" s="619">
        <v>131337</v>
      </c>
      <c r="L241" s="619">
        <v>-1433014</v>
      </c>
      <c r="M241" s="633">
        <v>0.5</v>
      </c>
      <c r="N241" s="633">
        <v>0.49</v>
      </c>
      <c r="O241" s="633">
        <v>0</v>
      </c>
      <c r="P241" s="633">
        <v>0.01</v>
      </c>
      <c r="Q241" s="619">
        <v>352287</v>
      </c>
      <c r="R241" s="619">
        <v>352287</v>
      </c>
      <c r="S241" s="619">
        <v>0</v>
      </c>
      <c r="T241" s="619">
        <v>1995763</v>
      </c>
      <c r="U241" s="619">
        <v>0</v>
      </c>
      <c r="V241" s="619">
        <v>2062755</v>
      </c>
      <c r="W241" s="619">
        <v>0</v>
      </c>
      <c r="X241" s="619">
        <v>-66992</v>
      </c>
      <c r="Y241" s="619">
        <v>0</v>
      </c>
      <c r="Z241" s="619">
        <v>0</v>
      </c>
      <c r="AA241" s="619">
        <v>0</v>
      </c>
      <c r="AB241" s="619">
        <v>0</v>
      </c>
      <c r="AC241" s="619">
        <v>0</v>
      </c>
      <c r="AD241" s="619">
        <v>0</v>
      </c>
      <c r="AE241" s="619">
        <v>0</v>
      </c>
      <c r="AF241" s="619">
        <v>0</v>
      </c>
      <c r="AG241" s="619">
        <v>0</v>
      </c>
      <c r="AH241" s="619">
        <v>0</v>
      </c>
      <c r="AI241" s="619">
        <v>0</v>
      </c>
      <c r="AJ241" s="619">
        <v>0</v>
      </c>
      <c r="AK241" s="619">
        <v>0</v>
      </c>
      <c r="AL241" s="619">
        <v>0</v>
      </c>
      <c r="AM241" s="619">
        <v>0</v>
      </c>
      <c r="AN241" s="619">
        <v>0</v>
      </c>
      <c r="AO241" s="619">
        <v>366825</v>
      </c>
      <c r="AP241" s="619">
        <v>366825</v>
      </c>
      <c r="AQ241" s="619">
        <v>0</v>
      </c>
      <c r="AR241" s="619">
        <v>0</v>
      </c>
      <c r="AS241" s="619">
        <v>193895</v>
      </c>
      <c r="AT241" s="619">
        <v>193895</v>
      </c>
      <c r="AU241" s="619">
        <v>0</v>
      </c>
      <c r="AV241" s="619">
        <v>0</v>
      </c>
      <c r="AW241" s="619">
        <v>172930</v>
      </c>
      <c r="AX241" s="619">
        <v>172930</v>
      </c>
      <c r="AY241" s="619">
        <v>0</v>
      </c>
      <c r="AZ241" s="619">
        <v>0</v>
      </c>
      <c r="BA241" s="619">
        <v>0</v>
      </c>
      <c r="BB241" s="619">
        <v>0</v>
      </c>
      <c r="BC241" s="619">
        <v>0</v>
      </c>
      <c r="BD241" s="619">
        <v>0</v>
      </c>
      <c r="BE241" s="619">
        <v>0</v>
      </c>
      <c r="BF241" s="619">
        <v>0</v>
      </c>
      <c r="BG241" s="619">
        <v>4330049</v>
      </c>
      <c r="BH241" s="619">
        <v>0</v>
      </c>
      <c r="BI241" s="619">
        <v>87674</v>
      </c>
      <c r="BJ241" s="619">
        <v>164437</v>
      </c>
      <c r="BK241" s="619">
        <v>0</v>
      </c>
      <c r="BL241" s="619">
        <v>3356</v>
      </c>
      <c r="BM241" s="619">
        <v>4256088</v>
      </c>
      <c r="BN241" s="619">
        <v>0</v>
      </c>
      <c r="BO241" s="619">
        <v>85849</v>
      </c>
      <c r="BP241" s="619">
        <v>238398</v>
      </c>
      <c r="BQ241" s="619">
        <v>0</v>
      </c>
      <c r="BR241" s="619">
        <v>5181</v>
      </c>
      <c r="BS241" s="619">
        <v>24328</v>
      </c>
      <c r="BT241" s="619">
        <v>0</v>
      </c>
      <c r="BU241" s="619">
        <v>496</v>
      </c>
      <c r="BV241" s="619">
        <v>2824</v>
      </c>
      <c r="BW241" s="619">
        <v>0</v>
      </c>
      <c r="BX241" s="619">
        <v>58</v>
      </c>
      <c r="BY241" s="619">
        <v>21504</v>
      </c>
      <c r="BZ241" s="619">
        <v>0</v>
      </c>
      <c r="CA241" s="619">
        <v>438</v>
      </c>
      <c r="CB241" s="619">
        <v>6700</v>
      </c>
      <c r="CC241" s="619">
        <v>0</v>
      </c>
      <c r="CD241" s="619">
        <v>137</v>
      </c>
      <c r="CE241" s="619">
        <v>11116</v>
      </c>
      <c r="CF241" s="619">
        <v>0</v>
      </c>
      <c r="CG241" s="619">
        <v>227</v>
      </c>
      <c r="CH241" s="619">
        <v>-4416</v>
      </c>
      <c r="CI241" s="619">
        <v>0</v>
      </c>
      <c r="CJ241" s="619">
        <v>-90</v>
      </c>
      <c r="CK241" s="619">
        <v>0</v>
      </c>
      <c r="CL241" s="619">
        <v>0</v>
      </c>
      <c r="CM241" s="619">
        <v>0</v>
      </c>
      <c r="CN241" s="619">
        <v>0</v>
      </c>
      <c r="CO241" s="619">
        <v>0</v>
      </c>
      <c r="CP241" s="619">
        <v>0</v>
      </c>
      <c r="CQ241" s="619">
        <v>0</v>
      </c>
      <c r="CR241" s="619">
        <v>0</v>
      </c>
      <c r="CS241" s="619">
        <v>0</v>
      </c>
      <c r="CT241" s="619">
        <v>0</v>
      </c>
      <c r="CU241" s="619">
        <v>0</v>
      </c>
      <c r="CV241" s="619">
        <v>0</v>
      </c>
      <c r="CW241" s="619">
        <v>0</v>
      </c>
      <c r="CX241" s="619">
        <v>0</v>
      </c>
      <c r="CY241" s="619">
        <v>0</v>
      </c>
      <c r="CZ241" s="619">
        <v>0</v>
      </c>
      <c r="DA241" s="619">
        <v>0</v>
      </c>
      <c r="DB241" s="619">
        <v>0</v>
      </c>
      <c r="DC241" s="619">
        <v>0</v>
      </c>
      <c r="DD241" s="619">
        <v>0</v>
      </c>
      <c r="DE241" s="619">
        <v>0</v>
      </c>
      <c r="DF241" s="619">
        <v>0</v>
      </c>
      <c r="DG241" s="619">
        <v>0</v>
      </c>
      <c r="DH241" s="619">
        <v>0</v>
      </c>
      <c r="DI241" s="619">
        <v>0</v>
      </c>
      <c r="DJ241" s="619">
        <v>0</v>
      </c>
      <c r="DK241" s="619">
        <v>0</v>
      </c>
      <c r="DL241" s="619">
        <v>0</v>
      </c>
      <c r="DM241" s="619">
        <v>0</v>
      </c>
      <c r="DN241" s="619">
        <v>0</v>
      </c>
      <c r="DO241" s="619">
        <v>0</v>
      </c>
      <c r="DP241" s="619">
        <v>0</v>
      </c>
      <c r="DQ241" s="619">
        <v>0</v>
      </c>
      <c r="DR241" s="619">
        <v>0</v>
      </c>
      <c r="DS241" s="619">
        <v>0</v>
      </c>
      <c r="DT241" s="619">
        <v>0</v>
      </c>
      <c r="DU241" s="619">
        <v>0</v>
      </c>
      <c r="DV241" s="619">
        <v>0</v>
      </c>
      <c r="DW241" s="619">
        <v>0</v>
      </c>
      <c r="DX241" s="619">
        <v>498745</v>
      </c>
      <c r="DY241" s="619">
        <v>0</v>
      </c>
      <c r="DZ241" s="619">
        <v>10178</v>
      </c>
      <c r="EA241" s="619">
        <v>0</v>
      </c>
      <c r="EB241" s="619">
        <v>0</v>
      </c>
      <c r="EC241" s="619">
        <v>0</v>
      </c>
      <c r="ED241" s="619">
        <v>498745</v>
      </c>
      <c r="EE241" s="619">
        <v>0</v>
      </c>
      <c r="EF241" s="619">
        <v>10178</v>
      </c>
      <c r="EG241" s="619">
        <v>-7564</v>
      </c>
      <c r="EH241" s="619">
        <v>0</v>
      </c>
      <c r="EI241" s="619">
        <v>-154</v>
      </c>
      <c r="EJ241" s="619">
        <v>-666</v>
      </c>
      <c r="EK241" s="619">
        <v>0</v>
      </c>
      <c r="EL241" s="619">
        <v>-14</v>
      </c>
      <c r="EM241" s="619">
        <v>0</v>
      </c>
      <c r="EN241" s="619">
        <v>0</v>
      </c>
      <c r="EO241" s="619">
        <v>0</v>
      </c>
      <c r="EP241" s="619">
        <v>4102731</v>
      </c>
      <c r="EQ241" s="619">
        <v>0</v>
      </c>
      <c r="ER241" s="619">
        <v>78352</v>
      </c>
      <c r="ES241" s="619">
        <v>5157552</v>
      </c>
      <c r="ET241" s="619">
        <v>0</v>
      </c>
      <c r="EU241" s="619">
        <v>105256</v>
      </c>
      <c r="EV241" s="619">
        <v>-1054821</v>
      </c>
      <c r="EW241" s="619">
        <v>0</v>
      </c>
      <c r="EX241" s="619">
        <v>-26904</v>
      </c>
      <c r="EY241" s="619">
        <v>0</v>
      </c>
      <c r="EZ241" s="619">
        <v>0</v>
      </c>
      <c r="FA241" s="619">
        <v>0</v>
      </c>
      <c r="FB241" s="619">
        <v>6674987</v>
      </c>
      <c r="FC241" s="619">
        <v>0</v>
      </c>
      <c r="FD241" s="619">
        <v>128011</v>
      </c>
      <c r="FE241" s="619">
        <v>7766027</v>
      </c>
      <c r="FF241" s="619">
        <v>0</v>
      </c>
      <c r="FG241" s="619">
        <v>150645</v>
      </c>
      <c r="FH241" s="619">
        <v>-1091040</v>
      </c>
      <c r="FI241" s="619">
        <v>0</v>
      </c>
      <c r="FJ241" s="619">
        <v>-22634</v>
      </c>
      <c r="FK241" s="619">
        <v>0</v>
      </c>
      <c r="FL241" s="619">
        <v>0</v>
      </c>
      <c r="FM241" s="619">
        <v>0</v>
      </c>
      <c r="FN241" s="619">
        <v>0</v>
      </c>
      <c r="FO241" s="619">
        <v>0</v>
      </c>
      <c r="FP241" s="619">
        <v>0</v>
      </c>
      <c r="FQ241" s="619">
        <v>0</v>
      </c>
      <c r="FR241" s="619">
        <v>0</v>
      </c>
      <c r="FS241" s="619">
        <v>0</v>
      </c>
      <c r="FT241" s="619">
        <v>-7499</v>
      </c>
      <c r="FU241" s="619">
        <v>0</v>
      </c>
      <c r="FV241" s="619">
        <v>-153</v>
      </c>
      <c r="FW241" s="619">
        <v>0</v>
      </c>
      <c r="FX241" s="619">
        <v>0</v>
      </c>
      <c r="FY241" s="619">
        <v>0</v>
      </c>
      <c r="FZ241" s="619">
        <v>0</v>
      </c>
      <c r="GA241" s="619">
        <v>0</v>
      </c>
      <c r="GB241" s="619">
        <v>0</v>
      </c>
      <c r="GC241" s="619">
        <v>0</v>
      </c>
      <c r="GD241" s="619">
        <v>0</v>
      </c>
      <c r="GE241" s="619">
        <v>0</v>
      </c>
      <c r="GF241" s="619">
        <v>0</v>
      </c>
      <c r="GG241" s="619">
        <v>0</v>
      </c>
      <c r="GH241" s="619">
        <v>0</v>
      </c>
      <c r="GI241" s="619">
        <v>0</v>
      </c>
      <c r="GJ241" s="619">
        <v>0</v>
      </c>
      <c r="GK241" s="619">
        <v>0</v>
      </c>
      <c r="GL241" s="619">
        <v>15786248</v>
      </c>
      <c r="GM241" s="619">
        <v>0</v>
      </c>
      <c r="GN241" s="619">
        <v>307883</v>
      </c>
      <c r="GO241" s="619">
        <v>-1407359</v>
      </c>
      <c r="GP241" s="619">
        <v>0</v>
      </c>
      <c r="GQ241" s="619">
        <v>-34152</v>
      </c>
      <c r="GR241" s="620" t="s">
        <v>535</v>
      </c>
      <c r="GS241" s="620" t="s">
        <v>650</v>
      </c>
      <c r="GT241" s="610" t="s">
        <v>535</v>
      </c>
      <c r="GU241" s="611" t="s">
        <v>548</v>
      </c>
      <c r="GV241" s="611" t="s">
        <v>1252</v>
      </c>
      <c r="GW241" s="610" t="s">
        <v>3368</v>
      </c>
    </row>
    <row r="242" spans="1:205" x14ac:dyDescent="0.25">
      <c r="A242" s="610" t="s">
        <v>3385</v>
      </c>
      <c r="B242" s="617" t="s">
        <v>1253</v>
      </c>
      <c r="C242" s="618" t="s">
        <v>1254</v>
      </c>
      <c r="D242" s="619">
        <v>4071789</v>
      </c>
      <c r="E242" s="619">
        <v>0</v>
      </c>
      <c r="F242" s="619">
        <v>4071789</v>
      </c>
      <c r="G242" s="619">
        <v>4164042</v>
      </c>
      <c r="H242" s="619">
        <v>0</v>
      </c>
      <c r="I242" s="619">
        <v>4164042</v>
      </c>
      <c r="J242" s="619">
        <v>-92253</v>
      </c>
      <c r="K242" s="619">
        <v>0</v>
      </c>
      <c r="L242" s="619">
        <v>-92253</v>
      </c>
      <c r="M242" s="633">
        <v>0.5</v>
      </c>
      <c r="N242" s="633">
        <v>0.4</v>
      </c>
      <c r="O242" s="633">
        <v>0.1</v>
      </c>
      <c r="P242" s="633">
        <v>0</v>
      </c>
      <c r="Q242" s="619">
        <v>234440</v>
      </c>
      <c r="R242" s="619">
        <v>234440</v>
      </c>
      <c r="S242" s="619">
        <v>0</v>
      </c>
      <c r="T242" s="619">
        <v>0</v>
      </c>
      <c r="U242" s="619">
        <v>0</v>
      </c>
      <c r="V242" s="619">
        <v>0</v>
      </c>
      <c r="W242" s="619">
        <v>0</v>
      </c>
      <c r="X242" s="619">
        <v>0</v>
      </c>
      <c r="Y242" s="619">
        <v>0</v>
      </c>
      <c r="Z242" s="619">
        <v>520262</v>
      </c>
      <c r="AA242" s="619">
        <v>0</v>
      </c>
      <c r="AB242" s="619">
        <v>28972</v>
      </c>
      <c r="AC242" s="619">
        <v>0</v>
      </c>
      <c r="AD242" s="619">
        <v>491290</v>
      </c>
      <c r="AE242" s="619">
        <v>0</v>
      </c>
      <c r="AF242" s="619">
        <v>0</v>
      </c>
      <c r="AG242" s="619">
        <v>0</v>
      </c>
      <c r="AH242" s="619">
        <v>0</v>
      </c>
      <c r="AI242" s="619">
        <v>0</v>
      </c>
      <c r="AJ242" s="619">
        <v>0</v>
      </c>
      <c r="AK242" s="619">
        <v>0</v>
      </c>
      <c r="AL242" s="619">
        <v>0</v>
      </c>
      <c r="AM242" s="619">
        <v>0</v>
      </c>
      <c r="AN242" s="619">
        <v>0</v>
      </c>
      <c r="AO242" s="619">
        <v>0</v>
      </c>
      <c r="AP242" s="619">
        <v>0</v>
      </c>
      <c r="AQ242" s="619">
        <v>0</v>
      </c>
      <c r="AR242" s="619">
        <v>0</v>
      </c>
      <c r="AS242" s="619">
        <v>0</v>
      </c>
      <c r="AT242" s="619">
        <v>0</v>
      </c>
      <c r="AU242" s="619">
        <v>0</v>
      </c>
      <c r="AV242" s="619">
        <v>0</v>
      </c>
      <c r="AW242" s="619">
        <v>0</v>
      </c>
      <c r="AX242" s="619">
        <v>0</v>
      </c>
      <c r="AY242" s="619">
        <v>0</v>
      </c>
      <c r="AZ242" s="619">
        <v>0</v>
      </c>
      <c r="BA242" s="619">
        <v>0</v>
      </c>
      <c r="BB242" s="619">
        <v>0</v>
      </c>
      <c r="BC242" s="619">
        <v>0</v>
      </c>
      <c r="BD242" s="619">
        <v>0</v>
      </c>
      <c r="BE242" s="619">
        <v>0</v>
      </c>
      <c r="BF242" s="619">
        <v>0</v>
      </c>
      <c r="BG242" s="619">
        <v>1988451</v>
      </c>
      <c r="BH242" s="619">
        <v>497113</v>
      </c>
      <c r="BI242" s="619">
        <v>0</v>
      </c>
      <c r="BJ242" s="619">
        <v>124262</v>
      </c>
      <c r="BK242" s="619">
        <v>31065</v>
      </c>
      <c r="BL242" s="619">
        <v>0</v>
      </c>
      <c r="BM242" s="619">
        <v>1919725</v>
      </c>
      <c r="BN242" s="619">
        <v>479931</v>
      </c>
      <c r="BO242" s="619">
        <v>0</v>
      </c>
      <c r="BP242" s="619">
        <v>192988</v>
      </c>
      <c r="BQ242" s="619">
        <v>48247</v>
      </c>
      <c r="BR242" s="619">
        <v>0</v>
      </c>
      <c r="BS242" s="619">
        <v>0</v>
      </c>
      <c r="BT242" s="619">
        <v>0</v>
      </c>
      <c r="BU242" s="619">
        <v>0</v>
      </c>
      <c r="BV242" s="619">
        <v>0</v>
      </c>
      <c r="BW242" s="619">
        <v>0</v>
      </c>
      <c r="BX242" s="619">
        <v>0</v>
      </c>
      <c r="BY242" s="619">
        <v>0</v>
      </c>
      <c r="BZ242" s="619">
        <v>0</v>
      </c>
      <c r="CA242" s="619">
        <v>0</v>
      </c>
      <c r="CB242" s="619">
        <v>9135</v>
      </c>
      <c r="CC242" s="619">
        <v>2284</v>
      </c>
      <c r="CD242" s="619">
        <v>0</v>
      </c>
      <c r="CE242" s="619">
        <v>9135</v>
      </c>
      <c r="CF242" s="619">
        <v>2284</v>
      </c>
      <c r="CG242" s="619">
        <v>0</v>
      </c>
      <c r="CH242" s="619">
        <v>0</v>
      </c>
      <c r="CI242" s="619">
        <v>0</v>
      </c>
      <c r="CJ242" s="619">
        <v>0</v>
      </c>
      <c r="CK242" s="619">
        <v>0</v>
      </c>
      <c r="CL242" s="619">
        <v>0</v>
      </c>
      <c r="CM242" s="619">
        <v>0</v>
      </c>
      <c r="CN242" s="619">
        <v>0</v>
      </c>
      <c r="CO242" s="619">
        <v>0</v>
      </c>
      <c r="CP242" s="619">
        <v>0</v>
      </c>
      <c r="CQ242" s="619">
        <v>702</v>
      </c>
      <c r="CR242" s="619">
        <v>176</v>
      </c>
      <c r="CS242" s="619">
        <v>0</v>
      </c>
      <c r="CT242" s="619">
        <v>21097</v>
      </c>
      <c r="CU242" s="619">
        <v>5274</v>
      </c>
      <c r="CV242" s="619">
        <v>0</v>
      </c>
      <c r="CW242" s="619">
        <v>0</v>
      </c>
      <c r="CX242" s="619">
        <v>0</v>
      </c>
      <c r="CY242" s="619">
        <v>0</v>
      </c>
      <c r="CZ242" s="619">
        <v>21097</v>
      </c>
      <c r="DA242" s="619">
        <v>5274</v>
      </c>
      <c r="DB242" s="619">
        <v>0</v>
      </c>
      <c r="DC242" s="619">
        <v>0</v>
      </c>
      <c r="DD242" s="619">
        <v>0</v>
      </c>
      <c r="DE242" s="619">
        <v>0</v>
      </c>
      <c r="DF242" s="619">
        <v>0</v>
      </c>
      <c r="DG242" s="619">
        <v>0</v>
      </c>
      <c r="DH242" s="619">
        <v>0</v>
      </c>
      <c r="DI242" s="619">
        <v>0</v>
      </c>
      <c r="DJ242" s="619">
        <v>0</v>
      </c>
      <c r="DK242" s="619">
        <v>0</v>
      </c>
      <c r="DL242" s="619">
        <v>0</v>
      </c>
      <c r="DM242" s="619">
        <v>0</v>
      </c>
      <c r="DN242" s="619">
        <v>0</v>
      </c>
      <c r="DO242" s="619">
        <v>702</v>
      </c>
      <c r="DP242" s="619">
        <v>176</v>
      </c>
      <c r="DQ242" s="619">
        <v>0</v>
      </c>
      <c r="DR242" s="619">
        <v>702</v>
      </c>
      <c r="DS242" s="619">
        <v>176</v>
      </c>
      <c r="DT242" s="619">
        <v>0</v>
      </c>
      <c r="DU242" s="619">
        <v>0</v>
      </c>
      <c r="DV242" s="619">
        <v>0</v>
      </c>
      <c r="DW242" s="619">
        <v>0</v>
      </c>
      <c r="DX242" s="619">
        <v>424153</v>
      </c>
      <c r="DY242" s="619">
        <v>106038</v>
      </c>
      <c r="DZ242" s="619">
        <v>0</v>
      </c>
      <c r="EA242" s="619">
        <v>0</v>
      </c>
      <c r="EB242" s="619">
        <v>0</v>
      </c>
      <c r="EC242" s="619">
        <v>0</v>
      </c>
      <c r="ED242" s="619">
        <v>424153</v>
      </c>
      <c r="EE242" s="619">
        <v>106038</v>
      </c>
      <c r="EF242" s="619">
        <v>0</v>
      </c>
      <c r="EG242" s="619">
        <v>-2785</v>
      </c>
      <c r="EH242" s="619">
        <v>-696</v>
      </c>
      <c r="EI242" s="619">
        <v>0</v>
      </c>
      <c r="EJ242" s="619">
        <v>0</v>
      </c>
      <c r="EK242" s="619">
        <v>0</v>
      </c>
      <c r="EL242" s="619">
        <v>0</v>
      </c>
      <c r="EM242" s="619">
        <v>0</v>
      </c>
      <c r="EN242" s="619">
        <v>0</v>
      </c>
      <c r="EO242" s="619">
        <v>0</v>
      </c>
      <c r="EP242" s="619">
        <v>3183638</v>
      </c>
      <c r="EQ242" s="619">
        <v>795909</v>
      </c>
      <c r="ER242" s="619">
        <v>0</v>
      </c>
      <c r="ES242" s="619">
        <v>3383558</v>
      </c>
      <c r="ET242" s="619">
        <v>845889</v>
      </c>
      <c r="EU242" s="619">
        <v>0</v>
      </c>
      <c r="EV242" s="619">
        <v>-199920</v>
      </c>
      <c r="EW242" s="619">
        <v>-49980</v>
      </c>
      <c r="EX242" s="619">
        <v>0</v>
      </c>
      <c r="EY242" s="619">
        <v>4821</v>
      </c>
      <c r="EZ242" s="619">
        <v>1205</v>
      </c>
      <c r="FA242" s="619">
        <v>0</v>
      </c>
      <c r="FB242" s="619">
        <v>4258112</v>
      </c>
      <c r="FC242" s="619">
        <v>1042373</v>
      </c>
      <c r="FD242" s="619">
        <v>0</v>
      </c>
      <c r="FE242" s="619">
        <v>3641635</v>
      </c>
      <c r="FF242" s="619">
        <v>909175</v>
      </c>
      <c r="FG242" s="619">
        <v>0</v>
      </c>
      <c r="FH242" s="619">
        <v>616477</v>
      </c>
      <c r="FI242" s="619">
        <v>133198</v>
      </c>
      <c r="FJ242" s="619">
        <v>0</v>
      </c>
      <c r="FK242" s="619">
        <v>0</v>
      </c>
      <c r="FL242" s="619">
        <v>0</v>
      </c>
      <c r="FM242" s="619">
        <v>0</v>
      </c>
      <c r="FN242" s="619">
        <v>0</v>
      </c>
      <c r="FO242" s="619">
        <v>0</v>
      </c>
      <c r="FP242" s="619">
        <v>0</v>
      </c>
      <c r="FQ242" s="619">
        <v>0</v>
      </c>
      <c r="FR242" s="619">
        <v>0</v>
      </c>
      <c r="FS242" s="619">
        <v>0</v>
      </c>
      <c r="FT242" s="619">
        <v>-8241</v>
      </c>
      <c r="FU242" s="619">
        <v>-2060</v>
      </c>
      <c r="FV242" s="619">
        <v>0</v>
      </c>
      <c r="FW242" s="619">
        <v>0</v>
      </c>
      <c r="FX242" s="619">
        <v>0</v>
      </c>
      <c r="FY242" s="619">
        <v>0</v>
      </c>
      <c r="FZ242" s="619">
        <v>0</v>
      </c>
      <c r="GA242" s="619">
        <v>0</v>
      </c>
      <c r="GB242" s="619">
        <v>0</v>
      </c>
      <c r="GC242" s="619">
        <v>0</v>
      </c>
      <c r="GD242" s="619">
        <v>0</v>
      </c>
      <c r="GE242" s="619">
        <v>0</v>
      </c>
      <c r="GF242" s="619">
        <v>0</v>
      </c>
      <c r="GG242" s="619">
        <v>0</v>
      </c>
      <c r="GH242" s="619">
        <v>0</v>
      </c>
      <c r="GI242" s="619">
        <v>0</v>
      </c>
      <c r="GJ242" s="619">
        <v>0</v>
      </c>
      <c r="GK242" s="619">
        <v>0</v>
      </c>
      <c r="GL242" s="619">
        <v>10004047</v>
      </c>
      <c r="GM242" s="619">
        <v>2478857</v>
      </c>
      <c r="GN242" s="619">
        <v>0</v>
      </c>
      <c r="GO242" s="619">
        <v>1049292</v>
      </c>
      <c r="GP242" s="619">
        <v>241402</v>
      </c>
      <c r="GQ242" s="619">
        <v>0</v>
      </c>
      <c r="GR242" s="620" t="s">
        <v>1060</v>
      </c>
      <c r="GS242" s="620" t="s">
        <v>473</v>
      </c>
      <c r="GT242" s="610" t="s">
        <v>474</v>
      </c>
      <c r="GU242" s="611" t="s">
        <v>548</v>
      </c>
      <c r="GV242" s="611" t="s">
        <v>1255</v>
      </c>
      <c r="GW242" s="610" t="s">
        <v>1432</v>
      </c>
    </row>
    <row r="243" spans="1:205" x14ac:dyDescent="0.25">
      <c r="A243" s="610" t="s">
        <v>3385</v>
      </c>
      <c r="B243" s="617" t="s">
        <v>1256</v>
      </c>
      <c r="C243" s="618" t="s">
        <v>1257</v>
      </c>
      <c r="D243" s="619">
        <v>5394250</v>
      </c>
      <c r="E243" s="619">
        <v>0</v>
      </c>
      <c r="F243" s="619">
        <v>5394250</v>
      </c>
      <c r="G243" s="619">
        <v>5094584</v>
      </c>
      <c r="H243" s="619">
        <v>0</v>
      </c>
      <c r="I243" s="619">
        <v>5094584</v>
      </c>
      <c r="J243" s="619">
        <v>299666</v>
      </c>
      <c r="K243" s="619">
        <v>0</v>
      </c>
      <c r="L243" s="619">
        <v>299666</v>
      </c>
      <c r="M243" s="633">
        <v>0.5</v>
      </c>
      <c r="N243" s="633">
        <v>0.4</v>
      </c>
      <c r="O243" s="633">
        <v>0.1</v>
      </c>
      <c r="P243" s="633">
        <v>0</v>
      </c>
      <c r="Q243" s="619">
        <v>161663</v>
      </c>
      <c r="R243" s="619">
        <v>161663</v>
      </c>
      <c r="S243" s="619">
        <v>0</v>
      </c>
      <c r="T243" s="619">
        <v>0</v>
      </c>
      <c r="U243" s="619">
        <v>0</v>
      </c>
      <c r="V243" s="619">
        <v>0</v>
      </c>
      <c r="W243" s="619">
        <v>0</v>
      </c>
      <c r="X243" s="619">
        <v>0</v>
      </c>
      <c r="Y243" s="619">
        <v>0</v>
      </c>
      <c r="Z243" s="619">
        <v>381355</v>
      </c>
      <c r="AA243" s="619">
        <v>1092810</v>
      </c>
      <c r="AB243" s="619">
        <v>362678</v>
      </c>
      <c r="AC243" s="619">
        <v>1084050</v>
      </c>
      <c r="AD243" s="619">
        <v>18677</v>
      </c>
      <c r="AE243" s="619">
        <v>8760</v>
      </c>
      <c r="AF243" s="619">
        <v>0</v>
      </c>
      <c r="AG243" s="619">
        <v>0</v>
      </c>
      <c r="AH243" s="619">
        <v>0</v>
      </c>
      <c r="AI243" s="619">
        <v>0</v>
      </c>
      <c r="AJ243" s="619">
        <v>0</v>
      </c>
      <c r="AK243" s="619">
        <v>0</v>
      </c>
      <c r="AL243" s="619">
        <v>0</v>
      </c>
      <c r="AM243" s="619">
        <v>0</v>
      </c>
      <c r="AN243" s="619">
        <v>0</v>
      </c>
      <c r="AO243" s="619">
        <v>0</v>
      </c>
      <c r="AP243" s="619">
        <v>0</v>
      </c>
      <c r="AQ243" s="619">
        <v>0</v>
      </c>
      <c r="AR243" s="619">
        <v>0</v>
      </c>
      <c r="AS243" s="619">
        <v>0</v>
      </c>
      <c r="AT243" s="619">
        <v>0</v>
      </c>
      <c r="AU243" s="619">
        <v>0</v>
      </c>
      <c r="AV243" s="619">
        <v>0</v>
      </c>
      <c r="AW243" s="619">
        <v>0</v>
      </c>
      <c r="AX243" s="619">
        <v>0</v>
      </c>
      <c r="AY243" s="619">
        <v>0</v>
      </c>
      <c r="AZ243" s="619">
        <v>0</v>
      </c>
      <c r="BA243" s="619">
        <v>0</v>
      </c>
      <c r="BB243" s="619">
        <v>0</v>
      </c>
      <c r="BC243" s="619">
        <v>0</v>
      </c>
      <c r="BD243" s="619">
        <v>0</v>
      </c>
      <c r="BE243" s="619">
        <v>0</v>
      </c>
      <c r="BF243" s="619">
        <v>0</v>
      </c>
      <c r="BG243" s="619">
        <v>1156329</v>
      </c>
      <c r="BH243" s="619">
        <v>289082</v>
      </c>
      <c r="BI243" s="619">
        <v>0</v>
      </c>
      <c r="BJ243" s="619">
        <v>46717</v>
      </c>
      <c r="BK243" s="619">
        <v>11679</v>
      </c>
      <c r="BL243" s="619">
        <v>0</v>
      </c>
      <c r="BM243" s="619">
        <v>1321001</v>
      </c>
      <c r="BN243" s="619">
        <v>330250</v>
      </c>
      <c r="BO243" s="619">
        <v>0</v>
      </c>
      <c r="BP243" s="619">
        <v>-117955</v>
      </c>
      <c r="BQ243" s="619">
        <v>-29489</v>
      </c>
      <c r="BR243" s="619">
        <v>0</v>
      </c>
      <c r="BS243" s="619">
        <v>0</v>
      </c>
      <c r="BT243" s="619">
        <v>0</v>
      </c>
      <c r="BU243" s="619">
        <v>0</v>
      </c>
      <c r="BV243" s="619">
        <v>0</v>
      </c>
      <c r="BW243" s="619">
        <v>0</v>
      </c>
      <c r="BX243" s="619">
        <v>0</v>
      </c>
      <c r="BY243" s="619">
        <v>0</v>
      </c>
      <c r="BZ243" s="619">
        <v>0</v>
      </c>
      <c r="CA243" s="619">
        <v>0</v>
      </c>
      <c r="CB243" s="619">
        <v>5201</v>
      </c>
      <c r="CC243" s="619">
        <v>1300</v>
      </c>
      <c r="CD243" s="619">
        <v>0</v>
      </c>
      <c r="CE243" s="619">
        <v>5204</v>
      </c>
      <c r="CF243" s="619">
        <v>1301</v>
      </c>
      <c r="CG243" s="619">
        <v>0</v>
      </c>
      <c r="CH243" s="619">
        <v>-3</v>
      </c>
      <c r="CI243" s="619">
        <v>-1</v>
      </c>
      <c r="CJ243" s="619">
        <v>0</v>
      </c>
      <c r="CK243" s="619">
        <v>0</v>
      </c>
      <c r="CL243" s="619">
        <v>0</v>
      </c>
      <c r="CM243" s="619">
        <v>0</v>
      </c>
      <c r="CN243" s="619">
        <v>0</v>
      </c>
      <c r="CO243" s="619">
        <v>0</v>
      </c>
      <c r="CP243" s="619">
        <v>0</v>
      </c>
      <c r="CQ243" s="619">
        <v>0</v>
      </c>
      <c r="CR243" s="619">
        <v>0</v>
      </c>
      <c r="CS243" s="619">
        <v>0</v>
      </c>
      <c r="CT243" s="619">
        <v>0</v>
      </c>
      <c r="CU243" s="619">
        <v>0</v>
      </c>
      <c r="CV243" s="619">
        <v>0</v>
      </c>
      <c r="CW243" s="619">
        <v>0</v>
      </c>
      <c r="CX243" s="619">
        <v>0</v>
      </c>
      <c r="CY243" s="619">
        <v>0</v>
      </c>
      <c r="CZ243" s="619">
        <v>0</v>
      </c>
      <c r="DA243" s="619">
        <v>0</v>
      </c>
      <c r="DB243" s="619">
        <v>0</v>
      </c>
      <c r="DC243" s="619">
        <v>0</v>
      </c>
      <c r="DD243" s="619">
        <v>0</v>
      </c>
      <c r="DE243" s="619">
        <v>0</v>
      </c>
      <c r="DF243" s="619">
        <v>7594</v>
      </c>
      <c r="DG243" s="619">
        <v>1899</v>
      </c>
      <c r="DH243" s="619">
        <v>0</v>
      </c>
      <c r="DI243" s="619">
        <v>12316</v>
      </c>
      <c r="DJ243" s="619">
        <v>3079</v>
      </c>
      <c r="DK243" s="619">
        <v>0</v>
      </c>
      <c r="DL243" s="619">
        <v>-4722</v>
      </c>
      <c r="DM243" s="619">
        <v>-1180</v>
      </c>
      <c r="DN243" s="619">
        <v>0</v>
      </c>
      <c r="DO243" s="619">
        <v>689</v>
      </c>
      <c r="DP243" s="619">
        <v>172</v>
      </c>
      <c r="DQ243" s="619">
        <v>0</v>
      </c>
      <c r="DR243" s="619">
        <v>702</v>
      </c>
      <c r="DS243" s="619">
        <v>176</v>
      </c>
      <c r="DT243" s="619">
        <v>0</v>
      </c>
      <c r="DU243" s="619">
        <v>-13</v>
      </c>
      <c r="DV243" s="619">
        <v>-4</v>
      </c>
      <c r="DW243" s="619">
        <v>0</v>
      </c>
      <c r="DX243" s="619">
        <v>375448</v>
      </c>
      <c r="DY243" s="619">
        <v>93862</v>
      </c>
      <c r="DZ243" s="619">
        <v>0</v>
      </c>
      <c r="EA243" s="619">
        <v>443565</v>
      </c>
      <c r="EB243" s="619">
        <v>110891</v>
      </c>
      <c r="EC243" s="619">
        <v>0</v>
      </c>
      <c r="ED243" s="619">
        <v>-68117</v>
      </c>
      <c r="EE243" s="619">
        <v>-17029</v>
      </c>
      <c r="EF243" s="619">
        <v>0</v>
      </c>
      <c r="EG243" s="619">
        <v>0</v>
      </c>
      <c r="EH243" s="619">
        <v>0</v>
      </c>
      <c r="EI243" s="619">
        <v>0</v>
      </c>
      <c r="EJ243" s="619">
        <v>0</v>
      </c>
      <c r="EK243" s="619">
        <v>0</v>
      </c>
      <c r="EL243" s="619">
        <v>0</v>
      </c>
      <c r="EM243" s="619">
        <v>0</v>
      </c>
      <c r="EN243" s="619">
        <v>0</v>
      </c>
      <c r="EO243" s="619">
        <v>0</v>
      </c>
      <c r="EP243" s="619">
        <v>1253837</v>
      </c>
      <c r="EQ243" s="619">
        <v>313459</v>
      </c>
      <c r="ER243" s="619">
        <v>0</v>
      </c>
      <c r="ES243" s="619">
        <v>950769</v>
      </c>
      <c r="ET243" s="619">
        <v>237692</v>
      </c>
      <c r="EU243" s="619">
        <v>0</v>
      </c>
      <c r="EV243" s="619">
        <v>303068</v>
      </c>
      <c r="EW243" s="619">
        <v>75767</v>
      </c>
      <c r="EX243" s="619">
        <v>0</v>
      </c>
      <c r="EY243" s="619">
        <v>0</v>
      </c>
      <c r="EZ243" s="619">
        <v>0</v>
      </c>
      <c r="FA243" s="619">
        <v>0</v>
      </c>
      <c r="FB243" s="619">
        <v>2670921</v>
      </c>
      <c r="FC243" s="619">
        <v>837640</v>
      </c>
      <c r="FD243" s="619">
        <v>0</v>
      </c>
      <c r="FE243" s="619">
        <v>2567109</v>
      </c>
      <c r="FF243" s="619">
        <v>810990</v>
      </c>
      <c r="FG243" s="619">
        <v>0</v>
      </c>
      <c r="FH243" s="619">
        <v>103812</v>
      </c>
      <c r="FI243" s="619">
        <v>26650</v>
      </c>
      <c r="FJ243" s="619">
        <v>0</v>
      </c>
      <c r="FK243" s="619">
        <v>0</v>
      </c>
      <c r="FL243" s="619">
        <v>0</v>
      </c>
      <c r="FM243" s="619">
        <v>0</v>
      </c>
      <c r="FN243" s="619">
        <v>0</v>
      </c>
      <c r="FO243" s="619">
        <v>0</v>
      </c>
      <c r="FP243" s="619">
        <v>0</v>
      </c>
      <c r="FQ243" s="619">
        <v>0</v>
      </c>
      <c r="FR243" s="619">
        <v>0</v>
      </c>
      <c r="FS243" s="619">
        <v>0</v>
      </c>
      <c r="FT243" s="619">
        <v>409</v>
      </c>
      <c r="FU243" s="619">
        <v>102</v>
      </c>
      <c r="FV243" s="619">
        <v>0</v>
      </c>
      <c r="FW243" s="619">
        <v>0</v>
      </c>
      <c r="FX243" s="619">
        <v>0</v>
      </c>
      <c r="FY243" s="619">
        <v>0</v>
      </c>
      <c r="FZ243" s="619">
        <v>0</v>
      </c>
      <c r="GA243" s="619">
        <v>0</v>
      </c>
      <c r="GB243" s="619">
        <v>0</v>
      </c>
      <c r="GC243" s="619">
        <v>0</v>
      </c>
      <c r="GD243" s="619">
        <v>0</v>
      </c>
      <c r="GE243" s="619">
        <v>0</v>
      </c>
      <c r="GF243" s="619">
        <v>0</v>
      </c>
      <c r="GG243" s="619">
        <v>0</v>
      </c>
      <c r="GH243" s="619">
        <v>0</v>
      </c>
      <c r="GI243" s="619">
        <v>0</v>
      </c>
      <c r="GJ243" s="619">
        <v>0</v>
      </c>
      <c r="GK243" s="619">
        <v>0</v>
      </c>
      <c r="GL243" s="619">
        <v>5517145</v>
      </c>
      <c r="GM243" s="619">
        <v>1549195</v>
      </c>
      <c r="GN243" s="619">
        <v>0</v>
      </c>
      <c r="GO243" s="619">
        <v>216479</v>
      </c>
      <c r="GP243" s="619">
        <v>54816</v>
      </c>
      <c r="GQ243" s="619">
        <v>0</v>
      </c>
      <c r="GR243" s="620" t="s">
        <v>669</v>
      </c>
      <c r="GS243" s="620" t="s">
        <v>473</v>
      </c>
      <c r="GT243" s="610" t="s">
        <v>474</v>
      </c>
      <c r="GU243" s="611" t="s">
        <v>536</v>
      </c>
      <c r="GV243" s="611" t="s">
        <v>1258</v>
      </c>
      <c r="GW243" s="610" t="s">
        <v>1432</v>
      </c>
    </row>
    <row r="244" spans="1:205" x14ac:dyDescent="0.25">
      <c r="A244" s="610" t="s">
        <v>3385</v>
      </c>
      <c r="B244" s="617" t="s">
        <v>1259</v>
      </c>
      <c r="C244" s="618" t="s">
        <v>1260</v>
      </c>
      <c r="D244" s="619">
        <v>3476636</v>
      </c>
      <c r="E244" s="619">
        <v>58396</v>
      </c>
      <c r="F244" s="619">
        <v>3535032</v>
      </c>
      <c r="G244" s="619">
        <v>4841286</v>
      </c>
      <c r="H244" s="619">
        <v>65169</v>
      </c>
      <c r="I244" s="619">
        <v>4906455</v>
      </c>
      <c r="J244" s="619">
        <v>-1364650</v>
      </c>
      <c r="K244" s="619">
        <v>-6773</v>
      </c>
      <c r="L244" s="619">
        <v>-1371423</v>
      </c>
      <c r="M244" s="633">
        <v>0.5</v>
      </c>
      <c r="N244" s="633">
        <v>0.49</v>
      </c>
      <c r="O244" s="633">
        <v>0</v>
      </c>
      <c r="P244" s="633">
        <v>0.01</v>
      </c>
      <c r="Q244" s="619">
        <v>322597</v>
      </c>
      <c r="R244" s="619">
        <v>322597</v>
      </c>
      <c r="S244" s="619">
        <v>0</v>
      </c>
      <c r="T244" s="619">
        <v>1704886</v>
      </c>
      <c r="U244" s="619">
        <v>0</v>
      </c>
      <c r="V244" s="619">
        <v>2447251</v>
      </c>
      <c r="W244" s="619">
        <v>0</v>
      </c>
      <c r="X244" s="619">
        <v>-742365</v>
      </c>
      <c r="Y244" s="619">
        <v>0</v>
      </c>
      <c r="Z244" s="619">
        <v>9723</v>
      </c>
      <c r="AA244" s="619">
        <v>0</v>
      </c>
      <c r="AB244" s="619">
        <v>0</v>
      </c>
      <c r="AC244" s="619">
        <v>0</v>
      </c>
      <c r="AD244" s="619">
        <v>9723</v>
      </c>
      <c r="AE244" s="619">
        <v>0</v>
      </c>
      <c r="AF244" s="619">
        <v>0</v>
      </c>
      <c r="AG244" s="619">
        <v>0</v>
      </c>
      <c r="AH244" s="619">
        <v>0</v>
      </c>
      <c r="AI244" s="619">
        <v>0</v>
      </c>
      <c r="AJ244" s="619">
        <v>0</v>
      </c>
      <c r="AK244" s="619">
        <v>0</v>
      </c>
      <c r="AL244" s="619">
        <v>0</v>
      </c>
      <c r="AM244" s="619">
        <v>0</v>
      </c>
      <c r="AN244" s="619">
        <v>0</v>
      </c>
      <c r="AO244" s="619">
        <v>0</v>
      </c>
      <c r="AP244" s="619">
        <v>0</v>
      </c>
      <c r="AQ244" s="619">
        <v>0</v>
      </c>
      <c r="AR244" s="619">
        <v>0</v>
      </c>
      <c r="AS244" s="619">
        <v>0</v>
      </c>
      <c r="AT244" s="619">
        <v>0</v>
      </c>
      <c r="AU244" s="619">
        <v>0</v>
      </c>
      <c r="AV244" s="619">
        <v>0</v>
      </c>
      <c r="AW244" s="619">
        <v>0</v>
      </c>
      <c r="AX244" s="619">
        <v>0</v>
      </c>
      <c r="AY244" s="619">
        <v>0</v>
      </c>
      <c r="AZ244" s="619">
        <v>0</v>
      </c>
      <c r="BA244" s="619">
        <v>0</v>
      </c>
      <c r="BB244" s="619">
        <v>0</v>
      </c>
      <c r="BC244" s="619">
        <v>0</v>
      </c>
      <c r="BD244" s="619">
        <v>0</v>
      </c>
      <c r="BE244" s="619">
        <v>0</v>
      </c>
      <c r="BF244" s="619">
        <v>0</v>
      </c>
      <c r="BG244" s="619">
        <v>3486177</v>
      </c>
      <c r="BH244" s="619">
        <v>0</v>
      </c>
      <c r="BI244" s="619">
        <v>71146</v>
      </c>
      <c r="BJ244" s="619">
        <v>149687</v>
      </c>
      <c r="BK244" s="619">
        <v>0</v>
      </c>
      <c r="BL244" s="619">
        <v>3040</v>
      </c>
      <c r="BM244" s="619">
        <v>3483439</v>
      </c>
      <c r="BN244" s="619">
        <v>0</v>
      </c>
      <c r="BO244" s="619">
        <v>71076</v>
      </c>
      <c r="BP244" s="619">
        <v>152425</v>
      </c>
      <c r="BQ244" s="619">
        <v>0</v>
      </c>
      <c r="BR244" s="619">
        <v>3110</v>
      </c>
      <c r="BS244" s="619">
        <v>12511</v>
      </c>
      <c r="BT244" s="619">
        <v>0</v>
      </c>
      <c r="BU244" s="619">
        <v>255</v>
      </c>
      <c r="BV244" s="619">
        <v>0</v>
      </c>
      <c r="BW244" s="619">
        <v>0</v>
      </c>
      <c r="BX244" s="619">
        <v>0</v>
      </c>
      <c r="BY244" s="619">
        <v>12511</v>
      </c>
      <c r="BZ244" s="619">
        <v>0</v>
      </c>
      <c r="CA244" s="619">
        <v>255</v>
      </c>
      <c r="CB244" s="619">
        <v>10242</v>
      </c>
      <c r="CC244" s="619">
        <v>0</v>
      </c>
      <c r="CD244" s="619">
        <v>209</v>
      </c>
      <c r="CE244" s="619">
        <v>10242</v>
      </c>
      <c r="CF244" s="619">
        <v>0</v>
      </c>
      <c r="CG244" s="619">
        <v>209</v>
      </c>
      <c r="CH244" s="619">
        <v>0</v>
      </c>
      <c r="CI244" s="619">
        <v>0</v>
      </c>
      <c r="CJ244" s="619">
        <v>0</v>
      </c>
      <c r="CK244" s="619">
        <v>0</v>
      </c>
      <c r="CL244" s="619">
        <v>0</v>
      </c>
      <c r="CM244" s="619">
        <v>0</v>
      </c>
      <c r="CN244" s="619">
        <v>0</v>
      </c>
      <c r="CO244" s="619">
        <v>0</v>
      </c>
      <c r="CP244" s="619">
        <v>0</v>
      </c>
      <c r="CQ244" s="619">
        <v>0</v>
      </c>
      <c r="CR244" s="619">
        <v>0</v>
      </c>
      <c r="CS244" s="619">
        <v>0</v>
      </c>
      <c r="CT244" s="619">
        <v>0</v>
      </c>
      <c r="CU244" s="619">
        <v>0</v>
      </c>
      <c r="CV244" s="619">
        <v>0</v>
      </c>
      <c r="CW244" s="619">
        <v>0</v>
      </c>
      <c r="CX244" s="619">
        <v>0</v>
      </c>
      <c r="CY244" s="619">
        <v>0</v>
      </c>
      <c r="CZ244" s="619">
        <v>0</v>
      </c>
      <c r="DA244" s="619">
        <v>0</v>
      </c>
      <c r="DB244" s="619">
        <v>0</v>
      </c>
      <c r="DC244" s="619">
        <v>0</v>
      </c>
      <c r="DD244" s="619">
        <v>0</v>
      </c>
      <c r="DE244" s="619">
        <v>0</v>
      </c>
      <c r="DF244" s="619">
        <v>1013</v>
      </c>
      <c r="DG244" s="619">
        <v>0</v>
      </c>
      <c r="DH244" s="619">
        <v>21</v>
      </c>
      <c r="DI244" s="619">
        <v>1012</v>
      </c>
      <c r="DJ244" s="619">
        <v>0</v>
      </c>
      <c r="DK244" s="619">
        <v>21</v>
      </c>
      <c r="DL244" s="619">
        <v>1</v>
      </c>
      <c r="DM244" s="619">
        <v>0</v>
      </c>
      <c r="DN244" s="619">
        <v>0</v>
      </c>
      <c r="DO244" s="619">
        <v>860</v>
      </c>
      <c r="DP244" s="619">
        <v>0</v>
      </c>
      <c r="DQ244" s="619">
        <v>18</v>
      </c>
      <c r="DR244" s="619">
        <v>860</v>
      </c>
      <c r="DS244" s="619">
        <v>0</v>
      </c>
      <c r="DT244" s="619">
        <v>18</v>
      </c>
      <c r="DU244" s="619">
        <v>0</v>
      </c>
      <c r="DV244" s="619">
        <v>0</v>
      </c>
      <c r="DW244" s="619">
        <v>0</v>
      </c>
      <c r="DX244" s="619">
        <v>426806</v>
      </c>
      <c r="DY244" s="619">
        <v>0</v>
      </c>
      <c r="DZ244" s="619">
        <v>8710</v>
      </c>
      <c r="EA244" s="619">
        <v>181653</v>
      </c>
      <c r="EB244" s="619">
        <v>0</v>
      </c>
      <c r="EC244" s="619">
        <v>3707</v>
      </c>
      <c r="ED244" s="619">
        <v>245153</v>
      </c>
      <c r="EE244" s="619">
        <v>0</v>
      </c>
      <c r="EF244" s="619">
        <v>5003</v>
      </c>
      <c r="EG244" s="619">
        <v>-3233</v>
      </c>
      <c r="EH244" s="619">
        <v>0</v>
      </c>
      <c r="EI244" s="619">
        <v>-66</v>
      </c>
      <c r="EJ244" s="619">
        <v>0</v>
      </c>
      <c r="EK244" s="619">
        <v>0</v>
      </c>
      <c r="EL244" s="619">
        <v>0</v>
      </c>
      <c r="EM244" s="619">
        <v>0</v>
      </c>
      <c r="EN244" s="619">
        <v>0</v>
      </c>
      <c r="EO244" s="619">
        <v>0</v>
      </c>
      <c r="EP244" s="619">
        <v>3002044</v>
      </c>
      <c r="EQ244" s="619">
        <v>0</v>
      </c>
      <c r="ER244" s="619">
        <v>60923</v>
      </c>
      <c r="ES244" s="619">
        <v>3475146</v>
      </c>
      <c r="ET244" s="619">
        <v>0</v>
      </c>
      <c r="EU244" s="619">
        <v>70921</v>
      </c>
      <c r="EV244" s="619">
        <v>-473102</v>
      </c>
      <c r="EW244" s="619">
        <v>0</v>
      </c>
      <c r="EX244" s="619">
        <v>-9998</v>
      </c>
      <c r="EY244" s="619">
        <v>0</v>
      </c>
      <c r="EZ244" s="619">
        <v>0</v>
      </c>
      <c r="FA244" s="619">
        <v>0</v>
      </c>
      <c r="FB244" s="619">
        <v>7066198</v>
      </c>
      <c r="FC244" s="619">
        <v>0</v>
      </c>
      <c r="FD244" s="619">
        <v>138248</v>
      </c>
      <c r="FE244" s="619">
        <v>7321999</v>
      </c>
      <c r="FF244" s="619">
        <v>0</v>
      </c>
      <c r="FG244" s="619">
        <v>140921</v>
      </c>
      <c r="FH244" s="619">
        <v>-255801</v>
      </c>
      <c r="FI244" s="619">
        <v>0</v>
      </c>
      <c r="FJ244" s="619">
        <v>-2673</v>
      </c>
      <c r="FK244" s="619">
        <v>0</v>
      </c>
      <c r="FL244" s="619">
        <v>0</v>
      </c>
      <c r="FM244" s="619">
        <v>0</v>
      </c>
      <c r="FN244" s="619">
        <v>0</v>
      </c>
      <c r="FO244" s="619">
        <v>0</v>
      </c>
      <c r="FP244" s="619">
        <v>0</v>
      </c>
      <c r="FQ244" s="619">
        <v>0</v>
      </c>
      <c r="FR244" s="619">
        <v>0</v>
      </c>
      <c r="FS244" s="619">
        <v>0</v>
      </c>
      <c r="FT244" s="619">
        <v>-27323</v>
      </c>
      <c r="FU244" s="619">
        <v>0</v>
      </c>
      <c r="FV244" s="619">
        <v>-558</v>
      </c>
      <c r="FW244" s="619">
        <v>0</v>
      </c>
      <c r="FX244" s="619">
        <v>0</v>
      </c>
      <c r="FY244" s="619">
        <v>0</v>
      </c>
      <c r="FZ244" s="619">
        <v>0</v>
      </c>
      <c r="GA244" s="619">
        <v>0</v>
      </c>
      <c r="GB244" s="619">
        <v>0</v>
      </c>
      <c r="GC244" s="619">
        <v>0</v>
      </c>
      <c r="GD244" s="619">
        <v>0</v>
      </c>
      <c r="GE244" s="619">
        <v>0</v>
      </c>
      <c r="GF244" s="619">
        <v>0</v>
      </c>
      <c r="GG244" s="619">
        <v>0</v>
      </c>
      <c r="GH244" s="619">
        <v>0</v>
      </c>
      <c r="GI244" s="619">
        <v>0</v>
      </c>
      <c r="GJ244" s="619">
        <v>0</v>
      </c>
      <c r="GK244" s="619">
        <v>0</v>
      </c>
      <c r="GL244" s="619">
        <v>14124982</v>
      </c>
      <c r="GM244" s="619">
        <v>0</v>
      </c>
      <c r="GN244" s="619">
        <v>281946</v>
      </c>
      <c r="GO244" s="619">
        <v>-349369</v>
      </c>
      <c r="GP244" s="619">
        <v>0</v>
      </c>
      <c r="GQ244" s="619">
        <v>-4927</v>
      </c>
      <c r="GR244" s="620" t="s">
        <v>513</v>
      </c>
      <c r="GS244" s="620" t="s">
        <v>822</v>
      </c>
      <c r="GT244" s="610" t="s">
        <v>515</v>
      </c>
      <c r="GU244" s="611" t="s">
        <v>723</v>
      </c>
      <c r="GV244" s="611" t="s">
        <v>1261</v>
      </c>
      <c r="GW244" s="610" t="s">
        <v>1432</v>
      </c>
    </row>
    <row r="245" spans="1:205" x14ac:dyDescent="0.25">
      <c r="A245" s="610" t="s">
        <v>3385</v>
      </c>
      <c r="B245" s="617" t="s">
        <v>1262</v>
      </c>
      <c r="C245" s="618" t="s">
        <v>1263</v>
      </c>
      <c r="D245" s="619">
        <v>2059630</v>
      </c>
      <c r="E245" s="619">
        <v>0</v>
      </c>
      <c r="F245" s="619">
        <v>2059630</v>
      </c>
      <c r="G245" s="619">
        <v>3667283</v>
      </c>
      <c r="H245" s="619">
        <v>0</v>
      </c>
      <c r="I245" s="619">
        <v>3667283</v>
      </c>
      <c r="J245" s="619">
        <v>-1607653</v>
      </c>
      <c r="K245" s="619">
        <v>0</v>
      </c>
      <c r="L245" s="619">
        <v>-1607653</v>
      </c>
      <c r="M245" s="633">
        <v>0.5</v>
      </c>
      <c r="N245" s="633">
        <v>0.4</v>
      </c>
      <c r="O245" s="633">
        <v>0.1</v>
      </c>
      <c r="P245" s="633">
        <v>0</v>
      </c>
      <c r="Q245" s="619">
        <v>128754</v>
      </c>
      <c r="R245" s="619">
        <v>128754</v>
      </c>
      <c r="S245" s="619">
        <v>0</v>
      </c>
      <c r="T245" s="619">
        <v>0</v>
      </c>
      <c r="U245" s="619">
        <v>0</v>
      </c>
      <c r="V245" s="619">
        <v>0</v>
      </c>
      <c r="W245" s="619">
        <v>0</v>
      </c>
      <c r="X245" s="619">
        <v>0</v>
      </c>
      <c r="Y245" s="619">
        <v>0</v>
      </c>
      <c r="Z245" s="619">
        <v>0</v>
      </c>
      <c r="AA245" s="619">
        <v>0</v>
      </c>
      <c r="AB245" s="619">
        <v>0</v>
      </c>
      <c r="AC245" s="619">
        <v>0</v>
      </c>
      <c r="AD245" s="619">
        <v>0</v>
      </c>
      <c r="AE245" s="619">
        <v>0</v>
      </c>
      <c r="AF245" s="619">
        <v>0</v>
      </c>
      <c r="AG245" s="619">
        <v>0</v>
      </c>
      <c r="AH245" s="619">
        <v>0</v>
      </c>
      <c r="AI245" s="619">
        <v>0</v>
      </c>
      <c r="AJ245" s="619">
        <v>0</v>
      </c>
      <c r="AK245" s="619">
        <v>0</v>
      </c>
      <c r="AL245" s="619">
        <v>0</v>
      </c>
      <c r="AM245" s="619">
        <v>0</v>
      </c>
      <c r="AN245" s="619">
        <v>0</v>
      </c>
      <c r="AO245" s="619">
        <v>0</v>
      </c>
      <c r="AP245" s="619">
        <v>0</v>
      </c>
      <c r="AQ245" s="619">
        <v>0</v>
      </c>
      <c r="AR245" s="619">
        <v>0</v>
      </c>
      <c r="AS245" s="619">
        <v>0</v>
      </c>
      <c r="AT245" s="619">
        <v>0</v>
      </c>
      <c r="AU245" s="619">
        <v>0</v>
      </c>
      <c r="AV245" s="619">
        <v>0</v>
      </c>
      <c r="AW245" s="619">
        <v>0</v>
      </c>
      <c r="AX245" s="619">
        <v>0</v>
      </c>
      <c r="AY245" s="619">
        <v>0</v>
      </c>
      <c r="AZ245" s="619">
        <v>0</v>
      </c>
      <c r="BA245" s="619">
        <v>0</v>
      </c>
      <c r="BB245" s="619">
        <v>0</v>
      </c>
      <c r="BC245" s="619">
        <v>0</v>
      </c>
      <c r="BD245" s="619">
        <v>0</v>
      </c>
      <c r="BE245" s="619">
        <v>0</v>
      </c>
      <c r="BF245" s="619">
        <v>0</v>
      </c>
      <c r="BG245" s="619">
        <v>981542</v>
      </c>
      <c r="BH245" s="619">
        <v>245385</v>
      </c>
      <c r="BI245" s="619">
        <v>0</v>
      </c>
      <c r="BJ245" s="619">
        <v>0</v>
      </c>
      <c r="BK245" s="619">
        <v>0</v>
      </c>
      <c r="BL245" s="619">
        <v>0</v>
      </c>
      <c r="BM245" s="619">
        <v>1059881</v>
      </c>
      <c r="BN245" s="619">
        <v>264970</v>
      </c>
      <c r="BO245" s="619">
        <v>0</v>
      </c>
      <c r="BP245" s="619">
        <v>-78339</v>
      </c>
      <c r="BQ245" s="619">
        <v>-19585</v>
      </c>
      <c r="BR245" s="619">
        <v>0</v>
      </c>
      <c r="BS245" s="619">
        <v>7498</v>
      </c>
      <c r="BT245" s="619">
        <v>1875</v>
      </c>
      <c r="BU245" s="619">
        <v>0</v>
      </c>
      <c r="BV245" s="619">
        <v>2950</v>
      </c>
      <c r="BW245" s="619">
        <v>737</v>
      </c>
      <c r="BX245" s="619">
        <v>0</v>
      </c>
      <c r="BY245" s="619">
        <v>4548</v>
      </c>
      <c r="BZ245" s="619">
        <v>1138</v>
      </c>
      <c r="CA245" s="619">
        <v>0</v>
      </c>
      <c r="CB245" s="619">
        <v>1477</v>
      </c>
      <c r="CC245" s="619">
        <v>369</v>
      </c>
      <c r="CD245" s="619">
        <v>0</v>
      </c>
      <c r="CE245" s="619">
        <v>1518</v>
      </c>
      <c r="CF245" s="619">
        <v>380</v>
      </c>
      <c r="CG245" s="619">
        <v>0</v>
      </c>
      <c r="CH245" s="619">
        <v>-41</v>
      </c>
      <c r="CI245" s="619">
        <v>-11</v>
      </c>
      <c r="CJ245" s="619">
        <v>0</v>
      </c>
      <c r="CK245" s="619">
        <v>0</v>
      </c>
      <c r="CL245" s="619">
        <v>0</v>
      </c>
      <c r="CM245" s="619">
        <v>0</v>
      </c>
      <c r="CN245" s="619">
        <v>0</v>
      </c>
      <c r="CO245" s="619">
        <v>0</v>
      </c>
      <c r="CP245" s="619">
        <v>0</v>
      </c>
      <c r="CQ245" s="619">
        <v>0</v>
      </c>
      <c r="CR245" s="619">
        <v>0</v>
      </c>
      <c r="CS245" s="619">
        <v>0</v>
      </c>
      <c r="CT245" s="619">
        <v>0</v>
      </c>
      <c r="CU245" s="619">
        <v>0</v>
      </c>
      <c r="CV245" s="619">
        <v>0</v>
      </c>
      <c r="CW245" s="619">
        <v>0</v>
      </c>
      <c r="CX245" s="619">
        <v>0</v>
      </c>
      <c r="CY245" s="619">
        <v>0</v>
      </c>
      <c r="CZ245" s="619">
        <v>0</v>
      </c>
      <c r="DA245" s="619">
        <v>0</v>
      </c>
      <c r="DB245" s="619">
        <v>0</v>
      </c>
      <c r="DC245" s="619">
        <v>0</v>
      </c>
      <c r="DD245" s="619">
        <v>0</v>
      </c>
      <c r="DE245" s="619">
        <v>0</v>
      </c>
      <c r="DF245" s="619">
        <v>0</v>
      </c>
      <c r="DG245" s="619">
        <v>0</v>
      </c>
      <c r="DH245" s="619">
        <v>0</v>
      </c>
      <c r="DI245" s="619">
        <v>0</v>
      </c>
      <c r="DJ245" s="619">
        <v>0</v>
      </c>
      <c r="DK245" s="619">
        <v>0</v>
      </c>
      <c r="DL245" s="619">
        <v>0</v>
      </c>
      <c r="DM245" s="619">
        <v>0</v>
      </c>
      <c r="DN245" s="619">
        <v>0</v>
      </c>
      <c r="DO245" s="619">
        <v>0</v>
      </c>
      <c r="DP245" s="619">
        <v>0</v>
      </c>
      <c r="DQ245" s="619">
        <v>0</v>
      </c>
      <c r="DR245" s="619">
        <v>0</v>
      </c>
      <c r="DS245" s="619">
        <v>0</v>
      </c>
      <c r="DT245" s="619">
        <v>0</v>
      </c>
      <c r="DU245" s="619">
        <v>0</v>
      </c>
      <c r="DV245" s="619">
        <v>0</v>
      </c>
      <c r="DW245" s="619">
        <v>0</v>
      </c>
      <c r="DX245" s="619">
        <v>204011</v>
      </c>
      <c r="DY245" s="619">
        <v>51003</v>
      </c>
      <c r="DZ245" s="619">
        <v>0</v>
      </c>
      <c r="EA245" s="619">
        <v>14044</v>
      </c>
      <c r="EB245" s="619">
        <v>3511</v>
      </c>
      <c r="EC245" s="619">
        <v>0</v>
      </c>
      <c r="ED245" s="619">
        <v>189967</v>
      </c>
      <c r="EE245" s="619">
        <v>47492</v>
      </c>
      <c r="EF245" s="619">
        <v>0</v>
      </c>
      <c r="EG245" s="619">
        <v>0</v>
      </c>
      <c r="EH245" s="619">
        <v>0</v>
      </c>
      <c r="EI245" s="619">
        <v>0</v>
      </c>
      <c r="EJ245" s="619">
        <v>0</v>
      </c>
      <c r="EK245" s="619">
        <v>0</v>
      </c>
      <c r="EL245" s="619">
        <v>0</v>
      </c>
      <c r="EM245" s="619">
        <v>0</v>
      </c>
      <c r="EN245" s="619">
        <v>0</v>
      </c>
      <c r="EO245" s="619">
        <v>0</v>
      </c>
      <c r="EP245" s="619">
        <v>1653462</v>
      </c>
      <c r="EQ245" s="619">
        <v>413365</v>
      </c>
      <c r="ER245" s="619">
        <v>0</v>
      </c>
      <c r="ES245" s="619">
        <v>2407957</v>
      </c>
      <c r="ET245" s="619">
        <v>601989</v>
      </c>
      <c r="EU245" s="619">
        <v>0</v>
      </c>
      <c r="EV245" s="619">
        <v>-754495</v>
      </c>
      <c r="EW245" s="619">
        <v>-188624</v>
      </c>
      <c r="EX245" s="619">
        <v>0</v>
      </c>
      <c r="EY245" s="619">
        <v>-1058</v>
      </c>
      <c r="EZ245" s="619">
        <v>-264</v>
      </c>
      <c r="FA245" s="619">
        <v>0</v>
      </c>
      <c r="FB245" s="619">
        <v>2299627</v>
      </c>
      <c r="FC245" s="619">
        <v>574907</v>
      </c>
      <c r="FD245" s="619">
        <v>0</v>
      </c>
      <c r="FE245" s="619">
        <v>2428022</v>
      </c>
      <c r="FF245" s="619">
        <v>607006</v>
      </c>
      <c r="FG245" s="619">
        <v>0</v>
      </c>
      <c r="FH245" s="619">
        <v>-128395</v>
      </c>
      <c r="FI245" s="619">
        <v>-32099</v>
      </c>
      <c r="FJ245" s="619">
        <v>0</v>
      </c>
      <c r="FK245" s="619">
        <v>0</v>
      </c>
      <c r="FL245" s="619">
        <v>0</v>
      </c>
      <c r="FM245" s="619">
        <v>0</v>
      </c>
      <c r="FN245" s="619">
        <v>0</v>
      </c>
      <c r="FO245" s="619">
        <v>0</v>
      </c>
      <c r="FP245" s="619">
        <v>0</v>
      </c>
      <c r="FQ245" s="619">
        <v>0</v>
      </c>
      <c r="FR245" s="619">
        <v>0</v>
      </c>
      <c r="FS245" s="619">
        <v>0</v>
      </c>
      <c r="FT245" s="619">
        <v>-2269</v>
      </c>
      <c r="FU245" s="619">
        <v>-567</v>
      </c>
      <c r="FV245" s="619">
        <v>0</v>
      </c>
      <c r="FW245" s="619">
        <v>0</v>
      </c>
      <c r="FX245" s="619">
        <v>0</v>
      </c>
      <c r="FY245" s="619">
        <v>0</v>
      </c>
      <c r="FZ245" s="619">
        <v>0</v>
      </c>
      <c r="GA245" s="619">
        <v>0</v>
      </c>
      <c r="GB245" s="619">
        <v>0</v>
      </c>
      <c r="GC245" s="619">
        <v>0</v>
      </c>
      <c r="GD245" s="619">
        <v>0</v>
      </c>
      <c r="GE245" s="619">
        <v>0</v>
      </c>
      <c r="GF245" s="619">
        <v>0</v>
      </c>
      <c r="GG245" s="619">
        <v>0</v>
      </c>
      <c r="GH245" s="619">
        <v>0</v>
      </c>
      <c r="GI245" s="619">
        <v>0</v>
      </c>
      <c r="GJ245" s="619">
        <v>0</v>
      </c>
      <c r="GK245" s="619">
        <v>0</v>
      </c>
      <c r="GL245" s="619">
        <v>5144290</v>
      </c>
      <c r="GM245" s="619">
        <v>1286073</v>
      </c>
      <c r="GN245" s="619">
        <v>0</v>
      </c>
      <c r="GO245" s="619">
        <v>-770082</v>
      </c>
      <c r="GP245" s="619">
        <v>-192520</v>
      </c>
      <c r="GQ245" s="619">
        <v>0</v>
      </c>
      <c r="GR245" s="620" t="s">
        <v>788</v>
      </c>
      <c r="GS245" s="620" t="s">
        <v>473</v>
      </c>
      <c r="GT245" s="610" t="s">
        <v>474</v>
      </c>
      <c r="GU245" s="611" t="s">
        <v>475</v>
      </c>
      <c r="GV245" s="611" t="s">
        <v>1264</v>
      </c>
      <c r="GW245" s="610" t="s">
        <v>3368</v>
      </c>
    </row>
    <row r="246" spans="1:205" x14ac:dyDescent="0.25">
      <c r="A246" s="610" t="s">
        <v>3385</v>
      </c>
      <c r="B246" s="617" t="s">
        <v>1265</v>
      </c>
      <c r="C246" s="618" t="s">
        <v>1266</v>
      </c>
      <c r="D246" s="619">
        <v>7373356</v>
      </c>
      <c r="E246" s="619">
        <v>0</v>
      </c>
      <c r="F246" s="619">
        <v>7373356</v>
      </c>
      <c r="G246" s="619">
        <v>7376584</v>
      </c>
      <c r="H246" s="619">
        <v>0</v>
      </c>
      <c r="I246" s="619">
        <v>7376584</v>
      </c>
      <c r="J246" s="619">
        <v>-3228</v>
      </c>
      <c r="K246" s="619">
        <v>0</v>
      </c>
      <c r="L246" s="619">
        <v>-3228</v>
      </c>
      <c r="M246" s="633">
        <v>0.33</v>
      </c>
      <c r="N246" s="633">
        <v>0.3</v>
      </c>
      <c r="O246" s="633">
        <v>0.37</v>
      </c>
      <c r="P246" s="633">
        <v>0</v>
      </c>
      <c r="Q246" s="619">
        <v>187031</v>
      </c>
      <c r="R246" s="619">
        <v>187031</v>
      </c>
      <c r="S246" s="619">
        <v>0</v>
      </c>
      <c r="T246" s="619">
        <v>0</v>
      </c>
      <c r="U246" s="619">
        <v>0</v>
      </c>
      <c r="V246" s="619">
        <v>0</v>
      </c>
      <c r="W246" s="619">
        <v>0</v>
      </c>
      <c r="X246" s="619">
        <v>0</v>
      </c>
      <c r="Y246" s="619">
        <v>0</v>
      </c>
      <c r="Z246" s="619">
        <v>263680</v>
      </c>
      <c r="AA246" s="619">
        <v>0</v>
      </c>
      <c r="AB246" s="619">
        <v>263680</v>
      </c>
      <c r="AC246" s="619">
        <v>0</v>
      </c>
      <c r="AD246" s="619">
        <v>0</v>
      </c>
      <c r="AE246" s="619">
        <v>0</v>
      </c>
      <c r="AF246" s="619">
        <v>0</v>
      </c>
      <c r="AG246" s="619">
        <v>0</v>
      </c>
      <c r="AH246" s="619">
        <v>0</v>
      </c>
      <c r="AI246" s="619">
        <v>0</v>
      </c>
      <c r="AJ246" s="619">
        <v>0</v>
      </c>
      <c r="AK246" s="619">
        <v>0</v>
      </c>
      <c r="AL246" s="619">
        <v>0</v>
      </c>
      <c r="AM246" s="619">
        <v>0</v>
      </c>
      <c r="AN246" s="619">
        <v>0</v>
      </c>
      <c r="AO246" s="619">
        <v>0</v>
      </c>
      <c r="AP246" s="619">
        <v>0</v>
      </c>
      <c r="AQ246" s="619">
        <v>0</v>
      </c>
      <c r="AR246" s="619">
        <v>0</v>
      </c>
      <c r="AS246" s="619">
        <v>0</v>
      </c>
      <c r="AT246" s="619">
        <v>0</v>
      </c>
      <c r="AU246" s="619">
        <v>0</v>
      </c>
      <c r="AV246" s="619">
        <v>0</v>
      </c>
      <c r="AW246" s="619">
        <v>0</v>
      </c>
      <c r="AX246" s="619">
        <v>0</v>
      </c>
      <c r="AY246" s="619">
        <v>0</v>
      </c>
      <c r="AZ246" s="619">
        <v>0</v>
      </c>
      <c r="BA246" s="619">
        <v>0</v>
      </c>
      <c r="BB246" s="619">
        <v>0</v>
      </c>
      <c r="BC246" s="619">
        <v>0</v>
      </c>
      <c r="BD246" s="619">
        <v>0</v>
      </c>
      <c r="BE246" s="619">
        <v>0</v>
      </c>
      <c r="BF246" s="619">
        <v>0</v>
      </c>
      <c r="BG246" s="619">
        <v>1233207</v>
      </c>
      <c r="BH246" s="619">
        <v>1520955</v>
      </c>
      <c r="BI246" s="619">
        <v>0</v>
      </c>
      <c r="BJ246" s="619">
        <v>50957</v>
      </c>
      <c r="BK246" s="619">
        <v>62847</v>
      </c>
      <c r="BL246" s="619">
        <v>0</v>
      </c>
      <c r="BM246" s="619">
        <v>1255850</v>
      </c>
      <c r="BN246" s="619">
        <v>1548881</v>
      </c>
      <c r="BO246" s="619">
        <v>0</v>
      </c>
      <c r="BP246" s="619">
        <v>28314</v>
      </c>
      <c r="BQ246" s="619">
        <v>34921</v>
      </c>
      <c r="BR246" s="619">
        <v>0</v>
      </c>
      <c r="BS246" s="619">
        <v>10360</v>
      </c>
      <c r="BT246" s="619">
        <v>12777</v>
      </c>
      <c r="BU246" s="619">
        <v>0</v>
      </c>
      <c r="BV246" s="619">
        <v>1159</v>
      </c>
      <c r="BW246" s="619">
        <v>1429</v>
      </c>
      <c r="BX246" s="619">
        <v>0</v>
      </c>
      <c r="BY246" s="619">
        <v>9201</v>
      </c>
      <c r="BZ246" s="619">
        <v>11348</v>
      </c>
      <c r="CA246" s="619">
        <v>0</v>
      </c>
      <c r="CB246" s="619">
        <v>0</v>
      </c>
      <c r="CC246" s="619">
        <v>0</v>
      </c>
      <c r="CD246" s="619">
        <v>0</v>
      </c>
      <c r="CE246" s="619">
        <v>0</v>
      </c>
      <c r="CF246" s="619">
        <v>0</v>
      </c>
      <c r="CG246" s="619">
        <v>0</v>
      </c>
      <c r="CH246" s="619">
        <v>0</v>
      </c>
      <c r="CI246" s="619">
        <v>0</v>
      </c>
      <c r="CJ246" s="619">
        <v>0</v>
      </c>
      <c r="CK246" s="619">
        <v>0</v>
      </c>
      <c r="CL246" s="619">
        <v>0</v>
      </c>
      <c r="CM246" s="619">
        <v>0</v>
      </c>
      <c r="CN246" s="619">
        <v>0</v>
      </c>
      <c r="CO246" s="619">
        <v>0</v>
      </c>
      <c r="CP246" s="619">
        <v>0</v>
      </c>
      <c r="CQ246" s="619">
        <v>0</v>
      </c>
      <c r="CR246" s="619">
        <v>0</v>
      </c>
      <c r="CS246" s="619">
        <v>0</v>
      </c>
      <c r="CT246" s="619">
        <v>0</v>
      </c>
      <c r="CU246" s="619">
        <v>0</v>
      </c>
      <c r="CV246" s="619">
        <v>0</v>
      </c>
      <c r="CW246" s="619">
        <v>0</v>
      </c>
      <c r="CX246" s="619">
        <v>0</v>
      </c>
      <c r="CY246" s="619">
        <v>0</v>
      </c>
      <c r="CZ246" s="619">
        <v>0</v>
      </c>
      <c r="DA246" s="619">
        <v>0</v>
      </c>
      <c r="DB246" s="619">
        <v>0</v>
      </c>
      <c r="DC246" s="619">
        <v>0</v>
      </c>
      <c r="DD246" s="619">
        <v>0</v>
      </c>
      <c r="DE246" s="619">
        <v>0</v>
      </c>
      <c r="DF246" s="619">
        <v>0</v>
      </c>
      <c r="DG246" s="619">
        <v>0</v>
      </c>
      <c r="DH246" s="619">
        <v>0</v>
      </c>
      <c r="DI246" s="619">
        <v>0</v>
      </c>
      <c r="DJ246" s="619">
        <v>0</v>
      </c>
      <c r="DK246" s="619">
        <v>0</v>
      </c>
      <c r="DL246" s="619">
        <v>0</v>
      </c>
      <c r="DM246" s="619">
        <v>0</v>
      </c>
      <c r="DN246" s="619">
        <v>0</v>
      </c>
      <c r="DO246" s="619">
        <v>0</v>
      </c>
      <c r="DP246" s="619">
        <v>0</v>
      </c>
      <c r="DQ246" s="619">
        <v>0</v>
      </c>
      <c r="DR246" s="619">
        <v>0</v>
      </c>
      <c r="DS246" s="619">
        <v>0</v>
      </c>
      <c r="DT246" s="619">
        <v>0</v>
      </c>
      <c r="DU246" s="619">
        <v>0</v>
      </c>
      <c r="DV246" s="619">
        <v>0</v>
      </c>
      <c r="DW246" s="619">
        <v>0</v>
      </c>
      <c r="DX246" s="619">
        <v>215796</v>
      </c>
      <c r="DY246" s="619">
        <v>266149</v>
      </c>
      <c r="DZ246" s="619">
        <v>0</v>
      </c>
      <c r="EA246" s="619">
        <v>35110</v>
      </c>
      <c r="EB246" s="619">
        <v>43303</v>
      </c>
      <c r="EC246" s="619">
        <v>0</v>
      </c>
      <c r="ED246" s="619">
        <v>180686</v>
      </c>
      <c r="EE246" s="619">
        <v>222846</v>
      </c>
      <c r="EF246" s="619">
        <v>0</v>
      </c>
      <c r="EG246" s="619">
        <v>0</v>
      </c>
      <c r="EH246" s="619">
        <v>0</v>
      </c>
      <c r="EI246" s="619">
        <v>0</v>
      </c>
      <c r="EJ246" s="619">
        <v>0</v>
      </c>
      <c r="EK246" s="619">
        <v>0</v>
      </c>
      <c r="EL246" s="619">
        <v>0</v>
      </c>
      <c r="EM246" s="619">
        <v>0</v>
      </c>
      <c r="EN246" s="619">
        <v>0</v>
      </c>
      <c r="EO246" s="619">
        <v>0</v>
      </c>
      <c r="EP246" s="619">
        <v>1892510</v>
      </c>
      <c r="EQ246" s="619">
        <v>2334096</v>
      </c>
      <c r="ER246" s="619">
        <v>0</v>
      </c>
      <c r="ES246" s="619">
        <v>1849631</v>
      </c>
      <c r="ET246" s="619">
        <v>2281212</v>
      </c>
      <c r="EU246" s="619">
        <v>0</v>
      </c>
      <c r="EV246" s="619">
        <v>42879</v>
      </c>
      <c r="EW246" s="619">
        <v>52884</v>
      </c>
      <c r="EX246" s="619">
        <v>0</v>
      </c>
      <c r="EY246" s="619">
        <v>-1659</v>
      </c>
      <c r="EZ246" s="619">
        <v>-2046</v>
      </c>
      <c r="FA246" s="619">
        <v>0</v>
      </c>
      <c r="FB246" s="619">
        <v>3186971</v>
      </c>
      <c r="FC246" s="619">
        <v>3875202</v>
      </c>
      <c r="FD246" s="619">
        <v>0</v>
      </c>
      <c r="FE246" s="619">
        <v>3411830</v>
      </c>
      <c r="FF246" s="619">
        <v>4152528</v>
      </c>
      <c r="FG246" s="619">
        <v>0</v>
      </c>
      <c r="FH246" s="619">
        <v>-224859</v>
      </c>
      <c r="FI246" s="619">
        <v>-277326</v>
      </c>
      <c r="FJ246" s="619">
        <v>0</v>
      </c>
      <c r="FK246" s="619">
        <v>0</v>
      </c>
      <c r="FL246" s="619">
        <v>0</v>
      </c>
      <c r="FM246" s="619">
        <v>0</v>
      </c>
      <c r="FN246" s="619">
        <v>0</v>
      </c>
      <c r="FO246" s="619">
        <v>0</v>
      </c>
      <c r="FP246" s="619">
        <v>0</v>
      </c>
      <c r="FQ246" s="619">
        <v>0</v>
      </c>
      <c r="FR246" s="619">
        <v>0</v>
      </c>
      <c r="FS246" s="619">
        <v>0</v>
      </c>
      <c r="FT246" s="619">
        <v>-49242</v>
      </c>
      <c r="FU246" s="619">
        <v>-60732</v>
      </c>
      <c r="FV246" s="619">
        <v>0</v>
      </c>
      <c r="FW246" s="619">
        <v>0</v>
      </c>
      <c r="FX246" s="619">
        <v>0</v>
      </c>
      <c r="FY246" s="619">
        <v>0</v>
      </c>
      <c r="FZ246" s="619">
        <v>0</v>
      </c>
      <c r="GA246" s="619">
        <v>0</v>
      </c>
      <c r="GB246" s="619">
        <v>0</v>
      </c>
      <c r="GC246" s="619">
        <v>0</v>
      </c>
      <c r="GD246" s="619">
        <v>0</v>
      </c>
      <c r="GE246" s="619">
        <v>0</v>
      </c>
      <c r="GF246" s="619">
        <v>0</v>
      </c>
      <c r="GG246" s="619">
        <v>0</v>
      </c>
      <c r="GH246" s="619">
        <v>0</v>
      </c>
      <c r="GI246" s="619">
        <v>0</v>
      </c>
      <c r="GJ246" s="619">
        <v>0</v>
      </c>
      <c r="GK246" s="619">
        <v>0</v>
      </c>
      <c r="GL246" s="619">
        <v>6538900</v>
      </c>
      <c r="GM246" s="619">
        <v>8009248</v>
      </c>
      <c r="GN246" s="619">
        <v>0</v>
      </c>
      <c r="GO246" s="619">
        <v>-14680</v>
      </c>
      <c r="GP246" s="619">
        <v>-18105</v>
      </c>
      <c r="GQ246" s="619">
        <v>0</v>
      </c>
      <c r="GR246" s="620" t="s">
        <v>503</v>
      </c>
      <c r="GS246" s="620" t="s">
        <v>504</v>
      </c>
      <c r="GT246" s="610" t="s">
        <v>505</v>
      </c>
      <c r="GU246" s="611" t="s">
        <v>506</v>
      </c>
      <c r="GV246" s="611" t="s">
        <v>1267</v>
      </c>
      <c r="GW246" s="610" t="s">
        <v>1432</v>
      </c>
    </row>
    <row r="247" spans="1:205" x14ac:dyDescent="0.25">
      <c r="A247" s="610" t="s">
        <v>3385</v>
      </c>
      <c r="B247" s="617" t="s">
        <v>1268</v>
      </c>
      <c r="C247" s="618" t="s">
        <v>1269</v>
      </c>
      <c r="D247" s="619">
        <v>6175995</v>
      </c>
      <c r="E247" s="619">
        <v>0</v>
      </c>
      <c r="F247" s="619">
        <v>6175995</v>
      </c>
      <c r="G247" s="619">
        <v>7057468</v>
      </c>
      <c r="H247" s="619">
        <v>0</v>
      </c>
      <c r="I247" s="619">
        <v>7057468</v>
      </c>
      <c r="J247" s="619">
        <v>-881473</v>
      </c>
      <c r="K247" s="619">
        <v>0</v>
      </c>
      <c r="L247" s="619">
        <v>-881473</v>
      </c>
      <c r="M247" s="633">
        <v>0.5</v>
      </c>
      <c r="N247" s="633">
        <v>0.4</v>
      </c>
      <c r="O247" s="633">
        <v>0.09</v>
      </c>
      <c r="P247" s="633">
        <v>0.01</v>
      </c>
      <c r="Q247" s="619">
        <v>193415</v>
      </c>
      <c r="R247" s="619">
        <v>193415</v>
      </c>
      <c r="S247" s="619">
        <v>0</v>
      </c>
      <c r="T247" s="619">
        <v>0</v>
      </c>
      <c r="U247" s="619">
        <v>0</v>
      </c>
      <c r="V247" s="619">
        <v>0</v>
      </c>
      <c r="W247" s="619">
        <v>0</v>
      </c>
      <c r="X247" s="619">
        <v>0</v>
      </c>
      <c r="Y247" s="619">
        <v>0</v>
      </c>
      <c r="Z247" s="619">
        <v>407291</v>
      </c>
      <c r="AA247" s="619">
        <v>4939918</v>
      </c>
      <c r="AB247" s="619">
        <v>429516</v>
      </c>
      <c r="AC247" s="619">
        <v>3486680</v>
      </c>
      <c r="AD247" s="619">
        <v>-22225</v>
      </c>
      <c r="AE247" s="619">
        <v>1453238</v>
      </c>
      <c r="AF247" s="619">
        <v>0</v>
      </c>
      <c r="AG247" s="619">
        <v>0</v>
      </c>
      <c r="AH247" s="619">
        <v>0</v>
      </c>
      <c r="AI247" s="619">
        <v>0</v>
      </c>
      <c r="AJ247" s="619">
        <v>0</v>
      </c>
      <c r="AK247" s="619">
        <v>0</v>
      </c>
      <c r="AL247" s="619">
        <v>0</v>
      </c>
      <c r="AM247" s="619">
        <v>0</v>
      </c>
      <c r="AN247" s="619">
        <v>0</v>
      </c>
      <c r="AO247" s="619">
        <v>0</v>
      </c>
      <c r="AP247" s="619">
        <v>0</v>
      </c>
      <c r="AQ247" s="619">
        <v>0</v>
      </c>
      <c r="AR247" s="619">
        <v>0</v>
      </c>
      <c r="AS247" s="619">
        <v>0</v>
      </c>
      <c r="AT247" s="619">
        <v>0</v>
      </c>
      <c r="AU247" s="619">
        <v>0</v>
      </c>
      <c r="AV247" s="619">
        <v>0</v>
      </c>
      <c r="AW247" s="619">
        <v>0</v>
      </c>
      <c r="AX247" s="619">
        <v>0</v>
      </c>
      <c r="AY247" s="619">
        <v>0</v>
      </c>
      <c r="AZ247" s="619">
        <v>0</v>
      </c>
      <c r="BA247" s="619">
        <v>0</v>
      </c>
      <c r="BB247" s="619">
        <v>0</v>
      </c>
      <c r="BC247" s="619">
        <v>0</v>
      </c>
      <c r="BD247" s="619">
        <v>0</v>
      </c>
      <c r="BE247" s="619">
        <v>0</v>
      </c>
      <c r="BF247" s="619">
        <v>0</v>
      </c>
      <c r="BG247" s="619">
        <v>1902723</v>
      </c>
      <c r="BH247" s="619">
        <v>428113</v>
      </c>
      <c r="BI247" s="619">
        <v>47568</v>
      </c>
      <c r="BJ247" s="619">
        <v>85410</v>
      </c>
      <c r="BK247" s="619">
        <v>19217</v>
      </c>
      <c r="BL247" s="619">
        <v>2135</v>
      </c>
      <c r="BM247" s="619">
        <v>1874961</v>
      </c>
      <c r="BN247" s="619">
        <v>421866</v>
      </c>
      <c r="BO247" s="619">
        <v>46874</v>
      </c>
      <c r="BP247" s="619">
        <v>113172</v>
      </c>
      <c r="BQ247" s="619">
        <v>25464</v>
      </c>
      <c r="BR247" s="619">
        <v>2829</v>
      </c>
      <c r="BS247" s="619">
        <v>1496</v>
      </c>
      <c r="BT247" s="619">
        <v>337</v>
      </c>
      <c r="BU247" s="619">
        <v>37</v>
      </c>
      <c r="BV247" s="619">
        <v>0</v>
      </c>
      <c r="BW247" s="619">
        <v>0</v>
      </c>
      <c r="BX247" s="619">
        <v>0</v>
      </c>
      <c r="BY247" s="619">
        <v>1496</v>
      </c>
      <c r="BZ247" s="619">
        <v>337</v>
      </c>
      <c r="CA247" s="619">
        <v>37</v>
      </c>
      <c r="CB247" s="619">
        <v>8416</v>
      </c>
      <c r="CC247" s="619">
        <v>1894</v>
      </c>
      <c r="CD247" s="619">
        <v>210</v>
      </c>
      <c r="CE247" s="619">
        <v>8124</v>
      </c>
      <c r="CF247" s="619">
        <v>1828</v>
      </c>
      <c r="CG247" s="619">
        <v>203</v>
      </c>
      <c r="CH247" s="619">
        <v>292</v>
      </c>
      <c r="CI247" s="619">
        <v>66</v>
      </c>
      <c r="CJ247" s="619">
        <v>7</v>
      </c>
      <c r="CK247" s="619">
        <v>0</v>
      </c>
      <c r="CL247" s="619">
        <v>0</v>
      </c>
      <c r="CM247" s="619">
        <v>0</v>
      </c>
      <c r="CN247" s="619">
        <v>0</v>
      </c>
      <c r="CO247" s="619">
        <v>0</v>
      </c>
      <c r="CP247" s="619">
        <v>0</v>
      </c>
      <c r="CQ247" s="619">
        <v>0</v>
      </c>
      <c r="CR247" s="619">
        <v>0</v>
      </c>
      <c r="CS247" s="619">
        <v>0</v>
      </c>
      <c r="CT247" s="619">
        <v>0</v>
      </c>
      <c r="CU247" s="619">
        <v>0</v>
      </c>
      <c r="CV247" s="619">
        <v>0</v>
      </c>
      <c r="CW247" s="619">
        <v>0</v>
      </c>
      <c r="CX247" s="619">
        <v>0</v>
      </c>
      <c r="CY247" s="619">
        <v>0</v>
      </c>
      <c r="CZ247" s="619">
        <v>0</v>
      </c>
      <c r="DA247" s="619">
        <v>0</v>
      </c>
      <c r="DB247" s="619">
        <v>0</v>
      </c>
      <c r="DC247" s="619">
        <v>0</v>
      </c>
      <c r="DD247" s="619">
        <v>0</v>
      </c>
      <c r="DE247" s="619">
        <v>0</v>
      </c>
      <c r="DF247" s="619">
        <v>6402</v>
      </c>
      <c r="DG247" s="619">
        <v>1440</v>
      </c>
      <c r="DH247" s="619">
        <v>160</v>
      </c>
      <c r="DI247" s="619">
        <v>7206</v>
      </c>
      <c r="DJ247" s="619">
        <v>1621</v>
      </c>
      <c r="DK247" s="619">
        <v>180</v>
      </c>
      <c r="DL247" s="619">
        <v>-804</v>
      </c>
      <c r="DM247" s="619">
        <v>-181</v>
      </c>
      <c r="DN247" s="619">
        <v>-20</v>
      </c>
      <c r="DO247" s="619">
        <v>0</v>
      </c>
      <c r="DP247" s="619">
        <v>0</v>
      </c>
      <c r="DQ247" s="619">
        <v>0</v>
      </c>
      <c r="DR247" s="619">
        <v>0</v>
      </c>
      <c r="DS247" s="619">
        <v>0</v>
      </c>
      <c r="DT247" s="619">
        <v>0</v>
      </c>
      <c r="DU247" s="619">
        <v>0</v>
      </c>
      <c r="DV247" s="619">
        <v>0</v>
      </c>
      <c r="DW247" s="619">
        <v>0</v>
      </c>
      <c r="DX247" s="619">
        <v>433142</v>
      </c>
      <c r="DY247" s="619">
        <v>97457</v>
      </c>
      <c r="DZ247" s="619">
        <v>10829</v>
      </c>
      <c r="EA247" s="619">
        <v>435602</v>
      </c>
      <c r="EB247" s="619">
        <v>98010</v>
      </c>
      <c r="EC247" s="619">
        <v>10890</v>
      </c>
      <c r="ED247" s="619">
        <v>-2460</v>
      </c>
      <c r="EE247" s="619">
        <v>-553</v>
      </c>
      <c r="EF247" s="619">
        <v>-61</v>
      </c>
      <c r="EG247" s="619">
        <v>0</v>
      </c>
      <c r="EH247" s="619">
        <v>0</v>
      </c>
      <c r="EI247" s="619">
        <v>0</v>
      </c>
      <c r="EJ247" s="619">
        <v>0</v>
      </c>
      <c r="EK247" s="619">
        <v>0</v>
      </c>
      <c r="EL247" s="619">
        <v>0</v>
      </c>
      <c r="EM247" s="619">
        <v>0</v>
      </c>
      <c r="EN247" s="619">
        <v>0</v>
      </c>
      <c r="EO247" s="619">
        <v>0</v>
      </c>
      <c r="EP247" s="619">
        <v>2153834</v>
      </c>
      <c r="EQ247" s="619">
        <v>484613</v>
      </c>
      <c r="ER247" s="619">
        <v>53846</v>
      </c>
      <c r="ES247" s="619">
        <v>2163939</v>
      </c>
      <c r="ET247" s="619">
        <v>486886</v>
      </c>
      <c r="EU247" s="619">
        <v>54098</v>
      </c>
      <c r="EV247" s="619">
        <v>-10105</v>
      </c>
      <c r="EW247" s="619">
        <v>-2273</v>
      </c>
      <c r="EX247" s="619">
        <v>-252</v>
      </c>
      <c r="EY247" s="619">
        <v>0</v>
      </c>
      <c r="EZ247" s="619">
        <v>0</v>
      </c>
      <c r="FA247" s="619">
        <v>0</v>
      </c>
      <c r="FB247" s="619">
        <v>4054276</v>
      </c>
      <c r="FC247" s="619">
        <v>1738071</v>
      </c>
      <c r="FD247" s="619">
        <v>99622</v>
      </c>
      <c r="FE247" s="619">
        <v>4037175</v>
      </c>
      <c r="FF247" s="619">
        <v>1485826</v>
      </c>
      <c r="FG247" s="619">
        <v>99100</v>
      </c>
      <c r="FH247" s="619">
        <v>17101</v>
      </c>
      <c r="FI247" s="619">
        <v>252245</v>
      </c>
      <c r="FJ247" s="619">
        <v>522</v>
      </c>
      <c r="FK247" s="619">
        <v>0</v>
      </c>
      <c r="FL247" s="619">
        <v>0</v>
      </c>
      <c r="FM247" s="619">
        <v>0</v>
      </c>
      <c r="FN247" s="619">
        <v>0</v>
      </c>
      <c r="FO247" s="619">
        <v>0</v>
      </c>
      <c r="FP247" s="619">
        <v>0</v>
      </c>
      <c r="FQ247" s="619">
        <v>0</v>
      </c>
      <c r="FR247" s="619">
        <v>0</v>
      </c>
      <c r="FS247" s="619">
        <v>0</v>
      </c>
      <c r="FT247" s="619">
        <v>-5834</v>
      </c>
      <c r="FU247" s="619">
        <v>-1313</v>
      </c>
      <c r="FV247" s="619">
        <v>-146</v>
      </c>
      <c r="FW247" s="619">
        <v>0</v>
      </c>
      <c r="FX247" s="619">
        <v>0</v>
      </c>
      <c r="FY247" s="619">
        <v>0</v>
      </c>
      <c r="FZ247" s="619">
        <v>0</v>
      </c>
      <c r="GA247" s="619">
        <v>0</v>
      </c>
      <c r="GB247" s="619">
        <v>0</v>
      </c>
      <c r="GC247" s="619">
        <v>0</v>
      </c>
      <c r="GD247" s="619">
        <v>0</v>
      </c>
      <c r="GE247" s="619">
        <v>0</v>
      </c>
      <c r="GF247" s="619">
        <v>0</v>
      </c>
      <c r="GG247" s="619">
        <v>0</v>
      </c>
      <c r="GH247" s="619">
        <v>0</v>
      </c>
      <c r="GI247" s="619">
        <v>0</v>
      </c>
      <c r="GJ247" s="619">
        <v>0</v>
      </c>
      <c r="GK247" s="619">
        <v>0</v>
      </c>
      <c r="GL247" s="619">
        <v>8639865</v>
      </c>
      <c r="GM247" s="619">
        <v>2769829</v>
      </c>
      <c r="GN247" s="619">
        <v>214261</v>
      </c>
      <c r="GO247" s="619">
        <v>112858</v>
      </c>
      <c r="GP247" s="619">
        <v>273792</v>
      </c>
      <c r="GQ247" s="619">
        <v>2916</v>
      </c>
      <c r="GR247" s="620" t="s">
        <v>493</v>
      </c>
      <c r="GS247" s="620" t="s">
        <v>494</v>
      </c>
      <c r="GT247" s="610" t="s">
        <v>474</v>
      </c>
      <c r="GU247" s="611" t="s">
        <v>475</v>
      </c>
      <c r="GV247" s="611" t="s">
        <v>1270</v>
      </c>
      <c r="GW247" s="610" t="s">
        <v>1432</v>
      </c>
    </row>
    <row r="248" spans="1:205" x14ac:dyDescent="0.25">
      <c r="A248" s="610" t="s">
        <v>3385</v>
      </c>
      <c r="B248" s="617" t="s">
        <v>1271</v>
      </c>
      <c r="C248" s="618" t="s">
        <v>1272</v>
      </c>
      <c r="D248" s="619">
        <v>7311580</v>
      </c>
      <c r="E248" s="619">
        <v>0</v>
      </c>
      <c r="F248" s="619">
        <v>7311580</v>
      </c>
      <c r="G248" s="619">
        <v>8242362</v>
      </c>
      <c r="H248" s="619">
        <v>0</v>
      </c>
      <c r="I248" s="619">
        <v>8242362</v>
      </c>
      <c r="J248" s="619">
        <v>-930782</v>
      </c>
      <c r="K248" s="619">
        <v>0</v>
      </c>
      <c r="L248" s="619">
        <v>-930782</v>
      </c>
      <c r="M248" s="633">
        <v>0.5</v>
      </c>
      <c r="N248" s="633">
        <v>0.49</v>
      </c>
      <c r="O248" s="633">
        <v>0</v>
      </c>
      <c r="P248" s="633">
        <v>0.01</v>
      </c>
      <c r="Q248" s="619">
        <v>263376</v>
      </c>
      <c r="R248" s="619">
        <v>263376</v>
      </c>
      <c r="S248" s="619">
        <v>0</v>
      </c>
      <c r="T248" s="619">
        <v>0</v>
      </c>
      <c r="U248" s="619">
        <v>0</v>
      </c>
      <c r="V248" s="619">
        <v>0</v>
      </c>
      <c r="W248" s="619">
        <v>0</v>
      </c>
      <c r="X248" s="619">
        <v>0</v>
      </c>
      <c r="Y248" s="619">
        <v>0</v>
      </c>
      <c r="Z248" s="619">
        <v>817179</v>
      </c>
      <c r="AA248" s="619">
        <v>0</v>
      </c>
      <c r="AB248" s="619">
        <v>838174</v>
      </c>
      <c r="AC248" s="619">
        <v>0</v>
      </c>
      <c r="AD248" s="619">
        <v>-20995</v>
      </c>
      <c r="AE248" s="619">
        <v>0</v>
      </c>
      <c r="AF248" s="619">
        <v>0</v>
      </c>
      <c r="AG248" s="619">
        <v>0</v>
      </c>
      <c r="AH248" s="619">
        <v>0</v>
      </c>
      <c r="AI248" s="619">
        <v>0</v>
      </c>
      <c r="AJ248" s="619">
        <v>0</v>
      </c>
      <c r="AK248" s="619">
        <v>0</v>
      </c>
      <c r="AL248" s="619">
        <v>0</v>
      </c>
      <c r="AM248" s="619">
        <v>0</v>
      </c>
      <c r="AN248" s="619">
        <v>0</v>
      </c>
      <c r="AO248" s="619">
        <v>0</v>
      </c>
      <c r="AP248" s="619">
        <v>0</v>
      </c>
      <c r="AQ248" s="619">
        <v>0</v>
      </c>
      <c r="AR248" s="619">
        <v>0</v>
      </c>
      <c r="AS248" s="619">
        <v>0</v>
      </c>
      <c r="AT248" s="619">
        <v>0</v>
      </c>
      <c r="AU248" s="619">
        <v>0</v>
      </c>
      <c r="AV248" s="619">
        <v>0</v>
      </c>
      <c r="AW248" s="619">
        <v>0</v>
      </c>
      <c r="AX248" s="619">
        <v>0</v>
      </c>
      <c r="AY248" s="619">
        <v>0</v>
      </c>
      <c r="AZ248" s="619">
        <v>0</v>
      </c>
      <c r="BA248" s="619">
        <v>0</v>
      </c>
      <c r="BB248" s="619">
        <v>0</v>
      </c>
      <c r="BC248" s="619">
        <v>0</v>
      </c>
      <c r="BD248" s="619">
        <v>0</v>
      </c>
      <c r="BE248" s="619">
        <v>0</v>
      </c>
      <c r="BF248" s="619">
        <v>0</v>
      </c>
      <c r="BG248" s="619">
        <v>2122692</v>
      </c>
      <c r="BH248" s="619">
        <v>0</v>
      </c>
      <c r="BI248" s="619">
        <v>43320</v>
      </c>
      <c r="BJ248" s="619">
        <v>159790</v>
      </c>
      <c r="BK248" s="619">
        <v>0</v>
      </c>
      <c r="BL248" s="619">
        <v>3261</v>
      </c>
      <c r="BM248" s="619">
        <v>2250189</v>
      </c>
      <c r="BN248" s="619">
        <v>0</v>
      </c>
      <c r="BO248" s="619">
        <v>45922</v>
      </c>
      <c r="BP248" s="619">
        <v>32293</v>
      </c>
      <c r="BQ248" s="619">
        <v>0</v>
      </c>
      <c r="BR248" s="619">
        <v>659</v>
      </c>
      <c r="BS248" s="619">
        <v>7881</v>
      </c>
      <c r="BT248" s="619">
        <v>0</v>
      </c>
      <c r="BU248" s="619">
        <v>161</v>
      </c>
      <c r="BV248" s="619">
        <v>10540</v>
      </c>
      <c r="BW248" s="619">
        <v>0</v>
      </c>
      <c r="BX248" s="619">
        <v>215</v>
      </c>
      <c r="BY248" s="619">
        <v>-2659</v>
      </c>
      <c r="BZ248" s="619">
        <v>0</v>
      </c>
      <c r="CA248" s="619">
        <v>-54</v>
      </c>
      <c r="CB248" s="619">
        <v>7532</v>
      </c>
      <c r="CC248" s="619">
        <v>0</v>
      </c>
      <c r="CD248" s="619">
        <v>154</v>
      </c>
      <c r="CE248" s="619">
        <v>7555</v>
      </c>
      <c r="CF248" s="619">
        <v>0</v>
      </c>
      <c r="CG248" s="619">
        <v>154</v>
      </c>
      <c r="CH248" s="619">
        <v>-23</v>
      </c>
      <c r="CI248" s="619">
        <v>0</v>
      </c>
      <c r="CJ248" s="619">
        <v>0</v>
      </c>
      <c r="CK248" s="619">
        <v>0</v>
      </c>
      <c r="CL248" s="619">
        <v>0</v>
      </c>
      <c r="CM248" s="619">
        <v>0</v>
      </c>
      <c r="CN248" s="619">
        <v>0</v>
      </c>
      <c r="CO248" s="619">
        <v>0</v>
      </c>
      <c r="CP248" s="619">
        <v>0</v>
      </c>
      <c r="CQ248" s="619">
        <v>0</v>
      </c>
      <c r="CR248" s="619">
        <v>0</v>
      </c>
      <c r="CS248" s="619">
        <v>0</v>
      </c>
      <c r="CT248" s="619">
        <v>0</v>
      </c>
      <c r="CU248" s="619">
        <v>0</v>
      </c>
      <c r="CV248" s="619">
        <v>0</v>
      </c>
      <c r="CW248" s="619">
        <v>0</v>
      </c>
      <c r="CX248" s="619">
        <v>0</v>
      </c>
      <c r="CY248" s="619">
        <v>0</v>
      </c>
      <c r="CZ248" s="619">
        <v>0</v>
      </c>
      <c r="DA248" s="619">
        <v>0</v>
      </c>
      <c r="DB248" s="619">
        <v>0</v>
      </c>
      <c r="DC248" s="619">
        <v>0</v>
      </c>
      <c r="DD248" s="619">
        <v>0</v>
      </c>
      <c r="DE248" s="619">
        <v>0</v>
      </c>
      <c r="DF248" s="619">
        <v>2881</v>
      </c>
      <c r="DG248" s="619">
        <v>0</v>
      </c>
      <c r="DH248" s="619">
        <v>59</v>
      </c>
      <c r="DI248" s="619">
        <v>1248</v>
      </c>
      <c r="DJ248" s="619">
        <v>0</v>
      </c>
      <c r="DK248" s="619">
        <v>25</v>
      </c>
      <c r="DL248" s="619">
        <v>1633</v>
      </c>
      <c r="DM248" s="619">
        <v>0</v>
      </c>
      <c r="DN248" s="619">
        <v>34</v>
      </c>
      <c r="DO248" s="619">
        <v>0</v>
      </c>
      <c r="DP248" s="619">
        <v>0</v>
      </c>
      <c r="DQ248" s="619">
        <v>0</v>
      </c>
      <c r="DR248" s="619">
        <v>0</v>
      </c>
      <c r="DS248" s="619">
        <v>0</v>
      </c>
      <c r="DT248" s="619">
        <v>0</v>
      </c>
      <c r="DU248" s="619">
        <v>0</v>
      </c>
      <c r="DV248" s="619">
        <v>0</v>
      </c>
      <c r="DW248" s="619">
        <v>0</v>
      </c>
      <c r="DX248" s="619">
        <v>510623</v>
      </c>
      <c r="DY248" s="619">
        <v>0</v>
      </c>
      <c r="DZ248" s="619">
        <v>10421</v>
      </c>
      <c r="EA248" s="619">
        <v>420493</v>
      </c>
      <c r="EB248" s="619">
        <v>0</v>
      </c>
      <c r="EC248" s="619">
        <v>8581</v>
      </c>
      <c r="ED248" s="619">
        <v>90130</v>
      </c>
      <c r="EE248" s="619">
        <v>0</v>
      </c>
      <c r="EF248" s="619">
        <v>1840</v>
      </c>
      <c r="EG248" s="619">
        <v>0</v>
      </c>
      <c r="EH248" s="619">
        <v>0</v>
      </c>
      <c r="EI248" s="619">
        <v>0</v>
      </c>
      <c r="EJ248" s="619">
        <v>0</v>
      </c>
      <c r="EK248" s="619">
        <v>0</v>
      </c>
      <c r="EL248" s="619">
        <v>0</v>
      </c>
      <c r="EM248" s="619">
        <v>0</v>
      </c>
      <c r="EN248" s="619">
        <v>0</v>
      </c>
      <c r="EO248" s="619">
        <v>0</v>
      </c>
      <c r="EP248" s="619">
        <v>4649568</v>
      </c>
      <c r="EQ248" s="619">
        <v>0</v>
      </c>
      <c r="ER248" s="619">
        <v>94889</v>
      </c>
      <c r="ES248" s="619">
        <v>5149300</v>
      </c>
      <c r="ET248" s="619">
        <v>0</v>
      </c>
      <c r="EU248" s="619">
        <v>105088</v>
      </c>
      <c r="EV248" s="619">
        <v>-499732</v>
      </c>
      <c r="EW248" s="619">
        <v>0</v>
      </c>
      <c r="EX248" s="619">
        <v>-10199</v>
      </c>
      <c r="EY248" s="619">
        <v>-3370</v>
      </c>
      <c r="EZ248" s="619">
        <v>0</v>
      </c>
      <c r="FA248" s="619">
        <v>-69</v>
      </c>
      <c r="FB248" s="619">
        <v>9492162</v>
      </c>
      <c r="FC248" s="619">
        <v>0</v>
      </c>
      <c r="FD248" s="619">
        <v>190877</v>
      </c>
      <c r="FE248" s="619">
        <v>9248321</v>
      </c>
      <c r="FF248" s="619">
        <v>0</v>
      </c>
      <c r="FG248" s="619">
        <v>185827</v>
      </c>
      <c r="FH248" s="619">
        <v>243841</v>
      </c>
      <c r="FI248" s="619">
        <v>0</v>
      </c>
      <c r="FJ248" s="619">
        <v>5050</v>
      </c>
      <c r="FK248" s="619">
        <v>0</v>
      </c>
      <c r="FL248" s="619">
        <v>0</v>
      </c>
      <c r="FM248" s="619">
        <v>0</v>
      </c>
      <c r="FN248" s="619">
        <v>0</v>
      </c>
      <c r="FO248" s="619">
        <v>0</v>
      </c>
      <c r="FP248" s="619">
        <v>0</v>
      </c>
      <c r="FQ248" s="619">
        <v>0</v>
      </c>
      <c r="FR248" s="619">
        <v>0</v>
      </c>
      <c r="FS248" s="619">
        <v>0</v>
      </c>
      <c r="FT248" s="619">
        <v>-7405</v>
      </c>
      <c r="FU248" s="619">
        <v>0</v>
      </c>
      <c r="FV248" s="619">
        <v>-151</v>
      </c>
      <c r="FW248" s="619">
        <v>0</v>
      </c>
      <c r="FX248" s="619">
        <v>0</v>
      </c>
      <c r="FY248" s="619">
        <v>0</v>
      </c>
      <c r="FZ248" s="619">
        <v>0</v>
      </c>
      <c r="GA248" s="619">
        <v>0</v>
      </c>
      <c r="GB248" s="619">
        <v>0</v>
      </c>
      <c r="GC248" s="619">
        <v>0</v>
      </c>
      <c r="GD248" s="619">
        <v>0</v>
      </c>
      <c r="GE248" s="619">
        <v>0</v>
      </c>
      <c r="GF248" s="619">
        <v>0</v>
      </c>
      <c r="GG248" s="619">
        <v>0</v>
      </c>
      <c r="GH248" s="619">
        <v>0</v>
      </c>
      <c r="GI248" s="619">
        <v>0</v>
      </c>
      <c r="GJ248" s="619">
        <v>0</v>
      </c>
      <c r="GK248" s="619">
        <v>0</v>
      </c>
      <c r="GL248" s="619">
        <v>16942354</v>
      </c>
      <c r="GM248" s="619">
        <v>0</v>
      </c>
      <c r="GN248" s="619">
        <v>342922</v>
      </c>
      <c r="GO248" s="619">
        <v>-145292</v>
      </c>
      <c r="GP248" s="619">
        <v>0</v>
      </c>
      <c r="GQ248" s="619">
        <v>-2890</v>
      </c>
      <c r="GR248" s="620" t="s">
        <v>535</v>
      </c>
      <c r="GS248" s="620" t="s">
        <v>576</v>
      </c>
      <c r="GT248" s="610" t="s">
        <v>535</v>
      </c>
      <c r="GU248" s="611" t="s">
        <v>536</v>
      </c>
      <c r="GV248" s="611" t="s">
        <v>1273</v>
      </c>
      <c r="GW248" s="610" t="s">
        <v>1432</v>
      </c>
    </row>
    <row r="249" spans="1:205" x14ac:dyDescent="0.25">
      <c r="A249" s="610" t="s">
        <v>3385</v>
      </c>
      <c r="B249" s="617" t="s">
        <v>1274</v>
      </c>
      <c r="C249" s="618" t="s">
        <v>1275</v>
      </c>
      <c r="D249" s="619">
        <v>5305178</v>
      </c>
      <c r="E249" s="619">
        <v>0</v>
      </c>
      <c r="F249" s="619">
        <v>5305178</v>
      </c>
      <c r="G249" s="619">
        <v>4953427</v>
      </c>
      <c r="H249" s="619">
        <v>0</v>
      </c>
      <c r="I249" s="619">
        <v>4953427</v>
      </c>
      <c r="J249" s="619">
        <v>351751</v>
      </c>
      <c r="K249" s="619">
        <v>0</v>
      </c>
      <c r="L249" s="619">
        <v>351751</v>
      </c>
      <c r="M249" s="633">
        <v>0</v>
      </c>
      <c r="N249" s="633">
        <v>0.99</v>
      </c>
      <c r="O249" s="633">
        <v>0</v>
      </c>
      <c r="P249" s="633">
        <v>0.01</v>
      </c>
      <c r="Q249" s="619">
        <v>287891</v>
      </c>
      <c r="R249" s="619">
        <v>287891</v>
      </c>
      <c r="S249" s="619">
        <v>0</v>
      </c>
      <c r="T249" s="619">
        <v>0</v>
      </c>
      <c r="U249" s="619">
        <v>0</v>
      </c>
      <c r="V249" s="619">
        <v>0</v>
      </c>
      <c r="W249" s="619">
        <v>0</v>
      </c>
      <c r="X249" s="619">
        <v>0</v>
      </c>
      <c r="Y249" s="619">
        <v>0</v>
      </c>
      <c r="Z249" s="619">
        <v>0</v>
      </c>
      <c r="AA249" s="619">
        <v>0</v>
      </c>
      <c r="AB249" s="619">
        <v>0</v>
      </c>
      <c r="AC249" s="619">
        <v>0</v>
      </c>
      <c r="AD249" s="619">
        <v>0</v>
      </c>
      <c r="AE249" s="619">
        <v>0</v>
      </c>
      <c r="AF249" s="619">
        <v>0</v>
      </c>
      <c r="AG249" s="619">
        <v>0</v>
      </c>
      <c r="AH249" s="619">
        <v>0</v>
      </c>
      <c r="AI249" s="619">
        <v>0</v>
      </c>
      <c r="AJ249" s="619">
        <v>0</v>
      </c>
      <c r="AK249" s="619">
        <v>0</v>
      </c>
      <c r="AL249" s="619">
        <v>0</v>
      </c>
      <c r="AM249" s="619">
        <v>0</v>
      </c>
      <c r="AN249" s="619">
        <v>0</v>
      </c>
      <c r="AO249" s="619">
        <v>0</v>
      </c>
      <c r="AP249" s="619">
        <v>0</v>
      </c>
      <c r="AQ249" s="619">
        <v>0</v>
      </c>
      <c r="AR249" s="619">
        <v>0</v>
      </c>
      <c r="AS249" s="619">
        <v>0</v>
      </c>
      <c r="AT249" s="619">
        <v>0</v>
      </c>
      <c r="AU249" s="619">
        <v>0</v>
      </c>
      <c r="AV249" s="619">
        <v>0</v>
      </c>
      <c r="AW249" s="619">
        <v>0</v>
      </c>
      <c r="AX249" s="619">
        <v>0</v>
      </c>
      <c r="AY249" s="619">
        <v>0</v>
      </c>
      <c r="AZ249" s="619">
        <v>0</v>
      </c>
      <c r="BA249" s="619">
        <v>0</v>
      </c>
      <c r="BB249" s="619">
        <v>0</v>
      </c>
      <c r="BC249" s="619">
        <v>0</v>
      </c>
      <c r="BD249" s="619">
        <v>0</v>
      </c>
      <c r="BE249" s="619">
        <v>0</v>
      </c>
      <c r="BF249" s="619">
        <v>0</v>
      </c>
      <c r="BG249" s="619">
        <v>7672367</v>
      </c>
      <c r="BH249" s="619">
        <v>0</v>
      </c>
      <c r="BI249" s="619">
        <v>77499</v>
      </c>
      <c r="BJ249" s="619">
        <v>266397</v>
      </c>
      <c r="BK249" s="619">
        <v>0</v>
      </c>
      <c r="BL249" s="619">
        <v>2691</v>
      </c>
      <c r="BM249" s="619">
        <v>7429518</v>
      </c>
      <c r="BN249" s="619">
        <v>0</v>
      </c>
      <c r="BO249" s="619">
        <v>75046</v>
      </c>
      <c r="BP249" s="619">
        <v>509246</v>
      </c>
      <c r="BQ249" s="619">
        <v>0</v>
      </c>
      <c r="BR249" s="619">
        <v>5144</v>
      </c>
      <c r="BS249" s="619">
        <v>19842</v>
      </c>
      <c r="BT249" s="619">
        <v>0</v>
      </c>
      <c r="BU249" s="619">
        <v>200</v>
      </c>
      <c r="BV249" s="619">
        <v>7170</v>
      </c>
      <c r="BW249" s="619">
        <v>0</v>
      </c>
      <c r="BX249" s="619">
        <v>72</v>
      </c>
      <c r="BY249" s="619">
        <v>12672</v>
      </c>
      <c r="BZ249" s="619">
        <v>0</v>
      </c>
      <c r="CA249" s="619">
        <v>128</v>
      </c>
      <c r="CB249" s="619">
        <v>2001</v>
      </c>
      <c r="CC249" s="619">
        <v>0</v>
      </c>
      <c r="CD249" s="619">
        <v>20</v>
      </c>
      <c r="CE249" s="619">
        <v>2001</v>
      </c>
      <c r="CF249" s="619">
        <v>0</v>
      </c>
      <c r="CG249" s="619">
        <v>20</v>
      </c>
      <c r="CH249" s="619">
        <v>0</v>
      </c>
      <c r="CI249" s="619">
        <v>0</v>
      </c>
      <c r="CJ249" s="619">
        <v>0</v>
      </c>
      <c r="CK249" s="619">
        <v>0</v>
      </c>
      <c r="CL249" s="619">
        <v>0</v>
      </c>
      <c r="CM249" s="619">
        <v>0</v>
      </c>
      <c r="CN249" s="619">
        <v>0</v>
      </c>
      <c r="CO249" s="619">
        <v>0</v>
      </c>
      <c r="CP249" s="619">
        <v>0</v>
      </c>
      <c r="CQ249" s="619">
        <v>0</v>
      </c>
      <c r="CR249" s="619">
        <v>0</v>
      </c>
      <c r="CS249" s="619">
        <v>0</v>
      </c>
      <c r="CT249" s="619">
        <v>0</v>
      </c>
      <c r="CU249" s="619">
        <v>0</v>
      </c>
      <c r="CV249" s="619">
        <v>0</v>
      </c>
      <c r="CW249" s="619">
        <v>0</v>
      </c>
      <c r="CX249" s="619">
        <v>0</v>
      </c>
      <c r="CY249" s="619">
        <v>0</v>
      </c>
      <c r="CZ249" s="619">
        <v>0</v>
      </c>
      <c r="DA249" s="619">
        <v>0</v>
      </c>
      <c r="DB249" s="619">
        <v>0</v>
      </c>
      <c r="DC249" s="619">
        <v>0</v>
      </c>
      <c r="DD249" s="619">
        <v>0</v>
      </c>
      <c r="DE249" s="619">
        <v>0</v>
      </c>
      <c r="DF249" s="619">
        <v>0</v>
      </c>
      <c r="DG249" s="619">
        <v>0</v>
      </c>
      <c r="DH249" s="619">
        <v>0</v>
      </c>
      <c r="DI249" s="619">
        <v>0</v>
      </c>
      <c r="DJ249" s="619">
        <v>0</v>
      </c>
      <c r="DK249" s="619">
        <v>0</v>
      </c>
      <c r="DL249" s="619">
        <v>0</v>
      </c>
      <c r="DM249" s="619">
        <v>0</v>
      </c>
      <c r="DN249" s="619">
        <v>0</v>
      </c>
      <c r="DO249" s="619">
        <v>1738</v>
      </c>
      <c r="DP249" s="619">
        <v>0</v>
      </c>
      <c r="DQ249" s="619">
        <v>18</v>
      </c>
      <c r="DR249" s="619">
        <v>1738</v>
      </c>
      <c r="DS249" s="619">
        <v>0</v>
      </c>
      <c r="DT249" s="619">
        <v>18</v>
      </c>
      <c r="DU249" s="619">
        <v>0</v>
      </c>
      <c r="DV249" s="619">
        <v>0</v>
      </c>
      <c r="DW249" s="619">
        <v>0</v>
      </c>
      <c r="DX249" s="619">
        <v>960282</v>
      </c>
      <c r="DY249" s="619">
        <v>0</v>
      </c>
      <c r="DZ249" s="619">
        <v>9700</v>
      </c>
      <c r="EA249" s="619">
        <v>948243</v>
      </c>
      <c r="EB249" s="619">
        <v>0</v>
      </c>
      <c r="EC249" s="619">
        <v>9578</v>
      </c>
      <c r="ED249" s="619">
        <v>12039</v>
      </c>
      <c r="EE249" s="619">
        <v>0</v>
      </c>
      <c r="EF249" s="619">
        <v>122</v>
      </c>
      <c r="EG249" s="619">
        <v>0</v>
      </c>
      <c r="EH249" s="619">
        <v>0</v>
      </c>
      <c r="EI249" s="619">
        <v>0</v>
      </c>
      <c r="EJ249" s="619">
        <v>0</v>
      </c>
      <c r="EK249" s="619">
        <v>0</v>
      </c>
      <c r="EL249" s="619">
        <v>0</v>
      </c>
      <c r="EM249" s="619">
        <v>0</v>
      </c>
      <c r="EN249" s="619">
        <v>0</v>
      </c>
      <c r="EO249" s="619">
        <v>0</v>
      </c>
      <c r="EP249" s="619">
        <v>3613937</v>
      </c>
      <c r="EQ249" s="619">
        <v>0</v>
      </c>
      <c r="ER249" s="619">
        <v>36504</v>
      </c>
      <c r="ES249" s="619">
        <v>4711698</v>
      </c>
      <c r="ET249" s="619">
        <v>0</v>
      </c>
      <c r="EU249" s="619">
        <v>47593</v>
      </c>
      <c r="EV249" s="619">
        <v>-1097761</v>
      </c>
      <c r="EW249" s="619">
        <v>0</v>
      </c>
      <c r="EX249" s="619">
        <v>-11089</v>
      </c>
      <c r="EY249" s="619">
        <v>-9079</v>
      </c>
      <c r="EZ249" s="619">
        <v>0</v>
      </c>
      <c r="FA249" s="619">
        <v>-92</v>
      </c>
      <c r="FB249" s="619">
        <v>10528832</v>
      </c>
      <c r="FC249" s="619">
        <v>0</v>
      </c>
      <c r="FD249" s="619">
        <v>106352</v>
      </c>
      <c r="FE249" s="619">
        <v>9271867</v>
      </c>
      <c r="FF249" s="619">
        <v>0</v>
      </c>
      <c r="FG249" s="619">
        <v>93655</v>
      </c>
      <c r="FH249" s="619">
        <v>1256965</v>
      </c>
      <c r="FI249" s="619">
        <v>0</v>
      </c>
      <c r="FJ249" s="619">
        <v>12697</v>
      </c>
      <c r="FK249" s="619">
        <v>0</v>
      </c>
      <c r="FL249" s="619">
        <v>0</v>
      </c>
      <c r="FM249" s="619">
        <v>0</v>
      </c>
      <c r="FN249" s="619">
        <v>0</v>
      </c>
      <c r="FO249" s="619">
        <v>0</v>
      </c>
      <c r="FP249" s="619">
        <v>0</v>
      </c>
      <c r="FQ249" s="619">
        <v>0</v>
      </c>
      <c r="FR249" s="619">
        <v>0</v>
      </c>
      <c r="FS249" s="619">
        <v>0</v>
      </c>
      <c r="FT249" s="619">
        <v>0</v>
      </c>
      <c r="FU249" s="619">
        <v>0</v>
      </c>
      <c r="FV249" s="619">
        <v>0</v>
      </c>
      <c r="FW249" s="619">
        <v>0</v>
      </c>
      <c r="FX249" s="619">
        <v>0</v>
      </c>
      <c r="FY249" s="619">
        <v>0</v>
      </c>
      <c r="FZ249" s="619">
        <v>0</v>
      </c>
      <c r="GA249" s="619">
        <v>0</v>
      </c>
      <c r="GB249" s="619">
        <v>0</v>
      </c>
      <c r="GC249" s="619">
        <v>0</v>
      </c>
      <c r="GD249" s="619">
        <v>0</v>
      </c>
      <c r="GE249" s="619">
        <v>0</v>
      </c>
      <c r="GF249" s="619">
        <v>0</v>
      </c>
      <c r="GG249" s="619">
        <v>0</v>
      </c>
      <c r="GH249" s="619">
        <v>0</v>
      </c>
      <c r="GI249" s="619">
        <v>0</v>
      </c>
      <c r="GJ249" s="619">
        <v>0</v>
      </c>
      <c r="GK249" s="619">
        <v>0</v>
      </c>
      <c r="GL249" s="619">
        <v>23056317</v>
      </c>
      <c r="GM249" s="619">
        <v>0</v>
      </c>
      <c r="GN249" s="619">
        <v>232892</v>
      </c>
      <c r="GO249" s="619">
        <v>684082</v>
      </c>
      <c r="GP249" s="619">
        <v>0</v>
      </c>
      <c r="GQ249" s="619">
        <v>6910</v>
      </c>
      <c r="GR249" s="620" t="s">
        <v>513</v>
      </c>
      <c r="GS249" s="620" t="s">
        <v>568</v>
      </c>
      <c r="GT249" s="610" t="s">
        <v>515</v>
      </c>
      <c r="GU249" s="611" t="s">
        <v>558</v>
      </c>
      <c r="GV249" s="611" t="s">
        <v>1276</v>
      </c>
      <c r="GW249" s="610" t="s">
        <v>1432</v>
      </c>
    </row>
    <row r="250" spans="1:205" x14ac:dyDescent="0.25">
      <c r="A250" s="610" t="s">
        <v>3385</v>
      </c>
      <c r="B250" s="617" t="s">
        <v>1277</v>
      </c>
      <c r="C250" s="618" t="s">
        <v>1278</v>
      </c>
      <c r="D250" s="619">
        <v>1141741</v>
      </c>
      <c r="E250" s="619">
        <v>0</v>
      </c>
      <c r="F250" s="619">
        <v>1141741</v>
      </c>
      <c r="G250" s="619">
        <v>1798353</v>
      </c>
      <c r="H250" s="619">
        <v>0</v>
      </c>
      <c r="I250" s="619">
        <v>1798353</v>
      </c>
      <c r="J250" s="619">
        <v>-656612</v>
      </c>
      <c r="K250" s="619">
        <v>0</v>
      </c>
      <c r="L250" s="619">
        <v>-656612</v>
      </c>
      <c r="M250" s="633">
        <v>0.5</v>
      </c>
      <c r="N250" s="633">
        <v>0.4</v>
      </c>
      <c r="O250" s="633">
        <v>0.09</v>
      </c>
      <c r="P250" s="633">
        <v>0.01</v>
      </c>
      <c r="Q250" s="619">
        <v>88114</v>
      </c>
      <c r="R250" s="619">
        <v>88114</v>
      </c>
      <c r="S250" s="619">
        <v>0</v>
      </c>
      <c r="T250" s="619">
        <v>0</v>
      </c>
      <c r="U250" s="619">
        <v>0</v>
      </c>
      <c r="V250" s="619">
        <v>0</v>
      </c>
      <c r="W250" s="619">
        <v>0</v>
      </c>
      <c r="X250" s="619">
        <v>0</v>
      </c>
      <c r="Y250" s="619">
        <v>0</v>
      </c>
      <c r="Z250" s="619">
        <v>2650</v>
      </c>
      <c r="AA250" s="619">
        <v>0</v>
      </c>
      <c r="AB250" s="619">
        <v>2582</v>
      </c>
      <c r="AC250" s="619">
        <v>0</v>
      </c>
      <c r="AD250" s="619">
        <v>68</v>
      </c>
      <c r="AE250" s="619">
        <v>0</v>
      </c>
      <c r="AF250" s="619">
        <v>0</v>
      </c>
      <c r="AG250" s="619">
        <v>0</v>
      </c>
      <c r="AH250" s="619">
        <v>0</v>
      </c>
      <c r="AI250" s="619">
        <v>0</v>
      </c>
      <c r="AJ250" s="619">
        <v>0</v>
      </c>
      <c r="AK250" s="619">
        <v>0</v>
      </c>
      <c r="AL250" s="619">
        <v>0</v>
      </c>
      <c r="AM250" s="619">
        <v>0</v>
      </c>
      <c r="AN250" s="619">
        <v>0</v>
      </c>
      <c r="AO250" s="619">
        <v>0</v>
      </c>
      <c r="AP250" s="619">
        <v>0</v>
      </c>
      <c r="AQ250" s="619">
        <v>0</v>
      </c>
      <c r="AR250" s="619">
        <v>0</v>
      </c>
      <c r="AS250" s="619">
        <v>0</v>
      </c>
      <c r="AT250" s="619">
        <v>0</v>
      </c>
      <c r="AU250" s="619">
        <v>0</v>
      </c>
      <c r="AV250" s="619">
        <v>0</v>
      </c>
      <c r="AW250" s="619">
        <v>0</v>
      </c>
      <c r="AX250" s="619">
        <v>0</v>
      </c>
      <c r="AY250" s="619">
        <v>0</v>
      </c>
      <c r="AZ250" s="619">
        <v>0</v>
      </c>
      <c r="BA250" s="619">
        <v>0</v>
      </c>
      <c r="BB250" s="619">
        <v>0</v>
      </c>
      <c r="BC250" s="619">
        <v>0</v>
      </c>
      <c r="BD250" s="619">
        <v>0</v>
      </c>
      <c r="BE250" s="619">
        <v>0</v>
      </c>
      <c r="BF250" s="619">
        <v>0</v>
      </c>
      <c r="BG250" s="619">
        <v>831274</v>
      </c>
      <c r="BH250" s="619">
        <v>187037</v>
      </c>
      <c r="BI250" s="619">
        <v>20782</v>
      </c>
      <c r="BJ250" s="619">
        <v>51658</v>
      </c>
      <c r="BK250" s="619">
        <v>11623</v>
      </c>
      <c r="BL250" s="619">
        <v>1291</v>
      </c>
      <c r="BM250" s="619">
        <v>775924</v>
      </c>
      <c r="BN250" s="619">
        <v>174583</v>
      </c>
      <c r="BO250" s="619">
        <v>19398</v>
      </c>
      <c r="BP250" s="619">
        <v>107008</v>
      </c>
      <c r="BQ250" s="619">
        <v>24077</v>
      </c>
      <c r="BR250" s="619">
        <v>2675</v>
      </c>
      <c r="BS250" s="619">
        <v>0</v>
      </c>
      <c r="BT250" s="619">
        <v>0</v>
      </c>
      <c r="BU250" s="619">
        <v>0</v>
      </c>
      <c r="BV250" s="619">
        <v>0</v>
      </c>
      <c r="BW250" s="619">
        <v>0</v>
      </c>
      <c r="BX250" s="619">
        <v>0</v>
      </c>
      <c r="BY250" s="619">
        <v>0</v>
      </c>
      <c r="BZ250" s="619">
        <v>0</v>
      </c>
      <c r="CA250" s="619">
        <v>0</v>
      </c>
      <c r="CB250" s="619">
        <v>0</v>
      </c>
      <c r="CC250" s="619">
        <v>0</v>
      </c>
      <c r="CD250" s="619">
        <v>0</v>
      </c>
      <c r="CE250" s="619">
        <v>1</v>
      </c>
      <c r="CF250" s="619">
        <v>0</v>
      </c>
      <c r="CG250" s="619">
        <v>0</v>
      </c>
      <c r="CH250" s="619">
        <v>-1</v>
      </c>
      <c r="CI250" s="619">
        <v>0</v>
      </c>
      <c r="CJ250" s="619">
        <v>0</v>
      </c>
      <c r="CK250" s="619">
        <v>0</v>
      </c>
      <c r="CL250" s="619">
        <v>0</v>
      </c>
      <c r="CM250" s="619">
        <v>0</v>
      </c>
      <c r="CN250" s="619">
        <v>0</v>
      </c>
      <c r="CO250" s="619">
        <v>0</v>
      </c>
      <c r="CP250" s="619">
        <v>0</v>
      </c>
      <c r="CQ250" s="619">
        <v>-223940</v>
      </c>
      <c r="CR250" s="619">
        <v>-50386</v>
      </c>
      <c r="CS250" s="619">
        <v>-5598</v>
      </c>
      <c r="CT250" s="619">
        <v>0</v>
      </c>
      <c r="CU250" s="619">
        <v>0</v>
      </c>
      <c r="CV250" s="619">
        <v>0</v>
      </c>
      <c r="CW250" s="619">
        <v>0</v>
      </c>
      <c r="CX250" s="619">
        <v>0</v>
      </c>
      <c r="CY250" s="619">
        <v>0</v>
      </c>
      <c r="CZ250" s="619">
        <v>0</v>
      </c>
      <c r="DA250" s="619">
        <v>0</v>
      </c>
      <c r="DB250" s="619">
        <v>0</v>
      </c>
      <c r="DC250" s="619">
        <v>0</v>
      </c>
      <c r="DD250" s="619">
        <v>0</v>
      </c>
      <c r="DE250" s="619">
        <v>0</v>
      </c>
      <c r="DF250" s="619">
        <v>0</v>
      </c>
      <c r="DG250" s="619">
        <v>0</v>
      </c>
      <c r="DH250" s="619">
        <v>0</v>
      </c>
      <c r="DI250" s="619">
        <v>0</v>
      </c>
      <c r="DJ250" s="619">
        <v>0</v>
      </c>
      <c r="DK250" s="619">
        <v>0</v>
      </c>
      <c r="DL250" s="619">
        <v>0</v>
      </c>
      <c r="DM250" s="619">
        <v>0</v>
      </c>
      <c r="DN250" s="619">
        <v>0</v>
      </c>
      <c r="DO250" s="619">
        <v>0</v>
      </c>
      <c r="DP250" s="619">
        <v>0</v>
      </c>
      <c r="DQ250" s="619">
        <v>0</v>
      </c>
      <c r="DR250" s="619">
        <v>0</v>
      </c>
      <c r="DS250" s="619">
        <v>0</v>
      </c>
      <c r="DT250" s="619">
        <v>0</v>
      </c>
      <c r="DU250" s="619">
        <v>0</v>
      </c>
      <c r="DV250" s="619">
        <v>0</v>
      </c>
      <c r="DW250" s="619">
        <v>0</v>
      </c>
      <c r="DX250" s="619">
        <v>186992</v>
      </c>
      <c r="DY250" s="619">
        <v>42073</v>
      </c>
      <c r="DZ250" s="619">
        <v>4675</v>
      </c>
      <c r="EA250" s="619">
        <v>183919</v>
      </c>
      <c r="EB250" s="619">
        <v>41382</v>
      </c>
      <c r="EC250" s="619">
        <v>4598</v>
      </c>
      <c r="ED250" s="619">
        <v>3073</v>
      </c>
      <c r="EE250" s="619">
        <v>691</v>
      </c>
      <c r="EF250" s="619">
        <v>77</v>
      </c>
      <c r="EG250" s="619">
        <v>0</v>
      </c>
      <c r="EH250" s="619">
        <v>0</v>
      </c>
      <c r="EI250" s="619">
        <v>0</v>
      </c>
      <c r="EJ250" s="619">
        <v>0</v>
      </c>
      <c r="EK250" s="619">
        <v>0</v>
      </c>
      <c r="EL250" s="619">
        <v>0</v>
      </c>
      <c r="EM250" s="619">
        <v>0</v>
      </c>
      <c r="EN250" s="619">
        <v>0</v>
      </c>
      <c r="EO250" s="619">
        <v>0</v>
      </c>
      <c r="EP250" s="619">
        <v>793339</v>
      </c>
      <c r="EQ250" s="619">
        <v>178501</v>
      </c>
      <c r="ER250" s="619">
        <v>19833</v>
      </c>
      <c r="ES250" s="619">
        <v>1030601</v>
      </c>
      <c r="ET250" s="619">
        <v>231885</v>
      </c>
      <c r="EU250" s="619">
        <v>25765</v>
      </c>
      <c r="EV250" s="619">
        <v>-237262</v>
      </c>
      <c r="EW250" s="619">
        <v>-53384</v>
      </c>
      <c r="EX250" s="619">
        <v>-5932</v>
      </c>
      <c r="EY250" s="619">
        <v>0</v>
      </c>
      <c r="EZ250" s="619">
        <v>0</v>
      </c>
      <c r="FA250" s="619">
        <v>0</v>
      </c>
      <c r="FB250" s="619">
        <v>2086644</v>
      </c>
      <c r="FC250" s="619">
        <v>469393</v>
      </c>
      <c r="FD250" s="619">
        <v>52155</v>
      </c>
      <c r="FE250" s="619">
        <v>2313883</v>
      </c>
      <c r="FF250" s="619">
        <v>520525</v>
      </c>
      <c r="FG250" s="619">
        <v>57836</v>
      </c>
      <c r="FH250" s="619">
        <v>-227239</v>
      </c>
      <c r="FI250" s="619">
        <v>-51132</v>
      </c>
      <c r="FJ250" s="619">
        <v>-5681</v>
      </c>
      <c r="FK250" s="619">
        <v>0</v>
      </c>
      <c r="FL250" s="619">
        <v>0</v>
      </c>
      <c r="FM250" s="619">
        <v>0</v>
      </c>
      <c r="FN250" s="619">
        <v>0</v>
      </c>
      <c r="FO250" s="619">
        <v>0</v>
      </c>
      <c r="FP250" s="619">
        <v>0</v>
      </c>
      <c r="FQ250" s="619">
        <v>0</v>
      </c>
      <c r="FR250" s="619">
        <v>0</v>
      </c>
      <c r="FS250" s="619">
        <v>0</v>
      </c>
      <c r="FT250" s="619">
        <v>-9367</v>
      </c>
      <c r="FU250" s="619">
        <v>-2108</v>
      </c>
      <c r="FV250" s="619">
        <v>-234</v>
      </c>
      <c r="FW250" s="619">
        <v>0</v>
      </c>
      <c r="FX250" s="619">
        <v>0</v>
      </c>
      <c r="FY250" s="619">
        <v>0</v>
      </c>
      <c r="FZ250" s="619">
        <v>0</v>
      </c>
      <c r="GA250" s="619">
        <v>0</v>
      </c>
      <c r="GB250" s="619">
        <v>0</v>
      </c>
      <c r="GC250" s="619">
        <v>0</v>
      </c>
      <c r="GD250" s="619">
        <v>0</v>
      </c>
      <c r="GE250" s="619">
        <v>0</v>
      </c>
      <c r="GF250" s="619">
        <v>0</v>
      </c>
      <c r="GG250" s="619">
        <v>0</v>
      </c>
      <c r="GH250" s="619">
        <v>0</v>
      </c>
      <c r="GI250" s="619">
        <v>0</v>
      </c>
      <c r="GJ250" s="619">
        <v>0</v>
      </c>
      <c r="GK250" s="619">
        <v>0</v>
      </c>
      <c r="GL250" s="619">
        <v>3716600</v>
      </c>
      <c r="GM250" s="619">
        <v>836133</v>
      </c>
      <c r="GN250" s="619">
        <v>92904</v>
      </c>
      <c r="GO250" s="619">
        <v>-587728</v>
      </c>
      <c r="GP250" s="619">
        <v>-132242</v>
      </c>
      <c r="GQ250" s="619">
        <v>-14693</v>
      </c>
      <c r="GR250" s="620" t="s">
        <v>649</v>
      </c>
      <c r="GS250" s="620" t="s">
        <v>650</v>
      </c>
      <c r="GT250" s="610" t="s">
        <v>474</v>
      </c>
      <c r="GU250" s="611" t="s">
        <v>548</v>
      </c>
      <c r="GV250" s="611" t="s">
        <v>1279</v>
      </c>
      <c r="GW250" s="610" t="s">
        <v>1432</v>
      </c>
    </row>
    <row r="251" spans="1:205" x14ac:dyDescent="0.25">
      <c r="A251" s="610" t="s">
        <v>3385</v>
      </c>
      <c r="B251" s="617" t="s">
        <v>1280</v>
      </c>
      <c r="C251" s="618" t="s">
        <v>1281</v>
      </c>
      <c r="D251" s="619">
        <v>1993183</v>
      </c>
      <c r="E251" s="619">
        <v>0</v>
      </c>
      <c r="F251" s="619">
        <v>1993183</v>
      </c>
      <c r="G251" s="619">
        <v>2239150</v>
      </c>
      <c r="H251" s="619">
        <v>0</v>
      </c>
      <c r="I251" s="619">
        <v>2239150</v>
      </c>
      <c r="J251" s="619">
        <v>-245967</v>
      </c>
      <c r="K251" s="619">
        <v>0</v>
      </c>
      <c r="L251" s="619">
        <v>-245967</v>
      </c>
      <c r="M251" s="633">
        <v>0.5</v>
      </c>
      <c r="N251" s="633">
        <v>0.4</v>
      </c>
      <c r="O251" s="633">
        <v>0.1</v>
      </c>
      <c r="P251" s="633">
        <v>0</v>
      </c>
      <c r="Q251" s="619">
        <v>118205</v>
      </c>
      <c r="R251" s="619">
        <v>118205</v>
      </c>
      <c r="S251" s="619">
        <v>0</v>
      </c>
      <c r="T251" s="619">
        <v>0</v>
      </c>
      <c r="U251" s="619">
        <v>0</v>
      </c>
      <c r="V251" s="619">
        <v>0</v>
      </c>
      <c r="W251" s="619">
        <v>0</v>
      </c>
      <c r="X251" s="619">
        <v>0</v>
      </c>
      <c r="Y251" s="619">
        <v>0</v>
      </c>
      <c r="Z251" s="619">
        <v>0</v>
      </c>
      <c r="AA251" s="619">
        <v>0</v>
      </c>
      <c r="AB251" s="619">
        <v>0</v>
      </c>
      <c r="AC251" s="619">
        <v>0</v>
      </c>
      <c r="AD251" s="619">
        <v>0</v>
      </c>
      <c r="AE251" s="619">
        <v>0</v>
      </c>
      <c r="AF251" s="619">
        <v>0</v>
      </c>
      <c r="AG251" s="619">
        <v>0</v>
      </c>
      <c r="AH251" s="619">
        <v>0</v>
      </c>
      <c r="AI251" s="619">
        <v>0</v>
      </c>
      <c r="AJ251" s="619">
        <v>0</v>
      </c>
      <c r="AK251" s="619">
        <v>0</v>
      </c>
      <c r="AL251" s="619">
        <v>0</v>
      </c>
      <c r="AM251" s="619">
        <v>0</v>
      </c>
      <c r="AN251" s="619">
        <v>0</v>
      </c>
      <c r="AO251" s="619">
        <v>0</v>
      </c>
      <c r="AP251" s="619">
        <v>0</v>
      </c>
      <c r="AQ251" s="619">
        <v>0</v>
      </c>
      <c r="AR251" s="619">
        <v>0</v>
      </c>
      <c r="AS251" s="619">
        <v>0</v>
      </c>
      <c r="AT251" s="619">
        <v>0</v>
      </c>
      <c r="AU251" s="619">
        <v>0</v>
      </c>
      <c r="AV251" s="619">
        <v>0</v>
      </c>
      <c r="AW251" s="619">
        <v>0</v>
      </c>
      <c r="AX251" s="619">
        <v>0</v>
      </c>
      <c r="AY251" s="619">
        <v>0</v>
      </c>
      <c r="AZ251" s="619">
        <v>0</v>
      </c>
      <c r="BA251" s="619">
        <v>0</v>
      </c>
      <c r="BB251" s="619">
        <v>0</v>
      </c>
      <c r="BC251" s="619">
        <v>0</v>
      </c>
      <c r="BD251" s="619">
        <v>0</v>
      </c>
      <c r="BE251" s="619">
        <v>0</v>
      </c>
      <c r="BF251" s="619">
        <v>0</v>
      </c>
      <c r="BG251" s="619">
        <v>1083228</v>
      </c>
      <c r="BH251" s="619">
        <v>270807</v>
      </c>
      <c r="BI251" s="619">
        <v>0</v>
      </c>
      <c r="BJ251" s="619">
        <v>58231</v>
      </c>
      <c r="BK251" s="619">
        <v>14558</v>
      </c>
      <c r="BL251" s="619">
        <v>0</v>
      </c>
      <c r="BM251" s="619">
        <v>1101214</v>
      </c>
      <c r="BN251" s="619">
        <v>275304</v>
      </c>
      <c r="BO251" s="619">
        <v>0</v>
      </c>
      <c r="BP251" s="619">
        <v>40245</v>
      </c>
      <c r="BQ251" s="619">
        <v>10061</v>
      </c>
      <c r="BR251" s="619">
        <v>0</v>
      </c>
      <c r="BS251" s="619">
        <v>1685</v>
      </c>
      <c r="BT251" s="619">
        <v>421</v>
      </c>
      <c r="BU251" s="619">
        <v>0</v>
      </c>
      <c r="BV251" s="619">
        <v>0</v>
      </c>
      <c r="BW251" s="619">
        <v>0</v>
      </c>
      <c r="BX251" s="619">
        <v>0</v>
      </c>
      <c r="BY251" s="619">
        <v>1685</v>
      </c>
      <c r="BZ251" s="619">
        <v>421</v>
      </c>
      <c r="CA251" s="619">
        <v>0</v>
      </c>
      <c r="CB251" s="619">
        <v>7156</v>
      </c>
      <c r="CC251" s="619">
        <v>1789</v>
      </c>
      <c r="CD251" s="619">
        <v>0</v>
      </c>
      <c r="CE251" s="619">
        <v>7156</v>
      </c>
      <c r="CF251" s="619">
        <v>1789</v>
      </c>
      <c r="CG251" s="619">
        <v>0</v>
      </c>
      <c r="CH251" s="619">
        <v>0</v>
      </c>
      <c r="CI251" s="619">
        <v>0</v>
      </c>
      <c r="CJ251" s="619">
        <v>0</v>
      </c>
      <c r="CK251" s="619">
        <v>0</v>
      </c>
      <c r="CL251" s="619">
        <v>0</v>
      </c>
      <c r="CM251" s="619">
        <v>0</v>
      </c>
      <c r="CN251" s="619">
        <v>0</v>
      </c>
      <c r="CO251" s="619">
        <v>0</v>
      </c>
      <c r="CP251" s="619">
        <v>0</v>
      </c>
      <c r="CQ251" s="619">
        <v>-8014</v>
      </c>
      <c r="CR251" s="619">
        <v>-2004</v>
      </c>
      <c r="CS251" s="619">
        <v>0</v>
      </c>
      <c r="CT251" s="619">
        <v>0</v>
      </c>
      <c r="CU251" s="619">
        <v>0</v>
      </c>
      <c r="CV251" s="619">
        <v>0</v>
      </c>
      <c r="CW251" s="619">
        <v>0</v>
      </c>
      <c r="CX251" s="619">
        <v>0</v>
      </c>
      <c r="CY251" s="619">
        <v>0</v>
      </c>
      <c r="CZ251" s="619">
        <v>0</v>
      </c>
      <c r="DA251" s="619">
        <v>0</v>
      </c>
      <c r="DB251" s="619">
        <v>0</v>
      </c>
      <c r="DC251" s="619">
        <v>0</v>
      </c>
      <c r="DD251" s="619">
        <v>0</v>
      </c>
      <c r="DE251" s="619">
        <v>0</v>
      </c>
      <c r="DF251" s="619">
        <v>8617</v>
      </c>
      <c r="DG251" s="619">
        <v>2154</v>
      </c>
      <c r="DH251" s="619">
        <v>0</v>
      </c>
      <c r="DI251" s="619">
        <v>8617</v>
      </c>
      <c r="DJ251" s="619">
        <v>2154</v>
      </c>
      <c r="DK251" s="619">
        <v>0</v>
      </c>
      <c r="DL251" s="619">
        <v>0</v>
      </c>
      <c r="DM251" s="619">
        <v>0</v>
      </c>
      <c r="DN251" s="619">
        <v>0</v>
      </c>
      <c r="DO251" s="619">
        <v>0</v>
      </c>
      <c r="DP251" s="619">
        <v>0</v>
      </c>
      <c r="DQ251" s="619">
        <v>0</v>
      </c>
      <c r="DR251" s="619">
        <v>0</v>
      </c>
      <c r="DS251" s="619">
        <v>0</v>
      </c>
      <c r="DT251" s="619">
        <v>0</v>
      </c>
      <c r="DU251" s="619">
        <v>0</v>
      </c>
      <c r="DV251" s="619">
        <v>0</v>
      </c>
      <c r="DW251" s="619">
        <v>0</v>
      </c>
      <c r="DX251" s="619">
        <v>206169</v>
      </c>
      <c r="DY251" s="619">
        <v>51542</v>
      </c>
      <c r="DZ251" s="619">
        <v>0</v>
      </c>
      <c r="EA251" s="619">
        <v>0</v>
      </c>
      <c r="EB251" s="619">
        <v>0</v>
      </c>
      <c r="EC251" s="619">
        <v>0</v>
      </c>
      <c r="ED251" s="619">
        <v>206169</v>
      </c>
      <c r="EE251" s="619">
        <v>51542</v>
      </c>
      <c r="EF251" s="619">
        <v>0</v>
      </c>
      <c r="EG251" s="619">
        <v>0</v>
      </c>
      <c r="EH251" s="619">
        <v>0</v>
      </c>
      <c r="EI251" s="619">
        <v>0</v>
      </c>
      <c r="EJ251" s="619">
        <v>0</v>
      </c>
      <c r="EK251" s="619">
        <v>0</v>
      </c>
      <c r="EL251" s="619">
        <v>0</v>
      </c>
      <c r="EM251" s="619">
        <v>0</v>
      </c>
      <c r="EN251" s="619">
        <v>0</v>
      </c>
      <c r="EO251" s="619">
        <v>0</v>
      </c>
      <c r="EP251" s="619">
        <v>1785387</v>
      </c>
      <c r="EQ251" s="619">
        <v>446347</v>
      </c>
      <c r="ER251" s="619">
        <v>0</v>
      </c>
      <c r="ES251" s="619">
        <v>2075898</v>
      </c>
      <c r="ET251" s="619">
        <v>518975</v>
      </c>
      <c r="EU251" s="619">
        <v>0</v>
      </c>
      <c r="EV251" s="619">
        <v>-290511</v>
      </c>
      <c r="EW251" s="619">
        <v>-72628</v>
      </c>
      <c r="EX251" s="619">
        <v>0</v>
      </c>
      <c r="EY251" s="619">
        <v>0</v>
      </c>
      <c r="EZ251" s="619">
        <v>0</v>
      </c>
      <c r="FA251" s="619">
        <v>0</v>
      </c>
      <c r="FB251" s="619">
        <v>1382899</v>
      </c>
      <c r="FC251" s="619">
        <v>345725</v>
      </c>
      <c r="FD251" s="619">
        <v>0</v>
      </c>
      <c r="FE251" s="619">
        <v>1330441</v>
      </c>
      <c r="FF251" s="619">
        <v>332610</v>
      </c>
      <c r="FG251" s="619">
        <v>0</v>
      </c>
      <c r="FH251" s="619">
        <v>52458</v>
      </c>
      <c r="FI251" s="619">
        <v>13115</v>
      </c>
      <c r="FJ251" s="619">
        <v>0</v>
      </c>
      <c r="FK251" s="619">
        <v>0</v>
      </c>
      <c r="FL251" s="619">
        <v>0</v>
      </c>
      <c r="FM251" s="619">
        <v>0</v>
      </c>
      <c r="FN251" s="619">
        <v>0</v>
      </c>
      <c r="FO251" s="619">
        <v>0</v>
      </c>
      <c r="FP251" s="619">
        <v>0</v>
      </c>
      <c r="FQ251" s="619">
        <v>0</v>
      </c>
      <c r="FR251" s="619">
        <v>0</v>
      </c>
      <c r="FS251" s="619">
        <v>0</v>
      </c>
      <c r="FT251" s="619">
        <v>0</v>
      </c>
      <c r="FU251" s="619">
        <v>0</v>
      </c>
      <c r="FV251" s="619">
        <v>0</v>
      </c>
      <c r="FW251" s="619">
        <v>0</v>
      </c>
      <c r="FX251" s="619">
        <v>0</v>
      </c>
      <c r="FY251" s="619">
        <v>0</v>
      </c>
      <c r="FZ251" s="619">
        <v>0</v>
      </c>
      <c r="GA251" s="619">
        <v>0</v>
      </c>
      <c r="GB251" s="619">
        <v>0</v>
      </c>
      <c r="GC251" s="619">
        <v>0</v>
      </c>
      <c r="GD251" s="619">
        <v>0</v>
      </c>
      <c r="GE251" s="619">
        <v>0</v>
      </c>
      <c r="GF251" s="619">
        <v>0</v>
      </c>
      <c r="GG251" s="619">
        <v>0</v>
      </c>
      <c r="GH251" s="619">
        <v>0</v>
      </c>
      <c r="GI251" s="619">
        <v>0</v>
      </c>
      <c r="GJ251" s="619">
        <v>0</v>
      </c>
      <c r="GK251" s="619">
        <v>0</v>
      </c>
      <c r="GL251" s="619">
        <v>4525358</v>
      </c>
      <c r="GM251" s="619">
        <v>1131339</v>
      </c>
      <c r="GN251" s="619">
        <v>0</v>
      </c>
      <c r="GO251" s="619">
        <v>2032</v>
      </c>
      <c r="GP251" s="619">
        <v>507</v>
      </c>
      <c r="GQ251" s="619">
        <v>0</v>
      </c>
      <c r="GR251" s="620" t="s">
        <v>788</v>
      </c>
      <c r="GS251" s="620" t="s">
        <v>473</v>
      </c>
      <c r="GT251" s="610" t="s">
        <v>474</v>
      </c>
      <c r="GU251" s="611" t="s">
        <v>475</v>
      </c>
      <c r="GV251" s="611" t="s">
        <v>1282</v>
      </c>
      <c r="GW251" s="610" t="s">
        <v>1432</v>
      </c>
    </row>
    <row r="252" spans="1:205" x14ac:dyDescent="0.25">
      <c r="A252" s="610" t="s">
        <v>3385</v>
      </c>
      <c r="B252" s="617" t="s">
        <v>1283</v>
      </c>
      <c r="C252" s="618" t="s">
        <v>1284</v>
      </c>
      <c r="D252" s="619">
        <v>3210505</v>
      </c>
      <c r="E252" s="619">
        <v>0</v>
      </c>
      <c r="F252" s="619">
        <v>3210505</v>
      </c>
      <c r="G252" s="619">
        <v>3455270</v>
      </c>
      <c r="H252" s="619">
        <v>0</v>
      </c>
      <c r="I252" s="619">
        <v>3455270</v>
      </c>
      <c r="J252" s="619">
        <v>-244765</v>
      </c>
      <c r="K252" s="619">
        <v>0</v>
      </c>
      <c r="L252" s="619">
        <v>-244765</v>
      </c>
      <c r="M252" s="633">
        <v>0.5</v>
      </c>
      <c r="N252" s="633">
        <v>0.4</v>
      </c>
      <c r="O252" s="633">
        <v>0.09</v>
      </c>
      <c r="P252" s="633">
        <v>0.01</v>
      </c>
      <c r="Q252" s="619">
        <v>198522</v>
      </c>
      <c r="R252" s="619">
        <v>198522</v>
      </c>
      <c r="S252" s="619">
        <v>0</v>
      </c>
      <c r="T252" s="619">
        <v>0</v>
      </c>
      <c r="U252" s="619">
        <v>0</v>
      </c>
      <c r="V252" s="619">
        <v>0</v>
      </c>
      <c r="W252" s="619">
        <v>0</v>
      </c>
      <c r="X252" s="619">
        <v>0</v>
      </c>
      <c r="Y252" s="619">
        <v>0</v>
      </c>
      <c r="Z252" s="619">
        <v>78291</v>
      </c>
      <c r="AA252" s="619">
        <v>0</v>
      </c>
      <c r="AB252" s="619">
        <v>84515</v>
      </c>
      <c r="AC252" s="619">
        <v>0</v>
      </c>
      <c r="AD252" s="619">
        <v>-6224</v>
      </c>
      <c r="AE252" s="619">
        <v>0</v>
      </c>
      <c r="AF252" s="619">
        <v>0</v>
      </c>
      <c r="AG252" s="619">
        <v>0</v>
      </c>
      <c r="AH252" s="619">
        <v>0</v>
      </c>
      <c r="AI252" s="619">
        <v>0</v>
      </c>
      <c r="AJ252" s="619">
        <v>0</v>
      </c>
      <c r="AK252" s="619">
        <v>0</v>
      </c>
      <c r="AL252" s="619">
        <v>0</v>
      </c>
      <c r="AM252" s="619">
        <v>0</v>
      </c>
      <c r="AN252" s="619">
        <v>0</v>
      </c>
      <c r="AO252" s="619">
        <v>0</v>
      </c>
      <c r="AP252" s="619">
        <v>0</v>
      </c>
      <c r="AQ252" s="619">
        <v>0</v>
      </c>
      <c r="AR252" s="619">
        <v>0</v>
      </c>
      <c r="AS252" s="619">
        <v>0</v>
      </c>
      <c r="AT252" s="619">
        <v>0</v>
      </c>
      <c r="AU252" s="619">
        <v>0</v>
      </c>
      <c r="AV252" s="619">
        <v>0</v>
      </c>
      <c r="AW252" s="619">
        <v>0</v>
      </c>
      <c r="AX252" s="619">
        <v>0</v>
      </c>
      <c r="AY252" s="619">
        <v>0</v>
      </c>
      <c r="AZ252" s="619">
        <v>0</v>
      </c>
      <c r="BA252" s="619">
        <v>0</v>
      </c>
      <c r="BB252" s="619">
        <v>0</v>
      </c>
      <c r="BC252" s="619">
        <v>0</v>
      </c>
      <c r="BD252" s="619">
        <v>0</v>
      </c>
      <c r="BE252" s="619">
        <v>0</v>
      </c>
      <c r="BF252" s="619">
        <v>0</v>
      </c>
      <c r="BG252" s="619">
        <v>2147774</v>
      </c>
      <c r="BH252" s="619">
        <v>483249</v>
      </c>
      <c r="BI252" s="619">
        <v>53694</v>
      </c>
      <c r="BJ252" s="619">
        <v>88053</v>
      </c>
      <c r="BK252" s="619">
        <v>19614</v>
      </c>
      <c r="BL252" s="619">
        <v>2179</v>
      </c>
      <c r="BM252" s="619">
        <v>2198758</v>
      </c>
      <c r="BN252" s="619">
        <v>494523</v>
      </c>
      <c r="BO252" s="619">
        <v>54947</v>
      </c>
      <c r="BP252" s="619">
        <v>37069</v>
      </c>
      <c r="BQ252" s="619">
        <v>8340</v>
      </c>
      <c r="BR252" s="619">
        <v>926</v>
      </c>
      <c r="BS252" s="619">
        <v>9794</v>
      </c>
      <c r="BT252" s="619">
        <v>2204</v>
      </c>
      <c r="BU252" s="619">
        <v>245</v>
      </c>
      <c r="BV252" s="619">
        <v>1182</v>
      </c>
      <c r="BW252" s="619">
        <v>266</v>
      </c>
      <c r="BX252" s="619">
        <v>30</v>
      </c>
      <c r="BY252" s="619">
        <v>8612</v>
      </c>
      <c r="BZ252" s="619">
        <v>1938</v>
      </c>
      <c r="CA252" s="619">
        <v>215</v>
      </c>
      <c r="CB252" s="619">
        <v>21546</v>
      </c>
      <c r="CC252" s="619">
        <v>4848</v>
      </c>
      <c r="CD252" s="619">
        <v>539</v>
      </c>
      <c r="CE252" s="619">
        <v>23956</v>
      </c>
      <c r="CF252" s="619">
        <v>5390</v>
      </c>
      <c r="CG252" s="619">
        <v>599</v>
      </c>
      <c r="CH252" s="619">
        <v>-2410</v>
      </c>
      <c r="CI252" s="619">
        <v>-542</v>
      </c>
      <c r="CJ252" s="619">
        <v>-60</v>
      </c>
      <c r="CK252" s="619">
        <v>0</v>
      </c>
      <c r="CL252" s="619">
        <v>0</v>
      </c>
      <c r="CM252" s="619">
        <v>0</v>
      </c>
      <c r="CN252" s="619">
        <v>0</v>
      </c>
      <c r="CO252" s="619">
        <v>0</v>
      </c>
      <c r="CP252" s="619">
        <v>0</v>
      </c>
      <c r="CQ252" s="619">
        <v>31038</v>
      </c>
      <c r="CR252" s="619">
        <v>6984</v>
      </c>
      <c r="CS252" s="619">
        <v>776</v>
      </c>
      <c r="CT252" s="619">
        <v>0</v>
      </c>
      <c r="CU252" s="619">
        <v>0</v>
      </c>
      <c r="CV252" s="619">
        <v>0</v>
      </c>
      <c r="CW252" s="619">
        <v>0</v>
      </c>
      <c r="CX252" s="619">
        <v>0</v>
      </c>
      <c r="CY252" s="619">
        <v>0</v>
      </c>
      <c r="CZ252" s="619">
        <v>0</v>
      </c>
      <c r="DA252" s="619">
        <v>0</v>
      </c>
      <c r="DB252" s="619">
        <v>0</v>
      </c>
      <c r="DC252" s="619">
        <v>0</v>
      </c>
      <c r="DD252" s="619">
        <v>0</v>
      </c>
      <c r="DE252" s="619">
        <v>0</v>
      </c>
      <c r="DF252" s="619">
        <v>10524</v>
      </c>
      <c r="DG252" s="619">
        <v>2368</v>
      </c>
      <c r="DH252" s="619">
        <v>263</v>
      </c>
      <c r="DI252" s="619">
        <v>14586</v>
      </c>
      <c r="DJ252" s="619">
        <v>3282</v>
      </c>
      <c r="DK252" s="619">
        <v>365</v>
      </c>
      <c r="DL252" s="619">
        <v>-4062</v>
      </c>
      <c r="DM252" s="619">
        <v>-914</v>
      </c>
      <c r="DN252" s="619">
        <v>-102</v>
      </c>
      <c r="DO252" s="619">
        <v>1477</v>
      </c>
      <c r="DP252" s="619">
        <v>332</v>
      </c>
      <c r="DQ252" s="619">
        <v>37</v>
      </c>
      <c r="DR252" s="619">
        <v>0</v>
      </c>
      <c r="DS252" s="619">
        <v>0</v>
      </c>
      <c r="DT252" s="619">
        <v>0</v>
      </c>
      <c r="DU252" s="619">
        <v>1477</v>
      </c>
      <c r="DV252" s="619">
        <v>332</v>
      </c>
      <c r="DW252" s="619">
        <v>37</v>
      </c>
      <c r="DX252" s="619">
        <v>258208</v>
      </c>
      <c r="DY252" s="619">
        <v>58097</v>
      </c>
      <c r="DZ252" s="619">
        <v>6455</v>
      </c>
      <c r="EA252" s="619">
        <v>0</v>
      </c>
      <c r="EB252" s="619">
        <v>0</v>
      </c>
      <c r="EC252" s="619">
        <v>0</v>
      </c>
      <c r="ED252" s="619">
        <v>258208</v>
      </c>
      <c r="EE252" s="619">
        <v>58097</v>
      </c>
      <c r="EF252" s="619">
        <v>6455</v>
      </c>
      <c r="EG252" s="619">
        <v>-496</v>
      </c>
      <c r="EH252" s="619">
        <v>-112</v>
      </c>
      <c r="EI252" s="619">
        <v>-12</v>
      </c>
      <c r="EJ252" s="619">
        <v>0</v>
      </c>
      <c r="EK252" s="619">
        <v>0</v>
      </c>
      <c r="EL252" s="619">
        <v>0</v>
      </c>
      <c r="EM252" s="619">
        <v>0</v>
      </c>
      <c r="EN252" s="619">
        <v>0</v>
      </c>
      <c r="EO252" s="619">
        <v>0</v>
      </c>
      <c r="EP252" s="619">
        <v>2288977</v>
      </c>
      <c r="EQ252" s="619">
        <v>515020</v>
      </c>
      <c r="ER252" s="619">
        <v>57224</v>
      </c>
      <c r="ES252" s="619">
        <v>2259681</v>
      </c>
      <c r="ET252" s="619">
        <v>508428</v>
      </c>
      <c r="EU252" s="619">
        <v>56492</v>
      </c>
      <c r="EV252" s="619">
        <v>29296</v>
      </c>
      <c r="EW252" s="619">
        <v>6592</v>
      </c>
      <c r="EX252" s="619">
        <v>732</v>
      </c>
      <c r="EY252" s="619">
        <v>255</v>
      </c>
      <c r="EZ252" s="619">
        <v>57</v>
      </c>
      <c r="FA252" s="619">
        <v>6</v>
      </c>
      <c r="FB252" s="619">
        <v>2020350</v>
      </c>
      <c r="FC252" s="619">
        <v>451578</v>
      </c>
      <c r="FD252" s="619">
        <v>50175</v>
      </c>
      <c r="FE252" s="619">
        <v>2205477</v>
      </c>
      <c r="FF252" s="619">
        <v>492993</v>
      </c>
      <c r="FG252" s="619">
        <v>54777</v>
      </c>
      <c r="FH252" s="619">
        <v>-185127</v>
      </c>
      <c r="FI252" s="619">
        <v>-41415</v>
      </c>
      <c r="FJ252" s="619">
        <v>-4602</v>
      </c>
      <c r="FK252" s="619">
        <v>0</v>
      </c>
      <c r="FL252" s="619">
        <v>0</v>
      </c>
      <c r="FM252" s="619">
        <v>0</v>
      </c>
      <c r="FN252" s="619">
        <v>0</v>
      </c>
      <c r="FO252" s="619">
        <v>0</v>
      </c>
      <c r="FP252" s="619">
        <v>0</v>
      </c>
      <c r="FQ252" s="619">
        <v>0</v>
      </c>
      <c r="FR252" s="619">
        <v>0</v>
      </c>
      <c r="FS252" s="619">
        <v>0</v>
      </c>
      <c r="FT252" s="619">
        <v>-11105</v>
      </c>
      <c r="FU252" s="619">
        <v>-2499</v>
      </c>
      <c r="FV252" s="619">
        <v>-278</v>
      </c>
      <c r="FW252" s="619">
        <v>0</v>
      </c>
      <c r="FX252" s="619">
        <v>0</v>
      </c>
      <c r="FY252" s="619">
        <v>0</v>
      </c>
      <c r="FZ252" s="619">
        <v>0</v>
      </c>
      <c r="GA252" s="619">
        <v>0</v>
      </c>
      <c r="GB252" s="619">
        <v>0</v>
      </c>
      <c r="GC252" s="619">
        <v>0</v>
      </c>
      <c r="GD252" s="619">
        <v>0</v>
      </c>
      <c r="GE252" s="619">
        <v>0</v>
      </c>
      <c r="GF252" s="619">
        <v>0</v>
      </c>
      <c r="GG252" s="619">
        <v>0</v>
      </c>
      <c r="GH252" s="619">
        <v>0</v>
      </c>
      <c r="GI252" s="619">
        <v>0</v>
      </c>
      <c r="GJ252" s="619">
        <v>0</v>
      </c>
      <c r="GK252" s="619">
        <v>0</v>
      </c>
      <c r="GL252" s="619">
        <v>6866395</v>
      </c>
      <c r="GM252" s="619">
        <v>1541740</v>
      </c>
      <c r="GN252" s="619">
        <v>171303</v>
      </c>
      <c r="GO252" s="619">
        <v>162755</v>
      </c>
      <c r="GP252" s="619">
        <v>36858</v>
      </c>
      <c r="GQ252" s="619">
        <v>4093</v>
      </c>
      <c r="GR252" s="620" t="s">
        <v>757</v>
      </c>
      <c r="GS252" s="620" t="s">
        <v>758</v>
      </c>
      <c r="GT252" s="610" t="s">
        <v>474</v>
      </c>
      <c r="GU252" s="611" t="s">
        <v>536</v>
      </c>
      <c r="GV252" s="611" t="s">
        <v>1285</v>
      </c>
      <c r="GW252" s="610" t="s">
        <v>1432</v>
      </c>
    </row>
    <row r="253" spans="1:205" x14ac:dyDescent="0.25">
      <c r="A253" s="610" t="s">
        <v>3385</v>
      </c>
      <c r="B253" s="617" t="s">
        <v>1286</v>
      </c>
      <c r="C253" s="618" t="s">
        <v>1287</v>
      </c>
      <c r="D253" s="619">
        <v>3917341</v>
      </c>
      <c r="E253" s="619">
        <v>0</v>
      </c>
      <c r="F253" s="619">
        <v>3917341</v>
      </c>
      <c r="G253" s="619">
        <v>5322795</v>
      </c>
      <c r="H253" s="619">
        <v>0</v>
      </c>
      <c r="I253" s="619">
        <v>5322795</v>
      </c>
      <c r="J253" s="619">
        <v>-1405454</v>
      </c>
      <c r="K253" s="619">
        <v>0</v>
      </c>
      <c r="L253" s="619">
        <v>-1405454</v>
      </c>
      <c r="M253" s="633">
        <v>0.5</v>
      </c>
      <c r="N253" s="633">
        <v>0.49</v>
      </c>
      <c r="O253" s="633">
        <v>0</v>
      </c>
      <c r="P253" s="633">
        <v>0.01</v>
      </c>
      <c r="Q253" s="619">
        <v>216109</v>
      </c>
      <c r="R253" s="619">
        <v>216109</v>
      </c>
      <c r="S253" s="619">
        <v>0</v>
      </c>
      <c r="T253" s="619">
        <v>0</v>
      </c>
      <c r="U253" s="619">
        <v>0</v>
      </c>
      <c r="V253" s="619">
        <v>0</v>
      </c>
      <c r="W253" s="619">
        <v>0</v>
      </c>
      <c r="X253" s="619">
        <v>0</v>
      </c>
      <c r="Y253" s="619">
        <v>0</v>
      </c>
      <c r="Z253" s="619">
        <v>124525</v>
      </c>
      <c r="AA253" s="619">
        <v>0</v>
      </c>
      <c r="AB253" s="619">
        <v>155439</v>
      </c>
      <c r="AC253" s="619">
        <v>0</v>
      </c>
      <c r="AD253" s="619">
        <v>-30914</v>
      </c>
      <c r="AE253" s="619">
        <v>0</v>
      </c>
      <c r="AF253" s="619">
        <v>0</v>
      </c>
      <c r="AG253" s="619">
        <v>0</v>
      </c>
      <c r="AH253" s="619">
        <v>0</v>
      </c>
      <c r="AI253" s="619">
        <v>0</v>
      </c>
      <c r="AJ253" s="619">
        <v>0</v>
      </c>
      <c r="AK253" s="619">
        <v>0</v>
      </c>
      <c r="AL253" s="619">
        <v>0</v>
      </c>
      <c r="AM253" s="619">
        <v>0</v>
      </c>
      <c r="AN253" s="619">
        <v>0</v>
      </c>
      <c r="AO253" s="619">
        <v>0</v>
      </c>
      <c r="AP253" s="619">
        <v>0</v>
      </c>
      <c r="AQ253" s="619">
        <v>0</v>
      </c>
      <c r="AR253" s="619">
        <v>0</v>
      </c>
      <c r="AS253" s="619">
        <v>0</v>
      </c>
      <c r="AT253" s="619">
        <v>0</v>
      </c>
      <c r="AU253" s="619">
        <v>0</v>
      </c>
      <c r="AV253" s="619">
        <v>0</v>
      </c>
      <c r="AW253" s="619">
        <v>0</v>
      </c>
      <c r="AX253" s="619">
        <v>0</v>
      </c>
      <c r="AY253" s="619">
        <v>0</v>
      </c>
      <c r="AZ253" s="619">
        <v>0</v>
      </c>
      <c r="BA253" s="619">
        <v>0</v>
      </c>
      <c r="BB253" s="619">
        <v>0</v>
      </c>
      <c r="BC253" s="619">
        <v>0</v>
      </c>
      <c r="BD253" s="619">
        <v>0</v>
      </c>
      <c r="BE253" s="619">
        <v>0</v>
      </c>
      <c r="BF253" s="619">
        <v>0</v>
      </c>
      <c r="BG253" s="619">
        <v>2187095</v>
      </c>
      <c r="BH253" s="619">
        <v>0</v>
      </c>
      <c r="BI253" s="619">
        <v>44635</v>
      </c>
      <c r="BJ253" s="619">
        <v>142119</v>
      </c>
      <c r="BK253" s="619">
        <v>0</v>
      </c>
      <c r="BL253" s="619">
        <v>2900</v>
      </c>
      <c r="BM253" s="619">
        <v>2236256</v>
      </c>
      <c r="BN253" s="619">
        <v>0</v>
      </c>
      <c r="BO253" s="619">
        <v>45637</v>
      </c>
      <c r="BP253" s="619">
        <v>92958</v>
      </c>
      <c r="BQ253" s="619">
        <v>0</v>
      </c>
      <c r="BR253" s="619">
        <v>1898</v>
      </c>
      <c r="BS253" s="619">
        <v>27486</v>
      </c>
      <c r="BT253" s="619">
        <v>0</v>
      </c>
      <c r="BU253" s="619">
        <v>561</v>
      </c>
      <c r="BV253" s="619">
        <v>12004</v>
      </c>
      <c r="BW253" s="619">
        <v>0</v>
      </c>
      <c r="BX253" s="619">
        <v>245</v>
      </c>
      <c r="BY253" s="619">
        <v>15482</v>
      </c>
      <c r="BZ253" s="619">
        <v>0</v>
      </c>
      <c r="CA253" s="619">
        <v>316</v>
      </c>
      <c r="CB253" s="619">
        <v>6622</v>
      </c>
      <c r="CC253" s="619">
        <v>0</v>
      </c>
      <c r="CD253" s="619">
        <v>135</v>
      </c>
      <c r="CE253" s="619">
        <v>6761</v>
      </c>
      <c r="CF253" s="619">
        <v>0</v>
      </c>
      <c r="CG253" s="619">
        <v>138</v>
      </c>
      <c r="CH253" s="619">
        <v>-139</v>
      </c>
      <c r="CI253" s="619">
        <v>0</v>
      </c>
      <c r="CJ253" s="619">
        <v>-3</v>
      </c>
      <c r="CK253" s="619">
        <v>0</v>
      </c>
      <c r="CL253" s="619">
        <v>0</v>
      </c>
      <c r="CM253" s="619">
        <v>0</v>
      </c>
      <c r="CN253" s="619">
        <v>0</v>
      </c>
      <c r="CO253" s="619">
        <v>0</v>
      </c>
      <c r="CP253" s="619">
        <v>0</v>
      </c>
      <c r="CQ253" s="619">
        <v>-2907</v>
      </c>
      <c r="CR253" s="619">
        <v>0</v>
      </c>
      <c r="CS253" s="619">
        <v>-59</v>
      </c>
      <c r="CT253" s="619">
        <v>1448</v>
      </c>
      <c r="CU253" s="619">
        <v>0</v>
      </c>
      <c r="CV253" s="619">
        <v>30</v>
      </c>
      <c r="CW253" s="619">
        <v>0</v>
      </c>
      <c r="CX253" s="619">
        <v>0</v>
      </c>
      <c r="CY253" s="619">
        <v>0</v>
      </c>
      <c r="CZ253" s="619">
        <v>1448</v>
      </c>
      <c r="DA253" s="619">
        <v>0</v>
      </c>
      <c r="DB253" s="619">
        <v>30</v>
      </c>
      <c r="DC253" s="619">
        <v>0</v>
      </c>
      <c r="DD253" s="619">
        <v>0</v>
      </c>
      <c r="DE253" s="619">
        <v>0</v>
      </c>
      <c r="DF253" s="619">
        <v>791</v>
      </c>
      <c r="DG253" s="619">
        <v>0</v>
      </c>
      <c r="DH253" s="619">
        <v>16</v>
      </c>
      <c r="DI253" s="619">
        <v>1043</v>
      </c>
      <c r="DJ253" s="619">
        <v>0</v>
      </c>
      <c r="DK253" s="619">
        <v>21</v>
      </c>
      <c r="DL253" s="619">
        <v>-252</v>
      </c>
      <c r="DM253" s="619">
        <v>0</v>
      </c>
      <c r="DN253" s="619">
        <v>-5</v>
      </c>
      <c r="DO253" s="619">
        <v>860</v>
      </c>
      <c r="DP253" s="619">
        <v>0</v>
      </c>
      <c r="DQ253" s="619">
        <v>18</v>
      </c>
      <c r="DR253" s="619">
        <v>860</v>
      </c>
      <c r="DS253" s="619">
        <v>0</v>
      </c>
      <c r="DT253" s="619">
        <v>18</v>
      </c>
      <c r="DU253" s="619">
        <v>0</v>
      </c>
      <c r="DV253" s="619">
        <v>0</v>
      </c>
      <c r="DW253" s="619">
        <v>0</v>
      </c>
      <c r="DX253" s="619">
        <v>398318</v>
      </c>
      <c r="DY253" s="619">
        <v>0</v>
      </c>
      <c r="DZ253" s="619">
        <v>8129</v>
      </c>
      <c r="EA253" s="619">
        <v>409002</v>
      </c>
      <c r="EB253" s="619">
        <v>0</v>
      </c>
      <c r="EC253" s="619">
        <v>8347</v>
      </c>
      <c r="ED253" s="619">
        <v>-10684</v>
      </c>
      <c r="EE253" s="619">
        <v>0</v>
      </c>
      <c r="EF253" s="619">
        <v>-218</v>
      </c>
      <c r="EG253" s="619">
        <v>0</v>
      </c>
      <c r="EH253" s="619">
        <v>0</v>
      </c>
      <c r="EI253" s="619">
        <v>0</v>
      </c>
      <c r="EJ253" s="619">
        <v>0</v>
      </c>
      <c r="EK253" s="619">
        <v>0</v>
      </c>
      <c r="EL253" s="619">
        <v>0</v>
      </c>
      <c r="EM253" s="619">
        <v>0</v>
      </c>
      <c r="EN253" s="619">
        <v>0</v>
      </c>
      <c r="EO253" s="619">
        <v>0</v>
      </c>
      <c r="EP253" s="619">
        <v>2542244</v>
      </c>
      <c r="EQ253" s="619">
        <v>0</v>
      </c>
      <c r="ER253" s="619">
        <v>51883</v>
      </c>
      <c r="ES253" s="619">
        <v>2654348</v>
      </c>
      <c r="ET253" s="619">
        <v>0</v>
      </c>
      <c r="EU253" s="619">
        <v>54170</v>
      </c>
      <c r="EV253" s="619">
        <v>-112104</v>
      </c>
      <c r="EW253" s="619">
        <v>0</v>
      </c>
      <c r="EX253" s="619">
        <v>-2287</v>
      </c>
      <c r="EY253" s="619">
        <v>0</v>
      </c>
      <c r="EZ253" s="619">
        <v>0</v>
      </c>
      <c r="FA253" s="619">
        <v>0</v>
      </c>
      <c r="FB253" s="619">
        <v>6379691</v>
      </c>
      <c r="FC253" s="619">
        <v>0</v>
      </c>
      <c r="FD253" s="619">
        <v>129765</v>
      </c>
      <c r="FE253" s="619">
        <v>6336772</v>
      </c>
      <c r="FF253" s="619">
        <v>0</v>
      </c>
      <c r="FG253" s="619">
        <v>128781</v>
      </c>
      <c r="FH253" s="619">
        <v>42919</v>
      </c>
      <c r="FI253" s="619">
        <v>0</v>
      </c>
      <c r="FJ253" s="619">
        <v>984</v>
      </c>
      <c r="FK253" s="619">
        <v>0</v>
      </c>
      <c r="FL253" s="619">
        <v>0</v>
      </c>
      <c r="FM253" s="619">
        <v>0</v>
      </c>
      <c r="FN253" s="619">
        <v>0</v>
      </c>
      <c r="FO253" s="619">
        <v>0</v>
      </c>
      <c r="FP253" s="619">
        <v>0</v>
      </c>
      <c r="FQ253" s="619">
        <v>0</v>
      </c>
      <c r="FR253" s="619">
        <v>0</v>
      </c>
      <c r="FS253" s="619">
        <v>0</v>
      </c>
      <c r="FT253" s="619">
        <v>-2807</v>
      </c>
      <c r="FU253" s="619">
        <v>0</v>
      </c>
      <c r="FV253" s="619">
        <v>-57</v>
      </c>
      <c r="FW253" s="619">
        <v>0</v>
      </c>
      <c r="FX253" s="619">
        <v>0</v>
      </c>
      <c r="FY253" s="619">
        <v>0</v>
      </c>
      <c r="FZ253" s="619">
        <v>0</v>
      </c>
      <c r="GA253" s="619">
        <v>0</v>
      </c>
      <c r="GB253" s="619">
        <v>0</v>
      </c>
      <c r="GC253" s="619">
        <v>0</v>
      </c>
      <c r="GD253" s="619">
        <v>0</v>
      </c>
      <c r="GE253" s="619">
        <v>0</v>
      </c>
      <c r="GF253" s="619">
        <v>0</v>
      </c>
      <c r="GG253" s="619">
        <v>0</v>
      </c>
      <c r="GH253" s="619">
        <v>0</v>
      </c>
      <c r="GI253" s="619">
        <v>0</v>
      </c>
      <c r="GJ253" s="619">
        <v>0</v>
      </c>
      <c r="GK253" s="619">
        <v>0</v>
      </c>
      <c r="GL253" s="619">
        <v>11680960</v>
      </c>
      <c r="GM253" s="619">
        <v>0</v>
      </c>
      <c r="GN253" s="619">
        <v>237956</v>
      </c>
      <c r="GO253" s="619">
        <v>23914</v>
      </c>
      <c r="GP253" s="619">
        <v>0</v>
      </c>
      <c r="GQ253" s="619">
        <v>599</v>
      </c>
      <c r="GR253" s="620" t="s">
        <v>535</v>
      </c>
      <c r="GS253" s="620" t="s">
        <v>1173</v>
      </c>
      <c r="GT253" s="610" t="s">
        <v>535</v>
      </c>
      <c r="GU253" s="611" t="s">
        <v>548</v>
      </c>
      <c r="GV253" s="611" t="s">
        <v>1288</v>
      </c>
      <c r="GW253" s="610" t="s">
        <v>1432</v>
      </c>
    </row>
    <row r="254" spans="1:205" x14ac:dyDescent="0.25">
      <c r="A254" s="610" t="s">
        <v>3385</v>
      </c>
      <c r="B254" s="617" t="s">
        <v>1289</v>
      </c>
      <c r="C254" s="618" t="s">
        <v>1290</v>
      </c>
      <c r="D254" s="619">
        <v>3645535</v>
      </c>
      <c r="E254" s="619">
        <v>30168</v>
      </c>
      <c r="F254" s="619">
        <v>3675703</v>
      </c>
      <c r="G254" s="619">
        <v>3667212</v>
      </c>
      <c r="H254" s="619">
        <v>0</v>
      </c>
      <c r="I254" s="619">
        <v>3667212</v>
      </c>
      <c r="J254" s="619">
        <v>-21677</v>
      </c>
      <c r="K254" s="619">
        <v>30168</v>
      </c>
      <c r="L254" s="619">
        <v>8491</v>
      </c>
      <c r="M254" s="633">
        <v>0.5</v>
      </c>
      <c r="N254" s="633">
        <v>0.4</v>
      </c>
      <c r="O254" s="633">
        <v>0.09</v>
      </c>
      <c r="P254" s="633">
        <v>0.01</v>
      </c>
      <c r="Q254" s="619">
        <v>289718</v>
      </c>
      <c r="R254" s="619">
        <v>289718</v>
      </c>
      <c r="S254" s="619">
        <v>0</v>
      </c>
      <c r="T254" s="619">
        <v>92007</v>
      </c>
      <c r="U254" s="619">
        <v>0</v>
      </c>
      <c r="V254" s="619">
        <v>0</v>
      </c>
      <c r="W254" s="619">
        <v>0</v>
      </c>
      <c r="X254" s="619">
        <v>92007</v>
      </c>
      <c r="Y254" s="619">
        <v>0</v>
      </c>
      <c r="Z254" s="619">
        <v>445342</v>
      </c>
      <c r="AA254" s="619">
        <v>0</v>
      </c>
      <c r="AB254" s="619">
        <v>360000</v>
      </c>
      <c r="AC254" s="619">
        <v>0</v>
      </c>
      <c r="AD254" s="619">
        <v>85342</v>
      </c>
      <c r="AE254" s="619">
        <v>0</v>
      </c>
      <c r="AF254" s="619">
        <v>0</v>
      </c>
      <c r="AG254" s="619">
        <v>0</v>
      </c>
      <c r="AH254" s="619">
        <v>0</v>
      </c>
      <c r="AI254" s="619">
        <v>0</v>
      </c>
      <c r="AJ254" s="619">
        <v>0</v>
      </c>
      <c r="AK254" s="619">
        <v>0</v>
      </c>
      <c r="AL254" s="619">
        <v>0</v>
      </c>
      <c r="AM254" s="619">
        <v>0</v>
      </c>
      <c r="AN254" s="619">
        <v>0</v>
      </c>
      <c r="AO254" s="619">
        <v>0</v>
      </c>
      <c r="AP254" s="619">
        <v>0</v>
      </c>
      <c r="AQ254" s="619">
        <v>0</v>
      </c>
      <c r="AR254" s="619">
        <v>0</v>
      </c>
      <c r="AS254" s="619">
        <v>0</v>
      </c>
      <c r="AT254" s="619">
        <v>0</v>
      </c>
      <c r="AU254" s="619">
        <v>0</v>
      </c>
      <c r="AV254" s="619">
        <v>0</v>
      </c>
      <c r="AW254" s="619">
        <v>0</v>
      </c>
      <c r="AX254" s="619">
        <v>0</v>
      </c>
      <c r="AY254" s="619">
        <v>0</v>
      </c>
      <c r="AZ254" s="619">
        <v>0</v>
      </c>
      <c r="BA254" s="619">
        <v>0</v>
      </c>
      <c r="BB254" s="619">
        <v>0</v>
      </c>
      <c r="BC254" s="619">
        <v>0</v>
      </c>
      <c r="BD254" s="619">
        <v>0</v>
      </c>
      <c r="BE254" s="619">
        <v>0</v>
      </c>
      <c r="BF254" s="619">
        <v>0</v>
      </c>
      <c r="BG254" s="619">
        <v>2207677</v>
      </c>
      <c r="BH254" s="619">
        <v>495543</v>
      </c>
      <c r="BI254" s="619">
        <v>55060</v>
      </c>
      <c r="BJ254" s="619">
        <v>13105</v>
      </c>
      <c r="BK254" s="619">
        <v>2949</v>
      </c>
      <c r="BL254" s="619">
        <v>328</v>
      </c>
      <c r="BM254" s="619">
        <v>2135903</v>
      </c>
      <c r="BN254" s="619">
        <v>480579</v>
      </c>
      <c r="BO254" s="619">
        <v>53398</v>
      </c>
      <c r="BP254" s="619">
        <v>84879</v>
      </c>
      <c r="BQ254" s="619">
        <v>17913</v>
      </c>
      <c r="BR254" s="619">
        <v>1990</v>
      </c>
      <c r="BS254" s="619">
        <v>7750</v>
      </c>
      <c r="BT254" s="619">
        <v>1744</v>
      </c>
      <c r="BU254" s="619">
        <v>194</v>
      </c>
      <c r="BV254" s="619">
        <v>6293</v>
      </c>
      <c r="BW254" s="619">
        <v>1416</v>
      </c>
      <c r="BX254" s="619">
        <v>157</v>
      </c>
      <c r="BY254" s="619">
        <v>1457</v>
      </c>
      <c r="BZ254" s="619">
        <v>328</v>
      </c>
      <c r="CA254" s="619">
        <v>37</v>
      </c>
      <c r="CB254" s="619">
        <v>36424</v>
      </c>
      <c r="CC254" s="619">
        <v>8195</v>
      </c>
      <c r="CD254" s="619">
        <v>911</v>
      </c>
      <c r="CE254" s="619">
        <v>35357</v>
      </c>
      <c r="CF254" s="619">
        <v>7955</v>
      </c>
      <c r="CG254" s="619">
        <v>884</v>
      </c>
      <c r="CH254" s="619">
        <v>1067</v>
      </c>
      <c r="CI254" s="619">
        <v>240</v>
      </c>
      <c r="CJ254" s="619">
        <v>27</v>
      </c>
      <c r="CK254" s="619">
        <v>0</v>
      </c>
      <c r="CL254" s="619">
        <v>0</v>
      </c>
      <c r="CM254" s="619">
        <v>0</v>
      </c>
      <c r="CN254" s="619">
        <v>0</v>
      </c>
      <c r="CO254" s="619">
        <v>0</v>
      </c>
      <c r="CP254" s="619">
        <v>0</v>
      </c>
      <c r="CQ254" s="619">
        <v>0</v>
      </c>
      <c r="CR254" s="619">
        <v>0</v>
      </c>
      <c r="CS254" s="619">
        <v>0</v>
      </c>
      <c r="CT254" s="619">
        <v>0</v>
      </c>
      <c r="CU254" s="619">
        <v>0</v>
      </c>
      <c r="CV254" s="619">
        <v>0</v>
      </c>
      <c r="CW254" s="619">
        <v>0</v>
      </c>
      <c r="CX254" s="619">
        <v>0</v>
      </c>
      <c r="CY254" s="619">
        <v>0</v>
      </c>
      <c r="CZ254" s="619">
        <v>0</v>
      </c>
      <c r="DA254" s="619">
        <v>0</v>
      </c>
      <c r="DB254" s="619">
        <v>0</v>
      </c>
      <c r="DC254" s="619">
        <v>0</v>
      </c>
      <c r="DD254" s="619">
        <v>0</v>
      </c>
      <c r="DE254" s="619">
        <v>0</v>
      </c>
      <c r="DF254" s="619">
        <v>12839</v>
      </c>
      <c r="DG254" s="619">
        <v>2889</v>
      </c>
      <c r="DH254" s="619">
        <v>321</v>
      </c>
      <c r="DI254" s="619">
        <v>16642</v>
      </c>
      <c r="DJ254" s="619">
        <v>3744</v>
      </c>
      <c r="DK254" s="619">
        <v>416</v>
      </c>
      <c r="DL254" s="619">
        <v>-3803</v>
      </c>
      <c r="DM254" s="619">
        <v>-855</v>
      </c>
      <c r="DN254" s="619">
        <v>-95</v>
      </c>
      <c r="DO254" s="619">
        <v>0</v>
      </c>
      <c r="DP254" s="619">
        <v>0</v>
      </c>
      <c r="DQ254" s="619">
        <v>0</v>
      </c>
      <c r="DR254" s="619">
        <v>0</v>
      </c>
      <c r="DS254" s="619">
        <v>0</v>
      </c>
      <c r="DT254" s="619">
        <v>0</v>
      </c>
      <c r="DU254" s="619">
        <v>0</v>
      </c>
      <c r="DV254" s="619">
        <v>0</v>
      </c>
      <c r="DW254" s="619">
        <v>0</v>
      </c>
      <c r="DX254" s="619">
        <v>308983</v>
      </c>
      <c r="DY254" s="619">
        <v>68341</v>
      </c>
      <c r="DZ254" s="619">
        <v>7593</v>
      </c>
      <c r="EA254" s="619">
        <v>122810</v>
      </c>
      <c r="EB254" s="619">
        <v>27632</v>
      </c>
      <c r="EC254" s="619">
        <v>3070</v>
      </c>
      <c r="ED254" s="619">
        <v>186173</v>
      </c>
      <c r="EE254" s="619">
        <v>40709</v>
      </c>
      <c r="EF254" s="619">
        <v>4523</v>
      </c>
      <c r="EG254" s="619">
        <v>-8</v>
      </c>
      <c r="EH254" s="619">
        <v>-2</v>
      </c>
      <c r="EI254" s="619">
        <v>0</v>
      </c>
      <c r="EJ254" s="619">
        <v>0</v>
      </c>
      <c r="EK254" s="619">
        <v>0</v>
      </c>
      <c r="EL254" s="619">
        <v>0</v>
      </c>
      <c r="EM254" s="619">
        <v>0</v>
      </c>
      <c r="EN254" s="619">
        <v>0</v>
      </c>
      <c r="EO254" s="619">
        <v>0</v>
      </c>
      <c r="EP254" s="619">
        <v>1509764</v>
      </c>
      <c r="EQ254" s="619">
        <v>339697</v>
      </c>
      <c r="ER254" s="619">
        <v>37744</v>
      </c>
      <c r="ES254" s="619">
        <v>1752052</v>
      </c>
      <c r="ET254" s="619">
        <v>394212</v>
      </c>
      <c r="EU254" s="619">
        <v>43801</v>
      </c>
      <c r="EV254" s="619">
        <v>-242288</v>
      </c>
      <c r="EW254" s="619">
        <v>-54515</v>
      </c>
      <c r="EX254" s="619">
        <v>-6057</v>
      </c>
      <c r="EY254" s="619">
        <v>-8009</v>
      </c>
      <c r="EZ254" s="619">
        <v>-1802</v>
      </c>
      <c r="FA254" s="619">
        <v>-200</v>
      </c>
      <c r="FB254" s="619">
        <v>2141343</v>
      </c>
      <c r="FC254" s="619">
        <v>461207</v>
      </c>
      <c r="FD254" s="619">
        <v>51245</v>
      </c>
      <c r="FE254" s="619">
        <v>1994866</v>
      </c>
      <c r="FF254" s="619">
        <v>435047</v>
      </c>
      <c r="FG254" s="619">
        <v>48339</v>
      </c>
      <c r="FH254" s="619">
        <v>146477</v>
      </c>
      <c r="FI254" s="619">
        <v>26160</v>
      </c>
      <c r="FJ254" s="619">
        <v>2906</v>
      </c>
      <c r="FK254" s="619">
        <v>0</v>
      </c>
      <c r="FL254" s="619">
        <v>0</v>
      </c>
      <c r="FM254" s="619">
        <v>0</v>
      </c>
      <c r="FN254" s="619">
        <v>0</v>
      </c>
      <c r="FO254" s="619">
        <v>0</v>
      </c>
      <c r="FP254" s="619">
        <v>0</v>
      </c>
      <c r="FQ254" s="619">
        <v>0</v>
      </c>
      <c r="FR254" s="619">
        <v>0</v>
      </c>
      <c r="FS254" s="619">
        <v>0</v>
      </c>
      <c r="FT254" s="619">
        <v>-5492</v>
      </c>
      <c r="FU254" s="619">
        <v>-1236</v>
      </c>
      <c r="FV254" s="619">
        <v>-137</v>
      </c>
      <c r="FW254" s="619">
        <v>0</v>
      </c>
      <c r="FX254" s="619">
        <v>0</v>
      </c>
      <c r="FY254" s="619">
        <v>0</v>
      </c>
      <c r="FZ254" s="619">
        <v>0</v>
      </c>
      <c r="GA254" s="619">
        <v>0</v>
      </c>
      <c r="GB254" s="619">
        <v>0</v>
      </c>
      <c r="GC254" s="619">
        <v>0</v>
      </c>
      <c r="GD254" s="619">
        <v>0</v>
      </c>
      <c r="GE254" s="619">
        <v>0</v>
      </c>
      <c r="GF254" s="619">
        <v>0</v>
      </c>
      <c r="GG254" s="619">
        <v>0</v>
      </c>
      <c r="GH254" s="619">
        <v>0</v>
      </c>
      <c r="GI254" s="619">
        <v>0</v>
      </c>
      <c r="GJ254" s="619">
        <v>0</v>
      </c>
      <c r="GK254" s="619">
        <v>0</v>
      </c>
      <c r="GL254" s="619">
        <v>6224376</v>
      </c>
      <c r="GM254" s="619">
        <v>1377525</v>
      </c>
      <c r="GN254" s="619">
        <v>153059</v>
      </c>
      <c r="GO254" s="619">
        <v>160453</v>
      </c>
      <c r="GP254" s="619">
        <v>26940</v>
      </c>
      <c r="GQ254" s="619">
        <v>2994</v>
      </c>
      <c r="GR254" s="620" t="s">
        <v>520</v>
      </c>
      <c r="GS254" s="620" t="s">
        <v>521</v>
      </c>
      <c r="GT254" s="610" t="s">
        <v>474</v>
      </c>
      <c r="GU254" s="611" t="s">
        <v>499</v>
      </c>
      <c r="GV254" s="611" t="s">
        <v>1291</v>
      </c>
      <c r="GW254" s="610" t="s">
        <v>1432</v>
      </c>
    </row>
    <row r="255" spans="1:205" x14ac:dyDescent="0.25">
      <c r="A255" s="610" t="s">
        <v>3385</v>
      </c>
      <c r="B255" s="617" t="s">
        <v>1292</v>
      </c>
      <c r="C255" s="618" t="s">
        <v>1293</v>
      </c>
      <c r="D255" s="619">
        <v>6982304</v>
      </c>
      <c r="E255" s="619">
        <v>0</v>
      </c>
      <c r="F255" s="619">
        <v>6982304</v>
      </c>
      <c r="G255" s="619">
        <v>7274766</v>
      </c>
      <c r="H255" s="619">
        <v>0</v>
      </c>
      <c r="I255" s="619">
        <v>7274766</v>
      </c>
      <c r="J255" s="619">
        <v>-292462</v>
      </c>
      <c r="K255" s="619">
        <v>0</v>
      </c>
      <c r="L255" s="619">
        <v>-292462</v>
      </c>
      <c r="M255" s="633">
        <v>0.5</v>
      </c>
      <c r="N255" s="633">
        <v>0.4</v>
      </c>
      <c r="O255" s="633">
        <v>0.09</v>
      </c>
      <c r="P255" s="633">
        <v>0.01</v>
      </c>
      <c r="Q255" s="619">
        <v>193897</v>
      </c>
      <c r="R255" s="619">
        <v>193897</v>
      </c>
      <c r="S255" s="619">
        <v>0</v>
      </c>
      <c r="T255" s="619">
        <v>0</v>
      </c>
      <c r="U255" s="619">
        <v>0</v>
      </c>
      <c r="V255" s="619">
        <v>0</v>
      </c>
      <c r="W255" s="619">
        <v>0</v>
      </c>
      <c r="X255" s="619">
        <v>0</v>
      </c>
      <c r="Y255" s="619">
        <v>0</v>
      </c>
      <c r="Z255" s="619">
        <v>493670</v>
      </c>
      <c r="AA255" s="619">
        <v>0</v>
      </c>
      <c r="AB255" s="619">
        <v>505082</v>
      </c>
      <c r="AC255" s="619">
        <v>0</v>
      </c>
      <c r="AD255" s="619">
        <v>-11412</v>
      </c>
      <c r="AE255" s="619">
        <v>0</v>
      </c>
      <c r="AF255" s="619">
        <v>0</v>
      </c>
      <c r="AG255" s="619">
        <v>0</v>
      </c>
      <c r="AH255" s="619">
        <v>0</v>
      </c>
      <c r="AI255" s="619">
        <v>0</v>
      </c>
      <c r="AJ255" s="619">
        <v>0</v>
      </c>
      <c r="AK255" s="619">
        <v>0</v>
      </c>
      <c r="AL255" s="619">
        <v>0</v>
      </c>
      <c r="AM255" s="619">
        <v>0</v>
      </c>
      <c r="AN255" s="619">
        <v>0</v>
      </c>
      <c r="AO255" s="619">
        <v>0</v>
      </c>
      <c r="AP255" s="619">
        <v>0</v>
      </c>
      <c r="AQ255" s="619">
        <v>0</v>
      </c>
      <c r="AR255" s="619">
        <v>0</v>
      </c>
      <c r="AS255" s="619">
        <v>0</v>
      </c>
      <c r="AT255" s="619">
        <v>0</v>
      </c>
      <c r="AU255" s="619">
        <v>0</v>
      </c>
      <c r="AV255" s="619">
        <v>0</v>
      </c>
      <c r="AW255" s="619">
        <v>0</v>
      </c>
      <c r="AX255" s="619">
        <v>0</v>
      </c>
      <c r="AY255" s="619">
        <v>0</v>
      </c>
      <c r="AZ255" s="619">
        <v>0</v>
      </c>
      <c r="BA255" s="619">
        <v>0</v>
      </c>
      <c r="BB255" s="619">
        <v>0</v>
      </c>
      <c r="BC255" s="619">
        <v>0</v>
      </c>
      <c r="BD255" s="619">
        <v>0</v>
      </c>
      <c r="BE255" s="619">
        <v>0</v>
      </c>
      <c r="BF255" s="619">
        <v>0</v>
      </c>
      <c r="BG255" s="619">
        <v>1531920</v>
      </c>
      <c r="BH255" s="619">
        <v>344682</v>
      </c>
      <c r="BI255" s="619">
        <v>38298</v>
      </c>
      <c r="BJ255" s="619">
        <v>113986</v>
      </c>
      <c r="BK255" s="619">
        <v>25647</v>
      </c>
      <c r="BL255" s="619">
        <v>2850</v>
      </c>
      <c r="BM255" s="619">
        <v>1505419</v>
      </c>
      <c r="BN255" s="619">
        <v>338720</v>
      </c>
      <c r="BO255" s="619">
        <v>37636</v>
      </c>
      <c r="BP255" s="619">
        <v>140487</v>
      </c>
      <c r="BQ255" s="619">
        <v>31609</v>
      </c>
      <c r="BR255" s="619">
        <v>3512</v>
      </c>
      <c r="BS255" s="619">
        <v>10520</v>
      </c>
      <c r="BT255" s="619">
        <v>2367</v>
      </c>
      <c r="BU255" s="619">
        <v>263</v>
      </c>
      <c r="BV255" s="619">
        <v>11502</v>
      </c>
      <c r="BW255" s="619">
        <v>2588</v>
      </c>
      <c r="BX255" s="619">
        <v>288</v>
      </c>
      <c r="BY255" s="619">
        <v>-982</v>
      </c>
      <c r="BZ255" s="619">
        <v>-221</v>
      </c>
      <c r="CA255" s="619">
        <v>-25</v>
      </c>
      <c r="CB255" s="619">
        <v>0</v>
      </c>
      <c r="CC255" s="619">
        <v>0</v>
      </c>
      <c r="CD255" s="619">
        <v>0</v>
      </c>
      <c r="CE255" s="619">
        <v>0</v>
      </c>
      <c r="CF255" s="619">
        <v>0</v>
      </c>
      <c r="CG255" s="619">
        <v>0</v>
      </c>
      <c r="CH255" s="619">
        <v>0</v>
      </c>
      <c r="CI255" s="619">
        <v>0</v>
      </c>
      <c r="CJ255" s="619">
        <v>0</v>
      </c>
      <c r="CK255" s="619">
        <v>0</v>
      </c>
      <c r="CL255" s="619">
        <v>0</v>
      </c>
      <c r="CM255" s="619">
        <v>0</v>
      </c>
      <c r="CN255" s="619">
        <v>0</v>
      </c>
      <c r="CO255" s="619">
        <v>0</v>
      </c>
      <c r="CP255" s="619">
        <v>0</v>
      </c>
      <c r="CQ255" s="619">
        <v>0</v>
      </c>
      <c r="CR255" s="619">
        <v>0</v>
      </c>
      <c r="CS255" s="619">
        <v>0</v>
      </c>
      <c r="CT255" s="619">
        <v>0</v>
      </c>
      <c r="CU255" s="619">
        <v>0</v>
      </c>
      <c r="CV255" s="619">
        <v>0</v>
      </c>
      <c r="CW255" s="619">
        <v>0</v>
      </c>
      <c r="CX255" s="619">
        <v>0</v>
      </c>
      <c r="CY255" s="619">
        <v>0</v>
      </c>
      <c r="CZ255" s="619">
        <v>0</v>
      </c>
      <c r="DA255" s="619">
        <v>0</v>
      </c>
      <c r="DB255" s="619">
        <v>0</v>
      </c>
      <c r="DC255" s="619">
        <v>0</v>
      </c>
      <c r="DD255" s="619">
        <v>0</v>
      </c>
      <c r="DE255" s="619">
        <v>0</v>
      </c>
      <c r="DF255" s="619">
        <v>5447</v>
      </c>
      <c r="DG255" s="619">
        <v>1226</v>
      </c>
      <c r="DH255" s="619">
        <v>136</v>
      </c>
      <c r="DI255" s="619">
        <v>5320</v>
      </c>
      <c r="DJ255" s="619">
        <v>1197</v>
      </c>
      <c r="DK255" s="619">
        <v>133</v>
      </c>
      <c r="DL255" s="619">
        <v>127</v>
      </c>
      <c r="DM255" s="619">
        <v>29</v>
      </c>
      <c r="DN255" s="619">
        <v>3</v>
      </c>
      <c r="DO255" s="619">
        <v>0</v>
      </c>
      <c r="DP255" s="619">
        <v>0</v>
      </c>
      <c r="DQ255" s="619">
        <v>0</v>
      </c>
      <c r="DR255" s="619">
        <v>0</v>
      </c>
      <c r="DS255" s="619">
        <v>0</v>
      </c>
      <c r="DT255" s="619">
        <v>0</v>
      </c>
      <c r="DU255" s="619">
        <v>0</v>
      </c>
      <c r="DV255" s="619">
        <v>0</v>
      </c>
      <c r="DW255" s="619">
        <v>0</v>
      </c>
      <c r="DX255" s="619">
        <v>424864</v>
      </c>
      <c r="DY255" s="619">
        <v>95594</v>
      </c>
      <c r="DZ255" s="619">
        <v>10622</v>
      </c>
      <c r="EA255" s="619">
        <v>7958</v>
      </c>
      <c r="EB255" s="619">
        <v>1791</v>
      </c>
      <c r="EC255" s="619">
        <v>199</v>
      </c>
      <c r="ED255" s="619">
        <v>416906</v>
      </c>
      <c r="EE255" s="619">
        <v>93803</v>
      </c>
      <c r="EF255" s="619">
        <v>10423</v>
      </c>
      <c r="EG255" s="619">
        <v>-2887</v>
      </c>
      <c r="EH255" s="619">
        <v>-649</v>
      </c>
      <c r="EI255" s="619">
        <v>-72</v>
      </c>
      <c r="EJ255" s="619">
        <v>0</v>
      </c>
      <c r="EK255" s="619">
        <v>0</v>
      </c>
      <c r="EL255" s="619">
        <v>0</v>
      </c>
      <c r="EM255" s="619">
        <v>0</v>
      </c>
      <c r="EN255" s="619">
        <v>0</v>
      </c>
      <c r="EO255" s="619">
        <v>0</v>
      </c>
      <c r="EP255" s="619">
        <v>1930649</v>
      </c>
      <c r="EQ255" s="619">
        <v>434396</v>
      </c>
      <c r="ER255" s="619">
        <v>48266</v>
      </c>
      <c r="ES255" s="619">
        <v>3486358</v>
      </c>
      <c r="ET255" s="619">
        <v>784431</v>
      </c>
      <c r="EU255" s="619">
        <v>87159</v>
      </c>
      <c r="EV255" s="619">
        <v>-1555709</v>
      </c>
      <c r="EW255" s="619">
        <v>-350035</v>
      </c>
      <c r="EX255" s="619">
        <v>-38893</v>
      </c>
      <c r="EY255" s="619">
        <v>-1385</v>
      </c>
      <c r="EZ255" s="619">
        <v>-312</v>
      </c>
      <c r="FA255" s="619">
        <v>-35</v>
      </c>
      <c r="FB255" s="619">
        <v>4625417</v>
      </c>
      <c r="FC255" s="619">
        <v>1021798</v>
      </c>
      <c r="FD255" s="619">
        <v>113533</v>
      </c>
      <c r="FE255" s="619">
        <v>4458159</v>
      </c>
      <c r="FF255" s="619">
        <v>983728</v>
      </c>
      <c r="FG255" s="619">
        <v>109303</v>
      </c>
      <c r="FH255" s="619">
        <v>167258</v>
      </c>
      <c r="FI255" s="619">
        <v>38070</v>
      </c>
      <c r="FJ255" s="619">
        <v>4230</v>
      </c>
      <c r="FK255" s="619">
        <v>0</v>
      </c>
      <c r="FL255" s="619">
        <v>0</v>
      </c>
      <c r="FM255" s="619">
        <v>0</v>
      </c>
      <c r="FN255" s="619">
        <v>0</v>
      </c>
      <c r="FO255" s="619">
        <v>0</v>
      </c>
      <c r="FP255" s="619">
        <v>0</v>
      </c>
      <c r="FQ255" s="619">
        <v>0</v>
      </c>
      <c r="FR255" s="619">
        <v>0</v>
      </c>
      <c r="FS255" s="619">
        <v>0</v>
      </c>
      <c r="FT255" s="619">
        <v>0</v>
      </c>
      <c r="FU255" s="619">
        <v>0</v>
      </c>
      <c r="FV255" s="619">
        <v>0</v>
      </c>
      <c r="FW255" s="619">
        <v>0</v>
      </c>
      <c r="FX255" s="619">
        <v>0</v>
      </c>
      <c r="FY255" s="619">
        <v>0</v>
      </c>
      <c r="FZ255" s="619">
        <v>0</v>
      </c>
      <c r="GA255" s="619">
        <v>0</v>
      </c>
      <c r="GB255" s="619">
        <v>0</v>
      </c>
      <c r="GC255" s="619">
        <v>0</v>
      </c>
      <c r="GD255" s="619">
        <v>0</v>
      </c>
      <c r="GE255" s="619">
        <v>0</v>
      </c>
      <c r="GF255" s="619">
        <v>0</v>
      </c>
      <c r="GG255" s="619">
        <v>0</v>
      </c>
      <c r="GH255" s="619">
        <v>0</v>
      </c>
      <c r="GI255" s="619">
        <v>0</v>
      </c>
      <c r="GJ255" s="619">
        <v>0</v>
      </c>
      <c r="GK255" s="619">
        <v>0</v>
      </c>
      <c r="GL255" s="619">
        <v>8638531</v>
      </c>
      <c r="GM255" s="619">
        <v>1924749</v>
      </c>
      <c r="GN255" s="619">
        <v>213861</v>
      </c>
      <c r="GO255" s="619">
        <v>-836185</v>
      </c>
      <c r="GP255" s="619">
        <v>-187706</v>
      </c>
      <c r="GQ255" s="619">
        <v>-20857</v>
      </c>
      <c r="GR255" s="620" t="s">
        <v>525</v>
      </c>
      <c r="GS255" s="620" t="s">
        <v>526</v>
      </c>
      <c r="GT255" s="610" t="s">
        <v>474</v>
      </c>
      <c r="GU255" s="611" t="s">
        <v>475</v>
      </c>
      <c r="GV255" s="611" t="s">
        <v>1294</v>
      </c>
      <c r="GW255" s="610" t="s">
        <v>1432</v>
      </c>
    </row>
    <row r="256" spans="1:205" x14ac:dyDescent="0.25">
      <c r="A256" s="610" t="s">
        <v>3385</v>
      </c>
      <c r="B256" s="617" t="s">
        <v>1295</v>
      </c>
      <c r="C256" s="618" t="s">
        <v>1296</v>
      </c>
      <c r="D256" s="619">
        <v>3434714</v>
      </c>
      <c r="E256" s="619">
        <v>0</v>
      </c>
      <c r="F256" s="619">
        <v>3434714</v>
      </c>
      <c r="G256" s="619">
        <v>3707843</v>
      </c>
      <c r="H256" s="619">
        <v>0</v>
      </c>
      <c r="I256" s="619">
        <v>3707843</v>
      </c>
      <c r="J256" s="619">
        <v>-273129</v>
      </c>
      <c r="K256" s="619">
        <v>0</v>
      </c>
      <c r="L256" s="619">
        <v>-273129</v>
      </c>
      <c r="M256" s="633">
        <v>0.5</v>
      </c>
      <c r="N256" s="633">
        <v>0.4</v>
      </c>
      <c r="O256" s="633">
        <v>0.1</v>
      </c>
      <c r="P256" s="633">
        <v>0</v>
      </c>
      <c r="Q256" s="619">
        <v>123904</v>
      </c>
      <c r="R256" s="619">
        <v>123904</v>
      </c>
      <c r="S256" s="619">
        <v>0</v>
      </c>
      <c r="T256" s="619">
        <v>0</v>
      </c>
      <c r="U256" s="619">
        <v>0</v>
      </c>
      <c r="V256" s="619">
        <v>0</v>
      </c>
      <c r="W256" s="619">
        <v>0</v>
      </c>
      <c r="X256" s="619">
        <v>0</v>
      </c>
      <c r="Y256" s="619">
        <v>0</v>
      </c>
      <c r="Z256" s="619">
        <v>161828</v>
      </c>
      <c r="AA256" s="619">
        <v>112774</v>
      </c>
      <c r="AB256" s="619">
        <v>151866</v>
      </c>
      <c r="AC256" s="619">
        <v>115712</v>
      </c>
      <c r="AD256" s="619">
        <v>9962</v>
      </c>
      <c r="AE256" s="619">
        <v>-2938</v>
      </c>
      <c r="AF256" s="619">
        <v>0</v>
      </c>
      <c r="AG256" s="619">
        <v>0</v>
      </c>
      <c r="AH256" s="619">
        <v>0</v>
      </c>
      <c r="AI256" s="619">
        <v>0</v>
      </c>
      <c r="AJ256" s="619">
        <v>0</v>
      </c>
      <c r="AK256" s="619">
        <v>0</v>
      </c>
      <c r="AL256" s="619">
        <v>0</v>
      </c>
      <c r="AM256" s="619">
        <v>0</v>
      </c>
      <c r="AN256" s="619">
        <v>0</v>
      </c>
      <c r="AO256" s="619">
        <v>0</v>
      </c>
      <c r="AP256" s="619">
        <v>0</v>
      </c>
      <c r="AQ256" s="619">
        <v>0</v>
      </c>
      <c r="AR256" s="619">
        <v>0</v>
      </c>
      <c r="AS256" s="619">
        <v>0</v>
      </c>
      <c r="AT256" s="619">
        <v>0</v>
      </c>
      <c r="AU256" s="619">
        <v>0</v>
      </c>
      <c r="AV256" s="619">
        <v>0</v>
      </c>
      <c r="AW256" s="619">
        <v>0</v>
      </c>
      <c r="AX256" s="619">
        <v>0</v>
      </c>
      <c r="AY256" s="619">
        <v>0</v>
      </c>
      <c r="AZ256" s="619">
        <v>0</v>
      </c>
      <c r="BA256" s="619">
        <v>0</v>
      </c>
      <c r="BB256" s="619">
        <v>0</v>
      </c>
      <c r="BC256" s="619">
        <v>0</v>
      </c>
      <c r="BD256" s="619">
        <v>0</v>
      </c>
      <c r="BE256" s="619">
        <v>0</v>
      </c>
      <c r="BF256" s="619">
        <v>0</v>
      </c>
      <c r="BG256" s="619">
        <v>1008527</v>
      </c>
      <c r="BH256" s="619">
        <v>252132</v>
      </c>
      <c r="BI256" s="619">
        <v>0</v>
      </c>
      <c r="BJ256" s="619">
        <v>60933</v>
      </c>
      <c r="BK256" s="619">
        <v>15233</v>
      </c>
      <c r="BL256" s="619">
        <v>0</v>
      </c>
      <c r="BM256" s="619">
        <v>962004</v>
      </c>
      <c r="BN256" s="619">
        <v>240501</v>
      </c>
      <c r="BO256" s="619">
        <v>0</v>
      </c>
      <c r="BP256" s="619">
        <v>107456</v>
      </c>
      <c r="BQ256" s="619">
        <v>26864</v>
      </c>
      <c r="BR256" s="619">
        <v>0</v>
      </c>
      <c r="BS256" s="619">
        <v>7008</v>
      </c>
      <c r="BT256" s="619">
        <v>1752</v>
      </c>
      <c r="BU256" s="619">
        <v>0</v>
      </c>
      <c r="BV256" s="619">
        <v>25938</v>
      </c>
      <c r="BW256" s="619">
        <v>6485</v>
      </c>
      <c r="BX256" s="619">
        <v>0</v>
      </c>
      <c r="BY256" s="619">
        <v>-18930</v>
      </c>
      <c r="BZ256" s="619">
        <v>-4733</v>
      </c>
      <c r="CA256" s="619">
        <v>0</v>
      </c>
      <c r="CB256" s="619">
        <v>3092</v>
      </c>
      <c r="CC256" s="619">
        <v>773</v>
      </c>
      <c r="CD256" s="619">
        <v>0</v>
      </c>
      <c r="CE256" s="619">
        <v>3092</v>
      </c>
      <c r="CF256" s="619">
        <v>773</v>
      </c>
      <c r="CG256" s="619">
        <v>0</v>
      </c>
      <c r="CH256" s="619">
        <v>0</v>
      </c>
      <c r="CI256" s="619">
        <v>0</v>
      </c>
      <c r="CJ256" s="619">
        <v>0</v>
      </c>
      <c r="CK256" s="619">
        <v>0</v>
      </c>
      <c r="CL256" s="619">
        <v>0</v>
      </c>
      <c r="CM256" s="619">
        <v>0</v>
      </c>
      <c r="CN256" s="619">
        <v>0</v>
      </c>
      <c r="CO256" s="619">
        <v>0</v>
      </c>
      <c r="CP256" s="619">
        <v>0</v>
      </c>
      <c r="CQ256" s="619">
        <v>0</v>
      </c>
      <c r="CR256" s="619">
        <v>0</v>
      </c>
      <c r="CS256" s="619">
        <v>0</v>
      </c>
      <c r="CT256" s="619">
        <v>17248</v>
      </c>
      <c r="CU256" s="619">
        <v>4312</v>
      </c>
      <c r="CV256" s="619">
        <v>0</v>
      </c>
      <c r="CW256" s="619">
        <v>0</v>
      </c>
      <c r="CX256" s="619">
        <v>0</v>
      </c>
      <c r="CY256" s="619">
        <v>0</v>
      </c>
      <c r="CZ256" s="619">
        <v>17248</v>
      </c>
      <c r="DA256" s="619">
        <v>4312</v>
      </c>
      <c r="DB256" s="619">
        <v>0</v>
      </c>
      <c r="DC256" s="619">
        <v>0</v>
      </c>
      <c r="DD256" s="619">
        <v>0</v>
      </c>
      <c r="DE256" s="619">
        <v>0</v>
      </c>
      <c r="DF256" s="619">
        <v>5522</v>
      </c>
      <c r="DG256" s="619">
        <v>1381</v>
      </c>
      <c r="DH256" s="619">
        <v>0</v>
      </c>
      <c r="DI256" s="619">
        <v>2076</v>
      </c>
      <c r="DJ256" s="619">
        <v>519</v>
      </c>
      <c r="DK256" s="619">
        <v>0</v>
      </c>
      <c r="DL256" s="619">
        <v>3446</v>
      </c>
      <c r="DM256" s="619">
        <v>862</v>
      </c>
      <c r="DN256" s="619">
        <v>0</v>
      </c>
      <c r="DO256" s="619">
        <v>0</v>
      </c>
      <c r="DP256" s="619">
        <v>0</v>
      </c>
      <c r="DQ256" s="619">
        <v>0</v>
      </c>
      <c r="DR256" s="619">
        <v>0</v>
      </c>
      <c r="DS256" s="619">
        <v>0</v>
      </c>
      <c r="DT256" s="619">
        <v>0</v>
      </c>
      <c r="DU256" s="619">
        <v>0</v>
      </c>
      <c r="DV256" s="619">
        <v>0</v>
      </c>
      <c r="DW256" s="619">
        <v>0</v>
      </c>
      <c r="DX256" s="619">
        <v>282260</v>
      </c>
      <c r="DY256" s="619">
        <v>70565</v>
      </c>
      <c r="DZ256" s="619">
        <v>0</v>
      </c>
      <c r="EA256" s="619">
        <v>287904</v>
      </c>
      <c r="EB256" s="619">
        <v>71976</v>
      </c>
      <c r="EC256" s="619">
        <v>0</v>
      </c>
      <c r="ED256" s="619">
        <v>-5644</v>
      </c>
      <c r="EE256" s="619">
        <v>-1411</v>
      </c>
      <c r="EF256" s="619">
        <v>0</v>
      </c>
      <c r="EG256" s="619">
        <v>0</v>
      </c>
      <c r="EH256" s="619">
        <v>0</v>
      </c>
      <c r="EI256" s="619">
        <v>0</v>
      </c>
      <c r="EJ256" s="619">
        <v>0</v>
      </c>
      <c r="EK256" s="619">
        <v>0</v>
      </c>
      <c r="EL256" s="619">
        <v>0</v>
      </c>
      <c r="EM256" s="619">
        <v>0</v>
      </c>
      <c r="EN256" s="619">
        <v>0</v>
      </c>
      <c r="EO256" s="619">
        <v>0</v>
      </c>
      <c r="EP256" s="619">
        <v>1154924</v>
      </c>
      <c r="EQ256" s="619">
        <v>288731</v>
      </c>
      <c r="ER256" s="619">
        <v>0</v>
      </c>
      <c r="ES256" s="619">
        <v>1179767</v>
      </c>
      <c r="ET256" s="619">
        <v>294942</v>
      </c>
      <c r="EU256" s="619">
        <v>0</v>
      </c>
      <c r="EV256" s="619">
        <v>-24843</v>
      </c>
      <c r="EW256" s="619">
        <v>-6211</v>
      </c>
      <c r="EX256" s="619">
        <v>0</v>
      </c>
      <c r="EY256" s="619">
        <v>0</v>
      </c>
      <c r="EZ256" s="619">
        <v>0</v>
      </c>
      <c r="FA256" s="619">
        <v>0</v>
      </c>
      <c r="FB256" s="619">
        <v>2763558</v>
      </c>
      <c r="FC256" s="619">
        <v>703208</v>
      </c>
      <c r="FD256" s="619">
        <v>0</v>
      </c>
      <c r="FE256" s="619">
        <v>2806325</v>
      </c>
      <c r="FF256" s="619">
        <v>714825</v>
      </c>
      <c r="FG256" s="619">
        <v>0</v>
      </c>
      <c r="FH256" s="619">
        <v>-42767</v>
      </c>
      <c r="FI256" s="619">
        <v>-11617</v>
      </c>
      <c r="FJ256" s="619">
        <v>0</v>
      </c>
      <c r="FK256" s="619">
        <v>0</v>
      </c>
      <c r="FL256" s="619">
        <v>0</v>
      </c>
      <c r="FM256" s="619">
        <v>0</v>
      </c>
      <c r="FN256" s="619">
        <v>0</v>
      </c>
      <c r="FO256" s="619">
        <v>0</v>
      </c>
      <c r="FP256" s="619">
        <v>0</v>
      </c>
      <c r="FQ256" s="619">
        <v>0</v>
      </c>
      <c r="FR256" s="619">
        <v>0</v>
      </c>
      <c r="FS256" s="619">
        <v>0</v>
      </c>
      <c r="FT256" s="619">
        <v>-497</v>
      </c>
      <c r="FU256" s="619">
        <v>-124</v>
      </c>
      <c r="FV256" s="619">
        <v>0</v>
      </c>
      <c r="FW256" s="619">
        <v>0</v>
      </c>
      <c r="FX256" s="619">
        <v>0</v>
      </c>
      <c r="FY256" s="619">
        <v>0</v>
      </c>
      <c r="FZ256" s="619">
        <v>0</v>
      </c>
      <c r="GA256" s="619">
        <v>0</v>
      </c>
      <c r="GB256" s="619">
        <v>0</v>
      </c>
      <c r="GC256" s="619">
        <v>0</v>
      </c>
      <c r="GD256" s="619">
        <v>0</v>
      </c>
      <c r="GE256" s="619">
        <v>0</v>
      </c>
      <c r="GF256" s="619">
        <v>0</v>
      </c>
      <c r="GG256" s="619">
        <v>0</v>
      </c>
      <c r="GH256" s="619">
        <v>0</v>
      </c>
      <c r="GI256" s="619">
        <v>0</v>
      </c>
      <c r="GJ256" s="619">
        <v>0</v>
      </c>
      <c r="GK256" s="619">
        <v>0</v>
      </c>
      <c r="GL256" s="619">
        <v>5302575</v>
      </c>
      <c r="GM256" s="619">
        <v>1337963</v>
      </c>
      <c r="GN256" s="619">
        <v>0</v>
      </c>
      <c r="GO256" s="619">
        <v>35469</v>
      </c>
      <c r="GP256" s="619">
        <v>7942</v>
      </c>
      <c r="GQ256" s="619">
        <v>0</v>
      </c>
      <c r="GR256" s="620" t="s">
        <v>669</v>
      </c>
      <c r="GS256" s="620" t="s">
        <v>473</v>
      </c>
      <c r="GT256" s="610" t="s">
        <v>474</v>
      </c>
      <c r="GU256" s="611" t="s">
        <v>536</v>
      </c>
      <c r="GV256" s="611" t="s">
        <v>1297</v>
      </c>
      <c r="GW256" s="610" t="s">
        <v>1432</v>
      </c>
    </row>
    <row r="257" spans="1:205" x14ac:dyDescent="0.25">
      <c r="A257" s="610" t="s">
        <v>3386</v>
      </c>
      <c r="B257" s="617" t="s">
        <v>1298</v>
      </c>
      <c r="C257" s="618" t="s">
        <v>1299</v>
      </c>
      <c r="D257" s="619">
        <v>4045998</v>
      </c>
      <c r="E257" s="619">
        <v>0</v>
      </c>
      <c r="F257" s="619">
        <v>4045998</v>
      </c>
      <c r="G257" s="619">
        <v>4272338</v>
      </c>
      <c r="H257" s="619">
        <v>0</v>
      </c>
      <c r="I257" s="619">
        <v>4272338</v>
      </c>
      <c r="J257" s="619">
        <v>-226340</v>
      </c>
      <c r="K257" s="619">
        <v>0</v>
      </c>
      <c r="L257" s="619">
        <v>-226340</v>
      </c>
      <c r="M257" s="633">
        <v>0.5</v>
      </c>
      <c r="N257" s="633">
        <v>0.4</v>
      </c>
      <c r="O257" s="633">
        <v>0.09</v>
      </c>
      <c r="P257" s="633">
        <v>0.01</v>
      </c>
      <c r="Q257" s="619">
        <v>202519</v>
      </c>
      <c r="R257" s="619">
        <v>202519</v>
      </c>
      <c r="S257" s="619">
        <v>0</v>
      </c>
      <c r="T257" s="619">
        <v>0</v>
      </c>
      <c r="U257" s="619">
        <v>0</v>
      </c>
      <c r="V257" s="619">
        <v>0</v>
      </c>
      <c r="W257" s="619">
        <v>0</v>
      </c>
      <c r="X257" s="619">
        <v>0</v>
      </c>
      <c r="Y257" s="619">
        <v>0</v>
      </c>
      <c r="Z257" s="619">
        <v>1308</v>
      </c>
      <c r="AA257" s="619">
        <v>0</v>
      </c>
      <c r="AB257" s="619">
        <v>1265</v>
      </c>
      <c r="AC257" s="619">
        <v>0</v>
      </c>
      <c r="AD257" s="619">
        <v>43</v>
      </c>
      <c r="AE257" s="619">
        <v>0</v>
      </c>
      <c r="AF257" s="619">
        <v>0</v>
      </c>
      <c r="AG257" s="619">
        <v>0</v>
      </c>
      <c r="AH257" s="619">
        <v>0</v>
      </c>
      <c r="AI257" s="619">
        <v>0</v>
      </c>
      <c r="AJ257" s="619">
        <v>0</v>
      </c>
      <c r="AK257" s="619">
        <v>0</v>
      </c>
      <c r="AL257" s="619">
        <v>0</v>
      </c>
      <c r="AM257" s="619">
        <v>0</v>
      </c>
      <c r="AN257" s="619">
        <v>0</v>
      </c>
      <c r="AO257" s="619">
        <v>0</v>
      </c>
      <c r="AP257" s="619">
        <v>0</v>
      </c>
      <c r="AQ257" s="619">
        <v>0</v>
      </c>
      <c r="AR257" s="619">
        <v>0</v>
      </c>
      <c r="AS257" s="619">
        <v>0</v>
      </c>
      <c r="AT257" s="619">
        <v>0</v>
      </c>
      <c r="AU257" s="619">
        <v>0</v>
      </c>
      <c r="AV257" s="619">
        <v>0</v>
      </c>
      <c r="AW257" s="619">
        <v>0</v>
      </c>
      <c r="AX257" s="619">
        <v>0</v>
      </c>
      <c r="AY257" s="619">
        <v>0</v>
      </c>
      <c r="AZ257" s="619">
        <v>0</v>
      </c>
      <c r="BA257" s="619">
        <v>0</v>
      </c>
      <c r="BB257" s="619">
        <v>0</v>
      </c>
      <c r="BC257" s="619">
        <v>0</v>
      </c>
      <c r="BD257" s="619">
        <v>0</v>
      </c>
      <c r="BE257" s="619">
        <v>0</v>
      </c>
      <c r="BF257" s="619">
        <v>0</v>
      </c>
      <c r="BG257" s="619">
        <v>2156177</v>
      </c>
      <c r="BH257" s="619">
        <v>485140</v>
      </c>
      <c r="BI257" s="619">
        <v>53904</v>
      </c>
      <c r="BJ257" s="619">
        <v>60164</v>
      </c>
      <c r="BK257" s="619">
        <v>13537</v>
      </c>
      <c r="BL257" s="619">
        <v>1504</v>
      </c>
      <c r="BM257" s="619">
        <v>2102403</v>
      </c>
      <c r="BN257" s="619">
        <v>473041</v>
      </c>
      <c r="BO257" s="619">
        <v>52560</v>
      </c>
      <c r="BP257" s="619">
        <v>113938</v>
      </c>
      <c r="BQ257" s="619">
        <v>25636</v>
      </c>
      <c r="BR257" s="619">
        <v>2848</v>
      </c>
      <c r="BS257" s="619">
        <v>1037</v>
      </c>
      <c r="BT257" s="619">
        <v>233</v>
      </c>
      <c r="BU257" s="619">
        <v>26</v>
      </c>
      <c r="BV257" s="619">
        <v>0</v>
      </c>
      <c r="BW257" s="619">
        <v>0</v>
      </c>
      <c r="BX257" s="619">
        <v>0</v>
      </c>
      <c r="BY257" s="619">
        <v>1037</v>
      </c>
      <c r="BZ257" s="619">
        <v>233</v>
      </c>
      <c r="CA257" s="619">
        <v>26</v>
      </c>
      <c r="CB257" s="619">
        <v>12214</v>
      </c>
      <c r="CC257" s="619">
        <v>2748</v>
      </c>
      <c r="CD257" s="619">
        <v>305</v>
      </c>
      <c r="CE257" s="619">
        <v>12215</v>
      </c>
      <c r="CF257" s="619">
        <v>2748</v>
      </c>
      <c r="CG257" s="619">
        <v>305</v>
      </c>
      <c r="CH257" s="619">
        <v>-1</v>
      </c>
      <c r="CI257" s="619">
        <v>0</v>
      </c>
      <c r="CJ257" s="619">
        <v>0</v>
      </c>
      <c r="CK257" s="619">
        <v>0</v>
      </c>
      <c r="CL257" s="619">
        <v>0</v>
      </c>
      <c r="CM257" s="619">
        <v>0</v>
      </c>
      <c r="CN257" s="619">
        <v>0</v>
      </c>
      <c r="CO257" s="619">
        <v>0</v>
      </c>
      <c r="CP257" s="619">
        <v>0</v>
      </c>
      <c r="CQ257" s="619">
        <v>-1150</v>
      </c>
      <c r="CR257" s="619">
        <v>-259</v>
      </c>
      <c r="CS257" s="619">
        <v>-29</v>
      </c>
      <c r="CT257" s="619">
        <v>0</v>
      </c>
      <c r="CU257" s="619">
        <v>0</v>
      </c>
      <c r="CV257" s="619">
        <v>0</v>
      </c>
      <c r="CW257" s="619">
        <v>0</v>
      </c>
      <c r="CX257" s="619">
        <v>0</v>
      </c>
      <c r="CY257" s="619">
        <v>0</v>
      </c>
      <c r="CZ257" s="619">
        <v>0</v>
      </c>
      <c r="DA257" s="619">
        <v>0</v>
      </c>
      <c r="DB257" s="619">
        <v>0</v>
      </c>
      <c r="DC257" s="619">
        <v>0</v>
      </c>
      <c r="DD257" s="619">
        <v>0</v>
      </c>
      <c r="DE257" s="619">
        <v>0</v>
      </c>
      <c r="DF257" s="619">
        <v>4540</v>
      </c>
      <c r="DG257" s="619">
        <v>1022</v>
      </c>
      <c r="DH257" s="619">
        <v>114</v>
      </c>
      <c r="DI257" s="619">
        <v>2155</v>
      </c>
      <c r="DJ257" s="619">
        <v>485</v>
      </c>
      <c r="DK257" s="619">
        <v>54</v>
      </c>
      <c r="DL257" s="619">
        <v>2385</v>
      </c>
      <c r="DM257" s="619">
        <v>537</v>
      </c>
      <c r="DN257" s="619">
        <v>60</v>
      </c>
      <c r="DO257" s="619">
        <v>0</v>
      </c>
      <c r="DP257" s="619">
        <v>0</v>
      </c>
      <c r="DQ257" s="619">
        <v>0</v>
      </c>
      <c r="DR257" s="619">
        <v>0</v>
      </c>
      <c r="DS257" s="619">
        <v>0</v>
      </c>
      <c r="DT257" s="619">
        <v>0</v>
      </c>
      <c r="DU257" s="619">
        <v>0</v>
      </c>
      <c r="DV257" s="619">
        <v>0</v>
      </c>
      <c r="DW257" s="619">
        <v>0</v>
      </c>
      <c r="DX257" s="619">
        <v>305526</v>
      </c>
      <c r="DY257" s="619">
        <v>68743</v>
      </c>
      <c r="DZ257" s="619">
        <v>7638</v>
      </c>
      <c r="EA257" s="619">
        <v>323911</v>
      </c>
      <c r="EB257" s="619">
        <v>72880</v>
      </c>
      <c r="EC257" s="619">
        <v>8098</v>
      </c>
      <c r="ED257" s="619">
        <v>-18385</v>
      </c>
      <c r="EE257" s="619">
        <v>-4137</v>
      </c>
      <c r="EF257" s="619">
        <v>-460</v>
      </c>
      <c r="EG257" s="619">
        <v>-1828</v>
      </c>
      <c r="EH257" s="619">
        <v>-411</v>
      </c>
      <c r="EI257" s="619">
        <v>-46</v>
      </c>
      <c r="EJ257" s="619">
        <v>-183</v>
      </c>
      <c r="EK257" s="619">
        <v>-41</v>
      </c>
      <c r="EL257" s="619">
        <v>-5</v>
      </c>
      <c r="EM257" s="619">
        <v>0</v>
      </c>
      <c r="EN257" s="619">
        <v>0</v>
      </c>
      <c r="EO257" s="619">
        <v>0</v>
      </c>
      <c r="EP257" s="619">
        <v>1425022</v>
      </c>
      <c r="EQ257" s="619">
        <v>320630</v>
      </c>
      <c r="ER257" s="619">
        <v>35626</v>
      </c>
      <c r="ES257" s="619">
        <v>1667736</v>
      </c>
      <c r="ET257" s="619">
        <v>375240</v>
      </c>
      <c r="EU257" s="619">
        <v>41693</v>
      </c>
      <c r="EV257" s="619">
        <v>-242714</v>
      </c>
      <c r="EW257" s="619">
        <v>-54610</v>
      </c>
      <c r="EX257" s="619">
        <v>-6067</v>
      </c>
      <c r="EY257" s="619">
        <v>-6221</v>
      </c>
      <c r="EZ257" s="619">
        <v>-1400</v>
      </c>
      <c r="FA257" s="619">
        <v>-156</v>
      </c>
      <c r="FB257" s="619">
        <v>2381090</v>
      </c>
      <c r="FC257" s="619">
        <v>535695</v>
      </c>
      <c r="FD257" s="619">
        <v>59522</v>
      </c>
      <c r="FE257" s="619">
        <v>2467035</v>
      </c>
      <c r="FF257" s="619">
        <v>555034</v>
      </c>
      <c r="FG257" s="619">
        <v>61670</v>
      </c>
      <c r="FH257" s="619">
        <v>-85945</v>
      </c>
      <c r="FI257" s="619">
        <v>-19339</v>
      </c>
      <c r="FJ257" s="619">
        <v>-2148</v>
      </c>
      <c r="FK257" s="619">
        <v>0</v>
      </c>
      <c r="FL257" s="619">
        <v>0</v>
      </c>
      <c r="FM257" s="619">
        <v>0</v>
      </c>
      <c r="FN257" s="619">
        <v>0</v>
      </c>
      <c r="FO257" s="619">
        <v>0</v>
      </c>
      <c r="FP257" s="619">
        <v>0</v>
      </c>
      <c r="FQ257" s="619">
        <v>0</v>
      </c>
      <c r="FR257" s="619">
        <v>0</v>
      </c>
      <c r="FS257" s="619">
        <v>0</v>
      </c>
      <c r="FT257" s="619">
        <v>-87306</v>
      </c>
      <c r="FU257" s="619">
        <v>-19644</v>
      </c>
      <c r="FV257" s="619">
        <v>-2183</v>
      </c>
      <c r="FW257" s="619">
        <v>0</v>
      </c>
      <c r="FX257" s="619">
        <v>0</v>
      </c>
      <c r="FY257" s="619">
        <v>0</v>
      </c>
      <c r="FZ257" s="619">
        <v>0</v>
      </c>
      <c r="GA257" s="619">
        <v>0</v>
      </c>
      <c r="GB257" s="619">
        <v>0</v>
      </c>
      <c r="GC257" s="619">
        <v>0</v>
      </c>
      <c r="GD257" s="619">
        <v>0</v>
      </c>
      <c r="GE257" s="619">
        <v>0</v>
      </c>
      <c r="GF257" s="619">
        <v>0</v>
      </c>
      <c r="GG257" s="619">
        <v>0</v>
      </c>
      <c r="GH257" s="619">
        <v>0</v>
      </c>
      <c r="GI257" s="619">
        <v>0</v>
      </c>
      <c r="GJ257" s="619">
        <v>0</v>
      </c>
      <c r="GK257" s="619">
        <v>0</v>
      </c>
      <c r="GL257" s="619">
        <v>6249082</v>
      </c>
      <c r="GM257" s="619">
        <v>1405993</v>
      </c>
      <c r="GN257" s="619">
        <v>156220</v>
      </c>
      <c r="GO257" s="619">
        <v>-326373</v>
      </c>
      <c r="GP257" s="619">
        <v>-73435</v>
      </c>
      <c r="GQ257" s="619">
        <v>-8160</v>
      </c>
      <c r="GR257" s="620" t="s">
        <v>493</v>
      </c>
      <c r="GS257" s="620" t="s">
        <v>494</v>
      </c>
      <c r="GT257" s="610" t="s">
        <v>474</v>
      </c>
      <c r="GU257" s="611" t="s">
        <v>475</v>
      </c>
      <c r="GV257" s="611" t="s">
        <v>1300</v>
      </c>
      <c r="GW257" s="610" t="s">
        <v>1432</v>
      </c>
    </row>
    <row r="258" spans="1:205" x14ac:dyDescent="0.25">
      <c r="A258" s="610" t="s">
        <v>3385</v>
      </c>
      <c r="B258" s="617" t="s">
        <v>1301</v>
      </c>
      <c r="C258" s="618" t="s">
        <v>1302</v>
      </c>
      <c r="D258" s="619">
        <v>16325733</v>
      </c>
      <c r="E258" s="619">
        <v>0</v>
      </c>
      <c r="F258" s="619">
        <v>16325733</v>
      </c>
      <c r="G258" s="619">
        <v>16634352</v>
      </c>
      <c r="H258" s="619">
        <v>0</v>
      </c>
      <c r="I258" s="619">
        <v>16634352</v>
      </c>
      <c r="J258" s="619">
        <v>-308619</v>
      </c>
      <c r="K258" s="619">
        <v>0</v>
      </c>
      <c r="L258" s="619">
        <v>-308619</v>
      </c>
      <c r="M258" s="633">
        <v>0.5</v>
      </c>
      <c r="N258" s="633">
        <v>0.4</v>
      </c>
      <c r="O258" s="633">
        <v>0.1</v>
      </c>
      <c r="P258" s="633">
        <v>0</v>
      </c>
      <c r="Q258" s="619">
        <v>104275</v>
      </c>
      <c r="R258" s="619">
        <v>104275</v>
      </c>
      <c r="S258" s="619">
        <v>0</v>
      </c>
      <c r="T258" s="619">
        <v>0</v>
      </c>
      <c r="U258" s="619">
        <v>0</v>
      </c>
      <c r="V258" s="619">
        <v>0</v>
      </c>
      <c r="W258" s="619">
        <v>0</v>
      </c>
      <c r="X258" s="619">
        <v>0</v>
      </c>
      <c r="Y258" s="619">
        <v>0</v>
      </c>
      <c r="Z258" s="619">
        <v>0</v>
      </c>
      <c r="AA258" s="619">
        <v>0</v>
      </c>
      <c r="AB258" s="619">
        <v>0</v>
      </c>
      <c r="AC258" s="619">
        <v>0</v>
      </c>
      <c r="AD258" s="619">
        <v>0</v>
      </c>
      <c r="AE258" s="619">
        <v>0</v>
      </c>
      <c r="AF258" s="619">
        <v>0</v>
      </c>
      <c r="AG258" s="619">
        <v>0</v>
      </c>
      <c r="AH258" s="619">
        <v>0</v>
      </c>
      <c r="AI258" s="619">
        <v>0</v>
      </c>
      <c r="AJ258" s="619">
        <v>0</v>
      </c>
      <c r="AK258" s="619">
        <v>0</v>
      </c>
      <c r="AL258" s="619">
        <v>0</v>
      </c>
      <c r="AM258" s="619">
        <v>0</v>
      </c>
      <c r="AN258" s="619">
        <v>0</v>
      </c>
      <c r="AO258" s="619">
        <v>0</v>
      </c>
      <c r="AP258" s="619">
        <v>0</v>
      </c>
      <c r="AQ258" s="619">
        <v>0</v>
      </c>
      <c r="AR258" s="619">
        <v>0</v>
      </c>
      <c r="AS258" s="619">
        <v>0</v>
      </c>
      <c r="AT258" s="619">
        <v>0</v>
      </c>
      <c r="AU258" s="619">
        <v>0</v>
      </c>
      <c r="AV258" s="619">
        <v>0</v>
      </c>
      <c r="AW258" s="619">
        <v>0</v>
      </c>
      <c r="AX258" s="619">
        <v>0</v>
      </c>
      <c r="AY258" s="619">
        <v>0</v>
      </c>
      <c r="AZ258" s="619">
        <v>0</v>
      </c>
      <c r="BA258" s="619">
        <v>0</v>
      </c>
      <c r="BB258" s="619">
        <v>0</v>
      </c>
      <c r="BC258" s="619">
        <v>0</v>
      </c>
      <c r="BD258" s="619">
        <v>0</v>
      </c>
      <c r="BE258" s="619">
        <v>0</v>
      </c>
      <c r="BF258" s="619">
        <v>0</v>
      </c>
      <c r="BG258" s="619">
        <v>455113</v>
      </c>
      <c r="BH258" s="619">
        <v>113778</v>
      </c>
      <c r="BI258" s="619">
        <v>0</v>
      </c>
      <c r="BJ258" s="619">
        <v>62830</v>
      </c>
      <c r="BK258" s="619">
        <v>15708</v>
      </c>
      <c r="BL258" s="619">
        <v>0</v>
      </c>
      <c r="BM258" s="619">
        <v>508055</v>
      </c>
      <c r="BN258" s="619">
        <v>127014</v>
      </c>
      <c r="BO258" s="619">
        <v>0</v>
      </c>
      <c r="BP258" s="619">
        <v>9888</v>
      </c>
      <c r="BQ258" s="619">
        <v>2472</v>
      </c>
      <c r="BR258" s="619">
        <v>0</v>
      </c>
      <c r="BS258" s="619">
        <v>1962</v>
      </c>
      <c r="BT258" s="619">
        <v>491</v>
      </c>
      <c r="BU258" s="619">
        <v>0</v>
      </c>
      <c r="BV258" s="619">
        <v>1962</v>
      </c>
      <c r="BW258" s="619">
        <v>491</v>
      </c>
      <c r="BX258" s="619">
        <v>0</v>
      </c>
      <c r="BY258" s="619">
        <v>0</v>
      </c>
      <c r="BZ258" s="619">
        <v>0</v>
      </c>
      <c r="CA258" s="619">
        <v>0</v>
      </c>
      <c r="CB258" s="619">
        <v>0</v>
      </c>
      <c r="CC258" s="619">
        <v>0</v>
      </c>
      <c r="CD258" s="619">
        <v>0</v>
      </c>
      <c r="CE258" s="619">
        <v>0</v>
      </c>
      <c r="CF258" s="619">
        <v>0</v>
      </c>
      <c r="CG258" s="619">
        <v>0</v>
      </c>
      <c r="CH258" s="619">
        <v>0</v>
      </c>
      <c r="CI258" s="619">
        <v>0</v>
      </c>
      <c r="CJ258" s="619">
        <v>0</v>
      </c>
      <c r="CK258" s="619">
        <v>0</v>
      </c>
      <c r="CL258" s="619">
        <v>0</v>
      </c>
      <c r="CM258" s="619">
        <v>0</v>
      </c>
      <c r="CN258" s="619">
        <v>0</v>
      </c>
      <c r="CO258" s="619">
        <v>0</v>
      </c>
      <c r="CP258" s="619">
        <v>0</v>
      </c>
      <c r="CQ258" s="619">
        <v>0</v>
      </c>
      <c r="CR258" s="619">
        <v>0</v>
      </c>
      <c r="CS258" s="619">
        <v>0</v>
      </c>
      <c r="CT258" s="619">
        <v>0</v>
      </c>
      <c r="CU258" s="619">
        <v>0</v>
      </c>
      <c r="CV258" s="619">
        <v>0</v>
      </c>
      <c r="CW258" s="619">
        <v>0</v>
      </c>
      <c r="CX258" s="619">
        <v>0</v>
      </c>
      <c r="CY258" s="619">
        <v>0</v>
      </c>
      <c r="CZ258" s="619">
        <v>0</v>
      </c>
      <c r="DA258" s="619">
        <v>0</v>
      </c>
      <c r="DB258" s="619">
        <v>0</v>
      </c>
      <c r="DC258" s="619">
        <v>0</v>
      </c>
      <c r="DD258" s="619">
        <v>0</v>
      </c>
      <c r="DE258" s="619">
        <v>0</v>
      </c>
      <c r="DF258" s="619">
        <v>0</v>
      </c>
      <c r="DG258" s="619">
        <v>0</v>
      </c>
      <c r="DH258" s="619">
        <v>0</v>
      </c>
      <c r="DI258" s="619">
        <v>0</v>
      </c>
      <c r="DJ258" s="619">
        <v>0</v>
      </c>
      <c r="DK258" s="619">
        <v>0</v>
      </c>
      <c r="DL258" s="619">
        <v>0</v>
      </c>
      <c r="DM258" s="619">
        <v>0</v>
      </c>
      <c r="DN258" s="619">
        <v>0</v>
      </c>
      <c r="DO258" s="619">
        <v>0</v>
      </c>
      <c r="DP258" s="619">
        <v>0</v>
      </c>
      <c r="DQ258" s="619">
        <v>0</v>
      </c>
      <c r="DR258" s="619">
        <v>0</v>
      </c>
      <c r="DS258" s="619">
        <v>0</v>
      </c>
      <c r="DT258" s="619">
        <v>0</v>
      </c>
      <c r="DU258" s="619">
        <v>0</v>
      </c>
      <c r="DV258" s="619">
        <v>0</v>
      </c>
      <c r="DW258" s="619">
        <v>0</v>
      </c>
      <c r="DX258" s="619">
        <v>373308</v>
      </c>
      <c r="DY258" s="619">
        <v>93327</v>
      </c>
      <c r="DZ258" s="619">
        <v>0</v>
      </c>
      <c r="EA258" s="619">
        <v>383010</v>
      </c>
      <c r="EB258" s="619">
        <v>95752</v>
      </c>
      <c r="EC258" s="619">
        <v>0</v>
      </c>
      <c r="ED258" s="619">
        <v>-9702</v>
      </c>
      <c r="EE258" s="619">
        <v>-2425</v>
      </c>
      <c r="EF258" s="619">
        <v>0</v>
      </c>
      <c r="EG258" s="619">
        <v>0</v>
      </c>
      <c r="EH258" s="619">
        <v>0</v>
      </c>
      <c r="EI258" s="619">
        <v>0</v>
      </c>
      <c r="EJ258" s="619">
        <v>0</v>
      </c>
      <c r="EK258" s="619">
        <v>0</v>
      </c>
      <c r="EL258" s="619">
        <v>0</v>
      </c>
      <c r="EM258" s="619">
        <v>0</v>
      </c>
      <c r="EN258" s="619">
        <v>0</v>
      </c>
      <c r="EO258" s="619">
        <v>0</v>
      </c>
      <c r="EP258" s="619">
        <v>1493520</v>
      </c>
      <c r="EQ258" s="619">
        <v>373380</v>
      </c>
      <c r="ER258" s="619">
        <v>0</v>
      </c>
      <c r="ES258" s="619">
        <v>1543936</v>
      </c>
      <c r="ET258" s="619">
        <v>385984</v>
      </c>
      <c r="EU258" s="619">
        <v>0</v>
      </c>
      <c r="EV258" s="619">
        <v>-50416</v>
      </c>
      <c r="EW258" s="619">
        <v>-12604</v>
      </c>
      <c r="EX258" s="619">
        <v>0</v>
      </c>
      <c r="EY258" s="619">
        <v>0</v>
      </c>
      <c r="EZ258" s="619">
        <v>0</v>
      </c>
      <c r="FA258" s="619">
        <v>0</v>
      </c>
      <c r="FB258" s="619">
        <v>2899952</v>
      </c>
      <c r="FC258" s="619">
        <v>724988</v>
      </c>
      <c r="FD258" s="619">
        <v>0</v>
      </c>
      <c r="FE258" s="619">
        <v>3302645</v>
      </c>
      <c r="FF258" s="619">
        <v>825661</v>
      </c>
      <c r="FG258" s="619">
        <v>0</v>
      </c>
      <c r="FH258" s="619">
        <v>-402693</v>
      </c>
      <c r="FI258" s="619">
        <v>-100673</v>
      </c>
      <c r="FJ258" s="619">
        <v>0</v>
      </c>
      <c r="FK258" s="619">
        <v>0</v>
      </c>
      <c r="FL258" s="619">
        <v>0</v>
      </c>
      <c r="FM258" s="619">
        <v>0</v>
      </c>
      <c r="FN258" s="619">
        <v>0</v>
      </c>
      <c r="FO258" s="619">
        <v>0</v>
      </c>
      <c r="FP258" s="619">
        <v>0</v>
      </c>
      <c r="FQ258" s="619">
        <v>0</v>
      </c>
      <c r="FR258" s="619">
        <v>0</v>
      </c>
      <c r="FS258" s="619">
        <v>0</v>
      </c>
      <c r="FT258" s="619">
        <v>0</v>
      </c>
      <c r="FU258" s="619">
        <v>0</v>
      </c>
      <c r="FV258" s="619">
        <v>0</v>
      </c>
      <c r="FW258" s="619">
        <v>0</v>
      </c>
      <c r="FX258" s="619">
        <v>0</v>
      </c>
      <c r="FY258" s="619">
        <v>0</v>
      </c>
      <c r="FZ258" s="619">
        <v>0</v>
      </c>
      <c r="GA258" s="619">
        <v>0</v>
      </c>
      <c r="GB258" s="619">
        <v>0</v>
      </c>
      <c r="GC258" s="619">
        <v>0</v>
      </c>
      <c r="GD258" s="619">
        <v>0</v>
      </c>
      <c r="GE258" s="619">
        <v>0</v>
      </c>
      <c r="GF258" s="619">
        <v>0</v>
      </c>
      <c r="GG258" s="619">
        <v>0</v>
      </c>
      <c r="GH258" s="619">
        <v>0</v>
      </c>
      <c r="GI258" s="619">
        <v>0</v>
      </c>
      <c r="GJ258" s="619">
        <v>0</v>
      </c>
      <c r="GK258" s="619">
        <v>0</v>
      </c>
      <c r="GL258" s="619">
        <v>5286685</v>
      </c>
      <c r="GM258" s="619">
        <v>1321672</v>
      </c>
      <c r="GN258" s="619">
        <v>0</v>
      </c>
      <c r="GO258" s="619">
        <v>-452923</v>
      </c>
      <c r="GP258" s="619">
        <v>-113230</v>
      </c>
      <c r="GQ258" s="619">
        <v>0</v>
      </c>
      <c r="GR258" s="620" t="s">
        <v>619</v>
      </c>
      <c r="GS258" s="620" t="s">
        <v>473</v>
      </c>
      <c r="GT258" s="610" t="s">
        <v>474</v>
      </c>
      <c r="GU258" s="611" t="s">
        <v>499</v>
      </c>
      <c r="GV258" s="611" t="s">
        <v>1303</v>
      </c>
      <c r="GW258" s="610" t="s">
        <v>1432</v>
      </c>
    </row>
    <row r="259" spans="1:205" x14ac:dyDescent="0.25">
      <c r="A259" s="610" t="s">
        <v>3386</v>
      </c>
      <c r="B259" s="617" t="s">
        <v>1304</v>
      </c>
      <c r="C259" s="618" t="s">
        <v>1305</v>
      </c>
      <c r="D259" s="619">
        <v>13365244</v>
      </c>
      <c r="E259" s="619">
        <v>0</v>
      </c>
      <c r="F259" s="619">
        <v>13365244</v>
      </c>
      <c r="G259" s="619">
        <v>13243531</v>
      </c>
      <c r="H259" s="619">
        <v>58452</v>
      </c>
      <c r="I259" s="619">
        <v>13301983</v>
      </c>
      <c r="J259" s="619">
        <v>121713</v>
      </c>
      <c r="K259" s="619">
        <v>-58452</v>
      </c>
      <c r="L259" s="619">
        <v>63261</v>
      </c>
      <c r="M259" s="633">
        <v>0.5</v>
      </c>
      <c r="N259" s="633">
        <v>0.49</v>
      </c>
      <c r="O259" s="633">
        <v>0</v>
      </c>
      <c r="P259" s="633">
        <v>0.01</v>
      </c>
      <c r="Q259" s="619">
        <v>235632</v>
      </c>
      <c r="R259" s="619">
        <v>235632</v>
      </c>
      <c r="S259" s="619">
        <v>0</v>
      </c>
      <c r="T259" s="619">
        <v>0</v>
      </c>
      <c r="U259" s="619">
        <v>0</v>
      </c>
      <c r="V259" s="619">
        <v>5501</v>
      </c>
      <c r="W259" s="619">
        <v>0</v>
      </c>
      <c r="X259" s="619">
        <v>-5501</v>
      </c>
      <c r="Y259" s="619">
        <v>0</v>
      </c>
      <c r="Z259" s="619">
        <v>0</v>
      </c>
      <c r="AA259" s="619">
        <v>0</v>
      </c>
      <c r="AB259" s="619">
        <v>0</v>
      </c>
      <c r="AC259" s="619">
        <v>0</v>
      </c>
      <c r="AD259" s="619">
        <v>0</v>
      </c>
      <c r="AE259" s="619">
        <v>0</v>
      </c>
      <c r="AF259" s="619">
        <v>0</v>
      </c>
      <c r="AG259" s="619">
        <v>0</v>
      </c>
      <c r="AH259" s="619">
        <v>0</v>
      </c>
      <c r="AI259" s="619">
        <v>0</v>
      </c>
      <c r="AJ259" s="619">
        <v>0</v>
      </c>
      <c r="AK259" s="619">
        <v>0</v>
      </c>
      <c r="AL259" s="619">
        <v>0</v>
      </c>
      <c r="AM259" s="619">
        <v>0</v>
      </c>
      <c r="AN259" s="619">
        <v>0</v>
      </c>
      <c r="AO259" s="619">
        <v>0</v>
      </c>
      <c r="AP259" s="619">
        <v>0</v>
      </c>
      <c r="AQ259" s="619">
        <v>0</v>
      </c>
      <c r="AR259" s="619">
        <v>0</v>
      </c>
      <c r="AS259" s="619">
        <v>0</v>
      </c>
      <c r="AT259" s="619">
        <v>0</v>
      </c>
      <c r="AU259" s="619">
        <v>0</v>
      </c>
      <c r="AV259" s="619">
        <v>0</v>
      </c>
      <c r="AW259" s="619">
        <v>0</v>
      </c>
      <c r="AX259" s="619">
        <v>0</v>
      </c>
      <c r="AY259" s="619">
        <v>0</v>
      </c>
      <c r="AZ259" s="619">
        <v>0</v>
      </c>
      <c r="BA259" s="619">
        <v>0</v>
      </c>
      <c r="BB259" s="619">
        <v>0</v>
      </c>
      <c r="BC259" s="619">
        <v>0</v>
      </c>
      <c r="BD259" s="619">
        <v>0</v>
      </c>
      <c r="BE259" s="619">
        <v>0</v>
      </c>
      <c r="BF259" s="619">
        <v>0</v>
      </c>
      <c r="BG259" s="619">
        <v>1530447</v>
      </c>
      <c r="BH259" s="619">
        <v>0</v>
      </c>
      <c r="BI259" s="619">
        <v>31234</v>
      </c>
      <c r="BJ259" s="619">
        <v>118964</v>
      </c>
      <c r="BK259" s="619">
        <v>0</v>
      </c>
      <c r="BL259" s="619">
        <v>2428</v>
      </c>
      <c r="BM259" s="619">
        <v>1630533</v>
      </c>
      <c r="BN259" s="619">
        <v>0</v>
      </c>
      <c r="BO259" s="619">
        <v>33276</v>
      </c>
      <c r="BP259" s="619">
        <v>18878</v>
      </c>
      <c r="BQ259" s="619">
        <v>0</v>
      </c>
      <c r="BR259" s="619">
        <v>386</v>
      </c>
      <c r="BS259" s="619">
        <v>1086</v>
      </c>
      <c r="BT259" s="619">
        <v>0</v>
      </c>
      <c r="BU259" s="619">
        <v>22</v>
      </c>
      <c r="BV259" s="619">
        <v>1953</v>
      </c>
      <c r="BW259" s="619">
        <v>0</v>
      </c>
      <c r="BX259" s="619">
        <v>40</v>
      </c>
      <c r="BY259" s="619">
        <v>-867</v>
      </c>
      <c r="BZ259" s="619">
        <v>0</v>
      </c>
      <c r="CA259" s="619">
        <v>-18</v>
      </c>
      <c r="CB259" s="619">
        <v>1</v>
      </c>
      <c r="CC259" s="619">
        <v>0</v>
      </c>
      <c r="CD259" s="619">
        <v>0</v>
      </c>
      <c r="CE259" s="619">
        <v>0</v>
      </c>
      <c r="CF259" s="619">
        <v>0</v>
      </c>
      <c r="CG259" s="619">
        <v>0</v>
      </c>
      <c r="CH259" s="619">
        <v>1</v>
      </c>
      <c r="CI259" s="619">
        <v>0</v>
      </c>
      <c r="CJ259" s="619">
        <v>0</v>
      </c>
      <c r="CK259" s="619">
        <v>0</v>
      </c>
      <c r="CL259" s="619">
        <v>0</v>
      </c>
      <c r="CM259" s="619">
        <v>0</v>
      </c>
      <c r="CN259" s="619">
        <v>0</v>
      </c>
      <c r="CO259" s="619">
        <v>0</v>
      </c>
      <c r="CP259" s="619">
        <v>0</v>
      </c>
      <c r="CQ259" s="619">
        <v>0</v>
      </c>
      <c r="CR259" s="619">
        <v>0</v>
      </c>
      <c r="CS259" s="619">
        <v>0</v>
      </c>
      <c r="CT259" s="619">
        <v>0</v>
      </c>
      <c r="CU259" s="619">
        <v>0</v>
      </c>
      <c r="CV259" s="619">
        <v>0</v>
      </c>
      <c r="CW259" s="619">
        <v>0</v>
      </c>
      <c r="CX259" s="619">
        <v>0</v>
      </c>
      <c r="CY259" s="619">
        <v>0</v>
      </c>
      <c r="CZ259" s="619">
        <v>0</v>
      </c>
      <c r="DA259" s="619">
        <v>0</v>
      </c>
      <c r="DB259" s="619">
        <v>0</v>
      </c>
      <c r="DC259" s="619">
        <v>0</v>
      </c>
      <c r="DD259" s="619">
        <v>0</v>
      </c>
      <c r="DE259" s="619">
        <v>0</v>
      </c>
      <c r="DF259" s="619">
        <v>0</v>
      </c>
      <c r="DG259" s="619">
        <v>0</v>
      </c>
      <c r="DH259" s="619">
        <v>0</v>
      </c>
      <c r="DI259" s="619">
        <v>0</v>
      </c>
      <c r="DJ259" s="619">
        <v>0</v>
      </c>
      <c r="DK259" s="619">
        <v>0</v>
      </c>
      <c r="DL259" s="619">
        <v>0</v>
      </c>
      <c r="DM259" s="619">
        <v>0</v>
      </c>
      <c r="DN259" s="619">
        <v>0</v>
      </c>
      <c r="DO259" s="619">
        <v>0</v>
      </c>
      <c r="DP259" s="619">
        <v>0</v>
      </c>
      <c r="DQ259" s="619">
        <v>0</v>
      </c>
      <c r="DR259" s="619">
        <v>0</v>
      </c>
      <c r="DS259" s="619">
        <v>0</v>
      </c>
      <c r="DT259" s="619">
        <v>0</v>
      </c>
      <c r="DU259" s="619">
        <v>0</v>
      </c>
      <c r="DV259" s="619">
        <v>0</v>
      </c>
      <c r="DW259" s="619">
        <v>0</v>
      </c>
      <c r="DX259" s="619">
        <v>375625</v>
      </c>
      <c r="DY259" s="619">
        <v>0</v>
      </c>
      <c r="DZ259" s="619">
        <v>7666</v>
      </c>
      <c r="EA259" s="619">
        <v>344080</v>
      </c>
      <c r="EB259" s="619">
        <v>0</v>
      </c>
      <c r="EC259" s="619">
        <v>7022</v>
      </c>
      <c r="ED259" s="619">
        <v>31545</v>
      </c>
      <c r="EE259" s="619">
        <v>0</v>
      </c>
      <c r="EF259" s="619">
        <v>644</v>
      </c>
      <c r="EG259" s="619">
        <v>-5561</v>
      </c>
      <c r="EH259" s="619">
        <v>0</v>
      </c>
      <c r="EI259" s="619">
        <v>-113</v>
      </c>
      <c r="EJ259" s="619">
        <v>0</v>
      </c>
      <c r="EK259" s="619">
        <v>0</v>
      </c>
      <c r="EL259" s="619">
        <v>0</v>
      </c>
      <c r="EM259" s="619">
        <v>0</v>
      </c>
      <c r="EN259" s="619">
        <v>0</v>
      </c>
      <c r="EO259" s="619">
        <v>0</v>
      </c>
      <c r="EP259" s="619">
        <v>3145928</v>
      </c>
      <c r="EQ259" s="619">
        <v>0</v>
      </c>
      <c r="ER259" s="619">
        <v>64203</v>
      </c>
      <c r="ES259" s="619">
        <v>3643568</v>
      </c>
      <c r="ET259" s="619">
        <v>0</v>
      </c>
      <c r="EU259" s="619">
        <v>74359</v>
      </c>
      <c r="EV259" s="619">
        <v>-497640</v>
      </c>
      <c r="EW259" s="619">
        <v>0</v>
      </c>
      <c r="EX259" s="619">
        <v>-10156</v>
      </c>
      <c r="EY259" s="619">
        <v>0</v>
      </c>
      <c r="EZ259" s="619">
        <v>0</v>
      </c>
      <c r="FA259" s="619">
        <v>0</v>
      </c>
      <c r="FB259" s="619">
        <v>11828242</v>
      </c>
      <c r="FC259" s="619">
        <v>0</v>
      </c>
      <c r="FD259" s="619">
        <v>241393</v>
      </c>
      <c r="FE259" s="619">
        <v>11253861</v>
      </c>
      <c r="FF259" s="619">
        <v>0</v>
      </c>
      <c r="FG259" s="619">
        <v>229651</v>
      </c>
      <c r="FH259" s="619">
        <v>574381</v>
      </c>
      <c r="FI259" s="619">
        <v>0</v>
      </c>
      <c r="FJ259" s="619">
        <v>11742</v>
      </c>
      <c r="FK259" s="619">
        <v>0</v>
      </c>
      <c r="FL259" s="619">
        <v>0</v>
      </c>
      <c r="FM259" s="619">
        <v>0</v>
      </c>
      <c r="FN259" s="619">
        <v>0</v>
      </c>
      <c r="FO259" s="619">
        <v>0</v>
      </c>
      <c r="FP259" s="619">
        <v>0</v>
      </c>
      <c r="FQ259" s="619">
        <v>0</v>
      </c>
      <c r="FR259" s="619">
        <v>0</v>
      </c>
      <c r="FS259" s="619">
        <v>0</v>
      </c>
      <c r="FT259" s="619">
        <v>-54334</v>
      </c>
      <c r="FU259" s="619">
        <v>0</v>
      </c>
      <c r="FV259" s="619">
        <v>-1109</v>
      </c>
      <c r="FW259" s="619">
        <v>0</v>
      </c>
      <c r="FX259" s="619">
        <v>0</v>
      </c>
      <c r="FY259" s="619">
        <v>0</v>
      </c>
      <c r="FZ259" s="619">
        <v>0</v>
      </c>
      <c r="GA259" s="619">
        <v>0</v>
      </c>
      <c r="GB259" s="619">
        <v>0</v>
      </c>
      <c r="GC259" s="619">
        <v>0</v>
      </c>
      <c r="GD259" s="619">
        <v>0</v>
      </c>
      <c r="GE259" s="619">
        <v>0</v>
      </c>
      <c r="GF259" s="619">
        <v>1267775</v>
      </c>
      <c r="GG259" s="619">
        <v>0</v>
      </c>
      <c r="GH259" s="619">
        <v>0</v>
      </c>
      <c r="GI259" s="619">
        <v>1293725</v>
      </c>
      <c r="GJ259" s="619">
        <v>0</v>
      </c>
      <c r="GK259" s="619">
        <v>0</v>
      </c>
      <c r="GL259" s="619">
        <v>19501898</v>
      </c>
      <c r="GM259" s="619">
        <v>0</v>
      </c>
      <c r="GN259" s="619">
        <v>345724</v>
      </c>
      <c r="GO259" s="619">
        <v>2627903</v>
      </c>
      <c r="GP259" s="619">
        <v>0</v>
      </c>
      <c r="GQ259" s="619">
        <v>1376</v>
      </c>
      <c r="GR259" s="620" t="s">
        <v>535</v>
      </c>
      <c r="GS259" s="620" t="s">
        <v>521</v>
      </c>
      <c r="GT259" s="610" t="s">
        <v>535</v>
      </c>
      <c r="GU259" s="611" t="s">
        <v>499</v>
      </c>
      <c r="GV259" s="611" t="s">
        <v>1306</v>
      </c>
      <c r="GW259" s="610" t="s">
        <v>1432</v>
      </c>
    </row>
    <row r="260" spans="1:205" x14ac:dyDescent="0.25">
      <c r="A260" s="610" t="s">
        <v>3385</v>
      </c>
      <c r="B260" s="617" t="s">
        <v>1307</v>
      </c>
      <c r="C260" s="618" t="s">
        <v>1308</v>
      </c>
      <c r="D260" s="619">
        <v>5689181</v>
      </c>
      <c r="E260" s="619">
        <v>0</v>
      </c>
      <c r="F260" s="619">
        <v>5689181</v>
      </c>
      <c r="G260" s="619">
        <v>6035382</v>
      </c>
      <c r="H260" s="619">
        <v>0</v>
      </c>
      <c r="I260" s="619">
        <v>6035382</v>
      </c>
      <c r="J260" s="619">
        <v>-346201</v>
      </c>
      <c r="K260" s="619">
        <v>0</v>
      </c>
      <c r="L260" s="619">
        <v>-346201</v>
      </c>
      <c r="M260" s="633">
        <v>0.5</v>
      </c>
      <c r="N260" s="633">
        <v>0.4</v>
      </c>
      <c r="O260" s="633">
        <v>0.09</v>
      </c>
      <c r="P260" s="633">
        <v>0.01</v>
      </c>
      <c r="Q260" s="619">
        <v>159872</v>
      </c>
      <c r="R260" s="619">
        <v>159872</v>
      </c>
      <c r="S260" s="619">
        <v>0</v>
      </c>
      <c r="T260" s="619">
        <v>0</v>
      </c>
      <c r="U260" s="619">
        <v>0</v>
      </c>
      <c r="V260" s="619">
        <v>0</v>
      </c>
      <c r="W260" s="619">
        <v>0</v>
      </c>
      <c r="X260" s="619">
        <v>0</v>
      </c>
      <c r="Y260" s="619">
        <v>0</v>
      </c>
      <c r="Z260" s="619">
        <v>0</v>
      </c>
      <c r="AA260" s="619">
        <v>0</v>
      </c>
      <c r="AB260" s="619">
        <v>0</v>
      </c>
      <c r="AC260" s="619">
        <v>0</v>
      </c>
      <c r="AD260" s="619">
        <v>0</v>
      </c>
      <c r="AE260" s="619">
        <v>0</v>
      </c>
      <c r="AF260" s="619">
        <v>0</v>
      </c>
      <c r="AG260" s="619">
        <v>0</v>
      </c>
      <c r="AH260" s="619">
        <v>0</v>
      </c>
      <c r="AI260" s="619">
        <v>0</v>
      </c>
      <c r="AJ260" s="619">
        <v>0</v>
      </c>
      <c r="AK260" s="619">
        <v>0</v>
      </c>
      <c r="AL260" s="619">
        <v>0</v>
      </c>
      <c r="AM260" s="619">
        <v>0</v>
      </c>
      <c r="AN260" s="619">
        <v>0</v>
      </c>
      <c r="AO260" s="619">
        <v>0</v>
      </c>
      <c r="AP260" s="619">
        <v>0</v>
      </c>
      <c r="AQ260" s="619">
        <v>0</v>
      </c>
      <c r="AR260" s="619">
        <v>0</v>
      </c>
      <c r="AS260" s="619">
        <v>0</v>
      </c>
      <c r="AT260" s="619">
        <v>0</v>
      </c>
      <c r="AU260" s="619">
        <v>0</v>
      </c>
      <c r="AV260" s="619">
        <v>0</v>
      </c>
      <c r="AW260" s="619">
        <v>0</v>
      </c>
      <c r="AX260" s="619">
        <v>0</v>
      </c>
      <c r="AY260" s="619">
        <v>0</v>
      </c>
      <c r="AZ260" s="619">
        <v>0</v>
      </c>
      <c r="BA260" s="619">
        <v>0</v>
      </c>
      <c r="BB260" s="619">
        <v>0</v>
      </c>
      <c r="BC260" s="619">
        <v>0</v>
      </c>
      <c r="BD260" s="619">
        <v>0</v>
      </c>
      <c r="BE260" s="619">
        <v>0</v>
      </c>
      <c r="BF260" s="619">
        <v>0</v>
      </c>
      <c r="BG260" s="619">
        <v>975713</v>
      </c>
      <c r="BH260" s="619">
        <v>219536</v>
      </c>
      <c r="BI260" s="619">
        <v>24393</v>
      </c>
      <c r="BJ260" s="619">
        <v>96911</v>
      </c>
      <c r="BK260" s="619">
        <v>21805</v>
      </c>
      <c r="BL260" s="619">
        <v>2423</v>
      </c>
      <c r="BM260" s="619">
        <v>1184059</v>
      </c>
      <c r="BN260" s="619">
        <v>266414</v>
      </c>
      <c r="BO260" s="619">
        <v>29602</v>
      </c>
      <c r="BP260" s="619">
        <v>-111435</v>
      </c>
      <c r="BQ260" s="619">
        <v>-25073</v>
      </c>
      <c r="BR260" s="619">
        <v>-2786</v>
      </c>
      <c r="BS260" s="619">
        <v>0</v>
      </c>
      <c r="BT260" s="619">
        <v>0</v>
      </c>
      <c r="BU260" s="619">
        <v>0</v>
      </c>
      <c r="BV260" s="619">
        <v>0</v>
      </c>
      <c r="BW260" s="619">
        <v>0</v>
      </c>
      <c r="BX260" s="619">
        <v>0</v>
      </c>
      <c r="BY260" s="619">
        <v>0</v>
      </c>
      <c r="BZ260" s="619">
        <v>0</v>
      </c>
      <c r="CA260" s="619">
        <v>0</v>
      </c>
      <c r="CB260" s="619">
        <v>11242</v>
      </c>
      <c r="CC260" s="619">
        <v>2530</v>
      </c>
      <c r="CD260" s="619">
        <v>281</v>
      </c>
      <c r="CE260" s="619">
        <v>6526</v>
      </c>
      <c r="CF260" s="619">
        <v>1468</v>
      </c>
      <c r="CG260" s="619">
        <v>163</v>
      </c>
      <c r="CH260" s="619">
        <v>4716</v>
      </c>
      <c r="CI260" s="619">
        <v>1062</v>
      </c>
      <c r="CJ260" s="619">
        <v>118</v>
      </c>
      <c r="CK260" s="619">
        <v>0</v>
      </c>
      <c r="CL260" s="619">
        <v>0</v>
      </c>
      <c r="CM260" s="619">
        <v>0</v>
      </c>
      <c r="CN260" s="619">
        <v>0</v>
      </c>
      <c r="CO260" s="619">
        <v>0</v>
      </c>
      <c r="CP260" s="619">
        <v>0</v>
      </c>
      <c r="CQ260" s="619">
        <v>-89423</v>
      </c>
      <c r="CR260" s="619">
        <v>-20120</v>
      </c>
      <c r="CS260" s="619">
        <v>-2236</v>
      </c>
      <c r="CT260" s="619">
        <v>0</v>
      </c>
      <c r="CU260" s="619">
        <v>0</v>
      </c>
      <c r="CV260" s="619">
        <v>0</v>
      </c>
      <c r="CW260" s="619">
        <v>0</v>
      </c>
      <c r="CX260" s="619">
        <v>0</v>
      </c>
      <c r="CY260" s="619">
        <v>0</v>
      </c>
      <c r="CZ260" s="619">
        <v>0</v>
      </c>
      <c r="DA260" s="619">
        <v>0</v>
      </c>
      <c r="DB260" s="619">
        <v>0</v>
      </c>
      <c r="DC260" s="619">
        <v>0</v>
      </c>
      <c r="DD260" s="619">
        <v>0</v>
      </c>
      <c r="DE260" s="619">
        <v>0</v>
      </c>
      <c r="DF260" s="619">
        <v>0</v>
      </c>
      <c r="DG260" s="619">
        <v>0</v>
      </c>
      <c r="DH260" s="619">
        <v>0</v>
      </c>
      <c r="DI260" s="619">
        <v>0</v>
      </c>
      <c r="DJ260" s="619">
        <v>0</v>
      </c>
      <c r="DK260" s="619">
        <v>0</v>
      </c>
      <c r="DL260" s="619">
        <v>0</v>
      </c>
      <c r="DM260" s="619">
        <v>0</v>
      </c>
      <c r="DN260" s="619">
        <v>0</v>
      </c>
      <c r="DO260" s="619">
        <v>0</v>
      </c>
      <c r="DP260" s="619">
        <v>0</v>
      </c>
      <c r="DQ260" s="619">
        <v>0</v>
      </c>
      <c r="DR260" s="619">
        <v>0</v>
      </c>
      <c r="DS260" s="619">
        <v>0</v>
      </c>
      <c r="DT260" s="619">
        <v>0</v>
      </c>
      <c r="DU260" s="619">
        <v>0</v>
      </c>
      <c r="DV260" s="619">
        <v>0</v>
      </c>
      <c r="DW260" s="619">
        <v>0</v>
      </c>
      <c r="DX260" s="619">
        <v>260688</v>
      </c>
      <c r="DY260" s="619">
        <v>58655</v>
      </c>
      <c r="DZ260" s="619">
        <v>6517</v>
      </c>
      <c r="EA260" s="619">
        <v>0</v>
      </c>
      <c r="EB260" s="619">
        <v>0</v>
      </c>
      <c r="EC260" s="619">
        <v>0</v>
      </c>
      <c r="ED260" s="619">
        <v>260688</v>
      </c>
      <c r="EE260" s="619">
        <v>58655</v>
      </c>
      <c r="EF260" s="619">
        <v>6517</v>
      </c>
      <c r="EG260" s="619">
        <v>0</v>
      </c>
      <c r="EH260" s="619">
        <v>0</v>
      </c>
      <c r="EI260" s="619">
        <v>0</v>
      </c>
      <c r="EJ260" s="619">
        <v>0</v>
      </c>
      <c r="EK260" s="619">
        <v>0</v>
      </c>
      <c r="EL260" s="619">
        <v>0</v>
      </c>
      <c r="EM260" s="619">
        <v>0</v>
      </c>
      <c r="EN260" s="619">
        <v>0</v>
      </c>
      <c r="EO260" s="619">
        <v>0</v>
      </c>
      <c r="EP260" s="619">
        <v>2251885</v>
      </c>
      <c r="EQ260" s="619">
        <v>506674</v>
      </c>
      <c r="ER260" s="619">
        <v>56297</v>
      </c>
      <c r="ES260" s="619">
        <v>2881953</v>
      </c>
      <c r="ET260" s="619">
        <v>648440</v>
      </c>
      <c r="EU260" s="619">
        <v>72049</v>
      </c>
      <c r="EV260" s="619">
        <v>-630068</v>
      </c>
      <c r="EW260" s="619">
        <v>-141766</v>
      </c>
      <c r="EX260" s="619">
        <v>-15752</v>
      </c>
      <c r="EY260" s="619">
        <v>0</v>
      </c>
      <c r="EZ260" s="619">
        <v>0</v>
      </c>
      <c r="FA260" s="619">
        <v>0</v>
      </c>
      <c r="FB260" s="619">
        <v>4588554</v>
      </c>
      <c r="FC260" s="619">
        <v>1032425</v>
      </c>
      <c r="FD260" s="619">
        <v>114714</v>
      </c>
      <c r="FE260" s="619">
        <v>4336025</v>
      </c>
      <c r="FF260" s="619">
        <v>975606</v>
      </c>
      <c r="FG260" s="619">
        <v>108401</v>
      </c>
      <c r="FH260" s="619">
        <v>252529</v>
      </c>
      <c r="FI260" s="619">
        <v>56819</v>
      </c>
      <c r="FJ260" s="619">
        <v>6313</v>
      </c>
      <c r="FK260" s="619">
        <v>0</v>
      </c>
      <c r="FL260" s="619">
        <v>0</v>
      </c>
      <c r="FM260" s="619">
        <v>0</v>
      </c>
      <c r="FN260" s="619">
        <v>0</v>
      </c>
      <c r="FO260" s="619">
        <v>0</v>
      </c>
      <c r="FP260" s="619">
        <v>0</v>
      </c>
      <c r="FQ260" s="619">
        <v>0</v>
      </c>
      <c r="FR260" s="619">
        <v>0</v>
      </c>
      <c r="FS260" s="619">
        <v>0</v>
      </c>
      <c r="FT260" s="619">
        <v>-19567</v>
      </c>
      <c r="FU260" s="619">
        <v>-4403</v>
      </c>
      <c r="FV260" s="619">
        <v>-489</v>
      </c>
      <c r="FW260" s="619">
        <v>0</v>
      </c>
      <c r="FX260" s="619">
        <v>0</v>
      </c>
      <c r="FY260" s="619">
        <v>0</v>
      </c>
      <c r="FZ260" s="619">
        <v>0</v>
      </c>
      <c r="GA260" s="619">
        <v>0</v>
      </c>
      <c r="GB260" s="619">
        <v>0</v>
      </c>
      <c r="GC260" s="619">
        <v>0</v>
      </c>
      <c r="GD260" s="619">
        <v>0</v>
      </c>
      <c r="GE260" s="619">
        <v>0</v>
      </c>
      <c r="GF260" s="619">
        <v>0</v>
      </c>
      <c r="GG260" s="619">
        <v>0</v>
      </c>
      <c r="GH260" s="619">
        <v>0</v>
      </c>
      <c r="GI260" s="619">
        <v>0</v>
      </c>
      <c r="GJ260" s="619">
        <v>0</v>
      </c>
      <c r="GK260" s="619">
        <v>0</v>
      </c>
      <c r="GL260" s="619">
        <v>8076003</v>
      </c>
      <c r="GM260" s="619">
        <v>1817102</v>
      </c>
      <c r="GN260" s="619">
        <v>201900</v>
      </c>
      <c r="GO260" s="619">
        <v>-332560</v>
      </c>
      <c r="GP260" s="619">
        <v>-74826</v>
      </c>
      <c r="GQ260" s="619">
        <v>-8315</v>
      </c>
      <c r="GR260" s="620" t="s">
        <v>493</v>
      </c>
      <c r="GS260" s="620" t="s">
        <v>494</v>
      </c>
      <c r="GT260" s="610" t="s">
        <v>474</v>
      </c>
      <c r="GU260" s="611" t="s">
        <v>475</v>
      </c>
      <c r="GV260" s="611" t="s">
        <v>1309</v>
      </c>
      <c r="GW260" s="610" t="s">
        <v>1432</v>
      </c>
    </row>
    <row r="261" spans="1:205" x14ac:dyDescent="0.25">
      <c r="A261" s="610" t="s">
        <v>3385</v>
      </c>
      <c r="B261" s="617" t="s">
        <v>1310</v>
      </c>
      <c r="C261" s="618" t="s">
        <v>1311</v>
      </c>
      <c r="D261" s="619">
        <v>2424900</v>
      </c>
      <c r="E261" s="619">
        <v>0</v>
      </c>
      <c r="F261" s="619">
        <v>2424900</v>
      </c>
      <c r="G261" s="619">
        <v>2077438</v>
      </c>
      <c r="H261" s="619">
        <v>0</v>
      </c>
      <c r="I261" s="619">
        <v>2077438</v>
      </c>
      <c r="J261" s="619">
        <v>347462</v>
      </c>
      <c r="K261" s="619">
        <v>0</v>
      </c>
      <c r="L261" s="619">
        <v>347462</v>
      </c>
      <c r="M261" s="633">
        <v>0.5</v>
      </c>
      <c r="N261" s="633">
        <v>0.49</v>
      </c>
      <c r="O261" s="633">
        <v>0</v>
      </c>
      <c r="P261" s="633">
        <v>0.01</v>
      </c>
      <c r="Q261" s="619">
        <v>200490</v>
      </c>
      <c r="R261" s="619">
        <v>200490</v>
      </c>
      <c r="S261" s="619">
        <v>0</v>
      </c>
      <c r="T261" s="619">
        <v>0</v>
      </c>
      <c r="U261" s="619">
        <v>0</v>
      </c>
      <c r="V261" s="619">
        <v>0</v>
      </c>
      <c r="W261" s="619">
        <v>0</v>
      </c>
      <c r="X261" s="619">
        <v>0</v>
      </c>
      <c r="Y261" s="619">
        <v>0</v>
      </c>
      <c r="Z261" s="619">
        <v>0</v>
      </c>
      <c r="AA261" s="619">
        <v>0</v>
      </c>
      <c r="AB261" s="619">
        <v>1520</v>
      </c>
      <c r="AC261" s="619">
        <v>0</v>
      </c>
      <c r="AD261" s="619">
        <v>-1520</v>
      </c>
      <c r="AE261" s="619">
        <v>0</v>
      </c>
      <c r="AF261" s="619">
        <v>0</v>
      </c>
      <c r="AG261" s="619">
        <v>0</v>
      </c>
      <c r="AH261" s="619">
        <v>0</v>
      </c>
      <c r="AI261" s="619">
        <v>0</v>
      </c>
      <c r="AJ261" s="619">
        <v>0</v>
      </c>
      <c r="AK261" s="619">
        <v>0</v>
      </c>
      <c r="AL261" s="619">
        <v>0</v>
      </c>
      <c r="AM261" s="619">
        <v>0</v>
      </c>
      <c r="AN261" s="619">
        <v>0</v>
      </c>
      <c r="AO261" s="619">
        <v>0</v>
      </c>
      <c r="AP261" s="619">
        <v>0</v>
      </c>
      <c r="AQ261" s="619">
        <v>0</v>
      </c>
      <c r="AR261" s="619">
        <v>0</v>
      </c>
      <c r="AS261" s="619">
        <v>0</v>
      </c>
      <c r="AT261" s="619">
        <v>0</v>
      </c>
      <c r="AU261" s="619">
        <v>0</v>
      </c>
      <c r="AV261" s="619">
        <v>0</v>
      </c>
      <c r="AW261" s="619">
        <v>0</v>
      </c>
      <c r="AX261" s="619">
        <v>0</v>
      </c>
      <c r="AY261" s="619">
        <v>0</v>
      </c>
      <c r="AZ261" s="619">
        <v>0</v>
      </c>
      <c r="BA261" s="619">
        <v>0</v>
      </c>
      <c r="BB261" s="619">
        <v>0</v>
      </c>
      <c r="BC261" s="619">
        <v>0</v>
      </c>
      <c r="BD261" s="619">
        <v>0</v>
      </c>
      <c r="BE261" s="619">
        <v>0</v>
      </c>
      <c r="BF261" s="619">
        <v>0</v>
      </c>
      <c r="BG261" s="619">
        <v>2514167</v>
      </c>
      <c r="BH261" s="619">
        <v>0</v>
      </c>
      <c r="BI261" s="619">
        <v>51310</v>
      </c>
      <c r="BJ261" s="619">
        <v>98014</v>
      </c>
      <c r="BK261" s="619">
        <v>0</v>
      </c>
      <c r="BL261" s="619">
        <v>2000</v>
      </c>
      <c r="BM261" s="619">
        <v>2608739</v>
      </c>
      <c r="BN261" s="619">
        <v>0</v>
      </c>
      <c r="BO261" s="619">
        <v>53239</v>
      </c>
      <c r="BP261" s="619">
        <v>3442</v>
      </c>
      <c r="BQ261" s="619">
        <v>0</v>
      </c>
      <c r="BR261" s="619">
        <v>71</v>
      </c>
      <c r="BS261" s="619">
        <v>45904</v>
      </c>
      <c r="BT261" s="619">
        <v>0</v>
      </c>
      <c r="BU261" s="619">
        <v>937</v>
      </c>
      <c r="BV261" s="619">
        <v>44047</v>
      </c>
      <c r="BW261" s="619">
        <v>0</v>
      </c>
      <c r="BX261" s="619">
        <v>899</v>
      </c>
      <c r="BY261" s="619">
        <v>1857</v>
      </c>
      <c r="BZ261" s="619">
        <v>0</v>
      </c>
      <c r="CA261" s="619">
        <v>38</v>
      </c>
      <c r="CB261" s="619">
        <v>14308</v>
      </c>
      <c r="CC261" s="619">
        <v>0</v>
      </c>
      <c r="CD261" s="619">
        <v>292</v>
      </c>
      <c r="CE261" s="619">
        <v>14308</v>
      </c>
      <c r="CF261" s="619">
        <v>0</v>
      </c>
      <c r="CG261" s="619">
        <v>292</v>
      </c>
      <c r="CH261" s="619">
        <v>0</v>
      </c>
      <c r="CI261" s="619">
        <v>0</v>
      </c>
      <c r="CJ261" s="619">
        <v>0</v>
      </c>
      <c r="CK261" s="619">
        <v>0</v>
      </c>
      <c r="CL261" s="619">
        <v>0</v>
      </c>
      <c r="CM261" s="619">
        <v>0</v>
      </c>
      <c r="CN261" s="619">
        <v>0</v>
      </c>
      <c r="CO261" s="619">
        <v>0</v>
      </c>
      <c r="CP261" s="619">
        <v>0</v>
      </c>
      <c r="CQ261" s="619">
        <v>0</v>
      </c>
      <c r="CR261" s="619">
        <v>0</v>
      </c>
      <c r="CS261" s="619">
        <v>0</v>
      </c>
      <c r="CT261" s="619">
        <v>0</v>
      </c>
      <c r="CU261" s="619">
        <v>0</v>
      </c>
      <c r="CV261" s="619">
        <v>0</v>
      </c>
      <c r="CW261" s="619">
        <v>0</v>
      </c>
      <c r="CX261" s="619">
        <v>0</v>
      </c>
      <c r="CY261" s="619">
        <v>0</v>
      </c>
      <c r="CZ261" s="619">
        <v>0</v>
      </c>
      <c r="DA261" s="619">
        <v>0</v>
      </c>
      <c r="DB261" s="619">
        <v>0</v>
      </c>
      <c r="DC261" s="619">
        <v>0</v>
      </c>
      <c r="DD261" s="619">
        <v>0</v>
      </c>
      <c r="DE261" s="619">
        <v>0</v>
      </c>
      <c r="DF261" s="619">
        <v>0</v>
      </c>
      <c r="DG261" s="619">
        <v>0</v>
      </c>
      <c r="DH261" s="619">
        <v>0</v>
      </c>
      <c r="DI261" s="619">
        <v>0</v>
      </c>
      <c r="DJ261" s="619">
        <v>0</v>
      </c>
      <c r="DK261" s="619">
        <v>0</v>
      </c>
      <c r="DL261" s="619">
        <v>0</v>
      </c>
      <c r="DM261" s="619">
        <v>0</v>
      </c>
      <c r="DN261" s="619">
        <v>0</v>
      </c>
      <c r="DO261" s="619">
        <v>0</v>
      </c>
      <c r="DP261" s="619">
        <v>0</v>
      </c>
      <c r="DQ261" s="619">
        <v>0</v>
      </c>
      <c r="DR261" s="619">
        <v>0</v>
      </c>
      <c r="DS261" s="619">
        <v>0</v>
      </c>
      <c r="DT261" s="619">
        <v>0</v>
      </c>
      <c r="DU261" s="619">
        <v>0</v>
      </c>
      <c r="DV261" s="619">
        <v>0</v>
      </c>
      <c r="DW261" s="619">
        <v>0</v>
      </c>
      <c r="DX261" s="619">
        <v>209224</v>
      </c>
      <c r="DY261" s="619">
        <v>0</v>
      </c>
      <c r="DZ261" s="619">
        <v>4270</v>
      </c>
      <c r="EA261" s="619">
        <v>190047</v>
      </c>
      <c r="EB261" s="619">
        <v>0</v>
      </c>
      <c r="EC261" s="619">
        <v>3878</v>
      </c>
      <c r="ED261" s="619">
        <v>19177</v>
      </c>
      <c r="EE261" s="619">
        <v>0</v>
      </c>
      <c r="EF261" s="619">
        <v>392</v>
      </c>
      <c r="EG261" s="619">
        <v>363</v>
      </c>
      <c r="EH261" s="619">
        <v>0</v>
      </c>
      <c r="EI261" s="619">
        <v>7</v>
      </c>
      <c r="EJ261" s="619">
        <v>0</v>
      </c>
      <c r="EK261" s="619">
        <v>0</v>
      </c>
      <c r="EL261" s="619">
        <v>0</v>
      </c>
      <c r="EM261" s="619">
        <v>0</v>
      </c>
      <c r="EN261" s="619">
        <v>0</v>
      </c>
      <c r="EO261" s="619">
        <v>0</v>
      </c>
      <c r="EP261" s="619">
        <v>3665559</v>
      </c>
      <c r="EQ261" s="619">
        <v>0</v>
      </c>
      <c r="ER261" s="619">
        <v>74807</v>
      </c>
      <c r="ES261" s="619">
        <v>4319920</v>
      </c>
      <c r="ET261" s="619">
        <v>0</v>
      </c>
      <c r="EU261" s="619">
        <v>88162</v>
      </c>
      <c r="EV261" s="619">
        <v>-654361</v>
      </c>
      <c r="EW261" s="619">
        <v>0</v>
      </c>
      <c r="EX261" s="619">
        <v>-13355</v>
      </c>
      <c r="EY261" s="619">
        <v>-499</v>
      </c>
      <c r="EZ261" s="619">
        <v>0</v>
      </c>
      <c r="FA261" s="619">
        <v>-10</v>
      </c>
      <c r="FB261" s="619">
        <v>2407671</v>
      </c>
      <c r="FC261" s="619">
        <v>0</v>
      </c>
      <c r="FD261" s="619">
        <v>49136</v>
      </c>
      <c r="FE261" s="619">
        <v>2268946</v>
      </c>
      <c r="FF261" s="619">
        <v>0</v>
      </c>
      <c r="FG261" s="619">
        <v>46300</v>
      </c>
      <c r="FH261" s="619">
        <v>138725</v>
      </c>
      <c r="FI261" s="619">
        <v>0</v>
      </c>
      <c r="FJ261" s="619">
        <v>2836</v>
      </c>
      <c r="FK261" s="619">
        <v>0</v>
      </c>
      <c r="FL261" s="619">
        <v>0</v>
      </c>
      <c r="FM261" s="619">
        <v>0</v>
      </c>
      <c r="FN261" s="619">
        <v>0</v>
      </c>
      <c r="FO261" s="619">
        <v>0</v>
      </c>
      <c r="FP261" s="619">
        <v>0</v>
      </c>
      <c r="FQ261" s="619">
        <v>0</v>
      </c>
      <c r="FR261" s="619">
        <v>0</v>
      </c>
      <c r="FS261" s="619">
        <v>0</v>
      </c>
      <c r="FT261" s="619">
        <v>-79114</v>
      </c>
      <c r="FU261" s="619">
        <v>0</v>
      </c>
      <c r="FV261" s="619">
        <v>-1615</v>
      </c>
      <c r="FW261" s="619">
        <v>0</v>
      </c>
      <c r="FX261" s="619">
        <v>0</v>
      </c>
      <c r="FY261" s="619">
        <v>0</v>
      </c>
      <c r="FZ261" s="619">
        <v>0</v>
      </c>
      <c r="GA261" s="619">
        <v>0</v>
      </c>
      <c r="GB261" s="619">
        <v>0</v>
      </c>
      <c r="GC261" s="619">
        <v>0</v>
      </c>
      <c r="GD261" s="619">
        <v>0</v>
      </c>
      <c r="GE261" s="619">
        <v>0</v>
      </c>
      <c r="GF261" s="619">
        <v>0</v>
      </c>
      <c r="GG261" s="619">
        <v>0</v>
      </c>
      <c r="GH261" s="619">
        <v>0</v>
      </c>
      <c r="GI261" s="619">
        <v>0</v>
      </c>
      <c r="GJ261" s="619">
        <v>0</v>
      </c>
      <c r="GK261" s="619">
        <v>0</v>
      </c>
      <c r="GL261" s="619">
        <v>8875597</v>
      </c>
      <c r="GM261" s="619">
        <v>0</v>
      </c>
      <c r="GN261" s="619">
        <v>181134</v>
      </c>
      <c r="GO261" s="619">
        <v>-570410</v>
      </c>
      <c r="GP261" s="619">
        <v>0</v>
      </c>
      <c r="GQ261" s="619">
        <v>-11636</v>
      </c>
      <c r="GR261" s="620" t="s">
        <v>535</v>
      </c>
      <c r="GS261" s="620" t="s">
        <v>758</v>
      </c>
      <c r="GT261" s="610" t="s">
        <v>535</v>
      </c>
      <c r="GU261" s="611" t="s">
        <v>536</v>
      </c>
      <c r="GV261" s="611" t="s">
        <v>1312</v>
      </c>
      <c r="GW261" s="610" t="s">
        <v>1432</v>
      </c>
    </row>
    <row r="262" spans="1:205" x14ac:dyDescent="0.25">
      <c r="A262" s="610" t="s">
        <v>3385</v>
      </c>
      <c r="B262" s="617" t="s">
        <v>1313</v>
      </c>
      <c r="C262" s="618" t="s">
        <v>1314</v>
      </c>
      <c r="D262" s="619">
        <v>2105023</v>
      </c>
      <c r="E262" s="619">
        <v>0</v>
      </c>
      <c r="F262" s="619">
        <v>2105023</v>
      </c>
      <c r="G262" s="619">
        <v>1889670</v>
      </c>
      <c r="H262" s="619">
        <v>0</v>
      </c>
      <c r="I262" s="619">
        <v>1889670</v>
      </c>
      <c r="J262" s="619">
        <v>215353</v>
      </c>
      <c r="K262" s="619">
        <v>0</v>
      </c>
      <c r="L262" s="619">
        <v>215353</v>
      </c>
      <c r="M262" s="633">
        <v>0.5</v>
      </c>
      <c r="N262" s="633">
        <v>0.4</v>
      </c>
      <c r="O262" s="633">
        <v>0.09</v>
      </c>
      <c r="P262" s="633">
        <v>0.01</v>
      </c>
      <c r="Q262" s="619">
        <v>140655</v>
      </c>
      <c r="R262" s="619">
        <v>140655</v>
      </c>
      <c r="S262" s="619">
        <v>0</v>
      </c>
      <c r="T262" s="619">
        <v>0</v>
      </c>
      <c r="U262" s="619">
        <v>0</v>
      </c>
      <c r="V262" s="619">
        <v>0</v>
      </c>
      <c r="W262" s="619">
        <v>0</v>
      </c>
      <c r="X262" s="619">
        <v>0</v>
      </c>
      <c r="Y262" s="619">
        <v>0</v>
      </c>
      <c r="Z262" s="619">
        <v>689797</v>
      </c>
      <c r="AA262" s="619">
        <v>0</v>
      </c>
      <c r="AB262" s="619">
        <v>711305</v>
      </c>
      <c r="AC262" s="619">
        <v>0</v>
      </c>
      <c r="AD262" s="619">
        <v>-21508</v>
      </c>
      <c r="AE262" s="619">
        <v>0</v>
      </c>
      <c r="AF262" s="619">
        <v>0</v>
      </c>
      <c r="AG262" s="619">
        <v>0</v>
      </c>
      <c r="AH262" s="619">
        <v>0</v>
      </c>
      <c r="AI262" s="619">
        <v>0</v>
      </c>
      <c r="AJ262" s="619">
        <v>0</v>
      </c>
      <c r="AK262" s="619">
        <v>0</v>
      </c>
      <c r="AL262" s="619">
        <v>0</v>
      </c>
      <c r="AM262" s="619">
        <v>0</v>
      </c>
      <c r="AN262" s="619">
        <v>0</v>
      </c>
      <c r="AO262" s="619">
        <v>0</v>
      </c>
      <c r="AP262" s="619">
        <v>0</v>
      </c>
      <c r="AQ262" s="619">
        <v>0</v>
      </c>
      <c r="AR262" s="619">
        <v>0</v>
      </c>
      <c r="AS262" s="619">
        <v>0</v>
      </c>
      <c r="AT262" s="619">
        <v>0</v>
      </c>
      <c r="AU262" s="619">
        <v>0</v>
      </c>
      <c r="AV262" s="619">
        <v>0</v>
      </c>
      <c r="AW262" s="619">
        <v>0</v>
      </c>
      <c r="AX262" s="619">
        <v>0</v>
      </c>
      <c r="AY262" s="619">
        <v>0</v>
      </c>
      <c r="AZ262" s="619">
        <v>0</v>
      </c>
      <c r="BA262" s="619">
        <v>0</v>
      </c>
      <c r="BB262" s="619">
        <v>0</v>
      </c>
      <c r="BC262" s="619">
        <v>0</v>
      </c>
      <c r="BD262" s="619">
        <v>0</v>
      </c>
      <c r="BE262" s="619">
        <v>0</v>
      </c>
      <c r="BF262" s="619">
        <v>0</v>
      </c>
      <c r="BG262" s="619">
        <v>1448564</v>
      </c>
      <c r="BH262" s="619">
        <v>325927</v>
      </c>
      <c r="BI262" s="619">
        <v>36214</v>
      </c>
      <c r="BJ262" s="619">
        <v>36073</v>
      </c>
      <c r="BK262" s="619">
        <v>8116</v>
      </c>
      <c r="BL262" s="619">
        <v>902</v>
      </c>
      <c r="BM262" s="619">
        <v>1510375</v>
      </c>
      <c r="BN262" s="619">
        <v>339834</v>
      </c>
      <c r="BO262" s="619">
        <v>37760</v>
      </c>
      <c r="BP262" s="619">
        <v>-25738</v>
      </c>
      <c r="BQ262" s="619">
        <v>-5791</v>
      </c>
      <c r="BR262" s="619">
        <v>-644</v>
      </c>
      <c r="BS262" s="619">
        <v>2713</v>
      </c>
      <c r="BT262" s="619">
        <v>610</v>
      </c>
      <c r="BU262" s="619">
        <v>68</v>
      </c>
      <c r="BV262" s="619">
        <v>0</v>
      </c>
      <c r="BW262" s="619">
        <v>0</v>
      </c>
      <c r="BX262" s="619">
        <v>0</v>
      </c>
      <c r="BY262" s="619">
        <v>2713</v>
      </c>
      <c r="BZ262" s="619">
        <v>610</v>
      </c>
      <c r="CA262" s="619">
        <v>68</v>
      </c>
      <c r="CB262" s="619">
        <v>8182</v>
      </c>
      <c r="CC262" s="619">
        <v>1841</v>
      </c>
      <c r="CD262" s="619">
        <v>205</v>
      </c>
      <c r="CE262" s="619">
        <v>8196</v>
      </c>
      <c r="CF262" s="619">
        <v>1844</v>
      </c>
      <c r="CG262" s="619">
        <v>205</v>
      </c>
      <c r="CH262" s="619">
        <v>-14</v>
      </c>
      <c r="CI262" s="619">
        <v>-3</v>
      </c>
      <c r="CJ262" s="619">
        <v>0</v>
      </c>
      <c r="CK262" s="619">
        <v>0</v>
      </c>
      <c r="CL262" s="619">
        <v>0</v>
      </c>
      <c r="CM262" s="619">
        <v>0</v>
      </c>
      <c r="CN262" s="619">
        <v>0</v>
      </c>
      <c r="CO262" s="619">
        <v>0</v>
      </c>
      <c r="CP262" s="619">
        <v>0</v>
      </c>
      <c r="CQ262" s="619">
        <v>-70576</v>
      </c>
      <c r="CR262" s="619">
        <v>-15880</v>
      </c>
      <c r="CS262" s="619">
        <v>-1764</v>
      </c>
      <c r="CT262" s="619">
        <v>0</v>
      </c>
      <c r="CU262" s="619">
        <v>0</v>
      </c>
      <c r="CV262" s="619">
        <v>0</v>
      </c>
      <c r="CW262" s="619">
        <v>0</v>
      </c>
      <c r="CX262" s="619">
        <v>0</v>
      </c>
      <c r="CY262" s="619">
        <v>0</v>
      </c>
      <c r="CZ262" s="619">
        <v>0</v>
      </c>
      <c r="DA262" s="619">
        <v>0</v>
      </c>
      <c r="DB262" s="619">
        <v>0</v>
      </c>
      <c r="DC262" s="619">
        <v>-642</v>
      </c>
      <c r="DD262" s="619">
        <v>-145</v>
      </c>
      <c r="DE262" s="619">
        <v>-16</v>
      </c>
      <c r="DF262" s="619">
        <v>10826</v>
      </c>
      <c r="DG262" s="619">
        <v>2436</v>
      </c>
      <c r="DH262" s="619">
        <v>271</v>
      </c>
      <c r="DI262" s="619">
        <v>18027</v>
      </c>
      <c r="DJ262" s="619">
        <v>4056</v>
      </c>
      <c r="DK262" s="619">
        <v>451</v>
      </c>
      <c r="DL262" s="619">
        <v>-7201</v>
      </c>
      <c r="DM262" s="619">
        <v>-1620</v>
      </c>
      <c r="DN262" s="619">
        <v>-180</v>
      </c>
      <c r="DO262" s="619">
        <v>0</v>
      </c>
      <c r="DP262" s="619">
        <v>0</v>
      </c>
      <c r="DQ262" s="619">
        <v>0</v>
      </c>
      <c r="DR262" s="619">
        <v>0</v>
      </c>
      <c r="DS262" s="619">
        <v>0</v>
      </c>
      <c r="DT262" s="619">
        <v>0</v>
      </c>
      <c r="DU262" s="619">
        <v>0</v>
      </c>
      <c r="DV262" s="619">
        <v>0</v>
      </c>
      <c r="DW262" s="619">
        <v>0</v>
      </c>
      <c r="DX262" s="619">
        <v>179065</v>
      </c>
      <c r="DY262" s="619">
        <v>40290</v>
      </c>
      <c r="DZ262" s="619">
        <v>4477</v>
      </c>
      <c r="EA262" s="619">
        <v>210661</v>
      </c>
      <c r="EB262" s="619">
        <v>47399</v>
      </c>
      <c r="EC262" s="619">
        <v>5267</v>
      </c>
      <c r="ED262" s="619">
        <v>-31596</v>
      </c>
      <c r="EE262" s="619">
        <v>-7109</v>
      </c>
      <c r="EF262" s="619">
        <v>-790</v>
      </c>
      <c r="EG262" s="619">
        <v>0</v>
      </c>
      <c r="EH262" s="619">
        <v>0</v>
      </c>
      <c r="EI262" s="619">
        <v>0</v>
      </c>
      <c r="EJ262" s="619">
        <v>0</v>
      </c>
      <c r="EK262" s="619">
        <v>0</v>
      </c>
      <c r="EL262" s="619">
        <v>0</v>
      </c>
      <c r="EM262" s="619">
        <v>0</v>
      </c>
      <c r="EN262" s="619">
        <v>0</v>
      </c>
      <c r="EO262" s="619">
        <v>0</v>
      </c>
      <c r="EP262" s="619">
        <v>1069753</v>
      </c>
      <c r="EQ262" s="619">
        <v>240694</v>
      </c>
      <c r="ER262" s="619">
        <v>26744</v>
      </c>
      <c r="ES262" s="619">
        <v>846519</v>
      </c>
      <c r="ET262" s="619">
        <v>190467</v>
      </c>
      <c r="EU262" s="619">
        <v>21163</v>
      </c>
      <c r="EV262" s="619">
        <v>223234</v>
      </c>
      <c r="EW262" s="619">
        <v>50227</v>
      </c>
      <c r="EX262" s="619">
        <v>5581</v>
      </c>
      <c r="EY262" s="619">
        <v>0</v>
      </c>
      <c r="EZ262" s="619">
        <v>0</v>
      </c>
      <c r="FA262" s="619">
        <v>0</v>
      </c>
      <c r="FB262" s="619">
        <v>996946</v>
      </c>
      <c r="FC262" s="619">
        <v>197875</v>
      </c>
      <c r="FD262" s="619">
        <v>21986</v>
      </c>
      <c r="FE262" s="619">
        <v>948390</v>
      </c>
      <c r="FF262" s="619">
        <v>186126</v>
      </c>
      <c r="FG262" s="619">
        <v>20681</v>
      </c>
      <c r="FH262" s="619">
        <v>48556</v>
      </c>
      <c r="FI262" s="619">
        <v>11749</v>
      </c>
      <c r="FJ262" s="619">
        <v>1305</v>
      </c>
      <c r="FK262" s="619">
        <v>0</v>
      </c>
      <c r="FL262" s="619">
        <v>0</v>
      </c>
      <c r="FM262" s="619">
        <v>0</v>
      </c>
      <c r="FN262" s="619">
        <v>0</v>
      </c>
      <c r="FO262" s="619">
        <v>0</v>
      </c>
      <c r="FP262" s="619">
        <v>0</v>
      </c>
      <c r="FQ262" s="619">
        <v>0</v>
      </c>
      <c r="FR262" s="619">
        <v>0</v>
      </c>
      <c r="FS262" s="619">
        <v>0</v>
      </c>
      <c r="FT262" s="619">
        <v>2368</v>
      </c>
      <c r="FU262" s="619">
        <v>533</v>
      </c>
      <c r="FV262" s="619">
        <v>59</v>
      </c>
      <c r="FW262" s="619">
        <v>4634</v>
      </c>
      <c r="FX262" s="619">
        <v>1043</v>
      </c>
      <c r="FY262" s="619">
        <v>116</v>
      </c>
      <c r="FZ262" s="619">
        <v>4755</v>
      </c>
      <c r="GA262" s="619">
        <v>1070</v>
      </c>
      <c r="GB262" s="619">
        <v>119</v>
      </c>
      <c r="GC262" s="619">
        <v>-121</v>
      </c>
      <c r="GD262" s="619">
        <v>-27</v>
      </c>
      <c r="GE262" s="619">
        <v>-3</v>
      </c>
      <c r="GF262" s="619">
        <v>0</v>
      </c>
      <c r="GG262" s="619">
        <v>0</v>
      </c>
      <c r="GH262" s="619">
        <v>0</v>
      </c>
      <c r="GI262" s="619">
        <v>0</v>
      </c>
      <c r="GJ262" s="619">
        <v>0</v>
      </c>
      <c r="GK262" s="619">
        <v>0</v>
      </c>
      <c r="GL262" s="619">
        <v>3687906</v>
      </c>
      <c r="GM262" s="619">
        <v>803340</v>
      </c>
      <c r="GN262" s="619">
        <v>89262</v>
      </c>
      <c r="GO262" s="619">
        <v>140983</v>
      </c>
      <c r="GP262" s="619">
        <v>32544</v>
      </c>
      <c r="GQ262" s="619">
        <v>3616</v>
      </c>
      <c r="GR262" s="620" t="s">
        <v>757</v>
      </c>
      <c r="GS262" s="620" t="s">
        <v>758</v>
      </c>
      <c r="GT262" s="610" t="s">
        <v>474</v>
      </c>
      <c r="GU262" s="611" t="s">
        <v>536</v>
      </c>
      <c r="GV262" s="611" t="s">
        <v>1315</v>
      </c>
      <c r="GW262" s="610" t="s">
        <v>1432</v>
      </c>
    </row>
    <row r="263" spans="1:205" x14ac:dyDescent="0.25">
      <c r="A263" s="610" t="s">
        <v>3385</v>
      </c>
      <c r="B263" s="617" t="s">
        <v>1316</v>
      </c>
      <c r="C263" s="618" t="s">
        <v>1317</v>
      </c>
      <c r="D263" s="619">
        <v>10453063</v>
      </c>
      <c r="E263" s="619">
        <v>0</v>
      </c>
      <c r="F263" s="619">
        <v>10453063</v>
      </c>
      <c r="G263" s="619">
        <v>13003141</v>
      </c>
      <c r="H263" s="619">
        <v>0</v>
      </c>
      <c r="I263" s="619">
        <v>13003141</v>
      </c>
      <c r="J263" s="619">
        <v>-2550078</v>
      </c>
      <c r="K263" s="619">
        <v>0</v>
      </c>
      <c r="L263" s="619">
        <v>-2550078</v>
      </c>
      <c r="M263" s="633">
        <v>0.33</v>
      </c>
      <c r="N263" s="633">
        <v>0.3</v>
      </c>
      <c r="O263" s="633">
        <v>0.37</v>
      </c>
      <c r="P263" s="633">
        <v>0</v>
      </c>
      <c r="Q263" s="619">
        <v>1023785</v>
      </c>
      <c r="R263" s="619">
        <v>1023785</v>
      </c>
      <c r="S263" s="619">
        <v>0</v>
      </c>
      <c r="T263" s="619">
        <v>0</v>
      </c>
      <c r="U263" s="619">
        <v>0</v>
      </c>
      <c r="V263" s="619">
        <v>0</v>
      </c>
      <c r="W263" s="619">
        <v>0</v>
      </c>
      <c r="X263" s="619">
        <v>0</v>
      </c>
      <c r="Y263" s="619">
        <v>0</v>
      </c>
      <c r="Z263" s="619">
        <v>0</v>
      </c>
      <c r="AA263" s="619">
        <v>0</v>
      </c>
      <c r="AB263" s="619">
        <v>0</v>
      </c>
      <c r="AC263" s="619">
        <v>0</v>
      </c>
      <c r="AD263" s="619">
        <v>0</v>
      </c>
      <c r="AE263" s="619">
        <v>0</v>
      </c>
      <c r="AF263" s="619">
        <v>0</v>
      </c>
      <c r="AG263" s="619">
        <v>0</v>
      </c>
      <c r="AH263" s="619">
        <v>0</v>
      </c>
      <c r="AI263" s="619">
        <v>0</v>
      </c>
      <c r="AJ263" s="619">
        <v>0</v>
      </c>
      <c r="AK263" s="619">
        <v>0</v>
      </c>
      <c r="AL263" s="619">
        <v>0</v>
      </c>
      <c r="AM263" s="619">
        <v>0</v>
      </c>
      <c r="AN263" s="619">
        <v>0</v>
      </c>
      <c r="AO263" s="619">
        <v>0</v>
      </c>
      <c r="AP263" s="619">
        <v>0</v>
      </c>
      <c r="AQ263" s="619">
        <v>0</v>
      </c>
      <c r="AR263" s="619">
        <v>0</v>
      </c>
      <c r="AS263" s="619">
        <v>0</v>
      </c>
      <c r="AT263" s="619">
        <v>0</v>
      </c>
      <c r="AU263" s="619">
        <v>0</v>
      </c>
      <c r="AV263" s="619">
        <v>0</v>
      </c>
      <c r="AW263" s="619">
        <v>0</v>
      </c>
      <c r="AX263" s="619">
        <v>0</v>
      </c>
      <c r="AY263" s="619">
        <v>0</v>
      </c>
      <c r="AZ263" s="619">
        <v>0</v>
      </c>
      <c r="BA263" s="619">
        <v>0</v>
      </c>
      <c r="BB263" s="619">
        <v>0</v>
      </c>
      <c r="BC263" s="619">
        <v>0</v>
      </c>
      <c r="BD263" s="619">
        <v>0</v>
      </c>
      <c r="BE263" s="619">
        <v>0</v>
      </c>
      <c r="BF263" s="619">
        <v>0</v>
      </c>
      <c r="BG263" s="619">
        <v>3666507</v>
      </c>
      <c r="BH263" s="619">
        <v>4522025</v>
      </c>
      <c r="BI263" s="619">
        <v>0</v>
      </c>
      <c r="BJ263" s="619">
        <v>211097</v>
      </c>
      <c r="BK263" s="619">
        <v>260353</v>
      </c>
      <c r="BL263" s="619">
        <v>0</v>
      </c>
      <c r="BM263" s="619">
        <v>3235542</v>
      </c>
      <c r="BN263" s="619">
        <v>3990502</v>
      </c>
      <c r="BO263" s="619">
        <v>0</v>
      </c>
      <c r="BP263" s="619">
        <v>642062</v>
      </c>
      <c r="BQ263" s="619">
        <v>791876</v>
      </c>
      <c r="BR263" s="619">
        <v>0</v>
      </c>
      <c r="BS263" s="619">
        <v>0</v>
      </c>
      <c r="BT263" s="619">
        <v>0</v>
      </c>
      <c r="BU263" s="619">
        <v>0</v>
      </c>
      <c r="BV263" s="619">
        <v>0</v>
      </c>
      <c r="BW263" s="619">
        <v>0</v>
      </c>
      <c r="BX263" s="619">
        <v>0</v>
      </c>
      <c r="BY263" s="619">
        <v>0</v>
      </c>
      <c r="BZ263" s="619">
        <v>0</v>
      </c>
      <c r="CA263" s="619">
        <v>0</v>
      </c>
      <c r="CB263" s="619">
        <v>1325</v>
      </c>
      <c r="CC263" s="619">
        <v>1634</v>
      </c>
      <c r="CD263" s="619">
        <v>0</v>
      </c>
      <c r="CE263" s="619">
        <v>1325</v>
      </c>
      <c r="CF263" s="619">
        <v>1634</v>
      </c>
      <c r="CG263" s="619">
        <v>0</v>
      </c>
      <c r="CH263" s="619">
        <v>0</v>
      </c>
      <c r="CI263" s="619">
        <v>0</v>
      </c>
      <c r="CJ263" s="619">
        <v>0</v>
      </c>
      <c r="CK263" s="619">
        <v>0</v>
      </c>
      <c r="CL263" s="619">
        <v>0</v>
      </c>
      <c r="CM263" s="619">
        <v>0</v>
      </c>
      <c r="CN263" s="619">
        <v>0</v>
      </c>
      <c r="CO263" s="619">
        <v>0</v>
      </c>
      <c r="CP263" s="619">
        <v>0</v>
      </c>
      <c r="CQ263" s="619">
        <v>-197</v>
      </c>
      <c r="CR263" s="619">
        <v>-243</v>
      </c>
      <c r="CS263" s="619">
        <v>0</v>
      </c>
      <c r="CT263" s="619">
        <v>15841</v>
      </c>
      <c r="CU263" s="619">
        <v>19537</v>
      </c>
      <c r="CV263" s="619">
        <v>0</v>
      </c>
      <c r="CW263" s="619">
        <v>0</v>
      </c>
      <c r="CX263" s="619">
        <v>0</v>
      </c>
      <c r="CY263" s="619">
        <v>0</v>
      </c>
      <c r="CZ263" s="619">
        <v>15841</v>
      </c>
      <c r="DA263" s="619">
        <v>19537</v>
      </c>
      <c r="DB263" s="619">
        <v>0</v>
      </c>
      <c r="DC263" s="619">
        <v>0</v>
      </c>
      <c r="DD263" s="619">
        <v>0</v>
      </c>
      <c r="DE263" s="619">
        <v>0</v>
      </c>
      <c r="DF263" s="619">
        <v>0</v>
      </c>
      <c r="DG263" s="619">
        <v>0</v>
      </c>
      <c r="DH263" s="619">
        <v>0</v>
      </c>
      <c r="DI263" s="619">
        <v>0</v>
      </c>
      <c r="DJ263" s="619">
        <v>0</v>
      </c>
      <c r="DK263" s="619">
        <v>0</v>
      </c>
      <c r="DL263" s="619">
        <v>0</v>
      </c>
      <c r="DM263" s="619">
        <v>0</v>
      </c>
      <c r="DN263" s="619">
        <v>0</v>
      </c>
      <c r="DO263" s="619">
        <v>0</v>
      </c>
      <c r="DP263" s="619">
        <v>0</v>
      </c>
      <c r="DQ263" s="619">
        <v>0</v>
      </c>
      <c r="DR263" s="619">
        <v>0</v>
      </c>
      <c r="DS263" s="619">
        <v>0</v>
      </c>
      <c r="DT263" s="619">
        <v>0</v>
      </c>
      <c r="DU263" s="619">
        <v>0</v>
      </c>
      <c r="DV263" s="619">
        <v>0</v>
      </c>
      <c r="DW263" s="619">
        <v>0</v>
      </c>
      <c r="DX263" s="619">
        <v>372643</v>
      </c>
      <c r="DY263" s="619">
        <v>459593</v>
      </c>
      <c r="DZ263" s="619">
        <v>0</v>
      </c>
      <c r="EA263" s="619">
        <v>464477</v>
      </c>
      <c r="EB263" s="619">
        <v>572856</v>
      </c>
      <c r="EC263" s="619">
        <v>0</v>
      </c>
      <c r="ED263" s="619">
        <v>-91834</v>
      </c>
      <c r="EE263" s="619">
        <v>-113263</v>
      </c>
      <c r="EF263" s="619">
        <v>0</v>
      </c>
      <c r="EG263" s="619">
        <v>-11643</v>
      </c>
      <c r="EH263" s="619">
        <v>-14359</v>
      </c>
      <c r="EI263" s="619">
        <v>0</v>
      </c>
      <c r="EJ263" s="619">
        <v>-702</v>
      </c>
      <c r="EK263" s="619">
        <v>-866</v>
      </c>
      <c r="EL263" s="619">
        <v>0</v>
      </c>
      <c r="EM263" s="619">
        <v>0</v>
      </c>
      <c r="EN263" s="619">
        <v>0</v>
      </c>
      <c r="EO263" s="619">
        <v>0</v>
      </c>
      <c r="EP263" s="619">
        <v>13688132</v>
      </c>
      <c r="EQ263" s="619">
        <v>16882029</v>
      </c>
      <c r="ER263" s="619">
        <v>0</v>
      </c>
      <c r="ES263" s="619">
        <v>14350339</v>
      </c>
      <c r="ET263" s="619">
        <v>17698752</v>
      </c>
      <c r="EU263" s="619">
        <v>0</v>
      </c>
      <c r="EV263" s="619">
        <v>-662207</v>
      </c>
      <c r="EW263" s="619">
        <v>-816723</v>
      </c>
      <c r="EX263" s="619">
        <v>0</v>
      </c>
      <c r="EY263" s="619">
        <v>195</v>
      </c>
      <c r="EZ263" s="619">
        <v>240</v>
      </c>
      <c r="FA263" s="619">
        <v>0</v>
      </c>
      <c r="FB263" s="619">
        <v>17369710</v>
      </c>
      <c r="FC263" s="619">
        <v>21422642</v>
      </c>
      <c r="FD263" s="619">
        <v>0</v>
      </c>
      <c r="FE263" s="619">
        <v>20548443</v>
      </c>
      <c r="FF263" s="619">
        <v>25343080</v>
      </c>
      <c r="FG263" s="619">
        <v>0</v>
      </c>
      <c r="FH263" s="619">
        <v>-3178733</v>
      </c>
      <c r="FI263" s="619">
        <v>-3920438</v>
      </c>
      <c r="FJ263" s="619">
        <v>0</v>
      </c>
      <c r="FK263" s="619">
        <v>0</v>
      </c>
      <c r="FL263" s="619">
        <v>0</v>
      </c>
      <c r="FM263" s="619">
        <v>0</v>
      </c>
      <c r="FN263" s="619">
        <v>0</v>
      </c>
      <c r="FO263" s="619">
        <v>0</v>
      </c>
      <c r="FP263" s="619">
        <v>0</v>
      </c>
      <c r="FQ263" s="619">
        <v>0</v>
      </c>
      <c r="FR263" s="619">
        <v>0</v>
      </c>
      <c r="FS263" s="619">
        <v>0</v>
      </c>
      <c r="FT263" s="619">
        <v>-208251</v>
      </c>
      <c r="FU263" s="619">
        <v>-256843</v>
      </c>
      <c r="FV263" s="619">
        <v>0</v>
      </c>
      <c r="FW263" s="619">
        <v>0</v>
      </c>
      <c r="FX263" s="619">
        <v>0</v>
      </c>
      <c r="FY263" s="619">
        <v>0</v>
      </c>
      <c r="FZ263" s="619">
        <v>0</v>
      </c>
      <c r="GA263" s="619">
        <v>0</v>
      </c>
      <c r="GB263" s="619">
        <v>0</v>
      </c>
      <c r="GC263" s="619">
        <v>0</v>
      </c>
      <c r="GD263" s="619">
        <v>0</v>
      </c>
      <c r="GE263" s="619">
        <v>0</v>
      </c>
      <c r="GF263" s="619">
        <v>0</v>
      </c>
      <c r="GG263" s="619">
        <v>0</v>
      </c>
      <c r="GH263" s="619">
        <v>0</v>
      </c>
      <c r="GI263" s="619">
        <v>0</v>
      </c>
      <c r="GJ263" s="619">
        <v>0</v>
      </c>
      <c r="GK263" s="619">
        <v>0</v>
      </c>
      <c r="GL263" s="619">
        <v>35104657</v>
      </c>
      <c r="GM263" s="619">
        <v>43295742</v>
      </c>
      <c r="GN263" s="619">
        <v>0</v>
      </c>
      <c r="GO263" s="619">
        <v>-3495469</v>
      </c>
      <c r="GP263" s="619">
        <v>-4311082</v>
      </c>
      <c r="GQ263" s="619">
        <v>0</v>
      </c>
      <c r="GR263" s="620" t="s">
        <v>503</v>
      </c>
      <c r="GS263" s="620" t="s">
        <v>504</v>
      </c>
      <c r="GT263" s="610" t="s">
        <v>645</v>
      </c>
      <c r="GU263" s="611" t="s">
        <v>506</v>
      </c>
      <c r="GV263" s="611" t="s">
        <v>1318</v>
      </c>
      <c r="GW263" s="610" t="s">
        <v>3368</v>
      </c>
    </row>
    <row r="264" spans="1:205" x14ac:dyDescent="0.25">
      <c r="A264" s="610" t="s">
        <v>3385</v>
      </c>
      <c r="B264" s="617" t="s">
        <v>1319</v>
      </c>
      <c r="C264" s="618" t="s">
        <v>1320</v>
      </c>
      <c r="D264" s="619">
        <v>8359729</v>
      </c>
      <c r="E264" s="619">
        <v>0</v>
      </c>
      <c r="F264" s="619">
        <v>8359729</v>
      </c>
      <c r="G264" s="619">
        <v>10367235</v>
      </c>
      <c r="H264" s="619">
        <v>0</v>
      </c>
      <c r="I264" s="619">
        <v>10367235</v>
      </c>
      <c r="J264" s="619">
        <v>-2007506</v>
      </c>
      <c r="K264" s="619">
        <v>0</v>
      </c>
      <c r="L264" s="619">
        <v>-2007506</v>
      </c>
      <c r="M264" s="633">
        <v>0</v>
      </c>
      <c r="N264" s="633">
        <v>0.99</v>
      </c>
      <c r="O264" s="633">
        <v>0</v>
      </c>
      <c r="P264" s="633">
        <v>0.01</v>
      </c>
      <c r="Q264" s="619">
        <v>443342</v>
      </c>
      <c r="R264" s="619">
        <v>443342</v>
      </c>
      <c r="S264" s="619">
        <v>0</v>
      </c>
      <c r="T264" s="619">
        <v>0</v>
      </c>
      <c r="U264" s="619">
        <v>0</v>
      </c>
      <c r="V264" s="619">
        <v>0</v>
      </c>
      <c r="W264" s="619">
        <v>0</v>
      </c>
      <c r="X264" s="619">
        <v>0</v>
      </c>
      <c r="Y264" s="619">
        <v>0</v>
      </c>
      <c r="Z264" s="619">
        <v>82944</v>
      </c>
      <c r="AA264" s="619">
        <v>0</v>
      </c>
      <c r="AB264" s="619">
        <v>82944</v>
      </c>
      <c r="AC264" s="619">
        <v>0</v>
      </c>
      <c r="AD264" s="619">
        <v>0</v>
      </c>
      <c r="AE264" s="619">
        <v>0</v>
      </c>
      <c r="AF264" s="619">
        <v>0</v>
      </c>
      <c r="AG264" s="619">
        <v>0</v>
      </c>
      <c r="AH264" s="619">
        <v>0</v>
      </c>
      <c r="AI264" s="619">
        <v>0</v>
      </c>
      <c r="AJ264" s="619">
        <v>0</v>
      </c>
      <c r="AK264" s="619">
        <v>0</v>
      </c>
      <c r="AL264" s="619">
        <v>0</v>
      </c>
      <c r="AM264" s="619">
        <v>0</v>
      </c>
      <c r="AN264" s="619">
        <v>0</v>
      </c>
      <c r="AO264" s="619">
        <v>0</v>
      </c>
      <c r="AP264" s="619">
        <v>0</v>
      </c>
      <c r="AQ264" s="619">
        <v>0</v>
      </c>
      <c r="AR264" s="619">
        <v>0</v>
      </c>
      <c r="AS264" s="619">
        <v>0</v>
      </c>
      <c r="AT264" s="619">
        <v>0</v>
      </c>
      <c r="AU264" s="619">
        <v>0</v>
      </c>
      <c r="AV264" s="619">
        <v>0</v>
      </c>
      <c r="AW264" s="619">
        <v>0</v>
      </c>
      <c r="AX264" s="619">
        <v>0</v>
      </c>
      <c r="AY264" s="619">
        <v>0</v>
      </c>
      <c r="AZ264" s="619">
        <v>0</v>
      </c>
      <c r="BA264" s="619">
        <v>0</v>
      </c>
      <c r="BB264" s="619">
        <v>0</v>
      </c>
      <c r="BC264" s="619">
        <v>0</v>
      </c>
      <c r="BD264" s="619">
        <v>0</v>
      </c>
      <c r="BE264" s="619">
        <v>0</v>
      </c>
      <c r="BF264" s="619">
        <v>0</v>
      </c>
      <c r="BG264" s="619">
        <v>6798256</v>
      </c>
      <c r="BH264" s="619">
        <v>0</v>
      </c>
      <c r="BI264" s="619">
        <v>68669</v>
      </c>
      <c r="BJ264" s="619">
        <v>503928</v>
      </c>
      <c r="BK264" s="619">
        <v>0</v>
      </c>
      <c r="BL264" s="619">
        <v>5090</v>
      </c>
      <c r="BM264" s="619">
        <v>7018666</v>
      </c>
      <c r="BN264" s="619">
        <v>0</v>
      </c>
      <c r="BO264" s="619">
        <v>70895</v>
      </c>
      <c r="BP264" s="619">
        <v>283518</v>
      </c>
      <c r="BQ264" s="619">
        <v>0</v>
      </c>
      <c r="BR264" s="619">
        <v>2864</v>
      </c>
      <c r="BS264" s="619">
        <v>0</v>
      </c>
      <c r="BT264" s="619">
        <v>0</v>
      </c>
      <c r="BU264" s="619">
        <v>0</v>
      </c>
      <c r="BV264" s="619">
        <v>0</v>
      </c>
      <c r="BW264" s="619">
        <v>0</v>
      </c>
      <c r="BX264" s="619">
        <v>0</v>
      </c>
      <c r="BY264" s="619">
        <v>0</v>
      </c>
      <c r="BZ264" s="619">
        <v>0</v>
      </c>
      <c r="CA264" s="619">
        <v>0</v>
      </c>
      <c r="CB264" s="619">
        <v>7920</v>
      </c>
      <c r="CC264" s="619">
        <v>0</v>
      </c>
      <c r="CD264" s="619">
        <v>80</v>
      </c>
      <c r="CE264" s="619">
        <v>7920</v>
      </c>
      <c r="CF264" s="619">
        <v>0</v>
      </c>
      <c r="CG264" s="619">
        <v>80</v>
      </c>
      <c r="CH264" s="619">
        <v>0</v>
      </c>
      <c r="CI264" s="619">
        <v>0</v>
      </c>
      <c r="CJ264" s="619">
        <v>0</v>
      </c>
      <c r="CK264" s="619">
        <v>0</v>
      </c>
      <c r="CL264" s="619">
        <v>0</v>
      </c>
      <c r="CM264" s="619">
        <v>0</v>
      </c>
      <c r="CN264" s="619">
        <v>0</v>
      </c>
      <c r="CO264" s="619">
        <v>0</v>
      </c>
      <c r="CP264" s="619">
        <v>0</v>
      </c>
      <c r="CQ264" s="619">
        <v>0</v>
      </c>
      <c r="CR264" s="619">
        <v>0</v>
      </c>
      <c r="CS264" s="619">
        <v>0</v>
      </c>
      <c r="CT264" s="619">
        <v>0</v>
      </c>
      <c r="CU264" s="619">
        <v>0</v>
      </c>
      <c r="CV264" s="619">
        <v>0</v>
      </c>
      <c r="CW264" s="619">
        <v>0</v>
      </c>
      <c r="CX264" s="619">
        <v>0</v>
      </c>
      <c r="CY264" s="619">
        <v>0</v>
      </c>
      <c r="CZ264" s="619">
        <v>0</v>
      </c>
      <c r="DA264" s="619">
        <v>0</v>
      </c>
      <c r="DB264" s="619">
        <v>0</v>
      </c>
      <c r="DC264" s="619">
        <v>0</v>
      </c>
      <c r="DD264" s="619">
        <v>0</v>
      </c>
      <c r="DE264" s="619">
        <v>0</v>
      </c>
      <c r="DF264" s="619">
        <v>0</v>
      </c>
      <c r="DG264" s="619">
        <v>0</v>
      </c>
      <c r="DH264" s="619">
        <v>0</v>
      </c>
      <c r="DI264" s="619">
        <v>0</v>
      </c>
      <c r="DJ264" s="619">
        <v>0</v>
      </c>
      <c r="DK264" s="619">
        <v>0</v>
      </c>
      <c r="DL264" s="619">
        <v>0</v>
      </c>
      <c r="DM264" s="619">
        <v>0</v>
      </c>
      <c r="DN264" s="619">
        <v>0</v>
      </c>
      <c r="DO264" s="619">
        <v>0</v>
      </c>
      <c r="DP264" s="619">
        <v>0</v>
      </c>
      <c r="DQ264" s="619">
        <v>0</v>
      </c>
      <c r="DR264" s="619">
        <v>0</v>
      </c>
      <c r="DS264" s="619">
        <v>0</v>
      </c>
      <c r="DT264" s="619">
        <v>0</v>
      </c>
      <c r="DU264" s="619">
        <v>0</v>
      </c>
      <c r="DV264" s="619">
        <v>0</v>
      </c>
      <c r="DW264" s="619">
        <v>0</v>
      </c>
      <c r="DX264" s="619">
        <v>1038002</v>
      </c>
      <c r="DY264" s="619">
        <v>0</v>
      </c>
      <c r="DZ264" s="619">
        <v>10485</v>
      </c>
      <c r="EA264" s="619">
        <v>1364702</v>
      </c>
      <c r="EB264" s="619">
        <v>0</v>
      </c>
      <c r="EC264" s="619">
        <v>13785</v>
      </c>
      <c r="ED264" s="619">
        <v>-326700</v>
      </c>
      <c r="EE264" s="619">
        <v>0</v>
      </c>
      <c r="EF264" s="619">
        <v>-3300</v>
      </c>
      <c r="EG264" s="619">
        <v>-1530</v>
      </c>
      <c r="EH264" s="619">
        <v>0</v>
      </c>
      <c r="EI264" s="619">
        <v>-15</v>
      </c>
      <c r="EJ264" s="619">
        <v>0</v>
      </c>
      <c r="EK264" s="619">
        <v>0</v>
      </c>
      <c r="EL264" s="619">
        <v>0</v>
      </c>
      <c r="EM264" s="619">
        <v>0</v>
      </c>
      <c r="EN264" s="619">
        <v>0</v>
      </c>
      <c r="EO264" s="619">
        <v>0</v>
      </c>
      <c r="EP264" s="619">
        <v>12714512</v>
      </c>
      <c r="EQ264" s="619">
        <v>0</v>
      </c>
      <c r="ER264" s="619">
        <v>128429</v>
      </c>
      <c r="ES264" s="619">
        <v>16196686</v>
      </c>
      <c r="ET264" s="619">
        <v>0</v>
      </c>
      <c r="EU264" s="619">
        <v>163603</v>
      </c>
      <c r="EV264" s="619">
        <v>-3482174</v>
      </c>
      <c r="EW264" s="619">
        <v>0</v>
      </c>
      <c r="EX264" s="619">
        <v>-35174</v>
      </c>
      <c r="EY264" s="619">
        <v>0</v>
      </c>
      <c r="EZ264" s="619">
        <v>0</v>
      </c>
      <c r="FA264" s="619">
        <v>0</v>
      </c>
      <c r="FB264" s="619">
        <v>25002951</v>
      </c>
      <c r="FC264" s="619">
        <v>0</v>
      </c>
      <c r="FD264" s="619">
        <v>252412</v>
      </c>
      <c r="FE264" s="619">
        <v>24737692</v>
      </c>
      <c r="FF264" s="619">
        <v>0</v>
      </c>
      <c r="FG264" s="619">
        <v>249733</v>
      </c>
      <c r="FH264" s="619">
        <v>265259</v>
      </c>
      <c r="FI264" s="619">
        <v>0</v>
      </c>
      <c r="FJ264" s="619">
        <v>2679</v>
      </c>
      <c r="FK264" s="619">
        <v>0</v>
      </c>
      <c r="FL264" s="619">
        <v>0</v>
      </c>
      <c r="FM264" s="619">
        <v>0</v>
      </c>
      <c r="FN264" s="619">
        <v>0</v>
      </c>
      <c r="FO264" s="619">
        <v>0</v>
      </c>
      <c r="FP264" s="619">
        <v>0</v>
      </c>
      <c r="FQ264" s="619">
        <v>0</v>
      </c>
      <c r="FR264" s="619">
        <v>0</v>
      </c>
      <c r="FS264" s="619">
        <v>0</v>
      </c>
      <c r="FT264" s="619">
        <v>-88080</v>
      </c>
      <c r="FU264" s="619">
        <v>0</v>
      </c>
      <c r="FV264" s="619">
        <v>-890</v>
      </c>
      <c r="FW264" s="619">
        <v>0</v>
      </c>
      <c r="FX264" s="619">
        <v>0</v>
      </c>
      <c r="FY264" s="619">
        <v>0</v>
      </c>
      <c r="FZ264" s="619">
        <v>0</v>
      </c>
      <c r="GA264" s="619">
        <v>0</v>
      </c>
      <c r="GB264" s="619">
        <v>0</v>
      </c>
      <c r="GC264" s="619">
        <v>0</v>
      </c>
      <c r="GD264" s="619">
        <v>0</v>
      </c>
      <c r="GE264" s="619">
        <v>0</v>
      </c>
      <c r="GF264" s="619">
        <v>0</v>
      </c>
      <c r="GG264" s="619">
        <v>0</v>
      </c>
      <c r="GH264" s="619">
        <v>0</v>
      </c>
      <c r="GI264" s="619">
        <v>0</v>
      </c>
      <c r="GJ264" s="619">
        <v>0</v>
      </c>
      <c r="GK264" s="619">
        <v>0</v>
      </c>
      <c r="GL264" s="619">
        <v>45975959</v>
      </c>
      <c r="GM264" s="619">
        <v>0</v>
      </c>
      <c r="GN264" s="619">
        <v>464260</v>
      </c>
      <c r="GO264" s="619">
        <v>-3349707</v>
      </c>
      <c r="GP264" s="619">
        <v>0</v>
      </c>
      <c r="GQ264" s="619">
        <v>-33836</v>
      </c>
      <c r="GR264" s="620" t="s">
        <v>513</v>
      </c>
      <c r="GS264" s="620" t="s">
        <v>568</v>
      </c>
      <c r="GT264" s="610" t="s">
        <v>515</v>
      </c>
      <c r="GU264" s="611" t="s">
        <v>558</v>
      </c>
      <c r="GV264" s="611" t="s">
        <v>1321</v>
      </c>
      <c r="GW264" s="610" t="s">
        <v>1432</v>
      </c>
    </row>
    <row r="265" spans="1:205" x14ac:dyDescent="0.25">
      <c r="A265" s="610" t="s">
        <v>3385</v>
      </c>
      <c r="B265" s="617" t="s">
        <v>1322</v>
      </c>
      <c r="C265" s="618" t="s">
        <v>1323</v>
      </c>
      <c r="D265" s="619">
        <v>4214911</v>
      </c>
      <c r="E265" s="619">
        <v>0</v>
      </c>
      <c r="F265" s="619">
        <v>4214911</v>
      </c>
      <c r="G265" s="619">
        <v>4408157</v>
      </c>
      <c r="H265" s="619">
        <v>0</v>
      </c>
      <c r="I265" s="619">
        <v>4408157</v>
      </c>
      <c r="J265" s="619">
        <v>-193246</v>
      </c>
      <c r="K265" s="619">
        <v>0</v>
      </c>
      <c r="L265" s="619">
        <v>-193246</v>
      </c>
      <c r="M265" s="633">
        <v>0.5</v>
      </c>
      <c r="N265" s="633">
        <v>0.4</v>
      </c>
      <c r="O265" s="633">
        <v>0.09</v>
      </c>
      <c r="P265" s="633">
        <v>0.01</v>
      </c>
      <c r="Q265" s="619">
        <v>168538</v>
      </c>
      <c r="R265" s="619">
        <v>168538</v>
      </c>
      <c r="S265" s="619">
        <v>0</v>
      </c>
      <c r="T265" s="619">
        <v>0</v>
      </c>
      <c r="U265" s="619">
        <v>0</v>
      </c>
      <c r="V265" s="619">
        <v>0</v>
      </c>
      <c r="W265" s="619">
        <v>0</v>
      </c>
      <c r="X265" s="619">
        <v>0</v>
      </c>
      <c r="Y265" s="619">
        <v>0</v>
      </c>
      <c r="Z265" s="619">
        <v>147988</v>
      </c>
      <c r="AA265" s="619">
        <v>198400</v>
      </c>
      <c r="AB265" s="619">
        <v>149449</v>
      </c>
      <c r="AC265" s="619">
        <v>0</v>
      </c>
      <c r="AD265" s="619">
        <v>-1461</v>
      </c>
      <c r="AE265" s="619">
        <v>198400</v>
      </c>
      <c r="AF265" s="619">
        <v>0</v>
      </c>
      <c r="AG265" s="619">
        <v>0</v>
      </c>
      <c r="AH265" s="619">
        <v>0</v>
      </c>
      <c r="AI265" s="619">
        <v>0</v>
      </c>
      <c r="AJ265" s="619">
        <v>0</v>
      </c>
      <c r="AK265" s="619">
        <v>0</v>
      </c>
      <c r="AL265" s="619">
        <v>0</v>
      </c>
      <c r="AM265" s="619">
        <v>0</v>
      </c>
      <c r="AN265" s="619">
        <v>0</v>
      </c>
      <c r="AO265" s="619">
        <v>0</v>
      </c>
      <c r="AP265" s="619">
        <v>0</v>
      </c>
      <c r="AQ265" s="619">
        <v>0</v>
      </c>
      <c r="AR265" s="619">
        <v>0</v>
      </c>
      <c r="AS265" s="619">
        <v>0</v>
      </c>
      <c r="AT265" s="619">
        <v>0</v>
      </c>
      <c r="AU265" s="619">
        <v>0</v>
      </c>
      <c r="AV265" s="619">
        <v>0</v>
      </c>
      <c r="AW265" s="619">
        <v>0</v>
      </c>
      <c r="AX265" s="619">
        <v>0</v>
      </c>
      <c r="AY265" s="619">
        <v>0</v>
      </c>
      <c r="AZ265" s="619">
        <v>0</v>
      </c>
      <c r="BA265" s="619">
        <v>0</v>
      </c>
      <c r="BB265" s="619">
        <v>0</v>
      </c>
      <c r="BC265" s="619">
        <v>0</v>
      </c>
      <c r="BD265" s="619">
        <v>0</v>
      </c>
      <c r="BE265" s="619">
        <v>0</v>
      </c>
      <c r="BF265" s="619">
        <v>0</v>
      </c>
      <c r="BG265" s="619">
        <v>1380349</v>
      </c>
      <c r="BH265" s="619">
        <v>310579</v>
      </c>
      <c r="BI265" s="619">
        <v>34509</v>
      </c>
      <c r="BJ265" s="619">
        <v>111818</v>
      </c>
      <c r="BK265" s="619">
        <v>25159</v>
      </c>
      <c r="BL265" s="619">
        <v>2795</v>
      </c>
      <c r="BM265" s="619">
        <v>1402461</v>
      </c>
      <c r="BN265" s="619">
        <v>315554</v>
      </c>
      <c r="BO265" s="619">
        <v>35061</v>
      </c>
      <c r="BP265" s="619">
        <v>89706</v>
      </c>
      <c r="BQ265" s="619">
        <v>20184</v>
      </c>
      <c r="BR265" s="619">
        <v>2243</v>
      </c>
      <c r="BS265" s="619">
        <v>948</v>
      </c>
      <c r="BT265" s="619">
        <v>213</v>
      </c>
      <c r="BU265" s="619">
        <v>24</v>
      </c>
      <c r="BV265" s="619">
        <v>447</v>
      </c>
      <c r="BW265" s="619">
        <v>101</v>
      </c>
      <c r="BX265" s="619">
        <v>11</v>
      </c>
      <c r="BY265" s="619">
        <v>501</v>
      </c>
      <c r="BZ265" s="619">
        <v>112</v>
      </c>
      <c r="CA265" s="619">
        <v>13</v>
      </c>
      <c r="CB265" s="619">
        <v>3920</v>
      </c>
      <c r="CC265" s="619">
        <v>882</v>
      </c>
      <c r="CD265" s="619">
        <v>98</v>
      </c>
      <c r="CE265" s="619">
        <v>3821</v>
      </c>
      <c r="CF265" s="619">
        <v>859</v>
      </c>
      <c r="CG265" s="619">
        <v>95</v>
      </c>
      <c r="CH265" s="619">
        <v>99</v>
      </c>
      <c r="CI265" s="619">
        <v>23</v>
      </c>
      <c r="CJ265" s="619">
        <v>3</v>
      </c>
      <c r="CK265" s="619">
        <v>0</v>
      </c>
      <c r="CL265" s="619">
        <v>0</v>
      </c>
      <c r="CM265" s="619">
        <v>0</v>
      </c>
      <c r="CN265" s="619">
        <v>0</v>
      </c>
      <c r="CO265" s="619">
        <v>0</v>
      </c>
      <c r="CP265" s="619">
        <v>0</v>
      </c>
      <c r="CQ265" s="619">
        <v>-66919</v>
      </c>
      <c r="CR265" s="619">
        <v>-15057</v>
      </c>
      <c r="CS265" s="619">
        <v>-1673</v>
      </c>
      <c r="CT265" s="619">
        <v>0</v>
      </c>
      <c r="CU265" s="619">
        <v>0</v>
      </c>
      <c r="CV265" s="619">
        <v>0</v>
      </c>
      <c r="CW265" s="619">
        <v>0</v>
      </c>
      <c r="CX265" s="619">
        <v>0</v>
      </c>
      <c r="CY265" s="619">
        <v>0</v>
      </c>
      <c r="CZ265" s="619">
        <v>0</v>
      </c>
      <c r="DA265" s="619">
        <v>0</v>
      </c>
      <c r="DB265" s="619">
        <v>0</v>
      </c>
      <c r="DC265" s="619">
        <v>0</v>
      </c>
      <c r="DD265" s="619">
        <v>0</v>
      </c>
      <c r="DE265" s="619">
        <v>0</v>
      </c>
      <c r="DF265" s="619">
        <v>0</v>
      </c>
      <c r="DG265" s="619">
        <v>0</v>
      </c>
      <c r="DH265" s="619">
        <v>0</v>
      </c>
      <c r="DI265" s="619">
        <v>0</v>
      </c>
      <c r="DJ265" s="619">
        <v>0</v>
      </c>
      <c r="DK265" s="619">
        <v>0</v>
      </c>
      <c r="DL265" s="619">
        <v>0</v>
      </c>
      <c r="DM265" s="619">
        <v>0</v>
      </c>
      <c r="DN265" s="619">
        <v>0</v>
      </c>
      <c r="DO265" s="619">
        <v>0</v>
      </c>
      <c r="DP265" s="619">
        <v>0</v>
      </c>
      <c r="DQ265" s="619">
        <v>0</v>
      </c>
      <c r="DR265" s="619">
        <v>0</v>
      </c>
      <c r="DS265" s="619">
        <v>0</v>
      </c>
      <c r="DT265" s="619">
        <v>0</v>
      </c>
      <c r="DU265" s="619">
        <v>0</v>
      </c>
      <c r="DV265" s="619">
        <v>0</v>
      </c>
      <c r="DW265" s="619">
        <v>0</v>
      </c>
      <c r="DX265" s="619">
        <v>288991</v>
      </c>
      <c r="DY265" s="619">
        <v>65023</v>
      </c>
      <c r="DZ265" s="619">
        <v>7225</v>
      </c>
      <c r="EA265" s="619">
        <v>782</v>
      </c>
      <c r="EB265" s="619">
        <v>176</v>
      </c>
      <c r="EC265" s="619">
        <v>20</v>
      </c>
      <c r="ED265" s="619">
        <v>288209</v>
      </c>
      <c r="EE265" s="619">
        <v>64847</v>
      </c>
      <c r="EF265" s="619">
        <v>7205</v>
      </c>
      <c r="EG265" s="619">
        <v>0</v>
      </c>
      <c r="EH265" s="619">
        <v>0</v>
      </c>
      <c r="EI265" s="619">
        <v>0</v>
      </c>
      <c r="EJ265" s="619">
        <v>0</v>
      </c>
      <c r="EK265" s="619">
        <v>0</v>
      </c>
      <c r="EL265" s="619">
        <v>0</v>
      </c>
      <c r="EM265" s="619">
        <v>0</v>
      </c>
      <c r="EN265" s="619">
        <v>0</v>
      </c>
      <c r="EO265" s="619">
        <v>0</v>
      </c>
      <c r="EP265" s="619">
        <v>3483280</v>
      </c>
      <c r="EQ265" s="619">
        <v>783738</v>
      </c>
      <c r="ER265" s="619">
        <v>87082</v>
      </c>
      <c r="ES265" s="619">
        <v>3530413</v>
      </c>
      <c r="ET265" s="619">
        <v>794343</v>
      </c>
      <c r="EU265" s="619">
        <v>88260</v>
      </c>
      <c r="EV265" s="619">
        <v>-47133</v>
      </c>
      <c r="EW265" s="619">
        <v>-10605</v>
      </c>
      <c r="EX265" s="619">
        <v>-1178</v>
      </c>
      <c r="EY265" s="619">
        <v>0</v>
      </c>
      <c r="EZ265" s="619">
        <v>0</v>
      </c>
      <c r="FA265" s="619">
        <v>0</v>
      </c>
      <c r="FB265" s="619">
        <v>3503638</v>
      </c>
      <c r="FC265" s="619">
        <v>816442</v>
      </c>
      <c r="FD265" s="619">
        <v>86961</v>
      </c>
      <c r="FE265" s="619">
        <v>3560076</v>
      </c>
      <c r="FF265" s="619">
        <v>795289</v>
      </c>
      <c r="FG265" s="619">
        <v>88365</v>
      </c>
      <c r="FH265" s="619">
        <v>-56438</v>
      </c>
      <c r="FI265" s="619">
        <v>21153</v>
      </c>
      <c r="FJ265" s="619">
        <v>-1404</v>
      </c>
      <c r="FK265" s="619">
        <v>0</v>
      </c>
      <c r="FL265" s="619">
        <v>0</v>
      </c>
      <c r="FM265" s="619">
        <v>0</v>
      </c>
      <c r="FN265" s="619">
        <v>0</v>
      </c>
      <c r="FO265" s="619">
        <v>0</v>
      </c>
      <c r="FP265" s="619">
        <v>0</v>
      </c>
      <c r="FQ265" s="619">
        <v>0</v>
      </c>
      <c r="FR265" s="619">
        <v>0</v>
      </c>
      <c r="FS265" s="619">
        <v>0</v>
      </c>
      <c r="FT265" s="619">
        <v>-22041</v>
      </c>
      <c r="FU265" s="619">
        <v>-4959</v>
      </c>
      <c r="FV265" s="619">
        <v>-551</v>
      </c>
      <c r="FW265" s="619">
        <v>0</v>
      </c>
      <c r="FX265" s="619">
        <v>0</v>
      </c>
      <c r="FY265" s="619">
        <v>0</v>
      </c>
      <c r="FZ265" s="619">
        <v>0</v>
      </c>
      <c r="GA265" s="619">
        <v>0</v>
      </c>
      <c r="GB265" s="619">
        <v>0</v>
      </c>
      <c r="GC265" s="619">
        <v>0</v>
      </c>
      <c r="GD265" s="619">
        <v>0</v>
      </c>
      <c r="GE265" s="619">
        <v>0</v>
      </c>
      <c r="GF265" s="619">
        <v>0</v>
      </c>
      <c r="GG265" s="619">
        <v>0</v>
      </c>
      <c r="GH265" s="619">
        <v>0</v>
      </c>
      <c r="GI265" s="619">
        <v>0</v>
      </c>
      <c r="GJ265" s="619">
        <v>0</v>
      </c>
      <c r="GK265" s="619">
        <v>0</v>
      </c>
      <c r="GL265" s="619">
        <v>8683984</v>
      </c>
      <c r="GM265" s="619">
        <v>1982020</v>
      </c>
      <c r="GN265" s="619">
        <v>216470</v>
      </c>
      <c r="GO265" s="619">
        <v>185984</v>
      </c>
      <c r="GP265" s="619">
        <v>75698</v>
      </c>
      <c r="GQ265" s="619">
        <v>4658</v>
      </c>
      <c r="GR265" s="620" t="s">
        <v>493</v>
      </c>
      <c r="GS265" s="620" t="s">
        <v>494</v>
      </c>
      <c r="GT265" s="610" t="s">
        <v>474</v>
      </c>
      <c r="GU265" s="611" t="s">
        <v>475</v>
      </c>
      <c r="GV265" s="611" t="s">
        <v>1324</v>
      </c>
      <c r="GW265" s="610" t="s">
        <v>1432</v>
      </c>
    </row>
    <row r="266" spans="1:205" x14ac:dyDescent="0.25">
      <c r="A266" s="610" t="s">
        <v>3385</v>
      </c>
      <c r="B266" s="617" t="s">
        <v>1325</v>
      </c>
      <c r="C266" s="618" t="s">
        <v>1326</v>
      </c>
      <c r="D266" s="619">
        <v>2836428</v>
      </c>
      <c r="E266" s="619">
        <v>0</v>
      </c>
      <c r="F266" s="619">
        <v>2836428</v>
      </c>
      <c r="G266" s="619">
        <v>2907189</v>
      </c>
      <c r="H266" s="619">
        <v>0</v>
      </c>
      <c r="I266" s="619">
        <v>2907189</v>
      </c>
      <c r="J266" s="619">
        <v>-70761</v>
      </c>
      <c r="K266" s="619">
        <v>0</v>
      </c>
      <c r="L266" s="619">
        <v>-70761</v>
      </c>
      <c r="M266" s="633">
        <v>0.5</v>
      </c>
      <c r="N266" s="633">
        <v>0.4</v>
      </c>
      <c r="O266" s="633">
        <v>0.09</v>
      </c>
      <c r="P266" s="633">
        <v>0.01</v>
      </c>
      <c r="Q266" s="619">
        <v>144443</v>
      </c>
      <c r="R266" s="619">
        <v>144443</v>
      </c>
      <c r="S266" s="619">
        <v>0</v>
      </c>
      <c r="T266" s="619">
        <v>0</v>
      </c>
      <c r="U266" s="619">
        <v>0</v>
      </c>
      <c r="V266" s="619">
        <v>0</v>
      </c>
      <c r="W266" s="619">
        <v>0</v>
      </c>
      <c r="X266" s="619">
        <v>0</v>
      </c>
      <c r="Y266" s="619">
        <v>0</v>
      </c>
      <c r="Z266" s="619">
        <v>135652</v>
      </c>
      <c r="AA266" s="619">
        <v>0</v>
      </c>
      <c r="AB266" s="619">
        <v>104500</v>
      </c>
      <c r="AC266" s="619">
        <v>0</v>
      </c>
      <c r="AD266" s="619">
        <v>31152</v>
      </c>
      <c r="AE266" s="619">
        <v>0</v>
      </c>
      <c r="AF266" s="619">
        <v>0</v>
      </c>
      <c r="AG266" s="619">
        <v>0</v>
      </c>
      <c r="AH266" s="619">
        <v>0</v>
      </c>
      <c r="AI266" s="619">
        <v>0</v>
      </c>
      <c r="AJ266" s="619">
        <v>0</v>
      </c>
      <c r="AK266" s="619">
        <v>0</v>
      </c>
      <c r="AL266" s="619">
        <v>0</v>
      </c>
      <c r="AM266" s="619">
        <v>0</v>
      </c>
      <c r="AN266" s="619">
        <v>0</v>
      </c>
      <c r="AO266" s="619">
        <v>0</v>
      </c>
      <c r="AP266" s="619">
        <v>0</v>
      </c>
      <c r="AQ266" s="619">
        <v>0</v>
      </c>
      <c r="AR266" s="619">
        <v>0</v>
      </c>
      <c r="AS266" s="619">
        <v>0</v>
      </c>
      <c r="AT266" s="619">
        <v>0</v>
      </c>
      <c r="AU266" s="619">
        <v>0</v>
      </c>
      <c r="AV266" s="619">
        <v>0</v>
      </c>
      <c r="AW266" s="619">
        <v>0</v>
      </c>
      <c r="AX266" s="619">
        <v>0</v>
      </c>
      <c r="AY266" s="619">
        <v>0</v>
      </c>
      <c r="AZ266" s="619">
        <v>0</v>
      </c>
      <c r="BA266" s="619">
        <v>0</v>
      </c>
      <c r="BB266" s="619">
        <v>0</v>
      </c>
      <c r="BC266" s="619">
        <v>0</v>
      </c>
      <c r="BD266" s="619">
        <v>0</v>
      </c>
      <c r="BE266" s="619">
        <v>0</v>
      </c>
      <c r="BF266" s="619">
        <v>0</v>
      </c>
      <c r="BG266" s="619">
        <v>1190985</v>
      </c>
      <c r="BH266" s="619">
        <v>267972</v>
      </c>
      <c r="BI266" s="619">
        <v>29775</v>
      </c>
      <c r="BJ266" s="619">
        <v>72925</v>
      </c>
      <c r="BK266" s="619">
        <v>16408</v>
      </c>
      <c r="BL266" s="619">
        <v>1823</v>
      </c>
      <c r="BM266" s="619">
        <v>1270978</v>
      </c>
      <c r="BN266" s="619">
        <v>285970</v>
      </c>
      <c r="BO266" s="619">
        <v>31774</v>
      </c>
      <c r="BP266" s="619">
        <v>-7068</v>
      </c>
      <c r="BQ266" s="619">
        <v>-1590</v>
      </c>
      <c r="BR266" s="619">
        <v>-176</v>
      </c>
      <c r="BS266" s="619">
        <v>11547</v>
      </c>
      <c r="BT266" s="619">
        <v>2598</v>
      </c>
      <c r="BU266" s="619">
        <v>289</v>
      </c>
      <c r="BV266" s="619">
        <v>4981</v>
      </c>
      <c r="BW266" s="619">
        <v>1121</v>
      </c>
      <c r="BX266" s="619">
        <v>125</v>
      </c>
      <c r="BY266" s="619">
        <v>6566</v>
      </c>
      <c r="BZ266" s="619">
        <v>1477</v>
      </c>
      <c r="CA266" s="619">
        <v>164</v>
      </c>
      <c r="CB266" s="619">
        <v>3352</v>
      </c>
      <c r="CC266" s="619">
        <v>754</v>
      </c>
      <c r="CD266" s="619">
        <v>84</v>
      </c>
      <c r="CE266" s="619">
        <v>3352</v>
      </c>
      <c r="CF266" s="619">
        <v>754</v>
      </c>
      <c r="CG266" s="619">
        <v>84</v>
      </c>
      <c r="CH266" s="619">
        <v>0</v>
      </c>
      <c r="CI266" s="619">
        <v>0</v>
      </c>
      <c r="CJ266" s="619">
        <v>0</v>
      </c>
      <c r="CK266" s="619">
        <v>0</v>
      </c>
      <c r="CL266" s="619">
        <v>0</v>
      </c>
      <c r="CM266" s="619">
        <v>0</v>
      </c>
      <c r="CN266" s="619">
        <v>0</v>
      </c>
      <c r="CO266" s="619">
        <v>0</v>
      </c>
      <c r="CP266" s="619">
        <v>0</v>
      </c>
      <c r="CQ266" s="619">
        <v>1122</v>
      </c>
      <c r="CR266" s="619">
        <v>252</v>
      </c>
      <c r="CS266" s="619">
        <v>28</v>
      </c>
      <c r="CT266" s="619">
        <v>0</v>
      </c>
      <c r="CU266" s="619">
        <v>0</v>
      </c>
      <c r="CV266" s="619">
        <v>0</v>
      </c>
      <c r="CW266" s="619">
        <v>0</v>
      </c>
      <c r="CX266" s="619">
        <v>0</v>
      </c>
      <c r="CY266" s="619">
        <v>0</v>
      </c>
      <c r="CZ266" s="619">
        <v>0</v>
      </c>
      <c r="DA266" s="619">
        <v>0</v>
      </c>
      <c r="DB266" s="619">
        <v>0</v>
      </c>
      <c r="DC266" s="619">
        <v>0</v>
      </c>
      <c r="DD266" s="619">
        <v>0</v>
      </c>
      <c r="DE266" s="619">
        <v>0</v>
      </c>
      <c r="DF266" s="619">
        <v>18224</v>
      </c>
      <c r="DG266" s="619">
        <v>4100</v>
      </c>
      <c r="DH266" s="619">
        <v>456</v>
      </c>
      <c r="DI266" s="619">
        <v>9944</v>
      </c>
      <c r="DJ266" s="619">
        <v>2237</v>
      </c>
      <c r="DK266" s="619">
        <v>249</v>
      </c>
      <c r="DL266" s="619">
        <v>8280</v>
      </c>
      <c r="DM266" s="619">
        <v>1863</v>
      </c>
      <c r="DN266" s="619">
        <v>207</v>
      </c>
      <c r="DO266" s="619">
        <v>0</v>
      </c>
      <c r="DP266" s="619">
        <v>0</v>
      </c>
      <c r="DQ266" s="619">
        <v>0</v>
      </c>
      <c r="DR266" s="619">
        <v>0</v>
      </c>
      <c r="DS266" s="619">
        <v>0</v>
      </c>
      <c r="DT266" s="619">
        <v>0</v>
      </c>
      <c r="DU266" s="619">
        <v>0</v>
      </c>
      <c r="DV266" s="619">
        <v>0</v>
      </c>
      <c r="DW266" s="619">
        <v>0</v>
      </c>
      <c r="DX266" s="619">
        <v>289257</v>
      </c>
      <c r="DY266" s="619">
        <v>65083</v>
      </c>
      <c r="DZ266" s="619">
        <v>7231</v>
      </c>
      <c r="EA266" s="619">
        <v>0</v>
      </c>
      <c r="EB266" s="619">
        <v>0</v>
      </c>
      <c r="EC266" s="619">
        <v>0</v>
      </c>
      <c r="ED266" s="619">
        <v>289257</v>
      </c>
      <c r="EE266" s="619">
        <v>65083</v>
      </c>
      <c r="EF266" s="619">
        <v>7231</v>
      </c>
      <c r="EG266" s="619">
        <v>0</v>
      </c>
      <c r="EH266" s="619">
        <v>0</v>
      </c>
      <c r="EI266" s="619">
        <v>0</v>
      </c>
      <c r="EJ266" s="619">
        <v>116</v>
      </c>
      <c r="EK266" s="619">
        <v>26</v>
      </c>
      <c r="EL266" s="619">
        <v>3</v>
      </c>
      <c r="EM266" s="619">
        <v>0</v>
      </c>
      <c r="EN266" s="619">
        <v>0</v>
      </c>
      <c r="EO266" s="619">
        <v>0</v>
      </c>
      <c r="EP266" s="619">
        <v>1417423</v>
      </c>
      <c r="EQ266" s="619">
        <v>318920</v>
      </c>
      <c r="ER266" s="619">
        <v>35436</v>
      </c>
      <c r="ES266" s="619">
        <v>1589420</v>
      </c>
      <c r="ET266" s="619">
        <v>357620</v>
      </c>
      <c r="EU266" s="619">
        <v>39736</v>
      </c>
      <c r="EV266" s="619">
        <v>-171997</v>
      </c>
      <c r="EW266" s="619">
        <v>-38700</v>
      </c>
      <c r="EX266" s="619">
        <v>-4300</v>
      </c>
      <c r="EY266" s="619">
        <v>0</v>
      </c>
      <c r="EZ266" s="619">
        <v>0</v>
      </c>
      <c r="FA266" s="619">
        <v>0</v>
      </c>
      <c r="FB266" s="619">
        <v>3750341</v>
      </c>
      <c r="FC266" s="619">
        <v>838628</v>
      </c>
      <c r="FD266" s="619">
        <v>93181</v>
      </c>
      <c r="FE266" s="619">
        <v>3586104</v>
      </c>
      <c r="FF266" s="619">
        <v>802868</v>
      </c>
      <c r="FG266" s="619">
        <v>89208</v>
      </c>
      <c r="FH266" s="619">
        <v>164237</v>
      </c>
      <c r="FI266" s="619">
        <v>35760</v>
      </c>
      <c r="FJ266" s="619">
        <v>3973</v>
      </c>
      <c r="FK266" s="619">
        <v>0</v>
      </c>
      <c r="FL266" s="619">
        <v>0</v>
      </c>
      <c r="FM266" s="619">
        <v>0</v>
      </c>
      <c r="FN266" s="619">
        <v>0</v>
      </c>
      <c r="FO266" s="619">
        <v>0</v>
      </c>
      <c r="FP266" s="619">
        <v>0</v>
      </c>
      <c r="FQ266" s="619">
        <v>0</v>
      </c>
      <c r="FR266" s="619">
        <v>0</v>
      </c>
      <c r="FS266" s="619">
        <v>0</v>
      </c>
      <c r="FT266" s="619">
        <v>342</v>
      </c>
      <c r="FU266" s="619">
        <v>77</v>
      </c>
      <c r="FV266" s="619">
        <v>9</v>
      </c>
      <c r="FW266" s="619">
        <v>0</v>
      </c>
      <c r="FX266" s="619">
        <v>0</v>
      </c>
      <c r="FY266" s="619">
        <v>0</v>
      </c>
      <c r="FZ266" s="619">
        <v>0</v>
      </c>
      <c r="GA266" s="619">
        <v>0</v>
      </c>
      <c r="GB266" s="619">
        <v>0</v>
      </c>
      <c r="GC266" s="619">
        <v>0</v>
      </c>
      <c r="GD266" s="619">
        <v>0</v>
      </c>
      <c r="GE266" s="619">
        <v>0</v>
      </c>
      <c r="GF266" s="619">
        <v>0</v>
      </c>
      <c r="GG266" s="619">
        <v>0</v>
      </c>
      <c r="GH266" s="619">
        <v>0</v>
      </c>
      <c r="GI266" s="619">
        <v>0</v>
      </c>
      <c r="GJ266" s="619">
        <v>0</v>
      </c>
      <c r="GK266" s="619">
        <v>0</v>
      </c>
      <c r="GL266" s="619">
        <v>6755634</v>
      </c>
      <c r="GM266" s="619">
        <v>1514818</v>
      </c>
      <c r="GN266" s="619">
        <v>168315</v>
      </c>
      <c r="GO266" s="619">
        <v>290855</v>
      </c>
      <c r="GP266" s="619">
        <v>64248</v>
      </c>
      <c r="GQ266" s="619">
        <v>7139</v>
      </c>
      <c r="GR266" s="620" t="s">
        <v>520</v>
      </c>
      <c r="GS266" s="620" t="s">
        <v>521</v>
      </c>
      <c r="GT266" s="610" t="s">
        <v>474</v>
      </c>
      <c r="GU266" s="611" t="s">
        <v>499</v>
      </c>
      <c r="GV266" s="611" t="s">
        <v>1327</v>
      </c>
      <c r="GW266" s="610" t="s">
        <v>1432</v>
      </c>
    </row>
    <row r="267" spans="1:205" x14ac:dyDescent="0.25">
      <c r="A267" s="610" t="s">
        <v>3386</v>
      </c>
      <c r="B267" s="617" t="s">
        <v>1328</v>
      </c>
      <c r="C267" s="618" t="s">
        <v>1329</v>
      </c>
      <c r="D267" s="619">
        <v>6966782</v>
      </c>
      <c r="E267" s="619">
        <v>1425726</v>
      </c>
      <c r="F267" s="619">
        <v>8392508</v>
      </c>
      <c r="G267" s="619">
        <v>6922647</v>
      </c>
      <c r="H267" s="619">
        <v>1009005</v>
      </c>
      <c r="I267" s="619">
        <v>7931652</v>
      </c>
      <c r="J267" s="619">
        <v>44135</v>
      </c>
      <c r="K267" s="619">
        <v>416721</v>
      </c>
      <c r="L267" s="619">
        <v>460856</v>
      </c>
      <c r="M267" s="633">
        <v>0.5</v>
      </c>
      <c r="N267" s="633">
        <v>0.4</v>
      </c>
      <c r="O267" s="633">
        <v>0.1</v>
      </c>
      <c r="P267" s="633">
        <v>0</v>
      </c>
      <c r="Q267" s="619">
        <v>182761</v>
      </c>
      <c r="R267" s="619">
        <v>182761</v>
      </c>
      <c r="S267" s="619">
        <v>0</v>
      </c>
      <c r="T267" s="619">
        <v>7875443</v>
      </c>
      <c r="U267" s="619">
        <v>0</v>
      </c>
      <c r="V267" s="619">
        <v>6923003</v>
      </c>
      <c r="W267" s="619">
        <v>0</v>
      </c>
      <c r="X267" s="619">
        <v>952440</v>
      </c>
      <c r="Y267" s="619">
        <v>0</v>
      </c>
      <c r="Z267" s="619">
        <v>641306</v>
      </c>
      <c r="AA267" s="619">
        <v>0</v>
      </c>
      <c r="AB267" s="619">
        <v>635083</v>
      </c>
      <c r="AC267" s="619">
        <v>0</v>
      </c>
      <c r="AD267" s="619">
        <v>6223</v>
      </c>
      <c r="AE267" s="619">
        <v>0</v>
      </c>
      <c r="AF267" s="619">
        <v>0</v>
      </c>
      <c r="AG267" s="619">
        <v>0</v>
      </c>
      <c r="AH267" s="619">
        <v>0</v>
      </c>
      <c r="AI267" s="619">
        <v>0</v>
      </c>
      <c r="AJ267" s="619">
        <v>0</v>
      </c>
      <c r="AK267" s="619">
        <v>0</v>
      </c>
      <c r="AL267" s="619">
        <v>0</v>
      </c>
      <c r="AM267" s="619">
        <v>0</v>
      </c>
      <c r="AN267" s="619">
        <v>0</v>
      </c>
      <c r="AO267" s="619">
        <v>595307</v>
      </c>
      <c r="AP267" s="619">
        <v>595307</v>
      </c>
      <c r="AQ267" s="619">
        <v>0</v>
      </c>
      <c r="AR267" s="619">
        <v>0</v>
      </c>
      <c r="AS267" s="619">
        <v>424510</v>
      </c>
      <c r="AT267" s="619">
        <v>424510</v>
      </c>
      <c r="AU267" s="619">
        <v>0</v>
      </c>
      <c r="AV267" s="619">
        <v>0</v>
      </c>
      <c r="AW267" s="619">
        <v>170797</v>
      </c>
      <c r="AX267" s="619">
        <v>170797</v>
      </c>
      <c r="AY267" s="619">
        <v>0</v>
      </c>
      <c r="AZ267" s="619">
        <v>0</v>
      </c>
      <c r="BA267" s="619">
        <v>0</v>
      </c>
      <c r="BB267" s="619">
        <v>0</v>
      </c>
      <c r="BC267" s="619">
        <v>0</v>
      </c>
      <c r="BD267" s="619">
        <v>0</v>
      </c>
      <c r="BE267" s="619">
        <v>0</v>
      </c>
      <c r="BF267" s="619">
        <v>0</v>
      </c>
      <c r="BG267" s="619">
        <v>926105</v>
      </c>
      <c r="BH267" s="619">
        <v>225675</v>
      </c>
      <c r="BI267" s="619">
        <v>0</v>
      </c>
      <c r="BJ267" s="619">
        <v>97033</v>
      </c>
      <c r="BK267" s="619">
        <v>22182</v>
      </c>
      <c r="BL267" s="619">
        <v>0</v>
      </c>
      <c r="BM267" s="619">
        <v>882249</v>
      </c>
      <c r="BN267" s="619">
        <v>210888</v>
      </c>
      <c r="BO267" s="619">
        <v>0</v>
      </c>
      <c r="BP267" s="619">
        <v>140889</v>
      </c>
      <c r="BQ267" s="619">
        <v>36969</v>
      </c>
      <c r="BR267" s="619">
        <v>0</v>
      </c>
      <c r="BS267" s="619">
        <v>0</v>
      </c>
      <c r="BT267" s="619">
        <v>0</v>
      </c>
      <c r="BU267" s="619">
        <v>0</v>
      </c>
      <c r="BV267" s="619">
        <v>0</v>
      </c>
      <c r="BW267" s="619">
        <v>0</v>
      </c>
      <c r="BX267" s="619">
        <v>0</v>
      </c>
      <c r="BY267" s="619">
        <v>0</v>
      </c>
      <c r="BZ267" s="619">
        <v>0</v>
      </c>
      <c r="CA267" s="619">
        <v>0</v>
      </c>
      <c r="CB267" s="619">
        <v>6741</v>
      </c>
      <c r="CC267" s="619">
        <v>1685</v>
      </c>
      <c r="CD267" s="619">
        <v>0</v>
      </c>
      <c r="CE267" s="619">
        <v>1418</v>
      </c>
      <c r="CF267" s="619">
        <v>354</v>
      </c>
      <c r="CG267" s="619">
        <v>0</v>
      </c>
      <c r="CH267" s="619">
        <v>5323</v>
      </c>
      <c r="CI267" s="619">
        <v>1331</v>
      </c>
      <c r="CJ267" s="619">
        <v>0</v>
      </c>
      <c r="CK267" s="619">
        <v>0</v>
      </c>
      <c r="CL267" s="619">
        <v>0</v>
      </c>
      <c r="CM267" s="619">
        <v>0</v>
      </c>
      <c r="CN267" s="619">
        <v>0</v>
      </c>
      <c r="CO267" s="619">
        <v>0</v>
      </c>
      <c r="CP267" s="619">
        <v>0</v>
      </c>
      <c r="CQ267" s="619">
        <v>0</v>
      </c>
      <c r="CR267" s="619">
        <v>0</v>
      </c>
      <c r="CS267" s="619">
        <v>0</v>
      </c>
      <c r="CT267" s="619">
        <v>0</v>
      </c>
      <c r="CU267" s="619">
        <v>0</v>
      </c>
      <c r="CV267" s="619">
        <v>0</v>
      </c>
      <c r="CW267" s="619">
        <v>0</v>
      </c>
      <c r="CX267" s="619">
        <v>0</v>
      </c>
      <c r="CY267" s="619">
        <v>0</v>
      </c>
      <c r="CZ267" s="619">
        <v>0</v>
      </c>
      <c r="DA267" s="619">
        <v>0</v>
      </c>
      <c r="DB267" s="619">
        <v>0</v>
      </c>
      <c r="DC267" s="619">
        <v>0</v>
      </c>
      <c r="DD267" s="619">
        <v>0</v>
      </c>
      <c r="DE267" s="619">
        <v>0</v>
      </c>
      <c r="DF267" s="619">
        <v>4181</v>
      </c>
      <c r="DG267" s="619">
        <v>1045</v>
      </c>
      <c r="DH267" s="619">
        <v>0</v>
      </c>
      <c r="DI267" s="619">
        <v>10113</v>
      </c>
      <c r="DJ267" s="619">
        <v>2528</v>
      </c>
      <c r="DK267" s="619">
        <v>0</v>
      </c>
      <c r="DL267" s="619">
        <v>-5932</v>
      </c>
      <c r="DM267" s="619">
        <v>-1483</v>
      </c>
      <c r="DN267" s="619">
        <v>0</v>
      </c>
      <c r="DO267" s="619">
        <v>0</v>
      </c>
      <c r="DP267" s="619">
        <v>0</v>
      </c>
      <c r="DQ267" s="619">
        <v>0</v>
      </c>
      <c r="DR267" s="619">
        <v>0</v>
      </c>
      <c r="DS267" s="619">
        <v>0</v>
      </c>
      <c r="DT267" s="619">
        <v>0</v>
      </c>
      <c r="DU267" s="619">
        <v>0</v>
      </c>
      <c r="DV267" s="619">
        <v>0</v>
      </c>
      <c r="DW267" s="619">
        <v>0</v>
      </c>
      <c r="DX267" s="619">
        <v>232213</v>
      </c>
      <c r="DY267" s="619">
        <v>57410</v>
      </c>
      <c r="DZ267" s="619">
        <v>0</v>
      </c>
      <c r="EA267" s="619">
        <v>542008</v>
      </c>
      <c r="EB267" s="619">
        <v>45660</v>
      </c>
      <c r="EC267" s="619">
        <v>0</v>
      </c>
      <c r="ED267" s="619">
        <v>-309795</v>
      </c>
      <c r="EE267" s="619">
        <v>11750</v>
      </c>
      <c r="EF267" s="619">
        <v>0</v>
      </c>
      <c r="EG267" s="619">
        <v>-108</v>
      </c>
      <c r="EH267" s="619">
        <v>-27</v>
      </c>
      <c r="EI267" s="619">
        <v>0</v>
      </c>
      <c r="EJ267" s="619">
        <v>0</v>
      </c>
      <c r="EK267" s="619">
        <v>0</v>
      </c>
      <c r="EL267" s="619">
        <v>0</v>
      </c>
      <c r="EM267" s="619">
        <v>0</v>
      </c>
      <c r="EN267" s="619">
        <v>0</v>
      </c>
      <c r="EO267" s="619">
        <v>0</v>
      </c>
      <c r="EP267" s="619">
        <v>1568637</v>
      </c>
      <c r="EQ267" s="619">
        <v>364076</v>
      </c>
      <c r="ER267" s="619">
        <v>0</v>
      </c>
      <c r="ES267" s="619">
        <v>1136157</v>
      </c>
      <c r="ET267" s="619">
        <v>284039</v>
      </c>
      <c r="EU267" s="619">
        <v>0</v>
      </c>
      <c r="EV267" s="619">
        <v>432480</v>
      </c>
      <c r="EW267" s="619">
        <v>80037</v>
      </c>
      <c r="EX267" s="619">
        <v>0</v>
      </c>
      <c r="EY267" s="619">
        <v>16476</v>
      </c>
      <c r="EZ267" s="619">
        <v>4119</v>
      </c>
      <c r="FA267" s="619">
        <v>0</v>
      </c>
      <c r="FB267" s="619">
        <v>6129415</v>
      </c>
      <c r="FC267" s="619">
        <v>1144315</v>
      </c>
      <c r="FD267" s="619">
        <v>0</v>
      </c>
      <c r="FE267" s="619">
        <v>6101181</v>
      </c>
      <c r="FF267" s="619">
        <v>1185355</v>
      </c>
      <c r="FG267" s="619">
        <v>0</v>
      </c>
      <c r="FH267" s="619">
        <v>28234</v>
      </c>
      <c r="FI267" s="619">
        <v>-41040</v>
      </c>
      <c r="FJ267" s="619">
        <v>0</v>
      </c>
      <c r="FK267" s="619">
        <v>0</v>
      </c>
      <c r="FL267" s="619">
        <v>0</v>
      </c>
      <c r="FM267" s="619">
        <v>0</v>
      </c>
      <c r="FN267" s="619">
        <v>0</v>
      </c>
      <c r="FO267" s="619">
        <v>0</v>
      </c>
      <c r="FP267" s="619">
        <v>0</v>
      </c>
      <c r="FQ267" s="619">
        <v>0</v>
      </c>
      <c r="FR267" s="619">
        <v>0</v>
      </c>
      <c r="FS267" s="619">
        <v>0</v>
      </c>
      <c r="FT267" s="619">
        <v>-51714</v>
      </c>
      <c r="FU267" s="619">
        <v>-5645</v>
      </c>
      <c r="FV267" s="619">
        <v>0</v>
      </c>
      <c r="FW267" s="619">
        <v>0</v>
      </c>
      <c r="FX267" s="619">
        <v>0</v>
      </c>
      <c r="FY267" s="619">
        <v>0</v>
      </c>
      <c r="FZ267" s="619">
        <v>0</v>
      </c>
      <c r="GA267" s="619">
        <v>0</v>
      </c>
      <c r="GB267" s="619">
        <v>0</v>
      </c>
      <c r="GC267" s="619">
        <v>0</v>
      </c>
      <c r="GD267" s="619">
        <v>0</v>
      </c>
      <c r="GE267" s="619">
        <v>0</v>
      </c>
      <c r="GF267" s="619">
        <v>0</v>
      </c>
      <c r="GG267" s="619">
        <v>0</v>
      </c>
      <c r="GH267" s="619">
        <v>0</v>
      </c>
      <c r="GI267" s="619">
        <v>0</v>
      </c>
      <c r="GJ267" s="619">
        <v>0</v>
      </c>
      <c r="GK267" s="619">
        <v>0</v>
      </c>
      <c r="GL267" s="619">
        <v>8928979</v>
      </c>
      <c r="GM267" s="619">
        <v>1814835</v>
      </c>
      <c r="GN267" s="619">
        <v>0</v>
      </c>
      <c r="GO267" s="619">
        <v>255853</v>
      </c>
      <c r="GP267" s="619">
        <v>86011</v>
      </c>
      <c r="GQ267" s="619">
        <v>0</v>
      </c>
      <c r="GR267" s="620" t="s">
        <v>673</v>
      </c>
      <c r="GS267" s="620" t="s">
        <v>473</v>
      </c>
      <c r="GT267" s="610" t="s">
        <v>474</v>
      </c>
      <c r="GU267" s="611" t="s">
        <v>475</v>
      </c>
      <c r="GV267" s="611" t="s">
        <v>1330</v>
      </c>
      <c r="GW267" s="610" t="s">
        <v>1432</v>
      </c>
    </row>
    <row r="268" spans="1:205" x14ac:dyDescent="0.25">
      <c r="A268" s="610" t="s">
        <v>3385</v>
      </c>
      <c r="B268" s="617" t="s">
        <v>1331</v>
      </c>
      <c r="C268" s="618" t="s">
        <v>1332</v>
      </c>
      <c r="D268" s="619">
        <v>6144990</v>
      </c>
      <c r="E268" s="619">
        <v>162325</v>
      </c>
      <c r="F268" s="619">
        <v>6307315</v>
      </c>
      <c r="G268" s="619">
        <v>5905888</v>
      </c>
      <c r="H268" s="619">
        <v>113022</v>
      </c>
      <c r="I268" s="619">
        <v>6018910</v>
      </c>
      <c r="J268" s="619">
        <v>239102</v>
      </c>
      <c r="K268" s="619">
        <v>49303</v>
      </c>
      <c r="L268" s="619">
        <v>288405</v>
      </c>
      <c r="M268" s="633">
        <v>0.5</v>
      </c>
      <c r="N268" s="633">
        <v>0.49</v>
      </c>
      <c r="O268" s="633">
        <v>0</v>
      </c>
      <c r="P268" s="633">
        <v>0.01</v>
      </c>
      <c r="Q268" s="619">
        <v>460540</v>
      </c>
      <c r="R268" s="619">
        <v>460540</v>
      </c>
      <c r="S268" s="619">
        <v>0</v>
      </c>
      <c r="T268" s="619">
        <v>283002</v>
      </c>
      <c r="U268" s="619">
        <v>0</v>
      </c>
      <c r="V268" s="619">
        <v>233697</v>
      </c>
      <c r="W268" s="619">
        <v>0</v>
      </c>
      <c r="X268" s="619">
        <v>49305</v>
      </c>
      <c r="Y268" s="619">
        <v>0</v>
      </c>
      <c r="Z268" s="619">
        <v>1199094</v>
      </c>
      <c r="AA268" s="619">
        <v>0</v>
      </c>
      <c r="AB268" s="619">
        <v>1100000</v>
      </c>
      <c r="AC268" s="619">
        <v>0</v>
      </c>
      <c r="AD268" s="619">
        <v>99094</v>
      </c>
      <c r="AE268" s="619">
        <v>0</v>
      </c>
      <c r="AF268" s="619">
        <v>0</v>
      </c>
      <c r="AG268" s="619">
        <v>0</v>
      </c>
      <c r="AH268" s="619">
        <v>0</v>
      </c>
      <c r="AI268" s="619">
        <v>0</v>
      </c>
      <c r="AJ268" s="619">
        <v>0</v>
      </c>
      <c r="AK268" s="619">
        <v>0</v>
      </c>
      <c r="AL268" s="619">
        <v>0</v>
      </c>
      <c r="AM268" s="619">
        <v>0</v>
      </c>
      <c r="AN268" s="619">
        <v>0</v>
      </c>
      <c r="AO268" s="619">
        <v>376411</v>
      </c>
      <c r="AP268" s="619">
        <v>376411</v>
      </c>
      <c r="AQ268" s="619">
        <v>0</v>
      </c>
      <c r="AR268" s="619">
        <v>0</v>
      </c>
      <c r="AS268" s="619">
        <v>218896</v>
      </c>
      <c r="AT268" s="619">
        <v>218896</v>
      </c>
      <c r="AU268" s="619">
        <v>0</v>
      </c>
      <c r="AV268" s="619">
        <v>0</v>
      </c>
      <c r="AW268" s="619">
        <v>157515</v>
      </c>
      <c r="AX268" s="619">
        <v>157515</v>
      </c>
      <c r="AY268" s="619">
        <v>0</v>
      </c>
      <c r="AZ268" s="619">
        <v>0</v>
      </c>
      <c r="BA268" s="619">
        <v>0</v>
      </c>
      <c r="BB268" s="619">
        <v>0</v>
      </c>
      <c r="BC268" s="619">
        <v>0</v>
      </c>
      <c r="BD268" s="619">
        <v>0</v>
      </c>
      <c r="BE268" s="619">
        <v>0</v>
      </c>
      <c r="BF268" s="619">
        <v>0</v>
      </c>
      <c r="BG268" s="619">
        <v>5508895</v>
      </c>
      <c r="BH268" s="619">
        <v>0</v>
      </c>
      <c r="BI268" s="619">
        <v>112426</v>
      </c>
      <c r="BJ268" s="619">
        <v>299430</v>
      </c>
      <c r="BK268" s="619">
        <v>0</v>
      </c>
      <c r="BL268" s="619">
        <v>6102</v>
      </c>
      <c r="BM268" s="619">
        <v>5477275</v>
      </c>
      <c r="BN268" s="619">
        <v>0</v>
      </c>
      <c r="BO268" s="619">
        <v>111772</v>
      </c>
      <c r="BP268" s="619">
        <v>331050</v>
      </c>
      <c r="BQ268" s="619">
        <v>0</v>
      </c>
      <c r="BR268" s="619">
        <v>6756</v>
      </c>
      <c r="BS268" s="619">
        <v>0</v>
      </c>
      <c r="BT268" s="619">
        <v>0</v>
      </c>
      <c r="BU268" s="619">
        <v>0</v>
      </c>
      <c r="BV268" s="619">
        <v>0</v>
      </c>
      <c r="BW268" s="619">
        <v>0</v>
      </c>
      <c r="BX268" s="619">
        <v>0</v>
      </c>
      <c r="BY268" s="619">
        <v>0</v>
      </c>
      <c r="BZ268" s="619">
        <v>0</v>
      </c>
      <c r="CA268" s="619">
        <v>0</v>
      </c>
      <c r="CB268" s="619">
        <v>0</v>
      </c>
      <c r="CC268" s="619">
        <v>0</v>
      </c>
      <c r="CD268" s="619">
        <v>0</v>
      </c>
      <c r="CE268" s="619">
        <v>0</v>
      </c>
      <c r="CF268" s="619">
        <v>0</v>
      </c>
      <c r="CG268" s="619">
        <v>0</v>
      </c>
      <c r="CH268" s="619">
        <v>0</v>
      </c>
      <c r="CI268" s="619">
        <v>0</v>
      </c>
      <c r="CJ268" s="619">
        <v>0</v>
      </c>
      <c r="CK268" s="619">
        <v>0</v>
      </c>
      <c r="CL268" s="619">
        <v>0</v>
      </c>
      <c r="CM268" s="619">
        <v>0</v>
      </c>
      <c r="CN268" s="619">
        <v>0</v>
      </c>
      <c r="CO268" s="619">
        <v>0</v>
      </c>
      <c r="CP268" s="619">
        <v>0</v>
      </c>
      <c r="CQ268" s="619">
        <v>-454397</v>
      </c>
      <c r="CR268" s="619">
        <v>0</v>
      </c>
      <c r="CS268" s="619">
        <v>-9273</v>
      </c>
      <c r="CT268" s="619">
        <v>0</v>
      </c>
      <c r="CU268" s="619">
        <v>0</v>
      </c>
      <c r="CV268" s="619">
        <v>0</v>
      </c>
      <c r="CW268" s="619">
        <v>0</v>
      </c>
      <c r="CX268" s="619">
        <v>0</v>
      </c>
      <c r="CY268" s="619">
        <v>0</v>
      </c>
      <c r="CZ268" s="619">
        <v>0</v>
      </c>
      <c r="DA268" s="619">
        <v>0</v>
      </c>
      <c r="DB268" s="619">
        <v>0</v>
      </c>
      <c r="DC268" s="619">
        <v>0</v>
      </c>
      <c r="DD268" s="619">
        <v>0</v>
      </c>
      <c r="DE268" s="619">
        <v>0</v>
      </c>
      <c r="DF268" s="619">
        <v>0</v>
      </c>
      <c r="DG268" s="619">
        <v>0</v>
      </c>
      <c r="DH268" s="619">
        <v>0</v>
      </c>
      <c r="DI268" s="619">
        <v>0</v>
      </c>
      <c r="DJ268" s="619">
        <v>0</v>
      </c>
      <c r="DK268" s="619">
        <v>0</v>
      </c>
      <c r="DL268" s="619">
        <v>0</v>
      </c>
      <c r="DM268" s="619">
        <v>0</v>
      </c>
      <c r="DN268" s="619">
        <v>0</v>
      </c>
      <c r="DO268" s="619">
        <v>0</v>
      </c>
      <c r="DP268" s="619">
        <v>0</v>
      </c>
      <c r="DQ268" s="619">
        <v>0</v>
      </c>
      <c r="DR268" s="619">
        <v>0</v>
      </c>
      <c r="DS268" s="619">
        <v>0</v>
      </c>
      <c r="DT268" s="619">
        <v>0</v>
      </c>
      <c r="DU268" s="619">
        <v>0</v>
      </c>
      <c r="DV268" s="619">
        <v>0</v>
      </c>
      <c r="DW268" s="619">
        <v>0</v>
      </c>
      <c r="DX268" s="619">
        <v>751308</v>
      </c>
      <c r="DY268" s="619">
        <v>0</v>
      </c>
      <c r="DZ268" s="619">
        <v>15333</v>
      </c>
      <c r="EA268" s="619">
        <v>0</v>
      </c>
      <c r="EB268" s="619">
        <v>0</v>
      </c>
      <c r="EC268" s="619">
        <v>0</v>
      </c>
      <c r="ED268" s="619">
        <v>751308</v>
      </c>
      <c r="EE268" s="619">
        <v>0</v>
      </c>
      <c r="EF268" s="619">
        <v>15333</v>
      </c>
      <c r="EG268" s="619">
        <v>0</v>
      </c>
      <c r="EH268" s="619">
        <v>0</v>
      </c>
      <c r="EI268" s="619">
        <v>0</v>
      </c>
      <c r="EJ268" s="619">
        <v>-1147</v>
      </c>
      <c r="EK268" s="619">
        <v>0</v>
      </c>
      <c r="EL268" s="619">
        <v>-23</v>
      </c>
      <c r="EM268" s="619">
        <v>0</v>
      </c>
      <c r="EN268" s="619">
        <v>0</v>
      </c>
      <c r="EO268" s="619">
        <v>0</v>
      </c>
      <c r="EP268" s="619">
        <v>5362835</v>
      </c>
      <c r="EQ268" s="619">
        <v>0</v>
      </c>
      <c r="ER268" s="619">
        <v>109446</v>
      </c>
      <c r="ES268" s="619">
        <v>5951742</v>
      </c>
      <c r="ET268" s="619">
        <v>0</v>
      </c>
      <c r="EU268" s="619">
        <v>121464</v>
      </c>
      <c r="EV268" s="619">
        <v>-588907</v>
      </c>
      <c r="EW268" s="619">
        <v>0</v>
      </c>
      <c r="EX268" s="619">
        <v>-12018</v>
      </c>
      <c r="EY268" s="619">
        <v>-9486</v>
      </c>
      <c r="EZ268" s="619">
        <v>0</v>
      </c>
      <c r="FA268" s="619">
        <v>-194</v>
      </c>
      <c r="FB268" s="619">
        <v>11595755</v>
      </c>
      <c r="FC268" s="619">
        <v>0</v>
      </c>
      <c r="FD268" s="619">
        <v>230187</v>
      </c>
      <c r="FE268" s="619">
        <v>11984503</v>
      </c>
      <c r="FF268" s="619">
        <v>0</v>
      </c>
      <c r="FG268" s="619">
        <v>239184</v>
      </c>
      <c r="FH268" s="619">
        <v>-388748</v>
      </c>
      <c r="FI268" s="619">
        <v>0</v>
      </c>
      <c r="FJ268" s="619">
        <v>-8997</v>
      </c>
      <c r="FK268" s="619">
        <v>0</v>
      </c>
      <c r="FL268" s="619">
        <v>0</v>
      </c>
      <c r="FM268" s="619">
        <v>0</v>
      </c>
      <c r="FN268" s="619">
        <v>0</v>
      </c>
      <c r="FO268" s="619">
        <v>0</v>
      </c>
      <c r="FP268" s="619">
        <v>0</v>
      </c>
      <c r="FQ268" s="619">
        <v>0</v>
      </c>
      <c r="FR268" s="619">
        <v>0</v>
      </c>
      <c r="FS268" s="619">
        <v>0</v>
      </c>
      <c r="FT268" s="619">
        <v>-33769</v>
      </c>
      <c r="FU268" s="619">
        <v>0</v>
      </c>
      <c r="FV268" s="619">
        <v>-689</v>
      </c>
      <c r="FW268" s="619">
        <v>0</v>
      </c>
      <c r="FX268" s="619">
        <v>0</v>
      </c>
      <c r="FY268" s="619">
        <v>0</v>
      </c>
      <c r="FZ268" s="619">
        <v>0</v>
      </c>
      <c r="GA268" s="619">
        <v>0</v>
      </c>
      <c r="GB268" s="619">
        <v>0</v>
      </c>
      <c r="GC268" s="619">
        <v>0</v>
      </c>
      <c r="GD268" s="619">
        <v>0</v>
      </c>
      <c r="GE268" s="619">
        <v>0</v>
      </c>
      <c r="GF268" s="619">
        <v>0</v>
      </c>
      <c r="GG268" s="619">
        <v>0</v>
      </c>
      <c r="GH268" s="619">
        <v>0</v>
      </c>
      <c r="GI268" s="619">
        <v>0</v>
      </c>
      <c r="GJ268" s="619">
        <v>0</v>
      </c>
      <c r="GK268" s="619">
        <v>0</v>
      </c>
      <c r="GL268" s="619">
        <v>23019424</v>
      </c>
      <c r="GM268" s="619">
        <v>0</v>
      </c>
      <c r="GN268" s="619">
        <v>463315</v>
      </c>
      <c r="GO268" s="619">
        <v>-394096</v>
      </c>
      <c r="GP268" s="619">
        <v>0</v>
      </c>
      <c r="GQ268" s="619">
        <v>-9105</v>
      </c>
      <c r="GR268" s="620" t="s">
        <v>513</v>
      </c>
      <c r="GS268" s="620" t="s">
        <v>584</v>
      </c>
      <c r="GT268" s="610" t="s">
        <v>515</v>
      </c>
      <c r="GU268" s="611" t="s">
        <v>516</v>
      </c>
      <c r="GV268" s="611" t="s">
        <v>1333</v>
      </c>
      <c r="GW268" s="610" t="s">
        <v>1432</v>
      </c>
    </row>
    <row r="269" spans="1:205" x14ac:dyDescent="0.25">
      <c r="A269" s="610" t="s">
        <v>3385</v>
      </c>
      <c r="B269" s="617" t="s">
        <v>1334</v>
      </c>
      <c r="C269" s="618" t="s">
        <v>1335</v>
      </c>
      <c r="D269" s="619">
        <v>10374748</v>
      </c>
      <c r="E269" s="619">
        <v>28936</v>
      </c>
      <c r="F269" s="619">
        <v>10403684</v>
      </c>
      <c r="G269" s="619">
        <v>8668356</v>
      </c>
      <c r="H269" s="619">
        <v>26116</v>
      </c>
      <c r="I269" s="619">
        <v>8694472</v>
      </c>
      <c r="J269" s="619">
        <v>1706392</v>
      </c>
      <c r="K269" s="619">
        <v>2820</v>
      </c>
      <c r="L269" s="619">
        <v>1709212</v>
      </c>
      <c r="M269" s="633">
        <v>0</v>
      </c>
      <c r="N269" s="633">
        <v>0.99</v>
      </c>
      <c r="O269" s="633">
        <v>0</v>
      </c>
      <c r="P269" s="633">
        <v>0.01</v>
      </c>
      <c r="Q269" s="619">
        <v>319696</v>
      </c>
      <c r="R269" s="619">
        <v>319696</v>
      </c>
      <c r="S269" s="619">
        <v>0</v>
      </c>
      <c r="T269" s="619">
        <v>161410</v>
      </c>
      <c r="U269" s="619">
        <v>0</v>
      </c>
      <c r="V269" s="619">
        <v>95638</v>
      </c>
      <c r="W269" s="619">
        <v>0</v>
      </c>
      <c r="X269" s="619">
        <v>65772</v>
      </c>
      <c r="Y269" s="619">
        <v>0</v>
      </c>
      <c r="Z269" s="619">
        <v>1841</v>
      </c>
      <c r="AA269" s="619">
        <v>0</v>
      </c>
      <c r="AB269" s="619">
        <v>1839</v>
      </c>
      <c r="AC269" s="619">
        <v>0</v>
      </c>
      <c r="AD269" s="619">
        <v>2</v>
      </c>
      <c r="AE269" s="619">
        <v>0</v>
      </c>
      <c r="AF269" s="619">
        <v>0</v>
      </c>
      <c r="AG269" s="619">
        <v>0</v>
      </c>
      <c r="AH269" s="619">
        <v>0</v>
      </c>
      <c r="AI269" s="619">
        <v>0</v>
      </c>
      <c r="AJ269" s="619">
        <v>0</v>
      </c>
      <c r="AK269" s="619">
        <v>0</v>
      </c>
      <c r="AL269" s="619">
        <v>0</v>
      </c>
      <c r="AM269" s="619">
        <v>0</v>
      </c>
      <c r="AN269" s="619">
        <v>0</v>
      </c>
      <c r="AO269" s="619">
        <v>0</v>
      </c>
      <c r="AP269" s="619">
        <v>0</v>
      </c>
      <c r="AQ269" s="619">
        <v>0</v>
      </c>
      <c r="AR269" s="619">
        <v>0</v>
      </c>
      <c r="AS269" s="619">
        <v>0</v>
      </c>
      <c r="AT269" s="619">
        <v>0</v>
      </c>
      <c r="AU269" s="619">
        <v>0</v>
      </c>
      <c r="AV269" s="619">
        <v>0</v>
      </c>
      <c r="AW269" s="619">
        <v>0</v>
      </c>
      <c r="AX269" s="619">
        <v>0</v>
      </c>
      <c r="AY269" s="619">
        <v>0</v>
      </c>
      <c r="AZ269" s="619">
        <v>0</v>
      </c>
      <c r="BA269" s="619">
        <v>0</v>
      </c>
      <c r="BB269" s="619">
        <v>0</v>
      </c>
      <c r="BC269" s="619">
        <v>0</v>
      </c>
      <c r="BD269" s="619">
        <v>0</v>
      </c>
      <c r="BE269" s="619">
        <v>0</v>
      </c>
      <c r="BF269" s="619">
        <v>0</v>
      </c>
      <c r="BG269" s="619">
        <v>7380755</v>
      </c>
      <c r="BH269" s="619">
        <v>0</v>
      </c>
      <c r="BI269" s="619">
        <v>74527</v>
      </c>
      <c r="BJ269" s="619">
        <v>330402</v>
      </c>
      <c r="BK269" s="619">
        <v>0</v>
      </c>
      <c r="BL269" s="619">
        <v>3327</v>
      </c>
      <c r="BM269" s="619">
        <v>7588863</v>
      </c>
      <c r="BN269" s="619">
        <v>0</v>
      </c>
      <c r="BO269" s="619">
        <v>76619</v>
      </c>
      <c r="BP269" s="619">
        <v>122294</v>
      </c>
      <c r="BQ269" s="619">
        <v>0</v>
      </c>
      <c r="BR269" s="619">
        <v>1235</v>
      </c>
      <c r="BS269" s="619">
        <v>59363</v>
      </c>
      <c r="BT269" s="619">
        <v>0</v>
      </c>
      <c r="BU269" s="619">
        <v>600</v>
      </c>
      <c r="BV269" s="619">
        <v>48389</v>
      </c>
      <c r="BW269" s="619">
        <v>0</v>
      </c>
      <c r="BX269" s="619">
        <v>489</v>
      </c>
      <c r="BY269" s="619">
        <v>10974</v>
      </c>
      <c r="BZ269" s="619">
        <v>0</v>
      </c>
      <c r="CA269" s="619">
        <v>111</v>
      </c>
      <c r="CB269" s="619">
        <v>0</v>
      </c>
      <c r="CC269" s="619">
        <v>0</v>
      </c>
      <c r="CD269" s="619">
        <v>0</v>
      </c>
      <c r="CE269" s="619">
        <v>0</v>
      </c>
      <c r="CF269" s="619">
        <v>0</v>
      </c>
      <c r="CG269" s="619">
        <v>0</v>
      </c>
      <c r="CH269" s="619">
        <v>0</v>
      </c>
      <c r="CI269" s="619">
        <v>0</v>
      </c>
      <c r="CJ269" s="619">
        <v>0</v>
      </c>
      <c r="CK269" s="619">
        <v>0</v>
      </c>
      <c r="CL269" s="619">
        <v>0</v>
      </c>
      <c r="CM269" s="619">
        <v>0</v>
      </c>
      <c r="CN269" s="619">
        <v>0</v>
      </c>
      <c r="CO269" s="619">
        <v>0</v>
      </c>
      <c r="CP269" s="619">
        <v>0</v>
      </c>
      <c r="CQ269" s="619">
        <v>0</v>
      </c>
      <c r="CR269" s="619">
        <v>0</v>
      </c>
      <c r="CS269" s="619">
        <v>0</v>
      </c>
      <c r="CT269" s="619">
        <v>0</v>
      </c>
      <c r="CU269" s="619">
        <v>0</v>
      </c>
      <c r="CV269" s="619">
        <v>0</v>
      </c>
      <c r="CW269" s="619">
        <v>0</v>
      </c>
      <c r="CX269" s="619">
        <v>0</v>
      </c>
      <c r="CY269" s="619">
        <v>0</v>
      </c>
      <c r="CZ269" s="619">
        <v>0</v>
      </c>
      <c r="DA269" s="619">
        <v>0</v>
      </c>
      <c r="DB269" s="619">
        <v>0</v>
      </c>
      <c r="DC269" s="619">
        <v>0</v>
      </c>
      <c r="DD269" s="619">
        <v>0</v>
      </c>
      <c r="DE269" s="619">
        <v>0</v>
      </c>
      <c r="DF269" s="619">
        <v>0</v>
      </c>
      <c r="DG269" s="619">
        <v>0</v>
      </c>
      <c r="DH269" s="619">
        <v>0</v>
      </c>
      <c r="DI269" s="619">
        <v>0</v>
      </c>
      <c r="DJ269" s="619">
        <v>0</v>
      </c>
      <c r="DK269" s="619">
        <v>0</v>
      </c>
      <c r="DL269" s="619">
        <v>0</v>
      </c>
      <c r="DM269" s="619">
        <v>0</v>
      </c>
      <c r="DN269" s="619">
        <v>0</v>
      </c>
      <c r="DO269" s="619">
        <v>0</v>
      </c>
      <c r="DP269" s="619">
        <v>0</v>
      </c>
      <c r="DQ269" s="619">
        <v>0</v>
      </c>
      <c r="DR269" s="619">
        <v>0</v>
      </c>
      <c r="DS269" s="619">
        <v>0</v>
      </c>
      <c r="DT269" s="619">
        <v>0</v>
      </c>
      <c r="DU269" s="619">
        <v>0</v>
      </c>
      <c r="DV269" s="619">
        <v>0</v>
      </c>
      <c r="DW269" s="619">
        <v>0</v>
      </c>
      <c r="DX269" s="619">
        <v>1365171</v>
      </c>
      <c r="DY269" s="619">
        <v>0</v>
      </c>
      <c r="DZ269" s="619">
        <v>13790</v>
      </c>
      <c r="EA269" s="619">
        <v>951795</v>
      </c>
      <c r="EB269" s="619">
        <v>0</v>
      </c>
      <c r="EC269" s="619">
        <v>9614</v>
      </c>
      <c r="ED269" s="619">
        <v>413376</v>
      </c>
      <c r="EE269" s="619">
        <v>0</v>
      </c>
      <c r="EF269" s="619">
        <v>4176</v>
      </c>
      <c r="EG269" s="619">
        <v>0</v>
      </c>
      <c r="EH269" s="619">
        <v>0</v>
      </c>
      <c r="EI269" s="619">
        <v>0</v>
      </c>
      <c r="EJ269" s="619">
        <v>0</v>
      </c>
      <c r="EK269" s="619">
        <v>0</v>
      </c>
      <c r="EL269" s="619">
        <v>0</v>
      </c>
      <c r="EM269" s="619">
        <v>0</v>
      </c>
      <c r="EN269" s="619">
        <v>0</v>
      </c>
      <c r="EO269" s="619">
        <v>0</v>
      </c>
      <c r="EP269" s="619">
        <v>3680109</v>
      </c>
      <c r="EQ269" s="619">
        <v>0</v>
      </c>
      <c r="ER269" s="619">
        <v>36437</v>
      </c>
      <c r="ES269" s="619">
        <v>4038861</v>
      </c>
      <c r="ET269" s="619">
        <v>0</v>
      </c>
      <c r="EU269" s="619">
        <v>40797</v>
      </c>
      <c r="EV269" s="619">
        <v>-358752</v>
      </c>
      <c r="EW269" s="619">
        <v>0</v>
      </c>
      <c r="EX269" s="619">
        <v>-4360</v>
      </c>
      <c r="EY269" s="619">
        <v>0</v>
      </c>
      <c r="EZ269" s="619">
        <v>0</v>
      </c>
      <c r="FA269" s="619">
        <v>0</v>
      </c>
      <c r="FB269" s="619">
        <v>12721055</v>
      </c>
      <c r="FC269" s="619">
        <v>0</v>
      </c>
      <c r="FD269" s="619">
        <v>128215</v>
      </c>
      <c r="FE269" s="619">
        <v>12906777</v>
      </c>
      <c r="FF269" s="619">
        <v>0</v>
      </c>
      <c r="FG269" s="619">
        <v>130204</v>
      </c>
      <c r="FH269" s="619">
        <v>-185722</v>
      </c>
      <c r="FI269" s="619">
        <v>0</v>
      </c>
      <c r="FJ269" s="619">
        <v>-1989</v>
      </c>
      <c r="FK269" s="619">
        <v>0</v>
      </c>
      <c r="FL269" s="619">
        <v>0</v>
      </c>
      <c r="FM269" s="619">
        <v>0</v>
      </c>
      <c r="FN269" s="619">
        <v>0</v>
      </c>
      <c r="FO269" s="619">
        <v>0</v>
      </c>
      <c r="FP269" s="619">
        <v>0</v>
      </c>
      <c r="FQ269" s="619">
        <v>0</v>
      </c>
      <c r="FR269" s="619">
        <v>0</v>
      </c>
      <c r="FS269" s="619">
        <v>0</v>
      </c>
      <c r="FT269" s="619">
        <v>-9227</v>
      </c>
      <c r="FU269" s="619">
        <v>0</v>
      </c>
      <c r="FV269" s="619">
        <v>-93</v>
      </c>
      <c r="FW269" s="619">
        <v>0</v>
      </c>
      <c r="FX269" s="619">
        <v>0</v>
      </c>
      <c r="FY269" s="619">
        <v>0</v>
      </c>
      <c r="FZ269" s="619">
        <v>0</v>
      </c>
      <c r="GA269" s="619">
        <v>0</v>
      </c>
      <c r="GB269" s="619">
        <v>0</v>
      </c>
      <c r="GC269" s="619">
        <v>0</v>
      </c>
      <c r="GD269" s="619">
        <v>0</v>
      </c>
      <c r="GE269" s="619">
        <v>0</v>
      </c>
      <c r="GF269" s="619">
        <v>0</v>
      </c>
      <c r="GG269" s="619">
        <v>0</v>
      </c>
      <c r="GH269" s="619">
        <v>0</v>
      </c>
      <c r="GI269" s="619">
        <v>0</v>
      </c>
      <c r="GJ269" s="619">
        <v>0</v>
      </c>
      <c r="GK269" s="619">
        <v>0</v>
      </c>
      <c r="GL269" s="619">
        <v>25527628</v>
      </c>
      <c r="GM269" s="619">
        <v>0</v>
      </c>
      <c r="GN269" s="619">
        <v>256803</v>
      </c>
      <c r="GO269" s="619">
        <v>-7057</v>
      </c>
      <c r="GP269" s="619">
        <v>0</v>
      </c>
      <c r="GQ269" s="619">
        <v>-920</v>
      </c>
      <c r="GR269" s="620" t="s">
        <v>513</v>
      </c>
      <c r="GS269" s="620" t="s">
        <v>547</v>
      </c>
      <c r="GT269" s="610" t="s">
        <v>515</v>
      </c>
      <c r="GU269" s="611" t="s">
        <v>548</v>
      </c>
      <c r="GV269" s="611" t="s">
        <v>1336</v>
      </c>
      <c r="GW269" s="610" t="s">
        <v>1432</v>
      </c>
    </row>
    <row r="270" spans="1:205" x14ac:dyDescent="0.25">
      <c r="A270" s="610" t="s">
        <v>3385</v>
      </c>
      <c r="B270" s="617" t="s">
        <v>1337</v>
      </c>
      <c r="C270" s="618" t="s">
        <v>1338</v>
      </c>
      <c r="D270" s="619">
        <v>6302457</v>
      </c>
      <c r="E270" s="619">
        <v>0</v>
      </c>
      <c r="F270" s="619">
        <v>6302457</v>
      </c>
      <c r="G270" s="619">
        <v>6606259</v>
      </c>
      <c r="H270" s="619">
        <v>0</v>
      </c>
      <c r="I270" s="619">
        <v>6606259</v>
      </c>
      <c r="J270" s="619">
        <v>-303802</v>
      </c>
      <c r="K270" s="619">
        <v>0</v>
      </c>
      <c r="L270" s="619">
        <v>-303802</v>
      </c>
      <c r="M270" s="633">
        <v>0.33</v>
      </c>
      <c r="N270" s="633">
        <v>0.3</v>
      </c>
      <c r="O270" s="633">
        <v>0.37</v>
      </c>
      <c r="P270" s="633">
        <v>0</v>
      </c>
      <c r="Q270" s="619">
        <v>277975</v>
      </c>
      <c r="R270" s="619">
        <v>277975</v>
      </c>
      <c r="S270" s="619">
        <v>0</v>
      </c>
      <c r="T270" s="619">
        <v>0</v>
      </c>
      <c r="U270" s="619">
        <v>0</v>
      </c>
      <c r="V270" s="619">
        <v>0</v>
      </c>
      <c r="W270" s="619">
        <v>0</v>
      </c>
      <c r="X270" s="619">
        <v>0</v>
      </c>
      <c r="Y270" s="619">
        <v>0</v>
      </c>
      <c r="Z270" s="619">
        <v>0</v>
      </c>
      <c r="AA270" s="619">
        <v>0</v>
      </c>
      <c r="AB270" s="619">
        <v>0</v>
      </c>
      <c r="AC270" s="619">
        <v>0</v>
      </c>
      <c r="AD270" s="619">
        <v>0</v>
      </c>
      <c r="AE270" s="619">
        <v>0</v>
      </c>
      <c r="AF270" s="619">
        <v>0</v>
      </c>
      <c r="AG270" s="619">
        <v>0</v>
      </c>
      <c r="AH270" s="619">
        <v>0</v>
      </c>
      <c r="AI270" s="619">
        <v>0</v>
      </c>
      <c r="AJ270" s="619">
        <v>0</v>
      </c>
      <c r="AK270" s="619">
        <v>0</v>
      </c>
      <c r="AL270" s="619">
        <v>0</v>
      </c>
      <c r="AM270" s="619">
        <v>0</v>
      </c>
      <c r="AN270" s="619">
        <v>0</v>
      </c>
      <c r="AO270" s="619">
        <v>0</v>
      </c>
      <c r="AP270" s="619">
        <v>0</v>
      </c>
      <c r="AQ270" s="619">
        <v>0</v>
      </c>
      <c r="AR270" s="619">
        <v>0</v>
      </c>
      <c r="AS270" s="619">
        <v>0</v>
      </c>
      <c r="AT270" s="619">
        <v>0</v>
      </c>
      <c r="AU270" s="619">
        <v>0</v>
      </c>
      <c r="AV270" s="619">
        <v>0</v>
      </c>
      <c r="AW270" s="619">
        <v>0</v>
      </c>
      <c r="AX270" s="619">
        <v>0</v>
      </c>
      <c r="AY270" s="619">
        <v>0</v>
      </c>
      <c r="AZ270" s="619">
        <v>0</v>
      </c>
      <c r="BA270" s="619">
        <v>0</v>
      </c>
      <c r="BB270" s="619">
        <v>0</v>
      </c>
      <c r="BC270" s="619">
        <v>0</v>
      </c>
      <c r="BD270" s="619">
        <v>0</v>
      </c>
      <c r="BE270" s="619">
        <v>0</v>
      </c>
      <c r="BF270" s="619">
        <v>0</v>
      </c>
      <c r="BG270" s="619">
        <v>2399468</v>
      </c>
      <c r="BH270" s="619">
        <v>2959344</v>
      </c>
      <c r="BI270" s="619">
        <v>0</v>
      </c>
      <c r="BJ270" s="619">
        <v>75698</v>
      </c>
      <c r="BK270" s="619">
        <v>93361</v>
      </c>
      <c r="BL270" s="619">
        <v>0</v>
      </c>
      <c r="BM270" s="619">
        <v>2266191</v>
      </c>
      <c r="BN270" s="619">
        <v>2794969</v>
      </c>
      <c r="BO270" s="619">
        <v>0</v>
      </c>
      <c r="BP270" s="619">
        <v>208975</v>
      </c>
      <c r="BQ270" s="619">
        <v>257736</v>
      </c>
      <c r="BR270" s="619">
        <v>0</v>
      </c>
      <c r="BS270" s="619">
        <v>0</v>
      </c>
      <c r="BT270" s="619">
        <v>0</v>
      </c>
      <c r="BU270" s="619">
        <v>0</v>
      </c>
      <c r="BV270" s="619">
        <v>0</v>
      </c>
      <c r="BW270" s="619">
        <v>0</v>
      </c>
      <c r="BX270" s="619">
        <v>0</v>
      </c>
      <c r="BY270" s="619">
        <v>0</v>
      </c>
      <c r="BZ270" s="619">
        <v>0</v>
      </c>
      <c r="CA270" s="619">
        <v>0</v>
      </c>
      <c r="CB270" s="619">
        <v>0</v>
      </c>
      <c r="CC270" s="619">
        <v>0</v>
      </c>
      <c r="CD270" s="619">
        <v>0</v>
      </c>
      <c r="CE270" s="619">
        <v>0</v>
      </c>
      <c r="CF270" s="619">
        <v>0</v>
      </c>
      <c r="CG270" s="619">
        <v>0</v>
      </c>
      <c r="CH270" s="619">
        <v>0</v>
      </c>
      <c r="CI270" s="619">
        <v>0</v>
      </c>
      <c r="CJ270" s="619">
        <v>0</v>
      </c>
      <c r="CK270" s="619">
        <v>0</v>
      </c>
      <c r="CL270" s="619">
        <v>0</v>
      </c>
      <c r="CM270" s="619">
        <v>0</v>
      </c>
      <c r="CN270" s="619">
        <v>0</v>
      </c>
      <c r="CO270" s="619">
        <v>0</v>
      </c>
      <c r="CP270" s="619">
        <v>0</v>
      </c>
      <c r="CQ270" s="619">
        <v>-103880</v>
      </c>
      <c r="CR270" s="619">
        <v>-128119</v>
      </c>
      <c r="CS270" s="619">
        <v>0</v>
      </c>
      <c r="CT270" s="619">
        <v>0</v>
      </c>
      <c r="CU270" s="619">
        <v>0</v>
      </c>
      <c r="CV270" s="619">
        <v>0</v>
      </c>
      <c r="CW270" s="619">
        <v>0</v>
      </c>
      <c r="CX270" s="619">
        <v>0</v>
      </c>
      <c r="CY270" s="619">
        <v>0</v>
      </c>
      <c r="CZ270" s="619">
        <v>0</v>
      </c>
      <c r="DA270" s="619">
        <v>0</v>
      </c>
      <c r="DB270" s="619">
        <v>0</v>
      </c>
      <c r="DC270" s="619">
        <v>0</v>
      </c>
      <c r="DD270" s="619">
        <v>0</v>
      </c>
      <c r="DE270" s="619">
        <v>0</v>
      </c>
      <c r="DF270" s="619">
        <v>0</v>
      </c>
      <c r="DG270" s="619">
        <v>0</v>
      </c>
      <c r="DH270" s="619">
        <v>0</v>
      </c>
      <c r="DI270" s="619">
        <v>0</v>
      </c>
      <c r="DJ270" s="619">
        <v>0</v>
      </c>
      <c r="DK270" s="619">
        <v>0</v>
      </c>
      <c r="DL270" s="619">
        <v>0</v>
      </c>
      <c r="DM270" s="619">
        <v>0</v>
      </c>
      <c r="DN270" s="619">
        <v>0</v>
      </c>
      <c r="DO270" s="619">
        <v>0</v>
      </c>
      <c r="DP270" s="619">
        <v>0</v>
      </c>
      <c r="DQ270" s="619">
        <v>0</v>
      </c>
      <c r="DR270" s="619">
        <v>0</v>
      </c>
      <c r="DS270" s="619">
        <v>0</v>
      </c>
      <c r="DT270" s="619">
        <v>0</v>
      </c>
      <c r="DU270" s="619">
        <v>0</v>
      </c>
      <c r="DV270" s="619">
        <v>0</v>
      </c>
      <c r="DW270" s="619">
        <v>0</v>
      </c>
      <c r="DX270" s="619">
        <v>727622</v>
      </c>
      <c r="DY270" s="619">
        <v>897401</v>
      </c>
      <c r="DZ270" s="619">
        <v>0</v>
      </c>
      <c r="EA270" s="619">
        <v>748555</v>
      </c>
      <c r="EB270" s="619">
        <v>923218</v>
      </c>
      <c r="EC270" s="619">
        <v>0</v>
      </c>
      <c r="ED270" s="619">
        <v>-20933</v>
      </c>
      <c r="EE270" s="619">
        <v>-25817</v>
      </c>
      <c r="EF270" s="619">
        <v>0</v>
      </c>
      <c r="EG270" s="619">
        <v>-2580</v>
      </c>
      <c r="EH270" s="619">
        <v>-3182</v>
      </c>
      <c r="EI270" s="619">
        <v>0</v>
      </c>
      <c r="EJ270" s="619">
        <v>0</v>
      </c>
      <c r="EK270" s="619">
        <v>0</v>
      </c>
      <c r="EL270" s="619">
        <v>0</v>
      </c>
      <c r="EM270" s="619">
        <v>0</v>
      </c>
      <c r="EN270" s="619">
        <v>0</v>
      </c>
      <c r="EO270" s="619">
        <v>0</v>
      </c>
      <c r="EP270" s="619">
        <v>3878241</v>
      </c>
      <c r="EQ270" s="619">
        <v>4783164</v>
      </c>
      <c r="ER270" s="619">
        <v>0</v>
      </c>
      <c r="ES270" s="619">
        <v>4048991</v>
      </c>
      <c r="ET270" s="619">
        <v>4993755</v>
      </c>
      <c r="EU270" s="619">
        <v>0</v>
      </c>
      <c r="EV270" s="619">
        <v>-170750</v>
      </c>
      <c r="EW270" s="619">
        <v>-210591</v>
      </c>
      <c r="EX270" s="619">
        <v>0</v>
      </c>
      <c r="EY270" s="619">
        <v>-1097</v>
      </c>
      <c r="EZ270" s="619">
        <v>-1353</v>
      </c>
      <c r="FA270" s="619">
        <v>0</v>
      </c>
      <c r="FB270" s="619">
        <v>3023286</v>
      </c>
      <c r="FC270" s="619">
        <v>3728720</v>
      </c>
      <c r="FD270" s="619">
        <v>0</v>
      </c>
      <c r="FE270" s="619">
        <v>3102400</v>
      </c>
      <c r="FF270" s="619">
        <v>3826294</v>
      </c>
      <c r="FG270" s="619">
        <v>0</v>
      </c>
      <c r="FH270" s="619">
        <v>-79114</v>
      </c>
      <c r="FI270" s="619">
        <v>-97574</v>
      </c>
      <c r="FJ270" s="619">
        <v>0</v>
      </c>
      <c r="FK270" s="619">
        <v>0</v>
      </c>
      <c r="FL270" s="619">
        <v>0</v>
      </c>
      <c r="FM270" s="619">
        <v>0</v>
      </c>
      <c r="FN270" s="619">
        <v>0</v>
      </c>
      <c r="FO270" s="619">
        <v>0</v>
      </c>
      <c r="FP270" s="619">
        <v>0</v>
      </c>
      <c r="FQ270" s="619">
        <v>0</v>
      </c>
      <c r="FR270" s="619">
        <v>0</v>
      </c>
      <c r="FS270" s="619">
        <v>0</v>
      </c>
      <c r="FT270" s="619">
        <v>-16076</v>
      </c>
      <c r="FU270" s="619">
        <v>-19827</v>
      </c>
      <c r="FV270" s="619">
        <v>0</v>
      </c>
      <c r="FW270" s="619">
        <v>0</v>
      </c>
      <c r="FX270" s="619">
        <v>0</v>
      </c>
      <c r="FY270" s="619">
        <v>0</v>
      </c>
      <c r="FZ270" s="619">
        <v>0</v>
      </c>
      <c r="GA270" s="619">
        <v>0</v>
      </c>
      <c r="GB270" s="619">
        <v>0</v>
      </c>
      <c r="GC270" s="619">
        <v>0</v>
      </c>
      <c r="GD270" s="619">
        <v>0</v>
      </c>
      <c r="GE270" s="619">
        <v>0</v>
      </c>
      <c r="GF270" s="619">
        <v>0</v>
      </c>
      <c r="GG270" s="619">
        <v>0</v>
      </c>
      <c r="GH270" s="619">
        <v>0</v>
      </c>
      <c r="GI270" s="619">
        <v>0</v>
      </c>
      <c r="GJ270" s="619">
        <v>0</v>
      </c>
      <c r="GK270" s="619">
        <v>0</v>
      </c>
      <c r="GL270" s="619">
        <v>9980682</v>
      </c>
      <c r="GM270" s="619">
        <v>12309509</v>
      </c>
      <c r="GN270" s="619">
        <v>0</v>
      </c>
      <c r="GO270" s="619">
        <v>-185455</v>
      </c>
      <c r="GP270" s="619">
        <v>-228727</v>
      </c>
      <c r="GQ270" s="619">
        <v>0</v>
      </c>
      <c r="GR270" s="620" t="s">
        <v>503</v>
      </c>
      <c r="GS270" s="620" t="s">
        <v>504</v>
      </c>
      <c r="GT270" s="610" t="s">
        <v>505</v>
      </c>
      <c r="GU270" s="611" t="s">
        <v>506</v>
      </c>
      <c r="GV270" s="611" t="s">
        <v>1339</v>
      </c>
      <c r="GW270" s="610" t="s">
        <v>1432</v>
      </c>
    </row>
    <row r="271" spans="1:205" x14ac:dyDescent="0.25">
      <c r="A271" s="610" t="s">
        <v>3385</v>
      </c>
      <c r="B271" s="617" t="s">
        <v>1340</v>
      </c>
      <c r="C271" s="618" t="s">
        <v>1341</v>
      </c>
      <c r="D271" s="619">
        <v>7063346</v>
      </c>
      <c r="E271" s="619">
        <v>443571</v>
      </c>
      <c r="F271" s="619">
        <v>7506917</v>
      </c>
      <c r="G271" s="619">
        <v>7556275</v>
      </c>
      <c r="H271" s="619">
        <v>504763</v>
      </c>
      <c r="I271" s="619">
        <v>8061038</v>
      </c>
      <c r="J271" s="619">
        <v>-492929</v>
      </c>
      <c r="K271" s="619">
        <v>-61192</v>
      </c>
      <c r="L271" s="619">
        <v>-554121</v>
      </c>
      <c r="M271" s="633">
        <v>0.33</v>
      </c>
      <c r="N271" s="633">
        <v>0.3</v>
      </c>
      <c r="O271" s="633">
        <v>0.37</v>
      </c>
      <c r="P271" s="633">
        <v>0</v>
      </c>
      <c r="Q271" s="619">
        <v>435570</v>
      </c>
      <c r="R271" s="619">
        <v>435570</v>
      </c>
      <c r="S271" s="619">
        <v>0</v>
      </c>
      <c r="T271" s="619">
        <v>12723415</v>
      </c>
      <c r="U271" s="619">
        <v>0</v>
      </c>
      <c r="V271" s="619">
        <v>10177224</v>
      </c>
      <c r="W271" s="619">
        <v>0</v>
      </c>
      <c r="X271" s="619">
        <v>2546191</v>
      </c>
      <c r="Y271" s="619">
        <v>0</v>
      </c>
      <c r="Z271" s="619">
        <v>0</v>
      </c>
      <c r="AA271" s="619">
        <v>0</v>
      </c>
      <c r="AB271" s="619">
        <v>0</v>
      </c>
      <c r="AC271" s="619">
        <v>0</v>
      </c>
      <c r="AD271" s="619">
        <v>0</v>
      </c>
      <c r="AE271" s="619">
        <v>0</v>
      </c>
      <c r="AF271" s="619">
        <v>0</v>
      </c>
      <c r="AG271" s="619">
        <v>0</v>
      </c>
      <c r="AH271" s="619">
        <v>0</v>
      </c>
      <c r="AI271" s="619">
        <v>0</v>
      </c>
      <c r="AJ271" s="619">
        <v>0</v>
      </c>
      <c r="AK271" s="619">
        <v>0</v>
      </c>
      <c r="AL271" s="619">
        <v>0</v>
      </c>
      <c r="AM271" s="619">
        <v>0</v>
      </c>
      <c r="AN271" s="619">
        <v>0</v>
      </c>
      <c r="AO271" s="619">
        <v>0</v>
      </c>
      <c r="AP271" s="619">
        <v>0</v>
      </c>
      <c r="AQ271" s="619">
        <v>0</v>
      </c>
      <c r="AR271" s="619">
        <v>0</v>
      </c>
      <c r="AS271" s="619">
        <v>0</v>
      </c>
      <c r="AT271" s="619">
        <v>0</v>
      </c>
      <c r="AU271" s="619">
        <v>0</v>
      </c>
      <c r="AV271" s="619">
        <v>0</v>
      </c>
      <c r="AW271" s="619">
        <v>0</v>
      </c>
      <c r="AX271" s="619">
        <v>0</v>
      </c>
      <c r="AY271" s="619">
        <v>0</v>
      </c>
      <c r="AZ271" s="619">
        <v>0</v>
      </c>
      <c r="BA271" s="619">
        <v>0</v>
      </c>
      <c r="BB271" s="619">
        <v>0</v>
      </c>
      <c r="BC271" s="619">
        <v>0</v>
      </c>
      <c r="BD271" s="619">
        <v>0</v>
      </c>
      <c r="BE271" s="619">
        <v>0</v>
      </c>
      <c r="BF271" s="619">
        <v>0</v>
      </c>
      <c r="BG271" s="619">
        <v>2048684</v>
      </c>
      <c r="BH271" s="619">
        <v>2359578</v>
      </c>
      <c r="BI271" s="619">
        <v>0</v>
      </c>
      <c r="BJ271" s="619">
        <v>157059</v>
      </c>
      <c r="BK271" s="619">
        <v>172360</v>
      </c>
      <c r="BL271" s="619">
        <v>0</v>
      </c>
      <c r="BM271" s="619">
        <v>2314786</v>
      </c>
      <c r="BN271" s="619">
        <v>2614033</v>
      </c>
      <c r="BO271" s="619">
        <v>0</v>
      </c>
      <c r="BP271" s="619">
        <v>-109043</v>
      </c>
      <c r="BQ271" s="619">
        <v>-82095</v>
      </c>
      <c r="BR271" s="619">
        <v>0</v>
      </c>
      <c r="BS271" s="619">
        <v>6391</v>
      </c>
      <c r="BT271" s="619">
        <v>7882</v>
      </c>
      <c r="BU271" s="619">
        <v>0</v>
      </c>
      <c r="BV271" s="619">
        <v>0</v>
      </c>
      <c r="BW271" s="619">
        <v>0</v>
      </c>
      <c r="BX271" s="619">
        <v>0</v>
      </c>
      <c r="BY271" s="619">
        <v>6391</v>
      </c>
      <c r="BZ271" s="619">
        <v>7882</v>
      </c>
      <c r="CA271" s="619">
        <v>0</v>
      </c>
      <c r="CB271" s="619">
        <v>0</v>
      </c>
      <c r="CC271" s="619">
        <v>0</v>
      </c>
      <c r="CD271" s="619">
        <v>0</v>
      </c>
      <c r="CE271" s="619">
        <v>0</v>
      </c>
      <c r="CF271" s="619">
        <v>0</v>
      </c>
      <c r="CG271" s="619">
        <v>0</v>
      </c>
      <c r="CH271" s="619">
        <v>0</v>
      </c>
      <c r="CI271" s="619">
        <v>0</v>
      </c>
      <c r="CJ271" s="619">
        <v>0</v>
      </c>
      <c r="CK271" s="619">
        <v>0</v>
      </c>
      <c r="CL271" s="619">
        <v>0</v>
      </c>
      <c r="CM271" s="619">
        <v>0</v>
      </c>
      <c r="CN271" s="619">
        <v>0</v>
      </c>
      <c r="CO271" s="619">
        <v>0</v>
      </c>
      <c r="CP271" s="619">
        <v>0</v>
      </c>
      <c r="CQ271" s="619">
        <v>28137</v>
      </c>
      <c r="CR271" s="619">
        <v>-80229</v>
      </c>
      <c r="CS271" s="619">
        <v>0</v>
      </c>
      <c r="CT271" s="619">
        <v>0</v>
      </c>
      <c r="CU271" s="619">
        <v>0</v>
      </c>
      <c r="CV271" s="619">
        <v>0</v>
      </c>
      <c r="CW271" s="619">
        <v>0</v>
      </c>
      <c r="CX271" s="619">
        <v>0</v>
      </c>
      <c r="CY271" s="619">
        <v>0</v>
      </c>
      <c r="CZ271" s="619">
        <v>0</v>
      </c>
      <c r="DA271" s="619">
        <v>0</v>
      </c>
      <c r="DB271" s="619">
        <v>0</v>
      </c>
      <c r="DC271" s="619">
        <v>0</v>
      </c>
      <c r="DD271" s="619">
        <v>0</v>
      </c>
      <c r="DE271" s="619">
        <v>0</v>
      </c>
      <c r="DF271" s="619">
        <v>0</v>
      </c>
      <c r="DG271" s="619">
        <v>0</v>
      </c>
      <c r="DH271" s="619">
        <v>0</v>
      </c>
      <c r="DI271" s="619">
        <v>0</v>
      </c>
      <c r="DJ271" s="619">
        <v>0</v>
      </c>
      <c r="DK271" s="619">
        <v>0</v>
      </c>
      <c r="DL271" s="619">
        <v>0</v>
      </c>
      <c r="DM271" s="619">
        <v>0</v>
      </c>
      <c r="DN271" s="619">
        <v>0</v>
      </c>
      <c r="DO271" s="619">
        <v>0</v>
      </c>
      <c r="DP271" s="619">
        <v>0</v>
      </c>
      <c r="DQ271" s="619">
        <v>0</v>
      </c>
      <c r="DR271" s="619">
        <v>0</v>
      </c>
      <c r="DS271" s="619">
        <v>0</v>
      </c>
      <c r="DT271" s="619">
        <v>0</v>
      </c>
      <c r="DU271" s="619">
        <v>0</v>
      </c>
      <c r="DV271" s="619">
        <v>0</v>
      </c>
      <c r="DW271" s="619">
        <v>0</v>
      </c>
      <c r="DX271" s="619">
        <v>314591</v>
      </c>
      <c r="DY271" s="619">
        <v>329800</v>
      </c>
      <c r="DZ271" s="619">
        <v>0</v>
      </c>
      <c r="EA271" s="619">
        <v>369934</v>
      </c>
      <c r="EB271" s="619">
        <v>389056</v>
      </c>
      <c r="EC271" s="619">
        <v>0</v>
      </c>
      <c r="ED271" s="619">
        <v>-55343</v>
      </c>
      <c r="EE271" s="619">
        <v>-59256</v>
      </c>
      <c r="EF271" s="619">
        <v>0</v>
      </c>
      <c r="EG271" s="619">
        <v>0</v>
      </c>
      <c r="EH271" s="619">
        <v>0</v>
      </c>
      <c r="EI271" s="619">
        <v>0</v>
      </c>
      <c r="EJ271" s="619">
        <v>0</v>
      </c>
      <c r="EK271" s="619">
        <v>0</v>
      </c>
      <c r="EL271" s="619">
        <v>0</v>
      </c>
      <c r="EM271" s="619">
        <v>0</v>
      </c>
      <c r="EN271" s="619">
        <v>0</v>
      </c>
      <c r="EO271" s="619">
        <v>0</v>
      </c>
      <c r="EP271" s="619">
        <v>7835042</v>
      </c>
      <c r="EQ271" s="619">
        <v>8225937</v>
      </c>
      <c r="ER271" s="619">
        <v>0</v>
      </c>
      <c r="ES271" s="619">
        <v>7962005</v>
      </c>
      <c r="ET271" s="619">
        <v>8712366</v>
      </c>
      <c r="EU271" s="619">
        <v>0</v>
      </c>
      <c r="EV271" s="619">
        <v>-126963</v>
      </c>
      <c r="EW271" s="619">
        <v>-486429</v>
      </c>
      <c r="EX271" s="619">
        <v>0</v>
      </c>
      <c r="EY271" s="619">
        <v>-38524</v>
      </c>
      <c r="EZ271" s="619">
        <v>-47513</v>
      </c>
      <c r="FA271" s="619">
        <v>0</v>
      </c>
      <c r="FB271" s="619">
        <v>7232034</v>
      </c>
      <c r="FC271" s="619">
        <v>6246486</v>
      </c>
      <c r="FD271" s="619">
        <v>0</v>
      </c>
      <c r="FE271" s="619">
        <v>7206546</v>
      </c>
      <c r="FF271" s="619">
        <v>6749972</v>
      </c>
      <c r="FG271" s="619">
        <v>0</v>
      </c>
      <c r="FH271" s="619">
        <v>25488</v>
      </c>
      <c r="FI271" s="619">
        <v>-503486</v>
      </c>
      <c r="FJ271" s="619">
        <v>0</v>
      </c>
      <c r="FK271" s="619">
        <v>0</v>
      </c>
      <c r="FL271" s="619">
        <v>0</v>
      </c>
      <c r="FM271" s="619">
        <v>0</v>
      </c>
      <c r="FN271" s="619">
        <v>0</v>
      </c>
      <c r="FO271" s="619">
        <v>0</v>
      </c>
      <c r="FP271" s="619">
        <v>0</v>
      </c>
      <c r="FQ271" s="619">
        <v>0</v>
      </c>
      <c r="FR271" s="619">
        <v>0</v>
      </c>
      <c r="FS271" s="619">
        <v>0</v>
      </c>
      <c r="FT271" s="619">
        <v>-68700</v>
      </c>
      <c r="FU271" s="619">
        <v>-39922</v>
      </c>
      <c r="FV271" s="619">
        <v>0</v>
      </c>
      <c r="FW271" s="619">
        <v>0</v>
      </c>
      <c r="FX271" s="619">
        <v>0</v>
      </c>
      <c r="FY271" s="619">
        <v>0</v>
      </c>
      <c r="FZ271" s="619">
        <v>0</v>
      </c>
      <c r="GA271" s="619">
        <v>0</v>
      </c>
      <c r="GB271" s="619">
        <v>0</v>
      </c>
      <c r="GC271" s="619">
        <v>0</v>
      </c>
      <c r="GD271" s="619">
        <v>0</v>
      </c>
      <c r="GE271" s="619">
        <v>0</v>
      </c>
      <c r="GF271" s="619">
        <v>0</v>
      </c>
      <c r="GG271" s="619">
        <v>0</v>
      </c>
      <c r="GH271" s="619">
        <v>0</v>
      </c>
      <c r="GI271" s="619">
        <v>0</v>
      </c>
      <c r="GJ271" s="619">
        <v>0</v>
      </c>
      <c r="GK271" s="619">
        <v>0</v>
      </c>
      <c r="GL271" s="619">
        <v>17514714</v>
      </c>
      <c r="GM271" s="619">
        <v>17174379</v>
      </c>
      <c r="GN271" s="619">
        <v>0</v>
      </c>
      <c r="GO271" s="619">
        <v>-338557</v>
      </c>
      <c r="GP271" s="619">
        <v>-1291048</v>
      </c>
      <c r="GQ271" s="619">
        <v>0</v>
      </c>
      <c r="GR271" s="620" t="s">
        <v>503</v>
      </c>
      <c r="GS271" s="620" t="s">
        <v>504</v>
      </c>
      <c r="GT271" s="610" t="s">
        <v>645</v>
      </c>
      <c r="GU271" s="611" t="s">
        <v>506</v>
      </c>
      <c r="GV271" s="611" t="s">
        <v>1342</v>
      </c>
      <c r="GW271" s="610" t="s">
        <v>1432</v>
      </c>
    </row>
    <row r="272" spans="1:205" x14ac:dyDescent="0.25">
      <c r="A272" s="610" t="s">
        <v>3386</v>
      </c>
      <c r="B272" s="617" t="s">
        <v>1343</v>
      </c>
      <c r="C272" s="618" t="s">
        <v>1344</v>
      </c>
      <c r="D272" s="619">
        <v>3852949</v>
      </c>
      <c r="E272" s="619">
        <v>59780</v>
      </c>
      <c r="F272" s="619">
        <v>3912729</v>
      </c>
      <c r="G272" s="619">
        <v>5868878</v>
      </c>
      <c r="H272" s="619">
        <v>63044</v>
      </c>
      <c r="I272" s="619">
        <v>5931922</v>
      </c>
      <c r="J272" s="619">
        <v>-2015929</v>
      </c>
      <c r="K272" s="619">
        <v>-3264</v>
      </c>
      <c r="L272" s="619">
        <v>-2019193</v>
      </c>
      <c r="M272" s="633">
        <v>0.5</v>
      </c>
      <c r="N272" s="633">
        <v>0.49</v>
      </c>
      <c r="O272" s="633">
        <v>0</v>
      </c>
      <c r="P272" s="633">
        <v>0.01</v>
      </c>
      <c r="Q272" s="619">
        <v>288508</v>
      </c>
      <c r="R272" s="619">
        <v>288508</v>
      </c>
      <c r="S272" s="619">
        <v>0</v>
      </c>
      <c r="T272" s="619">
        <v>516305</v>
      </c>
      <c r="U272" s="619">
        <v>0</v>
      </c>
      <c r="V272" s="619">
        <v>254304</v>
      </c>
      <c r="W272" s="619">
        <v>0</v>
      </c>
      <c r="X272" s="619">
        <v>262001</v>
      </c>
      <c r="Y272" s="619">
        <v>0</v>
      </c>
      <c r="Z272" s="619">
        <v>0</v>
      </c>
      <c r="AA272" s="619">
        <v>0</v>
      </c>
      <c r="AB272" s="619">
        <v>0</v>
      </c>
      <c r="AC272" s="619">
        <v>0</v>
      </c>
      <c r="AD272" s="619">
        <v>0</v>
      </c>
      <c r="AE272" s="619">
        <v>0</v>
      </c>
      <c r="AF272" s="619">
        <v>0</v>
      </c>
      <c r="AG272" s="619">
        <v>0</v>
      </c>
      <c r="AH272" s="619">
        <v>0</v>
      </c>
      <c r="AI272" s="619">
        <v>0</v>
      </c>
      <c r="AJ272" s="619">
        <v>0</v>
      </c>
      <c r="AK272" s="619">
        <v>0</v>
      </c>
      <c r="AL272" s="619">
        <v>0</v>
      </c>
      <c r="AM272" s="619">
        <v>0</v>
      </c>
      <c r="AN272" s="619">
        <v>0</v>
      </c>
      <c r="AO272" s="619">
        <v>400170</v>
      </c>
      <c r="AP272" s="619">
        <v>400170</v>
      </c>
      <c r="AQ272" s="619">
        <v>0</v>
      </c>
      <c r="AR272" s="619">
        <v>0</v>
      </c>
      <c r="AS272" s="619">
        <v>419036</v>
      </c>
      <c r="AT272" s="619">
        <v>419036</v>
      </c>
      <c r="AU272" s="619">
        <v>0</v>
      </c>
      <c r="AV272" s="619">
        <v>0</v>
      </c>
      <c r="AW272" s="619">
        <v>-18866</v>
      </c>
      <c r="AX272" s="619">
        <v>-18866</v>
      </c>
      <c r="AY272" s="619">
        <v>0</v>
      </c>
      <c r="AZ272" s="619">
        <v>0</v>
      </c>
      <c r="BA272" s="619">
        <v>0</v>
      </c>
      <c r="BB272" s="619">
        <v>0</v>
      </c>
      <c r="BC272" s="619">
        <v>0</v>
      </c>
      <c r="BD272" s="619">
        <v>0</v>
      </c>
      <c r="BE272" s="619">
        <v>0</v>
      </c>
      <c r="BF272" s="619">
        <v>0</v>
      </c>
      <c r="BG272" s="619">
        <v>2903281</v>
      </c>
      <c r="BH272" s="619">
        <v>0</v>
      </c>
      <c r="BI272" s="619">
        <v>58797</v>
      </c>
      <c r="BJ272" s="619">
        <v>199256</v>
      </c>
      <c r="BK272" s="619">
        <v>0</v>
      </c>
      <c r="BL272" s="619">
        <v>3993</v>
      </c>
      <c r="BM272" s="619">
        <v>2837717</v>
      </c>
      <c r="BN272" s="619">
        <v>0</v>
      </c>
      <c r="BO272" s="619">
        <v>57546</v>
      </c>
      <c r="BP272" s="619">
        <v>264820</v>
      </c>
      <c r="BQ272" s="619">
        <v>0</v>
      </c>
      <c r="BR272" s="619">
        <v>5244</v>
      </c>
      <c r="BS272" s="619">
        <v>0</v>
      </c>
      <c r="BT272" s="619">
        <v>0</v>
      </c>
      <c r="BU272" s="619">
        <v>0</v>
      </c>
      <c r="BV272" s="619">
        <v>0</v>
      </c>
      <c r="BW272" s="619">
        <v>0</v>
      </c>
      <c r="BX272" s="619">
        <v>0</v>
      </c>
      <c r="BY272" s="619">
        <v>0</v>
      </c>
      <c r="BZ272" s="619">
        <v>0</v>
      </c>
      <c r="CA272" s="619">
        <v>0</v>
      </c>
      <c r="CB272" s="619">
        <v>352</v>
      </c>
      <c r="CC272" s="619">
        <v>0</v>
      </c>
      <c r="CD272" s="619">
        <v>7</v>
      </c>
      <c r="CE272" s="619">
        <v>344</v>
      </c>
      <c r="CF272" s="619">
        <v>0</v>
      </c>
      <c r="CG272" s="619">
        <v>7</v>
      </c>
      <c r="CH272" s="619">
        <v>8</v>
      </c>
      <c r="CI272" s="619">
        <v>0</v>
      </c>
      <c r="CJ272" s="619">
        <v>0</v>
      </c>
      <c r="CK272" s="619">
        <v>0</v>
      </c>
      <c r="CL272" s="619">
        <v>0</v>
      </c>
      <c r="CM272" s="619">
        <v>0</v>
      </c>
      <c r="CN272" s="619">
        <v>0</v>
      </c>
      <c r="CO272" s="619">
        <v>0</v>
      </c>
      <c r="CP272" s="619">
        <v>0</v>
      </c>
      <c r="CQ272" s="619">
        <v>0</v>
      </c>
      <c r="CR272" s="619">
        <v>0</v>
      </c>
      <c r="CS272" s="619">
        <v>0</v>
      </c>
      <c r="CT272" s="619">
        <v>0</v>
      </c>
      <c r="CU272" s="619">
        <v>0</v>
      </c>
      <c r="CV272" s="619">
        <v>0</v>
      </c>
      <c r="CW272" s="619">
        <v>0</v>
      </c>
      <c r="CX272" s="619">
        <v>0</v>
      </c>
      <c r="CY272" s="619">
        <v>0</v>
      </c>
      <c r="CZ272" s="619">
        <v>0</v>
      </c>
      <c r="DA272" s="619">
        <v>0</v>
      </c>
      <c r="DB272" s="619">
        <v>0</v>
      </c>
      <c r="DC272" s="619">
        <v>0</v>
      </c>
      <c r="DD272" s="619">
        <v>0</v>
      </c>
      <c r="DE272" s="619">
        <v>0</v>
      </c>
      <c r="DF272" s="619">
        <v>0</v>
      </c>
      <c r="DG272" s="619">
        <v>0</v>
      </c>
      <c r="DH272" s="619">
        <v>0</v>
      </c>
      <c r="DI272" s="619">
        <v>0</v>
      </c>
      <c r="DJ272" s="619">
        <v>0</v>
      </c>
      <c r="DK272" s="619">
        <v>0</v>
      </c>
      <c r="DL272" s="619">
        <v>0</v>
      </c>
      <c r="DM272" s="619">
        <v>0</v>
      </c>
      <c r="DN272" s="619">
        <v>0</v>
      </c>
      <c r="DO272" s="619">
        <v>0</v>
      </c>
      <c r="DP272" s="619">
        <v>0</v>
      </c>
      <c r="DQ272" s="619">
        <v>0</v>
      </c>
      <c r="DR272" s="619">
        <v>0</v>
      </c>
      <c r="DS272" s="619">
        <v>0</v>
      </c>
      <c r="DT272" s="619">
        <v>0</v>
      </c>
      <c r="DU272" s="619">
        <v>0</v>
      </c>
      <c r="DV272" s="619">
        <v>0</v>
      </c>
      <c r="DW272" s="619">
        <v>0</v>
      </c>
      <c r="DX272" s="619">
        <v>365585</v>
      </c>
      <c r="DY272" s="619">
        <v>0</v>
      </c>
      <c r="DZ272" s="619">
        <v>7461</v>
      </c>
      <c r="EA272" s="619">
        <v>3566</v>
      </c>
      <c r="EB272" s="619">
        <v>0</v>
      </c>
      <c r="EC272" s="619">
        <v>73</v>
      </c>
      <c r="ED272" s="619">
        <v>362019</v>
      </c>
      <c r="EE272" s="619">
        <v>0</v>
      </c>
      <c r="EF272" s="619">
        <v>7388</v>
      </c>
      <c r="EG272" s="619">
        <v>0</v>
      </c>
      <c r="EH272" s="619">
        <v>0</v>
      </c>
      <c r="EI272" s="619">
        <v>0</v>
      </c>
      <c r="EJ272" s="619">
        <v>0</v>
      </c>
      <c r="EK272" s="619">
        <v>0</v>
      </c>
      <c r="EL272" s="619">
        <v>0</v>
      </c>
      <c r="EM272" s="619">
        <v>0</v>
      </c>
      <c r="EN272" s="619">
        <v>0</v>
      </c>
      <c r="EO272" s="619">
        <v>0</v>
      </c>
      <c r="EP272" s="619">
        <v>4355080</v>
      </c>
      <c r="EQ272" s="619">
        <v>0</v>
      </c>
      <c r="ER272" s="619">
        <v>88767</v>
      </c>
      <c r="ES272" s="619">
        <v>4650127</v>
      </c>
      <c r="ET272" s="619">
        <v>0</v>
      </c>
      <c r="EU272" s="619">
        <v>94788</v>
      </c>
      <c r="EV272" s="619">
        <v>-295047</v>
      </c>
      <c r="EW272" s="619">
        <v>0</v>
      </c>
      <c r="EX272" s="619">
        <v>-6021</v>
      </c>
      <c r="EY272" s="619">
        <v>0</v>
      </c>
      <c r="EZ272" s="619">
        <v>0</v>
      </c>
      <c r="FA272" s="619">
        <v>0</v>
      </c>
      <c r="FB272" s="619">
        <v>8650289</v>
      </c>
      <c r="FC272" s="619">
        <v>0</v>
      </c>
      <c r="FD272" s="619">
        <v>173351</v>
      </c>
      <c r="FE272" s="619">
        <v>8938883</v>
      </c>
      <c r="FF272" s="619">
        <v>0</v>
      </c>
      <c r="FG272" s="619">
        <v>180085</v>
      </c>
      <c r="FH272" s="619">
        <v>-288594</v>
      </c>
      <c r="FI272" s="619">
        <v>0</v>
      </c>
      <c r="FJ272" s="619">
        <v>-6734</v>
      </c>
      <c r="FK272" s="619">
        <v>0</v>
      </c>
      <c r="FL272" s="619">
        <v>0</v>
      </c>
      <c r="FM272" s="619">
        <v>0</v>
      </c>
      <c r="FN272" s="619">
        <v>0</v>
      </c>
      <c r="FO272" s="619">
        <v>0</v>
      </c>
      <c r="FP272" s="619">
        <v>0</v>
      </c>
      <c r="FQ272" s="619">
        <v>0</v>
      </c>
      <c r="FR272" s="619">
        <v>0</v>
      </c>
      <c r="FS272" s="619">
        <v>0</v>
      </c>
      <c r="FT272" s="619">
        <v>0</v>
      </c>
      <c r="FU272" s="619">
        <v>0</v>
      </c>
      <c r="FV272" s="619">
        <v>0</v>
      </c>
      <c r="FW272" s="619">
        <v>0</v>
      </c>
      <c r="FX272" s="619">
        <v>0</v>
      </c>
      <c r="FY272" s="619">
        <v>0</v>
      </c>
      <c r="FZ272" s="619">
        <v>0</v>
      </c>
      <c r="GA272" s="619">
        <v>0</v>
      </c>
      <c r="GB272" s="619">
        <v>0</v>
      </c>
      <c r="GC272" s="619">
        <v>0</v>
      </c>
      <c r="GD272" s="619">
        <v>0</v>
      </c>
      <c r="GE272" s="619">
        <v>0</v>
      </c>
      <c r="GF272" s="619">
        <v>0</v>
      </c>
      <c r="GG272" s="619">
        <v>0</v>
      </c>
      <c r="GH272" s="619">
        <v>0</v>
      </c>
      <c r="GI272" s="619">
        <v>0</v>
      </c>
      <c r="GJ272" s="619">
        <v>0</v>
      </c>
      <c r="GK272" s="619">
        <v>0</v>
      </c>
      <c r="GL272" s="619">
        <v>16473843</v>
      </c>
      <c r="GM272" s="619">
        <v>0</v>
      </c>
      <c r="GN272" s="619">
        <v>332376</v>
      </c>
      <c r="GO272" s="619">
        <v>43206</v>
      </c>
      <c r="GP272" s="619">
        <v>0</v>
      </c>
      <c r="GQ272" s="619">
        <v>-123</v>
      </c>
      <c r="GR272" s="620" t="s">
        <v>535</v>
      </c>
      <c r="GS272" s="620" t="s">
        <v>677</v>
      </c>
      <c r="GT272" s="610" t="s">
        <v>535</v>
      </c>
      <c r="GU272" s="611" t="s">
        <v>558</v>
      </c>
      <c r="GV272" s="611" t="s">
        <v>1345</v>
      </c>
      <c r="GW272" s="610" t="s">
        <v>1432</v>
      </c>
    </row>
    <row r="273" spans="1:205" x14ac:dyDescent="0.25">
      <c r="A273" s="610" t="s">
        <v>3386</v>
      </c>
      <c r="B273" s="617" t="s">
        <v>1346</v>
      </c>
      <c r="C273" s="618" t="s">
        <v>1347</v>
      </c>
      <c r="D273" s="619">
        <v>5448272</v>
      </c>
      <c r="E273" s="619">
        <v>0</v>
      </c>
      <c r="F273" s="619">
        <v>5448272</v>
      </c>
      <c r="G273" s="619">
        <v>5134651</v>
      </c>
      <c r="H273" s="619">
        <v>0</v>
      </c>
      <c r="I273" s="619">
        <v>5134651</v>
      </c>
      <c r="J273" s="619">
        <v>313621</v>
      </c>
      <c r="K273" s="619">
        <v>0</v>
      </c>
      <c r="L273" s="619">
        <v>313621</v>
      </c>
      <c r="M273" s="633">
        <v>0.5</v>
      </c>
      <c r="N273" s="633">
        <v>0.4</v>
      </c>
      <c r="O273" s="633">
        <v>0.1</v>
      </c>
      <c r="P273" s="633">
        <v>0</v>
      </c>
      <c r="Q273" s="619">
        <v>219765</v>
      </c>
      <c r="R273" s="619">
        <v>219765</v>
      </c>
      <c r="S273" s="619">
        <v>0</v>
      </c>
      <c r="T273" s="619">
        <v>0</v>
      </c>
      <c r="U273" s="619">
        <v>0</v>
      </c>
      <c r="V273" s="619">
        <v>0</v>
      </c>
      <c r="W273" s="619">
        <v>0</v>
      </c>
      <c r="X273" s="619">
        <v>0</v>
      </c>
      <c r="Y273" s="619">
        <v>0</v>
      </c>
      <c r="Z273" s="619">
        <v>72741</v>
      </c>
      <c r="AA273" s="619">
        <v>0</v>
      </c>
      <c r="AB273" s="619">
        <v>31936</v>
      </c>
      <c r="AC273" s="619">
        <v>55219</v>
      </c>
      <c r="AD273" s="619">
        <v>40805</v>
      </c>
      <c r="AE273" s="619">
        <v>-55219</v>
      </c>
      <c r="AF273" s="619">
        <v>0</v>
      </c>
      <c r="AG273" s="619">
        <v>0</v>
      </c>
      <c r="AH273" s="619">
        <v>0</v>
      </c>
      <c r="AI273" s="619">
        <v>0</v>
      </c>
      <c r="AJ273" s="619">
        <v>0</v>
      </c>
      <c r="AK273" s="619">
        <v>0</v>
      </c>
      <c r="AL273" s="619">
        <v>0</v>
      </c>
      <c r="AM273" s="619">
        <v>0</v>
      </c>
      <c r="AN273" s="619">
        <v>0</v>
      </c>
      <c r="AO273" s="619">
        <v>0</v>
      </c>
      <c r="AP273" s="619">
        <v>0</v>
      </c>
      <c r="AQ273" s="619">
        <v>0</v>
      </c>
      <c r="AR273" s="619">
        <v>0</v>
      </c>
      <c r="AS273" s="619">
        <v>0</v>
      </c>
      <c r="AT273" s="619">
        <v>0</v>
      </c>
      <c r="AU273" s="619">
        <v>0</v>
      </c>
      <c r="AV273" s="619">
        <v>0</v>
      </c>
      <c r="AW273" s="619">
        <v>0</v>
      </c>
      <c r="AX273" s="619">
        <v>0</v>
      </c>
      <c r="AY273" s="619">
        <v>0</v>
      </c>
      <c r="AZ273" s="619">
        <v>0</v>
      </c>
      <c r="BA273" s="619">
        <v>0</v>
      </c>
      <c r="BB273" s="619">
        <v>0</v>
      </c>
      <c r="BC273" s="619">
        <v>0</v>
      </c>
      <c r="BD273" s="619">
        <v>0</v>
      </c>
      <c r="BE273" s="619">
        <v>0</v>
      </c>
      <c r="BF273" s="619">
        <v>0</v>
      </c>
      <c r="BG273" s="619">
        <v>1734408</v>
      </c>
      <c r="BH273" s="619">
        <v>433602</v>
      </c>
      <c r="BI273" s="619">
        <v>0</v>
      </c>
      <c r="BJ273" s="619">
        <v>125154</v>
      </c>
      <c r="BK273" s="619">
        <v>31289</v>
      </c>
      <c r="BL273" s="619">
        <v>0</v>
      </c>
      <c r="BM273" s="619">
        <v>1724632</v>
      </c>
      <c r="BN273" s="619">
        <v>431159</v>
      </c>
      <c r="BO273" s="619">
        <v>0</v>
      </c>
      <c r="BP273" s="619">
        <v>134930</v>
      </c>
      <c r="BQ273" s="619">
        <v>33732</v>
      </c>
      <c r="BR273" s="619">
        <v>0</v>
      </c>
      <c r="BS273" s="619">
        <v>0</v>
      </c>
      <c r="BT273" s="619">
        <v>0</v>
      </c>
      <c r="BU273" s="619">
        <v>0</v>
      </c>
      <c r="BV273" s="619">
        <v>0</v>
      </c>
      <c r="BW273" s="619">
        <v>0</v>
      </c>
      <c r="BX273" s="619">
        <v>0</v>
      </c>
      <c r="BY273" s="619">
        <v>0</v>
      </c>
      <c r="BZ273" s="619">
        <v>0</v>
      </c>
      <c r="CA273" s="619">
        <v>0</v>
      </c>
      <c r="CB273" s="619">
        <v>6741</v>
      </c>
      <c r="CC273" s="619">
        <v>1685</v>
      </c>
      <c r="CD273" s="619">
        <v>0</v>
      </c>
      <c r="CE273" s="619">
        <v>6741</v>
      </c>
      <c r="CF273" s="619">
        <v>1685</v>
      </c>
      <c r="CG273" s="619">
        <v>0</v>
      </c>
      <c r="CH273" s="619">
        <v>0</v>
      </c>
      <c r="CI273" s="619">
        <v>0</v>
      </c>
      <c r="CJ273" s="619">
        <v>0</v>
      </c>
      <c r="CK273" s="619">
        <v>0</v>
      </c>
      <c r="CL273" s="619">
        <v>0</v>
      </c>
      <c r="CM273" s="619">
        <v>0</v>
      </c>
      <c r="CN273" s="619">
        <v>0</v>
      </c>
      <c r="CO273" s="619">
        <v>0</v>
      </c>
      <c r="CP273" s="619">
        <v>0</v>
      </c>
      <c r="CQ273" s="619">
        <v>1404</v>
      </c>
      <c r="CR273" s="619">
        <v>351</v>
      </c>
      <c r="CS273" s="619">
        <v>0</v>
      </c>
      <c r="CT273" s="619">
        <v>0</v>
      </c>
      <c r="CU273" s="619">
        <v>0</v>
      </c>
      <c r="CV273" s="619">
        <v>0</v>
      </c>
      <c r="CW273" s="619">
        <v>0</v>
      </c>
      <c r="CX273" s="619">
        <v>0</v>
      </c>
      <c r="CY273" s="619">
        <v>0</v>
      </c>
      <c r="CZ273" s="619">
        <v>0</v>
      </c>
      <c r="DA273" s="619">
        <v>0</v>
      </c>
      <c r="DB273" s="619">
        <v>0</v>
      </c>
      <c r="DC273" s="619">
        <v>0</v>
      </c>
      <c r="DD273" s="619">
        <v>0</v>
      </c>
      <c r="DE273" s="619">
        <v>0</v>
      </c>
      <c r="DF273" s="619">
        <v>0</v>
      </c>
      <c r="DG273" s="619">
        <v>0</v>
      </c>
      <c r="DH273" s="619">
        <v>0</v>
      </c>
      <c r="DI273" s="619">
        <v>5544</v>
      </c>
      <c r="DJ273" s="619">
        <v>1386</v>
      </c>
      <c r="DK273" s="619">
        <v>0</v>
      </c>
      <c r="DL273" s="619">
        <v>-5544</v>
      </c>
      <c r="DM273" s="619">
        <v>-1386</v>
      </c>
      <c r="DN273" s="619">
        <v>0</v>
      </c>
      <c r="DO273" s="619">
        <v>0</v>
      </c>
      <c r="DP273" s="619">
        <v>0</v>
      </c>
      <c r="DQ273" s="619">
        <v>0</v>
      </c>
      <c r="DR273" s="619">
        <v>0</v>
      </c>
      <c r="DS273" s="619">
        <v>0</v>
      </c>
      <c r="DT273" s="619">
        <v>0</v>
      </c>
      <c r="DU273" s="619">
        <v>0</v>
      </c>
      <c r="DV273" s="619">
        <v>0</v>
      </c>
      <c r="DW273" s="619">
        <v>0</v>
      </c>
      <c r="DX273" s="619">
        <v>333467</v>
      </c>
      <c r="DY273" s="619">
        <v>83367</v>
      </c>
      <c r="DZ273" s="619">
        <v>0</v>
      </c>
      <c r="EA273" s="619">
        <v>0</v>
      </c>
      <c r="EB273" s="619">
        <v>0</v>
      </c>
      <c r="EC273" s="619">
        <v>0</v>
      </c>
      <c r="ED273" s="619">
        <v>333467</v>
      </c>
      <c r="EE273" s="619">
        <v>83367</v>
      </c>
      <c r="EF273" s="619">
        <v>0</v>
      </c>
      <c r="EG273" s="619">
        <v>-1503</v>
      </c>
      <c r="EH273" s="619">
        <v>-376</v>
      </c>
      <c r="EI273" s="619">
        <v>0</v>
      </c>
      <c r="EJ273" s="619">
        <v>0</v>
      </c>
      <c r="EK273" s="619">
        <v>0</v>
      </c>
      <c r="EL273" s="619">
        <v>0</v>
      </c>
      <c r="EM273" s="619">
        <v>0</v>
      </c>
      <c r="EN273" s="619">
        <v>0</v>
      </c>
      <c r="EO273" s="619">
        <v>0</v>
      </c>
      <c r="EP273" s="619">
        <v>3146110</v>
      </c>
      <c r="EQ273" s="619">
        <v>786527</v>
      </c>
      <c r="ER273" s="619">
        <v>0</v>
      </c>
      <c r="ES273" s="619">
        <v>3397405</v>
      </c>
      <c r="ET273" s="619">
        <v>849351</v>
      </c>
      <c r="EU273" s="619">
        <v>0</v>
      </c>
      <c r="EV273" s="619">
        <v>-251295</v>
      </c>
      <c r="EW273" s="619">
        <v>-62824</v>
      </c>
      <c r="EX273" s="619">
        <v>0</v>
      </c>
      <c r="EY273" s="619">
        <v>0</v>
      </c>
      <c r="EZ273" s="619">
        <v>0</v>
      </c>
      <c r="FA273" s="619">
        <v>0</v>
      </c>
      <c r="FB273" s="619">
        <v>4945516</v>
      </c>
      <c r="FC273" s="619">
        <v>1233281</v>
      </c>
      <c r="FD273" s="619">
        <v>0</v>
      </c>
      <c r="FE273" s="619">
        <v>5129699</v>
      </c>
      <c r="FF273" s="619">
        <v>1290471</v>
      </c>
      <c r="FG273" s="619">
        <v>0</v>
      </c>
      <c r="FH273" s="619">
        <v>-184183</v>
      </c>
      <c r="FI273" s="619">
        <v>-57190</v>
      </c>
      <c r="FJ273" s="619">
        <v>0</v>
      </c>
      <c r="FK273" s="619">
        <v>0</v>
      </c>
      <c r="FL273" s="619">
        <v>0</v>
      </c>
      <c r="FM273" s="619">
        <v>0</v>
      </c>
      <c r="FN273" s="619">
        <v>0</v>
      </c>
      <c r="FO273" s="619">
        <v>0</v>
      </c>
      <c r="FP273" s="619">
        <v>0</v>
      </c>
      <c r="FQ273" s="619">
        <v>0</v>
      </c>
      <c r="FR273" s="619">
        <v>0</v>
      </c>
      <c r="FS273" s="619">
        <v>0</v>
      </c>
      <c r="FT273" s="619">
        <v>-32854</v>
      </c>
      <c r="FU273" s="619">
        <v>-8214</v>
      </c>
      <c r="FV273" s="619">
        <v>0</v>
      </c>
      <c r="FW273" s="619">
        <v>0</v>
      </c>
      <c r="FX273" s="619">
        <v>0</v>
      </c>
      <c r="FY273" s="619">
        <v>0</v>
      </c>
      <c r="FZ273" s="619">
        <v>0</v>
      </c>
      <c r="GA273" s="619">
        <v>0</v>
      </c>
      <c r="GB273" s="619">
        <v>0</v>
      </c>
      <c r="GC273" s="619">
        <v>0</v>
      </c>
      <c r="GD273" s="619">
        <v>0</v>
      </c>
      <c r="GE273" s="619">
        <v>0</v>
      </c>
      <c r="GF273" s="619">
        <v>0</v>
      </c>
      <c r="GG273" s="619">
        <v>0</v>
      </c>
      <c r="GH273" s="619">
        <v>0</v>
      </c>
      <c r="GI273" s="619">
        <v>0</v>
      </c>
      <c r="GJ273" s="619">
        <v>0</v>
      </c>
      <c r="GK273" s="619">
        <v>0</v>
      </c>
      <c r="GL273" s="619">
        <v>10258443</v>
      </c>
      <c r="GM273" s="619">
        <v>2561512</v>
      </c>
      <c r="GN273" s="619">
        <v>0</v>
      </c>
      <c r="GO273" s="619">
        <v>-5578</v>
      </c>
      <c r="GP273" s="619">
        <v>-12540</v>
      </c>
      <c r="GQ273" s="619">
        <v>0</v>
      </c>
      <c r="GR273" s="620" t="s">
        <v>1060</v>
      </c>
      <c r="GS273" s="620" t="s">
        <v>473</v>
      </c>
      <c r="GT273" s="610" t="s">
        <v>474</v>
      </c>
      <c r="GU273" s="611" t="s">
        <v>548</v>
      </c>
      <c r="GV273" s="611" t="s">
        <v>1348</v>
      </c>
      <c r="GW273" s="610" t="s">
        <v>1432</v>
      </c>
    </row>
    <row r="274" spans="1:205" x14ac:dyDescent="0.25">
      <c r="A274" s="610" t="s">
        <v>3385</v>
      </c>
      <c r="B274" s="617" t="s">
        <v>1349</v>
      </c>
      <c r="C274" s="618" t="s">
        <v>1350</v>
      </c>
      <c r="D274" s="619">
        <v>10114533</v>
      </c>
      <c r="E274" s="619">
        <v>0</v>
      </c>
      <c r="F274" s="619">
        <v>10114533</v>
      </c>
      <c r="G274" s="619">
        <v>10833045</v>
      </c>
      <c r="H274" s="619">
        <v>0</v>
      </c>
      <c r="I274" s="619">
        <v>10833045</v>
      </c>
      <c r="J274" s="619">
        <v>-718512</v>
      </c>
      <c r="K274" s="619">
        <v>0</v>
      </c>
      <c r="L274" s="619">
        <v>-718512</v>
      </c>
      <c r="M274" s="633">
        <v>0.5</v>
      </c>
      <c r="N274" s="633">
        <v>0.4</v>
      </c>
      <c r="O274" s="633">
        <v>0.1</v>
      </c>
      <c r="P274" s="633">
        <v>0</v>
      </c>
      <c r="Q274" s="619">
        <v>143248</v>
      </c>
      <c r="R274" s="619">
        <v>143248</v>
      </c>
      <c r="S274" s="619">
        <v>0</v>
      </c>
      <c r="T274" s="619">
        <v>0</v>
      </c>
      <c r="U274" s="619">
        <v>0</v>
      </c>
      <c r="V274" s="619">
        <v>0</v>
      </c>
      <c r="W274" s="619">
        <v>0</v>
      </c>
      <c r="X274" s="619">
        <v>0</v>
      </c>
      <c r="Y274" s="619">
        <v>0</v>
      </c>
      <c r="Z274" s="619">
        <v>0</v>
      </c>
      <c r="AA274" s="619">
        <v>0</v>
      </c>
      <c r="AB274" s="619">
        <v>0</v>
      </c>
      <c r="AC274" s="619">
        <v>0</v>
      </c>
      <c r="AD274" s="619">
        <v>0</v>
      </c>
      <c r="AE274" s="619">
        <v>0</v>
      </c>
      <c r="AF274" s="619">
        <v>0</v>
      </c>
      <c r="AG274" s="619">
        <v>0</v>
      </c>
      <c r="AH274" s="619">
        <v>0</v>
      </c>
      <c r="AI274" s="619">
        <v>0</v>
      </c>
      <c r="AJ274" s="619">
        <v>0</v>
      </c>
      <c r="AK274" s="619">
        <v>0</v>
      </c>
      <c r="AL274" s="619">
        <v>0</v>
      </c>
      <c r="AM274" s="619">
        <v>0</v>
      </c>
      <c r="AN274" s="619">
        <v>0</v>
      </c>
      <c r="AO274" s="619">
        <v>0</v>
      </c>
      <c r="AP274" s="619">
        <v>0</v>
      </c>
      <c r="AQ274" s="619">
        <v>0</v>
      </c>
      <c r="AR274" s="619">
        <v>0</v>
      </c>
      <c r="AS274" s="619">
        <v>0</v>
      </c>
      <c r="AT274" s="619">
        <v>0</v>
      </c>
      <c r="AU274" s="619">
        <v>0</v>
      </c>
      <c r="AV274" s="619">
        <v>0</v>
      </c>
      <c r="AW274" s="619">
        <v>0</v>
      </c>
      <c r="AX274" s="619">
        <v>0</v>
      </c>
      <c r="AY274" s="619">
        <v>0</v>
      </c>
      <c r="AZ274" s="619">
        <v>0</v>
      </c>
      <c r="BA274" s="619">
        <v>0</v>
      </c>
      <c r="BB274" s="619">
        <v>0</v>
      </c>
      <c r="BC274" s="619">
        <v>0</v>
      </c>
      <c r="BD274" s="619">
        <v>0</v>
      </c>
      <c r="BE274" s="619">
        <v>0</v>
      </c>
      <c r="BF274" s="619">
        <v>0</v>
      </c>
      <c r="BG274" s="619">
        <v>713975</v>
      </c>
      <c r="BH274" s="619">
        <v>178494</v>
      </c>
      <c r="BI274" s="619">
        <v>0</v>
      </c>
      <c r="BJ274" s="619">
        <v>87519</v>
      </c>
      <c r="BK274" s="619">
        <v>21880</v>
      </c>
      <c r="BL274" s="619">
        <v>0</v>
      </c>
      <c r="BM274" s="619">
        <v>810357</v>
      </c>
      <c r="BN274" s="619">
        <v>202589</v>
      </c>
      <c r="BO274" s="619">
        <v>0</v>
      </c>
      <c r="BP274" s="619">
        <v>-8863</v>
      </c>
      <c r="BQ274" s="619">
        <v>-2215</v>
      </c>
      <c r="BR274" s="619">
        <v>0</v>
      </c>
      <c r="BS274" s="619">
        <v>1643</v>
      </c>
      <c r="BT274" s="619">
        <v>411</v>
      </c>
      <c r="BU274" s="619">
        <v>0</v>
      </c>
      <c r="BV274" s="619">
        <v>1643</v>
      </c>
      <c r="BW274" s="619">
        <v>411</v>
      </c>
      <c r="BX274" s="619">
        <v>0</v>
      </c>
      <c r="BY274" s="619">
        <v>0</v>
      </c>
      <c r="BZ274" s="619">
        <v>0</v>
      </c>
      <c r="CA274" s="619">
        <v>0</v>
      </c>
      <c r="CB274" s="619">
        <v>4770</v>
      </c>
      <c r="CC274" s="619">
        <v>1192</v>
      </c>
      <c r="CD274" s="619">
        <v>0</v>
      </c>
      <c r="CE274" s="619">
        <v>0</v>
      </c>
      <c r="CF274" s="619">
        <v>0</v>
      </c>
      <c r="CG274" s="619">
        <v>0</v>
      </c>
      <c r="CH274" s="619">
        <v>4770</v>
      </c>
      <c r="CI274" s="619">
        <v>1192</v>
      </c>
      <c r="CJ274" s="619">
        <v>0</v>
      </c>
      <c r="CK274" s="619">
        <v>0</v>
      </c>
      <c r="CL274" s="619">
        <v>0</v>
      </c>
      <c r="CM274" s="619">
        <v>0</v>
      </c>
      <c r="CN274" s="619">
        <v>0</v>
      </c>
      <c r="CO274" s="619">
        <v>0</v>
      </c>
      <c r="CP274" s="619">
        <v>0</v>
      </c>
      <c r="CQ274" s="619">
        <v>0</v>
      </c>
      <c r="CR274" s="619">
        <v>0</v>
      </c>
      <c r="CS274" s="619">
        <v>0</v>
      </c>
      <c r="CT274" s="619">
        <v>0</v>
      </c>
      <c r="CU274" s="619">
        <v>0</v>
      </c>
      <c r="CV274" s="619">
        <v>0</v>
      </c>
      <c r="CW274" s="619">
        <v>0</v>
      </c>
      <c r="CX274" s="619">
        <v>0</v>
      </c>
      <c r="CY274" s="619">
        <v>0</v>
      </c>
      <c r="CZ274" s="619">
        <v>0</v>
      </c>
      <c r="DA274" s="619">
        <v>0</v>
      </c>
      <c r="DB274" s="619">
        <v>0</v>
      </c>
      <c r="DC274" s="619">
        <v>0</v>
      </c>
      <c r="DD274" s="619">
        <v>0</v>
      </c>
      <c r="DE274" s="619">
        <v>0</v>
      </c>
      <c r="DF274" s="619">
        <v>0</v>
      </c>
      <c r="DG274" s="619">
        <v>0</v>
      </c>
      <c r="DH274" s="619">
        <v>0</v>
      </c>
      <c r="DI274" s="619">
        <v>0</v>
      </c>
      <c r="DJ274" s="619">
        <v>0</v>
      </c>
      <c r="DK274" s="619">
        <v>0</v>
      </c>
      <c r="DL274" s="619">
        <v>0</v>
      </c>
      <c r="DM274" s="619">
        <v>0</v>
      </c>
      <c r="DN274" s="619">
        <v>0</v>
      </c>
      <c r="DO274" s="619">
        <v>0</v>
      </c>
      <c r="DP274" s="619">
        <v>0</v>
      </c>
      <c r="DQ274" s="619">
        <v>0</v>
      </c>
      <c r="DR274" s="619">
        <v>47</v>
      </c>
      <c r="DS274" s="619">
        <v>12</v>
      </c>
      <c r="DT274" s="619">
        <v>0</v>
      </c>
      <c r="DU274" s="619">
        <v>-47</v>
      </c>
      <c r="DV274" s="619">
        <v>-12</v>
      </c>
      <c r="DW274" s="619">
        <v>0</v>
      </c>
      <c r="DX274" s="619">
        <v>388014</v>
      </c>
      <c r="DY274" s="619">
        <v>97003</v>
      </c>
      <c r="DZ274" s="619">
        <v>0</v>
      </c>
      <c r="EA274" s="619">
        <v>420954</v>
      </c>
      <c r="EB274" s="619">
        <v>105238</v>
      </c>
      <c r="EC274" s="619">
        <v>0</v>
      </c>
      <c r="ED274" s="619">
        <v>-32940</v>
      </c>
      <c r="EE274" s="619">
        <v>-8235</v>
      </c>
      <c r="EF274" s="619">
        <v>0</v>
      </c>
      <c r="EG274" s="619">
        <v>0</v>
      </c>
      <c r="EH274" s="619">
        <v>0</v>
      </c>
      <c r="EI274" s="619">
        <v>0</v>
      </c>
      <c r="EJ274" s="619">
        <v>0</v>
      </c>
      <c r="EK274" s="619">
        <v>0</v>
      </c>
      <c r="EL274" s="619">
        <v>0</v>
      </c>
      <c r="EM274" s="619">
        <v>0</v>
      </c>
      <c r="EN274" s="619">
        <v>0</v>
      </c>
      <c r="EO274" s="619">
        <v>0</v>
      </c>
      <c r="EP274" s="619">
        <v>2510681</v>
      </c>
      <c r="EQ274" s="619">
        <v>627670</v>
      </c>
      <c r="ER274" s="619">
        <v>0</v>
      </c>
      <c r="ES274" s="619">
        <v>3207469</v>
      </c>
      <c r="ET274" s="619">
        <v>801867</v>
      </c>
      <c r="EU274" s="619">
        <v>0</v>
      </c>
      <c r="EV274" s="619">
        <v>-696788</v>
      </c>
      <c r="EW274" s="619">
        <v>-174197</v>
      </c>
      <c r="EX274" s="619">
        <v>0</v>
      </c>
      <c r="EY274" s="619">
        <v>-3159</v>
      </c>
      <c r="EZ274" s="619">
        <v>-790</v>
      </c>
      <c r="FA274" s="619">
        <v>0</v>
      </c>
      <c r="FB274" s="619">
        <v>3658540</v>
      </c>
      <c r="FC274" s="619">
        <v>914635</v>
      </c>
      <c r="FD274" s="619">
        <v>0</v>
      </c>
      <c r="FE274" s="619">
        <v>4370858</v>
      </c>
      <c r="FF274" s="619">
        <v>1092715</v>
      </c>
      <c r="FG274" s="619">
        <v>0</v>
      </c>
      <c r="FH274" s="619">
        <v>-712318</v>
      </c>
      <c r="FI274" s="619">
        <v>-178080</v>
      </c>
      <c r="FJ274" s="619">
        <v>0</v>
      </c>
      <c r="FK274" s="619">
        <v>0</v>
      </c>
      <c r="FL274" s="619">
        <v>0</v>
      </c>
      <c r="FM274" s="619">
        <v>0</v>
      </c>
      <c r="FN274" s="619">
        <v>0</v>
      </c>
      <c r="FO274" s="619">
        <v>0</v>
      </c>
      <c r="FP274" s="619">
        <v>0</v>
      </c>
      <c r="FQ274" s="619">
        <v>0</v>
      </c>
      <c r="FR274" s="619">
        <v>0</v>
      </c>
      <c r="FS274" s="619">
        <v>0</v>
      </c>
      <c r="FT274" s="619">
        <v>0</v>
      </c>
      <c r="FU274" s="619">
        <v>0</v>
      </c>
      <c r="FV274" s="619">
        <v>0</v>
      </c>
      <c r="FW274" s="619">
        <v>0</v>
      </c>
      <c r="FX274" s="619">
        <v>0</v>
      </c>
      <c r="FY274" s="619">
        <v>0</v>
      </c>
      <c r="FZ274" s="619">
        <v>0</v>
      </c>
      <c r="GA274" s="619">
        <v>0</v>
      </c>
      <c r="GB274" s="619">
        <v>0</v>
      </c>
      <c r="GC274" s="619">
        <v>0</v>
      </c>
      <c r="GD274" s="619">
        <v>0</v>
      </c>
      <c r="GE274" s="619">
        <v>0</v>
      </c>
      <c r="GF274" s="619">
        <v>0</v>
      </c>
      <c r="GG274" s="619">
        <v>0</v>
      </c>
      <c r="GH274" s="619">
        <v>0</v>
      </c>
      <c r="GI274" s="619">
        <v>0</v>
      </c>
      <c r="GJ274" s="619">
        <v>0</v>
      </c>
      <c r="GK274" s="619">
        <v>0</v>
      </c>
      <c r="GL274" s="619">
        <v>7361983</v>
      </c>
      <c r="GM274" s="619">
        <v>1840495</v>
      </c>
      <c r="GN274" s="619">
        <v>0</v>
      </c>
      <c r="GO274" s="619">
        <v>-1449345</v>
      </c>
      <c r="GP274" s="619">
        <v>-362337</v>
      </c>
      <c r="GQ274" s="619">
        <v>0</v>
      </c>
      <c r="GR274" s="620" t="s">
        <v>619</v>
      </c>
      <c r="GS274" s="620" t="s">
        <v>473</v>
      </c>
      <c r="GT274" s="610" t="s">
        <v>474</v>
      </c>
      <c r="GU274" s="611" t="s">
        <v>499</v>
      </c>
      <c r="GV274" s="611" t="s">
        <v>1351</v>
      </c>
      <c r="GW274" s="610" t="s">
        <v>1432</v>
      </c>
    </row>
    <row r="275" spans="1:205" x14ac:dyDescent="0.25">
      <c r="A275" s="610" t="s">
        <v>3385</v>
      </c>
      <c r="B275" s="617" t="s">
        <v>1352</v>
      </c>
      <c r="C275" s="618" t="s">
        <v>1353</v>
      </c>
      <c r="D275" s="619">
        <v>2651132</v>
      </c>
      <c r="E275" s="619">
        <v>0</v>
      </c>
      <c r="F275" s="619">
        <v>2651132</v>
      </c>
      <c r="G275" s="619">
        <v>2926847</v>
      </c>
      <c r="H275" s="619">
        <v>0</v>
      </c>
      <c r="I275" s="619">
        <v>2926847</v>
      </c>
      <c r="J275" s="619">
        <v>-275715</v>
      </c>
      <c r="K275" s="619">
        <v>0</v>
      </c>
      <c r="L275" s="619">
        <v>-275715</v>
      </c>
      <c r="M275" s="633">
        <v>0.5</v>
      </c>
      <c r="N275" s="633">
        <v>0.4</v>
      </c>
      <c r="O275" s="633">
        <v>0.1</v>
      </c>
      <c r="P275" s="633">
        <v>0</v>
      </c>
      <c r="Q275" s="619">
        <v>168686</v>
      </c>
      <c r="R275" s="619">
        <v>168686</v>
      </c>
      <c r="S275" s="619">
        <v>0</v>
      </c>
      <c r="T275" s="619">
        <v>0</v>
      </c>
      <c r="U275" s="619">
        <v>0</v>
      </c>
      <c r="V275" s="619">
        <v>0</v>
      </c>
      <c r="W275" s="619">
        <v>0</v>
      </c>
      <c r="X275" s="619">
        <v>0</v>
      </c>
      <c r="Y275" s="619">
        <v>0</v>
      </c>
      <c r="Z275" s="619">
        <v>0</v>
      </c>
      <c r="AA275" s="619">
        <v>0</v>
      </c>
      <c r="AB275" s="619">
        <v>0</v>
      </c>
      <c r="AC275" s="619">
        <v>0</v>
      </c>
      <c r="AD275" s="619">
        <v>0</v>
      </c>
      <c r="AE275" s="619">
        <v>0</v>
      </c>
      <c r="AF275" s="619">
        <v>0</v>
      </c>
      <c r="AG275" s="619">
        <v>0</v>
      </c>
      <c r="AH275" s="619">
        <v>0</v>
      </c>
      <c r="AI275" s="619">
        <v>0</v>
      </c>
      <c r="AJ275" s="619">
        <v>0</v>
      </c>
      <c r="AK275" s="619">
        <v>0</v>
      </c>
      <c r="AL275" s="619">
        <v>0</v>
      </c>
      <c r="AM275" s="619">
        <v>0</v>
      </c>
      <c r="AN275" s="619">
        <v>0</v>
      </c>
      <c r="AO275" s="619">
        <v>0</v>
      </c>
      <c r="AP275" s="619">
        <v>0</v>
      </c>
      <c r="AQ275" s="619">
        <v>0</v>
      </c>
      <c r="AR275" s="619">
        <v>0</v>
      </c>
      <c r="AS275" s="619">
        <v>0</v>
      </c>
      <c r="AT275" s="619">
        <v>0</v>
      </c>
      <c r="AU275" s="619">
        <v>0</v>
      </c>
      <c r="AV275" s="619">
        <v>0</v>
      </c>
      <c r="AW275" s="619">
        <v>0</v>
      </c>
      <c r="AX275" s="619">
        <v>0</v>
      </c>
      <c r="AY275" s="619">
        <v>0</v>
      </c>
      <c r="AZ275" s="619">
        <v>0</v>
      </c>
      <c r="BA275" s="619">
        <v>0</v>
      </c>
      <c r="BB275" s="619">
        <v>0</v>
      </c>
      <c r="BC275" s="619">
        <v>0</v>
      </c>
      <c r="BD275" s="619">
        <v>0</v>
      </c>
      <c r="BE275" s="619">
        <v>0</v>
      </c>
      <c r="BF275" s="619">
        <v>0</v>
      </c>
      <c r="BG275" s="619">
        <v>1360305</v>
      </c>
      <c r="BH275" s="619">
        <v>340076</v>
      </c>
      <c r="BI275" s="619">
        <v>0</v>
      </c>
      <c r="BJ275" s="619">
        <v>107592</v>
      </c>
      <c r="BK275" s="619">
        <v>26898</v>
      </c>
      <c r="BL275" s="619">
        <v>0</v>
      </c>
      <c r="BM275" s="619">
        <v>1438346</v>
      </c>
      <c r="BN275" s="619">
        <v>359587</v>
      </c>
      <c r="BO275" s="619">
        <v>0</v>
      </c>
      <c r="BP275" s="619">
        <v>29551</v>
      </c>
      <c r="BQ275" s="619">
        <v>7387</v>
      </c>
      <c r="BR275" s="619">
        <v>0</v>
      </c>
      <c r="BS275" s="619">
        <v>2116</v>
      </c>
      <c r="BT275" s="619">
        <v>529</v>
      </c>
      <c r="BU275" s="619">
        <v>0</v>
      </c>
      <c r="BV275" s="619">
        <v>0</v>
      </c>
      <c r="BW275" s="619">
        <v>0</v>
      </c>
      <c r="BX275" s="619">
        <v>0</v>
      </c>
      <c r="BY275" s="619">
        <v>2116</v>
      </c>
      <c r="BZ275" s="619">
        <v>529</v>
      </c>
      <c r="CA275" s="619">
        <v>0</v>
      </c>
      <c r="CB275" s="619">
        <v>4770</v>
      </c>
      <c r="CC275" s="619">
        <v>1192</v>
      </c>
      <c r="CD275" s="619">
        <v>0</v>
      </c>
      <c r="CE275" s="619">
        <v>4770</v>
      </c>
      <c r="CF275" s="619">
        <v>1192</v>
      </c>
      <c r="CG275" s="619">
        <v>0</v>
      </c>
      <c r="CH275" s="619">
        <v>0</v>
      </c>
      <c r="CI275" s="619">
        <v>0</v>
      </c>
      <c r="CJ275" s="619">
        <v>0</v>
      </c>
      <c r="CK275" s="619">
        <v>0</v>
      </c>
      <c r="CL275" s="619">
        <v>0</v>
      </c>
      <c r="CM275" s="619">
        <v>0</v>
      </c>
      <c r="CN275" s="619">
        <v>0</v>
      </c>
      <c r="CO275" s="619">
        <v>0</v>
      </c>
      <c r="CP275" s="619">
        <v>0</v>
      </c>
      <c r="CQ275" s="619">
        <v>0</v>
      </c>
      <c r="CR275" s="619">
        <v>0</v>
      </c>
      <c r="CS275" s="619">
        <v>0</v>
      </c>
      <c r="CT275" s="619">
        <v>0</v>
      </c>
      <c r="CU275" s="619">
        <v>0</v>
      </c>
      <c r="CV275" s="619">
        <v>0</v>
      </c>
      <c r="CW275" s="619">
        <v>0</v>
      </c>
      <c r="CX275" s="619">
        <v>0</v>
      </c>
      <c r="CY275" s="619">
        <v>0</v>
      </c>
      <c r="CZ275" s="619">
        <v>0</v>
      </c>
      <c r="DA275" s="619">
        <v>0</v>
      </c>
      <c r="DB275" s="619">
        <v>0</v>
      </c>
      <c r="DC275" s="619">
        <v>0</v>
      </c>
      <c r="DD275" s="619">
        <v>0</v>
      </c>
      <c r="DE275" s="619">
        <v>0</v>
      </c>
      <c r="DF275" s="619">
        <v>761</v>
      </c>
      <c r="DG275" s="619">
        <v>190</v>
      </c>
      <c r="DH275" s="619">
        <v>0</v>
      </c>
      <c r="DI275" s="619">
        <v>0</v>
      </c>
      <c r="DJ275" s="619">
        <v>0</v>
      </c>
      <c r="DK275" s="619">
        <v>0</v>
      </c>
      <c r="DL275" s="619">
        <v>761</v>
      </c>
      <c r="DM275" s="619">
        <v>190</v>
      </c>
      <c r="DN275" s="619">
        <v>0</v>
      </c>
      <c r="DO275" s="619">
        <v>-662</v>
      </c>
      <c r="DP275" s="619">
        <v>-165</v>
      </c>
      <c r="DQ275" s="619">
        <v>0</v>
      </c>
      <c r="DR275" s="619">
        <v>1405</v>
      </c>
      <c r="DS275" s="619">
        <v>351</v>
      </c>
      <c r="DT275" s="619">
        <v>0</v>
      </c>
      <c r="DU275" s="619">
        <v>-2067</v>
      </c>
      <c r="DV275" s="619">
        <v>-516</v>
      </c>
      <c r="DW275" s="619">
        <v>0</v>
      </c>
      <c r="DX275" s="619">
        <v>292050</v>
      </c>
      <c r="DY275" s="619">
        <v>73013</v>
      </c>
      <c r="DZ275" s="619">
        <v>0</v>
      </c>
      <c r="EA275" s="619">
        <v>534030</v>
      </c>
      <c r="EB275" s="619">
        <v>133508</v>
      </c>
      <c r="EC275" s="619">
        <v>0</v>
      </c>
      <c r="ED275" s="619">
        <v>-241980</v>
      </c>
      <c r="EE275" s="619">
        <v>-60495</v>
      </c>
      <c r="EF275" s="619">
        <v>0</v>
      </c>
      <c r="EG275" s="619">
        <v>-3592</v>
      </c>
      <c r="EH275" s="619">
        <v>-898</v>
      </c>
      <c r="EI275" s="619">
        <v>0</v>
      </c>
      <c r="EJ275" s="619">
        <v>0</v>
      </c>
      <c r="EK275" s="619">
        <v>0</v>
      </c>
      <c r="EL275" s="619">
        <v>0</v>
      </c>
      <c r="EM275" s="619">
        <v>0</v>
      </c>
      <c r="EN275" s="619">
        <v>0</v>
      </c>
      <c r="EO275" s="619">
        <v>0</v>
      </c>
      <c r="EP275" s="619">
        <v>2732440</v>
      </c>
      <c r="EQ275" s="619">
        <v>683110</v>
      </c>
      <c r="ER275" s="619">
        <v>0</v>
      </c>
      <c r="ES275" s="619">
        <v>3193718</v>
      </c>
      <c r="ET275" s="619">
        <v>798429</v>
      </c>
      <c r="EU275" s="619">
        <v>0</v>
      </c>
      <c r="EV275" s="619">
        <v>-461278</v>
      </c>
      <c r="EW275" s="619">
        <v>-115319</v>
      </c>
      <c r="EX275" s="619">
        <v>0</v>
      </c>
      <c r="EY275" s="619">
        <v>-1819</v>
      </c>
      <c r="EZ275" s="619">
        <v>-455</v>
      </c>
      <c r="FA275" s="619">
        <v>0</v>
      </c>
      <c r="FB275" s="619">
        <v>2259337</v>
      </c>
      <c r="FC275" s="619">
        <v>564834</v>
      </c>
      <c r="FD275" s="619">
        <v>0</v>
      </c>
      <c r="FE275" s="619">
        <v>2277540</v>
      </c>
      <c r="FF275" s="619">
        <v>569385</v>
      </c>
      <c r="FG275" s="619">
        <v>0</v>
      </c>
      <c r="FH275" s="619">
        <v>-18203</v>
      </c>
      <c r="FI275" s="619">
        <v>-4551</v>
      </c>
      <c r="FJ275" s="619">
        <v>0</v>
      </c>
      <c r="FK275" s="619">
        <v>0</v>
      </c>
      <c r="FL275" s="619">
        <v>0</v>
      </c>
      <c r="FM275" s="619">
        <v>0</v>
      </c>
      <c r="FN275" s="619">
        <v>0</v>
      </c>
      <c r="FO275" s="619">
        <v>0</v>
      </c>
      <c r="FP275" s="619">
        <v>0</v>
      </c>
      <c r="FQ275" s="619">
        <v>0</v>
      </c>
      <c r="FR275" s="619">
        <v>0</v>
      </c>
      <c r="FS275" s="619">
        <v>0</v>
      </c>
      <c r="FT275" s="619">
        <v>-11994</v>
      </c>
      <c r="FU275" s="619">
        <v>-2998</v>
      </c>
      <c r="FV275" s="619">
        <v>0</v>
      </c>
      <c r="FW275" s="619">
        <v>0</v>
      </c>
      <c r="FX275" s="619">
        <v>0</v>
      </c>
      <c r="FY275" s="619">
        <v>0</v>
      </c>
      <c r="FZ275" s="619">
        <v>0</v>
      </c>
      <c r="GA275" s="619">
        <v>0</v>
      </c>
      <c r="GB275" s="619">
        <v>0</v>
      </c>
      <c r="GC275" s="619">
        <v>0</v>
      </c>
      <c r="GD275" s="619">
        <v>0</v>
      </c>
      <c r="GE275" s="619">
        <v>0</v>
      </c>
      <c r="GF275" s="619">
        <v>0</v>
      </c>
      <c r="GG275" s="619">
        <v>0</v>
      </c>
      <c r="GH275" s="619">
        <v>0</v>
      </c>
      <c r="GI275" s="619">
        <v>0</v>
      </c>
      <c r="GJ275" s="619">
        <v>0</v>
      </c>
      <c r="GK275" s="619">
        <v>0</v>
      </c>
      <c r="GL275" s="619">
        <v>6741304</v>
      </c>
      <c r="GM275" s="619">
        <v>1685326</v>
      </c>
      <c r="GN275" s="619">
        <v>0</v>
      </c>
      <c r="GO275" s="619">
        <v>-708505</v>
      </c>
      <c r="GP275" s="619">
        <v>-177126</v>
      </c>
      <c r="GQ275" s="619">
        <v>0</v>
      </c>
      <c r="GR275" s="620" t="s">
        <v>788</v>
      </c>
      <c r="GS275" s="620" t="s">
        <v>473</v>
      </c>
      <c r="GT275" s="610" t="s">
        <v>474</v>
      </c>
      <c r="GU275" s="611" t="s">
        <v>475</v>
      </c>
      <c r="GV275" s="611" t="s">
        <v>1354</v>
      </c>
      <c r="GW275" s="610" t="s">
        <v>1432</v>
      </c>
    </row>
    <row r="276" spans="1:205" x14ac:dyDescent="0.25">
      <c r="A276" s="610" t="s">
        <v>3385</v>
      </c>
      <c r="B276" s="617" t="s">
        <v>1355</v>
      </c>
      <c r="C276" s="618" t="s">
        <v>1356</v>
      </c>
      <c r="D276" s="619">
        <v>3983441</v>
      </c>
      <c r="E276" s="619">
        <v>0</v>
      </c>
      <c r="F276" s="619">
        <v>3983441</v>
      </c>
      <c r="G276" s="619">
        <v>4154154</v>
      </c>
      <c r="H276" s="619">
        <v>0</v>
      </c>
      <c r="I276" s="619">
        <v>4154154</v>
      </c>
      <c r="J276" s="619">
        <v>-170713</v>
      </c>
      <c r="K276" s="619">
        <v>0</v>
      </c>
      <c r="L276" s="619">
        <v>-170713</v>
      </c>
      <c r="M276" s="633">
        <v>0.5</v>
      </c>
      <c r="N276" s="633">
        <v>0.4</v>
      </c>
      <c r="O276" s="633">
        <v>0.09</v>
      </c>
      <c r="P276" s="633">
        <v>0.01</v>
      </c>
      <c r="Q276" s="619">
        <v>235389</v>
      </c>
      <c r="R276" s="619">
        <v>235389</v>
      </c>
      <c r="S276" s="619">
        <v>0</v>
      </c>
      <c r="T276" s="619">
        <v>0</v>
      </c>
      <c r="U276" s="619">
        <v>0</v>
      </c>
      <c r="V276" s="619">
        <v>0</v>
      </c>
      <c r="W276" s="619">
        <v>0</v>
      </c>
      <c r="X276" s="619">
        <v>0</v>
      </c>
      <c r="Y276" s="619">
        <v>0</v>
      </c>
      <c r="Z276" s="619">
        <v>259478</v>
      </c>
      <c r="AA276" s="619">
        <v>0</v>
      </c>
      <c r="AB276" s="619">
        <v>226795</v>
      </c>
      <c r="AC276" s="619">
        <v>0</v>
      </c>
      <c r="AD276" s="619">
        <v>32683</v>
      </c>
      <c r="AE276" s="619">
        <v>0</v>
      </c>
      <c r="AF276" s="619">
        <v>0</v>
      </c>
      <c r="AG276" s="619">
        <v>0</v>
      </c>
      <c r="AH276" s="619">
        <v>0</v>
      </c>
      <c r="AI276" s="619">
        <v>0</v>
      </c>
      <c r="AJ276" s="619">
        <v>0</v>
      </c>
      <c r="AK276" s="619">
        <v>0</v>
      </c>
      <c r="AL276" s="619">
        <v>0</v>
      </c>
      <c r="AM276" s="619">
        <v>0</v>
      </c>
      <c r="AN276" s="619">
        <v>0</v>
      </c>
      <c r="AO276" s="619">
        <v>0</v>
      </c>
      <c r="AP276" s="619">
        <v>0</v>
      </c>
      <c r="AQ276" s="619">
        <v>0</v>
      </c>
      <c r="AR276" s="619">
        <v>0</v>
      </c>
      <c r="AS276" s="619">
        <v>0</v>
      </c>
      <c r="AT276" s="619">
        <v>0</v>
      </c>
      <c r="AU276" s="619">
        <v>0</v>
      </c>
      <c r="AV276" s="619">
        <v>0</v>
      </c>
      <c r="AW276" s="619">
        <v>0</v>
      </c>
      <c r="AX276" s="619">
        <v>0</v>
      </c>
      <c r="AY276" s="619">
        <v>0</v>
      </c>
      <c r="AZ276" s="619">
        <v>0</v>
      </c>
      <c r="BA276" s="619">
        <v>0</v>
      </c>
      <c r="BB276" s="619">
        <v>0</v>
      </c>
      <c r="BC276" s="619">
        <v>0</v>
      </c>
      <c r="BD276" s="619">
        <v>0</v>
      </c>
      <c r="BE276" s="619">
        <v>0</v>
      </c>
      <c r="BF276" s="619">
        <v>0</v>
      </c>
      <c r="BG276" s="619">
        <v>2691651</v>
      </c>
      <c r="BH276" s="619">
        <v>605621</v>
      </c>
      <c r="BI276" s="619">
        <v>67291</v>
      </c>
      <c r="BJ276" s="619">
        <v>102109</v>
      </c>
      <c r="BK276" s="619">
        <v>22974</v>
      </c>
      <c r="BL276" s="619">
        <v>2553</v>
      </c>
      <c r="BM276" s="619">
        <v>2828804</v>
      </c>
      <c r="BN276" s="619">
        <v>636480</v>
      </c>
      <c r="BO276" s="619">
        <v>70720</v>
      </c>
      <c r="BP276" s="619">
        <v>-35044</v>
      </c>
      <c r="BQ276" s="619">
        <v>-7885</v>
      </c>
      <c r="BR276" s="619">
        <v>-876</v>
      </c>
      <c r="BS276" s="619">
        <v>89</v>
      </c>
      <c r="BT276" s="619">
        <v>20</v>
      </c>
      <c r="BU276" s="619">
        <v>2</v>
      </c>
      <c r="BV276" s="619">
        <v>2759</v>
      </c>
      <c r="BW276" s="619">
        <v>621</v>
      </c>
      <c r="BX276" s="619">
        <v>69</v>
      </c>
      <c r="BY276" s="619">
        <v>-2670</v>
      </c>
      <c r="BZ276" s="619">
        <v>-601</v>
      </c>
      <c r="CA276" s="619">
        <v>-67</v>
      </c>
      <c r="CB276" s="619">
        <v>5079</v>
      </c>
      <c r="CC276" s="619">
        <v>1143</v>
      </c>
      <c r="CD276" s="619">
        <v>127</v>
      </c>
      <c r="CE276" s="619">
        <v>4501</v>
      </c>
      <c r="CF276" s="619">
        <v>1012</v>
      </c>
      <c r="CG276" s="619">
        <v>112</v>
      </c>
      <c r="CH276" s="619">
        <v>578</v>
      </c>
      <c r="CI276" s="619">
        <v>131</v>
      </c>
      <c r="CJ276" s="619">
        <v>15</v>
      </c>
      <c r="CK276" s="619">
        <v>0</v>
      </c>
      <c r="CL276" s="619">
        <v>0</v>
      </c>
      <c r="CM276" s="619">
        <v>0</v>
      </c>
      <c r="CN276" s="619">
        <v>0</v>
      </c>
      <c r="CO276" s="619">
        <v>0</v>
      </c>
      <c r="CP276" s="619">
        <v>0</v>
      </c>
      <c r="CQ276" s="619">
        <v>-579</v>
      </c>
      <c r="CR276" s="619">
        <v>-130</v>
      </c>
      <c r="CS276" s="619">
        <v>-14</v>
      </c>
      <c r="CT276" s="619">
        <v>0</v>
      </c>
      <c r="CU276" s="619">
        <v>0</v>
      </c>
      <c r="CV276" s="619">
        <v>0</v>
      </c>
      <c r="CW276" s="619">
        <v>0</v>
      </c>
      <c r="CX276" s="619">
        <v>0</v>
      </c>
      <c r="CY276" s="619">
        <v>0</v>
      </c>
      <c r="CZ276" s="619">
        <v>0</v>
      </c>
      <c r="DA276" s="619">
        <v>0</v>
      </c>
      <c r="DB276" s="619">
        <v>0</v>
      </c>
      <c r="DC276" s="619">
        <v>0</v>
      </c>
      <c r="DD276" s="619">
        <v>0</v>
      </c>
      <c r="DE276" s="619">
        <v>0</v>
      </c>
      <c r="DF276" s="619">
        <v>14605</v>
      </c>
      <c r="DG276" s="619">
        <v>3286</v>
      </c>
      <c r="DH276" s="619">
        <v>365</v>
      </c>
      <c r="DI276" s="619">
        <v>15169</v>
      </c>
      <c r="DJ276" s="619">
        <v>3413</v>
      </c>
      <c r="DK276" s="619">
        <v>379</v>
      </c>
      <c r="DL276" s="619">
        <v>-564</v>
      </c>
      <c r="DM276" s="619">
        <v>-127</v>
      </c>
      <c r="DN276" s="619">
        <v>-14</v>
      </c>
      <c r="DO276" s="619">
        <v>0</v>
      </c>
      <c r="DP276" s="619">
        <v>0</v>
      </c>
      <c r="DQ276" s="619">
        <v>0</v>
      </c>
      <c r="DR276" s="619">
        <v>0</v>
      </c>
      <c r="DS276" s="619">
        <v>0</v>
      </c>
      <c r="DT276" s="619">
        <v>0</v>
      </c>
      <c r="DU276" s="619">
        <v>0</v>
      </c>
      <c r="DV276" s="619">
        <v>0</v>
      </c>
      <c r="DW276" s="619">
        <v>0</v>
      </c>
      <c r="DX276" s="619">
        <v>418188</v>
      </c>
      <c r="DY276" s="619">
        <v>94092</v>
      </c>
      <c r="DZ276" s="619">
        <v>10455</v>
      </c>
      <c r="EA276" s="619">
        <v>449526</v>
      </c>
      <c r="EB276" s="619">
        <v>101143</v>
      </c>
      <c r="EC276" s="619">
        <v>11238</v>
      </c>
      <c r="ED276" s="619">
        <v>-31338</v>
      </c>
      <c r="EE276" s="619">
        <v>-7051</v>
      </c>
      <c r="EF276" s="619">
        <v>-783</v>
      </c>
      <c r="EG276" s="619">
        <v>-35</v>
      </c>
      <c r="EH276" s="619">
        <v>-8</v>
      </c>
      <c r="EI276" s="619">
        <v>-1</v>
      </c>
      <c r="EJ276" s="619">
        <v>0</v>
      </c>
      <c r="EK276" s="619">
        <v>0</v>
      </c>
      <c r="EL276" s="619">
        <v>0</v>
      </c>
      <c r="EM276" s="619">
        <v>0</v>
      </c>
      <c r="EN276" s="619">
        <v>0</v>
      </c>
      <c r="EO276" s="619">
        <v>0</v>
      </c>
      <c r="EP276" s="619">
        <v>2300020</v>
      </c>
      <c r="EQ276" s="619">
        <v>517505</v>
      </c>
      <c r="ER276" s="619">
        <v>57501</v>
      </c>
      <c r="ES276" s="619">
        <v>2456857</v>
      </c>
      <c r="ET276" s="619">
        <v>552793</v>
      </c>
      <c r="EU276" s="619">
        <v>61421</v>
      </c>
      <c r="EV276" s="619">
        <v>-156837</v>
      </c>
      <c r="EW276" s="619">
        <v>-35288</v>
      </c>
      <c r="EX276" s="619">
        <v>-3920</v>
      </c>
      <c r="EY276" s="619">
        <v>-4644</v>
      </c>
      <c r="EZ276" s="619">
        <v>-1045</v>
      </c>
      <c r="FA276" s="619">
        <v>-116</v>
      </c>
      <c r="FB276" s="619">
        <v>2387056</v>
      </c>
      <c r="FC276" s="619">
        <v>527143</v>
      </c>
      <c r="FD276" s="619">
        <v>58571</v>
      </c>
      <c r="FE276" s="619">
        <v>2403742</v>
      </c>
      <c r="FF276" s="619">
        <v>532150</v>
      </c>
      <c r="FG276" s="619">
        <v>59128</v>
      </c>
      <c r="FH276" s="619">
        <v>-16686</v>
      </c>
      <c r="FI276" s="619">
        <v>-5007</v>
      </c>
      <c r="FJ276" s="619">
        <v>-557</v>
      </c>
      <c r="FK276" s="619">
        <v>0</v>
      </c>
      <c r="FL276" s="619">
        <v>0</v>
      </c>
      <c r="FM276" s="619">
        <v>0</v>
      </c>
      <c r="FN276" s="619">
        <v>0</v>
      </c>
      <c r="FO276" s="619">
        <v>0</v>
      </c>
      <c r="FP276" s="619">
        <v>0</v>
      </c>
      <c r="FQ276" s="619">
        <v>0</v>
      </c>
      <c r="FR276" s="619">
        <v>0</v>
      </c>
      <c r="FS276" s="619">
        <v>0</v>
      </c>
      <c r="FT276" s="619">
        <v>-6229</v>
      </c>
      <c r="FU276" s="619">
        <v>-1401</v>
      </c>
      <c r="FV276" s="619">
        <v>-156</v>
      </c>
      <c r="FW276" s="619">
        <v>0</v>
      </c>
      <c r="FX276" s="619">
        <v>0</v>
      </c>
      <c r="FY276" s="619">
        <v>0</v>
      </c>
      <c r="FZ276" s="619">
        <v>0</v>
      </c>
      <c r="GA276" s="619">
        <v>0</v>
      </c>
      <c r="GB276" s="619">
        <v>0</v>
      </c>
      <c r="GC276" s="619">
        <v>0</v>
      </c>
      <c r="GD276" s="619">
        <v>0</v>
      </c>
      <c r="GE276" s="619">
        <v>0</v>
      </c>
      <c r="GF276" s="619">
        <v>0</v>
      </c>
      <c r="GG276" s="619">
        <v>0</v>
      </c>
      <c r="GH276" s="619">
        <v>0</v>
      </c>
      <c r="GI276" s="619">
        <v>0</v>
      </c>
      <c r="GJ276" s="619">
        <v>0</v>
      </c>
      <c r="GK276" s="619">
        <v>0</v>
      </c>
      <c r="GL276" s="619">
        <v>7907310</v>
      </c>
      <c r="GM276" s="619">
        <v>1769200</v>
      </c>
      <c r="GN276" s="619">
        <v>196578</v>
      </c>
      <c r="GO276" s="619">
        <v>-254048</v>
      </c>
      <c r="GP276" s="619">
        <v>-58412</v>
      </c>
      <c r="GQ276" s="619">
        <v>-6489</v>
      </c>
      <c r="GR276" s="620" t="s">
        <v>781</v>
      </c>
      <c r="GS276" s="620" t="s">
        <v>601</v>
      </c>
      <c r="GT276" s="610" t="s">
        <v>474</v>
      </c>
      <c r="GU276" s="611" t="s">
        <v>475</v>
      </c>
      <c r="GV276" s="611" t="s">
        <v>1357</v>
      </c>
      <c r="GW276" s="610" t="s">
        <v>1432</v>
      </c>
    </row>
    <row r="277" spans="1:205" x14ac:dyDescent="0.25">
      <c r="A277" s="610" t="s">
        <v>3385</v>
      </c>
      <c r="B277" s="617" t="s">
        <v>1358</v>
      </c>
      <c r="C277" s="618" t="s">
        <v>1359</v>
      </c>
      <c r="D277" s="619">
        <v>14378226</v>
      </c>
      <c r="E277" s="619">
        <v>0</v>
      </c>
      <c r="F277" s="619">
        <v>14378226</v>
      </c>
      <c r="G277" s="619">
        <v>14485828</v>
      </c>
      <c r="H277" s="619">
        <v>0</v>
      </c>
      <c r="I277" s="619">
        <v>14485828</v>
      </c>
      <c r="J277" s="619">
        <v>-107602</v>
      </c>
      <c r="K277" s="619">
        <v>0</v>
      </c>
      <c r="L277" s="619">
        <v>-107602</v>
      </c>
      <c r="M277" s="633">
        <v>0.5</v>
      </c>
      <c r="N277" s="633">
        <v>0.4</v>
      </c>
      <c r="O277" s="633">
        <v>0.1</v>
      </c>
      <c r="P277" s="633">
        <v>0</v>
      </c>
      <c r="Q277" s="619">
        <v>156461</v>
      </c>
      <c r="R277" s="619">
        <v>156461</v>
      </c>
      <c r="S277" s="619">
        <v>0</v>
      </c>
      <c r="T277" s="619">
        <v>0</v>
      </c>
      <c r="U277" s="619">
        <v>0</v>
      </c>
      <c r="V277" s="619">
        <v>0</v>
      </c>
      <c r="W277" s="619">
        <v>0</v>
      </c>
      <c r="X277" s="619">
        <v>0</v>
      </c>
      <c r="Y277" s="619">
        <v>0</v>
      </c>
      <c r="Z277" s="619">
        <v>0</v>
      </c>
      <c r="AA277" s="619">
        <v>0</v>
      </c>
      <c r="AB277" s="619">
        <v>1156</v>
      </c>
      <c r="AC277" s="619">
        <v>1735</v>
      </c>
      <c r="AD277" s="619">
        <v>-1156</v>
      </c>
      <c r="AE277" s="619">
        <v>-1735</v>
      </c>
      <c r="AF277" s="619">
        <v>0</v>
      </c>
      <c r="AG277" s="619">
        <v>0</v>
      </c>
      <c r="AH277" s="619">
        <v>0</v>
      </c>
      <c r="AI277" s="619">
        <v>0</v>
      </c>
      <c r="AJ277" s="619">
        <v>0</v>
      </c>
      <c r="AK277" s="619">
        <v>0</v>
      </c>
      <c r="AL277" s="619">
        <v>0</v>
      </c>
      <c r="AM277" s="619">
        <v>0</v>
      </c>
      <c r="AN277" s="619">
        <v>0</v>
      </c>
      <c r="AO277" s="619">
        <v>0</v>
      </c>
      <c r="AP277" s="619">
        <v>0</v>
      </c>
      <c r="AQ277" s="619">
        <v>0</v>
      </c>
      <c r="AR277" s="619">
        <v>0</v>
      </c>
      <c r="AS277" s="619">
        <v>0</v>
      </c>
      <c r="AT277" s="619">
        <v>0</v>
      </c>
      <c r="AU277" s="619">
        <v>0</v>
      </c>
      <c r="AV277" s="619">
        <v>0</v>
      </c>
      <c r="AW277" s="619">
        <v>0</v>
      </c>
      <c r="AX277" s="619">
        <v>0</v>
      </c>
      <c r="AY277" s="619">
        <v>0</v>
      </c>
      <c r="AZ277" s="619">
        <v>0</v>
      </c>
      <c r="BA277" s="619">
        <v>0</v>
      </c>
      <c r="BB277" s="619">
        <v>0</v>
      </c>
      <c r="BC277" s="619">
        <v>0</v>
      </c>
      <c r="BD277" s="619">
        <v>0</v>
      </c>
      <c r="BE277" s="619">
        <v>0</v>
      </c>
      <c r="BF277" s="619">
        <v>0</v>
      </c>
      <c r="BG277" s="619">
        <v>697393</v>
      </c>
      <c r="BH277" s="619">
        <v>174348</v>
      </c>
      <c r="BI277" s="619">
        <v>0</v>
      </c>
      <c r="BJ277" s="619">
        <v>82870</v>
      </c>
      <c r="BK277" s="619">
        <v>20717</v>
      </c>
      <c r="BL277" s="619">
        <v>0</v>
      </c>
      <c r="BM277" s="619">
        <v>723181</v>
      </c>
      <c r="BN277" s="619">
        <v>180795</v>
      </c>
      <c r="BO277" s="619">
        <v>0</v>
      </c>
      <c r="BP277" s="619">
        <v>57082</v>
      </c>
      <c r="BQ277" s="619">
        <v>14270</v>
      </c>
      <c r="BR277" s="619">
        <v>0</v>
      </c>
      <c r="BS277" s="619">
        <v>-2090</v>
      </c>
      <c r="BT277" s="619">
        <v>-522</v>
      </c>
      <c r="BU277" s="619">
        <v>0</v>
      </c>
      <c r="BV277" s="619">
        <v>0</v>
      </c>
      <c r="BW277" s="619">
        <v>0</v>
      </c>
      <c r="BX277" s="619">
        <v>0</v>
      </c>
      <c r="BY277" s="619">
        <v>-2090</v>
      </c>
      <c r="BZ277" s="619">
        <v>-522</v>
      </c>
      <c r="CA277" s="619">
        <v>0</v>
      </c>
      <c r="CB277" s="619">
        <v>894</v>
      </c>
      <c r="CC277" s="619">
        <v>223</v>
      </c>
      <c r="CD277" s="619">
        <v>0</v>
      </c>
      <c r="CE277" s="619">
        <v>890</v>
      </c>
      <c r="CF277" s="619">
        <v>223</v>
      </c>
      <c r="CG277" s="619">
        <v>0</v>
      </c>
      <c r="CH277" s="619">
        <v>4</v>
      </c>
      <c r="CI277" s="619">
        <v>0</v>
      </c>
      <c r="CJ277" s="619">
        <v>0</v>
      </c>
      <c r="CK277" s="619">
        <v>0</v>
      </c>
      <c r="CL277" s="619">
        <v>0</v>
      </c>
      <c r="CM277" s="619">
        <v>0</v>
      </c>
      <c r="CN277" s="619">
        <v>0</v>
      </c>
      <c r="CO277" s="619">
        <v>0</v>
      </c>
      <c r="CP277" s="619">
        <v>0</v>
      </c>
      <c r="CQ277" s="619">
        <v>0</v>
      </c>
      <c r="CR277" s="619">
        <v>0</v>
      </c>
      <c r="CS277" s="619">
        <v>0</v>
      </c>
      <c r="CT277" s="619">
        <v>0</v>
      </c>
      <c r="CU277" s="619">
        <v>0</v>
      </c>
      <c r="CV277" s="619">
        <v>0</v>
      </c>
      <c r="CW277" s="619">
        <v>0</v>
      </c>
      <c r="CX277" s="619">
        <v>0</v>
      </c>
      <c r="CY277" s="619">
        <v>0</v>
      </c>
      <c r="CZ277" s="619">
        <v>0</v>
      </c>
      <c r="DA277" s="619">
        <v>0</v>
      </c>
      <c r="DB277" s="619">
        <v>0</v>
      </c>
      <c r="DC277" s="619">
        <v>0</v>
      </c>
      <c r="DD277" s="619">
        <v>0</v>
      </c>
      <c r="DE277" s="619">
        <v>0</v>
      </c>
      <c r="DF277" s="619">
        <v>0</v>
      </c>
      <c r="DG277" s="619">
        <v>0</v>
      </c>
      <c r="DH277" s="619">
        <v>0</v>
      </c>
      <c r="DI277" s="619">
        <v>0</v>
      </c>
      <c r="DJ277" s="619">
        <v>0</v>
      </c>
      <c r="DK277" s="619">
        <v>0</v>
      </c>
      <c r="DL277" s="619">
        <v>0</v>
      </c>
      <c r="DM277" s="619">
        <v>0</v>
      </c>
      <c r="DN277" s="619">
        <v>0</v>
      </c>
      <c r="DO277" s="619">
        <v>0</v>
      </c>
      <c r="DP277" s="619">
        <v>0</v>
      </c>
      <c r="DQ277" s="619">
        <v>0</v>
      </c>
      <c r="DR277" s="619">
        <v>0</v>
      </c>
      <c r="DS277" s="619">
        <v>0</v>
      </c>
      <c r="DT277" s="619">
        <v>0</v>
      </c>
      <c r="DU277" s="619">
        <v>0</v>
      </c>
      <c r="DV277" s="619">
        <v>0</v>
      </c>
      <c r="DW277" s="619">
        <v>0</v>
      </c>
      <c r="DX277" s="619">
        <v>328237</v>
      </c>
      <c r="DY277" s="619">
        <v>82059</v>
      </c>
      <c r="DZ277" s="619">
        <v>0</v>
      </c>
      <c r="EA277" s="619">
        <v>342048</v>
      </c>
      <c r="EB277" s="619">
        <v>85512</v>
      </c>
      <c r="EC277" s="619">
        <v>0</v>
      </c>
      <c r="ED277" s="619">
        <v>-13811</v>
      </c>
      <c r="EE277" s="619">
        <v>-3453</v>
      </c>
      <c r="EF277" s="619">
        <v>0</v>
      </c>
      <c r="EG277" s="619">
        <v>0</v>
      </c>
      <c r="EH277" s="619">
        <v>0</v>
      </c>
      <c r="EI277" s="619">
        <v>0</v>
      </c>
      <c r="EJ277" s="619">
        <v>0</v>
      </c>
      <c r="EK277" s="619">
        <v>0</v>
      </c>
      <c r="EL277" s="619">
        <v>0</v>
      </c>
      <c r="EM277" s="619">
        <v>0</v>
      </c>
      <c r="EN277" s="619">
        <v>0</v>
      </c>
      <c r="EO277" s="619">
        <v>0</v>
      </c>
      <c r="EP277" s="619">
        <v>1717050</v>
      </c>
      <c r="EQ277" s="619">
        <v>429263</v>
      </c>
      <c r="ER277" s="619">
        <v>0</v>
      </c>
      <c r="ES277" s="619">
        <v>1995626</v>
      </c>
      <c r="ET277" s="619">
        <v>498907</v>
      </c>
      <c r="EU277" s="619">
        <v>0</v>
      </c>
      <c r="EV277" s="619">
        <v>-278576</v>
      </c>
      <c r="EW277" s="619">
        <v>-69644</v>
      </c>
      <c r="EX277" s="619">
        <v>0</v>
      </c>
      <c r="EY277" s="619">
        <v>-1969</v>
      </c>
      <c r="EZ277" s="619">
        <v>-492</v>
      </c>
      <c r="FA277" s="619">
        <v>0</v>
      </c>
      <c r="FB277" s="619">
        <v>5066217</v>
      </c>
      <c r="FC277" s="619">
        <v>1266554</v>
      </c>
      <c r="FD277" s="619">
        <v>0</v>
      </c>
      <c r="FE277" s="619">
        <v>5320313</v>
      </c>
      <c r="FF277" s="619">
        <v>1330325</v>
      </c>
      <c r="FG277" s="619">
        <v>0</v>
      </c>
      <c r="FH277" s="619">
        <v>-254096</v>
      </c>
      <c r="FI277" s="619">
        <v>-63771</v>
      </c>
      <c r="FJ277" s="619">
        <v>0</v>
      </c>
      <c r="FK277" s="619">
        <v>0</v>
      </c>
      <c r="FL277" s="619">
        <v>0</v>
      </c>
      <c r="FM277" s="619">
        <v>0</v>
      </c>
      <c r="FN277" s="619">
        <v>0</v>
      </c>
      <c r="FO277" s="619">
        <v>0</v>
      </c>
      <c r="FP277" s="619">
        <v>0</v>
      </c>
      <c r="FQ277" s="619">
        <v>0</v>
      </c>
      <c r="FR277" s="619">
        <v>0</v>
      </c>
      <c r="FS277" s="619">
        <v>0</v>
      </c>
      <c r="FT277" s="619">
        <v>-6908</v>
      </c>
      <c r="FU277" s="619">
        <v>-1727</v>
      </c>
      <c r="FV277" s="619">
        <v>0</v>
      </c>
      <c r="FW277" s="619">
        <v>0</v>
      </c>
      <c r="FX277" s="619">
        <v>0</v>
      </c>
      <c r="FY277" s="619">
        <v>0</v>
      </c>
      <c r="FZ277" s="619">
        <v>281</v>
      </c>
      <c r="GA277" s="619">
        <v>70</v>
      </c>
      <c r="GB277" s="619">
        <v>0</v>
      </c>
      <c r="GC277" s="619">
        <v>-281</v>
      </c>
      <c r="GD277" s="619">
        <v>-70</v>
      </c>
      <c r="GE277" s="619">
        <v>0</v>
      </c>
      <c r="GF277" s="619">
        <v>0</v>
      </c>
      <c r="GG277" s="619">
        <v>0</v>
      </c>
      <c r="GH277" s="619">
        <v>0</v>
      </c>
      <c r="GI277" s="619">
        <v>0</v>
      </c>
      <c r="GJ277" s="619">
        <v>0</v>
      </c>
      <c r="GK277" s="619">
        <v>0</v>
      </c>
      <c r="GL277" s="619">
        <v>7881694</v>
      </c>
      <c r="GM277" s="619">
        <v>1970423</v>
      </c>
      <c r="GN277" s="619">
        <v>0</v>
      </c>
      <c r="GO277" s="619">
        <v>-500645</v>
      </c>
      <c r="GP277" s="619">
        <v>-125409</v>
      </c>
      <c r="GQ277" s="619">
        <v>0</v>
      </c>
      <c r="GR277" s="620" t="s">
        <v>619</v>
      </c>
      <c r="GS277" s="620" t="s">
        <v>473</v>
      </c>
      <c r="GT277" s="610" t="s">
        <v>474</v>
      </c>
      <c r="GU277" s="611" t="s">
        <v>499</v>
      </c>
      <c r="GV277" s="611" t="s">
        <v>1360</v>
      </c>
      <c r="GW277" s="610" t="s">
        <v>1432</v>
      </c>
    </row>
    <row r="278" spans="1:205" x14ac:dyDescent="0.25">
      <c r="A278" s="610" t="s">
        <v>3385</v>
      </c>
      <c r="B278" s="617" t="s">
        <v>1361</v>
      </c>
      <c r="C278" s="618" t="s">
        <v>1362</v>
      </c>
      <c r="D278" s="619">
        <v>11411058</v>
      </c>
      <c r="E278" s="619">
        <v>0</v>
      </c>
      <c r="F278" s="619">
        <v>11411058</v>
      </c>
      <c r="G278" s="619">
        <v>3919288</v>
      </c>
      <c r="H278" s="619">
        <v>0</v>
      </c>
      <c r="I278" s="619">
        <v>3919288</v>
      </c>
      <c r="J278" s="619">
        <v>7491770</v>
      </c>
      <c r="K278" s="619">
        <v>0</v>
      </c>
      <c r="L278" s="619">
        <v>7491770</v>
      </c>
      <c r="M278" s="633">
        <v>0.5</v>
      </c>
      <c r="N278" s="633">
        <v>0.49</v>
      </c>
      <c r="O278" s="633">
        <v>0</v>
      </c>
      <c r="P278" s="633">
        <v>0.01</v>
      </c>
      <c r="Q278" s="619">
        <v>267621</v>
      </c>
      <c r="R278" s="619">
        <v>267621</v>
      </c>
      <c r="S278" s="619">
        <v>0</v>
      </c>
      <c r="T278" s="619">
        <v>0</v>
      </c>
      <c r="U278" s="619">
        <v>0</v>
      </c>
      <c r="V278" s="619">
        <v>0</v>
      </c>
      <c r="W278" s="619">
        <v>0</v>
      </c>
      <c r="X278" s="619">
        <v>0</v>
      </c>
      <c r="Y278" s="619">
        <v>0</v>
      </c>
      <c r="Z278" s="619">
        <v>0</v>
      </c>
      <c r="AA278" s="619">
        <v>0</v>
      </c>
      <c r="AB278" s="619">
        <v>0</v>
      </c>
      <c r="AC278" s="619">
        <v>0</v>
      </c>
      <c r="AD278" s="619">
        <v>0</v>
      </c>
      <c r="AE278" s="619">
        <v>0</v>
      </c>
      <c r="AF278" s="619">
        <v>0</v>
      </c>
      <c r="AG278" s="619">
        <v>0</v>
      </c>
      <c r="AH278" s="619">
        <v>0</v>
      </c>
      <c r="AI278" s="619">
        <v>0</v>
      </c>
      <c r="AJ278" s="619">
        <v>0</v>
      </c>
      <c r="AK278" s="619">
        <v>0</v>
      </c>
      <c r="AL278" s="619">
        <v>0</v>
      </c>
      <c r="AM278" s="619">
        <v>0</v>
      </c>
      <c r="AN278" s="619">
        <v>0</v>
      </c>
      <c r="AO278" s="619">
        <v>0</v>
      </c>
      <c r="AP278" s="619">
        <v>0</v>
      </c>
      <c r="AQ278" s="619">
        <v>0</v>
      </c>
      <c r="AR278" s="619">
        <v>0</v>
      </c>
      <c r="AS278" s="619">
        <v>0</v>
      </c>
      <c r="AT278" s="619">
        <v>0</v>
      </c>
      <c r="AU278" s="619">
        <v>0</v>
      </c>
      <c r="AV278" s="619">
        <v>0</v>
      </c>
      <c r="AW278" s="619">
        <v>0</v>
      </c>
      <c r="AX278" s="619">
        <v>0</v>
      </c>
      <c r="AY278" s="619">
        <v>0</v>
      </c>
      <c r="AZ278" s="619">
        <v>0</v>
      </c>
      <c r="BA278" s="619">
        <v>0</v>
      </c>
      <c r="BB278" s="619">
        <v>0</v>
      </c>
      <c r="BC278" s="619">
        <v>0</v>
      </c>
      <c r="BD278" s="619">
        <v>0</v>
      </c>
      <c r="BE278" s="619">
        <v>0</v>
      </c>
      <c r="BF278" s="619">
        <v>0</v>
      </c>
      <c r="BG278" s="619">
        <v>2149817</v>
      </c>
      <c r="BH278" s="619">
        <v>0</v>
      </c>
      <c r="BI278" s="619">
        <v>43874</v>
      </c>
      <c r="BJ278" s="619">
        <v>185597</v>
      </c>
      <c r="BK278" s="619">
        <v>0</v>
      </c>
      <c r="BL278" s="619">
        <v>3788</v>
      </c>
      <c r="BM278" s="619">
        <v>2761947</v>
      </c>
      <c r="BN278" s="619">
        <v>0</v>
      </c>
      <c r="BO278" s="619">
        <v>56367</v>
      </c>
      <c r="BP278" s="619">
        <v>-426533</v>
      </c>
      <c r="BQ278" s="619">
        <v>0</v>
      </c>
      <c r="BR278" s="619">
        <v>-8705</v>
      </c>
      <c r="BS278" s="619">
        <v>34763</v>
      </c>
      <c r="BT278" s="619">
        <v>0</v>
      </c>
      <c r="BU278" s="619">
        <v>709</v>
      </c>
      <c r="BV278" s="619">
        <v>2767</v>
      </c>
      <c r="BW278" s="619">
        <v>0</v>
      </c>
      <c r="BX278" s="619">
        <v>56</v>
      </c>
      <c r="BY278" s="619">
        <v>31996</v>
      </c>
      <c r="BZ278" s="619">
        <v>0</v>
      </c>
      <c r="CA278" s="619">
        <v>653</v>
      </c>
      <c r="CB278" s="619">
        <v>8850</v>
      </c>
      <c r="CC278" s="619">
        <v>0</v>
      </c>
      <c r="CD278" s="619">
        <v>181</v>
      </c>
      <c r="CE278" s="619">
        <v>9954</v>
      </c>
      <c r="CF278" s="619">
        <v>0</v>
      </c>
      <c r="CG278" s="619">
        <v>203</v>
      </c>
      <c r="CH278" s="619">
        <v>-1104</v>
      </c>
      <c r="CI278" s="619">
        <v>0</v>
      </c>
      <c r="CJ278" s="619">
        <v>-22</v>
      </c>
      <c r="CK278" s="619">
        <v>0</v>
      </c>
      <c r="CL278" s="619">
        <v>0</v>
      </c>
      <c r="CM278" s="619">
        <v>0</v>
      </c>
      <c r="CN278" s="619">
        <v>0</v>
      </c>
      <c r="CO278" s="619">
        <v>0</v>
      </c>
      <c r="CP278" s="619">
        <v>0</v>
      </c>
      <c r="CQ278" s="619">
        <v>0</v>
      </c>
      <c r="CR278" s="619">
        <v>0</v>
      </c>
      <c r="CS278" s="619">
        <v>0</v>
      </c>
      <c r="CT278" s="619">
        <v>0</v>
      </c>
      <c r="CU278" s="619">
        <v>0</v>
      </c>
      <c r="CV278" s="619">
        <v>0</v>
      </c>
      <c r="CW278" s="619">
        <v>0</v>
      </c>
      <c r="CX278" s="619">
        <v>0</v>
      </c>
      <c r="CY278" s="619">
        <v>0</v>
      </c>
      <c r="CZ278" s="619">
        <v>0</v>
      </c>
      <c r="DA278" s="619">
        <v>0</v>
      </c>
      <c r="DB278" s="619">
        <v>0</v>
      </c>
      <c r="DC278" s="619">
        <v>-501</v>
      </c>
      <c r="DD278" s="619">
        <v>0</v>
      </c>
      <c r="DE278" s="619">
        <v>-10</v>
      </c>
      <c r="DF278" s="619">
        <v>0</v>
      </c>
      <c r="DG278" s="619">
        <v>0</v>
      </c>
      <c r="DH278" s="619">
        <v>0</v>
      </c>
      <c r="DI278" s="619">
        <v>0</v>
      </c>
      <c r="DJ278" s="619">
        <v>0</v>
      </c>
      <c r="DK278" s="619">
        <v>0</v>
      </c>
      <c r="DL278" s="619">
        <v>0</v>
      </c>
      <c r="DM278" s="619">
        <v>0</v>
      </c>
      <c r="DN278" s="619">
        <v>0</v>
      </c>
      <c r="DO278" s="619">
        <v>4440</v>
      </c>
      <c r="DP278" s="619">
        <v>0</v>
      </c>
      <c r="DQ278" s="619">
        <v>91</v>
      </c>
      <c r="DR278" s="619">
        <v>0</v>
      </c>
      <c r="DS278" s="619">
        <v>0</v>
      </c>
      <c r="DT278" s="619">
        <v>0</v>
      </c>
      <c r="DU278" s="619">
        <v>4440</v>
      </c>
      <c r="DV278" s="619">
        <v>0</v>
      </c>
      <c r="DW278" s="619">
        <v>91</v>
      </c>
      <c r="DX278" s="619">
        <v>442834</v>
      </c>
      <c r="DY278" s="619">
        <v>0</v>
      </c>
      <c r="DZ278" s="619">
        <v>9037</v>
      </c>
      <c r="EA278" s="619">
        <v>0</v>
      </c>
      <c r="EB278" s="619">
        <v>0</v>
      </c>
      <c r="EC278" s="619">
        <v>0</v>
      </c>
      <c r="ED278" s="619">
        <v>442834</v>
      </c>
      <c r="EE278" s="619">
        <v>0</v>
      </c>
      <c r="EF278" s="619">
        <v>9037</v>
      </c>
      <c r="EG278" s="619">
        <v>-2862</v>
      </c>
      <c r="EH278" s="619">
        <v>0</v>
      </c>
      <c r="EI278" s="619">
        <v>-58</v>
      </c>
      <c r="EJ278" s="619">
        <v>0</v>
      </c>
      <c r="EK278" s="619">
        <v>0</v>
      </c>
      <c r="EL278" s="619">
        <v>0</v>
      </c>
      <c r="EM278" s="619">
        <v>0</v>
      </c>
      <c r="EN278" s="619">
        <v>0</v>
      </c>
      <c r="EO278" s="619">
        <v>0</v>
      </c>
      <c r="EP278" s="619">
        <v>3955825</v>
      </c>
      <c r="EQ278" s="619">
        <v>0</v>
      </c>
      <c r="ER278" s="619">
        <v>80731</v>
      </c>
      <c r="ES278" s="619">
        <v>4747002</v>
      </c>
      <c r="ET278" s="619">
        <v>0</v>
      </c>
      <c r="EU278" s="619">
        <v>96878</v>
      </c>
      <c r="EV278" s="619">
        <v>-791177</v>
      </c>
      <c r="EW278" s="619">
        <v>0</v>
      </c>
      <c r="EX278" s="619">
        <v>-16147</v>
      </c>
      <c r="EY278" s="619">
        <v>0</v>
      </c>
      <c r="EZ278" s="619">
        <v>0</v>
      </c>
      <c r="FA278" s="619">
        <v>0</v>
      </c>
      <c r="FB278" s="619">
        <v>7748100</v>
      </c>
      <c r="FC278" s="619">
        <v>0</v>
      </c>
      <c r="FD278" s="619">
        <v>158124</v>
      </c>
      <c r="FE278" s="619">
        <v>8086620</v>
      </c>
      <c r="FF278" s="619">
        <v>0</v>
      </c>
      <c r="FG278" s="619">
        <v>165033</v>
      </c>
      <c r="FH278" s="619">
        <v>-338520</v>
      </c>
      <c r="FI278" s="619">
        <v>0</v>
      </c>
      <c r="FJ278" s="619">
        <v>-6909</v>
      </c>
      <c r="FK278" s="619">
        <v>0</v>
      </c>
      <c r="FL278" s="619">
        <v>0</v>
      </c>
      <c r="FM278" s="619">
        <v>0</v>
      </c>
      <c r="FN278" s="619">
        <v>0</v>
      </c>
      <c r="FO278" s="619">
        <v>0</v>
      </c>
      <c r="FP278" s="619">
        <v>0</v>
      </c>
      <c r="FQ278" s="619">
        <v>0</v>
      </c>
      <c r="FR278" s="619">
        <v>0</v>
      </c>
      <c r="FS278" s="619">
        <v>0</v>
      </c>
      <c r="FT278" s="619">
        <v>-35393</v>
      </c>
      <c r="FU278" s="619">
        <v>0</v>
      </c>
      <c r="FV278" s="619">
        <v>-722</v>
      </c>
      <c r="FW278" s="619">
        <v>0</v>
      </c>
      <c r="FX278" s="619">
        <v>0</v>
      </c>
      <c r="FY278" s="619">
        <v>0</v>
      </c>
      <c r="FZ278" s="619">
        <v>0</v>
      </c>
      <c r="GA278" s="619">
        <v>0</v>
      </c>
      <c r="GB278" s="619">
        <v>0</v>
      </c>
      <c r="GC278" s="619">
        <v>0</v>
      </c>
      <c r="GD278" s="619">
        <v>0</v>
      </c>
      <c r="GE278" s="619">
        <v>0</v>
      </c>
      <c r="GF278" s="619">
        <v>0</v>
      </c>
      <c r="GG278" s="619">
        <v>0</v>
      </c>
      <c r="GH278" s="619">
        <v>0</v>
      </c>
      <c r="GI278" s="619">
        <v>0</v>
      </c>
      <c r="GJ278" s="619">
        <v>0</v>
      </c>
      <c r="GK278" s="619">
        <v>0</v>
      </c>
      <c r="GL278" s="619">
        <v>14491470</v>
      </c>
      <c r="GM278" s="619">
        <v>0</v>
      </c>
      <c r="GN278" s="619">
        <v>295745</v>
      </c>
      <c r="GO278" s="619">
        <v>-1116820</v>
      </c>
      <c r="GP278" s="619">
        <v>0</v>
      </c>
      <c r="GQ278" s="619">
        <v>-22792</v>
      </c>
      <c r="GR278" s="620" t="s">
        <v>535</v>
      </c>
      <c r="GS278" s="620" t="s">
        <v>580</v>
      </c>
      <c r="GT278" s="610" t="s">
        <v>535</v>
      </c>
      <c r="GU278" s="611" t="s">
        <v>475</v>
      </c>
      <c r="GV278" s="611" t="s">
        <v>1363</v>
      </c>
      <c r="GW278" s="610" t="s">
        <v>1432</v>
      </c>
    </row>
    <row r="279" spans="1:205" x14ac:dyDescent="0.25">
      <c r="A279" s="610" t="s">
        <v>3385</v>
      </c>
      <c r="B279" s="617" t="s">
        <v>1364</v>
      </c>
      <c r="C279" s="618" t="s">
        <v>1365</v>
      </c>
      <c r="D279" s="619">
        <v>1088373</v>
      </c>
      <c r="E279" s="619">
        <v>0</v>
      </c>
      <c r="F279" s="619">
        <v>1088373</v>
      </c>
      <c r="G279" s="619">
        <v>1177018</v>
      </c>
      <c r="H279" s="619">
        <v>0</v>
      </c>
      <c r="I279" s="619">
        <v>1177018</v>
      </c>
      <c r="J279" s="619">
        <v>-88645</v>
      </c>
      <c r="K279" s="619">
        <v>0</v>
      </c>
      <c r="L279" s="619">
        <v>-88645</v>
      </c>
      <c r="M279" s="633">
        <v>0.5</v>
      </c>
      <c r="N279" s="633">
        <v>0.4</v>
      </c>
      <c r="O279" s="633">
        <v>0.09</v>
      </c>
      <c r="P279" s="633">
        <v>0.01</v>
      </c>
      <c r="Q279" s="619">
        <v>84318</v>
      </c>
      <c r="R279" s="619">
        <v>84318</v>
      </c>
      <c r="S279" s="619">
        <v>0</v>
      </c>
      <c r="T279" s="619">
        <v>0</v>
      </c>
      <c r="U279" s="619">
        <v>0</v>
      </c>
      <c r="V279" s="619">
        <v>0</v>
      </c>
      <c r="W279" s="619">
        <v>0</v>
      </c>
      <c r="X279" s="619">
        <v>0</v>
      </c>
      <c r="Y279" s="619">
        <v>0</v>
      </c>
      <c r="Z279" s="619">
        <v>215836</v>
      </c>
      <c r="AA279" s="619">
        <v>0</v>
      </c>
      <c r="AB279" s="619">
        <v>213143</v>
      </c>
      <c r="AC279" s="619">
        <v>0</v>
      </c>
      <c r="AD279" s="619">
        <v>2693</v>
      </c>
      <c r="AE279" s="619">
        <v>0</v>
      </c>
      <c r="AF279" s="619">
        <v>0</v>
      </c>
      <c r="AG279" s="619">
        <v>0</v>
      </c>
      <c r="AH279" s="619">
        <v>0</v>
      </c>
      <c r="AI279" s="619">
        <v>0</v>
      </c>
      <c r="AJ279" s="619">
        <v>0</v>
      </c>
      <c r="AK279" s="619">
        <v>0</v>
      </c>
      <c r="AL279" s="619">
        <v>0</v>
      </c>
      <c r="AM279" s="619">
        <v>0</v>
      </c>
      <c r="AN279" s="619">
        <v>0</v>
      </c>
      <c r="AO279" s="619">
        <v>0</v>
      </c>
      <c r="AP279" s="619">
        <v>0</v>
      </c>
      <c r="AQ279" s="619">
        <v>0</v>
      </c>
      <c r="AR279" s="619">
        <v>0</v>
      </c>
      <c r="AS279" s="619">
        <v>0</v>
      </c>
      <c r="AT279" s="619">
        <v>0</v>
      </c>
      <c r="AU279" s="619">
        <v>0</v>
      </c>
      <c r="AV279" s="619">
        <v>0</v>
      </c>
      <c r="AW279" s="619">
        <v>0</v>
      </c>
      <c r="AX279" s="619">
        <v>0</v>
      </c>
      <c r="AY279" s="619">
        <v>0</v>
      </c>
      <c r="AZ279" s="619">
        <v>0</v>
      </c>
      <c r="BA279" s="619">
        <v>0</v>
      </c>
      <c r="BB279" s="619">
        <v>0</v>
      </c>
      <c r="BC279" s="619">
        <v>0</v>
      </c>
      <c r="BD279" s="619">
        <v>0</v>
      </c>
      <c r="BE279" s="619">
        <v>0</v>
      </c>
      <c r="BF279" s="619">
        <v>0</v>
      </c>
      <c r="BG279" s="619">
        <v>890702</v>
      </c>
      <c r="BH279" s="619">
        <v>200408</v>
      </c>
      <c r="BI279" s="619">
        <v>22268</v>
      </c>
      <c r="BJ279" s="619">
        <v>32391</v>
      </c>
      <c r="BK279" s="619">
        <v>7288</v>
      </c>
      <c r="BL279" s="619">
        <v>810</v>
      </c>
      <c r="BM279" s="619">
        <v>944509</v>
      </c>
      <c r="BN279" s="619">
        <v>212515</v>
      </c>
      <c r="BO279" s="619">
        <v>23613</v>
      </c>
      <c r="BP279" s="619">
        <v>-21416</v>
      </c>
      <c r="BQ279" s="619">
        <v>-4819</v>
      </c>
      <c r="BR279" s="619">
        <v>-535</v>
      </c>
      <c r="BS279" s="619">
        <v>0</v>
      </c>
      <c r="BT279" s="619">
        <v>0</v>
      </c>
      <c r="BU279" s="619">
        <v>0</v>
      </c>
      <c r="BV279" s="619">
        <v>0</v>
      </c>
      <c r="BW279" s="619">
        <v>0</v>
      </c>
      <c r="BX279" s="619">
        <v>0</v>
      </c>
      <c r="BY279" s="619">
        <v>0</v>
      </c>
      <c r="BZ279" s="619">
        <v>0</v>
      </c>
      <c r="CA279" s="619">
        <v>0</v>
      </c>
      <c r="CB279" s="619">
        <v>12247</v>
      </c>
      <c r="CC279" s="619">
        <v>2756</v>
      </c>
      <c r="CD279" s="619">
        <v>306</v>
      </c>
      <c r="CE279" s="619">
        <v>12247</v>
      </c>
      <c r="CF279" s="619">
        <v>2756</v>
      </c>
      <c r="CG279" s="619">
        <v>306</v>
      </c>
      <c r="CH279" s="619">
        <v>0</v>
      </c>
      <c r="CI279" s="619">
        <v>0</v>
      </c>
      <c r="CJ279" s="619">
        <v>0</v>
      </c>
      <c r="CK279" s="619">
        <v>0</v>
      </c>
      <c r="CL279" s="619">
        <v>0</v>
      </c>
      <c r="CM279" s="619">
        <v>0</v>
      </c>
      <c r="CN279" s="619">
        <v>0</v>
      </c>
      <c r="CO279" s="619">
        <v>0</v>
      </c>
      <c r="CP279" s="619">
        <v>0</v>
      </c>
      <c r="CQ279" s="619">
        <v>92</v>
      </c>
      <c r="CR279" s="619">
        <v>21</v>
      </c>
      <c r="CS279" s="619">
        <v>2</v>
      </c>
      <c r="CT279" s="619">
        <v>0</v>
      </c>
      <c r="CU279" s="619">
        <v>0</v>
      </c>
      <c r="CV279" s="619">
        <v>0</v>
      </c>
      <c r="CW279" s="619">
        <v>0</v>
      </c>
      <c r="CX279" s="619">
        <v>0</v>
      </c>
      <c r="CY279" s="619">
        <v>0</v>
      </c>
      <c r="CZ279" s="619">
        <v>0</v>
      </c>
      <c r="DA279" s="619">
        <v>0</v>
      </c>
      <c r="DB279" s="619">
        <v>0</v>
      </c>
      <c r="DC279" s="619">
        <v>0</v>
      </c>
      <c r="DD279" s="619">
        <v>0</v>
      </c>
      <c r="DE279" s="619">
        <v>0</v>
      </c>
      <c r="DF279" s="619">
        <v>12515</v>
      </c>
      <c r="DG279" s="619">
        <v>2816</v>
      </c>
      <c r="DH279" s="619">
        <v>313</v>
      </c>
      <c r="DI279" s="619">
        <v>15057</v>
      </c>
      <c r="DJ279" s="619">
        <v>3388</v>
      </c>
      <c r="DK279" s="619">
        <v>376</v>
      </c>
      <c r="DL279" s="619">
        <v>-2542</v>
      </c>
      <c r="DM279" s="619">
        <v>-572</v>
      </c>
      <c r="DN279" s="619">
        <v>-63</v>
      </c>
      <c r="DO279" s="619">
        <v>702</v>
      </c>
      <c r="DP279" s="619">
        <v>158</v>
      </c>
      <c r="DQ279" s="619">
        <v>18</v>
      </c>
      <c r="DR279" s="619">
        <v>702</v>
      </c>
      <c r="DS279" s="619">
        <v>158</v>
      </c>
      <c r="DT279" s="619">
        <v>18</v>
      </c>
      <c r="DU279" s="619">
        <v>0</v>
      </c>
      <c r="DV279" s="619">
        <v>0</v>
      </c>
      <c r="DW279" s="619">
        <v>0</v>
      </c>
      <c r="DX279" s="619">
        <v>82620</v>
      </c>
      <c r="DY279" s="619">
        <v>18590</v>
      </c>
      <c r="DZ279" s="619">
        <v>2066</v>
      </c>
      <c r="EA279" s="619">
        <v>77880</v>
      </c>
      <c r="EB279" s="619">
        <v>17523</v>
      </c>
      <c r="EC279" s="619">
        <v>1947</v>
      </c>
      <c r="ED279" s="619">
        <v>4740</v>
      </c>
      <c r="EE279" s="619">
        <v>1067</v>
      </c>
      <c r="EF279" s="619">
        <v>119</v>
      </c>
      <c r="EG279" s="619">
        <v>0</v>
      </c>
      <c r="EH279" s="619">
        <v>0</v>
      </c>
      <c r="EI279" s="619">
        <v>0</v>
      </c>
      <c r="EJ279" s="619">
        <v>0</v>
      </c>
      <c r="EK279" s="619">
        <v>0</v>
      </c>
      <c r="EL279" s="619">
        <v>0</v>
      </c>
      <c r="EM279" s="619">
        <v>0</v>
      </c>
      <c r="EN279" s="619">
        <v>0</v>
      </c>
      <c r="EO279" s="619">
        <v>0</v>
      </c>
      <c r="EP279" s="619">
        <v>908611</v>
      </c>
      <c r="EQ279" s="619">
        <v>204438</v>
      </c>
      <c r="ER279" s="619">
        <v>22715</v>
      </c>
      <c r="ES279" s="619">
        <v>946046</v>
      </c>
      <c r="ET279" s="619">
        <v>212860</v>
      </c>
      <c r="EU279" s="619">
        <v>23651</v>
      </c>
      <c r="EV279" s="619">
        <v>-37435</v>
      </c>
      <c r="EW279" s="619">
        <v>-8422</v>
      </c>
      <c r="EX279" s="619">
        <v>-936</v>
      </c>
      <c r="EY279" s="619">
        <v>0</v>
      </c>
      <c r="EZ279" s="619">
        <v>0</v>
      </c>
      <c r="FA279" s="619">
        <v>0</v>
      </c>
      <c r="FB279" s="619">
        <v>696335</v>
      </c>
      <c r="FC279" s="619">
        <v>148403</v>
      </c>
      <c r="FD279" s="619">
        <v>16489</v>
      </c>
      <c r="FE279" s="619">
        <v>707327</v>
      </c>
      <c r="FF279" s="619">
        <v>150980</v>
      </c>
      <c r="FG279" s="619">
        <v>16776</v>
      </c>
      <c r="FH279" s="619">
        <v>-10992</v>
      </c>
      <c r="FI279" s="619">
        <v>-2577</v>
      </c>
      <c r="FJ279" s="619">
        <v>-287</v>
      </c>
      <c r="FK279" s="619">
        <v>0</v>
      </c>
      <c r="FL279" s="619">
        <v>0</v>
      </c>
      <c r="FM279" s="619">
        <v>0</v>
      </c>
      <c r="FN279" s="619">
        <v>0</v>
      </c>
      <c r="FO279" s="619">
        <v>0</v>
      </c>
      <c r="FP279" s="619">
        <v>0</v>
      </c>
      <c r="FQ279" s="619">
        <v>0</v>
      </c>
      <c r="FR279" s="619">
        <v>0</v>
      </c>
      <c r="FS279" s="619">
        <v>0</v>
      </c>
      <c r="FT279" s="619">
        <v>-1443</v>
      </c>
      <c r="FU279" s="619">
        <v>-325</v>
      </c>
      <c r="FV279" s="619">
        <v>-36</v>
      </c>
      <c r="FW279" s="619">
        <v>0</v>
      </c>
      <c r="FX279" s="619">
        <v>0</v>
      </c>
      <c r="FY279" s="619">
        <v>0</v>
      </c>
      <c r="FZ279" s="619">
        <v>0</v>
      </c>
      <c r="GA279" s="619">
        <v>0</v>
      </c>
      <c r="GB279" s="619">
        <v>0</v>
      </c>
      <c r="GC279" s="619">
        <v>0</v>
      </c>
      <c r="GD279" s="619">
        <v>0</v>
      </c>
      <c r="GE279" s="619">
        <v>0</v>
      </c>
      <c r="GF279" s="619">
        <v>0</v>
      </c>
      <c r="GG279" s="619">
        <v>0</v>
      </c>
      <c r="GH279" s="619">
        <v>0</v>
      </c>
      <c r="GI279" s="619">
        <v>0</v>
      </c>
      <c r="GJ279" s="619">
        <v>0</v>
      </c>
      <c r="GK279" s="619">
        <v>0</v>
      </c>
      <c r="GL279" s="619">
        <v>2634772</v>
      </c>
      <c r="GM279" s="619">
        <v>584553</v>
      </c>
      <c r="GN279" s="619">
        <v>64951</v>
      </c>
      <c r="GO279" s="619">
        <v>-68996</v>
      </c>
      <c r="GP279" s="619">
        <v>-15627</v>
      </c>
      <c r="GQ279" s="619">
        <v>-1736</v>
      </c>
      <c r="GR279" s="620" t="s">
        <v>757</v>
      </c>
      <c r="GS279" s="620" t="s">
        <v>758</v>
      </c>
      <c r="GT279" s="610" t="s">
        <v>474</v>
      </c>
      <c r="GU279" s="611" t="s">
        <v>536</v>
      </c>
      <c r="GV279" s="611" t="s">
        <v>1366</v>
      </c>
      <c r="GW279" s="610" t="s">
        <v>1432</v>
      </c>
    </row>
    <row r="280" spans="1:205" x14ac:dyDescent="0.25">
      <c r="A280" s="610" t="s">
        <v>3385</v>
      </c>
      <c r="B280" s="617" t="s">
        <v>1367</v>
      </c>
      <c r="C280" s="618" t="s">
        <v>1368</v>
      </c>
      <c r="D280" s="619">
        <v>2543410</v>
      </c>
      <c r="E280" s="619">
        <v>0</v>
      </c>
      <c r="F280" s="619">
        <v>2543410</v>
      </c>
      <c r="G280" s="619">
        <v>2819205</v>
      </c>
      <c r="H280" s="619">
        <v>0</v>
      </c>
      <c r="I280" s="619">
        <v>2819205</v>
      </c>
      <c r="J280" s="619">
        <v>-275795</v>
      </c>
      <c r="K280" s="619">
        <v>0</v>
      </c>
      <c r="L280" s="619">
        <v>-275795</v>
      </c>
      <c r="M280" s="633">
        <v>0.5</v>
      </c>
      <c r="N280" s="633">
        <v>0.4</v>
      </c>
      <c r="O280" s="633">
        <v>0.09</v>
      </c>
      <c r="P280" s="633">
        <v>0.01</v>
      </c>
      <c r="Q280" s="619">
        <v>131352</v>
      </c>
      <c r="R280" s="619">
        <v>131352</v>
      </c>
      <c r="S280" s="619">
        <v>0</v>
      </c>
      <c r="T280" s="619">
        <v>0</v>
      </c>
      <c r="U280" s="619">
        <v>0</v>
      </c>
      <c r="V280" s="619">
        <v>0</v>
      </c>
      <c r="W280" s="619">
        <v>0</v>
      </c>
      <c r="X280" s="619">
        <v>0</v>
      </c>
      <c r="Y280" s="619">
        <v>0</v>
      </c>
      <c r="Z280" s="619">
        <v>1059</v>
      </c>
      <c r="AA280" s="619">
        <v>0</v>
      </c>
      <c r="AB280" s="619">
        <v>0</v>
      </c>
      <c r="AC280" s="619">
        <v>1059</v>
      </c>
      <c r="AD280" s="619">
        <v>1059</v>
      </c>
      <c r="AE280" s="619">
        <v>-1059</v>
      </c>
      <c r="AF280" s="619">
        <v>0</v>
      </c>
      <c r="AG280" s="619">
        <v>0</v>
      </c>
      <c r="AH280" s="619">
        <v>0</v>
      </c>
      <c r="AI280" s="619">
        <v>0</v>
      </c>
      <c r="AJ280" s="619">
        <v>0</v>
      </c>
      <c r="AK280" s="619">
        <v>0</v>
      </c>
      <c r="AL280" s="619">
        <v>0</v>
      </c>
      <c r="AM280" s="619">
        <v>0</v>
      </c>
      <c r="AN280" s="619">
        <v>0</v>
      </c>
      <c r="AO280" s="619">
        <v>0</v>
      </c>
      <c r="AP280" s="619">
        <v>0</v>
      </c>
      <c r="AQ280" s="619">
        <v>0</v>
      </c>
      <c r="AR280" s="619">
        <v>0</v>
      </c>
      <c r="AS280" s="619">
        <v>0</v>
      </c>
      <c r="AT280" s="619">
        <v>0</v>
      </c>
      <c r="AU280" s="619">
        <v>0</v>
      </c>
      <c r="AV280" s="619">
        <v>0</v>
      </c>
      <c r="AW280" s="619">
        <v>0</v>
      </c>
      <c r="AX280" s="619">
        <v>0</v>
      </c>
      <c r="AY280" s="619">
        <v>0</v>
      </c>
      <c r="AZ280" s="619">
        <v>0</v>
      </c>
      <c r="BA280" s="619">
        <v>0</v>
      </c>
      <c r="BB280" s="619">
        <v>0</v>
      </c>
      <c r="BC280" s="619">
        <v>0</v>
      </c>
      <c r="BD280" s="619">
        <v>0</v>
      </c>
      <c r="BE280" s="619">
        <v>0</v>
      </c>
      <c r="BF280" s="619">
        <v>0</v>
      </c>
      <c r="BG280" s="619">
        <v>1299323</v>
      </c>
      <c r="BH280" s="619">
        <v>292348</v>
      </c>
      <c r="BI280" s="619">
        <v>32483</v>
      </c>
      <c r="BJ280" s="619">
        <v>66172</v>
      </c>
      <c r="BK280" s="619">
        <v>14889</v>
      </c>
      <c r="BL280" s="619">
        <v>1654</v>
      </c>
      <c r="BM280" s="619">
        <v>1323666</v>
      </c>
      <c r="BN280" s="619">
        <v>297825</v>
      </c>
      <c r="BO280" s="619">
        <v>33091</v>
      </c>
      <c r="BP280" s="619">
        <v>41829</v>
      </c>
      <c r="BQ280" s="619">
        <v>9412</v>
      </c>
      <c r="BR280" s="619">
        <v>1046</v>
      </c>
      <c r="BS280" s="619">
        <v>11389</v>
      </c>
      <c r="BT280" s="619">
        <v>2563</v>
      </c>
      <c r="BU280" s="619">
        <v>285</v>
      </c>
      <c r="BV280" s="619">
        <v>6067</v>
      </c>
      <c r="BW280" s="619">
        <v>1365</v>
      </c>
      <c r="BX280" s="619">
        <v>152</v>
      </c>
      <c r="BY280" s="619">
        <v>5322</v>
      </c>
      <c r="BZ280" s="619">
        <v>1198</v>
      </c>
      <c r="CA280" s="619">
        <v>133</v>
      </c>
      <c r="CB280" s="619">
        <v>1312</v>
      </c>
      <c r="CC280" s="619">
        <v>295</v>
      </c>
      <c r="CD280" s="619">
        <v>33</v>
      </c>
      <c r="CE280" s="619">
        <v>2926</v>
      </c>
      <c r="CF280" s="619">
        <v>658</v>
      </c>
      <c r="CG280" s="619">
        <v>73</v>
      </c>
      <c r="CH280" s="619">
        <v>-1614</v>
      </c>
      <c r="CI280" s="619">
        <v>-363</v>
      </c>
      <c r="CJ280" s="619">
        <v>-40</v>
      </c>
      <c r="CK280" s="619">
        <v>0</v>
      </c>
      <c r="CL280" s="619">
        <v>0</v>
      </c>
      <c r="CM280" s="619">
        <v>0</v>
      </c>
      <c r="CN280" s="619">
        <v>0</v>
      </c>
      <c r="CO280" s="619">
        <v>0</v>
      </c>
      <c r="CP280" s="619">
        <v>0</v>
      </c>
      <c r="CQ280" s="619">
        <v>0</v>
      </c>
      <c r="CR280" s="619">
        <v>0</v>
      </c>
      <c r="CS280" s="619">
        <v>0</v>
      </c>
      <c r="CT280" s="619">
        <v>0</v>
      </c>
      <c r="CU280" s="619">
        <v>0</v>
      </c>
      <c r="CV280" s="619">
        <v>0</v>
      </c>
      <c r="CW280" s="619">
        <v>0</v>
      </c>
      <c r="CX280" s="619">
        <v>0</v>
      </c>
      <c r="CY280" s="619">
        <v>0</v>
      </c>
      <c r="CZ280" s="619">
        <v>0</v>
      </c>
      <c r="DA280" s="619">
        <v>0</v>
      </c>
      <c r="DB280" s="619">
        <v>0</v>
      </c>
      <c r="DC280" s="619">
        <v>0</v>
      </c>
      <c r="DD280" s="619">
        <v>0</v>
      </c>
      <c r="DE280" s="619">
        <v>0</v>
      </c>
      <c r="DF280" s="619">
        <v>750</v>
      </c>
      <c r="DG280" s="619">
        <v>169</v>
      </c>
      <c r="DH280" s="619">
        <v>19</v>
      </c>
      <c r="DI280" s="619">
        <v>750</v>
      </c>
      <c r="DJ280" s="619">
        <v>169</v>
      </c>
      <c r="DK280" s="619">
        <v>19</v>
      </c>
      <c r="DL280" s="619">
        <v>0</v>
      </c>
      <c r="DM280" s="619">
        <v>0</v>
      </c>
      <c r="DN280" s="619">
        <v>0</v>
      </c>
      <c r="DO280" s="619">
        <v>0</v>
      </c>
      <c r="DP280" s="619">
        <v>0</v>
      </c>
      <c r="DQ280" s="619">
        <v>0</v>
      </c>
      <c r="DR280" s="619">
        <v>0</v>
      </c>
      <c r="DS280" s="619">
        <v>0</v>
      </c>
      <c r="DT280" s="619">
        <v>0</v>
      </c>
      <c r="DU280" s="619">
        <v>0</v>
      </c>
      <c r="DV280" s="619">
        <v>0</v>
      </c>
      <c r="DW280" s="619">
        <v>0</v>
      </c>
      <c r="DX280" s="619">
        <v>180747</v>
      </c>
      <c r="DY280" s="619">
        <v>40668</v>
      </c>
      <c r="DZ280" s="619">
        <v>4519</v>
      </c>
      <c r="EA280" s="619">
        <v>9362</v>
      </c>
      <c r="EB280" s="619">
        <v>2107</v>
      </c>
      <c r="EC280" s="619">
        <v>234</v>
      </c>
      <c r="ED280" s="619">
        <v>171385</v>
      </c>
      <c r="EE280" s="619">
        <v>38561</v>
      </c>
      <c r="EF280" s="619">
        <v>4285</v>
      </c>
      <c r="EG280" s="619">
        <v>-104</v>
      </c>
      <c r="EH280" s="619">
        <v>-23</v>
      </c>
      <c r="EI280" s="619">
        <v>-3</v>
      </c>
      <c r="EJ280" s="619">
        <v>0</v>
      </c>
      <c r="EK280" s="619">
        <v>0</v>
      </c>
      <c r="EL280" s="619">
        <v>0</v>
      </c>
      <c r="EM280" s="619">
        <v>0</v>
      </c>
      <c r="EN280" s="619">
        <v>0</v>
      </c>
      <c r="EO280" s="619">
        <v>0</v>
      </c>
      <c r="EP280" s="619">
        <v>1435004</v>
      </c>
      <c r="EQ280" s="619">
        <v>322876</v>
      </c>
      <c r="ER280" s="619">
        <v>35875</v>
      </c>
      <c r="ES280" s="619">
        <v>1617324</v>
      </c>
      <c r="ET280" s="619">
        <v>363898</v>
      </c>
      <c r="EU280" s="619">
        <v>40433</v>
      </c>
      <c r="EV280" s="619">
        <v>-182320</v>
      </c>
      <c r="EW280" s="619">
        <v>-41022</v>
      </c>
      <c r="EX280" s="619">
        <v>-4558</v>
      </c>
      <c r="EY280" s="619">
        <v>0</v>
      </c>
      <c r="EZ280" s="619">
        <v>0</v>
      </c>
      <c r="FA280" s="619">
        <v>0</v>
      </c>
      <c r="FB280" s="619">
        <v>2402314</v>
      </c>
      <c r="FC280" s="619">
        <v>540480</v>
      </c>
      <c r="FD280" s="619">
        <v>60053</v>
      </c>
      <c r="FE280" s="619">
        <v>2260407</v>
      </c>
      <c r="FF280" s="619">
        <v>508772</v>
      </c>
      <c r="FG280" s="619">
        <v>56510</v>
      </c>
      <c r="FH280" s="619">
        <v>141907</v>
      </c>
      <c r="FI280" s="619">
        <v>31708</v>
      </c>
      <c r="FJ280" s="619">
        <v>3543</v>
      </c>
      <c r="FK280" s="619">
        <v>0</v>
      </c>
      <c r="FL280" s="619">
        <v>0</v>
      </c>
      <c r="FM280" s="619">
        <v>0</v>
      </c>
      <c r="FN280" s="619">
        <v>0</v>
      </c>
      <c r="FO280" s="619">
        <v>0</v>
      </c>
      <c r="FP280" s="619">
        <v>0</v>
      </c>
      <c r="FQ280" s="619">
        <v>0</v>
      </c>
      <c r="FR280" s="619">
        <v>0</v>
      </c>
      <c r="FS280" s="619">
        <v>0</v>
      </c>
      <c r="FT280" s="619">
        <v>-12271</v>
      </c>
      <c r="FU280" s="619">
        <v>-2761</v>
      </c>
      <c r="FV280" s="619">
        <v>-307</v>
      </c>
      <c r="FW280" s="619">
        <v>0</v>
      </c>
      <c r="FX280" s="619">
        <v>0</v>
      </c>
      <c r="FY280" s="619">
        <v>0</v>
      </c>
      <c r="FZ280" s="619">
        <v>0</v>
      </c>
      <c r="GA280" s="619">
        <v>0</v>
      </c>
      <c r="GB280" s="619">
        <v>0</v>
      </c>
      <c r="GC280" s="619">
        <v>0</v>
      </c>
      <c r="GD280" s="619">
        <v>0</v>
      </c>
      <c r="GE280" s="619">
        <v>0</v>
      </c>
      <c r="GF280" s="619">
        <v>0</v>
      </c>
      <c r="GG280" s="619">
        <v>0</v>
      </c>
      <c r="GH280" s="619">
        <v>0</v>
      </c>
      <c r="GI280" s="619">
        <v>0</v>
      </c>
      <c r="GJ280" s="619">
        <v>0</v>
      </c>
      <c r="GK280" s="619">
        <v>0</v>
      </c>
      <c r="GL280" s="619">
        <v>5384636</v>
      </c>
      <c r="GM280" s="619">
        <v>1211504</v>
      </c>
      <c r="GN280" s="619">
        <v>134611</v>
      </c>
      <c r="GO280" s="619">
        <v>164134</v>
      </c>
      <c r="GP280" s="619">
        <v>36710</v>
      </c>
      <c r="GQ280" s="619">
        <v>4099</v>
      </c>
      <c r="GR280" s="620" t="s">
        <v>630</v>
      </c>
      <c r="GS280" s="620" t="s">
        <v>557</v>
      </c>
      <c r="GT280" s="610" t="s">
        <v>474</v>
      </c>
      <c r="GU280" s="611" t="s">
        <v>558</v>
      </c>
      <c r="GV280" s="611" t="s">
        <v>1369</v>
      </c>
      <c r="GW280" s="610" t="s">
        <v>1432</v>
      </c>
    </row>
    <row r="281" spans="1:205" x14ac:dyDescent="0.25">
      <c r="A281" s="610" t="s">
        <v>3385</v>
      </c>
      <c r="B281" s="617" t="s">
        <v>1370</v>
      </c>
      <c r="C281" s="618" t="s">
        <v>1371</v>
      </c>
      <c r="D281" s="619">
        <v>1266047</v>
      </c>
      <c r="E281" s="619">
        <v>0</v>
      </c>
      <c r="F281" s="619">
        <v>1266047</v>
      </c>
      <c r="G281" s="619">
        <v>1486748</v>
      </c>
      <c r="H281" s="619">
        <v>0</v>
      </c>
      <c r="I281" s="619">
        <v>1486748</v>
      </c>
      <c r="J281" s="619">
        <v>-220701</v>
      </c>
      <c r="K281" s="619">
        <v>0</v>
      </c>
      <c r="L281" s="619">
        <v>-220701</v>
      </c>
      <c r="M281" s="633">
        <v>0.5</v>
      </c>
      <c r="N281" s="633">
        <v>0.4</v>
      </c>
      <c r="O281" s="633">
        <v>0.1</v>
      </c>
      <c r="P281" s="633">
        <v>0</v>
      </c>
      <c r="Q281" s="619">
        <v>107892</v>
      </c>
      <c r="R281" s="619">
        <v>107892</v>
      </c>
      <c r="S281" s="619">
        <v>0</v>
      </c>
      <c r="T281" s="619">
        <v>0</v>
      </c>
      <c r="U281" s="619">
        <v>0</v>
      </c>
      <c r="V281" s="619">
        <v>0</v>
      </c>
      <c r="W281" s="619">
        <v>0</v>
      </c>
      <c r="X281" s="619">
        <v>0</v>
      </c>
      <c r="Y281" s="619">
        <v>0</v>
      </c>
      <c r="Z281" s="619">
        <v>60764</v>
      </c>
      <c r="AA281" s="619">
        <v>203228</v>
      </c>
      <c r="AB281" s="619">
        <v>63985</v>
      </c>
      <c r="AC281" s="619">
        <v>122880</v>
      </c>
      <c r="AD281" s="619">
        <v>-3221</v>
      </c>
      <c r="AE281" s="619">
        <v>80348</v>
      </c>
      <c r="AF281" s="619">
        <v>0</v>
      </c>
      <c r="AG281" s="619">
        <v>0</v>
      </c>
      <c r="AH281" s="619">
        <v>0</v>
      </c>
      <c r="AI281" s="619">
        <v>0</v>
      </c>
      <c r="AJ281" s="619">
        <v>0</v>
      </c>
      <c r="AK281" s="619">
        <v>0</v>
      </c>
      <c r="AL281" s="619">
        <v>0</v>
      </c>
      <c r="AM281" s="619">
        <v>0</v>
      </c>
      <c r="AN281" s="619">
        <v>0</v>
      </c>
      <c r="AO281" s="619">
        <v>0</v>
      </c>
      <c r="AP281" s="619">
        <v>0</v>
      </c>
      <c r="AQ281" s="619">
        <v>0</v>
      </c>
      <c r="AR281" s="619">
        <v>0</v>
      </c>
      <c r="AS281" s="619">
        <v>0</v>
      </c>
      <c r="AT281" s="619">
        <v>0</v>
      </c>
      <c r="AU281" s="619">
        <v>0</v>
      </c>
      <c r="AV281" s="619">
        <v>0</v>
      </c>
      <c r="AW281" s="619">
        <v>0</v>
      </c>
      <c r="AX281" s="619">
        <v>0</v>
      </c>
      <c r="AY281" s="619">
        <v>0</v>
      </c>
      <c r="AZ281" s="619">
        <v>0</v>
      </c>
      <c r="BA281" s="619">
        <v>0</v>
      </c>
      <c r="BB281" s="619">
        <v>0</v>
      </c>
      <c r="BC281" s="619">
        <v>0</v>
      </c>
      <c r="BD281" s="619">
        <v>0</v>
      </c>
      <c r="BE281" s="619">
        <v>0</v>
      </c>
      <c r="BF281" s="619">
        <v>0</v>
      </c>
      <c r="BG281" s="619">
        <v>933888</v>
      </c>
      <c r="BH281" s="619">
        <v>233472</v>
      </c>
      <c r="BI281" s="619">
        <v>0</v>
      </c>
      <c r="BJ281" s="619">
        <v>42585</v>
      </c>
      <c r="BK281" s="619">
        <v>10646</v>
      </c>
      <c r="BL281" s="619">
        <v>0</v>
      </c>
      <c r="BM281" s="619">
        <v>948463</v>
      </c>
      <c r="BN281" s="619">
        <v>237116</v>
      </c>
      <c r="BO281" s="619">
        <v>0</v>
      </c>
      <c r="BP281" s="619">
        <v>28010</v>
      </c>
      <c r="BQ281" s="619">
        <v>7002</v>
      </c>
      <c r="BR281" s="619">
        <v>0</v>
      </c>
      <c r="BS281" s="619">
        <v>8289</v>
      </c>
      <c r="BT281" s="619">
        <v>2072</v>
      </c>
      <c r="BU281" s="619">
        <v>0</v>
      </c>
      <c r="BV281" s="619">
        <v>0</v>
      </c>
      <c r="BW281" s="619">
        <v>0</v>
      </c>
      <c r="BX281" s="619">
        <v>0</v>
      </c>
      <c r="BY281" s="619">
        <v>8289</v>
      </c>
      <c r="BZ281" s="619">
        <v>2072</v>
      </c>
      <c r="CA281" s="619">
        <v>0</v>
      </c>
      <c r="CB281" s="619">
        <v>4931</v>
      </c>
      <c r="CC281" s="619">
        <v>1233</v>
      </c>
      <c r="CD281" s="619">
        <v>0</v>
      </c>
      <c r="CE281" s="619">
        <v>4931</v>
      </c>
      <c r="CF281" s="619">
        <v>1233</v>
      </c>
      <c r="CG281" s="619">
        <v>0</v>
      </c>
      <c r="CH281" s="619">
        <v>0</v>
      </c>
      <c r="CI281" s="619">
        <v>0</v>
      </c>
      <c r="CJ281" s="619">
        <v>0</v>
      </c>
      <c r="CK281" s="619">
        <v>0</v>
      </c>
      <c r="CL281" s="619">
        <v>0</v>
      </c>
      <c r="CM281" s="619">
        <v>0</v>
      </c>
      <c r="CN281" s="619">
        <v>0</v>
      </c>
      <c r="CO281" s="619">
        <v>0</v>
      </c>
      <c r="CP281" s="619">
        <v>0</v>
      </c>
      <c r="CQ281" s="619">
        <v>0</v>
      </c>
      <c r="CR281" s="619">
        <v>0</v>
      </c>
      <c r="CS281" s="619">
        <v>0</v>
      </c>
      <c r="CT281" s="619">
        <v>5980</v>
      </c>
      <c r="CU281" s="619">
        <v>1495</v>
      </c>
      <c r="CV281" s="619">
        <v>0</v>
      </c>
      <c r="CW281" s="619">
        <v>0</v>
      </c>
      <c r="CX281" s="619">
        <v>0</v>
      </c>
      <c r="CY281" s="619">
        <v>0</v>
      </c>
      <c r="CZ281" s="619">
        <v>5980</v>
      </c>
      <c r="DA281" s="619">
        <v>1495</v>
      </c>
      <c r="DB281" s="619">
        <v>0</v>
      </c>
      <c r="DC281" s="619">
        <v>-59</v>
      </c>
      <c r="DD281" s="619">
        <v>-15</v>
      </c>
      <c r="DE281" s="619">
        <v>0</v>
      </c>
      <c r="DF281" s="619">
        <v>12473</v>
      </c>
      <c r="DG281" s="619">
        <v>3118</v>
      </c>
      <c r="DH281" s="619">
        <v>0</v>
      </c>
      <c r="DI281" s="619">
        <v>13726</v>
      </c>
      <c r="DJ281" s="619">
        <v>3432</v>
      </c>
      <c r="DK281" s="619">
        <v>0</v>
      </c>
      <c r="DL281" s="619">
        <v>-1253</v>
      </c>
      <c r="DM281" s="619">
        <v>-314</v>
      </c>
      <c r="DN281" s="619">
        <v>0</v>
      </c>
      <c r="DO281" s="619">
        <v>0</v>
      </c>
      <c r="DP281" s="619">
        <v>0</v>
      </c>
      <c r="DQ281" s="619">
        <v>0</v>
      </c>
      <c r="DR281" s="619">
        <v>0</v>
      </c>
      <c r="DS281" s="619">
        <v>0</v>
      </c>
      <c r="DT281" s="619">
        <v>0</v>
      </c>
      <c r="DU281" s="619">
        <v>0</v>
      </c>
      <c r="DV281" s="619">
        <v>0</v>
      </c>
      <c r="DW281" s="619">
        <v>0</v>
      </c>
      <c r="DX281" s="619">
        <v>77926</v>
      </c>
      <c r="DY281" s="619">
        <v>19482</v>
      </c>
      <c r="DZ281" s="619">
        <v>0</v>
      </c>
      <c r="EA281" s="619">
        <v>80990</v>
      </c>
      <c r="EB281" s="619">
        <v>20247</v>
      </c>
      <c r="EC281" s="619">
        <v>0</v>
      </c>
      <c r="ED281" s="619">
        <v>-3064</v>
      </c>
      <c r="EE281" s="619">
        <v>-765</v>
      </c>
      <c r="EF281" s="619">
        <v>0</v>
      </c>
      <c r="EG281" s="619">
        <v>0</v>
      </c>
      <c r="EH281" s="619">
        <v>0</v>
      </c>
      <c r="EI281" s="619">
        <v>0</v>
      </c>
      <c r="EJ281" s="619">
        <v>0</v>
      </c>
      <c r="EK281" s="619">
        <v>0</v>
      </c>
      <c r="EL281" s="619">
        <v>0</v>
      </c>
      <c r="EM281" s="619">
        <v>0</v>
      </c>
      <c r="EN281" s="619">
        <v>0</v>
      </c>
      <c r="EO281" s="619">
        <v>0</v>
      </c>
      <c r="EP281" s="619">
        <v>599365</v>
      </c>
      <c r="EQ281" s="619">
        <v>149841</v>
      </c>
      <c r="ER281" s="619">
        <v>0</v>
      </c>
      <c r="ES281" s="619">
        <v>696001</v>
      </c>
      <c r="ET281" s="619">
        <v>174000</v>
      </c>
      <c r="EU281" s="619">
        <v>0</v>
      </c>
      <c r="EV281" s="619">
        <v>-96636</v>
      </c>
      <c r="EW281" s="619">
        <v>-24159</v>
      </c>
      <c r="EX281" s="619">
        <v>0</v>
      </c>
      <c r="EY281" s="619">
        <v>0</v>
      </c>
      <c r="EZ281" s="619">
        <v>0</v>
      </c>
      <c r="FA281" s="619">
        <v>0</v>
      </c>
      <c r="FB281" s="619">
        <v>1261648</v>
      </c>
      <c r="FC281" s="619">
        <v>347442</v>
      </c>
      <c r="FD281" s="619">
        <v>0</v>
      </c>
      <c r="FE281" s="619">
        <v>1224531</v>
      </c>
      <c r="FF281" s="619">
        <v>324339</v>
      </c>
      <c r="FG281" s="619">
        <v>0</v>
      </c>
      <c r="FH281" s="619">
        <v>37117</v>
      </c>
      <c r="FI281" s="619">
        <v>23103</v>
      </c>
      <c r="FJ281" s="619">
        <v>0</v>
      </c>
      <c r="FK281" s="619">
        <v>0</v>
      </c>
      <c r="FL281" s="619">
        <v>0</v>
      </c>
      <c r="FM281" s="619">
        <v>0</v>
      </c>
      <c r="FN281" s="619">
        <v>0</v>
      </c>
      <c r="FO281" s="619">
        <v>0</v>
      </c>
      <c r="FP281" s="619">
        <v>0</v>
      </c>
      <c r="FQ281" s="619">
        <v>0</v>
      </c>
      <c r="FR281" s="619">
        <v>0</v>
      </c>
      <c r="FS281" s="619">
        <v>0</v>
      </c>
      <c r="FT281" s="619">
        <v>-5600</v>
      </c>
      <c r="FU281" s="619">
        <v>-1400</v>
      </c>
      <c r="FV281" s="619">
        <v>0</v>
      </c>
      <c r="FW281" s="619">
        <v>0</v>
      </c>
      <c r="FX281" s="619">
        <v>0</v>
      </c>
      <c r="FY281" s="619">
        <v>0</v>
      </c>
      <c r="FZ281" s="619">
        <v>0</v>
      </c>
      <c r="GA281" s="619">
        <v>0</v>
      </c>
      <c r="GB281" s="619">
        <v>0</v>
      </c>
      <c r="GC281" s="619">
        <v>0</v>
      </c>
      <c r="GD281" s="619">
        <v>0</v>
      </c>
      <c r="GE281" s="619">
        <v>0</v>
      </c>
      <c r="GF281" s="619">
        <v>0</v>
      </c>
      <c r="GG281" s="619">
        <v>0</v>
      </c>
      <c r="GH281" s="619">
        <v>0</v>
      </c>
      <c r="GI281" s="619">
        <v>0</v>
      </c>
      <c r="GJ281" s="619">
        <v>0</v>
      </c>
      <c r="GK281" s="619">
        <v>0</v>
      </c>
      <c r="GL281" s="619">
        <v>2941426</v>
      </c>
      <c r="GM281" s="619">
        <v>767386</v>
      </c>
      <c r="GN281" s="619">
        <v>0</v>
      </c>
      <c r="GO281" s="619">
        <v>-27216</v>
      </c>
      <c r="GP281" s="619">
        <v>7019</v>
      </c>
      <c r="GQ281" s="619">
        <v>0</v>
      </c>
      <c r="GR281" s="620" t="s">
        <v>572</v>
      </c>
      <c r="GS281" s="620" t="s">
        <v>473</v>
      </c>
      <c r="GT281" s="610" t="s">
        <v>474</v>
      </c>
      <c r="GU281" s="611" t="s">
        <v>481</v>
      </c>
      <c r="GV281" s="611" t="s">
        <v>1372</v>
      </c>
      <c r="GW281" s="610" t="s">
        <v>1432</v>
      </c>
    </row>
    <row r="282" spans="1:205" x14ac:dyDescent="0.25">
      <c r="A282" s="610" t="s">
        <v>3385</v>
      </c>
      <c r="B282" s="617" t="s">
        <v>1373</v>
      </c>
      <c r="C282" s="618" t="s">
        <v>1374</v>
      </c>
      <c r="D282" s="619">
        <v>13493328</v>
      </c>
      <c r="E282" s="619">
        <v>439627</v>
      </c>
      <c r="F282" s="619">
        <v>13932955</v>
      </c>
      <c r="G282" s="619">
        <v>14320215</v>
      </c>
      <c r="H282" s="619">
        <v>536003</v>
      </c>
      <c r="I282" s="619">
        <v>14856218</v>
      </c>
      <c r="J282" s="619">
        <v>-826887</v>
      </c>
      <c r="K282" s="619">
        <v>-96376</v>
      </c>
      <c r="L282" s="619">
        <v>-923263</v>
      </c>
      <c r="M282" s="633">
        <v>0.5</v>
      </c>
      <c r="N282" s="633">
        <v>0.49</v>
      </c>
      <c r="O282" s="633">
        <v>0</v>
      </c>
      <c r="P282" s="633">
        <v>0.01</v>
      </c>
      <c r="Q282" s="619">
        <v>518776</v>
      </c>
      <c r="R282" s="619">
        <v>518776</v>
      </c>
      <c r="S282" s="619">
        <v>0</v>
      </c>
      <c r="T282" s="619">
        <v>1155648</v>
      </c>
      <c r="U282" s="619">
        <v>0</v>
      </c>
      <c r="V282" s="619">
        <v>1691770</v>
      </c>
      <c r="W282" s="619">
        <v>0</v>
      </c>
      <c r="X282" s="619">
        <v>-536122</v>
      </c>
      <c r="Y282" s="619">
        <v>0</v>
      </c>
      <c r="Z282" s="619">
        <v>1680527</v>
      </c>
      <c r="AA282" s="619">
        <v>0</v>
      </c>
      <c r="AB282" s="619">
        <v>1821233</v>
      </c>
      <c r="AC282" s="619">
        <v>0</v>
      </c>
      <c r="AD282" s="619">
        <v>-140706</v>
      </c>
      <c r="AE282" s="619">
        <v>0</v>
      </c>
      <c r="AF282" s="619">
        <v>0</v>
      </c>
      <c r="AG282" s="619">
        <v>0</v>
      </c>
      <c r="AH282" s="619">
        <v>0</v>
      </c>
      <c r="AI282" s="619">
        <v>0</v>
      </c>
      <c r="AJ282" s="619">
        <v>0</v>
      </c>
      <c r="AK282" s="619">
        <v>0</v>
      </c>
      <c r="AL282" s="619">
        <v>0</v>
      </c>
      <c r="AM282" s="619">
        <v>0</v>
      </c>
      <c r="AN282" s="619">
        <v>0</v>
      </c>
      <c r="AO282" s="619">
        <v>326951</v>
      </c>
      <c r="AP282" s="619">
        <v>326951</v>
      </c>
      <c r="AQ282" s="619">
        <v>0</v>
      </c>
      <c r="AR282" s="619">
        <v>0</v>
      </c>
      <c r="AS282" s="619">
        <v>0</v>
      </c>
      <c r="AT282" s="619">
        <v>0</v>
      </c>
      <c r="AU282" s="619">
        <v>0</v>
      </c>
      <c r="AV282" s="619">
        <v>0</v>
      </c>
      <c r="AW282" s="619">
        <v>326951</v>
      </c>
      <c r="AX282" s="619">
        <v>326951</v>
      </c>
      <c r="AY282" s="619">
        <v>0</v>
      </c>
      <c r="AZ282" s="619">
        <v>0</v>
      </c>
      <c r="BA282" s="619">
        <v>0</v>
      </c>
      <c r="BB282" s="619">
        <v>0</v>
      </c>
      <c r="BC282" s="619">
        <v>0</v>
      </c>
      <c r="BD282" s="619">
        <v>0</v>
      </c>
      <c r="BE282" s="619">
        <v>0</v>
      </c>
      <c r="BF282" s="619">
        <v>0</v>
      </c>
      <c r="BG282" s="619">
        <v>5010930</v>
      </c>
      <c r="BH282" s="619">
        <v>0</v>
      </c>
      <c r="BI282" s="619">
        <v>100208</v>
      </c>
      <c r="BJ282" s="619">
        <v>330135</v>
      </c>
      <c r="BK282" s="619">
        <v>0</v>
      </c>
      <c r="BL282" s="619">
        <v>6307</v>
      </c>
      <c r="BM282" s="619">
        <v>5037301</v>
      </c>
      <c r="BN282" s="619">
        <v>0</v>
      </c>
      <c r="BO282" s="619">
        <v>100221</v>
      </c>
      <c r="BP282" s="619">
        <v>303764</v>
      </c>
      <c r="BQ282" s="619">
        <v>0</v>
      </c>
      <c r="BR282" s="619">
        <v>6294</v>
      </c>
      <c r="BS282" s="619">
        <v>0</v>
      </c>
      <c r="BT282" s="619">
        <v>0</v>
      </c>
      <c r="BU282" s="619">
        <v>0</v>
      </c>
      <c r="BV282" s="619">
        <v>0</v>
      </c>
      <c r="BW282" s="619">
        <v>0</v>
      </c>
      <c r="BX282" s="619">
        <v>0</v>
      </c>
      <c r="BY282" s="619">
        <v>0</v>
      </c>
      <c r="BZ282" s="619">
        <v>0</v>
      </c>
      <c r="CA282" s="619">
        <v>0</v>
      </c>
      <c r="CB282" s="619">
        <v>2102</v>
      </c>
      <c r="CC282" s="619">
        <v>0</v>
      </c>
      <c r="CD282" s="619">
        <v>43</v>
      </c>
      <c r="CE282" s="619">
        <v>2102</v>
      </c>
      <c r="CF282" s="619">
        <v>0</v>
      </c>
      <c r="CG282" s="619">
        <v>43</v>
      </c>
      <c r="CH282" s="619">
        <v>0</v>
      </c>
      <c r="CI282" s="619">
        <v>0</v>
      </c>
      <c r="CJ282" s="619">
        <v>0</v>
      </c>
      <c r="CK282" s="619">
        <v>0</v>
      </c>
      <c r="CL282" s="619">
        <v>0</v>
      </c>
      <c r="CM282" s="619">
        <v>0</v>
      </c>
      <c r="CN282" s="619">
        <v>0</v>
      </c>
      <c r="CO282" s="619">
        <v>0</v>
      </c>
      <c r="CP282" s="619">
        <v>0</v>
      </c>
      <c r="CQ282" s="619">
        <v>-247926</v>
      </c>
      <c r="CR282" s="619">
        <v>0</v>
      </c>
      <c r="CS282" s="619">
        <v>-5060</v>
      </c>
      <c r="CT282" s="619">
        <v>0</v>
      </c>
      <c r="CU282" s="619">
        <v>0</v>
      </c>
      <c r="CV282" s="619">
        <v>0</v>
      </c>
      <c r="CW282" s="619">
        <v>0</v>
      </c>
      <c r="CX282" s="619">
        <v>0</v>
      </c>
      <c r="CY282" s="619">
        <v>0</v>
      </c>
      <c r="CZ282" s="619">
        <v>0</v>
      </c>
      <c r="DA282" s="619">
        <v>0</v>
      </c>
      <c r="DB282" s="619">
        <v>0</v>
      </c>
      <c r="DC282" s="619">
        <v>0</v>
      </c>
      <c r="DD282" s="619">
        <v>0</v>
      </c>
      <c r="DE282" s="619">
        <v>0</v>
      </c>
      <c r="DF282" s="619">
        <v>76861</v>
      </c>
      <c r="DG282" s="619">
        <v>0</v>
      </c>
      <c r="DH282" s="619">
        <v>1569</v>
      </c>
      <c r="DI282" s="619">
        <v>70713</v>
      </c>
      <c r="DJ282" s="619">
        <v>0</v>
      </c>
      <c r="DK282" s="619">
        <v>1443</v>
      </c>
      <c r="DL282" s="619">
        <v>6148</v>
      </c>
      <c r="DM282" s="619">
        <v>0</v>
      </c>
      <c r="DN282" s="619">
        <v>126</v>
      </c>
      <c r="DO282" s="619">
        <v>0</v>
      </c>
      <c r="DP282" s="619">
        <v>0</v>
      </c>
      <c r="DQ282" s="619">
        <v>0</v>
      </c>
      <c r="DR282" s="619">
        <v>0</v>
      </c>
      <c r="DS282" s="619">
        <v>0</v>
      </c>
      <c r="DT282" s="619">
        <v>0</v>
      </c>
      <c r="DU282" s="619">
        <v>0</v>
      </c>
      <c r="DV282" s="619">
        <v>0</v>
      </c>
      <c r="DW282" s="619">
        <v>0</v>
      </c>
      <c r="DX282" s="619">
        <v>919083</v>
      </c>
      <c r="DY282" s="619">
        <v>0</v>
      </c>
      <c r="DZ282" s="619">
        <v>18106</v>
      </c>
      <c r="EA282" s="619">
        <v>816476</v>
      </c>
      <c r="EB282" s="619">
        <v>0</v>
      </c>
      <c r="EC282" s="619">
        <v>16663</v>
      </c>
      <c r="ED282" s="619">
        <v>102607</v>
      </c>
      <c r="EE282" s="619">
        <v>0</v>
      </c>
      <c r="EF282" s="619">
        <v>1443</v>
      </c>
      <c r="EG282" s="619">
        <v>-874</v>
      </c>
      <c r="EH282" s="619">
        <v>0</v>
      </c>
      <c r="EI282" s="619">
        <v>-18</v>
      </c>
      <c r="EJ282" s="619">
        <v>0</v>
      </c>
      <c r="EK282" s="619">
        <v>0</v>
      </c>
      <c r="EL282" s="619">
        <v>0</v>
      </c>
      <c r="EM282" s="619">
        <v>0</v>
      </c>
      <c r="EN282" s="619">
        <v>0</v>
      </c>
      <c r="EO282" s="619">
        <v>0</v>
      </c>
      <c r="EP282" s="619">
        <v>7516122</v>
      </c>
      <c r="EQ282" s="619">
        <v>0</v>
      </c>
      <c r="ER282" s="619">
        <v>142138</v>
      </c>
      <c r="ES282" s="619">
        <v>7664474</v>
      </c>
      <c r="ET282" s="619">
        <v>0</v>
      </c>
      <c r="EU282" s="619">
        <v>144903</v>
      </c>
      <c r="EV282" s="619">
        <v>-148352</v>
      </c>
      <c r="EW282" s="619">
        <v>0</v>
      </c>
      <c r="EX282" s="619">
        <v>-2765</v>
      </c>
      <c r="EY282" s="619">
        <v>28041</v>
      </c>
      <c r="EZ282" s="619">
        <v>0</v>
      </c>
      <c r="FA282" s="619">
        <v>572</v>
      </c>
      <c r="FB282" s="619">
        <v>17276884</v>
      </c>
      <c r="FC282" s="619">
        <v>0</v>
      </c>
      <c r="FD282" s="619">
        <v>341593</v>
      </c>
      <c r="FE282" s="619">
        <v>16817842</v>
      </c>
      <c r="FF282" s="619">
        <v>0</v>
      </c>
      <c r="FG282" s="619">
        <v>331009</v>
      </c>
      <c r="FH282" s="619">
        <v>459042</v>
      </c>
      <c r="FI282" s="619">
        <v>0</v>
      </c>
      <c r="FJ282" s="619">
        <v>10584</v>
      </c>
      <c r="FK282" s="619">
        <v>0</v>
      </c>
      <c r="FL282" s="619">
        <v>0</v>
      </c>
      <c r="FM282" s="619">
        <v>0</v>
      </c>
      <c r="FN282" s="619">
        <v>0</v>
      </c>
      <c r="FO282" s="619">
        <v>0</v>
      </c>
      <c r="FP282" s="619">
        <v>0</v>
      </c>
      <c r="FQ282" s="619">
        <v>0</v>
      </c>
      <c r="FR282" s="619">
        <v>0</v>
      </c>
      <c r="FS282" s="619">
        <v>0</v>
      </c>
      <c r="FT282" s="619">
        <v>-84372</v>
      </c>
      <c r="FU282" s="619">
        <v>0</v>
      </c>
      <c r="FV282" s="619">
        <v>-1722</v>
      </c>
      <c r="FW282" s="619">
        <v>0</v>
      </c>
      <c r="FX282" s="619">
        <v>0</v>
      </c>
      <c r="FY282" s="619">
        <v>0</v>
      </c>
      <c r="FZ282" s="619">
        <v>0</v>
      </c>
      <c r="GA282" s="619">
        <v>0</v>
      </c>
      <c r="GB282" s="619">
        <v>0</v>
      </c>
      <c r="GC282" s="619">
        <v>0</v>
      </c>
      <c r="GD282" s="619">
        <v>0</v>
      </c>
      <c r="GE282" s="619">
        <v>0</v>
      </c>
      <c r="GF282" s="619">
        <v>0</v>
      </c>
      <c r="GG282" s="619">
        <v>0</v>
      </c>
      <c r="GH282" s="619">
        <v>0</v>
      </c>
      <c r="GI282" s="619">
        <v>0</v>
      </c>
      <c r="GJ282" s="619">
        <v>0</v>
      </c>
      <c r="GK282" s="619">
        <v>0</v>
      </c>
      <c r="GL282" s="619">
        <v>30826986</v>
      </c>
      <c r="GM282" s="619">
        <v>0</v>
      </c>
      <c r="GN282" s="619">
        <v>603736</v>
      </c>
      <c r="GO282" s="619">
        <v>418078</v>
      </c>
      <c r="GP282" s="619">
        <v>0</v>
      </c>
      <c r="GQ282" s="619">
        <v>9454</v>
      </c>
      <c r="GR282" s="620" t="s">
        <v>535</v>
      </c>
      <c r="GS282" s="620" t="s">
        <v>1050</v>
      </c>
      <c r="GT282" s="610" t="s">
        <v>535</v>
      </c>
      <c r="GU282" s="611" t="s">
        <v>481</v>
      </c>
      <c r="GV282" s="611" t="s">
        <v>1375</v>
      </c>
      <c r="GW282" s="610" t="s">
        <v>3368</v>
      </c>
    </row>
    <row r="283" spans="1:205" x14ac:dyDescent="0.25">
      <c r="A283" s="610" t="s">
        <v>3385</v>
      </c>
      <c r="B283" s="617" t="s">
        <v>1376</v>
      </c>
      <c r="C283" s="618" t="s">
        <v>1377</v>
      </c>
      <c r="D283" s="619">
        <v>4198886</v>
      </c>
      <c r="E283" s="619">
        <v>0</v>
      </c>
      <c r="F283" s="619">
        <v>4198886</v>
      </c>
      <c r="G283" s="619">
        <v>4064896</v>
      </c>
      <c r="H283" s="619">
        <v>0</v>
      </c>
      <c r="I283" s="619">
        <v>4064896</v>
      </c>
      <c r="J283" s="619">
        <v>133990</v>
      </c>
      <c r="K283" s="619">
        <v>0</v>
      </c>
      <c r="L283" s="619">
        <v>133990</v>
      </c>
      <c r="M283" s="633">
        <v>0.5</v>
      </c>
      <c r="N283" s="633">
        <v>0.4</v>
      </c>
      <c r="O283" s="633">
        <v>0.1</v>
      </c>
      <c r="P283" s="633">
        <v>0</v>
      </c>
      <c r="Q283" s="619">
        <v>172276</v>
      </c>
      <c r="R283" s="619">
        <v>172276</v>
      </c>
      <c r="S283" s="619">
        <v>0</v>
      </c>
      <c r="T283" s="619">
        <v>0</v>
      </c>
      <c r="U283" s="619">
        <v>0</v>
      </c>
      <c r="V283" s="619">
        <v>0</v>
      </c>
      <c r="W283" s="619">
        <v>0</v>
      </c>
      <c r="X283" s="619">
        <v>0</v>
      </c>
      <c r="Y283" s="619">
        <v>0</v>
      </c>
      <c r="Z283" s="619">
        <v>271541</v>
      </c>
      <c r="AA283" s="619">
        <v>0</v>
      </c>
      <c r="AB283" s="619">
        <v>272090</v>
      </c>
      <c r="AC283" s="619">
        <v>0</v>
      </c>
      <c r="AD283" s="619">
        <v>-549</v>
      </c>
      <c r="AE283" s="619">
        <v>0</v>
      </c>
      <c r="AF283" s="619">
        <v>0</v>
      </c>
      <c r="AG283" s="619">
        <v>0</v>
      </c>
      <c r="AH283" s="619">
        <v>0</v>
      </c>
      <c r="AI283" s="619">
        <v>0</v>
      </c>
      <c r="AJ283" s="619">
        <v>0</v>
      </c>
      <c r="AK283" s="619">
        <v>0</v>
      </c>
      <c r="AL283" s="619">
        <v>0</v>
      </c>
      <c r="AM283" s="619">
        <v>0</v>
      </c>
      <c r="AN283" s="619">
        <v>0</v>
      </c>
      <c r="AO283" s="619">
        <v>0</v>
      </c>
      <c r="AP283" s="619">
        <v>0</v>
      </c>
      <c r="AQ283" s="619">
        <v>0</v>
      </c>
      <c r="AR283" s="619">
        <v>0</v>
      </c>
      <c r="AS283" s="619">
        <v>0</v>
      </c>
      <c r="AT283" s="619">
        <v>0</v>
      </c>
      <c r="AU283" s="619">
        <v>0</v>
      </c>
      <c r="AV283" s="619">
        <v>0</v>
      </c>
      <c r="AW283" s="619">
        <v>0</v>
      </c>
      <c r="AX283" s="619">
        <v>0</v>
      </c>
      <c r="AY283" s="619">
        <v>0</v>
      </c>
      <c r="AZ283" s="619">
        <v>0</v>
      </c>
      <c r="BA283" s="619">
        <v>0</v>
      </c>
      <c r="BB283" s="619">
        <v>0</v>
      </c>
      <c r="BC283" s="619">
        <v>0</v>
      </c>
      <c r="BD283" s="619">
        <v>0</v>
      </c>
      <c r="BE283" s="619">
        <v>0</v>
      </c>
      <c r="BF283" s="619">
        <v>0</v>
      </c>
      <c r="BG283" s="619">
        <v>1407550</v>
      </c>
      <c r="BH283" s="619">
        <v>351887</v>
      </c>
      <c r="BI283" s="619">
        <v>0</v>
      </c>
      <c r="BJ283" s="619">
        <v>101276</v>
      </c>
      <c r="BK283" s="619">
        <v>25319</v>
      </c>
      <c r="BL283" s="619">
        <v>0</v>
      </c>
      <c r="BM283" s="619">
        <v>1402051</v>
      </c>
      <c r="BN283" s="619">
        <v>350513</v>
      </c>
      <c r="BO283" s="619">
        <v>0</v>
      </c>
      <c r="BP283" s="619">
        <v>106775</v>
      </c>
      <c r="BQ283" s="619">
        <v>26693</v>
      </c>
      <c r="BR283" s="619">
        <v>0</v>
      </c>
      <c r="BS283" s="619">
        <v>6076</v>
      </c>
      <c r="BT283" s="619">
        <v>1519</v>
      </c>
      <c r="BU283" s="619">
        <v>0</v>
      </c>
      <c r="BV283" s="619">
        <v>534</v>
      </c>
      <c r="BW283" s="619">
        <v>133</v>
      </c>
      <c r="BX283" s="619">
        <v>0</v>
      </c>
      <c r="BY283" s="619">
        <v>5542</v>
      </c>
      <c r="BZ283" s="619">
        <v>1386</v>
      </c>
      <c r="CA283" s="619">
        <v>0</v>
      </c>
      <c r="CB283" s="619">
        <v>5676</v>
      </c>
      <c r="CC283" s="619">
        <v>1419</v>
      </c>
      <c r="CD283" s="619">
        <v>0</v>
      </c>
      <c r="CE283" s="619">
        <v>5676</v>
      </c>
      <c r="CF283" s="619">
        <v>1419</v>
      </c>
      <c r="CG283" s="619">
        <v>0</v>
      </c>
      <c r="CH283" s="619">
        <v>0</v>
      </c>
      <c r="CI283" s="619">
        <v>0</v>
      </c>
      <c r="CJ283" s="619">
        <v>0</v>
      </c>
      <c r="CK283" s="619">
        <v>0</v>
      </c>
      <c r="CL283" s="619">
        <v>0</v>
      </c>
      <c r="CM283" s="619">
        <v>0</v>
      </c>
      <c r="CN283" s="619">
        <v>0</v>
      </c>
      <c r="CO283" s="619">
        <v>0</v>
      </c>
      <c r="CP283" s="619">
        <v>0</v>
      </c>
      <c r="CQ283" s="619">
        <v>0</v>
      </c>
      <c r="CR283" s="619">
        <v>0</v>
      </c>
      <c r="CS283" s="619">
        <v>0</v>
      </c>
      <c r="CT283" s="619">
        <v>0</v>
      </c>
      <c r="CU283" s="619">
        <v>0</v>
      </c>
      <c r="CV283" s="619">
        <v>0</v>
      </c>
      <c r="CW283" s="619">
        <v>0</v>
      </c>
      <c r="CX283" s="619">
        <v>0</v>
      </c>
      <c r="CY283" s="619">
        <v>0</v>
      </c>
      <c r="CZ283" s="619">
        <v>0</v>
      </c>
      <c r="DA283" s="619">
        <v>0</v>
      </c>
      <c r="DB283" s="619">
        <v>0</v>
      </c>
      <c r="DC283" s="619">
        <v>3559</v>
      </c>
      <c r="DD283" s="619">
        <v>890</v>
      </c>
      <c r="DE283" s="619">
        <v>0</v>
      </c>
      <c r="DF283" s="619">
        <v>9219</v>
      </c>
      <c r="DG283" s="619">
        <v>2305</v>
      </c>
      <c r="DH283" s="619">
        <v>0</v>
      </c>
      <c r="DI283" s="619">
        <v>10432</v>
      </c>
      <c r="DJ283" s="619">
        <v>2608</v>
      </c>
      <c r="DK283" s="619">
        <v>0</v>
      </c>
      <c r="DL283" s="619">
        <v>-1213</v>
      </c>
      <c r="DM283" s="619">
        <v>-303</v>
      </c>
      <c r="DN283" s="619">
        <v>0</v>
      </c>
      <c r="DO283" s="619">
        <v>0</v>
      </c>
      <c r="DP283" s="619">
        <v>0</v>
      </c>
      <c r="DQ283" s="619">
        <v>0</v>
      </c>
      <c r="DR283" s="619">
        <v>0</v>
      </c>
      <c r="DS283" s="619">
        <v>0</v>
      </c>
      <c r="DT283" s="619">
        <v>0</v>
      </c>
      <c r="DU283" s="619">
        <v>0</v>
      </c>
      <c r="DV283" s="619">
        <v>0</v>
      </c>
      <c r="DW283" s="619">
        <v>0</v>
      </c>
      <c r="DX283" s="619">
        <v>327293</v>
      </c>
      <c r="DY283" s="619">
        <v>81823</v>
      </c>
      <c r="DZ283" s="619">
        <v>0</v>
      </c>
      <c r="EA283" s="619">
        <v>341892</v>
      </c>
      <c r="EB283" s="619">
        <v>85473</v>
      </c>
      <c r="EC283" s="619">
        <v>0</v>
      </c>
      <c r="ED283" s="619">
        <v>-14599</v>
      </c>
      <c r="EE283" s="619">
        <v>-3650</v>
      </c>
      <c r="EF283" s="619">
        <v>0</v>
      </c>
      <c r="EG283" s="619">
        <v>0</v>
      </c>
      <c r="EH283" s="619">
        <v>0</v>
      </c>
      <c r="EI283" s="619">
        <v>0</v>
      </c>
      <c r="EJ283" s="619">
        <v>0</v>
      </c>
      <c r="EK283" s="619">
        <v>0</v>
      </c>
      <c r="EL283" s="619">
        <v>0</v>
      </c>
      <c r="EM283" s="619">
        <v>0</v>
      </c>
      <c r="EN283" s="619">
        <v>0</v>
      </c>
      <c r="EO283" s="619">
        <v>0</v>
      </c>
      <c r="EP283" s="619">
        <v>2545572</v>
      </c>
      <c r="EQ283" s="619">
        <v>636393</v>
      </c>
      <c r="ER283" s="619">
        <v>0</v>
      </c>
      <c r="ES283" s="619">
        <v>2796832</v>
      </c>
      <c r="ET283" s="619">
        <v>699208</v>
      </c>
      <c r="EU283" s="619">
        <v>0</v>
      </c>
      <c r="EV283" s="619">
        <v>-251260</v>
      </c>
      <c r="EW283" s="619">
        <v>-62815</v>
      </c>
      <c r="EX283" s="619">
        <v>0</v>
      </c>
      <c r="EY283" s="619">
        <v>0</v>
      </c>
      <c r="EZ283" s="619">
        <v>0</v>
      </c>
      <c r="FA283" s="619">
        <v>0</v>
      </c>
      <c r="FB283" s="619">
        <v>2790234</v>
      </c>
      <c r="FC283" s="619">
        <v>685995</v>
      </c>
      <c r="FD283" s="619">
        <v>0</v>
      </c>
      <c r="FE283" s="619">
        <v>2860759</v>
      </c>
      <c r="FF283" s="619">
        <v>703603</v>
      </c>
      <c r="FG283" s="619">
        <v>0</v>
      </c>
      <c r="FH283" s="619">
        <v>-70525</v>
      </c>
      <c r="FI283" s="619">
        <v>-17608</v>
      </c>
      <c r="FJ283" s="619">
        <v>0</v>
      </c>
      <c r="FK283" s="619">
        <v>0</v>
      </c>
      <c r="FL283" s="619">
        <v>0</v>
      </c>
      <c r="FM283" s="619">
        <v>0</v>
      </c>
      <c r="FN283" s="619">
        <v>0</v>
      </c>
      <c r="FO283" s="619">
        <v>0</v>
      </c>
      <c r="FP283" s="619">
        <v>0</v>
      </c>
      <c r="FQ283" s="619">
        <v>0</v>
      </c>
      <c r="FR283" s="619">
        <v>0</v>
      </c>
      <c r="FS283" s="619">
        <v>0</v>
      </c>
      <c r="FT283" s="619">
        <v>9321</v>
      </c>
      <c r="FU283" s="619">
        <v>2330</v>
      </c>
      <c r="FV283" s="619">
        <v>0</v>
      </c>
      <c r="FW283" s="619">
        <v>0</v>
      </c>
      <c r="FX283" s="619">
        <v>0</v>
      </c>
      <c r="FY283" s="619">
        <v>0</v>
      </c>
      <c r="FZ283" s="619">
        <v>0</v>
      </c>
      <c r="GA283" s="619">
        <v>0</v>
      </c>
      <c r="GB283" s="619">
        <v>0</v>
      </c>
      <c r="GC283" s="619">
        <v>0</v>
      </c>
      <c r="GD283" s="619">
        <v>0</v>
      </c>
      <c r="GE283" s="619">
        <v>0</v>
      </c>
      <c r="GF283" s="619">
        <v>0</v>
      </c>
      <c r="GG283" s="619">
        <v>0</v>
      </c>
      <c r="GH283" s="619">
        <v>0</v>
      </c>
      <c r="GI283" s="619">
        <v>0</v>
      </c>
      <c r="GJ283" s="619">
        <v>0</v>
      </c>
      <c r="GK283" s="619">
        <v>0</v>
      </c>
      <c r="GL283" s="619">
        <v>7205776</v>
      </c>
      <c r="GM283" s="619">
        <v>1789880</v>
      </c>
      <c r="GN283" s="619">
        <v>0</v>
      </c>
      <c r="GO283" s="619">
        <v>-212400</v>
      </c>
      <c r="GP283" s="619">
        <v>-53077</v>
      </c>
      <c r="GQ283" s="619">
        <v>0</v>
      </c>
      <c r="GR283" s="620" t="s">
        <v>673</v>
      </c>
      <c r="GS283" s="620" t="s">
        <v>473</v>
      </c>
      <c r="GT283" s="610" t="s">
        <v>474</v>
      </c>
      <c r="GU283" s="611" t="s">
        <v>475</v>
      </c>
      <c r="GV283" s="611" t="s">
        <v>1378</v>
      </c>
      <c r="GW283" s="610" t="s">
        <v>1432</v>
      </c>
    </row>
    <row r="284" spans="1:205" x14ac:dyDescent="0.25">
      <c r="A284" s="610" t="s">
        <v>3385</v>
      </c>
      <c r="B284" s="617" t="s">
        <v>1379</v>
      </c>
      <c r="C284" s="618" t="s">
        <v>1380</v>
      </c>
      <c r="D284" s="619">
        <v>5199078</v>
      </c>
      <c r="E284" s="619">
        <v>3247</v>
      </c>
      <c r="F284" s="619">
        <v>5202325</v>
      </c>
      <c r="G284" s="619">
        <v>5322246</v>
      </c>
      <c r="H284" s="619">
        <v>3120</v>
      </c>
      <c r="I284" s="619">
        <v>5325366</v>
      </c>
      <c r="J284" s="619">
        <v>-123168</v>
      </c>
      <c r="K284" s="619">
        <v>127</v>
      </c>
      <c r="L284" s="619">
        <v>-123041</v>
      </c>
      <c r="M284" s="633">
        <v>0.5</v>
      </c>
      <c r="N284" s="633">
        <v>0.4</v>
      </c>
      <c r="O284" s="633">
        <v>0.1</v>
      </c>
      <c r="P284" s="633">
        <v>0</v>
      </c>
      <c r="Q284" s="619">
        <v>252433</v>
      </c>
      <c r="R284" s="619">
        <v>252433</v>
      </c>
      <c r="S284" s="619">
        <v>0</v>
      </c>
      <c r="T284" s="619">
        <v>2128954</v>
      </c>
      <c r="U284" s="619">
        <v>0</v>
      </c>
      <c r="V284" s="619">
        <v>1263548</v>
      </c>
      <c r="W284" s="619">
        <v>0</v>
      </c>
      <c r="X284" s="619">
        <v>865406</v>
      </c>
      <c r="Y284" s="619">
        <v>0</v>
      </c>
      <c r="Z284" s="619">
        <v>629483</v>
      </c>
      <c r="AA284" s="619">
        <v>0</v>
      </c>
      <c r="AB284" s="619">
        <v>631879</v>
      </c>
      <c r="AC284" s="619">
        <v>0</v>
      </c>
      <c r="AD284" s="619">
        <v>-2396</v>
      </c>
      <c r="AE284" s="619">
        <v>0</v>
      </c>
      <c r="AF284" s="619">
        <v>0</v>
      </c>
      <c r="AG284" s="619">
        <v>0</v>
      </c>
      <c r="AH284" s="619">
        <v>0</v>
      </c>
      <c r="AI284" s="619">
        <v>0</v>
      </c>
      <c r="AJ284" s="619">
        <v>0</v>
      </c>
      <c r="AK284" s="619">
        <v>0</v>
      </c>
      <c r="AL284" s="619">
        <v>0</v>
      </c>
      <c r="AM284" s="619">
        <v>0</v>
      </c>
      <c r="AN284" s="619">
        <v>0</v>
      </c>
      <c r="AO284" s="619">
        <v>73941</v>
      </c>
      <c r="AP284" s="619">
        <v>73941</v>
      </c>
      <c r="AQ284" s="619">
        <v>0</v>
      </c>
      <c r="AR284" s="619">
        <v>0</v>
      </c>
      <c r="AS284" s="619">
        <v>84753</v>
      </c>
      <c r="AT284" s="619">
        <v>84753</v>
      </c>
      <c r="AU284" s="619">
        <v>0</v>
      </c>
      <c r="AV284" s="619">
        <v>0</v>
      </c>
      <c r="AW284" s="619">
        <v>-10812</v>
      </c>
      <c r="AX284" s="619">
        <v>-10812</v>
      </c>
      <c r="AY284" s="619">
        <v>0</v>
      </c>
      <c r="AZ284" s="619">
        <v>0</v>
      </c>
      <c r="BA284" s="619">
        <v>0</v>
      </c>
      <c r="BB284" s="619">
        <v>0</v>
      </c>
      <c r="BC284" s="619">
        <v>0</v>
      </c>
      <c r="BD284" s="619">
        <v>0</v>
      </c>
      <c r="BE284" s="619">
        <v>0</v>
      </c>
      <c r="BF284" s="619">
        <v>0</v>
      </c>
      <c r="BG284" s="619">
        <v>1859834</v>
      </c>
      <c r="BH284" s="619">
        <v>463999</v>
      </c>
      <c r="BI284" s="619">
        <v>0</v>
      </c>
      <c r="BJ284" s="619">
        <v>156429</v>
      </c>
      <c r="BK284" s="619">
        <v>39107</v>
      </c>
      <c r="BL284" s="619">
        <v>0</v>
      </c>
      <c r="BM284" s="619">
        <v>1984209</v>
      </c>
      <c r="BN284" s="619">
        <v>495134</v>
      </c>
      <c r="BO284" s="619">
        <v>0</v>
      </c>
      <c r="BP284" s="619">
        <v>32054</v>
      </c>
      <c r="BQ284" s="619">
        <v>7972</v>
      </c>
      <c r="BR284" s="619">
        <v>0</v>
      </c>
      <c r="BS284" s="619">
        <v>0</v>
      </c>
      <c r="BT284" s="619">
        <v>0</v>
      </c>
      <c r="BU284" s="619">
        <v>0</v>
      </c>
      <c r="BV284" s="619">
        <v>0</v>
      </c>
      <c r="BW284" s="619">
        <v>0</v>
      </c>
      <c r="BX284" s="619">
        <v>0</v>
      </c>
      <c r="BY284" s="619">
        <v>0</v>
      </c>
      <c r="BZ284" s="619">
        <v>0</v>
      </c>
      <c r="CA284" s="619">
        <v>0</v>
      </c>
      <c r="CB284" s="619">
        <v>13147</v>
      </c>
      <c r="CC284" s="619">
        <v>3287</v>
      </c>
      <c r="CD284" s="619">
        <v>0</v>
      </c>
      <c r="CE284" s="619">
        <v>13146</v>
      </c>
      <c r="CF284" s="619">
        <v>3287</v>
      </c>
      <c r="CG284" s="619">
        <v>0</v>
      </c>
      <c r="CH284" s="619">
        <v>1</v>
      </c>
      <c r="CI284" s="619">
        <v>0</v>
      </c>
      <c r="CJ284" s="619">
        <v>0</v>
      </c>
      <c r="CK284" s="619">
        <v>0</v>
      </c>
      <c r="CL284" s="619">
        <v>0</v>
      </c>
      <c r="CM284" s="619">
        <v>0</v>
      </c>
      <c r="CN284" s="619">
        <v>0</v>
      </c>
      <c r="CO284" s="619">
        <v>0</v>
      </c>
      <c r="CP284" s="619">
        <v>0</v>
      </c>
      <c r="CQ284" s="619">
        <v>-222467</v>
      </c>
      <c r="CR284" s="619">
        <v>-55617</v>
      </c>
      <c r="CS284" s="619">
        <v>0</v>
      </c>
      <c r="CT284" s="619">
        <v>0</v>
      </c>
      <c r="CU284" s="619">
        <v>0</v>
      </c>
      <c r="CV284" s="619">
        <v>0</v>
      </c>
      <c r="CW284" s="619">
        <v>0</v>
      </c>
      <c r="CX284" s="619">
        <v>0</v>
      </c>
      <c r="CY284" s="619">
        <v>0</v>
      </c>
      <c r="CZ284" s="619">
        <v>0</v>
      </c>
      <c r="DA284" s="619">
        <v>0</v>
      </c>
      <c r="DB284" s="619">
        <v>0</v>
      </c>
      <c r="DC284" s="619">
        <v>0</v>
      </c>
      <c r="DD284" s="619">
        <v>0</v>
      </c>
      <c r="DE284" s="619">
        <v>0</v>
      </c>
      <c r="DF284" s="619">
        <v>15172</v>
      </c>
      <c r="DG284" s="619">
        <v>3793</v>
      </c>
      <c r="DH284" s="619">
        <v>0</v>
      </c>
      <c r="DI284" s="619">
        <v>16610</v>
      </c>
      <c r="DJ284" s="619">
        <v>4153</v>
      </c>
      <c r="DK284" s="619">
        <v>0</v>
      </c>
      <c r="DL284" s="619">
        <v>-1438</v>
      </c>
      <c r="DM284" s="619">
        <v>-360</v>
      </c>
      <c r="DN284" s="619">
        <v>0</v>
      </c>
      <c r="DO284" s="619">
        <v>1404</v>
      </c>
      <c r="DP284" s="619">
        <v>351</v>
      </c>
      <c r="DQ284" s="619">
        <v>0</v>
      </c>
      <c r="DR284" s="619">
        <v>1405</v>
      </c>
      <c r="DS284" s="619">
        <v>351</v>
      </c>
      <c r="DT284" s="619">
        <v>0</v>
      </c>
      <c r="DU284" s="619">
        <v>-1</v>
      </c>
      <c r="DV284" s="619">
        <v>0</v>
      </c>
      <c r="DW284" s="619">
        <v>0</v>
      </c>
      <c r="DX284" s="619">
        <v>451365</v>
      </c>
      <c r="DY284" s="619">
        <v>112841</v>
      </c>
      <c r="DZ284" s="619">
        <v>0</v>
      </c>
      <c r="EA284" s="619">
        <v>466222</v>
      </c>
      <c r="EB284" s="619">
        <v>116556</v>
      </c>
      <c r="EC284" s="619">
        <v>0</v>
      </c>
      <c r="ED284" s="619">
        <v>-14857</v>
      </c>
      <c r="EE284" s="619">
        <v>-3715</v>
      </c>
      <c r="EF284" s="619">
        <v>0</v>
      </c>
      <c r="EG284" s="619">
        <v>0</v>
      </c>
      <c r="EH284" s="619">
        <v>0</v>
      </c>
      <c r="EI284" s="619">
        <v>0</v>
      </c>
      <c r="EJ284" s="619">
        <v>0</v>
      </c>
      <c r="EK284" s="619">
        <v>0</v>
      </c>
      <c r="EL284" s="619">
        <v>0</v>
      </c>
      <c r="EM284" s="619">
        <v>0</v>
      </c>
      <c r="EN284" s="619">
        <v>0</v>
      </c>
      <c r="EO284" s="619">
        <v>0</v>
      </c>
      <c r="EP284" s="619">
        <v>3803667</v>
      </c>
      <c r="EQ284" s="619">
        <v>949837</v>
      </c>
      <c r="ER284" s="619">
        <v>0</v>
      </c>
      <c r="ES284" s="619">
        <v>4304706</v>
      </c>
      <c r="ET284" s="619">
        <v>1076177</v>
      </c>
      <c r="EU284" s="619">
        <v>0</v>
      </c>
      <c r="EV284" s="619">
        <v>-501039</v>
      </c>
      <c r="EW284" s="619">
        <v>-126340</v>
      </c>
      <c r="EX284" s="619">
        <v>0</v>
      </c>
      <c r="EY284" s="619">
        <v>0</v>
      </c>
      <c r="EZ284" s="619">
        <v>0</v>
      </c>
      <c r="FA284" s="619">
        <v>0</v>
      </c>
      <c r="FB284" s="619">
        <v>5639780</v>
      </c>
      <c r="FC284" s="619">
        <v>1289328</v>
      </c>
      <c r="FD284" s="619">
        <v>0</v>
      </c>
      <c r="FE284" s="619">
        <v>5343282</v>
      </c>
      <c r="FF284" s="619">
        <v>1251494</v>
      </c>
      <c r="FG284" s="619">
        <v>0</v>
      </c>
      <c r="FH284" s="619">
        <v>296498</v>
      </c>
      <c r="FI284" s="619">
        <v>37834</v>
      </c>
      <c r="FJ284" s="619">
        <v>0</v>
      </c>
      <c r="FK284" s="619">
        <v>0</v>
      </c>
      <c r="FL284" s="619">
        <v>0</v>
      </c>
      <c r="FM284" s="619">
        <v>0</v>
      </c>
      <c r="FN284" s="619">
        <v>0</v>
      </c>
      <c r="FO284" s="619">
        <v>0</v>
      </c>
      <c r="FP284" s="619">
        <v>0</v>
      </c>
      <c r="FQ284" s="619">
        <v>0</v>
      </c>
      <c r="FR284" s="619">
        <v>0</v>
      </c>
      <c r="FS284" s="619">
        <v>0</v>
      </c>
      <c r="FT284" s="619">
        <v>-12266</v>
      </c>
      <c r="FU284" s="619">
        <v>-3149</v>
      </c>
      <c r="FV284" s="619">
        <v>0</v>
      </c>
      <c r="FW284" s="619">
        <v>0</v>
      </c>
      <c r="FX284" s="619">
        <v>0</v>
      </c>
      <c r="FY284" s="619">
        <v>0</v>
      </c>
      <c r="FZ284" s="619">
        <v>0</v>
      </c>
      <c r="GA284" s="619">
        <v>0</v>
      </c>
      <c r="GB284" s="619">
        <v>0</v>
      </c>
      <c r="GC284" s="619">
        <v>0</v>
      </c>
      <c r="GD284" s="619">
        <v>0</v>
      </c>
      <c r="GE284" s="619">
        <v>0</v>
      </c>
      <c r="GF284" s="619">
        <v>0</v>
      </c>
      <c r="GG284" s="619">
        <v>0</v>
      </c>
      <c r="GH284" s="619">
        <v>0</v>
      </c>
      <c r="GI284" s="619">
        <v>0</v>
      </c>
      <c r="GJ284" s="619">
        <v>0</v>
      </c>
      <c r="GK284" s="619">
        <v>0</v>
      </c>
      <c r="GL284" s="619">
        <v>11706065</v>
      </c>
      <c r="GM284" s="619">
        <v>2803777</v>
      </c>
      <c r="GN284" s="619">
        <v>0</v>
      </c>
      <c r="GO284" s="619">
        <v>-423515</v>
      </c>
      <c r="GP284" s="619">
        <v>-143375</v>
      </c>
      <c r="GQ284" s="619">
        <v>0</v>
      </c>
      <c r="GR284" s="620" t="s">
        <v>498</v>
      </c>
      <c r="GS284" s="620" t="s">
        <v>473</v>
      </c>
      <c r="GT284" s="610" t="s">
        <v>474</v>
      </c>
      <c r="GU284" s="611" t="s">
        <v>499</v>
      </c>
      <c r="GV284" s="611" t="s">
        <v>1381</v>
      </c>
      <c r="GW284" s="610" t="s">
        <v>1432</v>
      </c>
    </row>
    <row r="285" spans="1:205" x14ac:dyDescent="0.25">
      <c r="A285" s="610" t="s">
        <v>3385</v>
      </c>
      <c r="B285" s="617" t="s">
        <v>1382</v>
      </c>
      <c r="C285" s="618" t="s">
        <v>1383</v>
      </c>
      <c r="D285" s="619">
        <v>26165193</v>
      </c>
      <c r="E285" s="619">
        <v>0</v>
      </c>
      <c r="F285" s="619">
        <v>26165193</v>
      </c>
      <c r="G285" s="619">
        <v>34086537</v>
      </c>
      <c r="H285" s="619">
        <v>0</v>
      </c>
      <c r="I285" s="619">
        <v>34086537</v>
      </c>
      <c r="J285" s="619">
        <v>-7921344</v>
      </c>
      <c r="K285" s="619">
        <v>0</v>
      </c>
      <c r="L285" s="619">
        <v>-7921344</v>
      </c>
      <c r="M285" s="633">
        <v>0.33</v>
      </c>
      <c r="N285" s="633">
        <v>0.3</v>
      </c>
      <c r="O285" s="633">
        <v>0.37</v>
      </c>
      <c r="P285" s="633">
        <v>0</v>
      </c>
      <c r="Q285" s="619">
        <v>2993741</v>
      </c>
      <c r="R285" s="619">
        <v>2993741</v>
      </c>
      <c r="S285" s="619">
        <v>0</v>
      </c>
      <c r="T285" s="619">
        <v>0</v>
      </c>
      <c r="U285" s="619">
        <v>0</v>
      </c>
      <c r="V285" s="619">
        <v>0</v>
      </c>
      <c r="W285" s="619">
        <v>0</v>
      </c>
      <c r="X285" s="619">
        <v>0</v>
      </c>
      <c r="Y285" s="619">
        <v>0</v>
      </c>
      <c r="Z285" s="619">
        <v>0</v>
      </c>
      <c r="AA285" s="619">
        <v>0</v>
      </c>
      <c r="AB285" s="619">
        <v>0</v>
      </c>
      <c r="AC285" s="619">
        <v>0</v>
      </c>
      <c r="AD285" s="619">
        <v>0</v>
      </c>
      <c r="AE285" s="619">
        <v>0</v>
      </c>
      <c r="AF285" s="619">
        <v>0</v>
      </c>
      <c r="AG285" s="619">
        <v>0</v>
      </c>
      <c r="AH285" s="619">
        <v>0</v>
      </c>
      <c r="AI285" s="619">
        <v>0</v>
      </c>
      <c r="AJ285" s="619">
        <v>0</v>
      </c>
      <c r="AK285" s="619">
        <v>0</v>
      </c>
      <c r="AL285" s="619">
        <v>0</v>
      </c>
      <c r="AM285" s="619">
        <v>0</v>
      </c>
      <c r="AN285" s="619">
        <v>0</v>
      </c>
      <c r="AO285" s="619">
        <v>0</v>
      </c>
      <c r="AP285" s="619">
        <v>0</v>
      </c>
      <c r="AQ285" s="619">
        <v>0</v>
      </c>
      <c r="AR285" s="619">
        <v>0</v>
      </c>
      <c r="AS285" s="619">
        <v>0</v>
      </c>
      <c r="AT285" s="619">
        <v>0</v>
      </c>
      <c r="AU285" s="619">
        <v>0</v>
      </c>
      <c r="AV285" s="619">
        <v>0</v>
      </c>
      <c r="AW285" s="619">
        <v>0</v>
      </c>
      <c r="AX285" s="619">
        <v>0</v>
      </c>
      <c r="AY285" s="619">
        <v>0</v>
      </c>
      <c r="AZ285" s="619">
        <v>0</v>
      </c>
      <c r="BA285" s="619">
        <v>0</v>
      </c>
      <c r="BB285" s="619">
        <v>0</v>
      </c>
      <c r="BC285" s="619">
        <v>0</v>
      </c>
      <c r="BD285" s="619">
        <v>0</v>
      </c>
      <c r="BE285" s="619">
        <v>0</v>
      </c>
      <c r="BF285" s="619">
        <v>0</v>
      </c>
      <c r="BG285" s="619">
        <v>1695817</v>
      </c>
      <c r="BH285" s="619">
        <v>2091507</v>
      </c>
      <c r="BI285" s="619">
        <v>0</v>
      </c>
      <c r="BJ285" s="619">
        <v>625742</v>
      </c>
      <c r="BK285" s="619">
        <v>771749</v>
      </c>
      <c r="BL285" s="619">
        <v>0</v>
      </c>
      <c r="BM285" s="619">
        <v>2283903</v>
      </c>
      <c r="BN285" s="619">
        <v>2816815</v>
      </c>
      <c r="BO285" s="619">
        <v>0</v>
      </c>
      <c r="BP285" s="619">
        <v>37656</v>
      </c>
      <c r="BQ285" s="619">
        <v>46441</v>
      </c>
      <c r="BR285" s="619">
        <v>0</v>
      </c>
      <c r="BS285" s="619">
        <v>0</v>
      </c>
      <c r="BT285" s="619">
        <v>0</v>
      </c>
      <c r="BU285" s="619">
        <v>0</v>
      </c>
      <c r="BV285" s="619">
        <v>0</v>
      </c>
      <c r="BW285" s="619">
        <v>0</v>
      </c>
      <c r="BX285" s="619">
        <v>0</v>
      </c>
      <c r="BY285" s="619">
        <v>0</v>
      </c>
      <c r="BZ285" s="619">
        <v>0</v>
      </c>
      <c r="CA285" s="619">
        <v>0</v>
      </c>
      <c r="CB285" s="619">
        <v>40316</v>
      </c>
      <c r="CC285" s="619">
        <v>49724</v>
      </c>
      <c r="CD285" s="619">
        <v>0</v>
      </c>
      <c r="CE285" s="619">
        <v>44510</v>
      </c>
      <c r="CF285" s="619">
        <v>54896</v>
      </c>
      <c r="CG285" s="619">
        <v>0</v>
      </c>
      <c r="CH285" s="619">
        <v>-4194</v>
      </c>
      <c r="CI285" s="619">
        <v>-5172</v>
      </c>
      <c r="CJ285" s="619">
        <v>0</v>
      </c>
      <c r="CK285" s="619">
        <v>0</v>
      </c>
      <c r="CL285" s="619">
        <v>0</v>
      </c>
      <c r="CM285" s="619">
        <v>0</v>
      </c>
      <c r="CN285" s="619">
        <v>0</v>
      </c>
      <c r="CO285" s="619">
        <v>0</v>
      </c>
      <c r="CP285" s="619">
        <v>0</v>
      </c>
      <c r="CQ285" s="619">
        <v>0</v>
      </c>
      <c r="CR285" s="619">
        <v>0</v>
      </c>
      <c r="CS285" s="619">
        <v>0</v>
      </c>
      <c r="CT285" s="619">
        <v>0</v>
      </c>
      <c r="CU285" s="619">
        <v>0</v>
      </c>
      <c r="CV285" s="619">
        <v>0</v>
      </c>
      <c r="CW285" s="619">
        <v>0</v>
      </c>
      <c r="CX285" s="619">
        <v>0</v>
      </c>
      <c r="CY285" s="619">
        <v>0</v>
      </c>
      <c r="CZ285" s="619">
        <v>0</v>
      </c>
      <c r="DA285" s="619">
        <v>0</v>
      </c>
      <c r="DB285" s="619">
        <v>0</v>
      </c>
      <c r="DC285" s="619">
        <v>0</v>
      </c>
      <c r="DD285" s="619">
        <v>0</v>
      </c>
      <c r="DE285" s="619">
        <v>0</v>
      </c>
      <c r="DF285" s="619">
        <v>0</v>
      </c>
      <c r="DG285" s="619">
        <v>0</v>
      </c>
      <c r="DH285" s="619">
        <v>0</v>
      </c>
      <c r="DI285" s="619">
        <v>0</v>
      </c>
      <c r="DJ285" s="619">
        <v>0</v>
      </c>
      <c r="DK285" s="619">
        <v>0</v>
      </c>
      <c r="DL285" s="619">
        <v>0</v>
      </c>
      <c r="DM285" s="619">
        <v>0</v>
      </c>
      <c r="DN285" s="619">
        <v>0</v>
      </c>
      <c r="DO285" s="619">
        <v>527</v>
      </c>
      <c r="DP285" s="619">
        <v>650</v>
      </c>
      <c r="DQ285" s="619">
        <v>0</v>
      </c>
      <c r="DR285" s="619">
        <v>0</v>
      </c>
      <c r="DS285" s="619">
        <v>0</v>
      </c>
      <c r="DT285" s="619">
        <v>0</v>
      </c>
      <c r="DU285" s="619">
        <v>527</v>
      </c>
      <c r="DV285" s="619">
        <v>650</v>
      </c>
      <c r="DW285" s="619">
        <v>0</v>
      </c>
      <c r="DX285" s="619">
        <v>686602</v>
      </c>
      <c r="DY285" s="619">
        <v>846810</v>
      </c>
      <c r="DZ285" s="619">
        <v>0</v>
      </c>
      <c r="EA285" s="619">
        <v>411585</v>
      </c>
      <c r="EB285" s="619">
        <v>507622</v>
      </c>
      <c r="EC285" s="619">
        <v>0</v>
      </c>
      <c r="ED285" s="619">
        <v>275017</v>
      </c>
      <c r="EE285" s="619">
        <v>339188</v>
      </c>
      <c r="EF285" s="619">
        <v>0</v>
      </c>
      <c r="EG285" s="619">
        <v>-102183</v>
      </c>
      <c r="EH285" s="619">
        <v>-126026</v>
      </c>
      <c r="EI285" s="619">
        <v>0</v>
      </c>
      <c r="EJ285" s="619">
        <v>0</v>
      </c>
      <c r="EK285" s="619">
        <v>0</v>
      </c>
      <c r="EL285" s="619">
        <v>0</v>
      </c>
      <c r="EM285" s="619">
        <v>0</v>
      </c>
      <c r="EN285" s="619">
        <v>0</v>
      </c>
      <c r="EO285" s="619">
        <v>0</v>
      </c>
      <c r="EP285" s="619">
        <v>49734037</v>
      </c>
      <c r="EQ285" s="619">
        <v>61338645</v>
      </c>
      <c r="ER285" s="619">
        <v>0</v>
      </c>
      <c r="ES285" s="619">
        <v>48146689</v>
      </c>
      <c r="ET285" s="619">
        <v>59380916</v>
      </c>
      <c r="EU285" s="619">
        <v>0</v>
      </c>
      <c r="EV285" s="619">
        <v>1587348</v>
      </c>
      <c r="EW285" s="619">
        <v>1957729</v>
      </c>
      <c r="EX285" s="619">
        <v>0</v>
      </c>
      <c r="EY285" s="619">
        <v>0</v>
      </c>
      <c r="EZ285" s="619">
        <v>0</v>
      </c>
      <c r="FA285" s="619">
        <v>0</v>
      </c>
      <c r="FB285" s="619">
        <v>104366740</v>
      </c>
      <c r="FC285" s="619">
        <v>128718979</v>
      </c>
      <c r="FD285" s="619">
        <v>0</v>
      </c>
      <c r="FE285" s="619">
        <v>96169670</v>
      </c>
      <c r="FF285" s="619">
        <v>118609260</v>
      </c>
      <c r="FG285" s="619">
        <v>0</v>
      </c>
      <c r="FH285" s="619">
        <v>8197070</v>
      </c>
      <c r="FI285" s="619">
        <v>10109719</v>
      </c>
      <c r="FJ285" s="619">
        <v>0</v>
      </c>
      <c r="FK285" s="619">
        <v>0</v>
      </c>
      <c r="FL285" s="619">
        <v>0</v>
      </c>
      <c r="FM285" s="619">
        <v>0</v>
      </c>
      <c r="FN285" s="619">
        <v>0</v>
      </c>
      <c r="FO285" s="619">
        <v>0</v>
      </c>
      <c r="FP285" s="619">
        <v>0</v>
      </c>
      <c r="FQ285" s="619">
        <v>0</v>
      </c>
      <c r="FR285" s="619">
        <v>0</v>
      </c>
      <c r="FS285" s="619">
        <v>0</v>
      </c>
      <c r="FT285" s="619">
        <v>-882101</v>
      </c>
      <c r="FU285" s="619">
        <v>-1087924</v>
      </c>
      <c r="FV285" s="619">
        <v>0</v>
      </c>
      <c r="FW285" s="619">
        <v>0</v>
      </c>
      <c r="FX285" s="619">
        <v>0</v>
      </c>
      <c r="FY285" s="619">
        <v>0</v>
      </c>
      <c r="FZ285" s="619">
        <v>0</v>
      </c>
      <c r="GA285" s="619">
        <v>0</v>
      </c>
      <c r="GB285" s="619">
        <v>0</v>
      </c>
      <c r="GC285" s="619">
        <v>0</v>
      </c>
      <c r="GD285" s="619">
        <v>0</v>
      </c>
      <c r="GE285" s="619">
        <v>0</v>
      </c>
      <c r="GF285" s="619">
        <v>0</v>
      </c>
      <c r="GG285" s="619">
        <v>0</v>
      </c>
      <c r="GH285" s="619">
        <v>0</v>
      </c>
      <c r="GI285" s="619">
        <v>0</v>
      </c>
      <c r="GJ285" s="619">
        <v>0</v>
      </c>
      <c r="GK285" s="619">
        <v>0</v>
      </c>
      <c r="GL285" s="619">
        <v>156165497</v>
      </c>
      <c r="GM285" s="619">
        <v>192604114</v>
      </c>
      <c r="GN285" s="619">
        <v>0</v>
      </c>
      <c r="GO285" s="619">
        <v>9109140</v>
      </c>
      <c r="GP285" s="619">
        <v>11234605</v>
      </c>
      <c r="GQ285" s="619">
        <v>0</v>
      </c>
      <c r="GR285" s="620" t="s">
        <v>503</v>
      </c>
      <c r="GS285" s="620" t="s">
        <v>504</v>
      </c>
      <c r="GT285" s="610" t="s">
        <v>645</v>
      </c>
      <c r="GU285" s="611" t="s">
        <v>506</v>
      </c>
      <c r="GV285" s="611" t="s">
        <v>1384</v>
      </c>
      <c r="GW285" s="610" t="s">
        <v>1432</v>
      </c>
    </row>
    <row r="286" spans="1:205" x14ac:dyDescent="0.25">
      <c r="A286" s="610" t="s">
        <v>3385</v>
      </c>
      <c r="B286" s="617" t="s">
        <v>1385</v>
      </c>
      <c r="C286" s="618" t="s">
        <v>1386</v>
      </c>
      <c r="D286" s="619">
        <v>6627502</v>
      </c>
      <c r="E286" s="619">
        <v>0</v>
      </c>
      <c r="F286" s="619">
        <v>6627502</v>
      </c>
      <c r="G286" s="619">
        <v>9392016</v>
      </c>
      <c r="H286" s="619">
        <v>0</v>
      </c>
      <c r="I286" s="619">
        <v>9392016</v>
      </c>
      <c r="J286" s="619">
        <v>-2764514</v>
      </c>
      <c r="K286" s="619">
        <v>0</v>
      </c>
      <c r="L286" s="619">
        <v>-2764514</v>
      </c>
      <c r="M286" s="633">
        <v>0.5</v>
      </c>
      <c r="N286" s="633">
        <v>0.49</v>
      </c>
      <c r="O286" s="633">
        <v>0</v>
      </c>
      <c r="P286" s="633">
        <v>0.01</v>
      </c>
      <c r="Q286" s="619">
        <v>537431</v>
      </c>
      <c r="R286" s="619">
        <v>537431</v>
      </c>
      <c r="S286" s="619">
        <v>0</v>
      </c>
      <c r="T286" s="619">
        <v>0</v>
      </c>
      <c r="U286" s="619">
        <v>0</v>
      </c>
      <c r="V286" s="619">
        <v>0</v>
      </c>
      <c r="W286" s="619">
        <v>0</v>
      </c>
      <c r="X286" s="619">
        <v>0</v>
      </c>
      <c r="Y286" s="619">
        <v>0</v>
      </c>
      <c r="Z286" s="619">
        <v>263782</v>
      </c>
      <c r="AA286" s="619">
        <v>0</v>
      </c>
      <c r="AB286" s="619">
        <v>343502</v>
      </c>
      <c r="AC286" s="619">
        <v>0</v>
      </c>
      <c r="AD286" s="619">
        <v>-79720</v>
      </c>
      <c r="AE286" s="619">
        <v>0</v>
      </c>
      <c r="AF286" s="619">
        <v>0</v>
      </c>
      <c r="AG286" s="619">
        <v>0</v>
      </c>
      <c r="AH286" s="619">
        <v>0</v>
      </c>
      <c r="AI286" s="619">
        <v>0</v>
      </c>
      <c r="AJ286" s="619">
        <v>0</v>
      </c>
      <c r="AK286" s="619">
        <v>0</v>
      </c>
      <c r="AL286" s="619">
        <v>0</v>
      </c>
      <c r="AM286" s="619">
        <v>0</v>
      </c>
      <c r="AN286" s="619">
        <v>0</v>
      </c>
      <c r="AO286" s="619">
        <v>0</v>
      </c>
      <c r="AP286" s="619">
        <v>0</v>
      </c>
      <c r="AQ286" s="619">
        <v>0</v>
      </c>
      <c r="AR286" s="619">
        <v>0</v>
      </c>
      <c r="AS286" s="619">
        <v>0</v>
      </c>
      <c r="AT286" s="619">
        <v>0</v>
      </c>
      <c r="AU286" s="619">
        <v>0</v>
      </c>
      <c r="AV286" s="619">
        <v>0</v>
      </c>
      <c r="AW286" s="619">
        <v>0</v>
      </c>
      <c r="AX286" s="619">
        <v>0</v>
      </c>
      <c r="AY286" s="619">
        <v>0</v>
      </c>
      <c r="AZ286" s="619">
        <v>0</v>
      </c>
      <c r="BA286" s="619">
        <v>0</v>
      </c>
      <c r="BB286" s="619">
        <v>0</v>
      </c>
      <c r="BC286" s="619">
        <v>0</v>
      </c>
      <c r="BD286" s="619">
        <v>0</v>
      </c>
      <c r="BE286" s="619">
        <v>0</v>
      </c>
      <c r="BF286" s="619">
        <v>0</v>
      </c>
      <c r="BG286" s="619">
        <v>6229628</v>
      </c>
      <c r="BH286" s="619">
        <v>0</v>
      </c>
      <c r="BI286" s="619">
        <v>127135</v>
      </c>
      <c r="BJ286" s="619">
        <v>243890</v>
      </c>
      <c r="BK286" s="619">
        <v>0</v>
      </c>
      <c r="BL286" s="619">
        <v>4977</v>
      </c>
      <c r="BM286" s="619">
        <v>6173886</v>
      </c>
      <c r="BN286" s="619">
        <v>0</v>
      </c>
      <c r="BO286" s="619">
        <v>125997</v>
      </c>
      <c r="BP286" s="619">
        <v>299632</v>
      </c>
      <c r="BQ286" s="619">
        <v>0</v>
      </c>
      <c r="BR286" s="619">
        <v>6115</v>
      </c>
      <c r="BS286" s="619">
        <v>5850</v>
      </c>
      <c r="BT286" s="619">
        <v>0</v>
      </c>
      <c r="BU286" s="619">
        <v>119</v>
      </c>
      <c r="BV286" s="619">
        <v>8636</v>
      </c>
      <c r="BW286" s="619">
        <v>0</v>
      </c>
      <c r="BX286" s="619">
        <v>176</v>
      </c>
      <c r="BY286" s="619">
        <v>-2786</v>
      </c>
      <c r="BZ286" s="619">
        <v>0</v>
      </c>
      <c r="CA286" s="619">
        <v>-57</v>
      </c>
      <c r="CB286" s="619">
        <v>27856</v>
      </c>
      <c r="CC286" s="619">
        <v>0</v>
      </c>
      <c r="CD286" s="619">
        <v>568</v>
      </c>
      <c r="CE286" s="619">
        <v>30164</v>
      </c>
      <c r="CF286" s="619">
        <v>0</v>
      </c>
      <c r="CG286" s="619">
        <v>616</v>
      </c>
      <c r="CH286" s="619">
        <v>-2308</v>
      </c>
      <c r="CI286" s="619">
        <v>0</v>
      </c>
      <c r="CJ286" s="619">
        <v>-48</v>
      </c>
      <c r="CK286" s="619">
        <v>0</v>
      </c>
      <c r="CL286" s="619">
        <v>0</v>
      </c>
      <c r="CM286" s="619">
        <v>0</v>
      </c>
      <c r="CN286" s="619">
        <v>0</v>
      </c>
      <c r="CO286" s="619">
        <v>0</v>
      </c>
      <c r="CP286" s="619">
        <v>0</v>
      </c>
      <c r="CQ286" s="619">
        <v>0</v>
      </c>
      <c r="CR286" s="619">
        <v>0</v>
      </c>
      <c r="CS286" s="619">
        <v>0</v>
      </c>
      <c r="CT286" s="619">
        <v>0</v>
      </c>
      <c r="CU286" s="619">
        <v>0</v>
      </c>
      <c r="CV286" s="619">
        <v>0</v>
      </c>
      <c r="CW286" s="619">
        <v>0</v>
      </c>
      <c r="CX286" s="619">
        <v>0</v>
      </c>
      <c r="CY286" s="619">
        <v>0</v>
      </c>
      <c r="CZ286" s="619">
        <v>0</v>
      </c>
      <c r="DA286" s="619">
        <v>0</v>
      </c>
      <c r="DB286" s="619">
        <v>0</v>
      </c>
      <c r="DC286" s="619">
        <v>0</v>
      </c>
      <c r="DD286" s="619">
        <v>0</v>
      </c>
      <c r="DE286" s="619">
        <v>0</v>
      </c>
      <c r="DF286" s="619">
        <v>21863</v>
      </c>
      <c r="DG286" s="619">
        <v>0</v>
      </c>
      <c r="DH286" s="619">
        <v>446</v>
      </c>
      <c r="DI286" s="619">
        <v>36217</v>
      </c>
      <c r="DJ286" s="619">
        <v>0</v>
      </c>
      <c r="DK286" s="619">
        <v>739</v>
      </c>
      <c r="DL286" s="619">
        <v>-14354</v>
      </c>
      <c r="DM286" s="619">
        <v>0</v>
      </c>
      <c r="DN286" s="619">
        <v>-293</v>
      </c>
      <c r="DO286" s="619">
        <v>1720</v>
      </c>
      <c r="DP286" s="619">
        <v>0</v>
      </c>
      <c r="DQ286" s="619">
        <v>35</v>
      </c>
      <c r="DR286" s="619">
        <v>1721</v>
      </c>
      <c r="DS286" s="619">
        <v>0</v>
      </c>
      <c r="DT286" s="619">
        <v>35</v>
      </c>
      <c r="DU286" s="619">
        <v>-1</v>
      </c>
      <c r="DV286" s="619">
        <v>0</v>
      </c>
      <c r="DW286" s="619">
        <v>0</v>
      </c>
      <c r="DX286" s="619">
        <v>531464</v>
      </c>
      <c r="DY286" s="619">
        <v>0</v>
      </c>
      <c r="DZ286" s="619">
        <v>10846</v>
      </c>
      <c r="EA286" s="619">
        <v>509490</v>
      </c>
      <c r="EB286" s="619">
        <v>0</v>
      </c>
      <c r="EC286" s="619">
        <v>10398</v>
      </c>
      <c r="ED286" s="619">
        <v>21974</v>
      </c>
      <c r="EE286" s="619">
        <v>0</v>
      </c>
      <c r="EF286" s="619">
        <v>448</v>
      </c>
      <c r="EG286" s="619">
        <v>-2666</v>
      </c>
      <c r="EH286" s="619">
        <v>0</v>
      </c>
      <c r="EI286" s="619">
        <v>-54</v>
      </c>
      <c r="EJ286" s="619">
        <v>0</v>
      </c>
      <c r="EK286" s="619">
        <v>0</v>
      </c>
      <c r="EL286" s="619">
        <v>0</v>
      </c>
      <c r="EM286" s="619">
        <v>0</v>
      </c>
      <c r="EN286" s="619">
        <v>0</v>
      </c>
      <c r="EO286" s="619">
        <v>0</v>
      </c>
      <c r="EP286" s="619">
        <v>8407122</v>
      </c>
      <c r="EQ286" s="619">
        <v>0</v>
      </c>
      <c r="ER286" s="619">
        <v>171574</v>
      </c>
      <c r="ES286" s="619">
        <v>8529318</v>
      </c>
      <c r="ET286" s="619">
        <v>0</v>
      </c>
      <c r="EU286" s="619">
        <v>174068</v>
      </c>
      <c r="EV286" s="619">
        <v>-122196</v>
      </c>
      <c r="EW286" s="619">
        <v>0</v>
      </c>
      <c r="EX286" s="619">
        <v>-2494</v>
      </c>
      <c r="EY286" s="619">
        <v>0</v>
      </c>
      <c r="EZ286" s="619">
        <v>0</v>
      </c>
      <c r="FA286" s="619">
        <v>0</v>
      </c>
      <c r="FB286" s="619">
        <v>7130935</v>
      </c>
      <c r="FC286" s="619">
        <v>0</v>
      </c>
      <c r="FD286" s="619">
        <v>144612</v>
      </c>
      <c r="FE286" s="619">
        <v>6948739</v>
      </c>
      <c r="FF286" s="619">
        <v>0</v>
      </c>
      <c r="FG286" s="619">
        <v>140617</v>
      </c>
      <c r="FH286" s="619">
        <v>182196</v>
      </c>
      <c r="FI286" s="619">
        <v>0</v>
      </c>
      <c r="FJ286" s="619">
        <v>3995</v>
      </c>
      <c r="FK286" s="619">
        <v>0</v>
      </c>
      <c r="FL286" s="619">
        <v>0</v>
      </c>
      <c r="FM286" s="619">
        <v>0</v>
      </c>
      <c r="FN286" s="619">
        <v>0</v>
      </c>
      <c r="FO286" s="619">
        <v>0</v>
      </c>
      <c r="FP286" s="619">
        <v>0</v>
      </c>
      <c r="FQ286" s="619">
        <v>0</v>
      </c>
      <c r="FR286" s="619">
        <v>0</v>
      </c>
      <c r="FS286" s="619">
        <v>0</v>
      </c>
      <c r="FT286" s="619">
        <v>-21993</v>
      </c>
      <c r="FU286" s="619">
        <v>0</v>
      </c>
      <c r="FV286" s="619">
        <v>-449</v>
      </c>
      <c r="FW286" s="619">
        <v>0</v>
      </c>
      <c r="FX286" s="619">
        <v>0</v>
      </c>
      <c r="FY286" s="619">
        <v>0</v>
      </c>
      <c r="FZ286" s="619">
        <v>0</v>
      </c>
      <c r="GA286" s="619">
        <v>0</v>
      </c>
      <c r="GB286" s="619">
        <v>0</v>
      </c>
      <c r="GC286" s="619">
        <v>0</v>
      </c>
      <c r="GD286" s="619">
        <v>0</v>
      </c>
      <c r="GE286" s="619">
        <v>0</v>
      </c>
      <c r="GF286" s="619">
        <v>0</v>
      </c>
      <c r="GG286" s="619">
        <v>0</v>
      </c>
      <c r="GH286" s="619">
        <v>0</v>
      </c>
      <c r="GI286" s="619">
        <v>0</v>
      </c>
      <c r="GJ286" s="619">
        <v>0</v>
      </c>
      <c r="GK286" s="619">
        <v>0</v>
      </c>
      <c r="GL286" s="619">
        <v>22575669</v>
      </c>
      <c r="GM286" s="619">
        <v>0</v>
      </c>
      <c r="GN286" s="619">
        <v>459809</v>
      </c>
      <c r="GO286" s="619">
        <v>337498</v>
      </c>
      <c r="GP286" s="619">
        <v>0</v>
      </c>
      <c r="GQ286" s="619">
        <v>7163</v>
      </c>
      <c r="GR286" s="620" t="s">
        <v>535</v>
      </c>
      <c r="GS286" s="620" t="s">
        <v>715</v>
      </c>
      <c r="GT286" s="610" t="s">
        <v>535</v>
      </c>
      <c r="GU286" s="611" t="s">
        <v>558</v>
      </c>
      <c r="GV286" s="611" t="s">
        <v>1387</v>
      </c>
      <c r="GW286" s="610" t="s">
        <v>1432</v>
      </c>
    </row>
    <row r="287" spans="1:205" x14ac:dyDescent="0.25">
      <c r="A287" s="610" t="s">
        <v>3385</v>
      </c>
      <c r="B287" s="617" t="s">
        <v>1388</v>
      </c>
      <c r="C287" s="618" t="s">
        <v>1389</v>
      </c>
      <c r="D287" s="619">
        <v>4294655</v>
      </c>
      <c r="E287" s="619">
        <v>0</v>
      </c>
      <c r="F287" s="619">
        <v>4294655</v>
      </c>
      <c r="G287" s="619">
        <v>5236703</v>
      </c>
      <c r="H287" s="619">
        <v>0</v>
      </c>
      <c r="I287" s="619">
        <v>5236703</v>
      </c>
      <c r="J287" s="619">
        <v>-942048</v>
      </c>
      <c r="K287" s="619">
        <v>0</v>
      </c>
      <c r="L287" s="619">
        <v>-942048</v>
      </c>
      <c r="M287" s="633">
        <v>0</v>
      </c>
      <c r="N287" s="633">
        <v>0.99</v>
      </c>
      <c r="O287" s="633">
        <v>0</v>
      </c>
      <c r="P287" s="633">
        <v>0.01</v>
      </c>
      <c r="Q287" s="619">
        <v>370645</v>
      </c>
      <c r="R287" s="619">
        <v>370645</v>
      </c>
      <c r="S287" s="619">
        <v>0</v>
      </c>
      <c r="T287" s="619">
        <v>0</v>
      </c>
      <c r="U287" s="619">
        <v>0</v>
      </c>
      <c r="V287" s="619">
        <v>0</v>
      </c>
      <c r="W287" s="619">
        <v>0</v>
      </c>
      <c r="X287" s="619">
        <v>0</v>
      </c>
      <c r="Y287" s="619">
        <v>0</v>
      </c>
      <c r="Z287" s="619">
        <v>39529</v>
      </c>
      <c r="AA287" s="619">
        <v>0</v>
      </c>
      <c r="AB287" s="619">
        <v>39529</v>
      </c>
      <c r="AC287" s="619">
        <v>0</v>
      </c>
      <c r="AD287" s="619">
        <v>0</v>
      </c>
      <c r="AE287" s="619">
        <v>0</v>
      </c>
      <c r="AF287" s="619">
        <v>0</v>
      </c>
      <c r="AG287" s="619">
        <v>0</v>
      </c>
      <c r="AH287" s="619">
        <v>0</v>
      </c>
      <c r="AI287" s="619">
        <v>0</v>
      </c>
      <c r="AJ287" s="619">
        <v>0</v>
      </c>
      <c r="AK287" s="619">
        <v>0</v>
      </c>
      <c r="AL287" s="619">
        <v>0</v>
      </c>
      <c r="AM287" s="619">
        <v>0</v>
      </c>
      <c r="AN287" s="619">
        <v>0</v>
      </c>
      <c r="AO287" s="619">
        <v>0</v>
      </c>
      <c r="AP287" s="619">
        <v>0</v>
      </c>
      <c r="AQ287" s="619">
        <v>0</v>
      </c>
      <c r="AR287" s="619">
        <v>0</v>
      </c>
      <c r="AS287" s="619">
        <v>0</v>
      </c>
      <c r="AT287" s="619">
        <v>0</v>
      </c>
      <c r="AU287" s="619">
        <v>0</v>
      </c>
      <c r="AV287" s="619">
        <v>0</v>
      </c>
      <c r="AW287" s="619">
        <v>0</v>
      </c>
      <c r="AX287" s="619">
        <v>0</v>
      </c>
      <c r="AY287" s="619">
        <v>0</v>
      </c>
      <c r="AZ287" s="619">
        <v>0</v>
      </c>
      <c r="BA287" s="619">
        <v>0</v>
      </c>
      <c r="BB287" s="619">
        <v>0</v>
      </c>
      <c r="BC287" s="619">
        <v>0</v>
      </c>
      <c r="BD287" s="619">
        <v>0</v>
      </c>
      <c r="BE287" s="619">
        <v>0</v>
      </c>
      <c r="BF287" s="619">
        <v>0</v>
      </c>
      <c r="BG287" s="619">
        <v>9538494</v>
      </c>
      <c r="BH287" s="619">
        <v>0</v>
      </c>
      <c r="BI287" s="619">
        <v>96348</v>
      </c>
      <c r="BJ287" s="619">
        <v>391212</v>
      </c>
      <c r="BK287" s="619">
        <v>0</v>
      </c>
      <c r="BL287" s="619">
        <v>3952</v>
      </c>
      <c r="BM287" s="619">
        <v>9382493</v>
      </c>
      <c r="BN287" s="619">
        <v>0</v>
      </c>
      <c r="BO287" s="619">
        <v>94773</v>
      </c>
      <c r="BP287" s="619">
        <v>547213</v>
      </c>
      <c r="BQ287" s="619">
        <v>0</v>
      </c>
      <c r="BR287" s="619">
        <v>5527</v>
      </c>
      <c r="BS287" s="619">
        <v>83612</v>
      </c>
      <c r="BT287" s="619">
        <v>0</v>
      </c>
      <c r="BU287" s="619">
        <v>845</v>
      </c>
      <c r="BV287" s="619">
        <v>36580</v>
      </c>
      <c r="BW287" s="619">
        <v>0</v>
      </c>
      <c r="BX287" s="619">
        <v>369</v>
      </c>
      <c r="BY287" s="619">
        <v>47032</v>
      </c>
      <c r="BZ287" s="619">
        <v>0</v>
      </c>
      <c r="CA287" s="619">
        <v>476</v>
      </c>
      <c r="CB287" s="619">
        <v>17618</v>
      </c>
      <c r="CC287" s="619">
        <v>0</v>
      </c>
      <c r="CD287" s="619">
        <v>178</v>
      </c>
      <c r="CE287" s="619">
        <v>25390</v>
      </c>
      <c r="CF287" s="619">
        <v>0</v>
      </c>
      <c r="CG287" s="619">
        <v>256</v>
      </c>
      <c r="CH287" s="619">
        <v>-7772</v>
      </c>
      <c r="CI287" s="619">
        <v>0</v>
      </c>
      <c r="CJ287" s="619">
        <v>-78</v>
      </c>
      <c r="CK287" s="619">
        <v>0</v>
      </c>
      <c r="CL287" s="619">
        <v>0</v>
      </c>
      <c r="CM287" s="619">
        <v>0</v>
      </c>
      <c r="CN287" s="619">
        <v>0</v>
      </c>
      <c r="CO287" s="619">
        <v>0</v>
      </c>
      <c r="CP287" s="619">
        <v>0</v>
      </c>
      <c r="CQ287" s="619">
        <v>0</v>
      </c>
      <c r="CR287" s="619">
        <v>0</v>
      </c>
      <c r="CS287" s="619">
        <v>0</v>
      </c>
      <c r="CT287" s="619">
        <v>0</v>
      </c>
      <c r="CU287" s="619">
        <v>0</v>
      </c>
      <c r="CV287" s="619">
        <v>0</v>
      </c>
      <c r="CW287" s="619">
        <v>0</v>
      </c>
      <c r="CX287" s="619">
        <v>0</v>
      </c>
      <c r="CY287" s="619">
        <v>0</v>
      </c>
      <c r="CZ287" s="619">
        <v>0</v>
      </c>
      <c r="DA287" s="619">
        <v>0</v>
      </c>
      <c r="DB287" s="619">
        <v>0</v>
      </c>
      <c r="DC287" s="619">
        <v>0</v>
      </c>
      <c r="DD287" s="619">
        <v>0</v>
      </c>
      <c r="DE287" s="619">
        <v>0</v>
      </c>
      <c r="DF287" s="619">
        <v>0</v>
      </c>
      <c r="DG287" s="619">
        <v>0</v>
      </c>
      <c r="DH287" s="619">
        <v>0</v>
      </c>
      <c r="DI287" s="619">
        <v>0</v>
      </c>
      <c r="DJ287" s="619">
        <v>0</v>
      </c>
      <c r="DK287" s="619">
        <v>0</v>
      </c>
      <c r="DL287" s="619">
        <v>0</v>
      </c>
      <c r="DM287" s="619">
        <v>0</v>
      </c>
      <c r="DN287" s="619">
        <v>0</v>
      </c>
      <c r="DO287" s="619">
        <v>1259</v>
      </c>
      <c r="DP287" s="619">
        <v>0</v>
      </c>
      <c r="DQ287" s="619">
        <v>13</v>
      </c>
      <c r="DR287" s="619">
        <v>0</v>
      </c>
      <c r="DS287" s="619">
        <v>0</v>
      </c>
      <c r="DT287" s="619">
        <v>0</v>
      </c>
      <c r="DU287" s="619">
        <v>1259</v>
      </c>
      <c r="DV287" s="619">
        <v>0</v>
      </c>
      <c r="DW287" s="619">
        <v>13</v>
      </c>
      <c r="DX287" s="619">
        <v>777646</v>
      </c>
      <c r="DY287" s="619">
        <v>0</v>
      </c>
      <c r="DZ287" s="619">
        <v>7855</v>
      </c>
      <c r="EA287" s="619">
        <v>1431080</v>
      </c>
      <c r="EB287" s="619">
        <v>0</v>
      </c>
      <c r="EC287" s="619">
        <v>14455</v>
      </c>
      <c r="ED287" s="619">
        <v>-653434</v>
      </c>
      <c r="EE287" s="619">
        <v>0</v>
      </c>
      <c r="EF287" s="619">
        <v>-6600</v>
      </c>
      <c r="EG287" s="619">
        <v>0</v>
      </c>
      <c r="EH287" s="619">
        <v>0</v>
      </c>
      <c r="EI287" s="619">
        <v>0</v>
      </c>
      <c r="EJ287" s="619">
        <v>0</v>
      </c>
      <c r="EK287" s="619">
        <v>0</v>
      </c>
      <c r="EL287" s="619">
        <v>0</v>
      </c>
      <c r="EM287" s="619">
        <v>0</v>
      </c>
      <c r="EN287" s="619">
        <v>0</v>
      </c>
      <c r="EO287" s="619">
        <v>0</v>
      </c>
      <c r="EP287" s="619">
        <v>8388153</v>
      </c>
      <c r="EQ287" s="619">
        <v>0</v>
      </c>
      <c r="ER287" s="619">
        <v>84729</v>
      </c>
      <c r="ES287" s="619">
        <v>9147946</v>
      </c>
      <c r="ET287" s="619">
        <v>0</v>
      </c>
      <c r="EU287" s="619">
        <v>92403</v>
      </c>
      <c r="EV287" s="619">
        <v>-759793</v>
      </c>
      <c r="EW287" s="619">
        <v>0</v>
      </c>
      <c r="EX287" s="619">
        <v>-7674</v>
      </c>
      <c r="EY287" s="619">
        <v>0</v>
      </c>
      <c r="EZ287" s="619">
        <v>0</v>
      </c>
      <c r="FA287" s="619">
        <v>0</v>
      </c>
      <c r="FB287" s="619">
        <v>13169941</v>
      </c>
      <c r="FC287" s="619">
        <v>0</v>
      </c>
      <c r="FD287" s="619">
        <v>132962</v>
      </c>
      <c r="FE287" s="619">
        <v>13790824</v>
      </c>
      <c r="FF287" s="619">
        <v>0</v>
      </c>
      <c r="FG287" s="619">
        <v>139233</v>
      </c>
      <c r="FH287" s="619">
        <v>-620883</v>
      </c>
      <c r="FI287" s="619">
        <v>0</v>
      </c>
      <c r="FJ287" s="619">
        <v>-6271</v>
      </c>
      <c r="FK287" s="619">
        <v>0</v>
      </c>
      <c r="FL287" s="619">
        <v>0</v>
      </c>
      <c r="FM287" s="619">
        <v>0</v>
      </c>
      <c r="FN287" s="619">
        <v>0</v>
      </c>
      <c r="FO287" s="619">
        <v>0</v>
      </c>
      <c r="FP287" s="619">
        <v>0</v>
      </c>
      <c r="FQ287" s="619">
        <v>0</v>
      </c>
      <c r="FR287" s="619">
        <v>0</v>
      </c>
      <c r="FS287" s="619">
        <v>0</v>
      </c>
      <c r="FT287" s="619">
        <v>-103302</v>
      </c>
      <c r="FU287" s="619">
        <v>0</v>
      </c>
      <c r="FV287" s="619">
        <v>-1043</v>
      </c>
      <c r="FW287" s="619">
        <v>0</v>
      </c>
      <c r="FX287" s="619">
        <v>0</v>
      </c>
      <c r="FY287" s="619">
        <v>0</v>
      </c>
      <c r="FZ287" s="619">
        <v>0</v>
      </c>
      <c r="GA287" s="619">
        <v>0</v>
      </c>
      <c r="GB287" s="619">
        <v>0</v>
      </c>
      <c r="GC287" s="619">
        <v>0</v>
      </c>
      <c r="GD287" s="619">
        <v>0</v>
      </c>
      <c r="GE287" s="619">
        <v>0</v>
      </c>
      <c r="GF287" s="619">
        <v>0</v>
      </c>
      <c r="GG287" s="619">
        <v>0</v>
      </c>
      <c r="GH287" s="619">
        <v>0</v>
      </c>
      <c r="GI287" s="619">
        <v>0</v>
      </c>
      <c r="GJ287" s="619">
        <v>0</v>
      </c>
      <c r="GK287" s="619">
        <v>0</v>
      </c>
      <c r="GL287" s="619">
        <v>32264633</v>
      </c>
      <c r="GM287" s="619">
        <v>0</v>
      </c>
      <c r="GN287" s="619">
        <v>325839</v>
      </c>
      <c r="GO287" s="619">
        <v>-1549680</v>
      </c>
      <c r="GP287" s="619">
        <v>0</v>
      </c>
      <c r="GQ287" s="619">
        <v>-15650</v>
      </c>
      <c r="GR287" s="620" t="s">
        <v>513</v>
      </c>
      <c r="GS287" s="620" t="s">
        <v>568</v>
      </c>
      <c r="GT287" s="610" t="s">
        <v>515</v>
      </c>
      <c r="GU287" s="611" t="s">
        <v>558</v>
      </c>
      <c r="GV287" s="611" t="s">
        <v>1390</v>
      </c>
      <c r="GW287" s="610" t="s">
        <v>1432</v>
      </c>
    </row>
    <row r="288" spans="1:205" x14ac:dyDescent="0.25">
      <c r="A288" s="610" t="s">
        <v>3386</v>
      </c>
      <c r="B288" s="617" t="s">
        <v>1391</v>
      </c>
      <c r="C288" s="618" t="s">
        <v>1392</v>
      </c>
      <c r="D288" s="619">
        <v>14978864</v>
      </c>
      <c r="E288" s="619">
        <v>0</v>
      </c>
      <c r="F288" s="619">
        <v>14978864</v>
      </c>
      <c r="G288" s="619">
        <v>14486920</v>
      </c>
      <c r="H288" s="619">
        <v>0</v>
      </c>
      <c r="I288" s="619">
        <v>14486920</v>
      </c>
      <c r="J288" s="619">
        <v>491944</v>
      </c>
      <c r="K288" s="619">
        <v>0</v>
      </c>
      <c r="L288" s="619">
        <v>491944</v>
      </c>
      <c r="M288" s="633">
        <v>0.5</v>
      </c>
      <c r="N288" s="633">
        <v>0.49</v>
      </c>
      <c r="O288" s="633">
        <v>0</v>
      </c>
      <c r="P288" s="633">
        <v>0.01</v>
      </c>
      <c r="Q288" s="619">
        <v>635843</v>
      </c>
      <c r="R288" s="619">
        <v>635843</v>
      </c>
      <c r="S288" s="619">
        <v>0</v>
      </c>
      <c r="T288" s="619">
        <v>0</v>
      </c>
      <c r="U288" s="619">
        <v>0</v>
      </c>
      <c r="V288" s="619">
        <v>0</v>
      </c>
      <c r="W288" s="619">
        <v>0</v>
      </c>
      <c r="X288" s="619">
        <v>0</v>
      </c>
      <c r="Y288" s="619">
        <v>0</v>
      </c>
      <c r="Z288" s="619">
        <v>2777662</v>
      </c>
      <c r="AA288" s="619">
        <v>0</v>
      </c>
      <c r="AB288" s="619">
        <v>2538278</v>
      </c>
      <c r="AC288" s="619">
        <v>0</v>
      </c>
      <c r="AD288" s="619">
        <v>239384</v>
      </c>
      <c r="AE288" s="619">
        <v>0</v>
      </c>
      <c r="AF288" s="619">
        <v>0</v>
      </c>
      <c r="AG288" s="619">
        <v>0</v>
      </c>
      <c r="AH288" s="619">
        <v>0</v>
      </c>
      <c r="AI288" s="619">
        <v>0</v>
      </c>
      <c r="AJ288" s="619">
        <v>0</v>
      </c>
      <c r="AK288" s="619">
        <v>0</v>
      </c>
      <c r="AL288" s="619">
        <v>0</v>
      </c>
      <c r="AM288" s="619">
        <v>0</v>
      </c>
      <c r="AN288" s="619">
        <v>0</v>
      </c>
      <c r="AO288" s="619">
        <v>0</v>
      </c>
      <c r="AP288" s="619">
        <v>0</v>
      </c>
      <c r="AQ288" s="619">
        <v>0</v>
      </c>
      <c r="AR288" s="619">
        <v>0</v>
      </c>
      <c r="AS288" s="619">
        <v>0</v>
      </c>
      <c r="AT288" s="619">
        <v>0</v>
      </c>
      <c r="AU288" s="619">
        <v>0</v>
      </c>
      <c r="AV288" s="619">
        <v>0</v>
      </c>
      <c r="AW288" s="619">
        <v>0</v>
      </c>
      <c r="AX288" s="619">
        <v>0</v>
      </c>
      <c r="AY288" s="619">
        <v>0</v>
      </c>
      <c r="AZ288" s="619">
        <v>0</v>
      </c>
      <c r="BA288" s="619">
        <v>0</v>
      </c>
      <c r="BB288" s="619">
        <v>0</v>
      </c>
      <c r="BC288" s="619">
        <v>0</v>
      </c>
      <c r="BD288" s="619">
        <v>0</v>
      </c>
      <c r="BE288" s="619">
        <v>0</v>
      </c>
      <c r="BF288" s="619">
        <v>0</v>
      </c>
      <c r="BG288" s="619">
        <v>7131804</v>
      </c>
      <c r="BH288" s="619">
        <v>0</v>
      </c>
      <c r="BI288" s="619">
        <v>145547</v>
      </c>
      <c r="BJ288" s="619">
        <v>336648</v>
      </c>
      <c r="BK288" s="619">
        <v>0</v>
      </c>
      <c r="BL288" s="619">
        <v>6870</v>
      </c>
      <c r="BM288" s="619">
        <v>7187535</v>
      </c>
      <c r="BN288" s="619">
        <v>0</v>
      </c>
      <c r="BO288" s="619">
        <v>146684</v>
      </c>
      <c r="BP288" s="619">
        <v>280917</v>
      </c>
      <c r="BQ288" s="619">
        <v>0</v>
      </c>
      <c r="BR288" s="619">
        <v>5733</v>
      </c>
      <c r="BS288" s="619">
        <v>44171</v>
      </c>
      <c r="BT288" s="619">
        <v>0</v>
      </c>
      <c r="BU288" s="619">
        <v>901</v>
      </c>
      <c r="BV288" s="619">
        <v>26682</v>
      </c>
      <c r="BW288" s="619">
        <v>0</v>
      </c>
      <c r="BX288" s="619">
        <v>545</v>
      </c>
      <c r="BY288" s="619">
        <v>17489</v>
      </c>
      <c r="BZ288" s="619">
        <v>0</v>
      </c>
      <c r="CA288" s="619">
        <v>356</v>
      </c>
      <c r="CB288" s="619">
        <v>44894</v>
      </c>
      <c r="CC288" s="619">
        <v>0</v>
      </c>
      <c r="CD288" s="619">
        <v>916</v>
      </c>
      <c r="CE288" s="619">
        <v>44895</v>
      </c>
      <c r="CF288" s="619">
        <v>0</v>
      </c>
      <c r="CG288" s="619">
        <v>916</v>
      </c>
      <c r="CH288" s="619">
        <v>-1</v>
      </c>
      <c r="CI288" s="619">
        <v>0</v>
      </c>
      <c r="CJ288" s="619">
        <v>0</v>
      </c>
      <c r="CK288" s="619">
        <v>0</v>
      </c>
      <c r="CL288" s="619">
        <v>0</v>
      </c>
      <c r="CM288" s="619">
        <v>0</v>
      </c>
      <c r="CN288" s="619">
        <v>0</v>
      </c>
      <c r="CO288" s="619">
        <v>0</v>
      </c>
      <c r="CP288" s="619">
        <v>0</v>
      </c>
      <c r="CQ288" s="619">
        <v>0</v>
      </c>
      <c r="CR288" s="619">
        <v>0</v>
      </c>
      <c r="CS288" s="619">
        <v>0</v>
      </c>
      <c r="CT288" s="619">
        <v>2390</v>
      </c>
      <c r="CU288" s="619">
        <v>0</v>
      </c>
      <c r="CV288" s="619">
        <v>49</v>
      </c>
      <c r="CW288" s="619">
        <v>0</v>
      </c>
      <c r="CX288" s="619">
        <v>0</v>
      </c>
      <c r="CY288" s="619">
        <v>0</v>
      </c>
      <c r="CZ288" s="619">
        <v>2390</v>
      </c>
      <c r="DA288" s="619">
        <v>0</v>
      </c>
      <c r="DB288" s="619">
        <v>49</v>
      </c>
      <c r="DC288" s="619">
        <v>0</v>
      </c>
      <c r="DD288" s="619">
        <v>0</v>
      </c>
      <c r="DE288" s="619">
        <v>0</v>
      </c>
      <c r="DF288" s="619">
        <v>58203</v>
      </c>
      <c r="DG288" s="619">
        <v>0</v>
      </c>
      <c r="DH288" s="619">
        <v>1188</v>
      </c>
      <c r="DI288" s="619">
        <v>72739</v>
      </c>
      <c r="DJ288" s="619">
        <v>0</v>
      </c>
      <c r="DK288" s="619">
        <v>1484</v>
      </c>
      <c r="DL288" s="619">
        <v>-14536</v>
      </c>
      <c r="DM288" s="619">
        <v>0</v>
      </c>
      <c r="DN288" s="619">
        <v>-296</v>
      </c>
      <c r="DO288" s="619">
        <v>0</v>
      </c>
      <c r="DP288" s="619">
        <v>0</v>
      </c>
      <c r="DQ288" s="619">
        <v>0</v>
      </c>
      <c r="DR288" s="619">
        <v>0</v>
      </c>
      <c r="DS288" s="619">
        <v>0</v>
      </c>
      <c r="DT288" s="619">
        <v>0</v>
      </c>
      <c r="DU288" s="619">
        <v>0</v>
      </c>
      <c r="DV288" s="619">
        <v>0</v>
      </c>
      <c r="DW288" s="619">
        <v>0</v>
      </c>
      <c r="DX288" s="619">
        <v>1433941</v>
      </c>
      <c r="DY288" s="619">
        <v>0</v>
      </c>
      <c r="DZ288" s="619">
        <v>29264</v>
      </c>
      <c r="EA288" s="619">
        <v>890918</v>
      </c>
      <c r="EB288" s="619">
        <v>0</v>
      </c>
      <c r="EC288" s="619">
        <v>18182</v>
      </c>
      <c r="ED288" s="619">
        <v>543023</v>
      </c>
      <c r="EE288" s="619">
        <v>0</v>
      </c>
      <c r="EF288" s="619">
        <v>11082</v>
      </c>
      <c r="EG288" s="619">
        <v>0</v>
      </c>
      <c r="EH288" s="619">
        <v>0</v>
      </c>
      <c r="EI288" s="619">
        <v>0</v>
      </c>
      <c r="EJ288" s="619">
        <v>0</v>
      </c>
      <c r="EK288" s="619">
        <v>0</v>
      </c>
      <c r="EL288" s="619">
        <v>0</v>
      </c>
      <c r="EM288" s="619">
        <v>0</v>
      </c>
      <c r="EN288" s="619">
        <v>0</v>
      </c>
      <c r="EO288" s="619">
        <v>0</v>
      </c>
      <c r="EP288" s="619">
        <v>7639256</v>
      </c>
      <c r="EQ288" s="619">
        <v>0</v>
      </c>
      <c r="ER288" s="619">
        <v>155903</v>
      </c>
      <c r="ES288" s="619">
        <v>7395766</v>
      </c>
      <c r="ET288" s="619">
        <v>0</v>
      </c>
      <c r="EU288" s="619">
        <v>150934</v>
      </c>
      <c r="EV288" s="619">
        <v>243490</v>
      </c>
      <c r="EW288" s="619">
        <v>0</v>
      </c>
      <c r="EX288" s="619">
        <v>4969</v>
      </c>
      <c r="EY288" s="619">
        <v>-1605</v>
      </c>
      <c r="EZ288" s="619">
        <v>0</v>
      </c>
      <c r="FA288" s="619">
        <v>-33</v>
      </c>
      <c r="FB288" s="619">
        <v>13893880</v>
      </c>
      <c r="FC288" s="619">
        <v>0</v>
      </c>
      <c r="FD288" s="619">
        <v>273892</v>
      </c>
      <c r="FE288" s="619">
        <v>14285296</v>
      </c>
      <c r="FF288" s="619">
        <v>0</v>
      </c>
      <c r="FG288" s="619">
        <v>282713</v>
      </c>
      <c r="FH288" s="619">
        <v>-391416</v>
      </c>
      <c r="FI288" s="619">
        <v>0</v>
      </c>
      <c r="FJ288" s="619">
        <v>-8821</v>
      </c>
      <c r="FK288" s="619">
        <v>0</v>
      </c>
      <c r="FL288" s="619">
        <v>0</v>
      </c>
      <c r="FM288" s="619">
        <v>0</v>
      </c>
      <c r="FN288" s="619">
        <v>0</v>
      </c>
      <c r="FO288" s="619">
        <v>0</v>
      </c>
      <c r="FP288" s="619">
        <v>0</v>
      </c>
      <c r="FQ288" s="619">
        <v>0</v>
      </c>
      <c r="FR288" s="619">
        <v>0</v>
      </c>
      <c r="FS288" s="619">
        <v>0</v>
      </c>
      <c r="FT288" s="619">
        <v>38472</v>
      </c>
      <c r="FU288" s="619">
        <v>0</v>
      </c>
      <c r="FV288" s="619">
        <v>785</v>
      </c>
      <c r="FW288" s="619">
        <v>0</v>
      </c>
      <c r="FX288" s="619">
        <v>0</v>
      </c>
      <c r="FY288" s="619">
        <v>0</v>
      </c>
      <c r="FZ288" s="619">
        <v>0</v>
      </c>
      <c r="GA288" s="619">
        <v>0</v>
      </c>
      <c r="GB288" s="619">
        <v>0</v>
      </c>
      <c r="GC288" s="619">
        <v>0</v>
      </c>
      <c r="GD288" s="619">
        <v>0</v>
      </c>
      <c r="GE288" s="619">
        <v>0</v>
      </c>
      <c r="GF288" s="619">
        <v>0</v>
      </c>
      <c r="GG288" s="619">
        <v>0</v>
      </c>
      <c r="GH288" s="619">
        <v>0</v>
      </c>
      <c r="GI288" s="619">
        <v>0</v>
      </c>
      <c r="GJ288" s="619">
        <v>0</v>
      </c>
      <c r="GK288" s="619">
        <v>0</v>
      </c>
      <c r="GL288" s="619">
        <v>30622054</v>
      </c>
      <c r="GM288" s="619">
        <v>0</v>
      </c>
      <c r="GN288" s="619">
        <v>615282</v>
      </c>
      <c r="GO288" s="619">
        <v>718223</v>
      </c>
      <c r="GP288" s="619">
        <v>0</v>
      </c>
      <c r="GQ288" s="619">
        <v>13824</v>
      </c>
      <c r="GR288" s="620" t="s">
        <v>535</v>
      </c>
      <c r="GS288" s="620" t="s">
        <v>576</v>
      </c>
      <c r="GT288" s="610" t="s">
        <v>535</v>
      </c>
      <c r="GU288" s="611" t="s">
        <v>536</v>
      </c>
      <c r="GV288" s="611" t="s">
        <v>1393</v>
      </c>
      <c r="GW288" s="610" t="s">
        <v>1432</v>
      </c>
    </row>
    <row r="289" spans="1:205" x14ac:dyDescent="0.25">
      <c r="A289" s="610" t="s">
        <v>3385</v>
      </c>
      <c r="B289" s="617" t="s">
        <v>1394</v>
      </c>
      <c r="C289" s="618" t="s">
        <v>1395</v>
      </c>
      <c r="D289" s="619">
        <v>4792558</v>
      </c>
      <c r="E289" s="619">
        <v>0</v>
      </c>
      <c r="F289" s="619">
        <v>4792558</v>
      </c>
      <c r="G289" s="619">
        <v>4849522</v>
      </c>
      <c r="H289" s="619">
        <v>0</v>
      </c>
      <c r="I289" s="619">
        <v>4849522</v>
      </c>
      <c r="J289" s="619">
        <v>-56964</v>
      </c>
      <c r="K289" s="619">
        <v>0</v>
      </c>
      <c r="L289" s="619">
        <v>-56964</v>
      </c>
      <c r="M289" s="633">
        <v>0.5</v>
      </c>
      <c r="N289" s="633">
        <v>0.4</v>
      </c>
      <c r="O289" s="633">
        <v>0.09</v>
      </c>
      <c r="P289" s="633">
        <v>0.01</v>
      </c>
      <c r="Q289" s="619">
        <v>210666</v>
      </c>
      <c r="R289" s="619">
        <v>210666</v>
      </c>
      <c r="S289" s="619">
        <v>0</v>
      </c>
      <c r="T289" s="619">
        <v>0</v>
      </c>
      <c r="U289" s="619">
        <v>0</v>
      </c>
      <c r="V289" s="619">
        <v>0</v>
      </c>
      <c r="W289" s="619">
        <v>0</v>
      </c>
      <c r="X289" s="619">
        <v>0</v>
      </c>
      <c r="Y289" s="619">
        <v>0</v>
      </c>
      <c r="Z289" s="619">
        <v>410268</v>
      </c>
      <c r="AA289" s="619">
        <v>0</v>
      </c>
      <c r="AB289" s="619">
        <v>265000</v>
      </c>
      <c r="AC289" s="619">
        <v>0</v>
      </c>
      <c r="AD289" s="619">
        <v>145268</v>
      </c>
      <c r="AE289" s="619">
        <v>0</v>
      </c>
      <c r="AF289" s="619">
        <v>0</v>
      </c>
      <c r="AG289" s="619">
        <v>0</v>
      </c>
      <c r="AH289" s="619">
        <v>0</v>
      </c>
      <c r="AI289" s="619">
        <v>0</v>
      </c>
      <c r="AJ289" s="619">
        <v>0</v>
      </c>
      <c r="AK289" s="619">
        <v>0</v>
      </c>
      <c r="AL289" s="619">
        <v>0</v>
      </c>
      <c r="AM289" s="619">
        <v>0</v>
      </c>
      <c r="AN289" s="619">
        <v>0</v>
      </c>
      <c r="AO289" s="619">
        <v>0</v>
      </c>
      <c r="AP289" s="619">
        <v>0</v>
      </c>
      <c r="AQ289" s="619">
        <v>0</v>
      </c>
      <c r="AR289" s="619">
        <v>0</v>
      </c>
      <c r="AS289" s="619">
        <v>0</v>
      </c>
      <c r="AT289" s="619">
        <v>0</v>
      </c>
      <c r="AU289" s="619">
        <v>0</v>
      </c>
      <c r="AV289" s="619">
        <v>0</v>
      </c>
      <c r="AW289" s="619">
        <v>0</v>
      </c>
      <c r="AX289" s="619">
        <v>0</v>
      </c>
      <c r="AY289" s="619">
        <v>0</v>
      </c>
      <c r="AZ289" s="619">
        <v>0</v>
      </c>
      <c r="BA289" s="619">
        <v>0</v>
      </c>
      <c r="BB289" s="619">
        <v>0</v>
      </c>
      <c r="BC289" s="619">
        <v>0</v>
      </c>
      <c r="BD289" s="619">
        <v>0</v>
      </c>
      <c r="BE289" s="619">
        <v>0</v>
      </c>
      <c r="BF289" s="619">
        <v>0</v>
      </c>
      <c r="BG289" s="619">
        <v>1530112</v>
      </c>
      <c r="BH289" s="619">
        <v>344275</v>
      </c>
      <c r="BI289" s="619">
        <v>38253</v>
      </c>
      <c r="BJ289" s="619">
        <v>115728</v>
      </c>
      <c r="BK289" s="619">
        <v>26039</v>
      </c>
      <c r="BL289" s="619">
        <v>2893</v>
      </c>
      <c r="BM289" s="619">
        <v>1560227</v>
      </c>
      <c r="BN289" s="619">
        <v>351052</v>
      </c>
      <c r="BO289" s="619">
        <v>39006</v>
      </c>
      <c r="BP289" s="619">
        <v>85613</v>
      </c>
      <c r="BQ289" s="619">
        <v>19262</v>
      </c>
      <c r="BR289" s="619">
        <v>2140</v>
      </c>
      <c r="BS289" s="619">
        <v>-5953</v>
      </c>
      <c r="BT289" s="619">
        <v>-1339</v>
      </c>
      <c r="BU289" s="619">
        <v>-149</v>
      </c>
      <c r="BV289" s="619">
        <v>13322</v>
      </c>
      <c r="BW289" s="619">
        <v>2997</v>
      </c>
      <c r="BX289" s="619">
        <v>333</v>
      </c>
      <c r="BY289" s="619">
        <v>-19275</v>
      </c>
      <c r="BZ289" s="619">
        <v>-4336</v>
      </c>
      <c r="CA289" s="619">
        <v>-482</v>
      </c>
      <c r="CB289" s="619">
        <v>8931</v>
      </c>
      <c r="CC289" s="619">
        <v>2009</v>
      </c>
      <c r="CD289" s="619">
        <v>223</v>
      </c>
      <c r="CE289" s="619">
        <v>11362</v>
      </c>
      <c r="CF289" s="619">
        <v>2556</v>
      </c>
      <c r="CG289" s="619">
        <v>284</v>
      </c>
      <c r="CH289" s="619">
        <v>-2431</v>
      </c>
      <c r="CI289" s="619">
        <v>-547</v>
      </c>
      <c r="CJ289" s="619">
        <v>-61</v>
      </c>
      <c r="CK289" s="619">
        <v>-86</v>
      </c>
      <c r="CL289" s="619">
        <v>-19</v>
      </c>
      <c r="CM289" s="619">
        <v>-2</v>
      </c>
      <c r="CN289" s="619">
        <v>0</v>
      </c>
      <c r="CO289" s="619">
        <v>0</v>
      </c>
      <c r="CP289" s="619">
        <v>0</v>
      </c>
      <c r="CQ289" s="619">
        <v>0</v>
      </c>
      <c r="CR289" s="619">
        <v>0</v>
      </c>
      <c r="CS289" s="619">
        <v>0</v>
      </c>
      <c r="CT289" s="619">
        <v>0</v>
      </c>
      <c r="CU289" s="619">
        <v>0</v>
      </c>
      <c r="CV289" s="619">
        <v>0</v>
      </c>
      <c r="CW289" s="619">
        <v>0</v>
      </c>
      <c r="CX289" s="619">
        <v>0</v>
      </c>
      <c r="CY289" s="619">
        <v>0</v>
      </c>
      <c r="CZ289" s="619">
        <v>0</v>
      </c>
      <c r="DA289" s="619">
        <v>0</v>
      </c>
      <c r="DB289" s="619">
        <v>0</v>
      </c>
      <c r="DC289" s="619">
        <v>0</v>
      </c>
      <c r="DD289" s="619">
        <v>0</v>
      </c>
      <c r="DE289" s="619">
        <v>0</v>
      </c>
      <c r="DF289" s="619">
        <v>6337</v>
      </c>
      <c r="DG289" s="619">
        <v>1426</v>
      </c>
      <c r="DH289" s="619">
        <v>158</v>
      </c>
      <c r="DI289" s="619">
        <v>2943</v>
      </c>
      <c r="DJ289" s="619">
        <v>662</v>
      </c>
      <c r="DK289" s="619">
        <v>74</v>
      </c>
      <c r="DL289" s="619">
        <v>3394</v>
      </c>
      <c r="DM289" s="619">
        <v>764</v>
      </c>
      <c r="DN289" s="619">
        <v>84</v>
      </c>
      <c r="DO289" s="619">
        <v>702</v>
      </c>
      <c r="DP289" s="619">
        <v>158</v>
      </c>
      <c r="DQ289" s="619">
        <v>18</v>
      </c>
      <c r="DR289" s="619">
        <v>702</v>
      </c>
      <c r="DS289" s="619">
        <v>158</v>
      </c>
      <c r="DT289" s="619">
        <v>18</v>
      </c>
      <c r="DU289" s="619">
        <v>0</v>
      </c>
      <c r="DV289" s="619">
        <v>0</v>
      </c>
      <c r="DW289" s="619">
        <v>0</v>
      </c>
      <c r="DX289" s="619">
        <v>451029</v>
      </c>
      <c r="DY289" s="619">
        <v>101481</v>
      </c>
      <c r="DZ289" s="619">
        <v>11276</v>
      </c>
      <c r="EA289" s="619">
        <v>437757</v>
      </c>
      <c r="EB289" s="619">
        <v>98495</v>
      </c>
      <c r="EC289" s="619">
        <v>10944</v>
      </c>
      <c r="ED289" s="619">
        <v>13272</v>
      </c>
      <c r="EE289" s="619">
        <v>2986</v>
      </c>
      <c r="EF289" s="619">
        <v>332</v>
      </c>
      <c r="EG289" s="619">
        <v>0</v>
      </c>
      <c r="EH289" s="619">
        <v>0</v>
      </c>
      <c r="EI289" s="619">
        <v>0</v>
      </c>
      <c r="EJ289" s="619">
        <v>0</v>
      </c>
      <c r="EK289" s="619">
        <v>0</v>
      </c>
      <c r="EL289" s="619">
        <v>0</v>
      </c>
      <c r="EM289" s="619">
        <v>0</v>
      </c>
      <c r="EN289" s="619">
        <v>0</v>
      </c>
      <c r="EO289" s="619">
        <v>0</v>
      </c>
      <c r="EP289" s="619">
        <v>2683763</v>
      </c>
      <c r="EQ289" s="619">
        <v>603847</v>
      </c>
      <c r="ER289" s="619">
        <v>67094</v>
      </c>
      <c r="ES289" s="619">
        <v>2689948</v>
      </c>
      <c r="ET289" s="619">
        <v>605239</v>
      </c>
      <c r="EU289" s="619">
        <v>67249</v>
      </c>
      <c r="EV289" s="619">
        <v>-6185</v>
      </c>
      <c r="EW289" s="619">
        <v>-1392</v>
      </c>
      <c r="EX289" s="619">
        <v>-155</v>
      </c>
      <c r="EY289" s="619">
        <v>-6702</v>
      </c>
      <c r="EZ289" s="619">
        <v>-1508</v>
      </c>
      <c r="FA289" s="619">
        <v>-168</v>
      </c>
      <c r="FB289" s="619">
        <v>4691480</v>
      </c>
      <c r="FC289" s="619">
        <v>1039859</v>
      </c>
      <c r="FD289" s="619">
        <v>115540</v>
      </c>
      <c r="FE289" s="619">
        <v>4361556</v>
      </c>
      <c r="FF289" s="619">
        <v>971194</v>
      </c>
      <c r="FG289" s="619">
        <v>107910</v>
      </c>
      <c r="FH289" s="619">
        <v>329924</v>
      </c>
      <c r="FI289" s="619">
        <v>68665</v>
      </c>
      <c r="FJ289" s="619">
        <v>7630</v>
      </c>
      <c r="FK289" s="619">
        <v>0</v>
      </c>
      <c r="FL289" s="619">
        <v>0</v>
      </c>
      <c r="FM289" s="619">
        <v>0</v>
      </c>
      <c r="FN289" s="619">
        <v>0</v>
      </c>
      <c r="FO289" s="619">
        <v>0</v>
      </c>
      <c r="FP289" s="619">
        <v>0</v>
      </c>
      <c r="FQ289" s="619">
        <v>0</v>
      </c>
      <c r="FR289" s="619">
        <v>0</v>
      </c>
      <c r="FS289" s="619">
        <v>0</v>
      </c>
      <c r="FT289" s="619">
        <v>-3410</v>
      </c>
      <c r="FU289" s="619">
        <v>-767</v>
      </c>
      <c r="FV289" s="619">
        <v>-85</v>
      </c>
      <c r="FW289" s="619">
        <v>1858</v>
      </c>
      <c r="FX289" s="619">
        <v>418</v>
      </c>
      <c r="FY289" s="619">
        <v>46</v>
      </c>
      <c r="FZ289" s="619">
        <v>0</v>
      </c>
      <c r="GA289" s="619">
        <v>0</v>
      </c>
      <c r="GB289" s="619">
        <v>0</v>
      </c>
      <c r="GC289" s="619">
        <v>1858</v>
      </c>
      <c r="GD289" s="619">
        <v>418</v>
      </c>
      <c r="GE289" s="619">
        <v>46</v>
      </c>
      <c r="GF289" s="619">
        <v>0</v>
      </c>
      <c r="GG289" s="619">
        <v>0</v>
      </c>
      <c r="GH289" s="619">
        <v>0</v>
      </c>
      <c r="GI289" s="619">
        <v>0</v>
      </c>
      <c r="GJ289" s="619">
        <v>0</v>
      </c>
      <c r="GK289" s="619">
        <v>0</v>
      </c>
      <c r="GL289" s="619">
        <v>9473789</v>
      </c>
      <c r="GM289" s="619">
        <v>2115879</v>
      </c>
      <c r="GN289" s="619">
        <v>235097</v>
      </c>
      <c r="GO289" s="619">
        <v>395972</v>
      </c>
      <c r="GP289" s="619">
        <v>83526</v>
      </c>
      <c r="GQ289" s="619">
        <v>9279</v>
      </c>
      <c r="GR289" s="620" t="s">
        <v>525</v>
      </c>
      <c r="GS289" s="620" t="s">
        <v>526</v>
      </c>
      <c r="GT289" s="610" t="s">
        <v>474</v>
      </c>
      <c r="GU289" s="611" t="s">
        <v>475</v>
      </c>
      <c r="GV289" s="611" t="s">
        <v>1396</v>
      </c>
      <c r="GW289" s="610" t="s">
        <v>1432</v>
      </c>
    </row>
    <row r="290" spans="1:205" x14ac:dyDescent="0.25">
      <c r="A290" s="610" t="s">
        <v>3386</v>
      </c>
      <c r="B290" s="617" t="s">
        <v>1397</v>
      </c>
      <c r="C290" s="618" t="s">
        <v>1398</v>
      </c>
      <c r="D290" s="619">
        <v>4903407</v>
      </c>
      <c r="E290" s="619">
        <v>0</v>
      </c>
      <c r="F290" s="619">
        <v>4903407</v>
      </c>
      <c r="G290" s="619">
        <v>4871851</v>
      </c>
      <c r="H290" s="619">
        <v>0</v>
      </c>
      <c r="I290" s="619">
        <v>4871851</v>
      </c>
      <c r="J290" s="619">
        <v>31556</v>
      </c>
      <c r="K290" s="619">
        <v>0</v>
      </c>
      <c r="L290" s="619">
        <v>31556</v>
      </c>
      <c r="M290" s="633">
        <v>0.5</v>
      </c>
      <c r="N290" s="633">
        <v>0.49</v>
      </c>
      <c r="O290" s="633">
        <v>0</v>
      </c>
      <c r="P290" s="633">
        <v>0.01</v>
      </c>
      <c r="Q290" s="619">
        <v>224961</v>
      </c>
      <c r="R290" s="619">
        <v>224961</v>
      </c>
      <c r="S290" s="619">
        <v>0</v>
      </c>
      <c r="T290" s="619">
        <v>0</v>
      </c>
      <c r="U290" s="619">
        <v>0</v>
      </c>
      <c r="V290" s="619">
        <v>0</v>
      </c>
      <c r="W290" s="619">
        <v>0</v>
      </c>
      <c r="X290" s="619">
        <v>0</v>
      </c>
      <c r="Y290" s="619">
        <v>0</v>
      </c>
      <c r="Z290" s="619">
        <v>23577</v>
      </c>
      <c r="AA290" s="619">
        <v>0</v>
      </c>
      <c r="AB290" s="619">
        <v>23578</v>
      </c>
      <c r="AC290" s="619">
        <v>0</v>
      </c>
      <c r="AD290" s="619">
        <v>-1</v>
      </c>
      <c r="AE290" s="619">
        <v>0</v>
      </c>
      <c r="AF290" s="619">
        <v>0</v>
      </c>
      <c r="AG290" s="619">
        <v>0</v>
      </c>
      <c r="AH290" s="619">
        <v>0</v>
      </c>
      <c r="AI290" s="619">
        <v>0</v>
      </c>
      <c r="AJ290" s="619">
        <v>0</v>
      </c>
      <c r="AK290" s="619">
        <v>0</v>
      </c>
      <c r="AL290" s="619">
        <v>0</v>
      </c>
      <c r="AM290" s="619">
        <v>0</v>
      </c>
      <c r="AN290" s="619">
        <v>0</v>
      </c>
      <c r="AO290" s="619">
        <v>0</v>
      </c>
      <c r="AP290" s="619">
        <v>0</v>
      </c>
      <c r="AQ290" s="619">
        <v>0</v>
      </c>
      <c r="AR290" s="619">
        <v>0</v>
      </c>
      <c r="AS290" s="619">
        <v>0</v>
      </c>
      <c r="AT290" s="619">
        <v>0</v>
      </c>
      <c r="AU290" s="619">
        <v>0</v>
      </c>
      <c r="AV290" s="619">
        <v>0</v>
      </c>
      <c r="AW290" s="619">
        <v>0</v>
      </c>
      <c r="AX290" s="619">
        <v>0</v>
      </c>
      <c r="AY290" s="619">
        <v>0</v>
      </c>
      <c r="AZ290" s="619">
        <v>0</v>
      </c>
      <c r="BA290" s="619">
        <v>0</v>
      </c>
      <c r="BB290" s="619">
        <v>0</v>
      </c>
      <c r="BC290" s="619">
        <v>0</v>
      </c>
      <c r="BD290" s="619">
        <v>0</v>
      </c>
      <c r="BE290" s="619">
        <v>0</v>
      </c>
      <c r="BF290" s="619">
        <v>0</v>
      </c>
      <c r="BG290" s="619">
        <v>1527445</v>
      </c>
      <c r="BH290" s="619">
        <v>0</v>
      </c>
      <c r="BI290" s="619">
        <v>31172</v>
      </c>
      <c r="BJ290" s="619">
        <v>181281</v>
      </c>
      <c r="BK290" s="619">
        <v>0</v>
      </c>
      <c r="BL290" s="619">
        <v>3700</v>
      </c>
      <c r="BM290" s="619">
        <v>1697920</v>
      </c>
      <c r="BN290" s="619">
        <v>0</v>
      </c>
      <c r="BO290" s="619">
        <v>34652</v>
      </c>
      <c r="BP290" s="619">
        <v>10806</v>
      </c>
      <c r="BQ290" s="619">
        <v>0</v>
      </c>
      <c r="BR290" s="619">
        <v>220</v>
      </c>
      <c r="BS290" s="619">
        <v>0</v>
      </c>
      <c r="BT290" s="619">
        <v>0</v>
      </c>
      <c r="BU290" s="619">
        <v>0</v>
      </c>
      <c r="BV290" s="619">
        <v>0</v>
      </c>
      <c r="BW290" s="619">
        <v>0</v>
      </c>
      <c r="BX290" s="619">
        <v>0</v>
      </c>
      <c r="BY290" s="619">
        <v>0</v>
      </c>
      <c r="BZ290" s="619">
        <v>0</v>
      </c>
      <c r="CA290" s="619">
        <v>0</v>
      </c>
      <c r="CB290" s="619">
        <v>18621</v>
      </c>
      <c r="CC290" s="619">
        <v>0</v>
      </c>
      <c r="CD290" s="619">
        <v>380</v>
      </c>
      <c r="CE290" s="619">
        <v>18621</v>
      </c>
      <c r="CF290" s="619">
        <v>0</v>
      </c>
      <c r="CG290" s="619">
        <v>380</v>
      </c>
      <c r="CH290" s="619">
        <v>0</v>
      </c>
      <c r="CI290" s="619">
        <v>0</v>
      </c>
      <c r="CJ290" s="619">
        <v>0</v>
      </c>
      <c r="CK290" s="619">
        <v>0</v>
      </c>
      <c r="CL290" s="619">
        <v>0</v>
      </c>
      <c r="CM290" s="619">
        <v>0</v>
      </c>
      <c r="CN290" s="619">
        <v>0</v>
      </c>
      <c r="CO290" s="619">
        <v>0</v>
      </c>
      <c r="CP290" s="619">
        <v>0</v>
      </c>
      <c r="CQ290" s="619">
        <v>-1703</v>
      </c>
      <c r="CR290" s="619">
        <v>0</v>
      </c>
      <c r="CS290" s="619">
        <v>-35</v>
      </c>
      <c r="CT290" s="619">
        <v>0</v>
      </c>
      <c r="CU290" s="619">
        <v>0</v>
      </c>
      <c r="CV290" s="619">
        <v>0</v>
      </c>
      <c r="CW290" s="619">
        <v>0</v>
      </c>
      <c r="CX290" s="619">
        <v>0</v>
      </c>
      <c r="CY290" s="619">
        <v>0</v>
      </c>
      <c r="CZ290" s="619">
        <v>0</v>
      </c>
      <c r="DA290" s="619">
        <v>0</v>
      </c>
      <c r="DB290" s="619">
        <v>0</v>
      </c>
      <c r="DC290" s="619">
        <v>0</v>
      </c>
      <c r="DD290" s="619">
        <v>0</v>
      </c>
      <c r="DE290" s="619">
        <v>0</v>
      </c>
      <c r="DF290" s="619">
        <v>7301</v>
      </c>
      <c r="DG290" s="619">
        <v>0</v>
      </c>
      <c r="DH290" s="619">
        <v>149</v>
      </c>
      <c r="DI290" s="619">
        <v>5326</v>
      </c>
      <c r="DJ290" s="619">
        <v>0</v>
      </c>
      <c r="DK290" s="619">
        <v>109</v>
      </c>
      <c r="DL290" s="619">
        <v>1975</v>
      </c>
      <c r="DM290" s="619">
        <v>0</v>
      </c>
      <c r="DN290" s="619">
        <v>40</v>
      </c>
      <c r="DO290" s="619">
        <v>860</v>
      </c>
      <c r="DP290" s="619">
        <v>0</v>
      </c>
      <c r="DQ290" s="619">
        <v>18</v>
      </c>
      <c r="DR290" s="619">
        <v>860</v>
      </c>
      <c r="DS290" s="619">
        <v>0</v>
      </c>
      <c r="DT290" s="619">
        <v>18</v>
      </c>
      <c r="DU290" s="619">
        <v>0</v>
      </c>
      <c r="DV290" s="619">
        <v>0</v>
      </c>
      <c r="DW290" s="619">
        <v>0</v>
      </c>
      <c r="DX290" s="619">
        <v>263206</v>
      </c>
      <c r="DY290" s="619">
        <v>0</v>
      </c>
      <c r="DZ290" s="619">
        <v>5372</v>
      </c>
      <c r="EA290" s="619">
        <v>281170</v>
      </c>
      <c r="EB290" s="619">
        <v>0</v>
      </c>
      <c r="EC290" s="619">
        <v>5738</v>
      </c>
      <c r="ED290" s="619">
        <v>-17964</v>
      </c>
      <c r="EE290" s="619">
        <v>0</v>
      </c>
      <c r="EF290" s="619">
        <v>-366</v>
      </c>
      <c r="EG290" s="619">
        <v>-1703</v>
      </c>
      <c r="EH290" s="619">
        <v>0</v>
      </c>
      <c r="EI290" s="619">
        <v>-35</v>
      </c>
      <c r="EJ290" s="619">
        <v>0</v>
      </c>
      <c r="EK290" s="619">
        <v>0</v>
      </c>
      <c r="EL290" s="619">
        <v>0</v>
      </c>
      <c r="EM290" s="619">
        <v>0</v>
      </c>
      <c r="EN290" s="619">
        <v>0</v>
      </c>
      <c r="EO290" s="619">
        <v>0</v>
      </c>
      <c r="EP290" s="619">
        <v>5562398</v>
      </c>
      <c r="EQ290" s="619">
        <v>0</v>
      </c>
      <c r="ER290" s="619">
        <v>113518</v>
      </c>
      <c r="ES290" s="619">
        <v>5637878</v>
      </c>
      <c r="ET290" s="619">
        <v>0</v>
      </c>
      <c r="EU290" s="619">
        <v>115059</v>
      </c>
      <c r="EV290" s="619">
        <v>-75480</v>
      </c>
      <c r="EW290" s="619">
        <v>0</v>
      </c>
      <c r="EX290" s="619">
        <v>-1541</v>
      </c>
      <c r="EY290" s="619">
        <v>0</v>
      </c>
      <c r="EZ290" s="619">
        <v>0</v>
      </c>
      <c r="FA290" s="619">
        <v>0</v>
      </c>
      <c r="FB290" s="619">
        <v>6664487</v>
      </c>
      <c r="FC290" s="619">
        <v>0</v>
      </c>
      <c r="FD290" s="619">
        <v>135928</v>
      </c>
      <c r="FE290" s="619">
        <v>6563654</v>
      </c>
      <c r="FF290" s="619">
        <v>0</v>
      </c>
      <c r="FG290" s="619">
        <v>133870</v>
      </c>
      <c r="FH290" s="619">
        <v>100833</v>
      </c>
      <c r="FI290" s="619">
        <v>0</v>
      </c>
      <c r="FJ290" s="619">
        <v>2058</v>
      </c>
      <c r="FK290" s="619">
        <v>0</v>
      </c>
      <c r="FL290" s="619">
        <v>0</v>
      </c>
      <c r="FM290" s="619">
        <v>0</v>
      </c>
      <c r="FN290" s="619">
        <v>0</v>
      </c>
      <c r="FO290" s="619">
        <v>0</v>
      </c>
      <c r="FP290" s="619">
        <v>0</v>
      </c>
      <c r="FQ290" s="619">
        <v>0</v>
      </c>
      <c r="FR290" s="619">
        <v>0</v>
      </c>
      <c r="FS290" s="619">
        <v>0</v>
      </c>
      <c r="FT290" s="619">
        <v>-51109</v>
      </c>
      <c r="FU290" s="619">
        <v>0</v>
      </c>
      <c r="FV290" s="619">
        <v>-1043</v>
      </c>
      <c r="FW290" s="619">
        <v>0</v>
      </c>
      <c r="FX290" s="619">
        <v>0</v>
      </c>
      <c r="FY290" s="619">
        <v>0</v>
      </c>
      <c r="FZ290" s="619">
        <v>0</v>
      </c>
      <c r="GA290" s="619">
        <v>0</v>
      </c>
      <c r="GB290" s="619">
        <v>0</v>
      </c>
      <c r="GC290" s="619">
        <v>0</v>
      </c>
      <c r="GD290" s="619">
        <v>0</v>
      </c>
      <c r="GE290" s="619">
        <v>0</v>
      </c>
      <c r="GF290" s="619">
        <v>0</v>
      </c>
      <c r="GG290" s="619">
        <v>0</v>
      </c>
      <c r="GH290" s="619">
        <v>0</v>
      </c>
      <c r="GI290" s="619">
        <v>0</v>
      </c>
      <c r="GJ290" s="619">
        <v>0</v>
      </c>
      <c r="GK290" s="619">
        <v>0</v>
      </c>
      <c r="GL290" s="619">
        <v>14171084</v>
      </c>
      <c r="GM290" s="619">
        <v>0</v>
      </c>
      <c r="GN290" s="619">
        <v>289124</v>
      </c>
      <c r="GO290" s="619">
        <v>-34345</v>
      </c>
      <c r="GP290" s="619">
        <v>0</v>
      </c>
      <c r="GQ290" s="619">
        <v>-702</v>
      </c>
      <c r="GR290" s="620" t="s">
        <v>535</v>
      </c>
      <c r="GS290" s="620" t="s">
        <v>580</v>
      </c>
      <c r="GT290" s="610" t="s">
        <v>535</v>
      </c>
      <c r="GU290" s="611" t="s">
        <v>475</v>
      </c>
      <c r="GV290" s="611" t="s">
        <v>1399</v>
      </c>
      <c r="GW290" s="610" t="s">
        <v>1432</v>
      </c>
    </row>
    <row r="291" spans="1:205" x14ac:dyDescent="0.25">
      <c r="A291" s="610" t="s">
        <v>3385</v>
      </c>
      <c r="B291" s="617" t="s">
        <v>1400</v>
      </c>
      <c r="C291" s="618" t="s">
        <v>1401</v>
      </c>
      <c r="D291" s="619">
        <v>3484306</v>
      </c>
      <c r="E291" s="619">
        <v>44256</v>
      </c>
      <c r="F291" s="619">
        <v>3528562</v>
      </c>
      <c r="G291" s="619">
        <v>4649762</v>
      </c>
      <c r="H291" s="619">
        <v>69343</v>
      </c>
      <c r="I291" s="619">
        <v>4719105</v>
      </c>
      <c r="J291" s="619">
        <v>-1165456</v>
      </c>
      <c r="K291" s="619">
        <v>-25087</v>
      </c>
      <c r="L291" s="619">
        <v>-1190543</v>
      </c>
      <c r="M291" s="633">
        <v>0</v>
      </c>
      <c r="N291" s="633">
        <v>0.99</v>
      </c>
      <c r="O291" s="633">
        <v>0</v>
      </c>
      <c r="P291" s="633">
        <v>0.01</v>
      </c>
      <c r="Q291" s="619">
        <v>315163</v>
      </c>
      <c r="R291" s="619">
        <v>315163</v>
      </c>
      <c r="S291" s="619">
        <v>0</v>
      </c>
      <c r="T291" s="619">
        <v>310829</v>
      </c>
      <c r="U291" s="619">
        <v>0</v>
      </c>
      <c r="V291" s="619">
        <v>436996</v>
      </c>
      <c r="W291" s="619">
        <v>0</v>
      </c>
      <c r="X291" s="619">
        <v>-126167</v>
      </c>
      <c r="Y291" s="619">
        <v>0</v>
      </c>
      <c r="Z291" s="619">
        <v>0</v>
      </c>
      <c r="AA291" s="619">
        <v>0</v>
      </c>
      <c r="AB291" s="619">
        <v>0</v>
      </c>
      <c r="AC291" s="619">
        <v>0</v>
      </c>
      <c r="AD291" s="619">
        <v>0</v>
      </c>
      <c r="AE291" s="619">
        <v>0</v>
      </c>
      <c r="AF291" s="619">
        <v>0</v>
      </c>
      <c r="AG291" s="619">
        <v>0</v>
      </c>
      <c r="AH291" s="619">
        <v>0</v>
      </c>
      <c r="AI291" s="619">
        <v>0</v>
      </c>
      <c r="AJ291" s="619">
        <v>0</v>
      </c>
      <c r="AK291" s="619">
        <v>0</v>
      </c>
      <c r="AL291" s="619">
        <v>0</v>
      </c>
      <c r="AM291" s="619">
        <v>0</v>
      </c>
      <c r="AN291" s="619">
        <v>0</v>
      </c>
      <c r="AO291" s="619">
        <v>0</v>
      </c>
      <c r="AP291" s="619">
        <v>0</v>
      </c>
      <c r="AQ291" s="619">
        <v>0</v>
      </c>
      <c r="AR291" s="619">
        <v>0</v>
      </c>
      <c r="AS291" s="619">
        <v>0</v>
      </c>
      <c r="AT291" s="619">
        <v>0</v>
      </c>
      <c r="AU291" s="619">
        <v>0</v>
      </c>
      <c r="AV291" s="619">
        <v>0</v>
      </c>
      <c r="AW291" s="619">
        <v>0</v>
      </c>
      <c r="AX291" s="619">
        <v>0</v>
      </c>
      <c r="AY291" s="619">
        <v>0</v>
      </c>
      <c r="AZ291" s="619">
        <v>0</v>
      </c>
      <c r="BA291" s="619">
        <v>0</v>
      </c>
      <c r="BB291" s="619">
        <v>0</v>
      </c>
      <c r="BC291" s="619">
        <v>0</v>
      </c>
      <c r="BD291" s="619">
        <v>0</v>
      </c>
      <c r="BE291" s="619">
        <v>0</v>
      </c>
      <c r="BF291" s="619">
        <v>0</v>
      </c>
      <c r="BG291" s="619">
        <v>8383941</v>
      </c>
      <c r="BH291" s="619">
        <v>0</v>
      </c>
      <c r="BI291" s="619">
        <v>81996</v>
      </c>
      <c r="BJ291" s="619">
        <v>344558</v>
      </c>
      <c r="BK291" s="619">
        <v>0</v>
      </c>
      <c r="BL291" s="619">
        <v>3466</v>
      </c>
      <c r="BM291" s="619">
        <v>8171152</v>
      </c>
      <c r="BN291" s="619">
        <v>0</v>
      </c>
      <c r="BO291" s="619">
        <v>78188</v>
      </c>
      <c r="BP291" s="619">
        <v>557347</v>
      </c>
      <c r="BQ291" s="619">
        <v>0</v>
      </c>
      <c r="BR291" s="619">
        <v>7274</v>
      </c>
      <c r="BS291" s="619">
        <v>34019</v>
      </c>
      <c r="BT291" s="619">
        <v>0</v>
      </c>
      <c r="BU291" s="619">
        <v>344</v>
      </c>
      <c r="BV291" s="619">
        <v>13915</v>
      </c>
      <c r="BW291" s="619">
        <v>0</v>
      </c>
      <c r="BX291" s="619">
        <v>141</v>
      </c>
      <c r="BY291" s="619">
        <v>20104</v>
      </c>
      <c r="BZ291" s="619">
        <v>0</v>
      </c>
      <c r="CA291" s="619">
        <v>203</v>
      </c>
      <c r="CB291" s="619">
        <v>14955</v>
      </c>
      <c r="CC291" s="619">
        <v>0</v>
      </c>
      <c r="CD291" s="619">
        <v>151</v>
      </c>
      <c r="CE291" s="619">
        <v>15079</v>
      </c>
      <c r="CF291" s="619">
        <v>0</v>
      </c>
      <c r="CG291" s="619">
        <v>152</v>
      </c>
      <c r="CH291" s="619">
        <v>-124</v>
      </c>
      <c r="CI291" s="619">
        <v>0</v>
      </c>
      <c r="CJ291" s="619">
        <v>-1</v>
      </c>
      <c r="CK291" s="619">
        <v>0</v>
      </c>
      <c r="CL291" s="619">
        <v>0</v>
      </c>
      <c r="CM291" s="619">
        <v>0</v>
      </c>
      <c r="CN291" s="619">
        <v>0</v>
      </c>
      <c r="CO291" s="619">
        <v>0</v>
      </c>
      <c r="CP291" s="619">
        <v>0</v>
      </c>
      <c r="CQ291" s="619">
        <v>-440011</v>
      </c>
      <c r="CR291" s="619">
        <v>0</v>
      </c>
      <c r="CS291" s="619">
        <v>-4445</v>
      </c>
      <c r="CT291" s="619">
        <v>0</v>
      </c>
      <c r="CU291" s="619">
        <v>0</v>
      </c>
      <c r="CV291" s="619">
        <v>0</v>
      </c>
      <c r="CW291" s="619">
        <v>0</v>
      </c>
      <c r="CX291" s="619">
        <v>0</v>
      </c>
      <c r="CY291" s="619">
        <v>0</v>
      </c>
      <c r="CZ291" s="619">
        <v>0</v>
      </c>
      <c r="DA291" s="619">
        <v>0</v>
      </c>
      <c r="DB291" s="619">
        <v>0</v>
      </c>
      <c r="DC291" s="619">
        <v>0</v>
      </c>
      <c r="DD291" s="619">
        <v>0</v>
      </c>
      <c r="DE291" s="619">
        <v>0</v>
      </c>
      <c r="DF291" s="619">
        <v>0</v>
      </c>
      <c r="DG291" s="619">
        <v>0</v>
      </c>
      <c r="DH291" s="619">
        <v>0</v>
      </c>
      <c r="DI291" s="619">
        <v>0</v>
      </c>
      <c r="DJ291" s="619">
        <v>0</v>
      </c>
      <c r="DK291" s="619">
        <v>0</v>
      </c>
      <c r="DL291" s="619">
        <v>0</v>
      </c>
      <c r="DM291" s="619">
        <v>0</v>
      </c>
      <c r="DN291" s="619">
        <v>0</v>
      </c>
      <c r="DO291" s="619">
        <v>0</v>
      </c>
      <c r="DP291" s="619">
        <v>0</v>
      </c>
      <c r="DQ291" s="619">
        <v>0</v>
      </c>
      <c r="DR291" s="619">
        <v>0</v>
      </c>
      <c r="DS291" s="619">
        <v>0</v>
      </c>
      <c r="DT291" s="619">
        <v>0</v>
      </c>
      <c r="DU291" s="619">
        <v>0</v>
      </c>
      <c r="DV291" s="619">
        <v>0</v>
      </c>
      <c r="DW291" s="619">
        <v>0</v>
      </c>
      <c r="DX291" s="619">
        <v>768173</v>
      </c>
      <c r="DY291" s="619">
        <v>0</v>
      </c>
      <c r="DZ291" s="619">
        <v>7397</v>
      </c>
      <c r="EA291" s="619">
        <v>765924</v>
      </c>
      <c r="EB291" s="619">
        <v>0</v>
      </c>
      <c r="EC291" s="619">
        <v>7737</v>
      </c>
      <c r="ED291" s="619">
        <v>2249</v>
      </c>
      <c r="EE291" s="619">
        <v>0</v>
      </c>
      <c r="EF291" s="619">
        <v>-340</v>
      </c>
      <c r="EG291" s="619">
        <v>-11610</v>
      </c>
      <c r="EH291" s="619">
        <v>0</v>
      </c>
      <c r="EI291" s="619">
        <v>-117</v>
      </c>
      <c r="EJ291" s="619">
        <v>0</v>
      </c>
      <c r="EK291" s="619">
        <v>0</v>
      </c>
      <c r="EL291" s="619">
        <v>0</v>
      </c>
      <c r="EM291" s="619">
        <v>26766</v>
      </c>
      <c r="EN291" s="619">
        <v>0</v>
      </c>
      <c r="EO291" s="619">
        <v>270</v>
      </c>
      <c r="EP291" s="619">
        <v>5983242</v>
      </c>
      <c r="EQ291" s="619">
        <v>0</v>
      </c>
      <c r="ER291" s="619">
        <v>59668</v>
      </c>
      <c r="ES291" s="619">
        <v>6098797</v>
      </c>
      <c r="ET291" s="619">
        <v>0</v>
      </c>
      <c r="EU291" s="619">
        <v>60958</v>
      </c>
      <c r="EV291" s="619">
        <v>-115555</v>
      </c>
      <c r="EW291" s="619">
        <v>0</v>
      </c>
      <c r="EX291" s="619">
        <v>-1290</v>
      </c>
      <c r="EY291" s="619">
        <v>-13191</v>
      </c>
      <c r="EZ291" s="619">
        <v>0</v>
      </c>
      <c r="FA291" s="619">
        <v>-133</v>
      </c>
      <c r="FB291" s="619">
        <v>11036563</v>
      </c>
      <c r="FC291" s="619">
        <v>0</v>
      </c>
      <c r="FD291" s="619">
        <v>110946</v>
      </c>
      <c r="FE291" s="619">
        <v>11512929</v>
      </c>
      <c r="FF291" s="619">
        <v>0</v>
      </c>
      <c r="FG291" s="619">
        <v>115540</v>
      </c>
      <c r="FH291" s="619">
        <v>-476366</v>
      </c>
      <c r="FI291" s="619">
        <v>0</v>
      </c>
      <c r="FJ291" s="619">
        <v>-4594</v>
      </c>
      <c r="FK291" s="619">
        <v>0</v>
      </c>
      <c r="FL291" s="619">
        <v>0</v>
      </c>
      <c r="FM291" s="619">
        <v>0</v>
      </c>
      <c r="FN291" s="619">
        <v>0</v>
      </c>
      <c r="FO291" s="619">
        <v>0</v>
      </c>
      <c r="FP291" s="619">
        <v>0</v>
      </c>
      <c r="FQ291" s="619">
        <v>0</v>
      </c>
      <c r="FR291" s="619">
        <v>0</v>
      </c>
      <c r="FS291" s="619">
        <v>0</v>
      </c>
      <c r="FT291" s="619">
        <v>-36961</v>
      </c>
      <c r="FU291" s="619">
        <v>0</v>
      </c>
      <c r="FV291" s="619">
        <v>-373</v>
      </c>
      <c r="FW291" s="619">
        <v>0</v>
      </c>
      <c r="FX291" s="619">
        <v>0</v>
      </c>
      <c r="FY291" s="619">
        <v>0</v>
      </c>
      <c r="FZ291" s="619">
        <v>0</v>
      </c>
      <c r="GA291" s="619">
        <v>0</v>
      </c>
      <c r="GB291" s="619">
        <v>0</v>
      </c>
      <c r="GC291" s="619">
        <v>0</v>
      </c>
      <c r="GD291" s="619">
        <v>0</v>
      </c>
      <c r="GE291" s="619">
        <v>0</v>
      </c>
      <c r="GF291" s="619">
        <v>0</v>
      </c>
      <c r="GG291" s="619">
        <v>0</v>
      </c>
      <c r="GH291" s="619">
        <v>0</v>
      </c>
      <c r="GI291" s="619">
        <v>0</v>
      </c>
      <c r="GJ291" s="619">
        <v>0</v>
      </c>
      <c r="GK291" s="619">
        <v>0</v>
      </c>
      <c r="GL291" s="619">
        <v>26090444</v>
      </c>
      <c r="GM291" s="619">
        <v>0</v>
      </c>
      <c r="GN291" s="619">
        <v>259170</v>
      </c>
      <c r="GO291" s="619">
        <v>-487352</v>
      </c>
      <c r="GP291" s="619">
        <v>0</v>
      </c>
      <c r="GQ291" s="619">
        <v>-3546</v>
      </c>
      <c r="GR291" s="620" t="s">
        <v>513</v>
      </c>
      <c r="GS291" s="620" t="s">
        <v>938</v>
      </c>
      <c r="GT291" s="610" t="s">
        <v>515</v>
      </c>
      <c r="GU291" s="611" t="s">
        <v>558</v>
      </c>
      <c r="GV291" s="611" t="s">
        <v>1402</v>
      </c>
      <c r="GW291" s="610" t="s">
        <v>1432</v>
      </c>
    </row>
    <row r="292" spans="1:205" x14ac:dyDescent="0.25">
      <c r="A292" s="610" t="s">
        <v>3386</v>
      </c>
      <c r="B292" s="617" t="s">
        <v>1403</v>
      </c>
      <c r="C292" s="618" t="s">
        <v>1404</v>
      </c>
      <c r="D292" s="619">
        <v>3627107</v>
      </c>
      <c r="E292" s="619">
        <v>0</v>
      </c>
      <c r="F292" s="619">
        <v>3627107</v>
      </c>
      <c r="G292" s="619">
        <v>3488007</v>
      </c>
      <c r="H292" s="619">
        <v>0</v>
      </c>
      <c r="I292" s="619">
        <v>3488007</v>
      </c>
      <c r="J292" s="619">
        <v>139100</v>
      </c>
      <c r="K292" s="619">
        <v>0</v>
      </c>
      <c r="L292" s="619">
        <v>139100</v>
      </c>
      <c r="M292" s="633">
        <v>0.5</v>
      </c>
      <c r="N292" s="633">
        <v>0.4</v>
      </c>
      <c r="O292" s="633">
        <v>0.1</v>
      </c>
      <c r="P292" s="633">
        <v>0</v>
      </c>
      <c r="Q292" s="619">
        <v>132299</v>
      </c>
      <c r="R292" s="619">
        <v>132299</v>
      </c>
      <c r="S292" s="619">
        <v>0</v>
      </c>
      <c r="T292" s="619">
        <v>0</v>
      </c>
      <c r="U292" s="619">
        <v>0</v>
      </c>
      <c r="V292" s="619">
        <v>0</v>
      </c>
      <c r="W292" s="619">
        <v>0</v>
      </c>
      <c r="X292" s="619">
        <v>0</v>
      </c>
      <c r="Y292" s="619">
        <v>0</v>
      </c>
      <c r="Z292" s="619">
        <v>0</v>
      </c>
      <c r="AA292" s="619">
        <v>0</v>
      </c>
      <c r="AB292" s="619">
        <v>0</v>
      </c>
      <c r="AC292" s="619">
        <v>0</v>
      </c>
      <c r="AD292" s="619">
        <v>0</v>
      </c>
      <c r="AE292" s="619">
        <v>0</v>
      </c>
      <c r="AF292" s="619">
        <v>0</v>
      </c>
      <c r="AG292" s="619">
        <v>0</v>
      </c>
      <c r="AH292" s="619">
        <v>0</v>
      </c>
      <c r="AI292" s="619">
        <v>0</v>
      </c>
      <c r="AJ292" s="619">
        <v>0</v>
      </c>
      <c r="AK292" s="619">
        <v>0</v>
      </c>
      <c r="AL292" s="619">
        <v>0</v>
      </c>
      <c r="AM292" s="619">
        <v>0</v>
      </c>
      <c r="AN292" s="619">
        <v>0</v>
      </c>
      <c r="AO292" s="619">
        <v>0</v>
      </c>
      <c r="AP292" s="619">
        <v>0</v>
      </c>
      <c r="AQ292" s="619">
        <v>0</v>
      </c>
      <c r="AR292" s="619">
        <v>0</v>
      </c>
      <c r="AS292" s="619">
        <v>0</v>
      </c>
      <c r="AT292" s="619">
        <v>0</v>
      </c>
      <c r="AU292" s="619">
        <v>0</v>
      </c>
      <c r="AV292" s="619">
        <v>0</v>
      </c>
      <c r="AW292" s="619">
        <v>0</v>
      </c>
      <c r="AX292" s="619">
        <v>0</v>
      </c>
      <c r="AY292" s="619">
        <v>0</v>
      </c>
      <c r="AZ292" s="619">
        <v>0</v>
      </c>
      <c r="BA292" s="619">
        <v>0</v>
      </c>
      <c r="BB292" s="619">
        <v>0</v>
      </c>
      <c r="BC292" s="619">
        <v>0</v>
      </c>
      <c r="BD292" s="619">
        <v>0</v>
      </c>
      <c r="BE292" s="619">
        <v>0</v>
      </c>
      <c r="BF292" s="619">
        <v>0</v>
      </c>
      <c r="BG292" s="619">
        <v>746363</v>
      </c>
      <c r="BH292" s="619">
        <v>186591</v>
      </c>
      <c r="BI292" s="619">
        <v>0</v>
      </c>
      <c r="BJ292" s="619">
        <v>84192</v>
      </c>
      <c r="BK292" s="619">
        <v>21048</v>
      </c>
      <c r="BL292" s="619">
        <v>0</v>
      </c>
      <c r="BM292" s="619">
        <v>783713</v>
      </c>
      <c r="BN292" s="619">
        <v>195928</v>
      </c>
      <c r="BO292" s="619">
        <v>0</v>
      </c>
      <c r="BP292" s="619">
        <v>46842</v>
      </c>
      <c r="BQ292" s="619">
        <v>11711</v>
      </c>
      <c r="BR292" s="619">
        <v>0</v>
      </c>
      <c r="BS292" s="619">
        <v>0</v>
      </c>
      <c r="BT292" s="619">
        <v>0</v>
      </c>
      <c r="BU292" s="619">
        <v>0</v>
      </c>
      <c r="BV292" s="619">
        <v>0</v>
      </c>
      <c r="BW292" s="619">
        <v>0</v>
      </c>
      <c r="BX292" s="619">
        <v>0</v>
      </c>
      <c r="BY292" s="619">
        <v>0</v>
      </c>
      <c r="BZ292" s="619">
        <v>0</v>
      </c>
      <c r="CA292" s="619">
        <v>0</v>
      </c>
      <c r="CB292" s="619">
        <v>2583</v>
      </c>
      <c r="CC292" s="619">
        <v>646</v>
      </c>
      <c r="CD292" s="619">
        <v>0</v>
      </c>
      <c r="CE292" s="619">
        <v>2517</v>
      </c>
      <c r="CF292" s="619">
        <v>629</v>
      </c>
      <c r="CG292" s="619">
        <v>0</v>
      </c>
      <c r="CH292" s="619">
        <v>66</v>
      </c>
      <c r="CI292" s="619">
        <v>17</v>
      </c>
      <c r="CJ292" s="619">
        <v>0</v>
      </c>
      <c r="CK292" s="619">
        <v>0</v>
      </c>
      <c r="CL292" s="619">
        <v>0</v>
      </c>
      <c r="CM292" s="619">
        <v>0</v>
      </c>
      <c r="CN292" s="619">
        <v>0</v>
      </c>
      <c r="CO292" s="619">
        <v>0</v>
      </c>
      <c r="CP292" s="619">
        <v>0</v>
      </c>
      <c r="CQ292" s="619">
        <v>0</v>
      </c>
      <c r="CR292" s="619">
        <v>0</v>
      </c>
      <c r="CS292" s="619">
        <v>0</v>
      </c>
      <c r="CT292" s="619">
        <v>0</v>
      </c>
      <c r="CU292" s="619">
        <v>0</v>
      </c>
      <c r="CV292" s="619">
        <v>0</v>
      </c>
      <c r="CW292" s="619">
        <v>0</v>
      </c>
      <c r="CX292" s="619">
        <v>0</v>
      </c>
      <c r="CY292" s="619">
        <v>0</v>
      </c>
      <c r="CZ292" s="619">
        <v>0</v>
      </c>
      <c r="DA292" s="619">
        <v>0</v>
      </c>
      <c r="DB292" s="619">
        <v>0</v>
      </c>
      <c r="DC292" s="619">
        <v>0</v>
      </c>
      <c r="DD292" s="619">
        <v>0</v>
      </c>
      <c r="DE292" s="619">
        <v>0</v>
      </c>
      <c r="DF292" s="619">
        <v>83</v>
      </c>
      <c r="DG292" s="619">
        <v>21</v>
      </c>
      <c r="DH292" s="619">
        <v>0</v>
      </c>
      <c r="DI292" s="619">
        <v>505</v>
      </c>
      <c r="DJ292" s="619">
        <v>126</v>
      </c>
      <c r="DK292" s="619">
        <v>0</v>
      </c>
      <c r="DL292" s="619">
        <v>-422</v>
      </c>
      <c r="DM292" s="619">
        <v>-105</v>
      </c>
      <c r="DN292" s="619">
        <v>0</v>
      </c>
      <c r="DO292" s="619">
        <v>0</v>
      </c>
      <c r="DP292" s="619">
        <v>0</v>
      </c>
      <c r="DQ292" s="619">
        <v>0</v>
      </c>
      <c r="DR292" s="619">
        <v>0</v>
      </c>
      <c r="DS292" s="619">
        <v>0</v>
      </c>
      <c r="DT292" s="619">
        <v>0</v>
      </c>
      <c r="DU292" s="619">
        <v>0</v>
      </c>
      <c r="DV292" s="619">
        <v>0</v>
      </c>
      <c r="DW292" s="619">
        <v>0</v>
      </c>
      <c r="DX292" s="619">
        <v>227216</v>
      </c>
      <c r="DY292" s="619">
        <v>56804</v>
      </c>
      <c r="DZ292" s="619">
        <v>0</v>
      </c>
      <c r="EA292" s="619">
        <v>232592</v>
      </c>
      <c r="EB292" s="619">
        <v>58148</v>
      </c>
      <c r="EC292" s="619">
        <v>0</v>
      </c>
      <c r="ED292" s="619">
        <v>-5376</v>
      </c>
      <c r="EE292" s="619">
        <v>-1344</v>
      </c>
      <c r="EF292" s="619">
        <v>0</v>
      </c>
      <c r="EG292" s="619">
        <v>0</v>
      </c>
      <c r="EH292" s="619">
        <v>0</v>
      </c>
      <c r="EI292" s="619">
        <v>0</v>
      </c>
      <c r="EJ292" s="619">
        <v>0</v>
      </c>
      <c r="EK292" s="619">
        <v>0</v>
      </c>
      <c r="EL292" s="619">
        <v>0</v>
      </c>
      <c r="EM292" s="619">
        <v>0</v>
      </c>
      <c r="EN292" s="619">
        <v>0</v>
      </c>
      <c r="EO292" s="619">
        <v>0</v>
      </c>
      <c r="EP292" s="619">
        <v>1556911</v>
      </c>
      <c r="EQ292" s="619">
        <v>389228</v>
      </c>
      <c r="ER292" s="619">
        <v>0</v>
      </c>
      <c r="ES292" s="619">
        <v>2299048</v>
      </c>
      <c r="ET292" s="619">
        <v>574762</v>
      </c>
      <c r="EU292" s="619">
        <v>0</v>
      </c>
      <c r="EV292" s="619">
        <v>-742137</v>
      </c>
      <c r="EW292" s="619">
        <v>-185534</v>
      </c>
      <c r="EX292" s="619">
        <v>0</v>
      </c>
      <c r="EY292" s="619">
        <v>-2815</v>
      </c>
      <c r="EZ292" s="619">
        <v>-704</v>
      </c>
      <c r="FA292" s="619">
        <v>0</v>
      </c>
      <c r="FB292" s="619">
        <v>3607756</v>
      </c>
      <c r="FC292" s="619">
        <v>901939</v>
      </c>
      <c r="FD292" s="619">
        <v>0</v>
      </c>
      <c r="FE292" s="619">
        <v>3413501</v>
      </c>
      <c r="FF292" s="619">
        <v>853375</v>
      </c>
      <c r="FG292" s="619">
        <v>0</v>
      </c>
      <c r="FH292" s="619">
        <v>194255</v>
      </c>
      <c r="FI292" s="619">
        <v>48564</v>
      </c>
      <c r="FJ292" s="619">
        <v>0</v>
      </c>
      <c r="FK292" s="619">
        <v>0</v>
      </c>
      <c r="FL292" s="619">
        <v>0</v>
      </c>
      <c r="FM292" s="619">
        <v>0</v>
      </c>
      <c r="FN292" s="619">
        <v>0</v>
      </c>
      <c r="FO292" s="619">
        <v>0</v>
      </c>
      <c r="FP292" s="619">
        <v>0</v>
      </c>
      <c r="FQ292" s="619">
        <v>0</v>
      </c>
      <c r="FR292" s="619">
        <v>0</v>
      </c>
      <c r="FS292" s="619">
        <v>0</v>
      </c>
      <c r="FT292" s="619">
        <v>-8833</v>
      </c>
      <c r="FU292" s="619">
        <v>-2208</v>
      </c>
      <c r="FV292" s="619">
        <v>0</v>
      </c>
      <c r="FW292" s="619">
        <v>0</v>
      </c>
      <c r="FX292" s="619">
        <v>0</v>
      </c>
      <c r="FY292" s="619">
        <v>0</v>
      </c>
      <c r="FZ292" s="619">
        <v>0</v>
      </c>
      <c r="GA292" s="619">
        <v>0</v>
      </c>
      <c r="GB292" s="619">
        <v>0</v>
      </c>
      <c r="GC292" s="619">
        <v>0</v>
      </c>
      <c r="GD292" s="619">
        <v>0</v>
      </c>
      <c r="GE292" s="619">
        <v>0</v>
      </c>
      <c r="GF292" s="619">
        <v>0</v>
      </c>
      <c r="GG292" s="619">
        <v>0</v>
      </c>
      <c r="GH292" s="619">
        <v>0</v>
      </c>
      <c r="GI292" s="619">
        <v>0</v>
      </c>
      <c r="GJ292" s="619">
        <v>0</v>
      </c>
      <c r="GK292" s="619">
        <v>0</v>
      </c>
      <c r="GL292" s="619">
        <v>6213456</v>
      </c>
      <c r="GM292" s="619">
        <v>1553365</v>
      </c>
      <c r="GN292" s="619">
        <v>0</v>
      </c>
      <c r="GO292" s="619">
        <v>-518420</v>
      </c>
      <c r="GP292" s="619">
        <v>-129603</v>
      </c>
      <c r="GQ292" s="619">
        <v>0</v>
      </c>
      <c r="GR292" s="620" t="s">
        <v>788</v>
      </c>
      <c r="GS292" s="620" t="s">
        <v>473</v>
      </c>
      <c r="GT292" s="610" t="s">
        <v>474</v>
      </c>
      <c r="GU292" s="611" t="s">
        <v>475</v>
      </c>
      <c r="GV292" s="611" t="s">
        <v>1405</v>
      </c>
      <c r="GW292" s="610" t="s">
        <v>1432</v>
      </c>
    </row>
    <row r="293" spans="1:205" x14ac:dyDescent="0.25">
      <c r="A293" s="610" t="s">
        <v>3385</v>
      </c>
      <c r="B293" s="617" t="s">
        <v>1406</v>
      </c>
      <c r="C293" s="618" t="s">
        <v>1407</v>
      </c>
      <c r="D293" s="619">
        <v>6503475</v>
      </c>
      <c r="E293" s="619">
        <v>0</v>
      </c>
      <c r="F293" s="619">
        <v>6503475</v>
      </c>
      <c r="G293" s="619">
        <v>5650472</v>
      </c>
      <c r="H293" s="619">
        <v>0</v>
      </c>
      <c r="I293" s="619">
        <v>5650472</v>
      </c>
      <c r="J293" s="619">
        <v>853003</v>
      </c>
      <c r="K293" s="619">
        <v>0</v>
      </c>
      <c r="L293" s="619">
        <v>853003</v>
      </c>
      <c r="M293" s="633">
        <v>0.5</v>
      </c>
      <c r="N293" s="633">
        <v>0.49</v>
      </c>
      <c r="O293" s="633">
        <v>0</v>
      </c>
      <c r="P293" s="633">
        <v>0.01</v>
      </c>
      <c r="Q293" s="619">
        <v>202199</v>
      </c>
      <c r="R293" s="619">
        <v>202199</v>
      </c>
      <c r="S293" s="619">
        <v>0</v>
      </c>
      <c r="T293" s="619">
        <v>0</v>
      </c>
      <c r="U293" s="619">
        <v>0</v>
      </c>
      <c r="V293" s="619">
        <v>0</v>
      </c>
      <c r="W293" s="619">
        <v>0</v>
      </c>
      <c r="X293" s="619">
        <v>0</v>
      </c>
      <c r="Y293" s="619">
        <v>0</v>
      </c>
      <c r="Z293" s="619">
        <v>37032</v>
      </c>
      <c r="AA293" s="619">
        <v>0</v>
      </c>
      <c r="AB293" s="619">
        <v>20553</v>
      </c>
      <c r="AC293" s="619">
        <v>0</v>
      </c>
      <c r="AD293" s="619">
        <v>16479</v>
      </c>
      <c r="AE293" s="619">
        <v>0</v>
      </c>
      <c r="AF293" s="619">
        <v>0</v>
      </c>
      <c r="AG293" s="619">
        <v>0</v>
      </c>
      <c r="AH293" s="619">
        <v>0</v>
      </c>
      <c r="AI293" s="619">
        <v>0</v>
      </c>
      <c r="AJ293" s="619">
        <v>0</v>
      </c>
      <c r="AK293" s="619">
        <v>0</v>
      </c>
      <c r="AL293" s="619">
        <v>0</v>
      </c>
      <c r="AM293" s="619">
        <v>0</v>
      </c>
      <c r="AN293" s="619">
        <v>0</v>
      </c>
      <c r="AO293" s="619">
        <v>0</v>
      </c>
      <c r="AP293" s="619">
        <v>0</v>
      </c>
      <c r="AQ293" s="619">
        <v>0</v>
      </c>
      <c r="AR293" s="619">
        <v>0</v>
      </c>
      <c r="AS293" s="619">
        <v>0</v>
      </c>
      <c r="AT293" s="619">
        <v>0</v>
      </c>
      <c r="AU293" s="619">
        <v>0</v>
      </c>
      <c r="AV293" s="619">
        <v>0</v>
      </c>
      <c r="AW293" s="619">
        <v>0</v>
      </c>
      <c r="AX293" s="619">
        <v>0</v>
      </c>
      <c r="AY293" s="619">
        <v>0</v>
      </c>
      <c r="AZ293" s="619">
        <v>0</v>
      </c>
      <c r="BA293" s="619">
        <v>0</v>
      </c>
      <c r="BB293" s="619">
        <v>0</v>
      </c>
      <c r="BC293" s="619">
        <v>0</v>
      </c>
      <c r="BD293" s="619">
        <v>0</v>
      </c>
      <c r="BE293" s="619">
        <v>0</v>
      </c>
      <c r="BF293" s="619">
        <v>0</v>
      </c>
      <c r="BG293" s="619">
        <v>1502278</v>
      </c>
      <c r="BH293" s="619">
        <v>0</v>
      </c>
      <c r="BI293" s="619">
        <v>30659</v>
      </c>
      <c r="BJ293" s="619">
        <v>134937</v>
      </c>
      <c r="BK293" s="619">
        <v>0</v>
      </c>
      <c r="BL293" s="619">
        <v>2754</v>
      </c>
      <c r="BM293" s="619">
        <v>1525868</v>
      </c>
      <c r="BN293" s="619">
        <v>0</v>
      </c>
      <c r="BO293" s="619">
        <v>31140</v>
      </c>
      <c r="BP293" s="619">
        <v>111347</v>
      </c>
      <c r="BQ293" s="619">
        <v>0</v>
      </c>
      <c r="BR293" s="619">
        <v>2273</v>
      </c>
      <c r="BS293" s="619">
        <v>17670</v>
      </c>
      <c r="BT293" s="619">
        <v>0</v>
      </c>
      <c r="BU293" s="619">
        <v>361</v>
      </c>
      <c r="BV293" s="619">
        <v>1052</v>
      </c>
      <c r="BW293" s="619">
        <v>0</v>
      </c>
      <c r="BX293" s="619">
        <v>21</v>
      </c>
      <c r="BY293" s="619">
        <v>16618</v>
      </c>
      <c r="BZ293" s="619">
        <v>0</v>
      </c>
      <c r="CA293" s="619">
        <v>340</v>
      </c>
      <c r="CB293" s="619">
        <v>7097</v>
      </c>
      <c r="CC293" s="619">
        <v>0</v>
      </c>
      <c r="CD293" s="619">
        <v>145</v>
      </c>
      <c r="CE293" s="619">
        <v>7097</v>
      </c>
      <c r="CF293" s="619">
        <v>0</v>
      </c>
      <c r="CG293" s="619">
        <v>145</v>
      </c>
      <c r="CH293" s="619">
        <v>0</v>
      </c>
      <c r="CI293" s="619">
        <v>0</v>
      </c>
      <c r="CJ293" s="619">
        <v>0</v>
      </c>
      <c r="CK293" s="619">
        <v>-233</v>
      </c>
      <c r="CL293" s="619">
        <v>0</v>
      </c>
      <c r="CM293" s="619">
        <v>-5</v>
      </c>
      <c r="CN293" s="619">
        <v>0</v>
      </c>
      <c r="CO293" s="619">
        <v>0</v>
      </c>
      <c r="CP293" s="619">
        <v>0</v>
      </c>
      <c r="CQ293" s="619">
        <v>0</v>
      </c>
      <c r="CR293" s="619">
        <v>0</v>
      </c>
      <c r="CS293" s="619">
        <v>0</v>
      </c>
      <c r="CT293" s="619">
        <v>0</v>
      </c>
      <c r="CU293" s="619">
        <v>0</v>
      </c>
      <c r="CV293" s="619">
        <v>0</v>
      </c>
      <c r="CW293" s="619">
        <v>0</v>
      </c>
      <c r="CX293" s="619">
        <v>0</v>
      </c>
      <c r="CY293" s="619">
        <v>0</v>
      </c>
      <c r="CZ293" s="619">
        <v>0</v>
      </c>
      <c r="DA293" s="619">
        <v>0</v>
      </c>
      <c r="DB293" s="619">
        <v>0</v>
      </c>
      <c r="DC293" s="619">
        <v>0</v>
      </c>
      <c r="DD293" s="619">
        <v>0</v>
      </c>
      <c r="DE293" s="619">
        <v>0</v>
      </c>
      <c r="DF293" s="619">
        <v>409</v>
      </c>
      <c r="DG293" s="619">
        <v>0</v>
      </c>
      <c r="DH293" s="619">
        <v>8</v>
      </c>
      <c r="DI293" s="619">
        <v>806</v>
      </c>
      <c r="DJ293" s="619">
        <v>0</v>
      </c>
      <c r="DK293" s="619">
        <v>16</v>
      </c>
      <c r="DL293" s="619">
        <v>-397</v>
      </c>
      <c r="DM293" s="619">
        <v>0</v>
      </c>
      <c r="DN293" s="619">
        <v>-8</v>
      </c>
      <c r="DO293" s="619">
        <v>0</v>
      </c>
      <c r="DP293" s="619">
        <v>0</v>
      </c>
      <c r="DQ293" s="619">
        <v>0</v>
      </c>
      <c r="DR293" s="619">
        <v>0</v>
      </c>
      <c r="DS293" s="619">
        <v>0</v>
      </c>
      <c r="DT293" s="619">
        <v>0</v>
      </c>
      <c r="DU293" s="619">
        <v>0</v>
      </c>
      <c r="DV293" s="619">
        <v>0</v>
      </c>
      <c r="DW293" s="619">
        <v>0</v>
      </c>
      <c r="DX293" s="619">
        <v>267042</v>
      </c>
      <c r="DY293" s="619">
        <v>0</v>
      </c>
      <c r="DZ293" s="619">
        <v>5450</v>
      </c>
      <c r="EA293" s="619">
        <v>172040</v>
      </c>
      <c r="EB293" s="619">
        <v>0</v>
      </c>
      <c r="EC293" s="619">
        <v>3511</v>
      </c>
      <c r="ED293" s="619">
        <v>95002</v>
      </c>
      <c r="EE293" s="619">
        <v>0</v>
      </c>
      <c r="EF293" s="619">
        <v>1939</v>
      </c>
      <c r="EG293" s="619">
        <v>0</v>
      </c>
      <c r="EH293" s="619">
        <v>0</v>
      </c>
      <c r="EI293" s="619">
        <v>0</v>
      </c>
      <c r="EJ293" s="619">
        <v>0</v>
      </c>
      <c r="EK293" s="619">
        <v>0</v>
      </c>
      <c r="EL293" s="619">
        <v>0</v>
      </c>
      <c r="EM293" s="619">
        <v>0</v>
      </c>
      <c r="EN293" s="619">
        <v>0</v>
      </c>
      <c r="EO293" s="619">
        <v>0</v>
      </c>
      <c r="EP293" s="619">
        <v>3010327</v>
      </c>
      <c r="EQ293" s="619">
        <v>0</v>
      </c>
      <c r="ER293" s="619">
        <v>61435</v>
      </c>
      <c r="ES293" s="619">
        <v>2944342</v>
      </c>
      <c r="ET293" s="619">
        <v>0</v>
      </c>
      <c r="EU293" s="619">
        <v>60089</v>
      </c>
      <c r="EV293" s="619">
        <v>65985</v>
      </c>
      <c r="EW293" s="619">
        <v>0</v>
      </c>
      <c r="EX293" s="619">
        <v>1346</v>
      </c>
      <c r="EY293" s="619">
        <v>0</v>
      </c>
      <c r="EZ293" s="619">
        <v>0</v>
      </c>
      <c r="FA293" s="619">
        <v>0</v>
      </c>
      <c r="FB293" s="619">
        <v>5679439</v>
      </c>
      <c r="FC293" s="619">
        <v>0</v>
      </c>
      <c r="FD293" s="619">
        <v>115778</v>
      </c>
      <c r="FE293" s="619">
        <v>6415057</v>
      </c>
      <c r="FF293" s="619">
        <v>0</v>
      </c>
      <c r="FG293" s="619">
        <v>130848</v>
      </c>
      <c r="FH293" s="619">
        <v>-735618</v>
      </c>
      <c r="FI293" s="619">
        <v>0</v>
      </c>
      <c r="FJ293" s="619">
        <v>-15070</v>
      </c>
      <c r="FK293" s="619">
        <v>0</v>
      </c>
      <c r="FL293" s="619">
        <v>0</v>
      </c>
      <c r="FM293" s="619">
        <v>0</v>
      </c>
      <c r="FN293" s="619">
        <v>0</v>
      </c>
      <c r="FO293" s="619">
        <v>0</v>
      </c>
      <c r="FP293" s="619">
        <v>0</v>
      </c>
      <c r="FQ293" s="619">
        <v>0</v>
      </c>
      <c r="FR293" s="619">
        <v>0</v>
      </c>
      <c r="FS293" s="619">
        <v>0</v>
      </c>
      <c r="FT293" s="619">
        <v>-11946</v>
      </c>
      <c r="FU293" s="619">
        <v>0</v>
      </c>
      <c r="FV293" s="619">
        <v>-244</v>
      </c>
      <c r="FW293" s="619">
        <v>0</v>
      </c>
      <c r="FX293" s="619">
        <v>0</v>
      </c>
      <c r="FY293" s="619">
        <v>0</v>
      </c>
      <c r="FZ293" s="619">
        <v>0</v>
      </c>
      <c r="GA293" s="619">
        <v>0</v>
      </c>
      <c r="GB293" s="619">
        <v>0</v>
      </c>
      <c r="GC293" s="619">
        <v>0</v>
      </c>
      <c r="GD293" s="619">
        <v>0</v>
      </c>
      <c r="GE293" s="619">
        <v>0</v>
      </c>
      <c r="GF293" s="619">
        <v>0</v>
      </c>
      <c r="GG293" s="619">
        <v>0</v>
      </c>
      <c r="GH293" s="619">
        <v>0</v>
      </c>
      <c r="GI293" s="619">
        <v>0</v>
      </c>
      <c r="GJ293" s="619">
        <v>0</v>
      </c>
      <c r="GK293" s="619">
        <v>0</v>
      </c>
      <c r="GL293" s="619">
        <v>10607020</v>
      </c>
      <c r="GM293" s="619">
        <v>0</v>
      </c>
      <c r="GN293" s="619">
        <v>216341</v>
      </c>
      <c r="GO293" s="619">
        <v>-459242</v>
      </c>
      <c r="GP293" s="619">
        <v>0</v>
      </c>
      <c r="GQ293" s="619">
        <v>-9429</v>
      </c>
      <c r="GR293" s="620" t="s">
        <v>535</v>
      </c>
      <c r="GS293" s="620" t="s">
        <v>580</v>
      </c>
      <c r="GT293" s="610" t="s">
        <v>535</v>
      </c>
      <c r="GU293" s="611" t="s">
        <v>475</v>
      </c>
      <c r="GV293" s="611" t="s">
        <v>1408</v>
      </c>
      <c r="GW293" s="610" t="s">
        <v>1432</v>
      </c>
    </row>
    <row r="294" spans="1:205" x14ac:dyDescent="0.25">
      <c r="A294" s="610" t="s">
        <v>3385</v>
      </c>
      <c r="B294" s="617" t="s">
        <v>1409</v>
      </c>
      <c r="C294" s="618" t="s">
        <v>1410</v>
      </c>
      <c r="D294" s="619">
        <v>8525828</v>
      </c>
      <c r="E294" s="619">
        <v>1372</v>
      </c>
      <c r="F294" s="619">
        <v>8527200</v>
      </c>
      <c r="G294" s="619">
        <v>8793748</v>
      </c>
      <c r="H294" s="619">
        <v>1372</v>
      </c>
      <c r="I294" s="619">
        <v>8795120</v>
      </c>
      <c r="J294" s="619">
        <v>-267920</v>
      </c>
      <c r="K294" s="619">
        <v>0</v>
      </c>
      <c r="L294" s="619">
        <v>-267920</v>
      </c>
      <c r="M294" s="633">
        <v>0</v>
      </c>
      <c r="N294" s="633">
        <v>0.99</v>
      </c>
      <c r="O294" s="633">
        <v>0</v>
      </c>
      <c r="P294" s="633">
        <v>0.01</v>
      </c>
      <c r="Q294" s="619">
        <v>335911</v>
      </c>
      <c r="R294" s="619">
        <v>335911</v>
      </c>
      <c r="S294" s="619">
        <v>0</v>
      </c>
      <c r="T294" s="619">
        <v>825472</v>
      </c>
      <c r="U294" s="619">
        <v>0</v>
      </c>
      <c r="V294" s="619">
        <v>847447</v>
      </c>
      <c r="W294" s="619">
        <v>0</v>
      </c>
      <c r="X294" s="619">
        <v>-21975</v>
      </c>
      <c r="Y294" s="619">
        <v>0</v>
      </c>
      <c r="Z294" s="619">
        <v>5370</v>
      </c>
      <c r="AA294" s="619">
        <v>0</v>
      </c>
      <c r="AB294" s="619">
        <v>6971</v>
      </c>
      <c r="AC294" s="619">
        <v>0</v>
      </c>
      <c r="AD294" s="619">
        <v>-1601</v>
      </c>
      <c r="AE294" s="619">
        <v>0</v>
      </c>
      <c r="AF294" s="619">
        <v>0</v>
      </c>
      <c r="AG294" s="619">
        <v>0</v>
      </c>
      <c r="AH294" s="619">
        <v>0</v>
      </c>
      <c r="AI294" s="619">
        <v>0</v>
      </c>
      <c r="AJ294" s="619">
        <v>0</v>
      </c>
      <c r="AK294" s="619">
        <v>0</v>
      </c>
      <c r="AL294" s="619">
        <v>0</v>
      </c>
      <c r="AM294" s="619">
        <v>0</v>
      </c>
      <c r="AN294" s="619">
        <v>0</v>
      </c>
      <c r="AO294" s="619">
        <v>0</v>
      </c>
      <c r="AP294" s="619">
        <v>0</v>
      </c>
      <c r="AQ294" s="619">
        <v>0</v>
      </c>
      <c r="AR294" s="619">
        <v>0</v>
      </c>
      <c r="AS294" s="619">
        <v>0</v>
      </c>
      <c r="AT294" s="619">
        <v>0</v>
      </c>
      <c r="AU294" s="619">
        <v>0</v>
      </c>
      <c r="AV294" s="619">
        <v>0</v>
      </c>
      <c r="AW294" s="619">
        <v>0</v>
      </c>
      <c r="AX294" s="619">
        <v>0</v>
      </c>
      <c r="AY294" s="619">
        <v>0</v>
      </c>
      <c r="AZ294" s="619">
        <v>0</v>
      </c>
      <c r="BA294" s="619">
        <v>0</v>
      </c>
      <c r="BB294" s="619">
        <v>0</v>
      </c>
      <c r="BC294" s="619">
        <v>0</v>
      </c>
      <c r="BD294" s="619">
        <v>0</v>
      </c>
      <c r="BE294" s="619">
        <v>0</v>
      </c>
      <c r="BF294" s="619">
        <v>0</v>
      </c>
      <c r="BG294" s="619">
        <v>7891656</v>
      </c>
      <c r="BH294" s="619">
        <v>0</v>
      </c>
      <c r="BI294" s="619">
        <v>79714</v>
      </c>
      <c r="BJ294" s="619">
        <v>349533</v>
      </c>
      <c r="BK294" s="619">
        <v>0</v>
      </c>
      <c r="BL294" s="619">
        <v>3531</v>
      </c>
      <c r="BM294" s="619">
        <v>7804823</v>
      </c>
      <c r="BN294" s="619">
        <v>0</v>
      </c>
      <c r="BO294" s="619">
        <v>78837</v>
      </c>
      <c r="BP294" s="619">
        <v>436366</v>
      </c>
      <c r="BQ294" s="619">
        <v>0</v>
      </c>
      <c r="BR294" s="619">
        <v>4408</v>
      </c>
      <c r="BS294" s="619">
        <v>52915</v>
      </c>
      <c r="BT294" s="619">
        <v>0</v>
      </c>
      <c r="BU294" s="619">
        <v>534</v>
      </c>
      <c r="BV294" s="619">
        <v>2064</v>
      </c>
      <c r="BW294" s="619">
        <v>0</v>
      </c>
      <c r="BX294" s="619">
        <v>21</v>
      </c>
      <c r="BY294" s="619">
        <v>50851</v>
      </c>
      <c r="BZ294" s="619">
        <v>0</v>
      </c>
      <c r="CA294" s="619">
        <v>513</v>
      </c>
      <c r="CB294" s="619">
        <v>16207</v>
      </c>
      <c r="CC294" s="619">
        <v>0</v>
      </c>
      <c r="CD294" s="619">
        <v>164</v>
      </c>
      <c r="CE294" s="619">
        <v>16206</v>
      </c>
      <c r="CF294" s="619">
        <v>0</v>
      </c>
      <c r="CG294" s="619">
        <v>164</v>
      </c>
      <c r="CH294" s="619">
        <v>1</v>
      </c>
      <c r="CI294" s="619">
        <v>0</v>
      </c>
      <c r="CJ294" s="619">
        <v>0</v>
      </c>
      <c r="CK294" s="619">
        <v>0</v>
      </c>
      <c r="CL294" s="619">
        <v>0</v>
      </c>
      <c r="CM294" s="619">
        <v>0</v>
      </c>
      <c r="CN294" s="619">
        <v>0</v>
      </c>
      <c r="CO294" s="619">
        <v>0</v>
      </c>
      <c r="CP294" s="619">
        <v>0</v>
      </c>
      <c r="CQ294" s="619">
        <v>0</v>
      </c>
      <c r="CR294" s="619">
        <v>0</v>
      </c>
      <c r="CS294" s="619">
        <v>0</v>
      </c>
      <c r="CT294" s="619">
        <v>0</v>
      </c>
      <c r="CU294" s="619">
        <v>0</v>
      </c>
      <c r="CV294" s="619">
        <v>0</v>
      </c>
      <c r="CW294" s="619">
        <v>0</v>
      </c>
      <c r="CX294" s="619">
        <v>0</v>
      </c>
      <c r="CY294" s="619">
        <v>0</v>
      </c>
      <c r="CZ294" s="619">
        <v>0</v>
      </c>
      <c r="DA294" s="619">
        <v>0</v>
      </c>
      <c r="DB294" s="619">
        <v>0</v>
      </c>
      <c r="DC294" s="619">
        <v>0</v>
      </c>
      <c r="DD294" s="619">
        <v>0</v>
      </c>
      <c r="DE294" s="619">
        <v>0</v>
      </c>
      <c r="DF294" s="619">
        <v>0</v>
      </c>
      <c r="DG294" s="619">
        <v>0</v>
      </c>
      <c r="DH294" s="619">
        <v>0</v>
      </c>
      <c r="DI294" s="619">
        <v>0</v>
      </c>
      <c r="DJ294" s="619">
        <v>0</v>
      </c>
      <c r="DK294" s="619">
        <v>0</v>
      </c>
      <c r="DL294" s="619">
        <v>0</v>
      </c>
      <c r="DM294" s="619">
        <v>0</v>
      </c>
      <c r="DN294" s="619">
        <v>0</v>
      </c>
      <c r="DO294" s="619">
        <v>755</v>
      </c>
      <c r="DP294" s="619">
        <v>0</v>
      </c>
      <c r="DQ294" s="619">
        <v>8</v>
      </c>
      <c r="DR294" s="619">
        <v>1738</v>
      </c>
      <c r="DS294" s="619">
        <v>0</v>
      </c>
      <c r="DT294" s="619">
        <v>18</v>
      </c>
      <c r="DU294" s="619">
        <v>-983</v>
      </c>
      <c r="DV294" s="619">
        <v>0</v>
      </c>
      <c r="DW294" s="619">
        <v>-10</v>
      </c>
      <c r="DX294" s="619">
        <v>1611333</v>
      </c>
      <c r="DY294" s="619">
        <v>0</v>
      </c>
      <c r="DZ294" s="619">
        <v>16276</v>
      </c>
      <c r="EA294" s="619">
        <v>1653833</v>
      </c>
      <c r="EB294" s="619">
        <v>0</v>
      </c>
      <c r="EC294" s="619">
        <v>16705</v>
      </c>
      <c r="ED294" s="619">
        <v>-42500</v>
      </c>
      <c r="EE294" s="619">
        <v>0</v>
      </c>
      <c r="EF294" s="619">
        <v>-429</v>
      </c>
      <c r="EG294" s="619">
        <v>-10593</v>
      </c>
      <c r="EH294" s="619">
        <v>0</v>
      </c>
      <c r="EI294" s="619">
        <v>-107</v>
      </c>
      <c r="EJ294" s="619">
        <v>0</v>
      </c>
      <c r="EK294" s="619">
        <v>0</v>
      </c>
      <c r="EL294" s="619">
        <v>0</v>
      </c>
      <c r="EM294" s="619">
        <v>0</v>
      </c>
      <c r="EN294" s="619">
        <v>0</v>
      </c>
      <c r="EO294" s="619">
        <v>0</v>
      </c>
      <c r="EP294" s="619">
        <v>5266568</v>
      </c>
      <c r="EQ294" s="619">
        <v>0</v>
      </c>
      <c r="ER294" s="619">
        <v>53198</v>
      </c>
      <c r="ES294" s="619">
        <v>5441169</v>
      </c>
      <c r="ET294" s="619">
        <v>0</v>
      </c>
      <c r="EU294" s="619">
        <v>54961</v>
      </c>
      <c r="EV294" s="619">
        <v>-174601</v>
      </c>
      <c r="EW294" s="619">
        <v>0</v>
      </c>
      <c r="EX294" s="619">
        <v>-1763</v>
      </c>
      <c r="EY294" s="619">
        <v>0</v>
      </c>
      <c r="EZ294" s="619">
        <v>0</v>
      </c>
      <c r="FA294" s="619">
        <v>0</v>
      </c>
      <c r="FB294" s="619">
        <v>12779580</v>
      </c>
      <c r="FC294" s="619">
        <v>0</v>
      </c>
      <c r="FD294" s="619">
        <v>127657</v>
      </c>
      <c r="FE294" s="619">
        <v>12920977</v>
      </c>
      <c r="FF294" s="619">
        <v>0</v>
      </c>
      <c r="FG294" s="619">
        <v>129045</v>
      </c>
      <c r="FH294" s="619">
        <v>-141397</v>
      </c>
      <c r="FI294" s="619">
        <v>0</v>
      </c>
      <c r="FJ294" s="619">
        <v>-1388</v>
      </c>
      <c r="FK294" s="619">
        <v>0</v>
      </c>
      <c r="FL294" s="619">
        <v>0</v>
      </c>
      <c r="FM294" s="619">
        <v>0</v>
      </c>
      <c r="FN294" s="619">
        <v>0</v>
      </c>
      <c r="FO294" s="619">
        <v>0</v>
      </c>
      <c r="FP294" s="619">
        <v>0</v>
      </c>
      <c r="FQ294" s="619">
        <v>0</v>
      </c>
      <c r="FR294" s="619">
        <v>0</v>
      </c>
      <c r="FS294" s="619">
        <v>0</v>
      </c>
      <c r="FT294" s="619">
        <v>-71922</v>
      </c>
      <c r="FU294" s="619">
        <v>0</v>
      </c>
      <c r="FV294" s="619">
        <v>-726</v>
      </c>
      <c r="FW294" s="619">
        <v>0</v>
      </c>
      <c r="FX294" s="619">
        <v>0</v>
      </c>
      <c r="FY294" s="619">
        <v>0</v>
      </c>
      <c r="FZ294" s="619">
        <v>0</v>
      </c>
      <c r="GA294" s="619">
        <v>0</v>
      </c>
      <c r="GB294" s="619">
        <v>0</v>
      </c>
      <c r="GC294" s="619">
        <v>0</v>
      </c>
      <c r="GD294" s="619">
        <v>0</v>
      </c>
      <c r="GE294" s="619">
        <v>0</v>
      </c>
      <c r="GF294" s="619">
        <v>0</v>
      </c>
      <c r="GG294" s="619">
        <v>0</v>
      </c>
      <c r="GH294" s="619">
        <v>0</v>
      </c>
      <c r="GI294" s="619">
        <v>0</v>
      </c>
      <c r="GJ294" s="619">
        <v>0</v>
      </c>
      <c r="GK294" s="619">
        <v>0</v>
      </c>
      <c r="GL294" s="619">
        <v>27886032</v>
      </c>
      <c r="GM294" s="619">
        <v>0</v>
      </c>
      <c r="GN294" s="619">
        <v>280249</v>
      </c>
      <c r="GO294" s="619">
        <v>45222</v>
      </c>
      <c r="GP294" s="619">
        <v>0</v>
      </c>
      <c r="GQ294" s="619">
        <v>498</v>
      </c>
      <c r="GR294" s="620" t="s">
        <v>513</v>
      </c>
      <c r="GS294" s="620" t="s">
        <v>547</v>
      </c>
      <c r="GT294" s="610" t="s">
        <v>515</v>
      </c>
      <c r="GU294" s="611" t="s">
        <v>548</v>
      </c>
      <c r="GV294" s="611" t="s">
        <v>1411</v>
      </c>
      <c r="GW294" s="610" t="s">
        <v>1432</v>
      </c>
    </row>
    <row r="295" spans="1:205" x14ac:dyDescent="0.25">
      <c r="A295" s="610" t="s">
        <v>3385</v>
      </c>
      <c r="B295" s="617" t="s">
        <v>1412</v>
      </c>
      <c r="C295" s="618" t="s">
        <v>1413</v>
      </c>
      <c r="D295" s="619">
        <v>871248</v>
      </c>
      <c r="E295" s="619">
        <v>0</v>
      </c>
      <c r="F295" s="619">
        <v>871248</v>
      </c>
      <c r="G295" s="619">
        <v>2146686</v>
      </c>
      <c r="H295" s="619">
        <v>0</v>
      </c>
      <c r="I295" s="619">
        <v>2146686</v>
      </c>
      <c r="J295" s="619">
        <v>-1275438</v>
      </c>
      <c r="K295" s="619">
        <v>0</v>
      </c>
      <c r="L295" s="619">
        <v>-1275438</v>
      </c>
      <c r="M295" s="633">
        <v>0.5</v>
      </c>
      <c r="N295" s="633">
        <v>0.4</v>
      </c>
      <c r="O295" s="633">
        <v>0.09</v>
      </c>
      <c r="P295" s="633">
        <v>0.01</v>
      </c>
      <c r="Q295" s="619">
        <v>127470</v>
      </c>
      <c r="R295" s="619">
        <v>127470</v>
      </c>
      <c r="S295" s="619">
        <v>0</v>
      </c>
      <c r="T295" s="619">
        <v>0</v>
      </c>
      <c r="U295" s="619">
        <v>0</v>
      </c>
      <c r="V295" s="619">
        <v>0</v>
      </c>
      <c r="W295" s="619">
        <v>0</v>
      </c>
      <c r="X295" s="619">
        <v>0</v>
      </c>
      <c r="Y295" s="619">
        <v>0</v>
      </c>
      <c r="Z295" s="619">
        <v>4363</v>
      </c>
      <c r="AA295" s="619">
        <v>0</v>
      </c>
      <c r="AB295" s="619">
        <v>4500</v>
      </c>
      <c r="AC295" s="619">
        <v>0</v>
      </c>
      <c r="AD295" s="619">
        <v>-137</v>
      </c>
      <c r="AE295" s="619">
        <v>0</v>
      </c>
      <c r="AF295" s="619">
        <v>0</v>
      </c>
      <c r="AG295" s="619">
        <v>0</v>
      </c>
      <c r="AH295" s="619">
        <v>0</v>
      </c>
      <c r="AI295" s="619">
        <v>0</v>
      </c>
      <c r="AJ295" s="619">
        <v>0</v>
      </c>
      <c r="AK295" s="619">
        <v>0</v>
      </c>
      <c r="AL295" s="619">
        <v>0</v>
      </c>
      <c r="AM295" s="619">
        <v>0</v>
      </c>
      <c r="AN295" s="619">
        <v>0</v>
      </c>
      <c r="AO295" s="619">
        <v>0</v>
      </c>
      <c r="AP295" s="619">
        <v>0</v>
      </c>
      <c r="AQ295" s="619">
        <v>0</v>
      </c>
      <c r="AR295" s="619">
        <v>0</v>
      </c>
      <c r="AS295" s="619">
        <v>0</v>
      </c>
      <c r="AT295" s="619">
        <v>0</v>
      </c>
      <c r="AU295" s="619">
        <v>0</v>
      </c>
      <c r="AV295" s="619">
        <v>0</v>
      </c>
      <c r="AW295" s="619">
        <v>0</v>
      </c>
      <c r="AX295" s="619">
        <v>0</v>
      </c>
      <c r="AY295" s="619">
        <v>0</v>
      </c>
      <c r="AZ295" s="619">
        <v>0</v>
      </c>
      <c r="BA295" s="619">
        <v>0</v>
      </c>
      <c r="BB295" s="619">
        <v>0</v>
      </c>
      <c r="BC295" s="619">
        <v>0</v>
      </c>
      <c r="BD295" s="619">
        <v>0</v>
      </c>
      <c r="BE295" s="619">
        <v>0</v>
      </c>
      <c r="BF295" s="619">
        <v>0</v>
      </c>
      <c r="BG295" s="619">
        <v>1177362</v>
      </c>
      <c r="BH295" s="619">
        <v>264906</v>
      </c>
      <c r="BI295" s="619">
        <v>29434</v>
      </c>
      <c r="BJ295" s="619">
        <v>72432</v>
      </c>
      <c r="BK295" s="619">
        <v>16297</v>
      </c>
      <c r="BL295" s="619">
        <v>1811</v>
      </c>
      <c r="BM295" s="619">
        <v>1148205</v>
      </c>
      <c r="BN295" s="619">
        <v>258346</v>
      </c>
      <c r="BO295" s="619">
        <v>28705</v>
      </c>
      <c r="BP295" s="619">
        <v>101589</v>
      </c>
      <c r="BQ295" s="619">
        <v>22857</v>
      </c>
      <c r="BR295" s="619">
        <v>2540</v>
      </c>
      <c r="BS295" s="619">
        <v>0</v>
      </c>
      <c r="BT295" s="619">
        <v>0</v>
      </c>
      <c r="BU295" s="619">
        <v>0</v>
      </c>
      <c r="BV295" s="619">
        <v>0</v>
      </c>
      <c r="BW295" s="619">
        <v>0</v>
      </c>
      <c r="BX295" s="619">
        <v>0</v>
      </c>
      <c r="BY295" s="619">
        <v>0</v>
      </c>
      <c r="BZ295" s="619">
        <v>0</v>
      </c>
      <c r="CA295" s="619">
        <v>0</v>
      </c>
      <c r="CB295" s="619">
        <v>6963</v>
      </c>
      <c r="CC295" s="619">
        <v>1567</v>
      </c>
      <c r="CD295" s="619">
        <v>174</v>
      </c>
      <c r="CE295" s="619">
        <v>6963</v>
      </c>
      <c r="CF295" s="619">
        <v>1567</v>
      </c>
      <c r="CG295" s="619">
        <v>174</v>
      </c>
      <c r="CH295" s="619">
        <v>0</v>
      </c>
      <c r="CI295" s="619">
        <v>0</v>
      </c>
      <c r="CJ295" s="619">
        <v>0</v>
      </c>
      <c r="CK295" s="619">
        <v>0</v>
      </c>
      <c r="CL295" s="619">
        <v>0</v>
      </c>
      <c r="CM295" s="619">
        <v>0</v>
      </c>
      <c r="CN295" s="619">
        <v>0</v>
      </c>
      <c r="CO295" s="619">
        <v>0</v>
      </c>
      <c r="CP295" s="619">
        <v>0</v>
      </c>
      <c r="CQ295" s="619">
        <v>0</v>
      </c>
      <c r="CR295" s="619">
        <v>0</v>
      </c>
      <c r="CS295" s="619">
        <v>0</v>
      </c>
      <c r="CT295" s="619">
        <v>33023</v>
      </c>
      <c r="CU295" s="619">
        <v>7430</v>
      </c>
      <c r="CV295" s="619">
        <v>826</v>
      </c>
      <c r="CW295" s="619">
        <v>0</v>
      </c>
      <c r="CX295" s="619">
        <v>0</v>
      </c>
      <c r="CY295" s="619">
        <v>0</v>
      </c>
      <c r="CZ295" s="619">
        <v>33023</v>
      </c>
      <c r="DA295" s="619">
        <v>7430</v>
      </c>
      <c r="DB295" s="619">
        <v>826</v>
      </c>
      <c r="DC295" s="619">
        <v>0</v>
      </c>
      <c r="DD295" s="619">
        <v>0</v>
      </c>
      <c r="DE295" s="619">
        <v>0</v>
      </c>
      <c r="DF295" s="619">
        <v>0</v>
      </c>
      <c r="DG295" s="619">
        <v>0</v>
      </c>
      <c r="DH295" s="619">
        <v>0</v>
      </c>
      <c r="DI295" s="619">
        <v>0</v>
      </c>
      <c r="DJ295" s="619">
        <v>0</v>
      </c>
      <c r="DK295" s="619">
        <v>0</v>
      </c>
      <c r="DL295" s="619">
        <v>0</v>
      </c>
      <c r="DM295" s="619">
        <v>0</v>
      </c>
      <c r="DN295" s="619">
        <v>0</v>
      </c>
      <c r="DO295" s="619">
        <v>0</v>
      </c>
      <c r="DP295" s="619">
        <v>0</v>
      </c>
      <c r="DQ295" s="619">
        <v>0</v>
      </c>
      <c r="DR295" s="619">
        <v>0</v>
      </c>
      <c r="DS295" s="619">
        <v>0</v>
      </c>
      <c r="DT295" s="619">
        <v>0</v>
      </c>
      <c r="DU295" s="619">
        <v>0</v>
      </c>
      <c r="DV295" s="619">
        <v>0</v>
      </c>
      <c r="DW295" s="619">
        <v>0</v>
      </c>
      <c r="DX295" s="619">
        <v>139779</v>
      </c>
      <c r="DY295" s="619">
        <v>31450</v>
      </c>
      <c r="DZ295" s="619">
        <v>3494</v>
      </c>
      <c r="EA295" s="619">
        <v>21451</v>
      </c>
      <c r="EB295" s="619">
        <v>4826</v>
      </c>
      <c r="EC295" s="619">
        <v>536</v>
      </c>
      <c r="ED295" s="619">
        <v>118328</v>
      </c>
      <c r="EE295" s="619">
        <v>26624</v>
      </c>
      <c r="EF295" s="619">
        <v>2958</v>
      </c>
      <c r="EG295" s="619">
        <v>-590</v>
      </c>
      <c r="EH295" s="619">
        <v>-133</v>
      </c>
      <c r="EI295" s="619">
        <v>-15</v>
      </c>
      <c r="EJ295" s="619">
        <v>0</v>
      </c>
      <c r="EK295" s="619">
        <v>0</v>
      </c>
      <c r="EL295" s="619">
        <v>0</v>
      </c>
      <c r="EM295" s="619">
        <v>0</v>
      </c>
      <c r="EN295" s="619">
        <v>0</v>
      </c>
      <c r="EO295" s="619">
        <v>0</v>
      </c>
      <c r="EP295" s="619">
        <v>1470151</v>
      </c>
      <c r="EQ295" s="619">
        <v>330784</v>
      </c>
      <c r="ER295" s="619">
        <v>36754</v>
      </c>
      <c r="ES295" s="619">
        <v>2212624</v>
      </c>
      <c r="ET295" s="619">
        <v>497841</v>
      </c>
      <c r="EU295" s="619">
        <v>55316</v>
      </c>
      <c r="EV295" s="619">
        <v>-742473</v>
      </c>
      <c r="EW295" s="619">
        <v>-167057</v>
      </c>
      <c r="EX295" s="619">
        <v>-18562</v>
      </c>
      <c r="EY295" s="619">
        <v>371</v>
      </c>
      <c r="EZ295" s="619">
        <v>83</v>
      </c>
      <c r="FA295" s="619">
        <v>9</v>
      </c>
      <c r="FB295" s="619">
        <v>2177991</v>
      </c>
      <c r="FC295" s="619">
        <v>489881</v>
      </c>
      <c r="FD295" s="619">
        <v>54431</v>
      </c>
      <c r="FE295" s="619">
        <v>2632029</v>
      </c>
      <c r="FF295" s="619">
        <v>592034</v>
      </c>
      <c r="FG295" s="619">
        <v>65781</v>
      </c>
      <c r="FH295" s="619">
        <v>-454038</v>
      </c>
      <c r="FI295" s="619">
        <v>-102153</v>
      </c>
      <c r="FJ295" s="619">
        <v>-11350</v>
      </c>
      <c r="FK295" s="619">
        <v>0</v>
      </c>
      <c r="FL295" s="619">
        <v>0</v>
      </c>
      <c r="FM295" s="619">
        <v>0</v>
      </c>
      <c r="FN295" s="619">
        <v>0</v>
      </c>
      <c r="FO295" s="619">
        <v>0</v>
      </c>
      <c r="FP295" s="619">
        <v>0</v>
      </c>
      <c r="FQ295" s="619">
        <v>0</v>
      </c>
      <c r="FR295" s="619">
        <v>0</v>
      </c>
      <c r="FS295" s="619">
        <v>0</v>
      </c>
      <c r="FT295" s="619">
        <v>0</v>
      </c>
      <c r="FU295" s="619">
        <v>0</v>
      </c>
      <c r="FV295" s="619">
        <v>0</v>
      </c>
      <c r="FW295" s="619">
        <v>0</v>
      </c>
      <c r="FX295" s="619">
        <v>0</v>
      </c>
      <c r="FY295" s="619">
        <v>0</v>
      </c>
      <c r="FZ295" s="619">
        <v>0</v>
      </c>
      <c r="GA295" s="619">
        <v>0</v>
      </c>
      <c r="GB295" s="619">
        <v>0</v>
      </c>
      <c r="GC295" s="619">
        <v>0</v>
      </c>
      <c r="GD295" s="619">
        <v>0</v>
      </c>
      <c r="GE295" s="619">
        <v>0</v>
      </c>
      <c r="GF295" s="619">
        <v>0</v>
      </c>
      <c r="GG295" s="619">
        <v>0</v>
      </c>
      <c r="GH295" s="619">
        <v>0</v>
      </c>
      <c r="GI295" s="619">
        <v>0</v>
      </c>
      <c r="GJ295" s="619">
        <v>0</v>
      </c>
      <c r="GK295" s="619">
        <v>0</v>
      </c>
      <c r="GL295" s="619">
        <v>5077482</v>
      </c>
      <c r="GM295" s="619">
        <v>1142265</v>
      </c>
      <c r="GN295" s="619">
        <v>126918</v>
      </c>
      <c r="GO295" s="619">
        <v>-943790</v>
      </c>
      <c r="GP295" s="619">
        <v>-212349</v>
      </c>
      <c r="GQ295" s="619">
        <v>-23594</v>
      </c>
      <c r="GR295" s="620" t="s">
        <v>614</v>
      </c>
      <c r="GS295" s="620" t="s">
        <v>615</v>
      </c>
      <c r="GT295" s="610" t="s">
        <v>474</v>
      </c>
      <c r="GU295" s="611" t="s">
        <v>548</v>
      </c>
      <c r="GV295" s="611" t="s">
        <v>1414</v>
      </c>
      <c r="GW295" s="610" t="s">
        <v>1432</v>
      </c>
    </row>
    <row r="296" spans="1:205" x14ac:dyDescent="0.25">
      <c r="A296" s="610" t="s">
        <v>3385</v>
      </c>
      <c r="B296" s="617" t="s">
        <v>1415</v>
      </c>
      <c r="C296" s="618" t="s">
        <v>1416</v>
      </c>
      <c r="D296" s="619">
        <v>2104522</v>
      </c>
      <c r="E296" s="619">
        <v>0</v>
      </c>
      <c r="F296" s="619">
        <v>2104522</v>
      </c>
      <c r="G296" s="619">
        <v>2354526</v>
      </c>
      <c r="H296" s="619">
        <v>0</v>
      </c>
      <c r="I296" s="619">
        <v>2354526</v>
      </c>
      <c r="J296" s="619">
        <v>-250004</v>
      </c>
      <c r="K296" s="619">
        <v>0</v>
      </c>
      <c r="L296" s="619">
        <v>-250004</v>
      </c>
      <c r="M296" s="633">
        <v>0.5</v>
      </c>
      <c r="N296" s="633">
        <v>0.4</v>
      </c>
      <c r="O296" s="633">
        <v>0.1</v>
      </c>
      <c r="P296" s="633">
        <v>0</v>
      </c>
      <c r="Q296" s="619">
        <v>123548</v>
      </c>
      <c r="R296" s="619">
        <v>123548</v>
      </c>
      <c r="S296" s="619">
        <v>0</v>
      </c>
      <c r="T296" s="619">
        <v>0</v>
      </c>
      <c r="U296" s="619">
        <v>0</v>
      </c>
      <c r="V296" s="619">
        <v>0</v>
      </c>
      <c r="W296" s="619">
        <v>0</v>
      </c>
      <c r="X296" s="619">
        <v>0</v>
      </c>
      <c r="Y296" s="619">
        <v>0</v>
      </c>
      <c r="Z296" s="619">
        <v>0</v>
      </c>
      <c r="AA296" s="619">
        <v>0</v>
      </c>
      <c r="AB296" s="619">
        <v>0</v>
      </c>
      <c r="AC296" s="619">
        <v>0</v>
      </c>
      <c r="AD296" s="619">
        <v>0</v>
      </c>
      <c r="AE296" s="619">
        <v>0</v>
      </c>
      <c r="AF296" s="619">
        <v>0</v>
      </c>
      <c r="AG296" s="619">
        <v>0</v>
      </c>
      <c r="AH296" s="619">
        <v>0</v>
      </c>
      <c r="AI296" s="619">
        <v>0</v>
      </c>
      <c r="AJ296" s="619">
        <v>0</v>
      </c>
      <c r="AK296" s="619">
        <v>0</v>
      </c>
      <c r="AL296" s="619">
        <v>0</v>
      </c>
      <c r="AM296" s="619">
        <v>0</v>
      </c>
      <c r="AN296" s="619">
        <v>0</v>
      </c>
      <c r="AO296" s="619">
        <v>0</v>
      </c>
      <c r="AP296" s="619">
        <v>0</v>
      </c>
      <c r="AQ296" s="619">
        <v>0</v>
      </c>
      <c r="AR296" s="619">
        <v>0</v>
      </c>
      <c r="AS296" s="619">
        <v>0</v>
      </c>
      <c r="AT296" s="619">
        <v>0</v>
      </c>
      <c r="AU296" s="619">
        <v>0</v>
      </c>
      <c r="AV296" s="619">
        <v>0</v>
      </c>
      <c r="AW296" s="619">
        <v>0</v>
      </c>
      <c r="AX296" s="619">
        <v>0</v>
      </c>
      <c r="AY296" s="619">
        <v>0</v>
      </c>
      <c r="AZ296" s="619">
        <v>0</v>
      </c>
      <c r="BA296" s="619">
        <v>0</v>
      </c>
      <c r="BB296" s="619">
        <v>0</v>
      </c>
      <c r="BC296" s="619">
        <v>0</v>
      </c>
      <c r="BD296" s="619">
        <v>0</v>
      </c>
      <c r="BE296" s="619">
        <v>0</v>
      </c>
      <c r="BF296" s="619">
        <v>0</v>
      </c>
      <c r="BG296" s="619">
        <v>1225087</v>
      </c>
      <c r="BH296" s="619">
        <v>306272</v>
      </c>
      <c r="BI296" s="619">
        <v>0</v>
      </c>
      <c r="BJ296" s="619">
        <v>60669</v>
      </c>
      <c r="BK296" s="619">
        <v>15167</v>
      </c>
      <c r="BL296" s="619">
        <v>0</v>
      </c>
      <c r="BM296" s="619">
        <v>1226905</v>
      </c>
      <c r="BN296" s="619">
        <v>306726</v>
      </c>
      <c r="BO296" s="619">
        <v>0</v>
      </c>
      <c r="BP296" s="619">
        <v>58851</v>
      </c>
      <c r="BQ296" s="619">
        <v>14713</v>
      </c>
      <c r="BR296" s="619">
        <v>0</v>
      </c>
      <c r="BS296" s="619">
        <v>0</v>
      </c>
      <c r="BT296" s="619">
        <v>0</v>
      </c>
      <c r="BU296" s="619">
        <v>0</v>
      </c>
      <c r="BV296" s="619">
        <v>0</v>
      </c>
      <c r="BW296" s="619">
        <v>0</v>
      </c>
      <c r="BX296" s="619">
        <v>0</v>
      </c>
      <c r="BY296" s="619">
        <v>0</v>
      </c>
      <c r="BZ296" s="619">
        <v>0</v>
      </c>
      <c r="CA296" s="619">
        <v>0</v>
      </c>
      <c r="CB296" s="619">
        <v>5123</v>
      </c>
      <c r="CC296" s="619">
        <v>1281</v>
      </c>
      <c r="CD296" s="619">
        <v>0</v>
      </c>
      <c r="CE296" s="619">
        <v>0</v>
      </c>
      <c r="CF296" s="619">
        <v>0</v>
      </c>
      <c r="CG296" s="619">
        <v>0</v>
      </c>
      <c r="CH296" s="619">
        <v>5123</v>
      </c>
      <c r="CI296" s="619">
        <v>1281</v>
      </c>
      <c r="CJ296" s="619">
        <v>0</v>
      </c>
      <c r="CK296" s="619">
        <v>0</v>
      </c>
      <c r="CL296" s="619">
        <v>0</v>
      </c>
      <c r="CM296" s="619">
        <v>0</v>
      </c>
      <c r="CN296" s="619">
        <v>0</v>
      </c>
      <c r="CO296" s="619">
        <v>0</v>
      </c>
      <c r="CP296" s="619">
        <v>0</v>
      </c>
      <c r="CQ296" s="619">
        <v>-187557</v>
      </c>
      <c r="CR296" s="619">
        <v>-46889</v>
      </c>
      <c r="CS296" s="619">
        <v>0</v>
      </c>
      <c r="CT296" s="619">
        <v>0</v>
      </c>
      <c r="CU296" s="619">
        <v>0</v>
      </c>
      <c r="CV296" s="619">
        <v>0</v>
      </c>
      <c r="CW296" s="619">
        <v>0</v>
      </c>
      <c r="CX296" s="619">
        <v>0</v>
      </c>
      <c r="CY296" s="619">
        <v>0</v>
      </c>
      <c r="CZ296" s="619">
        <v>0</v>
      </c>
      <c r="DA296" s="619">
        <v>0</v>
      </c>
      <c r="DB296" s="619">
        <v>0</v>
      </c>
      <c r="DC296" s="619">
        <v>0</v>
      </c>
      <c r="DD296" s="619">
        <v>0</v>
      </c>
      <c r="DE296" s="619">
        <v>0</v>
      </c>
      <c r="DF296" s="619">
        <v>0</v>
      </c>
      <c r="DG296" s="619">
        <v>0</v>
      </c>
      <c r="DH296" s="619">
        <v>0</v>
      </c>
      <c r="DI296" s="619">
        <v>0</v>
      </c>
      <c r="DJ296" s="619">
        <v>0</v>
      </c>
      <c r="DK296" s="619">
        <v>0</v>
      </c>
      <c r="DL296" s="619">
        <v>0</v>
      </c>
      <c r="DM296" s="619">
        <v>0</v>
      </c>
      <c r="DN296" s="619">
        <v>0</v>
      </c>
      <c r="DO296" s="619">
        <v>0</v>
      </c>
      <c r="DP296" s="619">
        <v>0</v>
      </c>
      <c r="DQ296" s="619">
        <v>0</v>
      </c>
      <c r="DR296" s="619">
        <v>0</v>
      </c>
      <c r="DS296" s="619">
        <v>0</v>
      </c>
      <c r="DT296" s="619">
        <v>0</v>
      </c>
      <c r="DU296" s="619">
        <v>0</v>
      </c>
      <c r="DV296" s="619">
        <v>0</v>
      </c>
      <c r="DW296" s="619">
        <v>0</v>
      </c>
      <c r="DX296" s="619">
        <v>154000</v>
      </c>
      <c r="DY296" s="619">
        <v>38500</v>
      </c>
      <c r="DZ296" s="619">
        <v>0</v>
      </c>
      <c r="EA296" s="619">
        <v>156285</v>
      </c>
      <c r="EB296" s="619">
        <v>39071</v>
      </c>
      <c r="EC296" s="619">
        <v>0</v>
      </c>
      <c r="ED296" s="619">
        <v>-2285</v>
      </c>
      <c r="EE296" s="619">
        <v>-571</v>
      </c>
      <c r="EF296" s="619">
        <v>0</v>
      </c>
      <c r="EG296" s="619">
        <v>-877</v>
      </c>
      <c r="EH296" s="619">
        <v>-219</v>
      </c>
      <c r="EI296" s="619">
        <v>0</v>
      </c>
      <c r="EJ296" s="619">
        <v>0</v>
      </c>
      <c r="EK296" s="619">
        <v>0</v>
      </c>
      <c r="EL296" s="619">
        <v>0</v>
      </c>
      <c r="EM296" s="619">
        <v>0</v>
      </c>
      <c r="EN296" s="619">
        <v>0</v>
      </c>
      <c r="EO296" s="619">
        <v>0</v>
      </c>
      <c r="EP296" s="619">
        <v>1345503</v>
      </c>
      <c r="EQ296" s="619">
        <v>336376</v>
      </c>
      <c r="ER296" s="619">
        <v>0</v>
      </c>
      <c r="ES296" s="619">
        <v>1396167</v>
      </c>
      <c r="ET296" s="619">
        <v>349042</v>
      </c>
      <c r="EU296" s="619">
        <v>0</v>
      </c>
      <c r="EV296" s="619">
        <v>-50664</v>
      </c>
      <c r="EW296" s="619">
        <v>-12666</v>
      </c>
      <c r="EX296" s="619">
        <v>0</v>
      </c>
      <c r="EY296" s="619">
        <v>-4749</v>
      </c>
      <c r="EZ296" s="619">
        <v>-1187</v>
      </c>
      <c r="FA296" s="619">
        <v>0</v>
      </c>
      <c r="FB296" s="619">
        <v>1775568</v>
      </c>
      <c r="FC296" s="619">
        <v>443892</v>
      </c>
      <c r="FD296" s="619">
        <v>0</v>
      </c>
      <c r="FE296" s="619">
        <v>1930308</v>
      </c>
      <c r="FF296" s="619">
        <v>482577</v>
      </c>
      <c r="FG296" s="619">
        <v>0</v>
      </c>
      <c r="FH296" s="619">
        <v>-154740</v>
      </c>
      <c r="FI296" s="619">
        <v>-38685</v>
      </c>
      <c r="FJ296" s="619">
        <v>0</v>
      </c>
      <c r="FK296" s="619">
        <v>0</v>
      </c>
      <c r="FL296" s="619">
        <v>0</v>
      </c>
      <c r="FM296" s="619">
        <v>0</v>
      </c>
      <c r="FN296" s="619">
        <v>0</v>
      </c>
      <c r="FO296" s="619">
        <v>0</v>
      </c>
      <c r="FP296" s="619">
        <v>0</v>
      </c>
      <c r="FQ296" s="619">
        <v>0</v>
      </c>
      <c r="FR296" s="619">
        <v>0</v>
      </c>
      <c r="FS296" s="619">
        <v>0</v>
      </c>
      <c r="FT296" s="619">
        <v>-7772</v>
      </c>
      <c r="FU296" s="619">
        <v>-1943</v>
      </c>
      <c r="FV296" s="619">
        <v>0</v>
      </c>
      <c r="FW296" s="619">
        <v>0</v>
      </c>
      <c r="FX296" s="619">
        <v>0</v>
      </c>
      <c r="FY296" s="619">
        <v>0</v>
      </c>
      <c r="FZ296" s="619">
        <v>0</v>
      </c>
      <c r="GA296" s="619">
        <v>0</v>
      </c>
      <c r="GB296" s="619">
        <v>0</v>
      </c>
      <c r="GC296" s="619">
        <v>0</v>
      </c>
      <c r="GD296" s="619">
        <v>0</v>
      </c>
      <c r="GE296" s="619">
        <v>0</v>
      </c>
      <c r="GF296" s="619">
        <v>0</v>
      </c>
      <c r="GG296" s="619">
        <v>0</v>
      </c>
      <c r="GH296" s="619">
        <v>0</v>
      </c>
      <c r="GI296" s="619">
        <v>0</v>
      </c>
      <c r="GJ296" s="619">
        <v>0</v>
      </c>
      <c r="GK296" s="619">
        <v>0</v>
      </c>
      <c r="GL296" s="619">
        <v>4364995</v>
      </c>
      <c r="GM296" s="619">
        <v>1091250</v>
      </c>
      <c r="GN296" s="619">
        <v>0</v>
      </c>
      <c r="GO296" s="619">
        <v>-344670</v>
      </c>
      <c r="GP296" s="619">
        <v>-86166</v>
      </c>
      <c r="GQ296" s="619">
        <v>0</v>
      </c>
      <c r="GR296" s="620" t="s">
        <v>472</v>
      </c>
      <c r="GS296" s="620" t="s">
        <v>473</v>
      </c>
      <c r="GT296" s="610" t="s">
        <v>474</v>
      </c>
      <c r="GU296" s="611" t="s">
        <v>475</v>
      </c>
      <c r="GV296" s="611" t="s">
        <v>1417</v>
      </c>
      <c r="GW296" s="610" t="s">
        <v>1432</v>
      </c>
    </row>
    <row r="297" spans="1:205" x14ac:dyDescent="0.25">
      <c r="A297" s="610" t="s">
        <v>3385</v>
      </c>
      <c r="B297" s="617" t="s">
        <v>1418</v>
      </c>
      <c r="C297" s="618" t="s">
        <v>1419</v>
      </c>
      <c r="D297" s="619">
        <v>4982126</v>
      </c>
      <c r="E297" s="619">
        <v>0</v>
      </c>
      <c r="F297" s="619">
        <v>4982126</v>
      </c>
      <c r="G297" s="619">
        <v>5284199</v>
      </c>
      <c r="H297" s="619">
        <v>0</v>
      </c>
      <c r="I297" s="619">
        <v>5284199</v>
      </c>
      <c r="J297" s="619">
        <v>-302073</v>
      </c>
      <c r="K297" s="619">
        <v>0</v>
      </c>
      <c r="L297" s="619">
        <v>-302073</v>
      </c>
      <c r="M297" s="633">
        <v>0.5</v>
      </c>
      <c r="N297" s="633">
        <v>0.4</v>
      </c>
      <c r="O297" s="633">
        <v>0.09</v>
      </c>
      <c r="P297" s="633">
        <v>0.01</v>
      </c>
      <c r="Q297" s="619">
        <v>193279</v>
      </c>
      <c r="R297" s="619">
        <v>193279</v>
      </c>
      <c r="S297" s="619">
        <v>0</v>
      </c>
      <c r="T297" s="619">
        <v>0</v>
      </c>
      <c r="U297" s="619">
        <v>0</v>
      </c>
      <c r="V297" s="619">
        <v>0</v>
      </c>
      <c r="W297" s="619">
        <v>0</v>
      </c>
      <c r="X297" s="619">
        <v>0</v>
      </c>
      <c r="Y297" s="619">
        <v>0</v>
      </c>
      <c r="Z297" s="619">
        <v>280174</v>
      </c>
      <c r="AA297" s="619">
        <v>177314</v>
      </c>
      <c r="AB297" s="619">
        <v>193326</v>
      </c>
      <c r="AC297" s="619">
        <v>450896</v>
      </c>
      <c r="AD297" s="619">
        <v>86848</v>
      </c>
      <c r="AE297" s="619">
        <v>-273582</v>
      </c>
      <c r="AF297" s="619">
        <v>0</v>
      </c>
      <c r="AG297" s="619">
        <v>0</v>
      </c>
      <c r="AH297" s="619">
        <v>0</v>
      </c>
      <c r="AI297" s="619">
        <v>0</v>
      </c>
      <c r="AJ297" s="619">
        <v>0</v>
      </c>
      <c r="AK297" s="619">
        <v>0</v>
      </c>
      <c r="AL297" s="619">
        <v>0</v>
      </c>
      <c r="AM297" s="619">
        <v>0</v>
      </c>
      <c r="AN297" s="619">
        <v>0</v>
      </c>
      <c r="AO297" s="619">
        <v>0</v>
      </c>
      <c r="AP297" s="619">
        <v>0</v>
      </c>
      <c r="AQ297" s="619">
        <v>0</v>
      </c>
      <c r="AR297" s="619">
        <v>0</v>
      </c>
      <c r="AS297" s="619">
        <v>0</v>
      </c>
      <c r="AT297" s="619">
        <v>0</v>
      </c>
      <c r="AU297" s="619">
        <v>0</v>
      </c>
      <c r="AV297" s="619">
        <v>0</v>
      </c>
      <c r="AW297" s="619">
        <v>0</v>
      </c>
      <c r="AX297" s="619">
        <v>0</v>
      </c>
      <c r="AY297" s="619">
        <v>0</v>
      </c>
      <c r="AZ297" s="619">
        <v>0</v>
      </c>
      <c r="BA297" s="619">
        <v>0</v>
      </c>
      <c r="BB297" s="619">
        <v>0</v>
      </c>
      <c r="BC297" s="619">
        <v>0</v>
      </c>
      <c r="BD297" s="619">
        <v>0</v>
      </c>
      <c r="BE297" s="619">
        <v>0</v>
      </c>
      <c r="BF297" s="619">
        <v>0</v>
      </c>
      <c r="BG297" s="619">
        <v>1899323</v>
      </c>
      <c r="BH297" s="619">
        <v>427348</v>
      </c>
      <c r="BI297" s="619">
        <v>47483</v>
      </c>
      <c r="BJ297" s="619">
        <v>82752</v>
      </c>
      <c r="BK297" s="619">
        <v>18619</v>
      </c>
      <c r="BL297" s="619">
        <v>2069</v>
      </c>
      <c r="BM297" s="619">
        <v>1763503</v>
      </c>
      <c r="BN297" s="619">
        <v>396788</v>
      </c>
      <c r="BO297" s="619">
        <v>44088</v>
      </c>
      <c r="BP297" s="619">
        <v>218572</v>
      </c>
      <c r="BQ297" s="619">
        <v>49179</v>
      </c>
      <c r="BR297" s="619">
        <v>5464</v>
      </c>
      <c r="BS297" s="619">
        <v>0</v>
      </c>
      <c r="BT297" s="619">
        <v>0</v>
      </c>
      <c r="BU297" s="619">
        <v>0</v>
      </c>
      <c r="BV297" s="619">
        <v>0</v>
      </c>
      <c r="BW297" s="619">
        <v>0</v>
      </c>
      <c r="BX297" s="619">
        <v>0</v>
      </c>
      <c r="BY297" s="619">
        <v>0</v>
      </c>
      <c r="BZ297" s="619">
        <v>0</v>
      </c>
      <c r="CA297" s="619">
        <v>0</v>
      </c>
      <c r="CB297" s="619">
        <v>12572</v>
      </c>
      <c r="CC297" s="619">
        <v>2829</v>
      </c>
      <c r="CD297" s="619">
        <v>314</v>
      </c>
      <c r="CE297" s="619">
        <v>10122</v>
      </c>
      <c r="CF297" s="619">
        <v>2277</v>
      </c>
      <c r="CG297" s="619">
        <v>253</v>
      </c>
      <c r="CH297" s="619">
        <v>2450</v>
      </c>
      <c r="CI297" s="619">
        <v>552</v>
      </c>
      <c r="CJ297" s="619">
        <v>61</v>
      </c>
      <c r="CK297" s="619">
        <v>0</v>
      </c>
      <c r="CL297" s="619">
        <v>0</v>
      </c>
      <c r="CM297" s="619">
        <v>0</v>
      </c>
      <c r="CN297" s="619">
        <v>0</v>
      </c>
      <c r="CO297" s="619">
        <v>0</v>
      </c>
      <c r="CP297" s="619">
        <v>0</v>
      </c>
      <c r="CQ297" s="619">
        <v>3119</v>
      </c>
      <c r="CR297" s="619">
        <v>702</v>
      </c>
      <c r="CS297" s="619">
        <v>78</v>
      </c>
      <c r="CT297" s="619">
        <v>2760</v>
      </c>
      <c r="CU297" s="619">
        <v>621</v>
      </c>
      <c r="CV297" s="619">
        <v>69</v>
      </c>
      <c r="CW297" s="619">
        <v>0</v>
      </c>
      <c r="CX297" s="619">
        <v>0</v>
      </c>
      <c r="CY297" s="619">
        <v>0</v>
      </c>
      <c r="CZ297" s="619">
        <v>2760</v>
      </c>
      <c r="DA297" s="619">
        <v>621</v>
      </c>
      <c r="DB297" s="619">
        <v>69</v>
      </c>
      <c r="DC297" s="619">
        <v>0</v>
      </c>
      <c r="DD297" s="619">
        <v>0</v>
      </c>
      <c r="DE297" s="619">
        <v>0</v>
      </c>
      <c r="DF297" s="619">
        <v>10208</v>
      </c>
      <c r="DG297" s="619">
        <v>2297</v>
      </c>
      <c r="DH297" s="619">
        <v>255</v>
      </c>
      <c r="DI297" s="619">
        <v>0</v>
      </c>
      <c r="DJ297" s="619">
        <v>0</v>
      </c>
      <c r="DK297" s="619">
        <v>0</v>
      </c>
      <c r="DL297" s="619">
        <v>10208</v>
      </c>
      <c r="DM297" s="619">
        <v>2297</v>
      </c>
      <c r="DN297" s="619">
        <v>255</v>
      </c>
      <c r="DO297" s="619">
        <v>0</v>
      </c>
      <c r="DP297" s="619">
        <v>0</v>
      </c>
      <c r="DQ297" s="619">
        <v>0</v>
      </c>
      <c r="DR297" s="619">
        <v>0</v>
      </c>
      <c r="DS297" s="619">
        <v>0</v>
      </c>
      <c r="DT297" s="619">
        <v>0</v>
      </c>
      <c r="DU297" s="619">
        <v>0</v>
      </c>
      <c r="DV297" s="619">
        <v>0</v>
      </c>
      <c r="DW297" s="619">
        <v>0</v>
      </c>
      <c r="DX297" s="619">
        <v>404146</v>
      </c>
      <c r="DY297" s="619">
        <v>90933</v>
      </c>
      <c r="DZ297" s="619">
        <v>10104</v>
      </c>
      <c r="EA297" s="619">
        <v>94013</v>
      </c>
      <c r="EB297" s="619">
        <v>21153</v>
      </c>
      <c r="EC297" s="619">
        <v>2350</v>
      </c>
      <c r="ED297" s="619">
        <v>310133</v>
      </c>
      <c r="EE297" s="619">
        <v>69780</v>
      </c>
      <c r="EF297" s="619">
        <v>7754</v>
      </c>
      <c r="EG297" s="619">
        <v>-500</v>
      </c>
      <c r="EH297" s="619">
        <v>-112</v>
      </c>
      <c r="EI297" s="619">
        <v>-12</v>
      </c>
      <c r="EJ297" s="619">
        <v>0</v>
      </c>
      <c r="EK297" s="619">
        <v>0</v>
      </c>
      <c r="EL297" s="619">
        <v>0</v>
      </c>
      <c r="EM297" s="619">
        <v>0</v>
      </c>
      <c r="EN297" s="619">
        <v>0</v>
      </c>
      <c r="EO297" s="619">
        <v>0</v>
      </c>
      <c r="EP297" s="619">
        <v>2320076</v>
      </c>
      <c r="EQ297" s="619">
        <v>522017</v>
      </c>
      <c r="ER297" s="619">
        <v>58002</v>
      </c>
      <c r="ES297" s="619">
        <v>2059490</v>
      </c>
      <c r="ET297" s="619">
        <v>463385</v>
      </c>
      <c r="EU297" s="619">
        <v>51487</v>
      </c>
      <c r="EV297" s="619">
        <v>260586</v>
      </c>
      <c r="EW297" s="619">
        <v>58632</v>
      </c>
      <c r="EX297" s="619">
        <v>6515</v>
      </c>
      <c r="EY297" s="619">
        <v>0</v>
      </c>
      <c r="EZ297" s="619">
        <v>0</v>
      </c>
      <c r="FA297" s="619">
        <v>0</v>
      </c>
      <c r="FB297" s="619">
        <v>3464911</v>
      </c>
      <c r="FC297" s="619">
        <v>799071</v>
      </c>
      <c r="FD297" s="619">
        <v>85430</v>
      </c>
      <c r="FE297" s="619">
        <v>3477441</v>
      </c>
      <c r="FF297" s="619">
        <v>851821</v>
      </c>
      <c r="FG297" s="619">
        <v>86113</v>
      </c>
      <c r="FH297" s="619">
        <v>-12530</v>
      </c>
      <c r="FI297" s="619">
        <v>-52750</v>
      </c>
      <c r="FJ297" s="619">
        <v>-683</v>
      </c>
      <c r="FK297" s="619">
        <v>0</v>
      </c>
      <c r="FL297" s="619">
        <v>0</v>
      </c>
      <c r="FM297" s="619">
        <v>0</v>
      </c>
      <c r="FN297" s="619">
        <v>0</v>
      </c>
      <c r="FO297" s="619">
        <v>0</v>
      </c>
      <c r="FP297" s="619">
        <v>0</v>
      </c>
      <c r="FQ297" s="619">
        <v>0</v>
      </c>
      <c r="FR297" s="619">
        <v>0</v>
      </c>
      <c r="FS297" s="619">
        <v>0</v>
      </c>
      <c r="FT297" s="619">
        <v>0</v>
      </c>
      <c r="FU297" s="619">
        <v>0</v>
      </c>
      <c r="FV297" s="619">
        <v>0</v>
      </c>
      <c r="FW297" s="619">
        <v>0</v>
      </c>
      <c r="FX297" s="619">
        <v>0</v>
      </c>
      <c r="FY297" s="619">
        <v>0</v>
      </c>
      <c r="FZ297" s="619">
        <v>0</v>
      </c>
      <c r="GA297" s="619">
        <v>0</v>
      </c>
      <c r="GB297" s="619">
        <v>0</v>
      </c>
      <c r="GC297" s="619">
        <v>0</v>
      </c>
      <c r="GD297" s="619">
        <v>0</v>
      </c>
      <c r="GE297" s="619">
        <v>0</v>
      </c>
      <c r="GF297" s="619">
        <v>0</v>
      </c>
      <c r="GG297" s="619">
        <v>0</v>
      </c>
      <c r="GH297" s="619">
        <v>0</v>
      </c>
      <c r="GI297" s="619">
        <v>0</v>
      </c>
      <c r="GJ297" s="619">
        <v>0</v>
      </c>
      <c r="GK297" s="619">
        <v>0</v>
      </c>
      <c r="GL297" s="619">
        <v>8199367</v>
      </c>
      <c r="GM297" s="619">
        <v>1864325</v>
      </c>
      <c r="GN297" s="619">
        <v>203792</v>
      </c>
      <c r="GO297" s="619">
        <v>794798</v>
      </c>
      <c r="GP297" s="619">
        <v>128901</v>
      </c>
      <c r="GQ297" s="619">
        <v>19501</v>
      </c>
      <c r="GR297" s="620" t="s">
        <v>614</v>
      </c>
      <c r="GS297" s="620" t="s">
        <v>615</v>
      </c>
      <c r="GT297" s="610" t="s">
        <v>474</v>
      </c>
      <c r="GU297" s="611" t="s">
        <v>548</v>
      </c>
      <c r="GV297" s="611" t="s">
        <v>1420</v>
      </c>
      <c r="GW297" s="610" t="s">
        <v>1432</v>
      </c>
    </row>
    <row r="298" spans="1:205" x14ac:dyDescent="0.25">
      <c r="A298" s="610" t="s">
        <v>3385</v>
      </c>
      <c r="B298" s="617" t="s">
        <v>1421</v>
      </c>
      <c r="C298" s="618" t="s">
        <v>1422</v>
      </c>
      <c r="D298" s="619">
        <v>2218528</v>
      </c>
      <c r="E298" s="619">
        <v>215649</v>
      </c>
      <c r="F298" s="619">
        <v>2434177</v>
      </c>
      <c r="G298" s="619">
        <v>2215579</v>
      </c>
      <c r="H298" s="619">
        <v>215453</v>
      </c>
      <c r="I298" s="619">
        <v>2431032</v>
      </c>
      <c r="J298" s="619">
        <v>2949</v>
      </c>
      <c r="K298" s="619">
        <v>196</v>
      </c>
      <c r="L298" s="619">
        <v>3145</v>
      </c>
      <c r="M298" s="633">
        <v>0.5</v>
      </c>
      <c r="N298" s="633">
        <v>0.4</v>
      </c>
      <c r="O298" s="633">
        <v>0.09</v>
      </c>
      <c r="P298" s="633">
        <v>0.01</v>
      </c>
      <c r="Q298" s="619">
        <v>149213</v>
      </c>
      <c r="R298" s="619">
        <v>149213</v>
      </c>
      <c r="S298" s="619">
        <v>0</v>
      </c>
      <c r="T298" s="619">
        <v>554602</v>
      </c>
      <c r="U298" s="619">
        <v>0</v>
      </c>
      <c r="V298" s="619">
        <v>160904</v>
      </c>
      <c r="W298" s="619">
        <v>0</v>
      </c>
      <c r="X298" s="619">
        <v>393698</v>
      </c>
      <c r="Y298" s="619">
        <v>0</v>
      </c>
      <c r="Z298" s="619">
        <v>0</v>
      </c>
      <c r="AA298" s="619">
        <v>0</v>
      </c>
      <c r="AB298" s="619">
        <v>0</v>
      </c>
      <c r="AC298" s="619">
        <v>0</v>
      </c>
      <c r="AD298" s="619">
        <v>0</v>
      </c>
      <c r="AE298" s="619">
        <v>0</v>
      </c>
      <c r="AF298" s="619">
        <v>0</v>
      </c>
      <c r="AG298" s="619">
        <v>0</v>
      </c>
      <c r="AH298" s="619">
        <v>0</v>
      </c>
      <c r="AI298" s="619">
        <v>0</v>
      </c>
      <c r="AJ298" s="619">
        <v>0</v>
      </c>
      <c r="AK298" s="619">
        <v>0</v>
      </c>
      <c r="AL298" s="619">
        <v>0</v>
      </c>
      <c r="AM298" s="619">
        <v>0</v>
      </c>
      <c r="AN298" s="619">
        <v>0</v>
      </c>
      <c r="AO298" s="619">
        <v>0</v>
      </c>
      <c r="AP298" s="619">
        <v>0</v>
      </c>
      <c r="AQ298" s="619">
        <v>0</v>
      </c>
      <c r="AR298" s="619">
        <v>0</v>
      </c>
      <c r="AS298" s="619">
        <v>0</v>
      </c>
      <c r="AT298" s="619">
        <v>0</v>
      </c>
      <c r="AU298" s="619">
        <v>0</v>
      </c>
      <c r="AV298" s="619">
        <v>0</v>
      </c>
      <c r="AW298" s="619">
        <v>0</v>
      </c>
      <c r="AX298" s="619">
        <v>0</v>
      </c>
      <c r="AY298" s="619">
        <v>0</v>
      </c>
      <c r="AZ298" s="619">
        <v>0</v>
      </c>
      <c r="BA298" s="619">
        <v>0</v>
      </c>
      <c r="BB298" s="619">
        <v>0</v>
      </c>
      <c r="BC298" s="619">
        <v>0</v>
      </c>
      <c r="BD298" s="619">
        <v>0</v>
      </c>
      <c r="BE298" s="619">
        <v>0</v>
      </c>
      <c r="BF298" s="619">
        <v>0</v>
      </c>
      <c r="BG298" s="619">
        <v>1679843</v>
      </c>
      <c r="BH298" s="619">
        <v>371027</v>
      </c>
      <c r="BI298" s="619">
        <v>41225</v>
      </c>
      <c r="BJ298" s="619">
        <v>62389</v>
      </c>
      <c r="BK298" s="619">
        <v>13607</v>
      </c>
      <c r="BL298" s="619">
        <v>1512</v>
      </c>
      <c r="BM298" s="619">
        <v>1712924</v>
      </c>
      <c r="BN298" s="619">
        <v>377012</v>
      </c>
      <c r="BO298" s="619">
        <v>41890</v>
      </c>
      <c r="BP298" s="619">
        <v>29308</v>
      </c>
      <c r="BQ298" s="619">
        <v>7622</v>
      </c>
      <c r="BR298" s="619">
        <v>847</v>
      </c>
      <c r="BS298" s="619">
        <v>5</v>
      </c>
      <c r="BT298" s="619">
        <v>1</v>
      </c>
      <c r="BU298" s="619">
        <v>0</v>
      </c>
      <c r="BV298" s="619">
        <v>7292</v>
      </c>
      <c r="BW298" s="619">
        <v>1641</v>
      </c>
      <c r="BX298" s="619">
        <v>182</v>
      </c>
      <c r="BY298" s="619">
        <v>-7287</v>
      </c>
      <c r="BZ298" s="619">
        <v>-1640</v>
      </c>
      <c r="CA298" s="619">
        <v>-182</v>
      </c>
      <c r="CB298" s="619">
        <v>15850</v>
      </c>
      <c r="CC298" s="619">
        <v>3566</v>
      </c>
      <c r="CD298" s="619">
        <v>396</v>
      </c>
      <c r="CE298" s="619">
        <v>15850</v>
      </c>
      <c r="CF298" s="619">
        <v>3566</v>
      </c>
      <c r="CG298" s="619">
        <v>396</v>
      </c>
      <c r="CH298" s="619">
        <v>0</v>
      </c>
      <c r="CI298" s="619">
        <v>0</v>
      </c>
      <c r="CJ298" s="619">
        <v>0</v>
      </c>
      <c r="CK298" s="619">
        <v>0</v>
      </c>
      <c r="CL298" s="619">
        <v>0</v>
      </c>
      <c r="CM298" s="619">
        <v>0</v>
      </c>
      <c r="CN298" s="619">
        <v>0</v>
      </c>
      <c r="CO298" s="619">
        <v>0</v>
      </c>
      <c r="CP298" s="619">
        <v>0</v>
      </c>
      <c r="CQ298" s="619">
        <v>0</v>
      </c>
      <c r="CR298" s="619">
        <v>0</v>
      </c>
      <c r="CS298" s="619">
        <v>0</v>
      </c>
      <c r="CT298" s="619">
        <v>0</v>
      </c>
      <c r="CU298" s="619">
        <v>0</v>
      </c>
      <c r="CV298" s="619">
        <v>0</v>
      </c>
      <c r="CW298" s="619">
        <v>0</v>
      </c>
      <c r="CX298" s="619">
        <v>0</v>
      </c>
      <c r="CY298" s="619">
        <v>0</v>
      </c>
      <c r="CZ298" s="619">
        <v>0</v>
      </c>
      <c r="DA298" s="619">
        <v>0</v>
      </c>
      <c r="DB298" s="619">
        <v>0</v>
      </c>
      <c r="DC298" s="619">
        <v>0</v>
      </c>
      <c r="DD298" s="619">
        <v>0</v>
      </c>
      <c r="DE298" s="619">
        <v>0</v>
      </c>
      <c r="DF298" s="619">
        <v>0</v>
      </c>
      <c r="DG298" s="619">
        <v>0</v>
      </c>
      <c r="DH298" s="619">
        <v>0</v>
      </c>
      <c r="DI298" s="619">
        <v>0</v>
      </c>
      <c r="DJ298" s="619">
        <v>0</v>
      </c>
      <c r="DK298" s="619">
        <v>0</v>
      </c>
      <c r="DL298" s="619">
        <v>0</v>
      </c>
      <c r="DM298" s="619">
        <v>0</v>
      </c>
      <c r="DN298" s="619">
        <v>0</v>
      </c>
      <c r="DO298" s="619">
        <v>0</v>
      </c>
      <c r="DP298" s="619">
        <v>0</v>
      </c>
      <c r="DQ298" s="619">
        <v>0</v>
      </c>
      <c r="DR298" s="619">
        <v>0</v>
      </c>
      <c r="DS298" s="619">
        <v>0</v>
      </c>
      <c r="DT298" s="619">
        <v>0</v>
      </c>
      <c r="DU298" s="619">
        <v>0</v>
      </c>
      <c r="DV298" s="619">
        <v>0</v>
      </c>
      <c r="DW298" s="619">
        <v>0</v>
      </c>
      <c r="DX298" s="619">
        <v>222371</v>
      </c>
      <c r="DY298" s="619">
        <v>46446</v>
      </c>
      <c r="DZ298" s="619">
        <v>5161</v>
      </c>
      <c r="EA298" s="619">
        <v>0</v>
      </c>
      <c r="EB298" s="619">
        <v>0</v>
      </c>
      <c r="EC298" s="619">
        <v>0</v>
      </c>
      <c r="ED298" s="619">
        <v>222371</v>
      </c>
      <c r="EE298" s="619">
        <v>46446</v>
      </c>
      <c r="EF298" s="619">
        <v>5161</v>
      </c>
      <c r="EG298" s="619">
        <v>0</v>
      </c>
      <c r="EH298" s="619">
        <v>0</v>
      </c>
      <c r="EI298" s="619">
        <v>0</v>
      </c>
      <c r="EJ298" s="619">
        <v>0</v>
      </c>
      <c r="EK298" s="619">
        <v>0</v>
      </c>
      <c r="EL298" s="619">
        <v>0</v>
      </c>
      <c r="EM298" s="619">
        <v>0</v>
      </c>
      <c r="EN298" s="619">
        <v>0</v>
      </c>
      <c r="EO298" s="619">
        <v>0</v>
      </c>
      <c r="EP298" s="619">
        <v>1728970</v>
      </c>
      <c r="EQ298" s="619">
        <v>389018</v>
      </c>
      <c r="ER298" s="619">
        <v>43224</v>
      </c>
      <c r="ES298" s="619">
        <v>2122949</v>
      </c>
      <c r="ET298" s="619">
        <v>477664</v>
      </c>
      <c r="EU298" s="619">
        <v>53074</v>
      </c>
      <c r="EV298" s="619">
        <v>-393979</v>
      </c>
      <c r="EW298" s="619">
        <v>-88646</v>
      </c>
      <c r="EX298" s="619">
        <v>-9850</v>
      </c>
      <c r="EY298" s="619">
        <v>0</v>
      </c>
      <c r="EZ298" s="619">
        <v>0</v>
      </c>
      <c r="FA298" s="619">
        <v>0</v>
      </c>
      <c r="FB298" s="619">
        <v>1907640</v>
      </c>
      <c r="FC298" s="619">
        <v>407963</v>
      </c>
      <c r="FD298" s="619">
        <v>45329</v>
      </c>
      <c r="FE298" s="619">
        <v>1769566</v>
      </c>
      <c r="FF298" s="619">
        <v>391985</v>
      </c>
      <c r="FG298" s="619">
        <v>43554</v>
      </c>
      <c r="FH298" s="619">
        <v>138074</v>
      </c>
      <c r="FI298" s="619">
        <v>15978</v>
      </c>
      <c r="FJ298" s="619">
        <v>1775</v>
      </c>
      <c r="FK298" s="619">
        <v>0</v>
      </c>
      <c r="FL298" s="619">
        <v>0</v>
      </c>
      <c r="FM298" s="619">
        <v>0</v>
      </c>
      <c r="FN298" s="619">
        <v>0</v>
      </c>
      <c r="FO298" s="619">
        <v>0</v>
      </c>
      <c r="FP298" s="619">
        <v>0</v>
      </c>
      <c r="FQ298" s="619">
        <v>0</v>
      </c>
      <c r="FR298" s="619">
        <v>0</v>
      </c>
      <c r="FS298" s="619">
        <v>0</v>
      </c>
      <c r="FT298" s="619">
        <v>-676</v>
      </c>
      <c r="FU298" s="619">
        <v>-152</v>
      </c>
      <c r="FV298" s="619">
        <v>-17</v>
      </c>
      <c r="FW298" s="619">
        <v>0</v>
      </c>
      <c r="FX298" s="619">
        <v>0</v>
      </c>
      <c r="FY298" s="619">
        <v>0</v>
      </c>
      <c r="FZ298" s="619">
        <v>0</v>
      </c>
      <c r="GA298" s="619">
        <v>0</v>
      </c>
      <c r="GB298" s="619">
        <v>0</v>
      </c>
      <c r="GC298" s="619">
        <v>0</v>
      </c>
      <c r="GD298" s="619">
        <v>0</v>
      </c>
      <c r="GE298" s="619">
        <v>0</v>
      </c>
      <c r="GF298" s="619">
        <v>0</v>
      </c>
      <c r="GG298" s="619">
        <v>0</v>
      </c>
      <c r="GH298" s="619">
        <v>0</v>
      </c>
      <c r="GI298" s="619">
        <v>0</v>
      </c>
      <c r="GJ298" s="619">
        <v>0</v>
      </c>
      <c r="GK298" s="619">
        <v>0</v>
      </c>
      <c r="GL298" s="619">
        <v>5616392</v>
      </c>
      <c r="GM298" s="619">
        <v>1231476</v>
      </c>
      <c r="GN298" s="619">
        <v>136830</v>
      </c>
      <c r="GO298" s="619">
        <v>-12189</v>
      </c>
      <c r="GP298" s="619">
        <v>-20392</v>
      </c>
      <c r="GQ298" s="619">
        <v>-2266</v>
      </c>
      <c r="GR298" s="620" t="s">
        <v>630</v>
      </c>
      <c r="GS298" s="620" t="s">
        <v>557</v>
      </c>
      <c r="GT298" s="610" t="s">
        <v>474</v>
      </c>
      <c r="GU298" s="611" t="s">
        <v>558</v>
      </c>
      <c r="GV298" s="611" t="s">
        <v>1423</v>
      </c>
      <c r="GW298" s="610" t="s">
        <v>1432</v>
      </c>
    </row>
    <row r="299" spans="1:205" x14ac:dyDescent="0.25">
      <c r="A299" s="610" t="s">
        <v>3385</v>
      </c>
      <c r="B299" s="617" t="s">
        <v>1424</v>
      </c>
      <c r="C299" s="618" t="s">
        <v>1425</v>
      </c>
      <c r="D299" s="619">
        <v>2307886</v>
      </c>
      <c r="E299" s="619">
        <v>0</v>
      </c>
      <c r="F299" s="619">
        <v>2307886</v>
      </c>
      <c r="G299" s="619">
        <v>2807093</v>
      </c>
      <c r="H299" s="619">
        <v>0</v>
      </c>
      <c r="I299" s="619">
        <v>2807093</v>
      </c>
      <c r="J299" s="619">
        <v>-499207</v>
      </c>
      <c r="K299" s="619">
        <v>0</v>
      </c>
      <c r="L299" s="619">
        <v>-499207</v>
      </c>
      <c r="M299" s="633">
        <v>0.5</v>
      </c>
      <c r="N299" s="633">
        <v>0.4</v>
      </c>
      <c r="O299" s="633">
        <v>0.09</v>
      </c>
      <c r="P299" s="633">
        <v>0.01</v>
      </c>
      <c r="Q299" s="619">
        <v>131728</v>
      </c>
      <c r="R299" s="619">
        <v>131728</v>
      </c>
      <c r="S299" s="619">
        <v>0</v>
      </c>
      <c r="T299" s="619">
        <v>0</v>
      </c>
      <c r="U299" s="619">
        <v>0</v>
      </c>
      <c r="V299" s="619">
        <v>0</v>
      </c>
      <c r="W299" s="619">
        <v>0</v>
      </c>
      <c r="X299" s="619">
        <v>0</v>
      </c>
      <c r="Y299" s="619">
        <v>0</v>
      </c>
      <c r="Z299" s="619">
        <v>3970</v>
      </c>
      <c r="AA299" s="619">
        <v>0</v>
      </c>
      <c r="AB299" s="619">
        <v>3805</v>
      </c>
      <c r="AC299" s="619">
        <v>0</v>
      </c>
      <c r="AD299" s="619">
        <v>165</v>
      </c>
      <c r="AE299" s="619">
        <v>0</v>
      </c>
      <c r="AF299" s="619">
        <v>0</v>
      </c>
      <c r="AG299" s="619">
        <v>0</v>
      </c>
      <c r="AH299" s="619">
        <v>0</v>
      </c>
      <c r="AI299" s="619">
        <v>0</v>
      </c>
      <c r="AJ299" s="619">
        <v>0</v>
      </c>
      <c r="AK299" s="619">
        <v>0</v>
      </c>
      <c r="AL299" s="619">
        <v>0</v>
      </c>
      <c r="AM299" s="619">
        <v>0</v>
      </c>
      <c r="AN299" s="619">
        <v>0</v>
      </c>
      <c r="AO299" s="619">
        <v>0</v>
      </c>
      <c r="AP299" s="619">
        <v>0</v>
      </c>
      <c r="AQ299" s="619">
        <v>0</v>
      </c>
      <c r="AR299" s="619">
        <v>0</v>
      </c>
      <c r="AS299" s="619">
        <v>0</v>
      </c>
      <c r="AT299" s="619">
        <v>0</v>
      </c>
      <c r="AU299" s="619">
        <v>0</v>
      </c>
      <c r="AV299" s="619">
        <v>0</v>
      </c>
      <c r="AW299" s="619">
        <v>0</v>
      </c>
      <c r="AX299" s="619">
        <v>0</v>
      </c>
      <c r="AY299" s="619">
        <v>0</v>
      </c>
      <c r="AZ299" s="619">
        <v>0</v>
      </c>
      <c r="BA299" s="619">
        <v>0</v>
      </c>
      <c r="BB299" s="619">
        <v>0</v>
      </c>
      <c r="BC299" s="619">
        <v>0</v>
      </c>
      <c r="BD299" s="619">
        <v>0</v>
      </c>
      <c r="BE299" s="619">
        <v>0</v>
      </c>
      <c r="BF299" s="619">
        <v>0</v>
      </c>
      <c r="BG299" s="619">
        <v>1126807</v>
      </c>
      <c r="BH299" s="619">
        <v>253532</v>
      </c>
      <c r="BI299" s="619">
        <v>28170</v>
      </c>
      <c r="BJ299" s="619">
        <v>60791</v>
      </c>
      <c r="BK299" s="619">
        <v>13678</v>
      </c>
      <c r="BL299" s="619">
        <v>1520</v>
      </c>
      <c r="BM299" s="619">
        <v>1173122</v>
      </c>
      <c r="BN299" s="619">
        <v>263952</v>
      </c>
      <c r="BO299" s="619">
        <v>29328</v>
      </c>
      <c r="BP299" s="619">
        <v>14476</v>
      </c>
      <c r="BQ299" s="619">
        <v>3258</v>
      </c>
      <c r="BR299" s="619">
        <v>362</v>
      </c>
      <c r="BS299" s="619">
        <v>0</v>
      </c>
      <c r="BT299" s="619">
        <v>0</v>
      </c>
      <c r="BU299" s="619">
        <v>0</v>
      </c>
      <c r="BV299" s="619">
        <v>0</v>
      </c>
      <c r="BW299" s="619">
        <v>0</v>
      </c>
      <c r="BX299" s="619">
        <v>0</v>
      </c>
      <c r="BY299" s="619">
        <v>0</v>
      </c>
      <c r="BZ299" s="619">
        <v>0</v>
      </c>
      <c r="CA299" s="619">
        <v>0</v>
      </c>
      <c r="CB299" s="619">
        <v>5128</v>
      </c>
      <c r="CC299" s="619">
        <v>1154</v>
      </c>
      <c r="CD299" s="619">
        <v>128</v>
      </c>
      <c r="CE299" s="619">
        <v>4136</v>
      </c>
      <c r="CF299" s="619">
        <v>930</v>
      </c>
      <c r="CG299" s="619">
        <v>103</v>
      </c>
      <c r="CH299" s="619">
        <v>992</v>
      </c>
      <c r="CI299" s="619">
        <v>224</v>
      </c>
      <c r="CJ299" s="619">
        <v>25</v>
      </c>
      <c r="CK299" s="619">
        <v>0</v>
      </c>
      <c r="CL299" s="619">
        <v>0</v>
      </c>
      <c r="CM299" s="619">
        <v>0</v>
      </c>
      <c r="CN299" s="619">
        <v>0</v>
      </c>
      <c r="CO299" s="619">
        <v>0</v>
      </c>
      <c r="CP299" s="619">
        <v>0</v>
      </c>
      <c r="CQ299" s="619">
        <v>0</v>
      </c>
      <c r="CR299" s="619">
        <v>0</v>
      </c>
      <c r="CS299" s="619">
        <v>0</v>
      </c>
      <c r="CT299" s="619">
        <v>7006</v>
      </c>
      <c r="CU299" s="619">
        <v>1576</v>
      </c>
      <c r="CV299" s="619">
        <v>175</v>
      </c>
      <c r="CW299" s="619">
        <v>0</v>
      </c>
      <c r="CX299" s="619">
        <v>0</v>
      </c>
      <c r="CY299" s="619">
        <v>0</v>
      </c>
      <c r="CZ299" s="619">
        <v>7006</v>
      </c>
      <c r="DA299" s="619">
        <v>1576</v>
      </c>
      <c r="DB299" s="619">
        <v>175</v>
      </c>
      <c r="DC299" s="619">
        <v>0</v>
      </c>
      <c r="DD299" s="619">
        <v>0</v>
      </c>
      <c r="DE299" s="619">
        <v>0</v>
      </c>
      <c r="DF299" s="619">
        <v>3299</v>
      </c>
      <c r="DG299" s="619">
        <v>742</v>
      </c>
      <c r="DH299" s="619">
        <v>82</v>
      </c>
      <c r="DI299" s="619">
        <v>3300</v>
      </c>
      <c r="DJ299" s="619">
        <v>742</v>
      </c>
      <c r="DK299" s="619">
        <v>82</v>
      </c>
      <c r="DL299" s="619">
        <v>-1</v>
      </c>
      <c r="DM299" s="619">
        <v>0</v>
      </c>
      <c r="DN299" s="619">
        <v>0</v>
      </c>
      <c r="DO299" s="619">
        <v>0</v>
      </c>
      <c r="DP299" s="619">
        <v>0</v>
      </c>
      <c r="DQ299" s="619">
        <v>0</v>
      </c>
      <c r="DR299" s="619">
        <v>0</v>
      </c>
      <c r="DS299" s="619">
        <v>0</v>
      </c>
      <c r="DT299" s="619">
        <v>0</v>
      </c>
      <c r="DU299" s="619">
        <v>0</v>
      </c>
      <c r="DV299" s="619">
        <v>0</v>
      </c>
      <c r="DW299" s="619">
        <v>0</v>
      </c>
      <c r="DX299" s="619">
        <v>265318</v>
      </c>
      <c r="DY299" s="619">
        <v>59696</v>
      </c>
      <c r="DZ299" s="619">
        <v>6633</v>
      </c>
      <c r="EA299" s="619">
        <v>363665</v>
      </c>
      <c r="EB299" s="619">
        <v>81825</v>
      </c>
      <c r="EC299" s="619">
        <v>9092</v>
      </c>
      <c r="ED299" s="619">
        <v>-98347</v>
      </c>
      <c r="EE299" s="619">
        <v>-22129</v>
      </c>
      <c r="EF299" s="619">
        <v>-2459</v>
      </c>
      <c r="EG299" s="619">
        <v>-2263</v>
      </c>
      <c r="EH299" s="619">
        <v>-509</v>
      </c>
      <c r="EI299" s="619">
        <v>-57</v>
      </c>
      <c r="EJ299" s="619">
        <v>-372</v>
      </c>
      <c r="EK299" s="619">
        <v>-84</v>
      </c>
      <c r="EL299" s="619">
        <v>-9</v>
      </c>
      <c r="EM299" s="619">
        <v>0</v>
      </c>
      <c r="EN299" s="619">
        <v>0</v>
      </c>
      <c r="EO299" s="619">
        <v>0</v>
      </c>
      <c r="EP299" s="619">
        <v>1597628</v>
      </c>
      <c r="EQ299" s="619">
        <v>359466</v>
      </c>
      <c r="ER299" s="619">
        <v>39941</v>
      </c>
      <c r="ES299" s="619">
        <v>2060840</v>
      </c>
      <c r="ET299" s="619">
        <v>463689</v>
      </c>
      <c r="EU299" s="619">
        <v>51521</v>
      </c>
      <c r="EV299" s="619">
        <v>-463212</v>
      </c>
      <c r="EW299" s="619">
        <v>-104223</v>
      </c>
      <c r="EX299" s="619">
        <v>-11580</v>
      </c>
      <c r="EY299" s="619">
        <v>-205</v>
      </c>
      <c r="EZ299" s="619">
        <v>-46</v>
      </c>
      <c r="FA299" s="619">
        <v>-5</v>
      </c>
      <c r="FB299" s="619">
        <v>1707809</v>
      </c>
      <c r="FC299" s="619">
        <v>384105</v>
      </c>
      <c r="FD299" s="619">
        <v>42678</v>
      </c>
      <c r="FE299" s="619">
        <v>1756448</v>
      </c>
      <c r="FF299" s="619">
        <v>395055</v>
      </c>
      <c r="FG299" s="619">
        <v>43895</v>
      </c>
      <c r="FH299" s="619">
        <v>-48639</v>
      </c>
      <c r="FI299" s="619">
        <v>-10950</v>
      </c>
      <c r="FJ299" s="619">
        <v>-1217</v>
      </c>
      <c r="FK299" s="619">
        <v>0</v>
      </c>
      <c r="FL299" s="619">
        <v>0</v>
      </c>
      <c r="FM299" s="619">
        <v>0</v>
      </c>
      <c r="FN299" s="619">
        <v>0</v>
      </c>
      <c r="FO299" s="619">
        <v>0</v>
      </c>
      <c r="FP299" s="619">
        <v>0</v>
      </c>
      <c r="FQ299" s="619">
        <v>0</v>
      </c>
      <c r="FR299" s="619">
        <v>0</v>
      </c>
      <c r="FS299" s="619">
        <v>0</v>
      </c>
      <c r="FT299" s="619">
        <v>0</v>
      </c>
      <c r="FU299" s="619">
        <v>0</v>
      </c>
      <c r="FV299" s="619">
        <v>0</v>
      </c>
      <c r="FW299" s="619">
        <v>0</v>
      </c>
      <c r="FX299" s="619">
        <v>0</v>
      </c>
      <c r="FY299" s="619">
        <v>0</v>
      </c>
      <c r="FZ299" s="619">
        <v>0</v>
      </c>
      <c r="GA299" s="619">
        <v>0</v>
      </c>
      <c r="GB299" s="619">
        <v>0</v>
      </c>
      <c r="GC299" s="619">
        <v>0</v>
      </c>
      <c r="GD299" s="619">
        <v>0</v>
      </c>
      <c r="GE299" s="619">
        <v>0</v>
      </c>
      <c r="GF299" s="619">
        <v>0</v>
      </c>
      <c r="GG299" s="619">
        <v>0</v>
      </c>
      <c r="GH299" s="619">
        <v>0</v>
      </c>
      <c r="GI299" s="619">
        <v>0</v>
      </c>
      <c r="GJ299" s="619">
        <v>0</v>
      </c>
      <c r="GK299" s="619">
        <v>0</v>
      </c>
      <c r="GL299" s="619">
        <v>4770946</v>
      </c>
      <c r="GM299" s="619">
        <v>1073310</v>
      </c>
      <c r="GN299" s="619">
        <v>119256</v>
      </c>
      <c r="GO299" s="619">
        <v>-590565</v>
      </c>
      <c r="GP299" s="619">
        <v>-132883</v>
      </c>
      <c r="GQ299" s="619">
        <v>-14765</v>
      </c>
      <c r="GR299" s="620" t="s">
        <v>614</v>
      </c>
      <c r="GS299" s="620" t="s">
        <v>615</v>
      </c>
      <c r="GT299" s="610" t="s">
        <v>474</v>
      </c>
      <c r="GU299" s="611" t="s">
        <v>548</v>
      </c>
      <c r="GV299" s="611" t="s">
        <v>1426</v>
      </c>
      <c r="GW299" s="610" t="s">
        <v>1432</v>
      </c>
    </row>
    <row r="300" spans="1:205" x14ac:dyDescent="0.25">
      <c r="A300" s="610" t="s">
        <v>3385</v>
      </c>
      <c r="B300" s="617" t="s">
        <v>1427</v>
      </c>
      <c r="C300" s="618" t="s">
        <v>1428</v>
      </c>
      <c r="D300" s="619">
        <v>3547369</v>
      </c>
      <c r="E300" s="619">
        <v>2104604</v>
      </c>
      <c r="F300" s="619">
        <v>5651973</v>
      </c>
      <c r="G300" s="619">
        <v>3842589</v>
      </c>
      <c r="H300" s="619">
        <v>8732</v>
      </c>
      <c r="I300" s="619">
        <v>3851321</v>
      </c>
      <c r="J300" s="619">
        <v>-295220</v>
      </c>
      <c r="K300" s="619">
        <v>2095872</v>
      </c>
      <c r="L300" s="619">
        <v>1800652</v>
      </c>
      <c r="M300" s="633">
        <v>0.5</v>
      </c>
      <c r="N300" s="633">
        <v>0.49</v>
      </c>
      <c r="O300" s="633">
        <v>0</v>
      </c>
      <c r="P300" s="633">
        <v>0.01</v>
      </c>
      <c r="Q300" s="619">
        <v>288111</v>
      </c>
      <c r="R300" s="619">
        <v>288111</v>
      </c>
      <c r="S300" s="619">
        <v>0</v>
      </c>
      <c r="T300" s="619">
        <v>1743738</v>
      </c>
      <c r="U300" s="619">
        <v>0</v>
      </c>
      <c r="V300" s="619">
        <v>0</v>
      </c>
      <c r="W300" s="619">
        <v>0</v>
      </c>
      <c r="X300" s="619">
        <v>1743738</v>
      </c>
      <c r="Y300" s="619">
        <v>0</v>
      </c>
      <c r="Z300" s="619">
        <v>0</v>
      </c>
      <c r="AA300" s="619">
        <v>0</v>
      </c>
      <c r="AB300" s="619">
        <v>0</v>
      </c>
      <c r="AC300" s="619">
        <v>0</v>
      </c>
      <c r="AD300" s="619">
        <v>0</v>
      </c>
      <c r="AE300" s="619">
        <v>0</v>
      </c>
      <c r="AF300" s="619">
        <v>0</v>
      </c>
      <c r="AG300" s="619">
        <v>0</v>
      </c>
      <c r="AH300" s="619">
        <v>0</v>
      </c>
      <c r="AI300" s="619">
        <v>0</v>
      </c>
      <c r="AJ300" s="619">
        <v>0</v>
      </c>
      <c r="AK300" s="619">
        <v>0</v>
      </c>
      <c r="AL300" s="619">
        <v>0</v>
      </c>
      <c r="AM300" s="619">
        <v>0</v>
      </c>
      <c r="AN300" s="619">
        <v>0</v>
      </c>
      <c r="AO300" s="619">
        <v>0</v>
      </c>
      <c r="AP300" s="619">
        <v>0</v>
      </c>
      <c r="AQ300" s="619">
        <v>0</v>
      </c>
      <c r="AR300" s="619">
        <v>0</v>
      </c>
      <c r="AS300" s="619">
        <v>0</v>
      </c>
      <c r="AT300" s="619">
        <v>0</v>
      </c>
      <c r="AU300" s="619">
        <v>0</v>
      </c>
      <c r="AV300" s="619">
        <v>0</v>
      </c>
      <c r="AW300" s="619">
        <v>0</v>
      </c>
      <c r="AX300" s="619">
        <v>0</v>
      </c>
      <c r="AY300" s="619">
        <v>0</v>
      </c>
      <c r="AZ300" s="619">
        <v>0</v>
      </c>
      <c r="BA300" s="619">
        <v>0</v>
      </c>
      <c r="BB300" s="619">
        <v>0</v>
      </c>
      <c r="BC300" s="619">
        <v>0</v>
      </c>
      <c r="BD300" s="619">
        <v>0</v>
      </c>
      <c r="BE300" s="619">
        <v>0</v>
      </c>
      <c r="BF300" s="619">
        <v>0</v>
      </c>
      <c r="BG300" s="619">
        <v>2710232</v>
      </c>
      <c r="BH300" s="619">
        <v>0</v>
      </c>
      <c r="BI300" s="619">
        <v>55263</v>
      </c>
      <c r="BJ300" s="619">
        <v>184163</v>
      </c>
      <c r="BK300" s="619">
        <v>0</v>
      </c>
      <c r="BL300" s="619">
        <v>3714</v>
      </c>
      <c r="BM300" s="619">
        <v>2773808</v>
      </c>
      <c r="BN300" s="619">
        <v>0</v>
      </c>
      <c r="BO300" s="619">
        <v>56541</v>
      </c>
      <c r="BP300" s="619">
        <v>120587</v>
      </c>
      <c r="BQ300" s="619">
        <v>0</v>
      </c>
      <c r="BR300" s="619">
        <v>2436</v>
      </c>
      <c r="BS300" s="619">
        <v>36768</v>
      </c>
      <c r="BT300" s="619">
        <v>0</v>
      </c>
      <c r="BU300" s="619">
        <v>750</v>
      </c>
      <c r="BV300" s="619">
        <v>28674</v>
      </c>
      <c r="BW300" s="619">
        <v>0</v>
      </c>
      <c r="BX300" s="619">
        <v>585</v>
      </c>
      <c r="BY300" s="619">
        <v>8094</v>
      </c>
      <c r="BZ300" s="619">
        <v>0</v>
      </c>
      <c r="CA300" s="619">
        <v>165</v>
      </c>
      <c r="CB300" s="619">
        <v>12588</v>
      </c>
      <c r="CC300" s="619">
        <v>0</v>
      </c>
      <c r="CD300" s="619">
        <v>257</v>
      </c>
      <c r="CE300" s="619">
        <v>17315</v>
      </c>
      <c r="CF300" s="619">
        <v>0</v>
      </c>
      <c r="CG300" s="619">
        <v>353</v>
      </c>
      <c r="CH300" s="619">
        <v>-4727</v>
      </c>
      <c r="CI300" s="619">
        <v>0</v>
      </c>
      <c r="CJ300" s="619">
        <v>-96</v>
      </c>
      <c r="CK300" s="619">
        <v>0</v>
      </c>
      <c r="CL300" s="619">
        <v>0</v>
      </c>
      <c r="CM300" s="619">
        <v>0</v>
      </c>
      <c r="CN300" s="619">
        <v>0</v>
      </c>
      <c r="CO300" s="619">
        <v>0</v>
      </c>
      <c r="CP300" s="619">
        <v>0</v>
      </c>
      <c r="CQ300" s="619">
        <v>0</v>
      </c>
      <c r="CR300" s="619">
        <v>0</v>
      </c>
      <c r="CS300" s="619">
        <v>0</v>
      </c>
      <c r="CT300" s="619">
        <v>0</v>
      </c>
      <c r="CU300" s="619">
        <v>0</v>
      </c>
      <c r="CV300" s="619">
        <v>0</v>
      </c>
      <c r="CW300" s="619">
        <v>0</v>
      </c>
      <c r="CX300" s="619">
        <v>0</v>
      </c>
      <c r="CY300" s="619">
        <v>0</v>
      </c>
      <c r="CZ300" s="619">
        <v>0</v>
      </c>
      <c r="DA300" s="619">
        <v>0</v>
      </c>
      <c r="DB300" s="619">
        <v>0</v>
      </c>
      <c r="DC300" s="619">
        <v>0</v>
      </c>
      <c r="DD300" s="619">
        <v>0</v>
      </c>
      <c r="DE300" s="619">
        <v>0</v>
      </c>
      <c r="DF300" s="619">
        <v>690</v>
      </c>
      <c r="DG300" s="619">
        <v>0</v>
      </c>
      <c r="DH300" s="619">
        <v>14</v>
      </c>
      <c r="DI300" s="619">
        <v>690</v>
      </c>
      <c r="DJ300" s="619">
        <v>0</v>
      </c>
      <c r="DK300" s="619">
        <v>14</v>
      </c>
      <c r="DL300" s="619">
        <v>0</v>
      </c>
      <c r="DM300" s="619">
        <v>0</v>
      </c>
      <c r="DN300" s="619">
        <v>0</v>
      </c>
      <c r="DO300" s="619">
        <v>860</v>
      </c>
      <c r="DP300" s="619">
        <v>0</v>
      </c>
      <c r="DQ300" s="619">
        <v>18</v>
      </c>
      <c r="DR300" s="619">
        <v>860</v>
      </c>
      <c r="DS300" s="619">
        <v>0</v>
      </c>
      <c r="DT300" s="619">
        <v>18</v>
      </c>
      <c r="DU300" s="619">
        <v>0</v>
      </c>
      <c r="DV300" s="619">
        <v>0</v>
      </c>
      <c r="DW300" s="619">
        <v>0</v>
      </c>
      <c r="DX300" s="619">
        <v>359536</v>
      </c>
      <c r="DY300" s="619">
        <v>0</v>
      </c>
      <c r="DZ300" s="619">
        <v>7337</v>
      </c>
      <c r="EA300" s="619">
        <v>31540</v>
      </c>
      <c r="EB300" s="619">
        <v>0</v>
      </c>
      <c r="EC300" s="619">
        <v>644</v>
      </c>
      <c r="ED300" s="619">
        <v>327996</v>
      </c>
      <c r="EE300" s="619">
        <v>0</v>
      </c>
      <c r="EF300" s="619">
        <v>6693</v>
      </c>
      <c r="EG300" s="619">
        <v>-9151</v>
      </c>
      <c r="EH300" s="619">
        <v>0</v>
      </c>
      <c r="EI300" s="619">
        <v>-187</v>
      </c>
      <c r="EJ300" s="619">
        <v>-22</v>
      </c>
      <c r="EK300" s="619">
        <v>0</v>
      </c>
      <c r="EL300" s="619">
        <v>0</v>
      </c>
      <c r="EM300" s="619">
        <v>-677</v>
      </c>
      <c r="EN300" s="619">
        <v>0</v>
      </c>
      <c r="EO300" s="619">
        <v>-14</v>
      </c>
      <c r="EP300" s="619">
        <v>6080186</v>
      </c>
      <c r="EQ300" s="619">
        <v>0</v>
      </c>
      <c r="ER300" s="619">
        <v>126405</v>
      </c>
      <c r="ES300" s="619">
        <v>6857922</v>
      </c>
      <c r="ET300" s="619">
        <v>0</v>
      </c>
      <c r="EU300" s="619">
        <v>139492</v>
      </c>
      <c r="EV300" s="619">
        <v>-777736</v>
      </c>
      <c r="EW300" s="619">
        <v>0</v>
      </c>
      <c r="EX300" s="619">
        <v>-13087</v>
      </c>
      <c r="EY300" s="619">
        <v>-3641</v>
      </c>
      <c r="EZ300" s="619">
        <v>0</v>
      </c>
      <c r="FA300" s="619">
        <v>-74</v>
      </c>
      <c r="FB300" s="619">
        <v>7050674</v>
      </c>
      <c r="FC300" s="619">
        <v>0</v>
      </c>
      <c r="FD300" s="619">
        <v>137829</v>
      </c>
      <c r="FE300" s="619">
        <v>7341140</v>
      </c>
      <c r="FF300" s="619">
        <v>0</v>
      </c>
      <c r="FG300" s="619">
        <v>149819</v>
      </c>
      <c r="FH300" s="619">
        <v>-290466</v>
      </c>
      <c r="FI300" s="619">
        <v>0</v>
      </c>
      <c r="FJ300" s="619">
        <v>-11990</v>
      </c>
      <c r="FK300" s="619">
        <v>0</v>
      </c>
      <c r="FL300" s="619">
        <v>0</v>
      </c>
      <c r="FM300" s="619">
        <v>0</v>
      </c>
      <c r="FN300" s="619">
        <v>0</v>
      </c>
      <c r="FO300" s="619">
        <v>0</v>
      </c>
      <c r="FP300" s="619">
        <v>0</v>
      </c>
      <c r="FQ300" s="619">
        <v>0</v>
      </c>
      <c r="FR300" s="619">
        <v>0</v>
      </c>
      <c r="FS300" s="619">
        <v>0</v>
      </c>
      <c r="FT300" s="619">
        <v>-19550</v>
      </c>
      <c r="FU300" s="619">
        <v>0</v>
      </c>
      <c r="FV300" s="619">
        <v>-399</v>
      </c>
      <c r="FW300" s="619">
        <v>0</v>
      </c>
      <c r="FX300" s="619">
        <v>0</v>
      </c>
      <c r="FY300" s="619">
        <v>0</v>
      </c>
      <c r="FZ300" s="619">
        <v>0</v>
      </c>
      <c r="GA300" s="619">
        <v>0</v>
      </c>
      <c r="GB300" s="619">
        <v>0</v>
      </c>
      <c r="GC300" s="619">
        <v>0</v>
      </c>
      <c r="GD300" s="619">
        <v>0</v>
      </c>
      <c r="GE300" s="619">
        <v>0</v>
      </c>
      <c r="GF300" s="619">
        <v>0</v>
      </c>
      <c r="GG300" s="619">
        <v>0</v>
      </c>
      <c r="GH300" s="619">
        <v>0</v>
      </c>
      <c r="GI300" s="619">
        <v>0</v>
      </c>
      <c r="GJ300" s="619">
        <v>0</v>
      </c>
      <c r="GK300" s="619">
        <v>0</v>
      </c>
      <c r="GL300" s="619">
        <v>16402656</v>
      </c>
      <c r="GM300" s="619">
        <v>0</v>
      </c>
      <c r="GN300" s="619">
        <v>330913</v>
      </c>
      <c r="GO300" s="619">
        <v>-649293</v>
      </c>
      <c r="GP300" s="619">
        <v>0</v>
      </c>
      <c r="GQ300" s="619">
        <v>-16553</v>
      </c>
      <c r="GR300" s="620" t="s">
        <v>535</v>
      </c>
      <c r="GS300" s="620" t="s">
        <v>1067</v>
      </c>
      <c r="GT300" s="610" t="s">
        <v>535</v>
      </c>
      <c r="GU300" s="611" t="s">
        <v>516</v>
      </c>
      <c r="GV300" s="611" t="s">
        <v>1429</v>
      </c>
      <c r="GW300" s="610" t="s">
        <v>1432</v>
      </c>
    </row>
    <row r="301" spans="1:205" x14ac:dyDescent="0.25">
      <c r="A301" s="783" t="s">
        <v>3378</v>
      </c>
      <c r="B301" s="626" t="s">
        <v>1430</v>
      </c>
      <c r="C301" s="626" t="s">
        <v>1431</v>
      </c>
      <c r="D301" s="619">
        <v>1627727318</v>
      </c>
      <c r="E301" s="619">
        <v>26132795</v>
      </c>
      <c r="F301" s="619">
        <v>1653860113</v>
      </c>
      <c r="G301" s="619">
        <v>1772487056</v>
      </c>
      <c r="H301" s="619">
        <v>22683648</v>
      </c>
      <c r="I301" s="619">
        <v>1795170704</v>
      </c>
      <c r="J301" s="619">
        <v>-144759738</v>
      </c>
      <c r="K301" s="619">
        <v>3449147</v>
      </c>
      <c r="L301" s="619">
        <v>-141310591</v>
      </c>
      <c r="M301" s="619" t="s">
        <v>3378</v>
      </c>
      <c r="N301" s="619" t="s">
        <v>3378</v>
      </c>
      <c r="O301" s="619" t="s">
        <v>3378</v>
      </c>
      <c r="P301" s="619" t="s">
        <v>3378</v>
      </c>
      <c r="Q301" s="619">
        <v>84677400</v>
      </c>
      <c r="R301" s="619">
        <v>84071814</v>
      </c>
      <c r="S301" s="619">
        <v>605586</v>
      </c>
      <c r="T301" s="619">
        <v>175421143</v>
      </c>
      <c r="U301" s="619">
        <v>228407</v>
      </c>
      <c r="V301" s="619">
        <v>153132428</v>
      </c>
      <c r="W301" s="619">
        <v>69565</v>
      </c>
      <c r="X301" s="619">
        <v>22288715</v>
      </c>
      <c r="Y301" s="619">
        <v>158842</v>
      </c>
      <c r="Z301" s="619">
        <v>119677144</v>
      </c>
      <c r="AA301" s="619">
        <v>9808626</v>
      </c>
      <c r="AB301" s="619">
        <v>107051624</v>
      </c>
      <c r="AC301" s="619">
        <v>7792704</v>
      </c>
      <c r="AD301" s="619">
        <v>12625520</v>
      </c>
      <c r="AE301" s="619">
        <v>2015922</v>
      </c>
      <c r="AF301" s="619">
        <v>0</v>
      </c>
      <c r="AG301" s="619">
        <v>0</v>
      </c>
      <c r="AH301" s="619">
        <v>0</v>
      </c>
      <c r="AI301" s="619">
        <v>0</v>
      </c>
      <c r="AJ301" s="619">
        <v>0</v>
      </c>
      <c r="AK301" s="619">
        <v>0</v>
      </c>
      <c r="AL301" s="619">
        <v>0</v>
      </c>
      <c r="AM301" s="619">
        <v>0</v>
      </c>
      <c r="AN301" s="619">
        <v>0</v>
      </c>
      <c r="AO301" s="619">
        <v>7529607</v>
      </c>
      <c r="AP301" s="619">
        <v>7528784</v>
      </c>
      <c r="AQ301" s="619">
        <v>0</v>
      </c>
      <c r="AR301" s="619">
        <v>823</v>
      </c>
      <c r="AS301" s="619">
        <v>6228552</v>
      </c>
      <c r="AT301" s="619">
        <v>6228446</v>
      </c>
      <c r="AU301" s="619">
        <v>0</v>
      </c>
      <c r="AV301" s="619">
        <v>106</v>
      </c>
      <c r="AW301" s="619">
        <v>1301055</v>
      </c>
      <c r="AX301" s="619">
        <v>1300338</v>
      </c>
      <c r="AY301" s="619">
        <v>0</v>
      </c>
      <c r="AZ301" s="619">
        <v>717</v>
      </c>
      <c r="BA301" s="619">
        <v>882320</v>
      </c>
      <c r="BB301" s="619">
        <v>882320</v>
      </c>
      <c r="BC301" s="619">
        <v>770304</v>
      </c>
      <c r="BD301" s="619">
        <v>770304</v>
      </c>
      <c r="BE301" s="619">
        <v>112016</v>
      </c>
      <c r="BF301" s="619">
        <v>112016</v>
      </c>
      <c r="BG301" s="619">
        <v>837207081</v>
      </c>
      <c r="BH301" s="619">
        <v>130415999</v>
      </c>
      <c r="BI301" s="619">
        <v>11520594</v>
      </c>
      <c r="BJ301" s="619">
        <v>44270804</v>
      </c>
      <c r="BK301" s="619">
        <v>8333434</v>
      </c>
      <c r="BL301" s="619">
        <v>582216</v>
      </c>
      <c r="BM301" s="619">
        <v>860522204</v>
      </c>
      <c r="BN301" s="619">
        <v>134773261</v>
      </c>
      <c r="BO301" s="619">
        <v>11821461</v>
      </c>
      <c r="BP301" s="619">
        <v>20955681</v>
      </c>
      <c r="BQ301" s="619">
        <v>3976172</v>
      </c>
      <c r="BR301" s="619">
        <v>281349</v>
      </c>
      <c r="BS301" s="619">
        <v>2956010</v>
      </c>
      <c r="BT301" s="619">
        <v>251051</v>
      </c>
      <c r="BU301" s="619">
        <v>42131</v>
      </c>
      <c r="BV301" s="619">
        <v>1823267</v>
      </c>
      <c r="BW301" s="619">
        <v>144912</v>
      </c>
      <c r="BX301" s="619">
        <v>29848</v>
      </c>
      <c r="BY301" s="619">
        <v>1132743</v>
      </c>
      <c r="BZ301" s="619">
        <v>106139</v>
      </c>
      <c r="CA301" s="619">
        <v>12283</v>
      </c>
      <c r="CB301" s="619">
        <v>2546835</v>
      </c>
      <c r="CC301" s="619">
        <v>366361</v>
      </c>
      <c r="CD301" s="619">
        <v>35323</v>
      </c>
      <c r="CE301" s="619">
        <v>2504814</v>
      </c>
      <c r="CF301" s="619">
        <v>359060</v>
      </c>
      <c r="CG301" s="619">
        <v>35001</v>
      </c>
      <c r="CH301" s="619">
        <v>42021</v>
      </c>
      <c r="CI301" s="619">
        <v>7301</v>
      </c>
      <c r="CJ301" s="619">
        <v>322</v>
      </c>
      <c r="CK301" s="619">
        <v>-2588</v>
      </c>
      <c r="CL301" s="619">
        <v>-146</v>
      </c>
      <c r="CM301" s="619">
        <v>-27</v>
      </c>
      <c r="CN301" s="619">
        <v>-12053</v>
      </c>
      <c r="CO301" s="619">
        <v>51</v>
      </c>
      <c r="CP301" s="619">
        <v>-118</v>
      </c>
      <c r="CQ301" s="619">
        <v>-4964994</v>
      </c>
      <c r="CR301" s="619">
        <v>-884331</v>
      </c>
      <c r="CS301" s="619">
        <v>-67287</v>
      </c>
      <c r="CT301" s="619">
        <v>704436</v>
      </c>
      <c r="CU301" s="619">
        <v>154370</v>
      </c>
      <c r="CV301" s="619">
        <v>13470</v>
      </c>
      <c r="CW301" s="619">
        <v>0</v>
      </c>
      <c r="CX301" s="619">
        <v>0</v>
      </c>
      <c r="CY301" s="619">
        <v>0</v>
      </c>
      <c r="CZ301" s="619">
        <v>704436</v>
      </c>
      <c r="DA301" s="619">
        <v>154370</v>
      </c>
      <c r="DB301" s="619">
        <v>13470</v>
      </c>
      <c r="DC301" s="619">
        <v>-4983</v>
      </c>
      <c r="DD301" s="619">
        <v>-491</v>
      </c>
      <c r="DE301" s="619">
        <v>-149</v>
      </c>
      <c r="DF301" s="619">
        <v>1519793</v>
      </c>
      <c r="DG301" s="619">
        <v>176011</v>
      </c>
      <c r="DH301" s="619">
        <v>22995</v>
      </c>
      <c r="DI301" s="619">
        <v>1780125</v>
      </c>
      <c r="DJ301" s="619">
        <v>200909</v>
      </c>
      <c r="DK301" s="619">
        <v>25996</v>
      </c>
      <c r="DL301" s="619">
        <v>-260332</v>
      </c>
      <c r="DM301" s="619">
        <v>-24898</v>
      </c>
      <c r="DN301" s="619">
        <v>-3001</v>
      </c>
      <c r="DO301" s="619">
        <v>53475</v>
      </c>
      <c r="DP301" s="619">
        <v>6191</v>
      </c>
      <c r="DQ301" s="619">
        <v>785</v>
      </c>
      <c r="DR301" s="619">
        <v>52219</v>
      </c>
      <c r="DS301" s="619">
        <v>5929</v>
      </c>
      <c r="DT301" s="619">
        <v>684</v>
      </c>
      <c r="DU301" s="619">
        <v>1256</v>
      </c>
      <c r="DV301" s="619">
        <v>262</v>
      </c>
      <c r="DW301" s="619">
        <v>101</v>
      </c>
      <c r="DX301" s="619">
        <v>137704457</v>
      </c>
      <c r="DY301" s="619">
        <v>27645131</v>
      </c>
      <c r="DZ301" s="619">
        <v>1779904</v>
      </c>
      <c r="EA301" s="619">
        <v>100502413</v>
      </c>
      <c r="EB301" s="619">
        <v>21397364</v>
      </c>
      <c r="EC301" s="619">
        <v>1189683</v>
      </c>
      <c r="ED301" s="619">
        <v>37202044</v>
      </c>
      <c r="EE301" s="619">
        <v>6247767</v>
      </c>
      <c r="EF301" s="619">
        <v>590221</v>
      </c>
      <c r="EG301" s="619">
        <v>-359963</v>
      </c>
      <c r="EH301" s="619">
        <v>-303523</v>
      </c>
      <c r="EI301" s="619">
        <v>-1766</v>
      </c>
      <c r="EJ301" s="619">
        <v>-70059</v>
      </c>
      <c r="EK301" s="619">
        <v>-2944</v>
      </c>
      <c r="EL301" s="619">
        <v>-1064</v>
      </c>
      <c r="EM301" s="619">
        <v>-172870</v>
      </c>
      <c r="EN301" s="619">
        <v>0</v>
      </c>
      <c r="EO301" s="619">
        <v>-3200</v>
      </c>
      <c r="EP301" s="619">
        <v>1176340661</v>
      </c>
      <c r="EQ301" s="619">
        <v>373322571</v>
      </c>
      <c r="ER301" s="619">
        <v>13283222</v>
      </c>
      <c r="ES301" s="619">
        <v>1298466737</v>
      </c>
      <c r="ET301" s="619">
        <v>392592668</v>
      </c>
      <c r="EU301" s="619">
        <v>14813023</v>
      </c>
      <c r="EV301" s="619">
        <v>-122126076</v>
      </c>
      <c r="EW301" s="619">
        <v>-19270097</v>
      </c>
      <c r="EX301" s="619">
        <v>-1529801</v>
      </c>
      <c r="EY301" s="619">
        <v>-311082</v>
      </c>
      <c r="EZ301" s="619">
        <v>-4836</v>
      </c>
      <c r="FA301" s="619">
        <v>-5703</v>
      </c>
      <c r="FB301" s="619">
        <v>2044565767</v>
      </c>
      <c r="FC301" s="619">
        <v>619168844</v>
      </c>
      <c r="FD301" s="619">
        <v>23664941</v>
      </c>
      <c r="FE301" s="619">
        <v>2027620433</v>
      </c>
      <c r="FF301" s="619">
        <v>611015816</v>
      </c>
      <c r="FG301" s="619">
        <v>23557143</v>
      </c>
      <c r="FH301" s="619">
        <v>16945334</v>
      </c>
      <c r="FI301" s="619">
        <v>8153028</v>
      </c>
      <c r="FJ301" s="619">
        <v>107798</v>
      </c>
      <c r="FK301" s="619">
        <v>1211578</v>
      </c>
      <c r="FL301" s="619">
        <v>0</v>
      </c>
      <c r="FM301" s="619">
        <v>2146</v>
      </c>
      <c r="FN301" s="619">
        <v>1232615</v>
      </c>
      <c r="FO301" s="619">
        <v>0</v>
      </c>
      <c r="FP301" s="619">
        <v>2230</v>
      </c>
      <c r="FQ301" s="619">
        <v>-21037</v>
      </c>
      <c r="FR301" s="619">
        <v>0</v>
      </c>
      <c r="FS301" s="619">
        <v>-84</v>
      </c>
      <c r="FT301" s="619">
        <v>-11397084</v>
      </c>
      <c r="FU301" s="619">
        <v>-4640063</v>
      </c>
      <c r="FV301" s="619">
        <v>-107103</v>
      </c>
      <c r="FW301" s="619">
        <v>1347915</v>
      </c>
      <c r="FX301" s="619">
        <v>608349</v>
      </c>
      <c r="FY301" s="619">
        <v>5114</v>
      </c>
      <c r="FZ301" s="619">
        <v>598186</v>
      </c>
      <c r="GA301" s="619">
        <v>1466</v>
      </c>
      <c r="GB301" s="619">
        <v>7280</v>
      </c>
      <c r="GC301" s="619">
        <v>749729</v>
      </c>
      <c r="GD301" s="619">
        <v>606883</v>
      </c>
      <c r="GE301" s="619">
        <v>-2166</v>
      </c>
      <c r="GF301" s="619">
        <v>1267775</v>
      </c>
      <c r="GG301" s="619">
        <v>0</v>
      </c>
      <c r="GH301" s="619">
        <v>0</v>
      </c>
      <c r="GI301" s="619">
        <v>1293725</v>
      </c>
      <c r="GJ301" s="619">
        <v>0</v>
      </c>
      <c r="GK301" s="619">
        <v>0</v>
      </c>
      <c r="GL301" s="619">
        <v>4235694636</v>
      </c>
      <c r="GM301" s="619">
        <v>1154612029</v>
      </c>
      <c r="GN301" s="619">
        <v>50766424</v>
      </c>
      <c r="GO301" s="619">
        <v>-59408377</v>
      </c>
      <c r="GP301" s="619">
        <v>-5879356</v>
      </c>
      <c r="GQ301" s="619">
        <v>-715925</v>
      </c>
      <c r="GR301" s="626" t="s">
        <v>3378</v>
      </c>
      <c r="GS301" s="626" t="s">
        <v>3378</v>
      </c>
      <c r="GT301" s="619" t="s">
        <v>3378</v>
      </c>
      <c r="GU301" s="619" t="s">
        <v>3378</v>
      </c>
      <c r="GV301" s="610" t="s">
        <v>3378</v>
      </c>
      <c r="GW301" s="610" t="s">
        <v>3368</v>
      </c>
    </row>
  </sheetData>
  <autoFilter ref="A4:GW301" xr:uid="{5F0F206D-18F8-45C9-8940-1FFB17BD56C4}"/>
  <phoneticPr fontId="82" type="noConversion"/>
  <dataValidations count="1">
    <dataValidation type="custom" allowBlank="1" showInputMessage="1" showErrorMessage="1" sqref="GR5:GT28 GR299:GT300 GR231:GT297 GR30:GT77 GR79:GT89 GR91:GT229" xr:uid="{2AF22C10-A374-4B81-B3EA-C2FBA64DB09E}">
      <formula1>$EU$1="UNLOCK"</formula1>
    </dataValidation>
  </dataValidation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1554-3BCF-4C8D-9A31-0209553AB298}">
  <sheetPr codeName="Sheet13"/>
  <dimension ref="A1:GB301"/>
  <sheetViews>
    <sheetView zoomScaleNormal="100" workbookViewId="0">
      <pane xSplit="3" ySplit="1" topLeftCell="D2" activePane="bottomRight" state="frozen"/>
      <selection pane="topRight"/>
      <selection pane="bottomLeft"/>
      <selection pane="bottomRight"/>
    </sheetView>
  </sheetViews>
  <sheetFormatPr defaultColWidth="9.140625" defaultRowHeight="15" x14ac:dyDescent="0.25"/>
  <cols>
    <col min="1" max="2" width="8.85546875" style="610" bestFit="1" customWidth="1"/>
    <col min="3" max="3" width="31.42578125" style="610" bestFit="1" customWidth="1"/>
    <col min="4" max="178" width="18.7109375" style="610" customWidth="1"/>
    <col min="179" max="179" width="23.28515625" style="610" bestFit="1" customWidth="1"/>
    <col min="180" max="180" width="54.7109375" style="610" bestFit="1" customWidth="1"/>
    <col min="181" max="181" width="19.140625" style="610" bestFit="1" customWidth="1"/>
    <col min="182" max="182" width="23.42578125" style="610" bestFit="1" customWidth="1"/>
    <col min="183" max="183" width="12.5703125" style="610" bestFit="1" customWidth="1"/>
    <col min="184" max="184" width="19.85546875" style="610" bestFit="1" customWidth="1"/>
    <col min="185" max="16384" width="9.140625" style="610"/>
  </cols>
  <sheetData>
    <row r="1" spans="1:184" s="729" customFormat="1" ht="38.25" x14ac:dyDescent="0.2">
      <c r="A1" s="608" t="s">
        <v>2840</v>
      </c>
      <c r="B1" s="736"/>
      <c r="C1" s="736"/>
      <c r="D1" s="622" t="s">
        <v>270</v>
      </c>
      <c r="E1" s="730"/>
      <c r="F1" s="730"/>
      <c r="G1" s="730"/>
      <c r="H1" s="623"/>
      <c r="I1" s="622" t="s">
        <v>2841</v>
      </c>
      <c r="J1" s="730"/>
      <c r="K1" s="730"/>
      <c r="L1" s="730"/>
      <c r="M1" s="623"/>
      <c r="N1" s="622" t="s">
        <v>3353</v>
      </c>
      <c r="O1" s="623"/>
      <c r="P1" s="737" t="s">
        <v>3354</v>
      </c>
      <c r="Q1" s="622" t="s">
        <v>3355</v>
      </c>
      <c r="R1" s="623"/>
      <c r="S1" s="622" t="s">
        <v>3356</v>
      </c>
      <c r="T1" s="730"/>
      <c r="U1" s="623"/>
      <c r="V1" s="622" t="s">
        <v>3357</v>
      </c>
      <c r="W1" s="730"/>
      <c r="X1" s="623"/>
      <c r="Y1" s="622" t="s">
        <v>3358</v>
      </c>
      <c r="Z1" s="730"/>
      <c r="AA1" s="730"/>
      <c r="AB1" s="623"/>
      <c r="AC1" s="622" t="s">
        <v>3352</v>
      </c>
      <c r="AD1" s="730"/>
      <c r="AE1" s="730"/>
      <c r="AF1" s="623"/>
      <c r="AG1" s="622" t="s">
        <v>2842</v>
      </c>
      <c r="AH1" s="623"/>
      <c r="AI1" s="622" t="s">
        <v>2843</v>
      </c>
      <c r="AJ1" s="730"/>
      <c r="AK1" s="730"/>
      <c r="AL1" s="623"/>
      <c r="AM1" s="730" t="s">
        <v>2844</v>
      </c>
      <c r="AN1" s="730"/>
      <c r="AO1" s="730"/>
      <c r="AP1" s="730"/>
      <c r="AQ1" s="623"/>
      <c r="AR1" s="622" t="s">
        <v>2845</v>
      </c>
      <c r="AS1" s="730"/>
      <c r="AT1" s="730"/>
      <c r="AU1" s="730"/>
      <c r="AV1" s="623"/>
      <c r="AW1" s="622" t="s">
        <v>3359</v>
      </c>
      <c r="AX1" s="730"/>
      <c r="AY1" s="730"/>
      <c r="AZ1" s="730"/>
      <c r="BA1" s="623"/>
      <c r="BB1" s="622" t="s">
        <v>2846</v>
      </c>
      <c r="BC1" s="730"/>
      <c r="BD1" s="730"/>
      <c r="BE1" s="730"/>
      <c r="BF1" s="623"/>
      <c r="BG1" s="622" t="s">
        <v>2847</v>
      </c>
      <c r="BH1" s="730"/>
      <c r="BI1" s="730"/>
      <c r="BJ1" s="730"/>
      <c r="BK1" s="623"/>
      <c r="BL1" s="622" t="s">
        <v>3360</v>
      </c>
      <c r="BM1" s="730"/>
      <c r="BN1" s="730"/>
      <c r="BO1" s="730"/>
      <c r="BP1" s="623"/>
      <c r="BQ1" s="622" t="s">
        <v>3361</v>
      </c>
      <c r="BR1" s="730"/>
      <c r="BS1" s="730"/>
      <c r="BT1" s="730"/>
      <c r="BU1" s="623"/>
      <c r="BV1" s="622" t="s">
        <v>2848</v>
      </c>
      <c r="BW1" s="730"/>
      <c r="BX1" s="730"/>
      <c r="BY1" s="730"/>
      <c r="BZ1" s="623"/>
      <c r="CA1" s="730" t="s">
        <v>2849</v>
      </c>
      <c r="CB1" s="730"/>
      <c r="CC1" s="730"/>
      <c r="CD1" s="730"/>
      <c r="CE1" s="623"/>
      <c r="CF1" s="730" t="s">
        <v>2850</v>
      </c>
      <c r="CG1" s="730"/>
      <c r="CH1" s="730"/>
      <c r="CI1" s="730"/>
      <c r="CJ1" s="623"/>
      <c r="CK1" s="730" t="s">
        <v>2851</v>
      </c>
      <c r="CL1" s="730"/>
      <c r="CM1" s="730"/>
      <c r="CN1" s="730"/>
      <c r="CO1" s="623"/>
      <c r="CP1" s="622" t="s">
        <v>2852</v>
      </c>
      <c r="CQ1" s="730"/>
      <c r="CR1" s="730"/>
      <c r="CS1" s="730"/>
      <c r="CT1" s="623"/>
      <c r="CU1" s="622" t="s">
        <v>2853</v>
      </c>
      <c r="CV1" s="730"/>
      <c r="CW1" s="730"/>
      <c r="CX1" s="730"/>
      <c r="CY1" s="623"/>
      <c r="CZ1" s="730" t="s">
        <v>2854</v>
      </c>
      <c r="DA1" s="730"/>
      <c r="DB1" s="730"/>
      <c r="DC1" s="730"/>
      <c r="DD1" s="623"/>
      <c r="DE1" s="622" t="s">
        <v>2855</v>
      </c>
      <c r="DF1" s="730"/>
      <c r="DG1" s="730"/>
      <c r="DH1" s="730"/>
      <c r="DI1" s="623"/>
      <c r="DJ1" s="622" t="s">
        <v>2856</v>
      </c>
      <c r="DK1" s="730"/>
      <c r="DL1" s="730"/>
      <c r="DM1" s="730"/>
      <c r="DN1" s="623"/>
      <c r="DO1" s="730" t="s">
        <v>2857</v>
      </c>
      <c r="DP1" s="730"/>
      <c r="DQ1" s="730"/>
      <c r="DR1" s="730"/>
      <c r="DS1" s="623"/>
      <c r="DT1" s="622" t="s">
        <v>2858</v>
      </c>
      <c r="DU1" s="730"/>
      <c r="DV1" s="730"/>
      <c r="DW1" s="730"/>
      <c r="DX1" s="623"/>
      <c r="DY1" s="730" t="s">
        <v>2859</v>
      </c>
      <c r="DZ1" s="730"/>
      <c r="EA1" s="730"/>
      <c r="EB1" s="730"/>
      <c r="EC1" s="623"/>
      <c r="ED1" s="730" t="s">
        <v>2860</v>
      </c>
      <c r="EE1" s="730"/>
      <c r="EF1" s="730"/>
      <c r="EG1" s="730"/>
      <c r="EH1" s="623"/>
      <c r="EI1" s="730" t="s">
        <v>3362</v>
      </c>
      <c r="EJ1" s="730"/>
      <c r="EK1" s="730"/>
      <c r="EL1" s="730"/>
      <c r="EM1" s="623"/>
      <c r="EN1" s="622" t="s">
        <v>2861</v>
      </c>
      <c r="EO1" s="730"/>
      <c r="EP1" s="730"/>
      <c r="EQ1" s="730"/>
      <c r="ER1" s="623"/>
      <c r="ES1" s="622" t="s">
        <v>3363</v>
      </c>
      <c r="ET1" s="730"/>
      <c r="EU1" s="730"/>
      <c r="EV1" s="730"/>
      <c r="EW1" s="623"/>
      <c r="EX1" s="622" t="s">
        <v>2862</v>
      </c>
      <c r="EY1" s="730"/>
      <c r="EZ1" s="730"/>
      <c r="FA1" s="730"/>
      <c r="FB1" s="623"/>
      <c r="FC1" s="622" t="s">
        <v>3364</v>
      </c>
      <c r="FD1" s="730"/>
      <c r="FE1" s="730"/>
      <c r="FF1" s="730"/>
      <c r="FG1" s="623"/>
      <c r="FH1" s="622" t="s">
        <v>3365</v>
      </c>
      <c r="FI1" s="730"/>
      <c r="FJ1" s="730"/>
      <c r="FK1" s="730"/>
      <c r="FL1" s="623"/>
      <c r="FM1" s="622" t="s">
        <v>3366</v>
      </c>
      <c r="FN1" s="730"/>
      <c r="FO1" s="730"/>
      <c r="FP1" s="730"/>
      <c r="FQ1" s="623"/>
      <c r="FR1" s="622" t="s">
        <v>3367</v>
      </c>
      <c r="FS1" s="730"/>
      <c r="FT1" s="730"/>
      <c r="FU1" s="730"/>
      <c r="FV1" s="730"/>
    </row>
    <row r="2" spans="1:184" x14ac:dyDescent="0.25">
      <c r="C2" s="611" t="s">
        <v>433</v>
      </c>
      <c r="D2" s="611" t="s">
        <v>2863</v>
      </c>
      <c r="E2" s="611" t="s">
        <v>2864</v>
      </c>
      <c r="F2" s="611" t="s">
        <v>2865</v>
      </c>
      <c r="G2" s="611" t="s">
        <v>2866</v>
      </c>
      <c r="H2" s="611" t="s">
        <v>2867</v>
      </c>
      <c r="I2" s="611" t="s">
        <v>2868</v>
      </c>
      <c r="J2" s="611" t="s">
        <v>2869</v>
      </c>
      <c r="K2" s="611" t="s">
        <v>2870</v>
      </c>
      <c r="L2" s="611" t="s">
        <v>2871</v>
      </c>
      <c r="M2" s="611" t="s">
        <v>2872</v>
      </c>
      <c r="N2" s="611" t="s">
        <v>2873</v>
      </c>
      <c r="O2" s="611" t="s">
        <v>2874</v>
      </c>
      <c r="P2" s="738" t="s">
        <v>2875</v>
      </c>
      <c r="Q2" s="611" t="s">
        <v>2876</v>
      </c>
      <c r="R2" s="611" t="s">
        <v>2877</v>
      </c>
      <c r="S2" s="611" t="s">
        <v>2878</v>
      </c>
      <c r="T2" s="611" t="s">
        <v>2879</v>
      </c>
      <c r="U2" s="611" t="s">
        <v>2880</v>
      </c>
      <c r="V2" s="611" t="s">
        <v>2881</v>
      </c>
      <c r="W2" s="611" t="s">
        <v>2882</v>
      </c>
      <c r="X2" s="611" t="s">
        <v>2883</v>
      </c>
      <c r="Y2" s="611" t="s">
        <v>2884</v>
      </c>
      <c r="Z2" s="611" t="s">
        <v>2885</v>
      </c>
      <c r="AA2" s="611" t="s">
        <v>2886</v>
      </c>
      <c r="AB2" s="611" t="s">
        <v>2887</v>
      </c>
      <c r="AC2" s="611" t="s">
        <v>2888</v>
      </c>
      <c r="AD2" s="611" t="s">
        <v>2889</v>
      </c>
      <c r="AE2" s="611" t="s">
        <v>2890</v>
      </c>
      <c r="AF2" s="611" t="s">
        <v>2891</v>
      </c>
      <c r="AG2" s="611" t="s">
        <v>2892</v>
      </c>
      <c r="AH2" s="611" t="s">
        <v>2893</v>
      </c>
      <c r="AI2" s="611" t="s">
        <v>2894</v>
      </c>
      <c r="AJ2" s="611" t="s">
        <v>2895</v>
      </c>
      <c r="AK2" s="611" t="s">
        <v>2896</v>
      </c>
      <c r="AL2" s="611" t="s">
        <v>2897</v>
      </c>
      <c r="AM2" s="611" t="s">
        <v>2898</v>
      </c>
      <c r="AN2" s="611" t="s">
        <v>2899</v>
      </c>
      <c r="AO2" s="611" t="s">
        <v>2900</v>
      </c>
      <c r="AP2" s="611" t="s">
        <v>2901</v>
      </c>
      <c r="AQ2" s="611" t="s">
        <v>2902</v>
      </c>
      <c r="AR2" s="611" t="s">
        <v>2903</v>
      </c>
      <c r="AS2" s="611" t="s">
        <v>2904</v>
      </c>
      <c r="AT2" s="611" t="s">
        <v>2905</v>
      </c>
      <c r="AU2" s="611" t="s">
        <v>2906</v>
      </c>
      <c r="AV2" s="611" t="s">
        <v>2907</v>
      </c>
      <c r="AW2" s="611" t="s">
        <v>2908</v>
      </c>
      <c r="AX2" s="611" t="s">
        <v>2909</v>
      </c>
      <c r="AY2" s="611" t="s">
        <v>2910</v>
      </c>
      <c r="AZ2" s="611" t="s">
        <v>2911</v>
      </c>
      <c r="BA2" s="611" t="s">
        <v>2912</v>
      </c>
      <c r="BB2" s="611" t="s">
        <v>2913</v>
      </c>
      <c r="BC2" s="611" t="s">
        <v>2914</v>
      </c>
      <c r="BD2" s="611" t="s">
        <v>2915</v>
      </c>
      <c r="BE2" s="611" t="s">
        <v>2916</v>
      </c>
      <c r="BF2" s="611" t="s">
        <v>2917</v>
      </c>
      <c r="BG2" s="611" t="s">
        <v>2918</v>
      </c>
      <c r="BH2" s="611" t="s">
        <v>2919</v>
      </c>
      <c r="BI2" s="611" t="s">
        <v>2920</v>
      </c>
      <c r="BJ2" s="611" t="s">
        <v>2921</v>
      </c>
      <c r="BK2" s="611" t="s">
        <v>2922</v>
      </c>
      <c r="BL2" s="611" t="s">
        <v>2923</v>
      </c>
      <c r="BM2" s="611" t="s">
        <v>2924</v>
      </c>
      <c r="BN2" s="611" t="s">
        <v>2925</v>
      </c>
      <c r="BO2" s="611" t="s">
        <v>2926</v>
      </c>
      <c r="BP2" s="611" t="s">
        <v>2927</v>
      </c>
      <c r="BQ2" s="611" t="s">
        <v>2928</v>
      </c>
      <c r="BR2" s="611" t="s">
        <v>2929</v>
      </c>
      <c r="BS2" s="611" t="s">
        <v>2930</v>
      </c>
      <c r="BT2" s="611" t="s">
        <v>2931</v>
      </c>
      <c r="BU2" s="611" t="s">
        <v>2932</v>
      </c>
      <c r="BV2" s="611" t="s">
        <v>2933</v>
      </c>
      <c r="BW2" s="611" t="s">
        <v>2934</v>
      </c>
      <c r="BX2" s="611" t="s">
        <v>2935</v>
      </c>
      <c r="BY2" s="611" t="s">
        <v>2936</v>
      </c>
      <c r="BZ2" s="611" t="s">
        <v>2937</v>
      </c>
      <c r="CA2" s="611" t="s">
        <v>2938</v>
      </c>
      <c r="CB2" s="611" t="s">
        <v>2939</v>
      </c>
      <c r="CC2" s="611" t="s">
        <v>2940</v>
      </c>
      <c r="CD2" s="611" t="s">
        <v>2941</v>
      </c>
      <c r="CE2" s="611" t="s">
        <v>2942</v>
      </c>
      <c r="CF2" s="611" t="s">
        <v>2943</v>
      </c>
      <c r="CG2" s="611" t="s">
        <v>2944</v>
      </c>
      <c r="CH2" s="611" t="s">
        <v>2945</v>
      </c>
      <c r="CI2" s="611" t="s">
        <v>2946</v>
      </c>
      <c r="CJ2" s="611" t="s">
        <v>2947</v>
      </c>
      <c r="CK2" s="611" t="s">
        <v>2948</v>
      </c>
      <c r="CL2" s="611" t="s">
        <v>2949</v>
      </c>
      <c r="CM2" s="611" t="s">
        <v>2950</v>
      </c>
      <c r="CN2" s="611" t="s">
        <v>2951</v>
      </c>
      <c r="CO2" s="611" t="s">
        <v>2952</v>
      </c>
      <c r="CP2" s="611" t="s">
        <v>2953</v>
      </c>
      <c r="CQ2" s="611" t="s">
        <v>2954</v>
      </c>
      <c r="CR2" s="611" t="s">
        <v>2955</v>
      </c>
      <c r="CS2" s="611" t="s">
        <v>2956</v>
      </c>
      <c r="CT2" s="611" t="s">
        <v>2957</v>
      </c>
      <c r="CU2" s="611" t="s">
        <v>2958</v>
      </c>
      <c r="CV2" s="611" t="s">
        <v>2959</v>
      </c>
      <c r="CW2" s="611" t="s">
        <v>2960</v>
      </c>
      <c r="CX2" s="611" t="s">
        <v>2961</v>
      </c>
      <c r="CY2" s="611" t="s">
        <v>2962</v>
      </c>
      <c r="CZ2" s="611" t="s">
        <v>2963</v>
      </c>
      <c r="DA2" s="611" t="s">
        <v>2964</v>
      </c>
      <c r="DB2" s="611" t="s">
        <v>2965</v>
      </c>
      <c r="DC2" s="611" t="s">
        <v>2966</v>
      </c>
      <c r="DD2" s="611" t="s">
        <v>2967</v>
      </c>
      <c r="DE2" s="611" t="s">
        <v>2968</v>
      </c>
      <c r="DF2" s="611" t="s">
        <v>2969</v>
      </c>
      <c r="DG2" s="611" t="s">
        <v>2970</v>
      </c>
      <c r="DH2" s="611" t="s">
        <v>2971</v>
      </c>
      <c r="DI2" s="611" t="s">
        <v>2972</v>
      </c>
      <c r="DJ2" s="611" t="s">
        <v>2973</v>
      </c>
      <c r="DK2" s="611" t="s">
        <v>2974</v>
      </c>
      <c r="DL2" s="611" t="s">
        <v>2975</v>
      </c>
      <c r="DM2" s="611" t="s">
        <v>2976</v>
      </c>
      <c r="DN2" s="611" t="s">
        <v>2977</v>
      </c>
      <c r="DO2" s="611" t="s">
        <v>2978</v>
      </c>
      <c r="DP2" s="611" t="s">
        <v>2979</v>
      </c>
      <c r="DQ2" s="611" t="s">
        <v>2980</v>
      </c>
      <c r="DR2" s="611" t="s">
        <v>2981</v>
      </c>
      <c r="DS2" s="611" t="s">
        <v>2982</v>
      </c>
      <c r="DT2" s="611" t="s">
        <v>2983</v>
      </c>
      <c r="DU2" s="611" t="s">
        <v>2984</v>
      </c>
      <c r="DV2" s="611" t="s">
        <v>2985</v>
      </c>
      <c r="DW2" s="611" t="s">
        <v>2986</v>
      </c>
      <c r="DX2" s="611" t="s">
        <v>2987</v>
      </c>
      <c r="DY2" s="611" t="s">
        <v>2988</v>
      </c>
      <c r="DZ2" s="611" t="s">
        <v>2989</v>
      </c>
      <c r="EA2" s="611" t="s">
        <v>2990</v>
      </c>
      <c r="EB2" s="611" t="s">
        <v>2991</v>
      </c>
      <c r="EC2" s="611" t="s">
        <v>2992</v>
      </c>
      <c r="ED2" s="611" t="s">
        <v>2993</v>
      </c>
      <c r="EE2" s="611" t="s">
        <v>2994</v>
      </c>
      <c r="EF2" s="611" t="s">
        <v>2995</v>
      </c>
      <c r="EG2" s="611" t="s">
        <v>2996</v>
      </c>
      <c r="EH2" s="611" t="s">
        <v>2997</v>
      </c>
      <c r="EI2" s="611" t="s">
        <v>2998</v>
      </c>
      <c r="EJ2" s="611" t="s">
        <v>2999</v>
      </c>
      <c r="EK2" s="611" t="s">
        <v>3000</v>
      </c>
      <c r="EL2" s="611" t="s">
        <v>3001</v>
      </c>
      <c r="EM2" s="611" t="s">
        <v>3002</v>
      </c>
      <c r="EN2" s="611" t="s">
        <v>3003</v>
      </c>
      <c r="EO2" s="611" t="s">
        <v>3004</v>
      </c>
      <c r="EP2" s="611" t="s">
        <v>3005</v>
      </c>
      <c r="EQ2" s="611" t="s">
        <v>3006</v>
      </c>
      <c r="ER2" s="611" t="s">
        <v>3007</v>
      </c>
      <c r="ES2" s="611" t="s">
        <v>3008</v>
      </c>
      <c r="ET2" s="611" t="s">
        <v>3009</v>
      </c>
      <c r="EU2" s="611" t="s">
        <v>3010</v>
      </c>
      <c r="EV2" s="611" t="s">
        <v>3011</v>
      </c>
      <c r="EW2" s="611" t="s">
        <v>3012</v>
      </c>
      <c r="EX2" s="611" t="s">
        <v>3013</v>
      </c>
      <c r="EY2" s="611" t="s">
        <v>3014</v>
      </c>
      <c r="EZ2" s="611" t="s">
        <v>3015</v>
      </c>
      <c r="FA2" s="611" t="s">
        <v>3016</v>
      </c>
      <c r="FB2" s="611" t="s">
        <v>3017</v>
      </c>
      <c r="FC2" s="611" t="s">
        <v>3018</v>
      </c>
      <c r="FD2" s="611" t="s">
        <v>3019</v>
      </c>
      <c r="FE2" s="611" t="s">
        <v>3020</v>
      </c>
      <c r="FF2" s="611" t="s">
        <v>3021</v>
      </c>
      <c r="FG2" s="611" t="s">
        <v>3022</v>
      </c>
      <c r="FH2" s="611" t="s">
        <v>3023</v>
      </c>
      <c r="FI2" s="611" t="s">
        <v>3024</v>
      </c>
      <c r="FJ2" s="611" t="s">
        <v>3025</v>
      </c>
      <c r="FK2" s="611" t="s">
        <v>3026</v>
      </c>
      <c r="FL2" s="611" t="s">
        <v>3027</v>
      </c>
      <c r="FM2" s="611" t="s">
        <v>3028</v>
      </c>
      <c r="FN2" s="611" t="s">
        <v>3029</v>
      </c>
      <c r="FO2" s="611" t="s">
        <v>3030</v>
      </c>
      <c r="FP2" s="611" t="s">
        <v>3031</v>
      </c>
      <c r="FQ2" s="611" t="s">
        <v>3032</v>
      </c>
      <c r="FR2" s="611" t="s">
        <v>3033</v>
      </c>
      <c r="FS2" s="611" t="s">
        <v>3034</v>
      </c>
      <c r="FT2" s="611" t="s">
        <v>3035</v>
      </c>
      <c r="FU2" s="611" t="s">
        <v>3036</v>
      </c>
      <c r="FV2" s="611" t="s">
        <v>3037</v>
      </c>
    </row>
    <row r="3" spans="1:184" x14ac:dyDescent="0.25">
      <c r="C3" s="611" t="s">
        <v>447</v>
      </c>
      <c r="D3" s="625" t="s">
        <v>3038</v>
      </c>
      <c r="E3" s="625" t="s">
        <v>3039</v>
      </c>
      <c r="F3" s="625" t="s">
        <v>3040</v>
      </c>
      <c r="G3" s="625" t="s">
        <v>3041</v>
      </c>
      <c r="H3" s="625" t="s">
        <v>3042</v>
      </c>
      <c r="I3" s="625" t="s">
        <v>448</v>
      </c>
      <c r="J3" s="625" t="s">
        <v>1532</v>
      </c>
      <c r="K3" s="625" t="s">
        <v>1533</v>
      </c>
      <c r="L3" s="625" t="s">
        <v>2772</v>
      </c>
      <c r="M3" s="625" t="s">
        <v>3043</v>
      </c>
      <c r="N3" s="625" t="s">
        <v>449</v>
      </c>
      <c r="O3" s="625" t="s">
        <v>3044</v>
      </c>
      <c r="P3" s="625" t="s">
        <v>450</v>
      </c>
      <c r="Q3" s="625" t="s">
        <v>1538</v>
      </c>
      <c r="R3" s="625" t="s">
        <v>3045</v>
      </c>
      <c r="S3" s="625" t="s">
        <v>1540</v>
      </c>
      <c r="T3" s="625" t="s">
        <v>1541</v>
      </c>
      <c r="U3" s="625" t="s">
        <v>3046</v>
      </c>
      <c r="V3" s="625" t="s">
        <v>1542</v>
      </c>
      <c r="W3" s="625" t="s">
        <v>1543</v>
      </c>
      <c r="X3" s="625" t="s">
        <v>3047</v>
      </c>
      <c r="Y3" s="625" t="s">
        <v>1544</v>
      </c>
      <c r="Z3" s="625" t="s">
        <v>1545</v>
      </c>
      <c r="AA3" s="625" t="s">
        <v>3048</v>
      </c>
      <c r="AB3" s="625" t="s">
        <v>3049</v>
      </c>
      <c r="AC3" s="625" t="s">
        <v>1546</v>
      </c>
      <c r="AD3" s="625" t="s">
        <v>1547</v>
      </c>
      <c r="AE3" s="625" t="s">
        <v>3050</v>
      </c>
      <c r="AF3" s="625" t="s">
        <v>3051</v>
      </c>
      <c r="AG3" s="625" t="s">
        <v>1548</v>
      </c>
      <c r="AH3" s="625" t="s">
        <v>3052</v>
      </c>
      <c r="AI3" s="625" t="s">
        <v>1550</v>
      </c>
      <c r="AJ3" s="625" t="s">
        <v>1551</v>
      </c>
      <c r="AK3" s="625" t="s">
        <v>3053</v>
      </c>
      <c r="AL3" s="625" t="s">
        <v>3054</v>
      </c>
      <c r="AM3" s="625" t="s">
        <v>460</v>
      </c>
      <c r="AN3" s="625" t="s">
        <v>1552</v>
      </c>
      <c r="AO3" s="625" t="s">
        <v>1553</v>
      </c>
      <c r="AP3" s="625" t="s">
        <v>3055</v>
      </c>
      <c r="AQ3" s="625" t="s">
        <v>3056</v>
      </c>
      <c r="AR3" s="625" t="s">
        <v>1554</v>
      </c>
      <c r="AS3" s="625" t="s">
        <v>1555</v>
      </c>
      <c r="AT3" s="625" t="s">
        <v>1556</v>
      </c>
      <c r="AU3" s="625" t="s">
        <v>3057</v>
      </c>
      <c r="AV3" s="625" t="s">
        <v>3058</v>
      </c>
      <c r="AW3" s="625" t="s">
        <v>2405</v>
      </c>
      <c r="AX3" s="625" t="s">
        <v>1557</v>
      </c>
      <c r="AY3" s="625" t="s">
        <v>1558</v>
      </c>
      <c r="AZ3" s="625" t="s">
        <v>2779</v>
      </c>
      <c r="BA3" s="625" t="s">
        <v>3059</v>
      </c>
      <c r="BB3" s="625" t="s">
        <v>1559</v>
      </c>
      <c r="BC3" s="625" t="s">
        <v>1560</v>
      </c>
      <c r="BD3" s="625" t="s">
        <v>1561</v>
      </c>
      <c r="BE3" s="625" t="s">
        <v>2780</v>
      </c>
      <c r="BF3" s="625" t="s">
        <v>3060</v>
      </c>
      <c r="BG3" s="625" t="s">
        <v>1562</v>
      </c>
      <c r="BH3" s="625" t="s">
        <v>1563</v>
      </c>
      <c r="BI3" s="625" t="s">
        <v>1564</v>
      </c>
      <c r="BJ3" s="625" t="s">
        <v>2781</v>
      </c>
      <c r="BK3" s="625" t="s">
        <v>3061</v>
      </c>
      <c r="BL3" s="625" t="s">
        <v>2406</v>
      </c>
      <c r="BM3" s="625" t="s">
        <v>1565</v>
      </c>
      <c r="BN3" s="625" t="s">
        <v>1566</v>
      </c>
      <c r="BO3" s="625" t="s">
        <v>2782</v>
      </c>
      <c r="BP3" s="625" t="s">
        <v>3062</v>
      </c>
      <c r="BQ3" s="625" t="s">
        <v>2407</v>
      </c>
      <c r="BR3" s="625" t="s">
        <v>1567</v>
      </c>
      <c r="BS3" s="625" t="s">
        <v>1568</v>
      </c>
      <c r="BT3" s="625" t="s">
        <v>2783</v>
      </c>
      <c r="BU3" s="625" t="s">
        <v>3063</v>
      </c>
      <c r="BV3" s="625" t="s">
        <v>3064</v>
      </c>
      <c r="BW3" s="625" t="s">
        <v>3065</v>
      </c>
      <c r="BX3" s="625" t="s">
        <v>3066</v>
      </c>
      <c r="BY3" s="625" t="s">
        <v>3067</v>
      </c>
      <c r="BZ3" s="625" t="s">
        <v>3068</v>
      </c>
      <c r="CA3" s="625" t="s">
        <v>3069</v>
      </c>
      <c r="CB3" s="625" t="s">
        <v>3070</v>
      </c>
      <c r="CC3" s="625" t="s">
        <v>3071</v>
      </c>
      <c r="CD3" s="625" t="s">
        <v>3072</v>
      </c>
      <c r="CE3" s="625" t="s">
        <v>3073</v>
      </c>
      <c r="CF3" s="634" t="s">
        <v>3074</v>
      </c>
      <c r="CG3" s="634" t="s">
        <v>3075</v>
      </c>
      <c r="CH3" s="634" t="s">
        <v>3076</v>
      </c>
      <c r="CI3" s="634" t="s">
        <v>3077</v>
      </c>
      <c r="CJ3" s="634" t="s">
        <v>3078</v>
      </c>
      <c r="CK3" s="625" t="s">
        <v>2408</v>
      </c>
      <c r="CL3" s="625" t="s">
        <v>2409</v>
      </c>
      <c r="CM3" s="625" t="s">
        <v>1569</v>
      </c>
      <c r="CN3" s="625" t="s">
        <v>2784</v>
      </c>
      <c r="CO3" s="625" t="s">
        <v>3079</v>
      </c>
      <c r="CP3" s="625" t="s">
        <v>1570</v>
      </c>
      <c r="CQ3" s="625" t="s">
        <v>1571</v>
      </c>
      <c r="CR3" s="625" t="s">
        <v>1572</v>
      </c>
      <c r="CS3" s="625" t="s">
        <v>3080</v>
      </c>
      <c r="CT3" s="625" t="s">
        <v>3081</v>
      </c>
      <c r="CU3" s="625" t="s">
        <v>1573</v>
      </c>
      <c r="CV3" s="625" t="s">
        <v>1574</v>
      </c>
      <c r="CW3" s="625" t="s">
        <v>1575</v>
      </c>
      <c r="CX3" s="625" t="s">
        <v>3082</v>
      </c>
      <c r="CY3" s="625" t="s">
        <v>3083</v>
      </c>
      <c r="CZ3" s="625" t="s">
        <v>1576</v>
      </c>
      <c r="DA3" s="625" t="s">
        <v>2410</v>
      </c>
      <c r="DB3" s="625" t="s">
        <v>1577</v>
      </c>
      <c r="DC3" s="625" t="s">
        <v>3084</v>
      </c>
      <c r="DD3" s="625" t="s">
        <v>3085</v>
      </c>
      <c r="DE3" s="625" t="s">
        <v>1578</v>
      </c>
      <c r="DF3" s="625" t="s">
        <v>1579</v>
      </c>
      <c r="DG3" s="625" t="s">
        <v>1580</v>
      </c>
      <c r="DH3" s="625" t="s">
        <v>3086</v>
      </c>
      <c r="DI3" s="625" t="s">
        <v>3087</v>
      </c>
      <c r="DJ3" s="625" t="s">
        <v>1581</v>
      </c>
      <c r="DK3" s="625" t="s">
        <v>2411</v>
      </c>
      <c r="DL3" s="625" t="s">
        <v>1582</v>
      </c>
      <c r="DM3" s="625" t="s">
        <v>2791</v>
      </c>
      <c r="DN3" s="625" t="s">
        <v>3088</v>
      </c>
      <c r="DO3" s="635" t="s">
        <v>1583</v>
      </c>
      <c r="DP3" s="635" t="s">
        <v>2412</v>
      </c>
      <c r="DQ3" s="635" t="s">
        <v>1584</v>
      </c>
      <c r="DR3" s="635" t="s">
        <v>2792</v>
      </c>
      <c r="DS3" s="635" t="s">
        <v>3089</v>
      </c>
      <c r="DT3" s="635" t="s">
        <v>3090</v>
      </c>
      <c r="DU3" s="635" t="s">
        <v>3091</v>
      </c>
      <c r="DV3" s="635" t="s">
        <v>3092</v>
      </c>
      <c r="DW3" s="635" t="s">
        <v>3093</v>
      </c>
      <c r="DX3" s="635" t="s">
        <v>3094</v>
      </c>
      <c r="DY3" s="635" t="s">
        <v>3095</v>
      </c>
      <c r="DZ3" s="635" t="s">
        <v>3096</v>
      </c>
      <c r="EA3" s="635" t="s">
        <v>3097</v>
      </c>
      <c r="EB3" s="635" t="s">
        <v>3098</v>
      </c>
      <c r="EC3" s="635" t="s">
        <v>3099</v>
      </c>
      <c r="ED3" s="635" t="s">
        <v>3100</v>
      </c>
      <c r="EE3" s="635" t="s">
        <v>3101</v>
      </c>
      <c r="EF3" s="635" t="s">
        <v>3102</v>
      </c>
      <c r="EG3" s="635" t="s">
        <v>3103</v>
      </c>
      <c r="EH3" s="635" t="s">
        <v>3104</v>
      </c>
      <c r="EI3" s="635" t="s">
        <v>1585</v>
      </c>
      <c r="EJ3" s="635" t="s">
        <v>2413</v>
      </c>
      <c r="EK3" s="635" t="s">
        <v>1586</v>
      </c>
      <c r="EL3" s="635" t="s">
        <v>2793</v>
      </c>
      <c r="EM3" s="635" t="s">
        <v>3105</v>
      </c>
      <c r="EN3" s="635" t="s">
        <v>1587</v>
      </c>
      <c r="EO3" s="635" t="s">
        <v>2414</v>
      </c>
      <c r="EP3" s="635" t="s">
        <v>1588</v>
      </c>
      <c r="EQ3" s="635" t="s">
        <v>2794</v>
      </c>
      <c r="ER3" s="635" t="s">
        <v>3106</v>
      </c>
      <c r="ES3" s="635" t="s">
        <v>1589</v>
      </c>
      <c r="ET3" s="635" t="s">
        <v>2415</v>
      </c>
      <c r="EU3" s="635" t="s">
        <v>1590</v>
      </c>
      <c r="EV3" s="635" t="s">
        <v>2795</v>
      </c>
      <c r="EW3" s="635" t="s">
        <v>3107</v>
      </c>
      <c r="EX3" s="635" t="s">
        <v>2416</v>
      </c>
      <c r="EY3" s="635" t="s">
        <v>2417</v>
      </c>
      <c r="EZ3" s="635" t="s">
        <v>1591</v>
      </c>
      <c r="FA3" s="635" t="s">
        <v>2796</v>
      </c>
      <c r="FB3" s="635" t="s">
        <v>3108</v>
      </c>
      <c r="FC3" s="635" t="s">
        <v>2418</v>
      </c>
      <c r="FD3" s="635" t="s">
        <v>2419</v>
      </c>
      <c r="FE3" s="635" t="s">
        <v>1592</v>
      </c>
      <c r="FF3" s="635" t="s">
        <v>2797</v>
      </c>
      <c r="FG3" s="635" t="s">
        <v>3109</v>
      </c>
      <c r="FH3" s="635" t="s">
        <v>2420</v>
      </c>
      <c r="FI3" s="635" t="s">
        <v>2421</v>
      </c>
      <c r="FJ3" s="635" t="s">
        <v>2422</v>
      </c>
      <c r="FK3" s="635" t="s">
        <v>2798</v>
      </c>
      <c r="FL3" s="635" t="s">
        <v>3110</v>
      </c>
      <c r="FM3" s="630" t="s">
        <v>2423</v>
      </c>
      <c r="FN3" s="635" t="s">
        <v>2424</v>
      </c>
      <c r="FO3" s="635" t="s">
        <v>2425</v>
      </c>
      <c r="FP3" s="635" t="s">
        <v>2799</v>
      </c>
      <c r="FQ3" s="635" t="s">
        <v>3111</v>
      </c>
      <c r="FR3" s="635" t="s">
        <v>2426</v>
      </c>
      <c r="FS3" s="635" t="s">
        <v>2427</v>
      </c>
      <c r="FT3" s="635" t="s">
        <v>2428</v>
      </c>
      <c r="FU3" s="635" t="s">
        <v>2800</v>
      </c>
      <c r="FV3" s="635" t="s">
        <v>3112</v>
      </c>
    </row>
    <row r="4" spans="1:184" s="608" customFormat="1" ht="12.75" x14ac:dyDescent="0.2">
      <c r="A4" s="608" t="s">
        <v>461</v>
      </c>
      <c r="B4" s="627" t="s">
        <v>462</v>
      </c>
      <c r="C4" s="786" t="s">
        <v>1593</v>
      </c>
      <c r="D4" s="636" t="s">
        <v>3113</v>
      </c>
      <c r="E4" s="636" t="s">
        <v>3114</v>
      </c>
      <c r="F4" s="636" t="s">
        <v>3115</v>
      </c>
      <c r="G4" s="636" t="s">
        <v>3116</v>
      </c>
      <c r="H4" s="636" t="s">
        <v>3117</v>
      </c>
      <c r="I4" s="637" t="s">
        <v>3118</v>
      </c>
      <c r="J4" s="637" t="s">
        <v>3119</v>
      </c>
      <c r="K4" s="637" t="s">
        <v>3120</v>
      </c>
      <c r="L4" s="637" t="s">
        <v>3121</v>
      </c>
      <c r="M4" s="637" t="s">
        <v>3122</v>
      </c>
      <c r="N4" s="637" t="s">
        <v>3123</v>
      </c>
      <c r="O4" s="637" t="s">
        <v>3124</v>
      </c>
      <c r="P4" s="637" t="s">
        <v>3125</v>
      </c>
      <c r="Q4" s="637" t="s">
        <v>3126</v>
      </c>
      <c r="R4" s="637" t="s">
        <v>3127</v>
      </c>
      <c r="S4" s="637" t="s">
        <v>3128</v>
      </c>
      <c r="T4" s="637" t="s">
        <v>3129</v>
      </c>
      <c r="U4" s="637" t="s">
        <v>3130</v>
      </c>
      <c r="V4" s="637" t="s">
        <v>3131</v>
      </c>
      <c r="W4" s="637" t="s">
        <v>3132</v>
      </c>
      <c r="X4" s="637" t="s">
        <v>3133</v>
      </c>
      <c r="Y4" s="637" t="s">
        <v>3134</v>
      </c>
      <c r="Z4" s="637" t="s">
        <v>3135</v>
      </c>
      <c r="AA4" s="637" t="s">
        <v>3136</v>
      </c>
      <c r="AB4" s="637" t="s">
        <v>3137</v>
      </c>
      <c r="AC4" s="637" t="s">
        <v>3138</v>
      </c>
      <c r="AD4" s="637" t="s">
        <v>3139</v>
      </c>
      <c r="AE4" s="637" t="s">
        <v>3140</v>
      </c>
      <c r="AF4" s="637" t="s">
        <v>3141</v>
      </c>
      <c r="AG4" s="637" t="s">
        <v>3142</v>
      </c>
      <c r="AH4" s="637" t="s">
        <v>3143</v>
      </c>
      <c r="AI4" s="637" t="s">
        <v>3144</v>
      </c>
      <c r="AJ4" s="637" t="s">
        <v>3145</v>
      </c>
      <c r="AK4" s="637" t="s">
        <v>3146</v>
      </c>
      <c r="AL4" s="637" t="s">
        <v>3147</v>
      </c>
      <c r="AM4" s="637" t="s">
        <v>3148</v>
      </c>
      <c r="AN4" s="637" t="s">
        <v>3149</v>
      </c>
      <c r="AO4" s="637" t="s">
        <v>3150</v>
      </c>
      <c r="AP4" s="637" t="s">
        <v>3151</v>
      </c>
      <c r="AQ4" s="637" t="s">
        <v>3152</v>
      </c>
      <c r="AR4" s="637" t="s">
        <v>3153</v>
      </c>
      <c r="AS4" s="637" t="s">
        <v>3154</v>
      </c>
      <c r="AT4" s="637" t="s">
        <v>3155</v>
      </c>
      <c r="AU4" s="637" t="s">
        <v>3156</v>
      </c>
      <c r="AV4" s="637" t="s">
        <v>3157</v>
      </c>
      <c r="AW4" s="637" t="s">
        <v>3158</v>
      </c>
      <c r="AX4" s="637" t="s">
        <v>3159</v>
      </c>
      <c r="AY4" s="637" t="s">
        <v>3160</v>
      </c>
      <c r="AZ4" s="637" t="s">
        <v>3161</v>
      </c>
      <c r="BA4" s="637" t="s">
        <v>3162</v>
      </c>
      <c r="BB4" s="637" t="s">
        <v>3163</v>
      </c>
      <c r="BC4" s="637" t="s">
        <v>3164</v>
      </c>
      <c r="BD4" s="637" t="s">
        <v>3165</v>
      </c>
      <c r="BE4" s="637" t="s">
        <v>3166</v>
      </c>
      <c r="BF4" s="637" t="s">
        <v>3167</v>
      </c>
      <c r="BG4" s="637" t="s">
        <v>3168</v>
      </c>
      <c r="BH4" s="637" t="s">
        <v>3169</v>
      </c>
      <c r="BI4" s="637" t="s">
        <v>3170</v>
      </c>
      <c r="BJ4" s="637" t="s">
        <v>3171</v>
      </c>
      <c r="BK4" s="637" t="s">
        <v>3172</v>
      </c>
      <c r="BL4" s="637" t="s">
        <v>3173</v>
      </c>
      <c r="BM4" s="637" t="s">
        <v>3174</v>
      </c>
      <c r="BN4" s="637" t="s">
        <v>3175</v>
      </c>
      <c r="BO4" s="637" t="s">
        <v>3176</v>
      </c>
      <c r="BP4" s="637" t="s">
        <v>3177</v>
      </c>
      <c r="BQ4" s="637" t="s">
        <v>3178</v>
      </c>
      <c r="BR4" s="637" t="s">
        <v>3179</v>
      </c>
      <c r="BS4" s="637" t="s">
        <v>3180</v>
      </c>
      <c r="BT4" s="637" t="s">
        <v>3181</v>
      </c>
      <c r="BU4" s="637" t="s">
        <v>3182</v>
      </c>
      <c r="BV4" s="637" t="s">
        <v>3183</v>
      </c>
      <c r="BW4" s="637" t="s">
        <v>3184</v>
      </c>
      <c r="BX4" s="637" t="s">
        <v>3185</v>
      </c>
      <c r="BY4" s="637" t="s">
        <v>3186</v>
      </c>
      <c r="BZ4" s="637" t="s">
        <v>3187</v>
      </c>
      <c r="CA4" s="637" t="s">
        <v>3188</v>
      </c>
      <c r="CB4" s="637" t="s">
        <v>3189</v>
      </c>
      <c r="CC4" s="637" t="s">
        <v>3190</v>
      </c>
      <c r="CD4" s="637" t="s">
        <v>3191</v>
      </c>
      <c r="CE4" s="637" t="s">
        <v>3192</v>
      </c>
      <c r="CF4" s="637"/>
      <c r="CG4" s="637"/>
      <c r="CH4" s="637"/>
      <c r="CI4" s="637"/>
      <c r="CJ4" s="637"/>
      <c r="CK4" s="637" t="s">
        <v>3193</v>
      </c>
      <c r="CL4" s="637" t="s">
        <v>3194</v>
      </c>
      <c r="CM4" s="637" t="s">
        <v>3195</v>
      </c>
      <c r="CN4" s="637" t="s">
        <v>3196</v>
      </c>
      <c r="CO4" s="637" t="s">
        <v>3197</v>
      </c>
      <c r="CP4" s="637" t="s">
        <v>3198</v>
      </c>
      <c r="CQ4" s="637" t="s">
        <v>3199</v>
      </c>
      <c r="CR4" s="637" t="s">
        <v>3200</v>
      </c>
      <c r="CS4" s="637" t="s">
        <v>3201</v>
      </c>
      <c r="CT4" s="637" t="s">
        <v>3202</v>
      </c>
      <c r="CU4" s="637"/>
      <c r="CV4" s="637"/>
      <c r="CW4" s="637"/>
      <c r="CX4" s="637"/>
      <c r="CY4" s="637"/>
      <c r="CZ4" s="637" t="s">
        <v>3203</v>
      </c>
      <c r="DA4" s="637" t="s">
        <v>3204</v>
      </c>
      <c r="DB4" s="637" t="s">
        <v>3205</v>
      </c>
      <c r="DC4" s="637" t="s">
        <v>3206</v>
      </c>
      <c r="DD4" s="637" t="s">
        <v>3207</v>
      </c>
      <c r="DE4" s="637" t="s">
        <v>3208</v>
      </c>
      <c r="DF4" s="637" t="s">
        <v>3209</v>
      </c>
      <c r="DG4" s="637" t="s">
        <v>3210</v>
      </c>
      <c r="DH4" s="637" t="s">
        <v>3211</v>
      </c>
      <c r="DI4" s="637" t="s">
        <v>3212</v>
      </c>
      <c r="DJ4" s="637"/>
      <c r="DK4" s="637"/>
      <c r="DL4" s="637"/>
      <c r="DM4" s="637"/>
      <c r="DN4" s="637"/>
      <c r="DO4" s="637" t="s">
        <v>3213</v>
      </c>
      <c r="DP4" s="637" t="s">
        <v>3214</v>
      </c>
      <c r="DQ4" s="637" t="s">
        <v>3215</v>
      </c>
      <c r="DR4" s="637" t="s">
        <v>3216</v>
      </c>
      <c r="DS4" s="637" t="s">
        <v>3217</v>
      </c>
      <c r="DT4" s="637" t="s">
        <v>3218</v>
      </c>
      <c r="DU4" s="637" t="s">
        <v>3219</v>
      </c>
      <c r="DV4" s="637" t="s">
        <v>3220</v>
      </c>
      <c r="DW4" s="637" t="s">
        <v>3221</v>
      </c>
      <c r="DX4" s="637" t="s">
        <v>3222</v>
      </c>
      <c r="DY4" s="637" t="s">
        <v>3223</v>
      </c>
      <c r="DZ4" s="637" t="s">
        <v>3224</v>
      </c>
      <c r="EA4" s="637" t="s">
        <v>3225</v>
      </c>
      <c r="EB4" s="637" t="s">
        <v>3226</v>
      </c>
      <c r="EC4" s="637" t="s">
        <v>3227</v>
      </c>
      <c r="ED4" s="637"/>
      <c r="EE4" s="637"/>
      <c r="EF4" s="637"/>
      <c r="EG4" s="637"/>
      <c r="EH4" s="637"/>
      <c r="EI4" s="637" t="s">
        <v>3228</v>
      </c>
      <c r="EJ4" s="637" t="s">
        <v>3229</v>
      </c>
      <c r="EK4" s="637" t="s">
        <v>3230</v>
      </c>
      <c r="EL4" s="637" t="s">
        <v>3231</v>
      </c>
      <c r="EM4" s="637" t="s">
        <v>3232</v>
      </c>
      <c r="EN4" s="637"/>
      <c r="EO4" s="637"/>
      <c r="EP4" s="637"/>
      <c r="EQ4" s="637"/>
      <c r="ER4" s="637"/>
      <c r="ES4" s="637" t="s">
        <v>3233</v>
      </c>
      <c r="ET4" s="637" t="s">
        <v>3234</v>
      </c>
      <c r="EU4" s="637" t="s">
        <v>3235</v>
      </c>
      <c r="EV4" s="637" t="s">
        <v>3236</v>
      </c>
      <c r="EW4" s="637" t="s">
        <v>3237</v>
      </c>
      <c r="EX4" s="637" t="s">
        <v>3238</v>
      </c>
      <c r="EY4" s="637" t="s">
        <v>3239</v>
      </c>
      <c r="EZ4" s="637" t="s">
        <v>3240</v>
      </c>
      <c r="FA4" s="637" t="s">
        <v>3241</v>
      </c>
      <c r="FB4" s="637" t="s">
        <v>3242</v>
      </c>
      <c r="FC4" s="637" t="s">
        <v>3243</v>
      </c>
      <c r="FD4" s="637" t="s">
        <v>3244</v>
      </c>
      <c r="FE4" s="637" t="s">
        <v>3245</v>
      </c>
      <c r="FF4" s="637" t="s">
        <v>3246</v>
      </c>
      <c r="FG4" s="637" t="s">
        <v>3247</v>
      </c>
      <c r="FH4" s="637" t="s">
        <v>3248</v>
      </c>
      <c r="FI4" s="637" t="s">
        <v>3249</v>
      </c>
      <c r="FJ4" s="637" t="s">
        <v>3250</v>
      </c>
      <c r="FK4" s="637" t="s">
        <v>3251</v>
      </c>
      <c r="FL4" s="637" t="s">
        <v>3252</v>
      </c>
      <c r="FM4" s="637" t="s">
        <v>3253</v>
      </c>
      <c r="FN4" s="637" t="s">
        <v>3254</v>
      </c>
      <c r="FO4" s="637" t="s">
        <v>3255</v>
      </c>
      <c r="FP4" s="637" t="s">
        <v>3256</v>
      </c>
      <c r="FQ4" s="637" t="s">
        <v>3257</v>
      </c>
      <c r="FR4" s="637" t="s">
        <v>3258</v>
      </c>
      <c r="FS4" s="637" t="s">
        <v>3259</v>
      </c>
      <c r="FT4" s="637" t="s">
        <v>3260</v>
      </c>
      <c r="FU4" s="637" t="s">
        <v>3261</v>
      </c>
      <c r="FV4" s="637" t="s">
        <v>3262</v>
      </c>
      <c r="FW4" s="608" t="s">
        <v>464</v>
      </c>
      <c r="FX4" s="608" t="s">
        <v>465</v>
      </c>
      <c r="FY4" s="608" t="s">
        <v>466</v>
      </c>
      <c r="FZ4" s="608" t="s">
        <v>467</v>
      </c>
      <c r="GA4" s="608" t="s">
        <v>468</v>
      </c>
      <c r="GB4" s="608" t="s">
        <v>469</v>
      </c>
    </row>
    <row r="5" spans="1:184" x14ac:dyDescent="0.25">
      <c r="A5" s="610" t="s">
        <v>3385</v>
      </c>
      <c r="B5" s="617" t="s">
        <v>470</v>
      </c>
      <c r="C5" s="618" t="s">
        <v>471</v>
      </c>
      <c r="D5" s="638">
        <v>0.5</v>
      </c>
      <c r="E5" s="638">
        <v>0.4</v>
      </c>
      <c r="F5" s="638">
        <v>0.1</v>
      </c>
      <c r="G5" s="638">
        <v>0</v>
      </c>
      <c r="H5" s="638">
        <v>1</v>
      </c>
      <c r="I5" s="619">
        <v>9005294</v>
      </c>
      <c r="J5" s="619">
        <v>7204235</v>
      </c>
      <c r="K5" s="619">
        <v>1801059</v>
      </c>
      <c r="L5" s="619">
        <v>0</v>
      </c>
      <c r="M5" s="619">
        <v>18010588</v>
      </c>
      <c r="N5" s="619">
        <v>0</v>
      </c>
      <c r="O5" s="619">
        <v>0</v>
      </c>
      <c r="P5" s="619">
        <v>9005294</v>
      </c>
      <c r="Q5" s="619">
        <v>84425</v>
      </c>
      <c r="R5" s="619">
        <v>84425</v>
      </c>
      <c r="S5" s="619">
        <v>0</v>
      </c>
      <c r="T5" s="619">
        <v>0</v>
      </c>
      <c r="U5" s="619">
        <v>0</v>
      </c>
      <c r="V5" s="619">
        <v>0</v>
      </c>
      <c r="W5" s="619">
        <v>0</v>
      </c>
      <c r="X5" s="619">
        <v>0</v>
      </c>
      <c r="Y5" s="619">
        <v>0</v>
      </c>
      <c r="Z5" s="619">
        <v>0</v>
      </c>
      <c r="AA5" s="619">
        <v>0</v>
      </c>
      <c r="AB5" s="619">
        <v>0</v>
      </c>
      <c r="AC5" s="619">
        <v>0</v>
      </c>
      <c r="AD5" s="619">
        <v>0</v>
      </c>
      <c r="AE5" s="619">
        <v>0</v>
      </c>
      <c r="AF5" s="619">
        <v>0</v>
      </c>
      <c r="AG5" s="619">
        <v>0</v>
      </c>
      <c r="AH5" s="619">
        <v>0</v>
      </c>
      <c r="AI5" s="619">
        <v>2618879</v>
      </c>
      <c r="AJ5" s="619">
        <v>654721</v>
      </c>
      <c r="AK5" s="619">
        <v>0</v>
      </c>
      <c r="AL5" s="619">
        <v>3273600</v>
      </c>
      <c r="AM5" s="619">
        <v>43076</v>
      </c>
      <c r="AN5" s="619">
        <v>34461</v>
      </c>
      <c r="AO5" s="619">
        <v>8615</v>
      </c>
      <c r="AP5" s="619">
        <v>0</v>
      </c>
      <c r="AQ5" s="619">
        <v>86152</v>
      </c>
      <c r="AR5" s="619">
        <v>-158177</v>
      </c>
      <c r="AS5" s="619">
        <v>-126542</v>
      </c>
      <c r="AT5" s="619">
        <v>-31636</v>
      </c>
      <c r="AU5" s="619">
        <v>0</v>
      </c>
      <c r="AV5" s="619">
        <v>-316355</v>
      </c>
      <c r="AW5" s="619">
        <v>-91059</v>
      </c>
      <c r="AX5" s="619">
        <v>-72848</v>
      </c>
      <c r="AY5" s="619">
        <v>-18212</v>
      </c>
      <c r="AZ5" s="619">
        <v>0</v>
      </c>
      <c r="BA5" s="619">
        <v>-182119</v>
      </c>
      <c r="BB5" s="619">
        <v>0</v>
      </c>
      <c r="BC5" s="619">
        <v>0</v>
      </c>
      <c r="BD5" s="619">
        <v>0</v>
      </c>
      <c r="BE5" s="619">
        <v>0</v>
      </c>
      <c r="BF5" s="619">
        <v>0</v>
      </c>
      <c r="BG5" s="619">
        <v>-79150</v>
      </c>
      <c r="BH5" s="619">
        <v>-63320</v>
      </c>
      <c r="BI5" s="619">
        <v>-15830</v>
      </c>
      <c r="BJ5" s="619">
        <v>0</v>
      </c>
      <c r="BK5" s="619">
        <v>-158300</v>
      </c>
      <c r="BL5" s="619">
        <v>-170209</v>
      </c>
      <c r="BM5" s="619">
        <v>-136168</v>
      </c>
      <c r="BN5" s="619">
        <v>-34042</v>
      </c>
      <c r="BO5" s="619">
        <v>0</v>
      </c>
      <c r="BP5" s="619">
        <v>-340419</v>
      </c>
      <c r="BQ5" s="619">
        <v>-129834</v>
      </c>
      <c r="BR5" s="619">
        <v>-103867</v>
      </c>
      <c r="BS5" s="619">
        <v>-25967</v>
      </c>
      <c r="BT5" s="619">
        <v>0</v>
      </c>
      <c r="BU5" s="619">
        <v>-259668</v>
      </c>
      <c r="BV5" s="619">
        <v>212586</v>
      </c>
      <c r="BW5" s="619">
        <v>170069</v>
      </c>
      <c r="BX5" s="619">
        <v>42517</v>
      </c>
      <c r="BY5" s="619">
        <v>0</v>
      </c>
      <c r="BZ5" s="619">
        <v>425172</v>
      </c>
      <c r="CA5" s="619">
        <v>-342420</v>
      </c>
      <c r="CB5" s="619">
        <v>-273936</v>
      </c>
      <c r="CC5" s="619">
        <v>-68484</v>
      </c>
      <c r="CD5" s="619">
        <v>0</v>
      </c>
      <c r="CE5" s="619">
        <v>-684840</v>
      </c>
      <c r="CF5" s="619">
        <v>0</v>
      </c>
      <c r="CG5" s="619">
        <v>0</v>
      </c>
      <c r="CH5" s="619">
        <v>0</v>
      </c>
      <c r="CI5" s="619">
        <v>0</v>
      </c>
      <c r="CJ5" s="619">
        <v>0</v>
      </c>
      <c r="CK5" s="619">
        <v>0</v>
      </c>
      <c r="CL5" s="619">
        <v>0</v>
      </c>
      <c r="CM5" s="619">
        <v>0</v>
      </c>
      <c r="CN5" s="619">
        <v>0</v>
      </c>
      <c r="CO5" s="619">
        <v>0</v>
      </c>
      <c r="CP5" s="619">
        <v>48815</v>
      </c>
      <c r="CQ5" s="619">
        <v>39052</v>
      </c>
      <c r="CR5" s="619">
        <v>9763</v>
      </c>
      <c r="CS5" s="619">
        <v>0</v>
      </c>
      <c r="CT5" s="619">
        <v>97630</v>
      </c>
      <c r="CU5" s="619">
        <v>0</v>
      </c>
      <c r="CV5" s="619">
        <v>0</v>
      </c>
      <c r="CW5" s="619">
        <v>0</v>
      </c>
      <c r="CX5" s="619">
        <v>0</v>
      </c>
      <c r="CY5" s="619">
        <v>0</v>
      </c>
      <c r="CZ5" s="619">
        <v>-212586</v>
      </c>
      <c r="DA5" s="619">
        <v>-170069</v>
      </c>
      <c r="DB5" s="619">
        <v>-42517</v>
      </c>
      <c r="DC5" s="619">
        <v>0</v>
      </c>
      <c r="DD5" s="619">
        <v>-425172</v>
      </c>
      <c r="DE5" s="619">
        <v>180122</v>
      </c>
      <c r="DF5" s="619">
        <v>144097</v>
      </c>
      <c r="DG5" s="619">
        <v>36024</v>
      </c>
      <c r="DH5" s="619">
        <v>0</v>
      </c>
      <c r="DI5" s="619">
        <v>360243</v>
      </c>
      <c r="DJ5" s="619">
        <v>-63681</v>
      </c>
      <c r="DK5" s="619">
        <v>-50945</v>
      </c>
      <c r="DL5" s="619">
        <v>-12736</v>
      </c>
      <c r="DM5" s="619">
        <v>0</v>
      </c>
      <c r="DN5" s="619">
        <v>-127362</v>
      </c>
      <c r="DO5" s="619">
        <v>-177164</v>
      </c>
      <c r="DP5" s="619">
        <v>-141732</v>
      </c>
      <c r="DQ5" s="619">
        <v>-35433</v>
      </c>
      <c r="DR5" s="619">
        <v>0</v>
      </c>
      <c r="DS5" s="619">
        <v>-354329</v>
      </c>
      <c r="DT5" s="619">
        <v>0</v>
      </c>
      <c r="DU5" s="619">
        <v>0</v>
      </c>
      <c r="DV5" s="619">
        <v>0</v>
      </c>
      <c r="DW5" s="619">
        <v>0</v>
      </c>
      <c r="DX5" s="619">
        <v>0</v>
      </c>
      <c r="DY5" s="619">
        <v>-113483</v>
      </c>
      <c r="DZ5" s="619">
        <v>-90787</v>
      </c>
      <c r="EA5" s="619">
        <v>-22697</v>
      </c>
      <c r="EB5" s="619">
        <v>0</v>
      </c>
      <c r="EC5" s="619">
        <v>-226967</v>
      </c>
      <c r="ED5" s="619">
        <v>-63681</v>
      </c>
      <c r="EE5" s="619">
        <v>-50945</v>
      </c>
      <c r="EF5" s="619">
        <v>-12736</v>
      </c>
      <c r="EG5" s="619">
        <v>0</v>
      </c>
      <c r="EH5" s="619">
        <v>-127362</v>
      </c>
      <c r="EI5" s="619">
        <v>-1980173</v>
      </c>
      <c r="EJ5" s="619">
        <v>-1584138</v>
      </c>
      <c r="EK5" s="619">
        <v>-396034</v>
      </c>
      <c r="EL5" s="619">
        <v>0</v>
      </c>
      <c r="EM5" s="619">
        <v>-3960344</v>
      </c>
      <c r="EN5" s="619">
        <v>0</v>
      </c>
      <c r="EO5" s="619">
        <v>0</v>
      </c>
      <c r="EP5" s="619">
        <v>0</v>
      </c>
      <c r="EQ5" s="619">
        <v>0</v>
      </c>
      <c r="ER5" s="619">
        <v>0</v>
      </c>
      <c r="ES5" s="619">
        <v>-1607674</v>
      </c>
      <c r="ET5" s="619">
        <v>-1286139</v>
      </c>
      <c r="EU5" s="619">
        <v>-321535</v>
      </c>
      <c r="EV5" s="619">
        <v>0</v>
      </c>
      <c r="EW5" s="619">
        <v>-3215347</v>
      </c>
      <c r="EX5" s="619">
        <v>-372499</v>
      </c>
      <c r="EY5" s="619">
        <v>-297999</v>
      </c>
      <c r="EZ5" s="619">
        <v>-74499</v>
      </c>
      <c r="FA5" s="619">
        <v>0</v>
      </c>
      <c r="FB5" s="619">
        <v>-744997</v>
      </c>
      <c r="FC5" s="619">
        <v>9780649</v>
      </c>
      <c r="FD5" s="619">
        <v>7824520</v>
      </c>
      <c r="FE5" s="619">
        <v>1956130</v>
      </c>
      <c r="FF5" s="619">
        <v>0</v>
      </c>
      <c r="FG5" s="619">
        <v>19561299</v>
      </c>
      <c r="FH5" s="619">
        <v>9005294</v>
      </c>
      <c r="FI5" s="619">
        <v>7204235</v>
      </c>
      <c r="FJ5" s="619">
        <v>1801059</v>
      </c>
      <c r="FK5" s="619">
        <v>0</v>
      </c>
      <c r="FL5" s="619">
        <v>18010588</v>
      </c>
      <c r="FM5" s="619">
        <v>-775355</v>
      </c>
      <c r="FN5" s="619">
        <v>-620285</v>
      </c>
      <c r="FO5" s="619">
        <v>-155071</v>
      </c>
      <c r="FP5" s="619">
        <v>0</v>
      </c>
      <c r="FQ5" s="619">
        <v>-1550711</v>
      </c>
      <c r="FR5" s="619">
        <v>-1147854</v>
      </c>
      <c r="FS5" s="619">
        <v>-918284</v>
      </c>
      <c r="FT5" s="619">
        <v>-229570</v>
      </c>
      <c r="FU5" s="619">
        <v>0</v>
      </c>
      <c r="FV5" s="619">
        <v>-2295708</v>
      </c>
      <c r="FW5" s="620" t="s">
        <v>472</v>
      </c>
      <c r="FX5" s="620" t="s">
        <v>473</v>
      </c>
      <c r="FY5" s="610" t="s">
        <v>474</v>
      </c>
      <c r="FZ5" s="611" t="s">
        <v>475</v>
      </c>
      <c r="GA5" s="611" t="s">
        <v>476</v>
      </c>
      <c r="GB5" s="610" t="s">
        <v>1432</v>
      </c>
    </row>
    <row r="6" spans="1:184" x14ac:dyDescent="0.25">
      <c r="A6" s="610" t="s">
        <v>3385</v>
      </c>
      <c r="B6" s="617" t="s">
        <v>477</v>
      </c>
      <c r="C6" s="618" t="s">
        <v>478</v>
      </c>
      <c r="D6" s="638">
        <v>0.5</v>
      </c>
      <c r="E6" s="638">
        <v>0.4</v>
      </c>
      <c r="F6" s="638">
        <v>0.09</v>
      </c>
      <c r="G6" s="638">
        <v>0.01</v>
      </c>
      <c r="H6" s="638">
        <v>1</v>
      </c>
      <c r="I6" s="619">
        <v>16629193</v>
      </c>
      <c r="J6" s="619">
        <v>13303354</v>
      </c>
      <c r="K6" s="619">
        <v>2993255</v>
      </c>
      <c r="L6" s="619">
        <v>332584</v>
      </c>
      <c r="M6" s="619">
        <v>33258386</v>
      </c>
      <c r="N6" s="619">
        <v>0</v>
      </c>
      <c r="O6" s="619">
        <v>0</v>
      </c>
      <c r="P6" s="619">
        <v>16629193</v>
      </c>
      <c r="Q6" s="619">
        <v>147749</v>
      </c>
      <c r="R6" s="619">
        <v>147749</v>
      </c>
      <c r="S6" s="619">
        <v>0</v>
      </c>
      <c r="T6" s="619">
        <v>0</v>
      </c>
      <c r="U6" s="619">
        <v>0</v>
      </c>
      <c r="V6" s="619">
        <v>44053</v>
      </c>
      <c r="W6" s="619">
        <v>0</v>
      </c>
      <c r="X6" s="619">
        <v>44053</v>
      </c>
      <c r="Y6" s="619">
        <v>0</v>
      </c>
      <c r="Z6" s="619">
        <v>0</v>
      </c>
      <c r="AA6" s="619">
        <v>0</v>
      </c>
      <c r="AB6" s="619">
        <v>0</v>
      </c>
      <c r="AC6" s="619">
        <v>0</v>
      </c>
      <c r="AD6" s="619">
        <v>0</v>
      </c>
      <c r="AE6" s="619">
        <v>0</v>
      </c>
      <c r="AF6" s="619">
        <v>0</v>
      </c>
      <c r="AG6" s="619">
        <v>0</v>
      </c>
      <c r="AH6" s="619">
        <v>0</v>
      </c>
      <c r="AI6" s="619">
        <v>5595070</v>
      </c>
      <c r="AJ6" s="619">
        <v>1257202</v>
      </c>
      <c r="AK6" s="619">
        <v>139689</v>
      </c>
      <c r="AL6" s="619">
        <v>6991961</v>
      </c>
      <c r="AM6" s="619">
        <v>273824</v>
      </c>
      <c r="AN6" s="619">
        <v>219058</v>
      </c>
      <c r="AO6" s="619">
        <v>49288</v>
      </c>
      <c r="AP6" s="619">
        <v>5476</v>
      </c>
      <c r="AQ6" s="619">
        <v>547646</v>
      </c>
      <c r="AR6" s="619">
        <v>-860661</v>
      </c>
      <c r="AS6" s="619">
        <v>-688529</v>
      </c>
      <c r="AT6" s="619">
        <v>-154919</v>
      </c>
      <c r="AU6" s="619">
        <v>-17213</v>
      </c>
      <c r="AV6" s="619">
        <v>-1721322</v>
      </c>
      <c r="AW6" s="619">
        <v>-254750</v>
      </c>
      <c r="AX6" s="619">
        <v>-203800</v>
      </c>
      <c r="AY6" s="619">
        <v>-45855</v>
      </c>
      <c r="AZ6" s="619">
        <v>-5095</v>
      </c>
      <c r="BA6" s="619">
        <v>-509500</v>
      </c>
      <c r="BB6" s="619">
        <v>54670</v>
      </c>
      <c r="BC6" s="619">
        <v>43735</v>
      </c>
      <c r="BD6" s="619">
        <v>9840</v>
      </c>
      <c r="BE6" s="619">
        <v>1093</v>
      </c>
      <c r="BF6" s="619">
        <v>109338</v>
      </c>
      <c r="BG6" s="619">
        <v>-73720</v>
      </c>
      <c r="BH6" s="619">
        <v>-58975</v>
      </c>
      <c r="BI6" s="619">
        <v>-13269</v>
      </c>
      <c r="BJ6" s="619">
        <v>-1474</v>
      </c>
      <c r="BK6" s="619">
        <v>-147438</v>
      </c>
      <c r="BL6" s="619">
        <v>-273800</v>
      </c>
      <c r="BM6" s="619">
        <v>-219040</v>
      </c>
      <c r="BN6" s="619">
        <v>-49284</v>
      </c>
      <c r="BO6" s="619">
        <v>-5476</v>
      </c>
      <c r="BP6" s="619">
        <v>-547600</v>
      </c>
      <c r="BQ6" s="619">
        <v>-1024450</v>
      </c>
      <c r="BR6" s="619">
        <v>-819560</v>
      </c>
      <c r="BS6" s="619">
        <v>-184401</v>
      </c>
      <c r="BT6" s="619">
        <v>-20489</v>
      </c>
      <c r="BU6" s="619">
        <v>-2048900</v>
      </c>
      <c r="BV6" s="619">
        <v>-29700</v>
      </c>
      <c r="BW6" s="619">
        <v>-23760</v>
      </c>
      <c r="BX6" s="619">
        <v>-5346</v>
      </c>
      <c r="BY6" s="619">
        <v>-594</v>
      </c>
      <c r="BZ6" s="619">
        <v>-59400</v>
      </c>
      <c r="CA6" s="619">
        <v>-994750</v>
      </c>
      <c r="CB6" s="619">
        <v>-795800</v>
      </c>
      <c r="CC6" s="619">
        <v>-179055</v>
      </c>
      <c r="CD6" s="619">
        <v>-19895</v>
      </c>
      <c r="CE6" s="619">
        <v>-1989500</v>
      </c>
      <c r="CF6" s="619">
        <v>0</v>
      </c>
      <c r="CG6" s="619">
        <v>0</v>
      </c>
      <c r="CH6" s="619">
        <v>0</v>
      </c>
      <c r="CI6" s="619">
        <v>0</v>
      </c>
      <c r="CJ6" s="619">
        <v>0</v>
      </c>
      <c r="CK6" s="619">
        <v>0</v>
      </c>
      <c r="CL6" s="619">
        <v>0</v>
      </c>
      <c r="CM6" s="619">
        <v>0</v>
      </c>
      <c r="CN6" s="619">
        <v>0</v>
      </c>
      <c r="CO6" s="619">
        <v>0</v>
      </c>
      <c r="CP6" s="619">
        <v>0</v>
      </c>
      <c r="CQ6" s="619">
        <v>0</v>
      </c>
      <c r="CR6" s="619">
        <v>0</v>
      </c>
      <c r="CS6" s="619">
        <v>0</v>
      </c>
      <c r="CT6" s="619">
        <v>0</v>
      </c>
      <c r="CU6" s="619">
        <v>0</v>
      </c>
      <c r="CV6" s="619">
        <v>0</v>
      </c>
      <c r="CW6" s="619">
        <v>0</v>
      </c>
      <c r="CX6" s="619">
        <v>0</v>
      </c>
      <c r="CY6" s="619">
        <v>0</v>
      </c>
      <c r="CZ6" s="619">
        <v>29700</v>
      </c>
      <c r="DA6" s="619">
        <v>23760</v>
      </c>
      <c r="DB6" s="619">
        <v>5346</v>
      </c>
      <c r="DC6" s="619">
        <v>594</v>
      </c>
      <c r="DD6" s="619">
        <v>59400</v>
      </c>
      <c r="DE6" s="619">
        <v>503900</v>
      </c>
      <c r="DF6" s="619">
        <v>403120</v>
      </c>
      <c r="DG6" s="619">
        <v>90702</v>
      </c>
      <c r="DH6" s="619">
        <v>10078</v>
      </c>
      <c r="DI6" s="619">
        <v>1007800</v>
      </c>
      <c r="DJ6" s="619">
        <v>-129650</v>
      </c>
      <c r="DK6" s="619">
        <v>-103720</v>
      </c>
      <c r="DL6" s="619">
        <v>-23337</v>
      </c>
      <c r="DM6" s="619">
        <v>-2593</v>
      </c>
      <c r="DN6" s="619">
        <v>-259300</v>
      </c>
      <c r="DO6" s="619">
        <v>-620500</v>
      </c>
      <c r="DP6" s="619">
        <v>-496400</v>
      </c>
      <c r="DQ6" s="619">
        <v>-111690</v>
      </c>
      <c r="DR6" s="619">
        <v>-12410</v>
      </c>
      <c r="DS6" s="619">
        <v>-1241000</v>
      </c>
      <c r="DT6" s="619">
        <v>0</v>
      </c>
      <c r="DU6" s="619">
        <v>0</v>
      </c>
      <c r="DV6" s="619">
        <v>0</v>
      </c>
      <c r="DW6" s="619">
        <v>0</v>
      </c>
      <c r="DX6" s="619">
        <v>0</v>
      </c>
      <c r="DY6" s="619">
        <v>-490850</v>
      </c>
      <c r="DZ6" s="619">
        <v>-392680</v>
      </c>
      <c r="EA6" s="619">
        <v>-88353</v>
      </c>
      <c r="EB6" s="619">
        <v>-9817</v>
      </c>
      <c r="EC6" s="619">
        <v>-981700</v>
      </c>
      <c r="ED6" s="619">
        <v>-129650</v>
      </c>
      <c r="EE6" s="619">
        <v>-103720</v>
      </c>
      <c r="EF6" s="619">
        <v>-23337</v>
      </c>
      <c r="EG6" s="619">
        <v>-2593</v>
      </c>
      <c r="EH6" s="619">
        <v>-259300</v>
      </c>
      <c r="EI6" s="619">
        <v>4198598</v>
      </c>
      <c r="EJ6" s="619">
        <v>3358876</v>
      </c>
      <c r="EK6" s="619">
        <v>755749</v>
      </c>
      <c r="EL6" s="619">
        <v>83973</v>
      </c>
      <c r="EM6" s="619">
        <v>8397194</v>
      </c>
      <c r="EN6" s="619">
        <v>0</v>
      </c>
      <c r="EO6" s="619">
        <v>0</v>
      </c>
      <c r="EP6" s="619">
        <v>0</v>
      </c>
      <c r="EQ6" s="619">
        <v>0</v>
      </c>
      <c r="ER6" s="619">
        <v>0</v>
      </c>
      <c r="ES6" s="619">
        <v>1266654</v>
      </c>
      <c r="ET6" s="619">
        <v>1013323</v>
      </c>
      <c r="EU6" s="619">
        <v>227998</v>
      </c>
      <c r="EV6" s="619">
        <v>25333</v>
      </c>
      <c r="EW6" s="619">
        <v>2533307</v>
      </c>
      <c r="EX6" s="619">
        <v>2931944</v>
      </c>
      <c r="EY6" s="619">
        <v>2345553</v>
      </c>
      <c r="EZ6" s="619">
        <v>527751</v>
      </c>
      <c r="FA6" s="619">
        <v>58640</v>
      </c>
      <c r="FB6" s="619">
        <v>5863887</v>
      </c>
      <c r="FC6" s="619">
        <v>16650770</v>
      </c>
      <c r="FD6" s="619">
        <v>13320615</v>
      </c>
      <c r="FE6" s="619">
        <v>2997138</v>
      </c>
      <c r="FF6" s="619">
        <v>333015</v>
      </c>
      <c r="FG6" s="619">
        <v>33301538</v>
      </c>
      <c r="FH6" s="619">
        <v>16629193</v>
      </c>
      <c r="FI6" s="619">
        <v>13303354</v>
      </c>
      <c r="FJ6" s="619">
        <v>2993255</v>
      </c>
      <c r="FK6" s="619">
        <v>332584</v>
      </c>
      <c r="FL6" s="619">
        <v>33258386</v>
      </c>
      <c r="FM6" s="619">
        <v>-21577</v>
      </c>
      <c r="FN6" s="619">
        <v>-17261</v>
      </c>
      <c r="FO6" s="619">
        <v>-3883</v>
      </c>
      <c r="FP6" s="619">
        <v>-431</v>
      </c>
      <c r="FQ6" s="619">
        <v>-43152</v>
      </c>
      <c r="FR6" s="619">
        <v>2910367</v>
      </c>
      <c r="FS6" s="619">
        <v>2328292</v>
      </c>
      <c r="FT6" s="619">
        <v>523868</v>
      </c>
      <c r="FU6" s="619">
        <v>58209</v>
      </c>
      <c r="FV6" s="619">
        <v>5820735</v>
      </c>
      <c r="FW6" s="620" t="s">
        <v>479</v>
      </c>
      <c r="FX6" s="620" t="s">
        <v>480</v>
      </c>
      <c r="FY6" s="610" t="s">
        <v>474</v>
      </c>
      <c r="FZ6" s="611" t="s">
        <v>481</v>
      </c>
      <c r="GA6" s="611" t="s">
        <v>482</v>
      </c>
      <c r="GB6" s="610" t="s">
        <v>1432</v>
      </c>
    </row>
    <row r="7" spans="1:184" x14ac:dyDescent="0.25">
      <c r="A7" s="610" t="s">
        <v>3385</v>
      </c>
      <c r="B7" s="617" t="s">
        <v>483</v>
      </c>
      <c r="C7" s="618" t="s">
        <v>484</v>
      </c>
      <c r="D7" s="638">
        <v>0.5</v>
      </c>
      <c r="E7" s="638">
        <v>0.4</v>
      </c>
      <c r="F7" s="638">
        <v>0.1</v>
      </c>
      <c r="G7" s="638">
        <v>0</v>
      </c>
      <c r="H7" s="638">
        <v>1</v>
      </c>
      <c r="I7" s="619">
        <v>18033828</v>
      </c>
      <c r="J7" s="619">
        <v>14427063</v>
      </c>
      <c r="K7" s="619">
        <v>3606766</v>
      </c>
      <c r="L7" s="619">
        <v>0</v>
      </c>
      <c r="M7" s="619">
        <v>36067657</v>
      </c>
      <c r="N7" s="619">
        <v>0</v>
      </c>
      <c r="O7" s="619">
        <v>0</v>
      </c>
      <c r="P7" s="619">
        <v>18033828</v>
      </c>
      <c r="Q7" s="619">
        <v>180363</v>
      </c>
      <c r="R7" s="619">
        <v>180363</v>
      </c>
      <c r="S7" s="619">
        <v>0</v>
      </c>
      <c r="T7" s="619">
        <v>0</v>
      </c>
      <c r="U7" s="619">
        <v>0</v>
      </c>
      <c r="V7" s="619">
        <v>0</v>
      </c>
      <c r="W7" s="619">
        <v>0</v>
      </c>
      <c r="X7" s="619">
        <v>0</v>
      </c>
      <c r="Y7" s="619">
        <v>0</v>
      </c>
      <c r="Z7" s="619">
        <v>0</v>
      </c>
      <c r="AA7" s="619">
        <v>0</v>
      </c>
      <c r="AB7" s="619">
        <v>0</v>
      </c>
      <c r="AC7" s="619">
        <v>0</v>
      </c>
      <c r="AD7" s="619">
        <v>0</v>
      </c>
      <c r="AE7" s="619">
        <v>0</v>
      </c>
      <c r="AF7" s="619">
        <v>0</v>
      </c>
      <c r="AG7" s="619">
        <v>0</v>
      </c>
      <c r="AH7" s="619">
        <v>0</v>
      </c>
      <c r="AI7" s="619">
        <v>6635599</v>
      </c>
      <c r="AJ7" s="619">
        <v>1658900</v>
      </c>
      <c r="AK7" s="619">
        <v>0</v>
      </c>
      <c r="AL7" s="619">
        <v>8294499</v>
      </c>
      <c r="AM7" s="619">
        <v>1042184</v>
      </c>
      <c r="AN7" s="619">
        <v>833748</v>
      </c>
      <c r="AO7" s="619">
        <v>208437</v>
      </c>
      <c r="AP7" s="619">
        <v>0</v>
      </c>
      <c r="AQ7" s="619">
        <v>2084369</v>
      </c>
      <c r="AR7" s="619">
        <v>-343532</v>
      </c>
      <c r="AS7" s="619">
        <v>-274825</v>
      </c>
      <c r="AT7" s="619">
        <v>-68706</v>
      </c>
      <c r="AU7" s="619">
        <v>0</v>
      </c>
      <c r="AV7" s="619">
        <v>-687063</v>
      </c>
      <c r="AW7" s="619">
        <v>-773693</v>
      </c>
      <c r="AX7" s="619">
        <v>-618955</v>
      </c>
      <c r="AY7" s="619">
        <v>-154739</v>
      </c>
      <c r="AZ7" s="619">
        <v>0</v>
      </c>
      <c r="BA7" s="619">
        <v>-1547387</v>
      </c>
      <c r="BB7" s="619">
        <v>72894</v>
      </c>
      <c r="BC7" s="619">
        <v>58316</v>
      </c>
      <c r="BD7" s="619">
        <v>14579</v>
      </c>
      <c r="BE7" s="619">
        <v>0</v>
      </c>
      <c r="BF7" s="619">
        <v>145789</v>
      </c>
      <c r="BG7" s="619">
        <v>-139201</v>
      </c>
      <c r="BH7" s="619">
        <v>-111361</v>
      </c>
      <c r="BI7" s="619">
        <v>-27840</v>
      </c>
      <c r="BJ7" s="619">
        <v>0</v>
      </c>
      <c r="BK7" s="619">
        <v>-278402</v>
      </c>
      <c r="BL7" s="619">
        <v>-840000</v>
      </c>
      <c r="BM7" s="619">
        <v>-672000</v>
      </c>
      <c r="BN7" s="619">
        <v>-168000</v>
      </c>
      <c r="BO7" s="619">
        <v>0</v>
      </c>
      <c r="BP7" s="619">
        <v>-1680000</v>
      </c>
      <c r="BQ7" s="619">
        <v>-2532500</v>
      </c>
      <c r="BR7" s="619">
        <v>-2026000</v>
      </c>
      <c r="BS7" s="619">
        <v>-506500</v>
      </c>
      <c r="BT7" s="619">
        <v>0</v>
      </c>
      <c r="BU7" s="619">
        <v>-5065000</v>
      </c>
      <c r="BV7" s="619">
        <v>-278500</v>
      </c>
      <c r="BW7" s="619">
        <v>-222800</v>
      </c>
      <c r="BX7" s="619">
        <v>-55700</v>
      </c>
      <c r="BY7" s="619">
        <v>0</v>
      </c>
      <c r="BZ7" s="619">
        <v>-557000</v>
      </c>
      <c r="CA7" s="619">
        <v>-2254000</v>
      </c>
      <c r="CB7" s="619">
        <v>-1803200</v>
      </c>
      <c r="CC7" s="619">
        <v>-450800</v>
      </c>
      <c r="CD7" s="619">
        <v>0</v>
      </c>
      <c r="CE7" s="619">
        <v>-4508000</v>
      </c>
      <c r="CF7" s="619">
        <v>0</v>
      </c>
      <c r="CG7" s="619">
        <v>0</v>
      </c>
      <c r="CH7" s="619">
        <v>0</v>
      </c>
      <c r="CI7" s="619">
        <v>0</v>
      </c>
      <c r="CJ7" s="619">
        <v>0</v>
      </c>
      <c r="CK7" s="619">
        <v>5369</v>
      </c>
      <c r="CL7" s="619">
        <v>4295</v>
      </c>
      <c r="CM7" s="619">
        <v>1074</v>
      </c>
      <c r="CN7" s="619">
        <v>0</v>
      </c>
      <c r="CO7" s="619">
        <v>10738</v>
      </c>
      <c r="CP7" s="619">
        <v>927111</v>
      </c>
      <c r="CQ7" s="619">
        <v>741689</v>
      </c>
      <c r="CR7" s="619">
        <v>185422</v>
      </c>
      <c r="CS7" s="619">
        <v>0</v>
      </c>
      <c r="CT7" s="619">
        <v>1854222</v>
      </c>
      <c r="CU7" s="619">
        <v>0</v>
      </c>
      <c r="CV7" s="619">
        <v>0</v>
      </c>
      <c r="CW7" s="619">
        <v>0</v>
      </c>
      <c r="CX7" s="619">
        <v>0</v>
      </c>
      <c r="CY7" s="619">
        <v>0</v>
      </c>
      <c r="CZ7" s="619">
        <v>25631</v>
      </c>
      <c r="DA7" s="619">
        <v>20505</v>
      </c>
      <c r="DB7" s="619">
        <v>5126</v>
      </c>
      <c r="DC7" s="619">
        <v>0</v>
      </c>
      <c r="DD7" s="619">
        <v>51262</v>
      </c>
      <c r="DE7" s="619">
        <v>-172611</v>
      </c>
      <c r="DF7" s="619">
        <v>-138089</v>
      </c>
      <c r="DG7" s="619">
        <v>-34522</v>
      </c>
      <c r="DH7" s="619">
        <v>0</v>
      </c>
      <c r="DI7" s="619">
        <v>-345222</v>
      </c>
      <c r="DJ7" s="619">
        <v>-597000</v>
      </c>
      <c r="DK7" s="619">
        <v>-477600</v>
      </c>
      <c r="DL7" s="619">
        <v>-119400</v>
      </c>
      <c r="DM7" s="619">
        <v>0</v>
      </c>
      <c r="DN7" s="619">
        <v>-1194000</v>
      </c>
      <c r="DO7" s="619">
        <v>-2344000</v>
      </c>
      <c r="DP7" s="619">
        <v>-1875200</v>
      </c>
      <c r="DQ7" s="619">
        <v>-468800</v>
      </c>
      <c r="DR7" s="619">
        <v>0</v>
      </c>
      <c r="DS7" s="619">
        <v>-4688000</v>
      </c>
      <c r="DT7" s="619">
        <v>-247500</v>
      </c>
      <c r="DU7" s="619">
        <v>-198000</v>
      </c>
      <c r="DV7" s="619">
        <v>-49500</v>
      </c>
      <c r="DW7" s="619">
        <v>0</v>
      </c>
      <c r="DX7" s="619">
        <v>-495000</v>
      </c>
      <c r="DY7" s="619">
        <v>-1499500</v>
      </c>
      <c r="DZ7" s="619">
        <v>-1199600</v>
      </c>
      <c r="EA7" s="619">
        <v>-299900</v>
      </c>
      <c r="EB7" s="619">
        <v>0</v>
      </c>
      <c r="EC7" s="619">
        <v>-2999000</v>
      </c>
      <c r="ED7" s="619">
        <v>-597000</v>
      </c>
      <c r="EE7" s="619">
        <v>-477600</v>
      </c>
      <c r="EF7" s="619">
        <v>-119400</v>
      </c>
      <c r="EG7" s="619">
        <v>0</v>
      </c>
      <c r="EH7" s="619">
        <v>-1194000</v>
      </c>
      <c r="EI7" s="619">
        <v>-902690</v>
      </c>
      <c r="EJ7" s="619">
        <v>-722149</v>
      </c>
      <c r="EK7" s="619">
        <v>-180534</v>
      </c>
      <c r="EL7" s="619">
        <v>0</v>
      </c>
      <c r="EM7" s="619">
        <v>-1805374</v>
      </c>
      <c r="EN7" s="619">
        <v>0</v>
      </c>
      <c r="EO7" s="619">
        <v>0</v>
      </c>
      <c r="EP7" s="619">
        <v>0</v>
      </c>
      <c r="EQ7" s="619">
        <v>0</v>
      </c>
      <c r="ER7" s="619">
        <v>0</v>
      </c>
      <c r="ES7" s="619">
        <v>-755121</v>
      </c>
      <c r="ET7" s="619">
        <v>-604097</v>
      </c>
      <c r="EU7" s="619">
        <v>-151024</v>
      </c>
      <c r="EV7" s="619">
        <v>0</v>
      </c>
      <c r="EW7" s="619">
        <v>-1510242</v>
      </c>
      <c r="EX7" s="619">
        <v>-147569</v>
      </c>
      <c r="EY7" s="619">
        <v>-118052</v>
      </c>
      <c r="EZ7" s="619">
        <v>-29510</v>
      </c>
      <c r="FA7" s="619">
        <v>0</v>
      </c>
      <c r="FB7" s="619">
        <v>-295132</v>
      </c>
      <c r="FC7" s="619">
        <v>16754376</v>
      </c>
      <c r="FD7" s="619">
        <v>13403501</v>
      </c>
      <c r="FE7" s="619">
        <v>3350875</v>
      </c>
      <c r="FF7" s="619">
        <v>0</v>
      </c>
      <c r="FG7" s="619">
        <v>33508752</v>
      </c>
      <c r="FH7" s="619">
        <v>18033828</v>
      </c>
      <c r="FI7" s="619">
        <v>14427063</v>
      </c>
      <c r="FJ7" s="619">
        <v>3606766</v>
      </c>
      <c r="FK7" s="619">
        <v>0</v>
      </c>
      <c r="FL7" s="619">
        <v>36067657</v>
      </c>
      <c r="FM7" s="619">
        <v>1279452</v>
      </c>
      <c r="FN7" s="619">
        <v>1023562</v>
      </c>
      <c r="FO7" s="619">
        <v>255891</v>
      </c>
      <c r="FP7" s="619">
        <v>0</v>
      </c>
      <c r="FQ7" s="619">
        <v>2558905</v>
      </c>
      <c r="FR7" s="619">
        <v>1131883</v>
      </c>
      <c r="FS7" s="619">
        <v>905510</v>
      </c>
      <c r="FT7" s="619">
        <v>226381</v>
      </c>
      <c r="FU7" s="619">
        <v>0</v>
      </c>
      <c r="FV7" s="619">
        <v>2263773</v>
      </c>
      <c r="FW7" s="620" t="s">
        <v>472</v>
      </c>
      <c r="FX7" s="620" t="s">
        <v>473</v>
      </c>
      <c r="FY7" s="610" t="s">
        <v>474</v>
      </c>
      <c r="FZ7" s="611" t="s">
        <v>475</v>
      </c>
      <c r="GA7" s="611" t="s">
        <v>485</v>
      </c>
      <c r="GB7" s="610" t="s">
        <v>1432</v>
      </c>
    </row>
    <row r="8" spans="1:184" x14ac:dyDescent="0.25">
      <c r="A8" s="610" t="s">
        <v>3386</v>
      </c>
      <c r="B8" s="617" t="s">
        <v>486</v>
      </c>
      <c r="C8" s="618" t="s">
        <v>487</v>
      </c>
      <c r="D8" s="638">
        <v>0.5</v>
      </c>
      <c r="E8" s="638">
        <v>0.4</v>
      </c>
      <c r="F8" s="638">
        <v>0.09</v>
      </c>
      <c r="G8" s="638">
        <v>0.01</v>
      </c>
      <c r="H8" s="638">
        <v>1</v>
      </c>
      <c r="I8" s="619">
        <v>22187290</v>
      </c>
      <c r="J8" s="619">
        <v>17749832</v>
      </c>
      <c r="K8" s="619">
        <v>3993712</v>
      </c>
      <c r="L8" s="619">
        <v>443746</v>
      </c>
      <c r="M8" s="619">
        <v>44374580</v>
      </c>
      <c r="N8" s="619">
        <v>0</v>
      </c>
      <c r="O8" s="619">
        <v>0</v>
      </c>
      <c r="P8" s="619">
        <v>22187290</v>
      </c>
      <c r="Q8" s="619">
        <v>153295</v>
      </c>
      <c r="R8" s="619">
        <v>153295</v>
      </c>
      <c r="S8" s="619">
        <v>0</v>
      </c>
      <c r="T8" s="619">
        <v>0</v>
      </c>
      <c r="U8" s="619">
        <v>0</v>
      </c>
      <c r="V8" s="619">
        <v>23541</v>
      </c>
      <c r="W8" s="619">
        <v>0</v>
      </c>
      <c r="X8" s="619">
        <v>23541</v>
      </c>
      <c r="Y8" s="619">
        <v>0</v>
      </c>
      <c r="Z8" s="619">
        <v>0</v>
      </c>
      <c r="AA8" s="619">
        <v>0</v>
      </c>
      <c r="AB8" s="619">
        <v>0</v>
      </c>
      <c r="AC8" s="619">
        <v>0</v>
      </c>
      <c r="AD8" s="619">
        <v>0</v>
      </c>
      <c r="AE8" s="619">
        <v>0</v>
      </c>
      <c r="AF8" s="619">
        <v>0</v>
      </c>
      <c r="AG8" s="619">
        <v>0</v>
      </c>
      <c r="AH8" s="619">
        <v>0</v>
      </c>
      <c r="AI8" s="619">
        <v>5279941</v>
      </c>
      <c r="AJ8" s="619">
        <v>1186953</v>
      </c>
      <c r="AK8" s="619">
        <v>131884</v>
      </c>
      <c r="AL8" s="619">
        <v>6598778</v>
      </c>
      <c r="AM8" s="619">
        <v>699025</v>
      </c>
      <c r="AN8" s="619">
        <v>559220</v>
      </c>
      <c r="AO8" s="619">
        <v>125824</v>
      </c>
      <c r="AP8" s="619">
        <v>13980</v>
      </c>
      <c r="AQ8" s="619">
        <v>1398049</v>
      </c>
      <c r="AR8" s="619">
        <v>-262037</v>
      </c>
      <c r="AS8" s="619">
        <v>-209630</v>
      </c>
      <c r="AT8" s="619">
        <v>-47167</v>
      </c>
      <c r="AU8" s="619">
        <v>-5241</v>
      </c>
      <c r="AV8" s="619">
        <v>-524075</v>
      </c>
      <c r="AW8" s="619">
        <v>-518686</v>
      </c>
      <c r="AX8" s="619">
        <v>-414950</v>
      </c>
      <c r="AY8" s="619">
        <v>-93364</v>
      </c>
      <c r="AZ8" s="619">
        <v>-10374</v>
      </c>
      <c r="BA8" s="619">
        <v>-1037374</v>
      </c>
      <c r="BB8" s="619">
        <v>163236</v>
      </c>
      <c r="BC8" s="619">
        <v>130589</v>
      </c>
      <c r="BD8" s="619">
        <v>29383</v>
      </c>
      <c r="BE8" s="619">
        <v>3265</v>
      </c>
      <c r="BF8" s="619">
        <v>326473</v>
      </c>
      <c r="BG8" s="619">
        <v>-348749</v>
      </c>
      <c r="BH8" s="619">
        <v>-278999</v>
      </c>
      <c r="BI8" s="619">
        <v>-62775</v>
      </c>
      <c r="BJ8" s="619">
        <v>-6975</v>
      </c>
      <c r="BK8" s="619">
        <v>-697498</v>
      </c>
      <c r="BL8" s="619">
        <v>-704199</v>
      </c>
      <c r="BM8" s="619">
        <v>-563360</v>
      </c>
      <c r="BN8" s="619">
        <v>-126756</v>
      </c>
      <c r="BO8" s="619">
        <v>-14084</v>
      </c>
      <c r="BP8" s="619">
        <v>-1408399</v>
      </c>
      <c r="BQ8" s="619">
        <v>-3022561</v>
      </c>
      <c r="BR8" s="619">
        <v>-2418048</v>
      </c>
      <c r="BS8" s="619">
        <v>-544061</v>
      </c>
      <c r="BT8" s="619">
        <v>-60451</v>
      </c>
      <c r="BU8" s="619">
        <v>-6045121</v>
      </c>
      <c r="BV8" s="619">
        <v>-138104</v>
      </c>
      <c r="BW8" s="619">
        <v>-110483</v>
      </c>
      <c r="BX8" s="619">
        <v>-24859</v>
      </c>
      <c r="BY8" s="619">
        <v>-2762</v>
      </c>
      <c r="BZ8" s="619">
        <v>-276208</v>
      </c>
      <c r="CA8" s="619">
        <v>-2884457</v>
      </c>
      <c r="CB8" s="619">
        <v>-2307565</v>
      </c>
      <c r="CC8" s="619">
        <v>-519202</v>
      </c>
      <c r="CD8" s="619">
        <v>-57689</v>
      </c>
      <c r="CE8" s="619">
        <v>-5768913</v>
      </c>
      <c r="CF8" s="619">
        <v>0</v>
      </c>
      <c r="CG8" s="619">
        <v>0</v>
      </c>
      <c r="CH8" s="619">
        <v>0</v>
      </c>
      <c r="CI8" s="619">
        <v>0</v>
      </c>
      <c r="CJ8" s="619">
        <v>0</v>
      </c>
      <c r="CK8" s="619">
        <v>76223</v>
      </c>
      <c r="CL8" s="619">
        <v>60978</v>
      </c>
      <c r="CM8" s="619">
        <v>13720</v>
      </c>
      <c r="CN8" s="619">
        <v>1524</v>
      </c>
      <c r="CO8" s="619">
        <v>152445</v>
      </c>
      <c r="CP8" s="619">
        <v>459793</v>
      </c>
      <c r="CQ8" s="619">
        <v>367834</v>
      </c>
      <c r="CR8" s="619">
        <v>82763</v>
      </c>
      <c r="CS8" s="619">
        <v>9196</v>
      </c>
      <c r="CT8" s="619">
        <v>919586</v>
      </c>
      <c r="CU8" s="619">
        <v>0</v>
      </c>
      <c r="CV8" s="619">
        <v>0</v>
      </c>
      <c r="CW8" s="619">
        <v>0</v>
      </c>
      <c r="CX8" s="619">
        <v>0</v>
      </c>
      <c r="CY8" s="619">
        <v>0</v>
      </c>
      <c r="CZ8" s="619">
        <v>11882</v>
      </c>
      <c r="DA8" s="619">
        <v>9506</v>
      </c>
      <c r="DB8" s="619">
        <v>2139</v>
      </c>
      <c r="DC8" s="619">
        <v>238</v>
      </c>
      <c r="DD8" s="619">
        <v>23765</v>
      </c>
      <c r="DE8" s="619">
        <v>0</v>
      </c>
      <c r="DF8" s="619">
        <v>0</v>
      </c>
      <c r="DG8" s="619">
        <v>0</v>
      </c>
      <c r="DH8" s="619">
        <v>0</v>
      </c>
      <c r="DI8" s="619">
        <v>0</v>
      </c>
      <c r="DJ8" s="619">
        <v>-838054</v>
      </c>
      <c r="DK8" s="619">
        <v>-670443</v>
      </c>
      <c r="DL8" s="619">
        <v>-150850</v>
      </c>
      <c r="DM8" s="619">
        <v>-16761</v>
      </c>
      <c r="DN8" s="619">
        <v>-1676108</v>
      </c>
      <c r="DO8" s="619">
        <v>-3312717</v>
      </c>
      <c r="DP8" s="619">
        <v>-2650173</v>
      </c>
      <c r="DQ8" s="619">
        <v>-596289</v>
      </c>
      <c r="DR8" s="619">
        <v>-66254</v>
      </c>
      <c r="DS8" s="619">
        <v>-6625433</v>
      </c>
      <c r="DT8" s="619">
        <v>-49999</v>
      </c>
      <c r="DU8" s="619">
        <v>-39999</v>
      </c>
      <c r="DV8" s="619">
        <v>-9000</v>
      </c>
      <c r="DW8" s="619">
        <v>-1000</v>
      </c>
      <c r="DX8" s="619">
        <v>-99998</v>
      </c>
      <c r="DY8" s="619">
        <v>-2424664</v>
      </c>
      <c r="DZ8" s="619">
        <v>-1939731</v>
      </c>
      <c r="EA8" s="619">
        <v>-436439</v>
      </c>
      <c r="EB8" s="619">
        <v>-48493</v>
      </c>
      <c r="EC8" s="619">
        <v>-4849327</v>
      </c>
      <c r="ED8" s="619">
        <v>-838054</v>
      </c>
      <c r="EE8" s="619">
        <v>-670443</v>
      </c>
      <c r="EF8" s="619">
        <v>-150850</v>
      </c>
      <c r="EG8" s="619">
        <v>-16761</v>
      </c>
      <c r="EH8" s="619">
        <v>-1676108</v>
      </c>
      <c r="EI8" s="619">
        <v>-511967</v>
      </c>
      <c r="EJ8" s="619">
        <v>-409572</v>
      </c>
      <c r="EK8" s="619">
        <v>-92154</v>
      </c>
      <c r="EL8" s="619">
        <v>-10238</v>
      </c>
      <c r="EM8" s="619">
        <v>-1023931</v>
      </c>
      <c r="EN8" s="619">
        <v>0</v>
      </c>
      <c r="EO8" s="619">
        <v>0</v>
      </c>
      <c r="EP8" s="619">
        <v>0</v>
      </c>
      <c r="EQ8" s="619">
        <v>0</v>
      </c>
      <c r="ER8" s="619">
        <v>0</v>
      </c>
      <c r="ES8" s="619">
        <v>-123232</v>
      </c>
      <c r="ET8" s="619">
        <v>-98586</v>
      </c>
      <c r="EU8" s="619">
        <v>-22182</v>
      </c>
      <c r="EV8" s="619">
        <v>-2465</v>
      </c>
      <c r="EW8" s="619">
        <v>-246464</v>
      </c>
      <c r="EX8" s="619">
        <v>-388735</v>
      </c>
      <c r="EY8" s="619">
        <v>-310986</v>
      </c>
      <c r="EZ8" s="619">
        <v>-69972</v>
      </c>
      <c r="FA8" s="619">
        <v>-7773</v>
      </c>
      <c r="FB8" s="619">
        <v>-777467</v>
      </c>
      <c r="FC8" s="619">
        <v>22895397</v>
      </c>
      <c r="FD8" s="619">
        <v>18316318</v>
      </c>
      <c r="FE8" s="619">
        <v>4121171</v>
      </c>
      <c r="FF8" s="619">
        <v>457908</v>
      </c>
      <c r="FG8" s="619">
        <v>45790794</v>
      </c>
      <c r="FH8" s="619">
        <v>22187290</v>
      </c>
      <c r="FI8" s="619">
        <v>17749832</v>
      </c>
      <c r="FJ8" s="619">
        <v>3993712</v>
      </c>
      <c r="FK8" s="619">
        <v>443746</v>
      </c>
      <c r="FL8" s="619">
        <v>44374580</v>
      </c>
      <c r="FM8" s="619">
        <v>-708107</v>
      </c>
      <c r="FN8" s="619">
        <v>-566486</v>
      </c>
      <c r="FO8" s="619">
        <v>-127459</v>
      </c>
      <c r="FP8" s="619">
        <v>-14162</v>
      </c>
      <c r="FQ8" s="619">
        <v>-1416214</v>
      </c>
      <c r="FR8" s="619">
        <v>-1096842</v>
      </c>
      <c r="FS8" s="619">
        <v>-877472</v>
      </c>
      <c r="FT8" s="619">
        <v>-197431</v>
      </c>
      <c r="FU8" s="619">
        <v>-21935</v>
      </c>
      <c r="FV8" s="619">
        <v>-2193681</v>
      </c>
      <c r="FW8" s="620" t="s">
        <v>488</v>
      </c>
      <c r="FX8" s="620" t="s">
        <v>489</v>
      </c>
      <c r="FY8" s="610" t="s">
        <v>474</v>
      </c>
      <c r="FZ8" s="611" t="s">
        <v>481</v>
      </c>
      <c r="GA8" s="611" t="s">
        <v>490</v>
      </c>
      <c r="GB8" s="610" t="s">
        <v>1432</v>
      </c>
    </row>
    <row r="9" spans="1:184" x14ac:dyDescent="0.25">
      <c r="A9" s="610" t="s">
        <v>3385</v>
      </c>
      <c r="B9" s="617" t="s">
        <v>491</v>
      </c>
      <c r="C9" s="618" t="s">
        <v>492</v>
      </c>
      <c r="D9" s="638">
        <v>0.5</v>
      </c>
      <c r="E9" s="638">
        <v>0.4</v>
      </c>
      <c r="F9" s="638">
        <v>0.09</v>
      </c>
      <c r="G9" s="638">
        <v>0.01</v>
      </c>
      <c r="H9" s="638">
        <v>1</v>
      </c>
      <c r="I9" s="619">
        <v>28082764</v>
      </c>
      <c r="J9" s="619">
        <v>22466211</v>
      </c>
      <c r="K9" s="619">
        <v>5054898</v>
      </c>
      <c r="L9" s="619">
        <v>561655</v>
      </c>
      <c r="M9" s="619">
        <v>56165528</v>
      </c>
      <c r="N9" s="619">
        <v>0</v>
      </c>
      <c r="O9" s="619">
        <v>0</v>
      </c>
      <c r="P9" s="619">
        <v>28082764</v>
      </c>
      <c r="Q9" s="619">
        <v>203915</v>
      </c>
      <c r="R9" s="619">
        <v>203915</v>
      </c>
      <c r="S9" s="619">
        <v>0</v>
      </c>
      <c r="T9" s="619">
        <v>0</v>
      </c>
      <c r="U9" s="619">
        <v>0</v>
      </c>
      <c r="V9" s="619">
        <v>115974</v>
      </c>
      <c r="W9" s="619">
        <v>0</v>
      </c>
      <c r="X9" s="619">
        <v>115974</v>
      </c>
      <c r="Y9" s="619">
        <v>0</v>
      </c>
      <c r="Z9" s="619">
        <v>0</v>
      </c>
      <c r="AA9" s="619">
        <v>0</v>
      </c>
      <c r="AB9" s="619">
        <v>0</v>
      </c>
      <c r="AC9" s="619">
        <v>0</v>
      </c>
      <c r="AD9" s="619">
        <v>0</v>
      </c>
      <c r="AE9" s="619">
        <v>0</v>
      </c>
      <c r="AF9" s="619">
        <v>0</v>
      </c>
      <c r="AG9" s="619">
        <v>0</v>
      </c>
      <c r="AH9" s="619">
        <v>0</v>
      </c>
      <c r="AI9" s="619">
        <v>7750362</v>
      </c>
      <c r="AJ9" s="619">
        <v>1739387</v>
      </c>
      <c r="AK9" s="619">
        <v>193266</v>
      </c>
      <c r="AL9" s="619">
        <v>9683015</v>
      </c>
      <c r="AM9" s="619">
        <v>1439873</v>
      </c>
      <c r="AN9" s="619">
        <v>1151898</v>
      </c>
      <c r="AO9" s="619">
        <v>259177</v>
      </c>
      <c r="AP9" s="619">
        <v>28797</v>
      </c>
      <c r="AQ9" s="619">
        <v>2879745</v>
      </c>
      <c r="AR9" s="619">
        <v>-706678</v>
      </c>
      <c r="AS9" s="619">
        <v>-565343</v>
      </c>
      <c r="AT9" s="619">
        <v>-127202</v>
      </c>
      <c r="AU9" s="619">
        <v>-14134</v>
      </c>
      <c r="AV9" s="619">
        <v>-1413357</v>
      </c>
      <c r="AW9" s="619">
        <v>-416943</v>
      </c>
      <c r="AX9" s="619">
        <v>-333554</v>
      </c>
      <c r="AY9" s="619">
        <v>-75050</v>
      </c>
      <c r="AZ9" s="619">
        <v>-8339</v>
      </c>
      <c r="BA9" s="619">
        <v>-833886</v>
      </c>
      <c r="BB9" s="619">
        <v>107053</v>
      </c>
      <c r="BC9" s="619">
        <v>85642</v>
      </c>
      <c r="BD9" s="619">
        <v>19270</v>
      </c>
      <c r="BE9" s="619">
        <v>2141</v>
      </c>
      <c r="BF9" s="619">
        <v>214106</v>
      </c>
      <c r="BG9" s="619">
        <v>-75178</v>
      </c>
      <c r="BH9" s="619">
        <v>-60142</v>
      </c>
      <c r="BI9" s="619">
        <v>-13532</v>
      </c>
      <c r="BJ9" s="619">
        <v>-1504</v>
      </c>
      <c r="BK9" s="619">
        <v>-150356</v>
      </c>
      <c r="BL9" s="619">
        <v>-385068</v>
      </c>
      <c r="BM9" s="619">
        <v>-308054</v>
      </c>
      <c r="BN9" s="619">
        <v>-69312</v>
      </c>
      <c r="BO9" s="619">
        <v>-7702</v>
      </c>
      <c r="BP9" s="619">
        <v>-770136</v>
      </c>
      <c r="BQ9" s="619">
        <v>-3574468</v>
      </c>
      <c r="BR9" s="619">
        <v>-2859574</v>
      </c>
      <c r="BS9" s="619">
        <v>-643404</v>
      </c>
      <c r="BT9" s="619">
        <v>-71489</v>
      </c>
      <c r="BU9" s="619">
        <v>-7148935</v>
      </c>
      <c r="BV9" s="619">
        <v>-522</v>
      </c>
      <c r="BW9" s="619">
        <v>-417</v>
      </c>
      <c r="BX9" s="619">
        <v>-94</v>
      </c>
      <c r="BY9" s="619">
        <v>-10</v>
      </c>
      <c r="BZ9" s="619">
        <v>-1043</v>
      </c>
      <c r="CA9" s="619">
        <v>-3573946</v>
      </c>
      <c r="CB9" s="619">
        <v>-2859157</v>
      </c>
      <c r="CC9" s="619">
        <v>-643310</v>
      </c>
      <c r="CD9" s="619">
        <v>-71479</v>
      </c>
      <c r="CE9" s="619">
        <v>-7147892</v>
      </c>
      <c r="CF9" s="619">
        <v>0</v>
      </c>
      <c r="CG9" s="619">
        <v>0</v>
      </c>
      <c r="CH9" s="619">
        <v>0</v>
      </c>
      <c r="CI9" s="619">
        <v>0</v>
      </c>
      <c r="CJ9" s="619">
        <v>0</v>
      </c>
      <c r="CK9" s="619">
        <v>522</v>
      </c>
      <c r="CL9" s="619">
        <v>417</v>
      </c>
      <c r="CM9" s="619">
        <v>94</v>
      </c>
      <c r="CN9" s="619">
        <v>10</v>
      </c>
      <c r="CO9" s="619">
        <v>1043</v>
      </c>
      <c r="CP9" s="619">
        <v>1118229</v>
      </c>
      <c r="CQ9" s="619">
        <v>894583</v>
      </c>
      <c r="CR9" s="619">
        <v>201281</v>
      </c>
      <c r="CS9" s="619">
        <v>22365</v>
      </c>
      <c r="CT9" s="619">
        <v>2236458</v>
      </c>
      <c r="CU9" s="619">
        <v>0</v>
      </c>
      <c r="CV9" s="619">
        <v>0</v>
      </c>
      <c r="CW9" s="619">
        <v>0</v>
      </c>
      <c r="CX9" s="619">
        <v>0</v>
      </c>
      <c r="CY9" s="619">
        <v>0</v>
      </c>
      <c r="CZ9" s="619">
        <v>0</v>
      </c>
      <c r="DA9" s="619">
        <v>0</v>
      </c>
      <c r="DB9" s="619">
        <v>0</v>
      </c>
      <c r="DC9" s="619">
        <v>0</v>
      </c>
      <c r="DD9" s="619">
        <v>0</v>
      </c>
      <c r="DE9" s="619">
        <v>573632</v>
      </c>
      <c r="DF9" s="619">
        <v>458906</v>
      </c>
      <c r="DG9" s="619">
        <v>103254</v>
      </c>
      <c r="DH9" s="619">
        <v>11473</v>
      </c>
      <c r="DI9" s="619">
        <v>1147265</v>
      </c>
      <c r="DJ9" s="619">
        <v>-309086</v>
      </c>
      <c r="DK9" s="619">
        <v>-247269</v>
      </c>
      <c r="DL9" s="619">
        <v>-55636</v>
      </c>
      <c r="DM9" s="619">
        <v>-6182</v>
      </c>
      <c r="DN9" s="619">
        <v>-618173</v>
      </c>
      <c r="DO9" s="619">
        <v>-2191171</v>
      </c>
      <c r="DP9" s="619">
        <v>-1752937</v>
      </c>
      <c r="DQ9" s="619">
        <v>-394411</v>
      </c>
      <c r="DR9" s="619">
        <v>-43823</v>
      </c>
      <c r="DS9" s="619">
        <v>-4382342</v>
      </c>
      <c r="DT9" s="619">
        <v>0</v>
      </c>
      <c r="DU9" s="619">
        <v>0</v>
      </c>
      <c r="DV9" s="619">
        <v>0</v>
      </c>
      <c r="DW9" s="619">
        <v>0</v>
      </c>
      <c r="DX9" s="619">
        <v>0</v>
      </c>
      <c r="DY9" s="619">
        <v>-1882085</v>
      </c>
      <c r="DZ9" s="619">
        <v>-1505668</v>
      </c>
      <c r="EA9" s="619">
        <v>-338775</v>
      </c>
      <c r="EB9" s="619">
        <v>-37641</v>
      </c>
      <c r="EC9" s="619">
        <v>-3764169</v>
      </c>
      <c r="ED9" s="619">
        <v>-309086</v>
      </c>
      <c r="EE9" s="619">
        <v>-247269</v>
      </c>
      <c r="EF9" s="619">
        <v>-55636</v>
      </c>
      <c r="EG9" s="619">
        <v>-6182</v>
      </c>
      <c r="EH9" s="619">
        <v>-618173</v>
      </c>
      <c r="EI9" s="619">
        <v>619767</v>
      </c>
      <c r="EJ9" s="619">
        <v>495352</v>
      </c>
      <c r="EK9" s="619">
        <v>110881</v>
      </c>
      <c r="EL9" s="619">
        <v>12384</v>
      </c>
      <c r="EM9" s="619">
        <v>1238383</v>
      </c>
      <c r="EN9" s="619">
        <v>0</v>
      </c>
      <c r="EO9" s="619">
        <v>0</v>
      </c>
      <c r="EP9" s="619">
        <v>0</v>
      </c>
      <c r="EQ9" s="619">
        <v>0</v>
      </c>
      <c r="ER9" s="619">
        <v>0</v>
      </c>
      <c r="ES9" s="619">
        <v>462990</v>
      </c>
      <c r="ET9" s="619">
        <v>370392</v>
      </c>
      <c r="EU9" s="619">
        <v>83338</v>
      </c>
      <c r="EV9" s="619">
        <v>9260</v>
      </c>
      <c r="EW9" s="619">
        <v>925980</v>
      </c>
      <c r="EX9" s="619">
        <v>156777</v>
      </c>
      <c r="EY9" s="619">
        <v>124960</v>
      </c>
      <c r="EZ9" s="619">
        <v>27543</v>
      </c>
      <c r="FA9" s="619">
        <v>3124</v>
      </c>
      <c r="FB9" s="619">
        <v>312403</v>
      </c>
      <c r="FC9" s="619">
        <v>26520234</v>
      </c>
      <c r="FD9" s="619">
        <v>21216188</v>
      </c>
      <c r="FE9" s="619">
        <v>4773642</v>
      </c>
      <c r="FF9" s="619">
        <v>530405</v>
      </c>
      <c r="FG9" s="619">
        <v>53040469</v>
      </c>
      <c r="FH9" s="619">
        <v>28082764</v>
      </c>
      <c r="FI9" s="619">
        <v>22466211</v>
      </c>
      <c r="FJ9" s="619">
        <v>5054898</v>
      </c>
      <c r="FK9" s="619">
        <v>561655</v>
      </c>
      <c r="FL9" s="619">
        <v>56165528</v>
      </c>
      <c r="FM9" s="619">
        <v>1562530</v>
      </c>
      <c r="FN9" s="619">
        <v>1250023</v>
      </c>
      <c r="FO9" s="619">
        <v>281256</v>
      </c>
      <c r="FP9" s="619">
        <v>31250</v>
      </c>
      <c r="FQ9" s="619">
        <v>3125059</v>
      </c>
      <c r="FR9" s="619">
        <v>1719307</v>
      </c>
      <c r="FS9" s="619">
        <v>1374983</v>
      </c>
      <c r="FT9" s="619">
        <v>308799</v>
      </c>
      <c r="FU9" s="619">
        <v>34374</v>
      </c>
      <c r="FV9" s="619">
        <v>3437462</v>
      </c>
      <c r="FW9" s="620" t="s">
        <v>493</v>
      </c>
      <c r="FX9" s="620" t="s">
        <v>494</v>
      </c>
      <c r="FY9" s="610" t="s">
        <v>474</v>
      </c>
      <c r="FZ9" s="611" t="s">
        <v>475</v>
      </c>
      <c r="GA9" s="611" t="s">
        <v>495</v>
      </c>
      <c r="GB9" s="610" t="s">
        <v>1432</v>
      </c>
    </row>
    <row r="10" spans="1:184" x14ac:dyDescent="0.25">
      <c r="A10" s="610" t="s">
        <v>3386</v>
      </c>
      <c r="B10" s="617" t="s">
        <v>496</v>
      </c>
      <c r="C10" s="618" t="s">
        <v>497</v>
      </c>
      <c r="D10" s="638">
        <v>0.5</v>
      </c>
      <c r="E10" s="638">
        <v>0.4</v>
      </c>
      <c r="F10" s="638">
        <v>0.1</v>
      </c>
      <c r="G10" s="638">
        <v>0</v>
      </c>
      <c r="H10" s="638">
        <v>1</v>
      </c>
      <c r="I10" s="619">
        <v>11969571</v>
      </c>
      <c r="J10" s="619">
        <v>9575656</v>
      </c>
      <c r="K10" s="619">
        <v>2393914</v>
      </c>
      <c r="L10" s="619">
        <v>0</v>
      </c>
      <c r="M10" s="619">
        <v>23939141</v>
      </c>
      <c r="N10" s="619">
        <v>54998</v>
      </c>
      <c r="O10" s="619">
        <v>54998</v>
      </c>
      <c r="P10" s="619">
        <v>11914573</v>
      </c>
      <c r="Q10" s="619">
        <v>134519</v>
      </c>
      <c r="R10" s="619">
        <v>134519</v>
      </c>
      <c r="S10" s="619">
        <v>1184982</v>
      </c>
      <c r="T10" s="619">
        <v>0</v>
      </c>
      <c r="U10" s="619">
        <v>1184982</v>
      </c>
      <c r="V10" s="619">
        <v>77244</v>
      </c>
      <c r="W10" s="619">
        <v>102</v>
      </c>
      <c r="X10" s="619">
        <v>77346</v>
      </c>
      <c r="Y10" s="619">
        <v>0</v>
      </c>
      <c r="Z10" s="619">
        <v>0</v>
      </c>
      <c r="AA10" s="619">
        <v>0</v>
      </c>
      <c r="AB10" s="619">
        <v>0</v>
      </c>
      <c r="AC10" s="619">
        <v>54998</v>
      </c>
      <c r="AD10" s="619">
        <v>0</v>
      </c>
      <c r="AE10" s="619">
        <v>0</v>
      </c>
      <c r="AF10" s="619">
        <v>54998</v>
      </c>
      <c r="AG10" s="619">
        <v>0</v>
      </c>
      <c r="AH10" s="619">
        <v>0</v>
      </c>
      <c r="AI10" s="619">
        <v>4692885</v>
      </c>
      <c r="AJ10" s="619">
        <v>1117144</v>
      </c>
      <c r="AK10" s="619">
        <v>0</v>
      </c>
      <c r="AL10" s="619">
        <v>5810029</v>
      </c>
      <c r="AM10" s="619">
        <v>707962</v>
      </c>
      <c r="AN10" s="619">
        <v>566369</v>
      </c>
      <c r="AO10" s="619">
        <v>141592</v>
      </c>
      <c r="AP10" s="619">
        <v>0</v>
      </c>
      <c r="AQ10" s="619">
        <v>1415923</v>
      </c>
      <c r="AR10" s="619">
        <v>-301492</v>
      </c>
      <c r="AS10" s="619">
        <v>-241193</v>
      </c>
      <c r="AT10" s="619">
        <v>-60298</v>
      </c>
      <c r="AU10" s="619">
        <v>0</v>
      </c>
      <c r="AV10" s="619">
        <v>-602983</v>
      </c>
      <c r="AW10" s="619">
        <v>-310920</v>
      </c>
      <c r="AX10" s="619">
        <v>-248736</v>
      </c>
      <c r="AY10" s="619">
        <v>-62184</v>
      </c>
      <c r="AZ10" s="619">
        <v>0</v>
      </c>
      <c r="BA10" s="619">
        <v>-621840</v>
      </c>
      <c r="BB10" s="619">
        <v>74843</v>
      </c>
      <c r="BC10" s="619">
        <v>59875</v>
      </c>
      <c r="BD10" s="619">
        <v>14969</v>
      </c>
      <c r="BE10" s="619">
        <v>0</v>
      </c>
      <c r="BF10" s="619">
        <v>149687</v>
      </c>
      <c r="BG10" s="619">
        <v>-158713</v>
      </c>
      <c r="BH10" s="619">
        <v>-126971</v>
      </c>
      <c r="BI10" s="619">
        <v>-31743</v>
      </c>
      <c r="BJ10" s="619">
        <v>0</v>
      </c>
      <c r="BK10" s="619">
        <v>-317427</v>
      </c>
      <c r="BL10" s="619">
        <v>-394790</v>
      </c>
      <c r="BM10" s="619">
        <v>-315832</v>
      </c>
      <c r="BN10" s="619">
        <v>-78958</v>
      </c>
      <c r="BO10" s="619">
        <v>0</v>
      </c>
      <c r="BP10" s="619">
        <v>-789580</v>
      </c>
      <c r="BQ10" s="619">
        <v>-1421729</v>
      </c>
      <c r="BR10" s="619">
        <v>-1137383</v>
      </c>
      <c r="BS10" s="619">
        <v>-284346</v>
      </c>
      <c r="BT10" s="619">
        <v>0</v>
      </c>
      <c r="BU10" s="619">
        <v>-2843458</v>
      </c>
      <c r="BV10" s="619">
        <v>-989</v>
      </c>
      <c r="BW10" s="619">
        <v>-792</v>
      </c>
      <c r="BX10" s="619">
        <v>-198</v>
      </c>
      <c r="BY10" s="619">
        <v>0</v>
      </c>
      <c r="BZ10" s="619">
        <v>-1979</v>
      </c>
      <c r="CA10" s="619">
        <v>-1420739</v>
      </c>
      <c r="CB10" s="619">
        <v>-1136592</v>
      </c>
      <c r="CC10" s="619">
        <v>-284148</v>
      </c>
      <c r="CD10" s="619">
        <v>0</v>
      </c>
      <c r="CE10" s="619">
        <v>-2841479</v>
      </c>
      <c r="CF10" s="619">
        <v>0</v>
      </c>
      <c r="CG10" s="619">
        <v>0</v>
      </c>
      <c r="CH10" s="619">
        <v>0</v>
      </c>
      <c r="CI10" s="619">
        <v>0</v>
      </c>
      <c r="CJ10" s="619">
        <v>0</v>
      </c>
      <c r="CK10" s="619">
        <v>0</v>
      </c>
      <c r="CL10" s="619">
        <v>0</v>
      </c>
      <c r="CM10" s="619">
        <v>0</v>
      </c>
      <c r="CN10" s="619">
        <v>0</v>
      </c>
      <c r="CO10" s="619">
        <v>0</v>
      </c>
      <c r="CP10" s="619">
        <v>117932</v>
      </c>
      <c r="CQ10" s="619">
        <v>94346</v>
      </c>
      <c r="CR10" s="619">
        <v>23587</v>
      </c>
      <c r="CS10" s="619">
        <v>0</v>
      </c>
      <c r="CT10" s="619">
        <v>235865</v>
      </c>
      <c r="CU10" s="619">
        <v>0</v>
      </c>
      <c r="CV10" s="619">
        <v>0</v>
      </c>
      <c r="CW10" s="619">
        <v>0</v>
      </c>
      <c r="CX10" s="619">
        <v>0</v>
      </c>
      <c r="CY10" s="619">
        <v>0</v>
      </c>
      <c r="CZ10" s="619">
        <v>990</v>
      </c>
      <c r="DA10" s="619">
        <v>792</v>
      </c>
      <c r="DB10" s="619">
        <v>198</v>
      </c>
      <c r="DC10" s="619">
        <v>0</v>
      </c>
      <c r="DD10" s="619">
        <v>1980</v>
      </c>
      <c r="DE10" s="619">
        <v>765401</v>
      </c>
      <c r="DF10" s="619">
        <v>612320</v>
      </c>
      <c r="DG10" s="619">
        <v>153080</v>
      </c>
      <c r="DH10" s="619">
        <v>0</v>
      </c>
      <c r="DI10" s="619">
        <v>1530801</v>
      </c>
      <c r="DJ10" s="619">
        <v>-603834</v>
      </c>
      <c r="DK10" s="619">
        <v>-483068</v>
      </c>
      <c r="DL10" s="619">
        <v>-120767</v>
      </c>
      <c r="DM10" s="619">
        <v>0</v>
      </c>
      <c r="DN10" s="619">
        <v>-1207669</v>
      </c>
      <c r="DO10" s="619">
        <v>-1141240</v>
      </c>
      <c r="DP10" s="619">
        <v>-912993</v>
      </c>
      <c r="DQ10" s="619">
        <v>-228248</v>
      </c>
      <c r="DR10" s="619">
        <v>0</v>
      </c>
      <c r="DS10" s="619">
        <v>-2282481</v>
      </c>
      <c r="DT10" s="619">
        <v>1</v>
      </c>
      <c r="DU10" s="619">
        <v>0</v>
      </c>
      <c r="DV10" s="619">
        <v>0</v>
      </c>
      <c r="DW10" s="619">
        <v>0</v>
      </c>
      <c r="DX10" s="619">
        <v>1</v>
      </c>
      <c r="DY10" s="619">
        <v>-537406</v>
      </c>
      <c r="DZ10" s="619">
        <v>-429926</v>
      </c>
      <c r="EA10" s="619">
        <v>-107481</v>
      </c>
      <c r="EB10" s="619">
        <v>0</v>
      </c>
      <c r="EC10" s="619">
        <v>-1074813</v>
      </c>
      <c r="ED10" s="619">
        <v>-603834</v>
      </c>
      <c r="EE10" s="619">
        <v>-483068</v>
      </c>
      <c r="EF10" s="619">
        <v>-120767</v>
      </c>
      <c r="EG10" s="619">
        <v>0</v>
      </c>
      <c r="EH10" s="619">
        <v>-1207669</v>
      </c>
      <c r="EI10" s="619">
        <v>701846</v>
      </c>
      <c r="EJ10" s="619">
        <v>561565</v>
      </c>
      <c r="EK10" s="619">
        <v>140393</v>
      </c>
      <c r="EL10" s="619">
        <v>0</v>
      </c>
      <c r="EM10" s="619">
        <v>1403803</v>
      </c>
      <c r="EN10" s="619">
        <v>0</v>
      </c>
      <c r="EO10" s="619">
        <v>0</v>
      </c>
      <c r="EP10" s="619">
        <v>0</v>
      </c>
      <c r="EQ10" s="619">
        <v>0</v>
      </c>
      <c r="ER10" s="619">
        <v>0</v>
      </c>
      <c r="ES10" s="619">
        <v>-31422</v>
      </c>
      <c r="ET10" s="619">
        <v>-25137</v>
      </c>
      <c r="EU10" s="619">
        <v>-6284</v>
      </c>
      <c r="EV10" s="619">
        <v>0</v>
      </c>
      <c r="EW10" s="619">
        <v>-62843</v>
      </c>
      <c r="EX10" s="619">
        <v>733268</v>
      </c>
      <c r="EY10" s="619">
        <v>586702</v>
      </c>
      <c r="EZ10" s="619">
        <v>146677</v>
      </c>
      <c r="FA10" s="619">
        <v>0</v>
      </c>
      <c r="FB10" s="619">
        <v>1466646</v>
      </c>
      <c r="FC10" s="619">
        <v>11814972</v>
      </c>
      <c r="FD10" s="619">
        <v>9451978</v>
      </c>
      <c r="FE10" s="619">
        <v>2362995</v>
      </c>
      <c r="FF10" s="619">
        <v>0</v>
      </c>
      <c r="FG10" s="619">
        <v>23629945</v>
      </c>
      <c r="FH10" s="619">
        <v>11969571</v>
      </c>
      <c r="FI10" s="619">
        <v>9575656</v>
      </c>
      <c r="FJ10" s="619">
        <v>2393914</v>
      </c>
      <c r="FK10" s="619">
        <v>0</v>
      </c>
      <c r="FL10" s="619">
        <v>23939141</v>
      </c>
      <c r="FM10" s="619">
        <v>154599</v>
      </c>
      <c r="FN10" s="619">
        <v>123678</v>
      </c>
      <c r="FO10" s="619">
        <v>30919</v>
      </c>
      <c r="FP10" s="619">
        <v>0</v>
      </c>
      <c r="FQ10" s="619">
        <v>309196</v>
      </c>
      <c r="FR10" s="619">
        <v>887867</v>
      </c>
      <c r="FS10" s="619">
        <v>710380</v>
      </c>
      <c r="FT10" s="619">
        <v>177596</v>
      </c>
      <c r="FU10" s="619">
        <v>0</v>
      </c>
      <c r="FV10" s="619">
        <v>1775842</v>
      </c>
      <c r="FW10" s="621" t="s">
        <v>498</v>
      </c>
      <c r="FX10" s="621" t="s">
        <v>473</v>
      </c>
      <c r="FY10" s="610" t="s">
        <v>474</v>
      </c>
      <c r="FZ10" s="611" t="s">
        <v>499</v>
      </c>
      <c r="GA10" s="611" t="s">
        <v>500</v>
      </c>
      <c r="GB10" s="610" t="s">
        <v>1432</v>
      </c>
    </row>
    <row r="11" spans="1:184" x14ac:dyDescent="0.25">
      <c r="A11" s="610" t="s">
        <v>3386</v>
      </c>
      <c r="B11" s="617" t="s">
        <v>501</v>
      </c>
      <c r="C11" s="618" t="s">
        <v>502</v>
      </c>
      <c r="D11" s="638">
        <v>0.33</v>
      </c>
      <c r="E11" s="638">
        <v>0.3</v>
      </c>
      <c r="F11" s="638">
        <v>0.37</v>
      </c>
      <c r="G11" s="638">
        <v>0</v>
      </c>
      <c r="H11" s="638">
        <v>1</v>
      </c>
      <c r="I11" s="619">
        <v>22868287</v>
      </c>
      <c r="J11" s="619">
        <v>20789351</v>
      </c>
      <c r="K11" s="619">
        <v>25640200</v>
      </c>
      <c r="L11" s="619">
        <v>0</v>
      </c>
      <c r="M11" s="619">
        <v>69297838</v>
      </c>
      <c r="N11" s="619">
        <v>0</v>
      </c>
      <c r="O11" s="619">
        <v>0</v>
      </c>
      <c r="P11" s="619">
        <v>22868287</v>
      </c>
      <c r="Q11" s="619">
        <v>200539</v>
      </c>
      <c r="R11" s="619">
        <v>200539</v>
      </c>
      <c r="S11" s="619">
        <v>0</v>
      </c>
      <c r="T11" s="619">
        <v>0</v>
      </c>
      <c r="U11" s="619">
        <v>0</v>
      </c>
      <c r="V11" s="619">
        <v>0</v>
      </c>
      <c r="W11" s="619">
        <v>0</v>
      </c>
      <c r="X11" s="619">
        <v>0</v>
      </c>
      <c r="Y11" s="619">
        <v>0</v>
      </c>
      <c r="Z11" s="619">
        <v>0</v>
      </c>
      <c r="AA11" s="619">
        <v>0</v>
      </c>
      <c r="AB11" s="619">
        <v>0</v>
      </c>
      <c r="AC11" s="619">
        <v>0</v>
      </c>
      <c r="AD11" s="619">
        <v>0</v>
      </c>
      <c r="AE11" s="619">
        <v>0</v>
      </c>
      <c r="AF11" s="619">
        <v>0</v>
      </c>
      <c r="AG11" s="619">
        <v>0</v>
      </c>
      <c r="AH11" s="619">
        <v>0</v>
      </c>
      <c r="AI11" s="619">
        <v>7442626</v>
      </c>
      <c r="AJ11" s="619">
        <v>9179237</v>
      </c>
      <c r="AK11" s="619">
        <v>0</v>
      </c>
      <c r="AL11" s="619">
        <v>16621863</v>
      </c>
      <c r="AM11" s="619">
        <v>2707835</v>
      </c>
      <c r="AN11" s="619">
        <v>2461668</v>
      </c>
      <c r="AO11" s="619">
        <v>3036057</v>
      </c>
      <c r="AP11" s="619">
        <v>0</v>
      </c>
      <c r="AQ11" s="619">
        <v>8205560</v>
      </c>
      <c r="AR11" s="619">
        <v>-793537</v>
      </c>
      <c r="AS11" s="619">
        <v>-721398</v>
      </c>
      <c r="AT11" s="619">
        <v>-889724</v>
      </c>
      <c r="AU11" s="619">
        <v>0</v>
      </c>
      <c r="AV11" s="619">
        <v>-2404659</v>
      </c>
      <c r="AW11" s="619">
        <v>-3012570</v>
      </c>
      <c r="AX11" s="619">
        <v>-2738700</v>
      </c>
      <c r="AY11" s="619">
        <v>-3377730</v>
      </c>
      <c r="AZ11" s="619">
        <v>0</v>
      </c>
      <c r="BA11" s="619">
        <v>-9129000</v>
      </c>
      <c r="BB11" s="619">
        <v>1380779</v>
      </c>
      <c r="BC11" s="619">
        <v>1255254</v>
      </c>
      <c r="BD11" s="619">
        <v>1548146</v>
      </c>
      <c r="BE11" s="619">
        <v>0</v>
      </c>
      <c r="BF11" s="619">
        <v>4184179</v>
      </c>
      <c r="BG11" s="619">
        <v>-244259</v>
      </c>
      <c r="BH11" s="619">
        <v>-222054</v>
      </c>
      <c r="BI11" s="619">
        <v>-273866</v>
      </c>
      <c r="BJ11" s="619">
        <v>0</v>
      </c>
      <c r="BK11" s="619">
        <v>-740179</v>
      </c>
      <c r="BL11" s="619">
        <v>-1876050</v>
      </c>
      <c r="BM11" s="619">
        <v>-1705500</v>
      </c>
      <c r="BN11" s="619">
        <v>-2103450</v>
      </c>
      <c r="BO11" s="619">
        <v>0</v>
      </c>
      <c r="BP11" s="619">
        <v>-5685000</v>
      </c>
      <c r="BQ11" s="619">
        <v>-2313351</v>
      </c>
      <c r="BR11" s="619">
        <v>-2103046</v>
      </c>
      <c r="BS11" s="619">
        <v>-2593757</v>
      </c>
      <c r="BT11" s="619">
        <v>0</v>
      </c>
      <c r="BU11" s="619">
        <v>-7010154</v>
      </c>
      <c r="BV11" s="619">
        <v>-13672</v>
      </c>
      <c r="BW11" s="619">
        <v>-12430</v>
      </c>
      <c r="BX11" s="619">
        <v>-15330</v>
      </c>
      <c r="BY11" s="619">
        <v>0</v>
      </c>
      <c r="BZ11" s="619">
        <v>-41432</v>
      </c>
      <c r="CA11" s="619">
        <v>-2299678</v>
      </c>
      <c r="CB11" s="619">
        <v>-2090617</v>
      </c>
      <c r="CC11" s="619">
        <v>-2578427</v>
      </c>
      <c r="CD11" s="619">
        <v>0</v>
      </c>
      <c r="CE11" s="619">
        <v>-6968722</v>
      </c>
      <c r="CF11" s="619">
        <v>0</v>
      </c>
      <c r="CG11" s="619">
        <v>0</v>
      </c>
      <c r="CH11" s="619">
        <v>0</v>
      </c>
      <c r="CI11" s="619">
        <v>0</v>
      </c>
      <c r="CJ11" s="619">
        <v>0</v>
      </c>
      <c r="CK11" s="619">
        <v>13672</v>
      </c>
      <c r="CL11" s="619">
        <v>12430</v>
      </c>
      <c r="CM11" s="619">
        <v>15330</v>
      </c>
      <c r="CN11" s="619">
        <v>0</v>
      </c>
      <c r="CO11" s="619">
        <v>41432</v>
      </c>
      <c r="CP11" s="619">
        <v>1109399</v>
      </c>
      <c r="CQ11" s="619">
        <v>1008545</v>
      </c>
      <c r="CR11" s="619">
        <v>1243872</v>
      </c>
      <c r="CS11" s="619">
        <v>0</v>
      </c>
      <c r="CT11" s="619">
        <v>3361816</v>
      </c>
      <c r="CU11" s="619">
        <v>0</v>
      </c>
      <c r="CV11" s="619">
        <v>0</v>
      </c>
      <c r="CW11" s="619">
        <v>0</v>
      </c>
      <c r="CX11" s="619">
        <v>0</v>
      </c>
      <c r="CY11" s="619">
        <v>0</v>
      </c>
      <c r="CZ11" s="619">
        <v>0</v>
      </c>
      <c r="DA11" s="619">
        <v>0</v>
      </c>
      <c r="DB11" s="619">
        <v>0</v>
      </c>
      <c r="DC11" s="619">
        <v>0</v>
      </c>
      <c r="DD11" s="619">
        <v>0</v>
      </c>
      <c r="DE11" s="619">
        <v>-1052551</v>
      </c>
      <c r="DF11" s="619">
        <v>-956865</v>
      </c>
      <c r="DG11" s="619">
        <v>-1180133</v>
      </c>
      <c r="DH11" s="619">
        <v>0</v>
      </c>
      <c r="DI11" s="619">
        <v>-3189549</v>
      </c>
      <c r="DJ11" s="619">
        <v>-313780</v>
      </c>
      <c r="DK11" s="619">
        <v>-285255</v>
      </c>
      <c r="DL11" s="619">
        <v>-351815</v>
      </c>
      <c r="DM11" s="619">
        <v>0</v>
      </c>
      <c r="DN11" s="619">
        <v>-950850</v>
      </c>
      <c r="DO11" s="619">
        <v>-2556611</v>
      </c>
      <c r="DP11" s="619">
        <v>-2324191</v>
      </c>
      <c r="DQ11" s="619">
        <v>-2866503</v>
      </c>
      <c r="DR11" s="619">
        <v>0</v>
      </c>
      <c r="DS11" s="619">
        <v>-7747305</v>
      </c>
      <c r="DT11" s="619">
        <v>0</v>
      </c>
      <c r="DU11" s="619">
        <v>0</v>
      </c>
      <c r="DV11" s="619">
        <v>0</v>
      </c>
      <c r="DW11" s="619">
        <v>0</v>
      </c>
      <c r="DX11" s="619">
        <v>0</v>
      </c>
      <c r="DY11" s="619">
        <v>-2242830</v>
      </c>
      <c r="DZ11" s="619">
        <v>-2038937</v>
      </c>
      <c r="EA11" s="619">
        <v>-2514688</v>
      </c>
      <c r="EB11" s="619">
        <v>0</v>
      </c>
      <c r="EC11" s="619">
        <v>-6796455</v>
      </c>
      <c r="ED11" s="619">
        <v>-313780</v>
      </c>
      <c r="EE11" s="619">
        <v>-285255</v>
      </c>
      <c r="EF11" s="619">
        <v>-351815</v>
      </c>
      <c r="EG11" s="619">
        <v>0</v>
      </c>
      <c r="EH11" s="619">
        <v>-950850</v>
      </c>
      <c r="EI11" s="619">
        <v>-2779816</v>
      </c>
      <c r="EJ11" s="619">
        <v>-2830029</v>
      </c>
      <c r="EK11" s="619">
        <v>-3113306</v>
      </c>
      <c r="EL11" s="619">
        <v>0</v>
      </c>
      <c r="EM11" s="619">
        <v>-8723150</v>
      </c>
      <c r="EN11" s="619">
        <v>0</v>
      </c>
      <c r="EO11" s="619">
        <v>0</v>
      </c>
      <c r="EP11" s="619">
        <v>0</v>
      </c>
      <c r="EQ11" s="619">
        <v>0</v>
      </c>
      <c r="ER11" s="619">
        <v>0</v>
      </c>
      <c r="ES11" s="619">
        <v>-5864719</v>
      </c>
      <c r="ET11" s="619">
        <v>-5331563</v>
      </c>
      <c r="EU11" s="619">
        <v>-6575594</v>
      </c>
      <c r="EV11" s="619">
        <v>0</v>
      </c>
      <c r="EW11" s="619">
        <v>-17771875</v>
      </c>
      <c r="EX11" s="619">
        <v>3084903</v>
      </c>
      <c r="EY11" s="619">
        <v>2501534</v>
      </c>
      <c r="EZ11" s="619">
        <v>3462288</v>
      </c>
      <c r="FA11" s="619">
        <v>0</v>
      </c>
      <c r="FB11" s="619">
        <v>9048725</v>
      </c>
      <c r="FC11" s="619">
        <v>23713454</v>
      </c>
      <c r="FD11" s="619">
        <v>21557686</v>
      </c>
      <c r="FE11" s="619">
        <v>26587813</v>
      </c>
      <c r="FF11" s="619">
        <v>0</v>
      </c>
      <c r="FG11" s="619">
        <v>71858953</v>
      </c>
      <c r="FH11" s="619">
        <v>22868287</v>
      </c>
      <c r="FI11" s="619">
        <v>20789351</v>
      </c>
      <c r="FJ11" s="619">
        <v>25640200</v>
      </c>
      <c r="FK11" s="619">
        <v>0</v>
      </c>
      <c r="FL11" s="619">
        <v>69297838</v>
      </c>
      <c r="FM11" s="619">
        <v>-845167</v>
      </c>
      <c r="FN11" s="619">
        <v>-768335</v>
      </c>
      <c r="FO11" s="619">
        <v>-947613</v>
      </c>
      <c r="FP11" s="619">
        <v>0</v>
      </c>
      <c r="FQ11" s="619">
        <v>-2561115</v>
      </c>
      <c r="FR11" s="619">
        <v>2239736</v>
      </c>
      <c r="FS11" s="619">
        <v>1733199</v>
      </c>
      <c r="FT11" s="619">
        <v>2514675</v>
      </c>
      <c r="FU11" s="619">
        <v>0</v>
      </c>
      <c r="FV11" s="619">
        <v>6487610</v>
      </c>
      <c r="FW11" s="620" t="s">
        <v>503</v>
      </c>
      <c r="FX11" s="620" t="s">
        <v>504</v>
      </c>
      <c r="FY11" s="610" t="s">
        <v>505</v>
      </c>
      <c r="FZ11" s="611" t="s">
        <v>506</v>
      </c>
      <c r="GA11" s="611" t="s">
        <v>507</v>
      </c>
      <c r="GB11" s="610" t="s">
        <v>1432</v>
      </c>
    </row>
    <row r="12" spans="1:184" x14ac:dyDescent="0.25">
      <c r="A12" s="610" t="s">
        <v>3385</v>
      </c>
      <c r="B12" s="617" t="s">
        <v>508</v>
      </c>
      <c r="C12" s="618" t="s">
        <v>509</v>
      </c>
      <c r="D12" s="638">
        <v>0.33</v>
      </c>
      <c r="E12" s="638">
        <v>0.3</v>
      </c>
      <c r="F12" s="638">
        <v>0.37</v>
      </c>
      <c r="G12" s="638">
        <v>0</v>
      </c>
      <c r="H12" s="638">
        <v>1</v>
      </c>
      <c r="I12" s="619">
        <v>29389424</v>
      </c>
      <c r="J12" s="619">
        <v>26717657</v>
      </c>
      <c r="K12" s="619">
        <v>32951777</v>
      </c>
      <c r="L12" s="619">
        <v>0</v>
      </c>
      <c r="M12" s="619">
        <v>89058858</v>
      </c>
      <c r="N12" s="619">
        <v>0</v>
      </c>
      <c r="O12" s="619">
        <v>0</v>
      </c>
      <c r="P12" s="619">
        <v>29389424</v>
      </c>
      <c r="Q12" s="619">
        <v>371653</v>
      </c>
      <c r="R12" s="619">
        <v>371653</v>
      </c>
      <c r="S12" s="619">
        <v>0</v>
      </c>
      <c r="T12" s="619">
        <v>0</v>
      </c>
      <c r="U12" s="619">
        <v>0</v>
      </c>
      <c r="V12" s="619">
        <v>110</v>
      </c>
      <c r="W12" s="619">
        <v>0</v>
      </c>
      <c r="X12" s="619">
        <v>110</v>
      </c>
      <c r="Y12" s="619">
        <v>0</v>
      </c>
      <c r="Z12" s="619">
        <v>0</v>
      </c>
      <c r="AA12" s="619">
        <v>0</v>
      </c>
      <c r="AB12" s="619">
        <v>0</v>
      </c>
      <c r="AC12" s="619">
        <v>0</v>
      </c>
      <c r="AD12" s="619">
        <v>0</v>
      </c>
      <c r="AE12" s="619">
        <v>0</v>
      </c>
      <c r="AF12" s="619">
        <v>0</v>
      </c>
      <c r="AG12" s="619">
        <v>0</v>
      </c>
      <c r="AH12" s="619">
        <v>0</v>
      </c>
      <c r="AI12" s="619">
        <v>13513023</v>
      </c>
      <c r="AJ12" s="619">
        <v>16836134</v>
      </c>
      <c r="AK12" s="619">
        <v>0</v>
      </c>
      <c r="AL12" s="619">
        <v>30349157</v>
      </c>
      <c r="AM12" s="619">
        <v>6661516</v>
      </c>
      <c r="AN12" s="619">
        <v>6055924</v>
      </c>
      <c r="AO12" s="619">
        <v>7468973</v>
      </c>
      <c r="AP12" s="619">
        <v>0</v>
      </c>
      <c r="AQ12" s="619">
        <v>20186413</v>
      </c>
      <c r="AR12" s="619">
        <v>-3640425</v>
      </c>
      <c r="AS12" s="619">
        <v>-3309477</v>
      </c>
      <c r="AT12" s="619">
        <v>-4081688</v>
      </c>
      <c r="AU12" s="619">
        <v>0</v>
      </c>
      <c r="AV12" s="619">
        <v>-11031590</v>
      </c>
      <c r="AW12" s="619">
        <v>-4575944</v>
      </c>
      <c r="AX12" s="619">
        <v>-4159949</v>
      </c>
      <c r="AY12" s="619">
        <v>-5130604</v>
      </c>
      <c r="AZ12" s="619">
        <v>0</v>
      </c>
      <c r="BA12" s="619">
        <v>-13866497</v>
      </c>
      <c r="BB12" s="619">
        <v>1555165</v>
      </c>
      <c r="BC12" s="619">
        <v>1413787</v>
      </c>
      <c r="BD12" s="619">
        <v>1743670</v>
      </c>
      <c r="BE12" s="619">
        <v>0</v>
      </c>
      <c r="BF12" s="619">
        <v>4712622</v>
      </c>
      <c r="BG12" s="619">
        <v>-265182</v>
      </c>
      <c r="BH12" s="619">
        <v>-241075</v>
      </c>
      <c r="BI12" s="619">
        <v>-297325</v>
      </c>
      <c r="BJ12" s="619">
        <v>0</v>
      </c>
      <c r="BK12" s="619">
        <v>-803582</v>
      </c>
      <c r="BL12" s="619">
        <v>-3285961</v>
      </c>
      <c r="BM12" s="619">
        <v>-2987237</v>
      </c>
      <c r="BN12" s="619">
        <v>-3684259</v>
      </c>
      <c r="BO12" s="619">
        <v>0</v>
      </c>
      <c r="BP12" s="619">
        <v>-9957457</v>
      </c>
      <c r="BQ12" s="619">
        <v>-3203113</v>
      </c>
      <c r="BR12" s="619">
        <v>-2911921</v>
      </c>
      <c r="BS12" s="619">
        <v>-3591369</v>
      </c>
      <c r="BT12" s="619">
        <v>0</v>
      </c>
      <c r="BU12" s="619">
        <v>-9706403</v>
      </c>
      <c r="BV12" s="619">
        <v>-152515</v>
      </c>
      <c r="BW12" s="619">
        <v>-138650</v>
      </c>
      <c r="BX12" s="619">
        <v>-171002</v>
      </c>
      <c r="BY12" s="619">
        <v>0</v>
      </c>
      <c r="BZ12" s="619">
        <v>-462167</v>
      </c>
      <c r="CA12" s="619">
        <v>-3050598</v>
      </c>
      <c r="CB12" s="619">
        <v>-2773271</v>
      </c>
      <c r="CC12" s="619">
        <v>-3420367</v>
      </c>
      <c r="CD12" s="619">
        <v>0</v>
      </c>
      <c r="CE12" s="619">
        <v>-9244236</v>
      </c>
      <c r="CF12" s="619">
        <v>0</v>
      </c>
      <c r="CG12" s="619">
        <v>0</v>
      </c>
      <c r="CH12" s="619">
        <v>0</v>
      </c>
      <c r="CI12" s="619">
        <v>0</v>
      </c>
      <c r="CJ12" s="619">
        <v>0</v>
      </c>
      <c r="CK12" s="619">
        <v>80881</v>
      </c>
      <c r="CL12" s="619">
        <v>73529</v>
      </c>
      <c r="CM12" s="619">
        <v>90686</v>
      </c>
      <c r="CN12" s="619">
        <v>0</v>
      </c>
      <c r="CO12" s="619">
        <v>245096</v>
      </c>
      <c r="CP12" s="619">
        <v>1703117</v>
      </c>
      <c r="CQ12" s="619">
        <v>1548288</v>
      </c>
      <c r="CR12" s="619">
        <v>1909555</v>
      </c>
      <c r="CS12" s="619">
        <v>0</v>
      </c>
      <c r="CT12" s="619">
        <v>5160960</v>
      </c>
      <c r="CU12" s="619">
        <v>0</v>
      </c>
      <c r="CV12" s="619">
        <v>0</v>
      </c>
      <c r="CW12" s="619">
        <v>0</v>
      </c>
      <c r="CX12" s="619">
        <v>0</v>
      </c>
      <c r="CY12" s="619">
        <v>0</v>
      </c>
      <c r="CZ12" s="619">
        <v>62338</v>
      </c>
      <c r="DA12" s="619">
        <v>56671</v>
      </c>
      <c r="DB12" s="619">
        <v>69894</v>
      </c>
      <c r="DC12" s="619">
        <v>0</v>
      </c>
      <c r="DD12" s="619">
        <v>188903</v>
      </c>
      <c r="DE12" s="619">
        <v>-2614629</v>
      </c>
      <c r="DF12" s="619">
        <v>-2376935</v>
      </c>
      <c r="DG12" s="619">
        <v>-2931553</v>
      </c>
      <c r="DH12" s="619">
        <v>0</v>
      </c>
      <c r="DI12" s="619">
        <v>-7923117</v>
      </c>
      <c r="DJ12" s="619">
        <v>-1122000</v>
      </c>
      <c r="DK12" s="619">
        <v>-1020000</v>
      </c>
      <c r="DL12" s="619">
        <v>-1258000</v>
      </c>
      <c r="DM12" s="619">
        <v>0</v>
      </c>
      <c r="DN12" s="619">
        <v>-3400000</v>
      </c>
      <c r="DO12" s="619">
        <v>-5093406</v>
      </c>
      <c r="DP12" s="619">
        <v>-4630368</v>
      </c>
      <c r="DQ12" s="619">
        <v>-5710787</v>
      </c>
      <c r="DR12" s="619">
        <v>0</v>
      </c>
      <c r="DS12" s="619">
        <v>-15434561</v>
      </c>
      <c r="DT12" s="619">
        <v>-9296</v>
      </c>
      <c r="DU12" s="619">
        <v>-8450</v>
      </c>
      <c r="DV12" s="619">
        <v>-10422</v>
      </c>
      <c r="DW12" s="619">
        <v>0</v>
      </c>
      <c r="DX12" s="619">
        <v>-28168</v>
      </c>
      <c r="DY12" s="619">
        <v>-3962110</v>
      </c>
      <c r="DZ12" s="619">
        <v>-3601918</v>
      </c>
      <c r="EA12" s="619">
        <v>-4442365</v>
      </c>
      <c r="EB12" s="619">
        <v>0</v>
      </c>
      <c r="EC12" s="619">
        <v>-12006393</v>
      </c>
      <c r="ED12" s="619">
        <v>-1122000</v>
      </c>
      <c r="EE12" s="619">
        <v>-1020000</v>
      </c>
      <c r="EF12" s="619">
        <v>-1258000</v>
      </c>
      <c r="EG12" s="619">
        <v>0</v>
      </c>
      <c r="EH12" s="619">
        <v>-3400000</v>
      </c>
      <c r="EI12" s="619">
        <v>10645106</v>
      </c>
      <c r="EJ12" s="619">
        <v>9677690</v>
      </c>
      <c r="EK12" s="619">
        <v>11935730</v>
      </c>
      <c r="EL12" s="619">
        <v>0</v>
      </c>
      <c r="EM12" s="619">
        <v>32258525</v>
      </c>
      <c r="EN12" s="619">
        <v>0</v>
      </c>
      <c r="EO12" s="619">
        <v>0</v>
      </c>
      <c r="EP12" s="619">
        <v>0</v>
      </c>
      <c r="EQ12" s="619">
        <v>0</v>
      </c>
      <c r="ER12" s="619">
        <v>0</v>
      </c>
      <c r="ES12" s="619">
        <v>7840475</v>
      </c>
      <c r="ET12" s="619">
        <v>7127704</v>
      </c>
      <c r="EU12" s="619">
        <v>8790835</v>
      </c>
      <c r="EV12" s="619">
        <v>0</v>
      </c>
      <c r="EW12" s="619">
        <v>23759014</v>
      </c>
      <c r="EX12" s="619">
        <v>2804631</v>
      </c>
      <c r="EY12" s="619">
        <v>2549986</v>
      </c>
      <c r="EZ12" s="619">
        <v>3144895</v>
      </c>
      <c r="FA12" s="619">
        <v>0</v>
      </c>
      <c r="FB12" s="619">
        <v>8499511</v>
      </c>
      <c r="FC12" s="619">
        <v>31395043</v>
      </c>
      <c r="FD12" s="619">
        <v>28540949</v>
      </c>
      <c r="FE12" s="619">
        <v>35200504</v>
      </c>
      <c r="FF12" s="619">
        <v>0</v>
      </c>
      <c r="FG12" s="619">
        <v>95136496</v>
      </c>
      <c r="FH12" s="619">
        <v>29389424</v>
      </c>
      <c r="FI12" s="619">
        <v>26717657</v>
      </c>
      <c r="FJ12" s="619">
        <v>32951777</v>
      </c>
      <c r="FK12" s="619">
        <v>0</v>
      </c>
      <c r="FL12" s="619">
        <v>89058858</v>
      </c>
      <c r="FM12" s="619">
        <v>-2005619</v>
      </c>
      <c r="FN12" s="619">
        <v>-1823292</v>
      </c>
      <c r="FO12" s="619">
        <v>-2248727</v>
      </c>
      <c r="FP12" s="619">
        <v>0</v>
      </c>
      <c r="FQ12" s="619">
        <v>-6077638</v>
      </c>
      <c r="FR12" s="619">
        <v>799012</v>
      </c>
      <c r="FS12" s="619">
        <v>726694</v>
      </c>
      <c r="FT12" s="619">
        <v>896168</v>
      </c>
      <c r="FU12" s="619">
        <v>0</v>
      </c>
      <c r="FV12" s="619">
        <v>2421873</v>
      </c>
      <c r="FW12" s="620" t="s">
        <v>503</v>
      </c>
      <c r="FX12" s="620" t="s">
        <v>504</v>
      </c>
      <c r="FY12" s="610" t="s">
        <v>505</v>
      </c>
      <c r="FZ12" s="611" t="s">
        <v>506</v>
      </c>
      <c r="GA12" s="611" t="s">
        <v>510</v>
      </c>
      <c r="GB12" s="610" t="s">
        <v>1432</v>
      </c>
    </row>
    <row r="13" spans="1:184" x14ac:dyDescent="0.25">
      <c r="A13" s="610" t="s">
        <v>3385</v>
      </c>
      <c r="B13" s="617" t="s">
        <v>511</v>
      </c>
      <c r="C13" s="618" t="s">
        <v>512</v>
      </c>
      <c r="D13" s="638">
        <v>0.5</v>
      </c>
      <c r="E13" s="638">
        <v>0.49</v>
      </c>
      <c r="F13" s="638">
        <v>0</v>
      </c>
      <c r="G13" s="638">
        <v>0.01</v>
      </c>
      <c r="H13" s="638">
        <v>1</v>
      </c>
      <c r="I13" s="619">
        <v>31268918</v>
      </c>
      <c r="J13" s="619">
        <v>30643539</v>
      </c>
      <c r="K13" s="619">
        <v>0</v>
      </c>
      <c r="L13" s="619">
        <v>625378</v>
      </c>
      <c r="M13" s="619">
        <v>62537835</v>
      </c>
      <c r="N13" s="619">
        <v>1770</v>
      </c>
      <c r="O13" s="619">
        <v>1770</v>
      </c>
      <c r="P13" s="619">
        <v>31267148</v>
      </c>
      <c r="Q13" s="619">
        <v>318056</v>
      </c>
      <c r="R13" s="619">
        <v>318056</v>
      </c>
      <c r="S13" s="619">
        <v>681786</v>
      </c>
      <c r="T13" s="619">
        <v>0</v>
      </c>
      <c r="U13" s="619">
        <v>681786</v>
      </c>
      <c r="V13" s="619">
        <v>46080</v>
      </c>
      <c r="W13" s="619">
        <v>0</v>
      </c>
      <c r="X13" s="619">
        <v>46080</v>
      </c>
      <c r="Y13" s="619">
        <v>0</v>
      </c>
      <c r="Z13" s="619">
        <v>0</v>
      </c>
      <c r="AA13" s="619">
        <v>0</v>
      </c>
      <c r="AB13" s="619">
        <v>0</v>
      </c>
      <c r="AC13" s="619">
        <v>1770</v>
      </c>
      <c r="AD13" s="619">
        <v>0</v>
      </c>
      <c r="AE13" s="619">
        <v>0</v>
      </c>
      <c r="AF13" s="619">
        <v>1770</v>
      </c>
      <c r="AG13" s="619">
        <v>0</v>
      </c>
      <c r="AH13" s="619">
        <v>0</v>
      </c>
      <c r="AI13" s="619">
        <v>10723498</v>
      </c>
      <c r="AJ13" s="619">
        <v>0</v>
      </c>
      <c r="AK13" s="619">
        <v>215865</v>
      </c>
      <c r="AL13" s="619">
        <v>10939363</v>
      </c>
      <c r="AM13" s="619">
        <v>737885</v>
      </c>
      <c r="AN13" s="619">
        <v>723127</v>
      </c>
      <c r="AO13" s="619">
        <v>0</v>
      </c>
      <c r="AP13" s="619">
        <v>14758</v>
      </c>
      <c r="AQ13" s="619">
        <v>1475770</v>
      </c>
      <c r="AR13" s="619">
        <v>-253472</v>
      </c>
      <c r="AS13" s="619">
        <v>-248402</v>
      </c>
      <c r="AT13" s="619">
        <v>0</v>
      </c>
      <c r="AU13" s="619">
        <v>-5069</v>
      </c>
      <c r="AV13" s="619">
        <v>-506943</v>
      </c>
      <c r="AW13" s="619">
        <v>-683173</v>
      </c>
      <c r="AX13" s="619">
        <v>-669510</v>
      </c>
      <c r="AY13" s="619">
        <v>0</v>
      </c>
      <c r="AZ13" s="619">
        <v>-13663</v>
      </c>
      <c r="BA13" s="619">
        <v>-1366346</v>
      </c>
      <c r="BB13" s="619">
        <v>254071</v>
      </c>
      <c r="BC13" s="619">
        <v>248990</v>
      </c>
      <c r="BD13" s="619">
        <v>0</v>
      </c>
      <c r="BE13" s="619">
        <v>5081</v>
      </c>
      <c r="BF13" s="619">
        <v>508142</v>
      </c>
      <c r="BG13" s="619">
        <v>-308783</v>
      </c>
      <c r="BH13" s="619">
        <v>-302607</v>
      </c>
      <c r="BI13" s="619">
        <v>0</v>
      </c>
      <c r="BJ13" s="619">
        <v>-6176</v>
      </c>
      <c r="BK13" s="619">
        <v>-617566</v>
      </c>
      <c r="BL13" s="619">
        <v>-737885</v>
      </c>
      <c r="BM13" s="619">
        <v>-723127</v>
      </c>
      <c r="BN13" s="619">
        <v>0</v>
      </c>
      <c r="BO13" s="619">
        <v>-14758</v>
      </c>
      <c r="BP13" s="619">
        <v>-1475770</v>
      </c>
      <c r="BQ13" s="619">
        <v>-2781360</v>
      </c>
      <c r="BR13" s="619">
        <v>-2725732</v>
      </c>
      <c r="BS13" s="619">
        <v>0</v>
      </c>
      <c r="BT13" s="619">
        <v>-55627</v>
      </c>
      <c r="BU13" s="619">
        <v>-5562719</v>
      </c>
      <c r="BV13" s="619">
        <v>-34776</v>
      </c>
      <c r="BW13" s="619">
        <v>-34081</v>
      </c>
      <c r="BX13" s="619">
        <v>0</v>
      </c>
      <c r="BY13" s="619">
        <v>-696</v>
      </c>
      <c r="BZ13" s="619">
        <v>-69553</v>
      </c>
      <c r="CA13" s="619">
        <v>-2746583</v>
      </c>
      <c r="CB13" s="619">
        <v>-2691651</v>
      </c>
      <c r="CC13" s="619">
        <v>0</v>
      </c>
      <c r="CD13" s="619">
        <v>-54932</v>
      </c>
      <c r="CE13" s="619">
        <v>-5493166</v>
      </c>
      <c r="CF13" s="619">
        <v>0</v>
      </c>
      <c r="CG13" s="619">
        <v>0</v>
      </c>
      <c r="CH13" s="619">
        <v>0</v>
      </c>
      <c r="CI13" s="619">
        <v>0</v>
      </c>
      <c r="CJ13" s="619">
        <v>0</v>
      </c>
      <c r="CK13" s="619">
        <v>11374</v>
      </c>
      <c r="CL13" s="619">
        <v>11147</v>
      </c>
      <c r="CM13" s="619">
        <v>0</v>
      </c>
      <c r="CN13" s="619">
        <v>227</v>
      </c>
      <c r="CO13" s="619">
        <v>22748</v>
      </c>
      <c r="CP13" s="619">
        <v>1266650</v>
      </c>
      <c r="CQ13" s="619">
        <v>1241317</v>
      </c>
      <c r="CR13" s="619">
        <v>0</v>
      </c>
      <c r="CS13" s="619">
        <v>25333</v>
      </c>
      <c r="CT13" s="619">
        <v>2533300</v>
      </c>
      <c r="CU13" s="619">
        <v>0</v>
      </c>
      <c r="CV13" s="619">
        <v>0</v>
      </c>
      <c r="CW13" s="619">
        <v>0</v>
      </c>
      <c r="CX13" s="619">
        <v>0</v>
      </c>
      <c r="CY13" s="619">
        <v>0</v>
      </c>
      <c r="CZ13" s="619">
        <v>23403</v>
      </c>
      <c r="DA13" s="619">
        <v>22934</v>
      </c>
      <c r="DB13" s="619">
        <v>0</v>
      </c>
      <c r="DC13" s="619">
        <v>468</v>
      </c>
      <c r="DD13" s="619">
        <v>46805</v>
      </c>
      <c r="DE13" s="619">
        <v>0</v>
      </c>
      <c r="DF13" s="619">
        <v>0</v>
      </c>
      <c r="DG13" s="619">
        <v>0</v>
      </c>
      <c r="DH13" s="619">
        <v>0</v>
      </c>
      <c r="DI13" s="619">
        <v>0</v>
      </c>
      <c r="DJ13" s="619">
        <v>-644902</v>
      </c>
      <c r="DK13" s="619">
        <v>-632003</v>
      </c>
      <c r="DL13" s="619">
        <v>0</v>
      </c>
      <c r="DM13" s="619">
        <v>-12898</v>
      </c>
      <c r="DN13" s="619">
        <v>-1289803</v>
      </c>
      <c r="DO13" s="619">
        <v>-2124835</v>
      </c>
      <c r="DP13" s="619">
        <v>-2082337</v>
      </c>
      <c r="DQ13" s="619">
        <v>0</v>
      </c>
      <c r="DR13" s="619">
        <v>-42497</v>
      </c>
      <c r="DS13" s="619">
        <v>-4249669</v>
      </c>
      <c r="DT13" s="619">
        <v>1</v>
      </c>
      <c r="DU13" s="619">
        <v>0</v>
      </c>
      <c r="DV13" s="619">
        <v>0</v>
      </c>
      <c r="DW13" s="619">
        <v>-1</v>
      </c>
      <c r="DX13" s="619">
        <v>0</v>
      </c>
      <c r="DY13" s="619">
        <v>-1479933</v>
      </c>
      <c r="DZ13" s="619">
        <v>-1450334</v>
      </c>
      <c r="EA13" s="619">
        <v>0</v>
      </c>
      <c r="EB13" s="619">
        <v>-29599</v>
      </c>
      <c r="EC13" s="619">
        <v>-2959866</v>
      </c>
      <c r="ED13" s="619">
        <v>-644902</v>
      </c>
      <c r="EE13" s="619">
        <v>-632003</v>
      </c>
      <c r="EF13" s="619">
        <v>0</v>
      </c>
      <c r="EG13" s="619">
        <v>-12898</v>
      </c>
      <c r="EH13" s="619">
        <v>-1289803</v>
      </c>
      <c r="EI13" s="619">
        <v>3930614</v>
      </c>
      <c r="EJ13" s="619">
        <v>3852002</v>
      </c>
      <c r="EK13" s="619">
        <v>0</v>
      </c>
      <c r="EL13" s="619">
        <v>78613</v>
      </c>
      <c r="EM13" s="619">
        <v>7861229</v>
      </c>
      <c r="EN13" s="619">
        <v>0</v>
      </c>
      <c r="EO13" s="619">
        <v>0</v>
      </c>
      <c r="EP13" s="619">
        <v>0</v>
      </c>
      <c r="EQ13" s="619">
        <v>0</v>
      </c>
      <c r="ER13" s="619">
        <v>0</v>
      </c>
      <c r="ES13" s="619">
        <v>3598985</v>
      </c>
      <c r="ET13" s="619">
        <v>3527005</v>
      </c>
      <c r="EU13" s="619">
        <v>0</v>
      </c>
      <c r="EV13" s="619">
        <v>71980</v>
      </c>
      <c r="EW13" s="619">
        <v>7197969</v>
      </c>
      <c r="EX13" s="619">
        <v>331629</v>
      </c>
      <c r="EY13" s="619">
        <v>324997</v>
      </c>
      <c r="EZ13" s="619">
        <v>0</v>
      </c>
      <c r="FA13" s="619">
        <v>6633</v>
      </c>
      <c r="FB13" s="619">
        <v>663260</v>
      </c>
      <c r="FC13" s="619">
        <v>28933781</v>
      </c>
      <c r="FD13" s="619">
        <v>28355105</v>
      </c>
      <c r="FE13" s="619">
        <v>0</v>
      </c>
      <c r="FF13" s="619">
        <v>578676</v>
      </c>
      <c r="FG13" s="619">
        <v>57867562</v>
      </c>
      <c r="FH13" s="619">
        <v>31268918</v>
      </c>
      <c r="FI13" s="619">
        <v>30643539</v>
      </c>
      <c r="FJ13" s="619">
        <v>0</v>
      </c>
      <c r="FK13" s="619">
        <v>625378</v>
      </c>
      <c r="FL13" s="619">
        <v>62537835</v>
      </c>
      <c r="FM13" s="619">
        <v>2335137</v>
      </c>
      <c r="FN13" s="619">
        <v>2288434</v>
      </c>
      <c r="FO13" s="619">
        <v>0</v>
      </c>
      <c r="FP13" s="619">
        <v>46702</v>
      </c>
      <c r="FQ13" s="619">
        <v>4670273</v>
      </c>
      <c r="FR13" s="619">
        <v>2666766</v>
      </c>
      <c r="FS13" s="619">
        <v>2613431</v>
      </c>
      <c r="FT13" s="619">
        <v>0</v>
      </c>
      <c r="FU13" s="619">
        <v>53335</v>
      </c>
      <c r="FV13" s="619">
        <v>5333533</v>
      </c>
      <c r="FW13" s="620" t="s">
        <v>513</v>
      </c>
      <c r="FX13" s="620" t="s">
        <v>514</v>
      </c>
      <c r="FY13" s="610" t="s">
        <v>515</v>
      </c>
      <c r="FZ13" s="611" t="s">
        <v>516</v>
      </c>
      <c r="GA13" s="611" t="s">
        <v>517</v>
      </c>
      <c r="GB13" s="610" t="s">
        <v>1432</v>
      </c>
    </row>
    <row r="14" spans="1:184" x14ac:dyDescent="0.25">
      <c r="A14" s="610" t="s">
        <v>3386</v>
      </c>
      <c r="B14" s="617" t="s">
        <v>518</v>
      </c>
      <c r="C14" s="618" t="s">
        <v>519</v>
      </c>
      <c r="D14" s="638">
        <v>0.5</v>
      </c>
      <c r="E14" s="638">
        <v>0.4</v>
      </c>
      <c r="F14" s="638">
        <v>0.09</v>
      </c>
      <c r="G14" s="638">
        <v>0.01</v>
      </c>
      <c r="H14" s="638">
        <v>1</v>
      </c>
      <c r="I14" s="619">
        <v>40997284</v>
      </c>
      <c r="J14" s="619">
        <v>32797828</v>
      </c>
      <c r="K14" s="619">
        <v>7379511</v>
      </c>
      <c r="L14" s="619">
        <v>819946</v>
      </c>
      <c r="M14" s="619">
        <v>81994569</v>
      </c>
      <c r="N14" s="619">
        <v>0</v>
      </c>
      <c r="O14" s="619">
        <v>0</v>
      </c>
      <c r="P14" s="619">
        <v>40997284</v>
      </c>
      <c r="Q14" s="619">
        <v>222877</v>
      </c>
      <c r="R14" s="619">
        <v>222877</v>
      </c>
      <c r="S14" s="619">
        <v>0</v>
      </c>
      <c r="T14" s="619">
        <v>0</v>
      </c>
      <c r="U14" s="619">
        <v>0</v>
      </c>
      <c r="V14" s="619">
        <v>21283</v>
      </c>
      <c r="W14" s="619">
        <v>0</v>
      </c>
      <c r="X14" s="619">
        <v>21283</v>
      </c>
      <c r="Y14" s="619">
        <v>0</v>
      </c>
      <c r="Z14" s="619">
        <v>0</v>
      </c>
      <c r="AA14" s="619">
        <v>0</v>
      </c>
      <c r="AB14" s="619">
        <v>0</v>
      </c>
      <c r="AC14" s="619">
        <v>0</v>
      </c>
      <c r="AD14" s="619">
        <v>0</v>
      </c>
      <c r="AE14" s="619">
        <v>0</v>
      </c>
      <c r="AF14" s="619">
        <v>0</v>
      </c>
      <c r="AG14" s="619">
        <v>0</v>
      </c>
      <c r="AH14" s="619">
        <v>0</v>
      </c>
      <c r="AI14" s="619">
        <v>11657755</v>
      </c>
      <c r="AJ14" s="619">
        <v>2622179</v>
      </c>
      <c r="AK14" s="619">
        <v>291353</v>
      </c>
      <c r="AL14" s="619">
        <v>14571287</v>
      </c>
      <c r="AM14" s="619">
        <v>1284259</v>
      </c>
      <c r="AN14" s="619">
        <v>1027408</v>
      </c>
      <c r="AO14" s="619">
        <v>231167</v>
      </c>
      <c r="AP14" s="619">
        <v>25685</v>
      </c>
      <c r="AQ14" s="619">
        <v>2568519</v>
      </c>
      <c r="AR14" s="619">
        <v>-1112399</v>
      </c>
      <c r="AS14" s="619">
        <v>-889920</v>
      </c>
      <c r="AT14" s="619">
        <v>-200232</v>
      </c>
      <c r="AU14" s="619">
        <v>-22248</v>
      </c>
      <c r="AV14" s="619">
        <v>-2224799</v>
      </c>
      <c r="AW14" s="619">
        <v>-577750</v>
      </c>
      <c r="AX14" s="619">
        <v>-462200</v>
      </c>
      <c r="AY14" s="619">
        <v>-103995</v>
      </c>
      <c r="AZ14" s="619">
        <v>-11555</v>
      </c>
      <c r="BA14" s="619">
        <v>-1155500</v>
      </c>
      <c r="BB14" s="619">
        <v>258864</v>
      </c>
      <c r="BC14" s="619">
        <v>207092</v>
      </c>
      <c r="BD14" s="619">
        <v>46596</v>
      </c>
      <c r="BE14" s="619">
        <v>5177</v>
      </c>
      <c r="BF14" s="619">
        <v>517729</v>
      </c>
      <c r="BG14" s="619">
        <v>-422739</v>
      </c>
      <c r="BH14" s="619">
        <v>-338192</v>
      </c>
      <c r="BI14" s="619">
        <v>-76093</v>
      </c>
      <c r="BJ14" s="619">
        <v>-8455</v>
      </c>
      <c r="BK14" s="619">
        <v>-845479</v>
      </c>
      <c r="BL14" s="619">
        <v>-741625</v>
      </c>
      <c r="BM14" s="619">
        <v>-593300</v>
      </c>
      <c r="BN14" s="619">
        <v>-133492</v>
      </c>
      <c r="BO14" s="619">
        <v>-14833</v>
      </c>
      <c r="BP14" s="619">
        <v>-1483250</v>
      </c>
      <c r="BQ14" s="619">
        <v>-5384900</v>
      </c>
      <c r="BR14" s="619">
        <v>-4307920</v>
      </c>
      <c r="BS14" s="619">
        <v>-969282</v>
      </c>
      <c r="BT14" s="619">
        <v>-107698</v>
      </c>
      <c r="BU14" s="619">
        <v>-10769800</v>
      </c>
      <c r="BV14" s="619">
        <v>-294900</v>
      </c>
      <c r="BW14" s="619">
        <v>-235920</v>
      </c>
      <c r="BX14" s="619">
        <v>-53082</v>
      </c>
      <c r="BY14" s="619">
        <v>-5898</v>
      </c>
      <c r="BZ14" s="619">
        <v>-589800</v>
      </c>
      <c r="CA14" s="619">
        <v>-5090000</v>
      </c>
      <c r="CB14" s="619">
        <v>-4072000</v>
      </c>
      <c r="CC14" s="619">
        <v>-916200</v>
      </c>
      <c r="CD14" s="619">
        <v>-101800</v>
      </c>
      <c r="CE14" s="619">
        <v>-10180000</v>
      </c>
      <c r="CF14" s="619">
        <v>0</v>
      </c>
      <c r="CG14" s="619">
        <v>0</v>
      </c>
      <c r="CH14" s="619">
        <v>0</v>
      </c>
      <c r="CI14" s="619">
        <v>0</v>
      </c>
      <c r="CJ14" s="619">
        <v>0</v>
      </c>
      <c r="CK14" s="619">
        <v>0</v>
      </c>
      <c r="CL14" s="619">
        <v>0</v>
      </c>
      <c r="CM14" s="619">
        <v>0</v>
      </c>
      <c r="CN14" s="619">
        <v>0</v>
      </c>
      <c r="CO14" s="619">
        <v>0</v>
      </c>
      <c r="CP14" s="619">
        <v>1723465</v>
      </c>
      <c r="CQ14" s="619">
        <v>1378772</v>
      </c>
      <c r="CR14" s="619">
        <v>310224</v>
      </c>
      <c r="CS14" s="619">
        <v>34469</v>
      </c>
      <c r="CT14" s="619">
        <v>3446930</v>
      </c>
      <c r="CU14" s="619">
        <v>0</v>
      </c>
      <c r="CV14" s="619">
        <v>0</v>
      </c>
      <c r="CW14" s="619">
        <v>0</v>
      </c>
      <c r="CX14" s="619">
        <v>0</v>
      </c>
      <c r="CY14" s="619">
        <v>0</v>
      </c>
      <c r="CZ14" s="619">
        <v>0</v>
      </c>
      <c r="DA14" s="619">
        <v>0</v>
      </c>
      <c r="DB14" s="619">
        <v>0</v>
      </c>
      <c r="DC14" s="619">
        <v>0</v>
      </c>
      <c r="DD14" s="619">
        <v>0</v>
      </c>
      <c r="DE14" s="619">
        <v>0</v>
      </c>
      <c r="DF14" s="619">
        <v>0</v>
      </c>
      <c r="DG14" s="619">
        <v>0</v>
      </c>
      <c r="DH14" s="619">
        <v>0</v>
      </c>
      <c r="DI14" s="619">
        <v>0</v>
      </c>
      <c r="DJ14" s="619">
        <v>-1292500</v>
      </c>
      <c r="DK14" s="619">
        <v>-1034000</v>
      </c>
      <c r="DL14" s="619">
        <v>-232650</v>
      </c>
      <c r="DM14" s="619">
        <v>-25850</v>
      </c>
      <c r="DN14" s="619">
        <v>-2585000</v>
      </c>
      <c r="DO14" s="619">
        <v>-4953935</v>
      </c>
      <c r="DP14" s="619">
        <v>-3963148</v>
      </c>
      <c r="DQ14" s="619">
        <v>-891708</v>
      </c>
      <c r="DR14" s="619">
        <v>-99079</v>
      </c>
      <c r="DS14" s="619">
        <v>-9907870</v>
      </c>
      <c r="DT14" s="619">
        <v>-294900</v>
      </c>
      <c r="DU14" s="619">
        <v>-235920</v>
      </c>
      <c r="DV14" s="619">
        <v>-53082</v>
      </c>
      <c r="DW14" s="619">
        <v>-5898</v>
      </c>
      <c r="DX14" s="619">
        <v>-589800</v>
      </c>
      <c r="DY14" s="619">
        <v>-3366535</v>
      </c>
      <c r="DZ14" s="619">
        <v>-2693228</v>
      </c>
      <c r="EA14" s="619">
        <v>-605976</v>
      </c>
      <c r="EB14" s="619">
        <v>-67331</v>
      </c>
      <c r="EC14" s="619">
        <v>-6733070</v>
      </c>
      <c r="ED14" s="619">
        <v>-1292500</v>
      </c>
      <c r="EE14" s="619">
        <v>-1034000</v>
      </c>
      <c r="EF14" s="619">
        <v>-232650</v>
      </c>
      <c r="EG14" s="619">
        <v>-25850</v>
      </c>
      <c r="EH14" s="619">
        <v>-2585000</v>
      </c>
      <c r="EI14" s="619">
        <v>7213953</v>
      </c>
      <c r="EJ14" s="619">
        <v>5771159</v>
      </c>
      <c r="EK14" s="619">
        <v>1298510</v>
      </c>
      <c r="EL14" s="619">
        <v>144277</v>
      </c>
      <c r="EM14" s="619">
        <v>14427897</v>
      </c>
      <c r="EN14" s="619">
        <v>0</v>
      </c>
      <c r="EO14" s="619">
        <v>0</v>
      </c>
      <c r="EP14" s="619">
        <v>0</v>
      </c>
      <c r="EQ14" s="619">
        <v>0</v>
      </c>
      <c r="ER14" s="619">
        <v>0</v>
      </c>
      <c r="ES14" s="619">
        <v>6422103</v>
      </c>
      <c r="ET14" s="619">
        <v>5137682</v>
      </c>
      <c r="EU14" s="619">
        <v>1155979</v>
      </c>
      <c r="EV14" s="619">
        <v>128442</v>
      </c>
      <c r="EW14" s="619">
        <v>12844206</v>
      </c>
      <c r="EX14" s="619">
        <v>791850</v>
      </c>
      <c r="EY14" s="619">
        <v>633477</v>
      </c>
      <c r="EZ14" s="619">
        <v>142531</v>
      </c>
      <c r="FA14" s="619">
        <v>15835</v>
      </c>
      <c r="FB14" s="619">
        <v>1583691</v>
      </c>
      <c r="FC14" s="619">
        <v>40045617</v>
      </c>
      <c r="FD14" s="619">
        <v>32036494</v>
      </c>
      <c r="FE14" s="619">
        <v>7208211</v>
      </c>
      <c r="FF14" s="619">
        <v>800912</v>
      </c>
      <c r="FG14" s="619">
        <v>80091234</v>
      </c>
      <c r="FH14" s="619">
        <v>40997284</v>
      </c>
      <c r="FI14" s="619">
        <v>32797828</v>
      </c>
      <c r="FJ14" s="619">
        <v>7379511</v>
      </c>
      <c r="FK14" s="619">
        <v>819946</v>
      </c>
      <c r="FL14" s="619">
        <v>81994569</v>
      </c>
      <c r="FM14" s="619">
        <v>951667</v>
      </c>
      <c r="FN14" s="619">
        <v>761334</v>
      </c>
      <c r="FO14" s="619">
        <v>171300</v>
      </c>
      <c r="FP14" s="619">
        <v>19034</v>
      </c>
      <c r="FQ14" s="619">
        <v>1903335</v>
      </c>
      <c r="FR14" s="619">
        <v>1743517</v>
      </c>
      <c r="FS14" s="619">
        <v>1394811</v>
      </c>
      <c r="FT14" s="619">
        <v>313831</v>
      </c>
      <c r="FU14" s="619">
        <v>34869</v>
      </c>
      <c r="FV14" s="619">
        <v>3487026</v>
      </c>
      <c r="FW14" s="620" t="s">
        <v>520</v>
      </c>
      <c r="FX14" s="620" t="s">
        <v>521</v>
      </c>
      <c r="FY14" s="610" t="s">
        <v>474</v>
      </c>
      <c r="FZ14" s="611" t="s">
        <v>499</v>
      </c>
      <c r="GA14" s="611" t="s">
        <v>522</v>
      </c>
      <c r="GB14" s="610" t="s">
        <v>1432</v>
      </c>
    </row>
    <row r="15" spans="1:184" x14ac:dyDescent="0.25">
      <c r="A15" s="610" t="s">
        <v>3385</v>
      </c>
      <c r="B15" s="617" t="s">
        <v>523</v>
      </c>
      <c r="C15" s="618" t="s">
        <v>524</v>
      </c>
      <c r="D15" s="638">
        <v>0.5</v>
      </c>
      <c r="E15" s="638">
        <v>0.4</v>
      </c>
      <c r="F15" s="638">
        <v>0.09</v>
      </c>
      <c r="G15" s="638">
        <v>0.01</v>
      </c>
      <c r="H15" s="638">
        <v>1</v>
      </c>
      <c r="I15" s="619">
        <v>37636882</v>
      </c>
      <c r="J15" s="619">
        <v>30109506</v>
      </c>
      <c r="K15" s="619">
        <v>6774639</v>
      </c>
      <c r="L15" s="619">
        <v>752738</v>
      </c>
      <c r="M15" s="619">
        <v>75273765</v>
      </c>
      <c r="N15" s="619">
        <v>215097</v>
      </c>
      <c r="O15" s="619">
        <v>215097</v>
      </c>
      <c r="P15" s="619">
        <v>37421785</v>
      </c>
      <c r="Q15" s="619">
        <v>202568</v>
      </c>
      <c r="R15" s="619">
        <v>202568</v>
      </c>
      <c r="S15" s="619">
        <v>0</v>
      </c>
      <c r="T15" s="619">
        <v>0</v>
      </c>
      <c r="U15" s="619">
        <v>0</v>
      </c>
      <c r="V15" s="619">
        <v>635786</v>
      </c>
      <c r="W15" s="619">
        <v>595968</v>
      </c>
      <c r="X15" s="619">
        <v>1231754</v>
      </c>
      <c r="Y15" s="619">
        <v>0</v>
      </c>
      <c r="Z15" s="619">
        <v>0</v>
      </c>
      <c r="AA15" s="619">
        <v>0</v>
      </c>
      <c r="AB15" s="619">
        <v>0</v>
      </c>
      <c r="AC15" s="619">
        <v>215097</v>
      </c>
      <c r="AD15" s="619">
        <v>0</v>
      </c>
      <c r="AE15" s="619">
        <v>0</v>
      </c>
      <c r="AF15" s="619">
        <v>215097</v>
      </c>
      <c r="AG15" s="619">
        <v>0</v>
      </c>
      <c r="AH15" s="619">
        <v>0</v>
      </c>
      <c r="AI15" s="619">
        <v>9250892</v>
      </c>
      <c r="AJ15" s="619">
        <v>2142784</v>
      </c>
      <c r="AK15" s="619">
        <v>226808</v>
      </c>
      <c r="AL15" s="619">
        <v>11620484</v>
      </c>
      <c r="AM15" s="619">
        <v>1098758</v>
      </c>
      <c r="AN15" s="619">
        <v>879007</v>
      </c>
      <c r="AO15" s="619">
        <v>197777</v>
      </c>
      <c r="AP15" s="619">
        <v>21975</v>
      </c>
      <c r="AQ15" s="619">
        <v>2197517</v>
      </c>
      <c r="AR15" s="619">
        <v>-1766509</v>
      </c>
      <c r="AS15" s="619">
        <v>-1413207</v>
      </c>
      <c r="AT15" s="619">
        <v>-317972</v>
      </c>
      <c r="AU15" s="619">
        <v>-35330</v>
      </c>
      <c r="AV15" s="619">
        <v>-3533018</v>
      </c>
      <c r="AW15" s="619">
        <v>-425001</v>
      </c>
      <c r="AX15" s="619">
        <v>-340000</v>
      </c>
      <c r="AY15" s="619">
        <v>-76500</v>
      </c>
      <c r="AZ15" s="619">
        <v>-8500</v>
      </c>
      <c r="BA15" s="619">
        <v>-850001</v>
      </c>
      <c r="BB15" s="619">
        <v>48628</v>
      </c>
      <c r="BC15" s="619">
        <v>38902</v>
      </c>
      <c r="BD15" s="619">
        <v>8753</v>
      </c>
      <c r="BE15" s="619">
        <v>973</v>
      </c>
      <c r="BF15" s="619">
        <v>97256</v>
      </c>
      <c r="BG15" s="619">
        <v>-398628</v>
      </c>
      <c r="BH15" s="619">
        <v>-318902</v>
      </c>
      <c r="BI15" s="619">
        <v>-71753</v>
      </c>
      <c r="BJ15" s="619">
        <v>-7973</v>
      </c>
      <c r="BK15" s="619">
        <v>-797256</v>
      </c>
      <c r="BL15" s="619">
        <v>-775001</v>
      </c>
      <c r="BM15" s="619">
        <v>-620000</v>
      </c>
      <c r="BN15" s="619">
        <v>-139500</v>
      </c>
      <c r="BO15" s="619">
        <v>-15500</v>
      </c>
      <c r="BP15" s="619">
        <v>-1550001</v>
      </c>
      <c r="BQ15" s="619">
        <v>-2628500</v>
      </c>
      <c r="BR15" s="619">
        <v>-2102800</v>
      </c>
      <c r="BS15" s="619">
        <v>-473130</v>
      </c>
      <c r="BT15" s="619">
        <v>-52570</v>
      </c>
      <c r="BU15" s="619">
        <v>-5257000</v>
      </c>
      <c r="BV15" s="619">
        <v>-3500</v>
      </c>
      <c r="BW15" s="619">
        <v>-2800</v>
      </c>
      <c r="BX15" s="619">
        <v>-630</v>
      </c>
      <c r="BY15" s="619">
        <v>-70</v>
      </c>
      <c r="BZ15" s="619">
        <v>-7000</v>
      </c>
      <c r="CA15" s="619">
        <v>-2625000</v>
      </c>
      <c r="CB15" s="619">
        <v>-2100000</v>
      </c>
      <c r="CC15" s="619">
        <v>-472500</v>
      </c>
      <c r="CD15" s="619">
        <v>-52500</v>
      </c>
      <c r="CE15" s="619">
        <v>-5250000</v>
      </c>
      <c r="CF15" s="619">
        <v>0</v>
      </c>
      <c r="CG15" s="619">
        <v>0</v>
      </c>
      <c r="CH15" s="619">
        <v>0</v>
      </c>
      <c r="CI15" s="619">
        <v>0</v>
      </c>
      <c r="CJ15" s="619">
        <v>0</v>
      </c>
      <c r="CK15" s="619">
        <v>18593</v>
      </c>
      <c r="CL15" s="619">
        <v>14874</v>
      </c>
      <c r="CM15" s="619">
        <v>3347</v>
      </c>
      <c r="CN15" s="619">
        <v>372</v>
      </c>
      <c r="CO15" s="619">
        <v>37186</v>
      </c>
      <c r="CP15" s="619">
        <v>1291582</v>
      </c>
      <c r="CQ15" s="619">
        <v>1033266</v>
      </c>
      <c r="CR15" s="619">
        <v>232485</v>
      </c>
      <c r="CS15" s="619">
        <v>25832</v>
      </c>
      <c r="CT15" s="619">
        <v>2583165</v>
      </c>
      <c r="CU15" s="619">
        <v>0</v>
      </c>
      <c r="CV15" s="619">
        <v>0</v>
      </c>
      <c r="CW15" s="619">
        <v>0</v>
      </c>
      <c r="CX15" s="619">
        <v>0</v>
      </c>
      <c r="CY15" s="619">
        <v>0</v>
      </c>
      <c r="CZ15" s="619">
        <v>-15093</v>
      </c>
      <c r="DA15" s="619">
        <v>-12074</v>
      </c>
      <c r="DB15" s="619">
        <v>-2717</v>
      </c>
      <c r="DC15" s="619">
        <v>-302</v>
      </c>
      <c r="DD15" s="619">
        <v>-30186</v>
      </c>
      <c r="DE15" s="619">
        <v>-433244</v>
      </c>
      <c r="DF15" s="619">
        <v>-346596</v>
      </c>
      <c r="DG15" s="619">
        <v>-77984</v>
      </c>
      <c r="DH15" s="619">
        <v>-8665</v>
      </c>
      <c r="DI15" s="619">
        <v>-866489</v>
      </c>
      <c r="DJ15" s="619">
        <v>-233338</v>
      </c>
      <c r="DK15" s="619">
        <v>-186670</v>
      </c>
      <c r="DL15" s="619">
        <v>-42001</v>
      </c>
      <c r="DM15" s="619">
        <v>-4667</v>
      </c>
      <c r="DN15" s="619">
        <v>-466676</v>
      </c>
      <c r="DO15" s="619">
        <v>-2000000</v>
      </c>
      <c r="DP15" s="619">
        <v>-1600000</v>
      </c>
      <c r="DQ15" s="619">
        <v>-360000</v>
      </c>
      <c r="DR15" s="619">
        <v>-40000</v>
      </c>
      <c r="DS15" s="619">
        <v>-4000000</v>
      </c>
      <c r="DT15" s="619">
        <v>0</v>
      </c>
      <c r="DU15" s="619">
        <v>0</v>
      </c>
      <c r="DV15" s="619">
        <v>0</v>
      </c>
      <c r="DW15" s="619">
        <v>0</v>
      </c>
      <c r="DX15" s="619">
        <v>0</v>
      </c>
      <c r="DY15" s="619">
        <v>-1766662</v>
      </c>
      <c r="DZ15" s="619">
        <v>-1413330</v>
      </c>
      <c r="EA15" s="619">
        <v>-317999</v>
      </c>
      <c r="EB15" s="619">
        <v>-35333</v>
      </c>
      <c r="EC15" s="619">
        <v>-3533324</v>
      </c>
      <c r="ED15" s="619">
        <v>-233338</v>
      </c>
      <c r="EE15" s="619">
        <v>-186670</v>
      </c>
      <c r="EF15" s="619">
        <v>-42001</v>
      </c>
      <c r="EG15" s="619">
        <v>-4667</v>
      </c>
      <c r="EH15" s="619">
        <v>-466676</v>
      </c>
      <c r="EI15" s="619">
        <v>3066411</v>
      </c>
      <c r="EJ15" s="619">
        <v>2453130</v>
      </c>
      <c r="EK15" s="619">
        <v>551956</v>
      </c>
      <c r="EL15" s="619">
        <v>61329</v>
      </c>
      <c r="EM15" s="619">
        <v>6132825</v>
      </c>
      <c r="EN15" s="619">
        <v>0</v>
      </c>
      <c r="EO15" s="619">
        <v>0</v>
      </c>
      <c r="EP15" s="619">
        <v>0</v>
      </c>
      <c r="EQ15" s="619">
        <v>0</v>
      </c>
      <c r="ER15" s="619">
        <v>0</v>
      </c>
      <c r="ES15" s="619">
        <v>4179471</v>
      </c>
      <c r="ET15" s="619">
        <v>3343576</v>
      </c>
      <c r="EU15" s="619">
        <v>752305</v>
      </c>
      <c r="EV15" s="619">
        <v>83589</v>
      </c>
      <c r="EW15" s="619">
        <v>8358941</v>
      </c>
      <c r="EX15" s="619">
        <v>-1113060</v>
      </c>
      <c r="EY15" s="619">
        <v>-890446</v>
      </c>
      <c r="EZ15" s="619">
        <v>-200349</v>
      </c>
      <c r="FA15" s="619">
        <v>-22260</v>
      </c>
      <c r="FB15" s="619">
        <v>-2226116</v>
      </c>
      <c r="FC15" s="619">
        <v>38970217</v>
      </c>
      <c r="FD15" s="619">
        <v>31176173</v>
      </c>
      <c r="FE15" s="619">
        <v>7014639</v>
      </c>
      <c r="FF15" s="619">
        <v>779404</v>
      </c>
      <c r="FG15" s="619">
        <v>77940433</v>
      </c>
      <c r="FH15" s="619">
        <v>37636882</v>
      </c>
      <c r="FI15" s="619">
        <v>30109506</v>
      </c>
      <c r="FJ15" s="619">
        <v>6774639</v>
      </c>
      <c r="FK15" s="619">
        <v>752738</v>
      </c>
      <c r="FL15" s="619">
        <v>75273765</v>
      </c>
      <c r="FM15" s="619">
        <v>-1333335</v>
      </c>
      <c r="FN15" s="619">
        <v>-1066667</v>
      </c>
      <c r="FO15" s="619">
        <v>-240000</v>
      </c>
      <c r="FP15" s="619">
        <v>-26666</v>
      </c>
      <c r="FQ15" s="619">
        <v>-2666668</v>
      </c>
      <c r="FR15" s="619">
        <v>-2446395</v>
      </c>
      <c r="FS15" s="619">
        <v>-1957113</v>
      </c>
      <c r="FT15" s="619">
        <v>-440349</v>
      </c>
      <c r="FU15" s="619">
        <v>-48926</v>
      </c>
      <c r="FV15" s="619">
        <v>-4892784</v>
      </c>
      <c r="FW15" s="620" t="s">
        <v>525</v>
      </c>
      <c r="FX15" s="620" t="s">
        <v>526</v>
      </c>
      <c r="FY15" s="610" t="s">
        <v>474</v>
      </c>
      <c r="FZ15" s="611" t="s">
        <v>475</v>
      </c>
      <c r="GA15" s="611" t="s">
        <v>527</v>
      </c>
      <c r="GB15" s="610" t="s">
        <v>3368</v>
      </c>
    </row>
    <row r="16" spans="1:184" x14ac:dyDescent="0.25">
      <c r="A16" s="610" t="s">
        <v>3385</v>
      </c>
      <c r="B16" s="617" t="s">
        <v>528</v>
      </c>
      <c r="C16" s="618" t="s">
        <v>529</v>
      </c>
      <c r="D16" s="638">
        <v>0.5</v>
      </c>
      <c r="E16" s="638">
        <v>0.4</v>
      </c>
      <c r="F16" s="638">
        <v>0.09</v>
      </c>
      <c r="G16" s="638">
        <v>0.01</v>
      </c>
      <c r="H16" s="638">
        <v>1</v>
      </c>
      <c r="I16" s="619">
        <v>24020569</v>
      </c>
      <c r="J16" s="619">
        <v>19216456</v>
      </c>
      <c r="K16" s="619">
        <v>4323703</v>
      </c>
      <c r="L16" s="619">
        <v>480411</v>
      </c>
      <c r="M16" s="619">
        <v>48041139</v>
      </c>
      <c r="N16" s="619">
        <v>0</v>
      </c>
      <c r="O16" s="619">
        <v>0</v>
      </c>
      <c r="P16" s="619">
        <v>24020569</v>
      </c>
      <c r="Q16" s="619">
        <v>170552</v>
      </c>
      <c r="R16" s="619">
        <v>170552</v>
      </c>
      <c r="S16" s="619">
        <v>0</v>
      </c>
      <c r="T16" s="619">
        <v>0</v>
      </c>
      <c r="U16" s="619">
        <v>0</v>
      </c>
      <c r="V16" s="619">
        <v>1145114</v>
      </c>
      <c r="W16" s="619">
        <v>0</v>
      </c>
      <c r="X16" s="619">
        <v>1145114</v>
      </c>
      <c r="Y16" s="619">
        <v>0</v>
      </c>
      <c r="Z16" s="619">
        <v>0</v>
      </c>
      <c r="AA16" s="619">
        <v>0</v>
      </c>
      <c r="AB16" s="619">
        <v>0</v>
      </c>
      <c r="AC16" s="619">
        <v>0</v>
      </c>
      <c r="AD16" s="619">
        <v>0</v>
      </c>
      <c r="AE16" s="619">
        <v>0</v>
      </c>
      <c r="AF16" s="619">
        <v>0</v>
      </c>
      <c r="AG16" s="619">
        <v>0</v>
      </c>
      <c r="AH16" s="619">
        <v>0</v>
      </c>
      <c r="AI16" s="619">
        <v>6479500</v>
      </c>
      <c r="AJ16" s="619">
        <v>1413998</v>
      </c>
      <c r="AK16" s="619">
        <v>157112</v>
      </c>
      <c r="AL16" s="619">
        <v>8050610</v>
      </c>
      <c r="AM16" s="619">
        <v>2964825</v>
      </c>
      <c r="AN16" s="619">
        <v>2371860</v>
      </c>
      <c r="AO16" s="619">
        <v>533668</v>
      </c>
      <c r="AP16" s="619">
        <v>59296</v>
      </c>
      <c r="AQ16" s="619">
        <v>5929649</v>
      </c>
      <c r="AR16" s="619">
        <v>-448249</v>
      </c>
      <c r="AS16" s="619">
        <v>-358599</v>
      </c>
      <c r="AT16" s="619">
        <v>-80685</v>
      </c>
      <c r="AU16" s="619">
        <v>-8965</v>
      </c>
      <c r="AV16" s="619">
        <v>-896498</v>
      </c>
      <c r="AW16" s="619">
        <v>-274189</v>
      </c>
      <c r="AX16" s="619">
        <v>-219352</v>
      </c>
      <c r="AY16" s="619">
        <v>-49354</v>
      </c>
      <c r="AZ16" s="619">
        <v>-5484</v>
      </c>
      <c r="BA16" s="619">
        <v>-548379</v>
      </c>
      <c r="BB16" s="619">
        <v>81117</v>
      </c>
      <c r="BC16" s="619">
        <v>64893</v>
      </c>
      <c r="BD16" s="619">
        <v>14601</v>
      </c>
      <c r="BE16" s="619">
        <v>1622</v>
      </c>
      <c r="BF16" s="619">
        <v>162233</v>
      </c>
      <c r="BG16" s="619">
        <v>-56926</v>
      </c>
      <c r="BH16" s="619">
        <v>-45542</v>
      </c>
      <c r="BI16" s="619">
        <v>-10247</v>
      </c>
      <c r="BJ16" s="619">
        <v>-1139</v>
      </c>
      <c r="BK16" s="619">
        <v>-113854</v>
      </c>
      <c r="BL16" s="619">
        <v>-249998</v>
      </c>
      <c r="BM16" s="619">
        <v>-200001</v>
      </c>
      <c r="BN16" s="619">
        <v>-45000</v>
      </c>
      <c r="BO16" s="619">
        <v>-5001</v>
      </c>
      <c r="BP16" s="619">
        <v>-500000</v>
      </c>
      <c r="BQ16" s="619">
        <v>-1918666</v>
      </c>
      <c r="BR16" s="619">
        <v>-1534933</v>
      </c>
      <c r="BS16" s="619">
        <v>-345360</v>
      </c>
      <c r="BT16" s="619">
        <v>-38373</v>
      </c>
      <c r="BU16" s="619">
        <v>-3837332</v>
      </c>
      <c r="BV16" s="619">
        <v>-80399</v>
      </c>
      <c r="BW16" s="619">
        <v>-64320</v>
      </c>
      <c r="BX16" s="619">
        <v>-14472</v>
      </c>
      <c r="BY16" s="619">
        <v>-1608</v>
      </c>
      <c r="BZ16" s="619">
        <v>-160799</v>
      </c>
      <c r="CA16" s="619">
        <v>-1838267</v>
      </c>
      <c r="CB16" s="619">
        <v>-1470613</v>
      </c>
      <c r="CC16" s="619">
        <v>-330888</v>
      </c>
      <c r="CD16" s="619">
        <v>-36765</v>
      </c>
      <c r="CE16" s="619">
        <v>-3676533</v>
      </c>
      <c r="CF16" s="619">
        <v>0</v>
      </c>
      <c r="CG16" s="619">
        <v>0</v>
      </c>
      <c r="CH16" s="619">
        <v>0</v>
      </c>
      <c r="CI16" s="619">
        <v>0</v>
      </c>
      <c r="CJ16" s="619">
        <v>0</v>
      </c>
      <c r="CK16" s="619">
        <v>16688</v>
      </c>
      <c r="CL16" s="619">
        <v>13351</v>
      </c>
      <c r="CM16" s="619">
        <v>3004</v>
      </c>
      <c r="CN16" s="619">
        <v>334</v>
      </c>
      <c r="CO16" s="619">
        <v>33377</v>
      </c>
      <c r="CP16" s="619">
        <v>1679002</v>
      </c>
      <c r="CQ16" s="619">
        <v>1343202</v>
      </c>
      <c r="CR16" s="619">
        <v>302220</v>
      </c>
      <c r="CS16" s="619">
        <v>33580</v>
      </c>
      <c r="CT16" s="619">
        <v>3358004</v>
      </c>
      <c r="CU16" s="619">
        <v>0</v>
      </c>
      <c r="CV16" s="619">
        <v>0</v>
      </c>
      <c r="CW16" s="619">
        <v>0</v>
      </c>
      <c r="CX16" s="619">
        <v>0</v>
      </c>
      <c r="CY16" s="619">
        <v>0</v>
      </c>
      <c r="CZ16" s="619">
        <v>63711</v>
      </c>
      <c r="DA16" s="619">
        <v>50969</v>
      </c>
      <c r="DB16" s="619">
        <v>11468</v>
      </c>
      <c r="DC16" s="619">
        <v>1274</v>
      </c>
      <c r="DD16" s="619">
        <v>127422</v>
      </c>
      <c r="DE16" s="619">
        <v>-652306</v>
      </c>
      <c r="DF16" s="619">
        <v>-521844</v>
      </c>
      <c r="DG16" s="619">
        <v>-117415</v>
      </c>
      <c r="DH16" s="619">
        <v>-13046</v>
      </c>
      <c r="DI16" s="619">
        <v>-1304611</v>
      </c>
      <c r="DJ16" s="619">
        <v>-828699</v>
      </c>
      <c r="DK16" s="619">
        <v>-662959</v>
      </c>
      <c r="DL16" s="619">
        <v>-149166</v>
      </c>
      <c r="DM16" s="619">
        <v>-16574</v>
      </c>
      <c r="DN16" s="619">
        <v>-1657398</v>
      </c>
      <c r="DO16" s="619">
        <v>-1640270</v>
      </c>
      <c r="DP16" s="619">
        <v>-1312214</v>
      </c>
      <c r="DQ16" s="619">
        <v>-295249</v>
      </c>
      <c r="DR16" s="619">
        <v>-32805</v>
      </c>
      <c r="DS16" s="619">
        <v>-3280538</v>
      </c>
      <c r="DT16" s="619">
        <v>0</v>
      </c>
      <c r="DU16" s="619">
        <v>0</v>
      </c>
      <c r="DV16" s="619">
        <v>0</v>
      </c>
      <c r="DW16" s="619">
        <v>0</v>
      </c>
      <c r="DX16" s="619">
        <v>0</v>
      </c>
      <c r="DY16" s="619">
        <v>-811571</v>
      </c>
      <c r="DZ16" s="619">
        <v>-649255</v>
      </c>
      <c r="EA16" s="619">
        <v>-146083</v>
      </c>
      <c r="EB16" s="619">
        <v>-16231</v>
      </c>
      <c r="EC16" s="619">
        <v>-1623140</v>
      </c>
      <c r="ED16" s="619">
        <v>-828699</v>
      </c>
      <c r="EE16" s="619">
        <v>-662959</v>
      </c>
      <c r="EF16" s="619">
        <v>-149166</v>
      </c>
      <c r="EG16" s="619">
        <v>-16574</v>
      </c>
      <c r="EH16" s="619">
        <v>-1657398</v>
      </c>
      <c r="EI16" s="619">
        <v>624122</v>
      </c>
      <c r="EJ16" s="619">
        <v>499295</v>
      </c>
      <c r="EK16" s="619">
        <v>112342</v>
      </c>
      <c r="EL16" s="619">
        <v>12481</v>
      </c>
      <c r="EM16" s="619">
        <v>1248239</v>
      </c>
      <c r="EN16" s="619">
        <v>0</v>
      </c>
      <c r="EO16" s="619">
        <v>0</v>
      </c>
      <c r="EP16" s="619">
        <v>0</v>
      </c>
      <c r="EQ16" s="619">
        <v>0</v>
      </c>
      <c r="ER16" s="619">
        <v>0</v>
      </c>
      <c r="ES16" s="619">
        <v>203004</v>
      </c>
      <c r="ET16" s="619">
        <v>162403</v>
      </c>
      <c r="EU16" s="619">
        <v>36541</v>
      </c>
      <c r="EV16" s="619">
        <v>4060</v>
      </c>
      <c r="EW16" s="619">
        <v>406007</v>
      </c>
      <c r="EX16" s="619">
        <v>421118</v>
      </c>
      <c r="EY16" s="619">
        <v>336892</v>
      </c>
      <c r="EZ16" s="619">
        <v>75801</v>
      </c>
      <c r="FA16" s="619">
        <v>8421</v>
      </c>
      <c r="FB16" s="619">
        <v>842232</v>
      </c>
      <c r="FC16" s="619">
        <v>22587102</v>
      </c>
      <c r="FD16" s="619">
        <v>18069681</v>
      </c>
      <c r="FE16" s="619">
        <v>4065678</v>
      </c>
      <c r="FF16" s="619">
        <v>451742</v>
      </c>
      <c r="FG16" s="619">
        <v>45174203</v>
      </c>
      <c r="FH16" s="619">
        <v>24020569</v>
      </c>
      <c r="FI16" s="619">
        <v>19216456</v>
      </c>
      <c r="FJ16" s="619">
        <v>4323703</v>
      </c>
      <c r="FK16" s="619">
        <v>480411</v>
      </c>
      <c r="FL16" s="619">
        <v>48041139</v>
      </c>
      <c r="FM16" s="619">
        <v>1433467</v>
      </c>
      <c r="FN16" s="619">
        <v>1146775</v>
      </c>
      <c r="FO16" s="619">
        <v>258025</v>
      </c>
      <c r="FP16" s="619">
        <v>28669</v>
      </c>
      <c r="FQ16" s="619">
        <v>2866936</v>
      </c>
      <c r="FR16" s="619">
        <v>1854585</v>
      </c>
      <c r="FS16" s="619">
        <v>1483667</v>
      </c>
      <c r="FT16" s="619">
        <v>333826</v>
      </c>
      <c r="FU16" s="619">
        <v>37090</v>
      </c>
      <c r="FV16" s="619">
        <v>3709168</v>
      </c>
      <c r="FW16" s="620" t="s">
        <v>488</v>
      </c>
      <c r="FX16" s="620" t="s">
        <v>489</v>
      </c>
      <c r="FY16" s="610" t="s">
        <v>474</v>
      </c>
      <c r="FZ16" s="611" t="s">
        <v>481</v>
      </c>
      <c r="GA16" s="611" t="s">
        <v>530</v>
      </c>
      <c r="GB16" s="610" t="s">
        <v>1432</v>
      </c>
    </row>
    <row r="17" spans="1:184" x14ac:dyDescent="0.25">
      <c r="A17" s="610" t="s">
        <v>3385</v>
      </c>
      <c r="B17" s="617" t="s">
        <v>531</v>
      </c>
      <c r="C17" s="618" t="s">
        <v>532</v>
      </c>
      <c r="D17" s="638">
        <v>0</v>
      </c>
      <c r="E17" s="638">
        <v>0.94</v>
      </c>
      <c r="F17" s="638">
        <v>0.05</v>
      </c>
      <c r="G17" s="638">
        <v>0.01</v>
      </c>
      <c r="H17" s="638">
        <v>1</v>
      </c>
      <c r="I17" s="619">
        <v>0</v>
      </c>
      <c r="J17" s="619">
        <v>65366140</v>
      </c>
      <c r="K17" s="619">
        <v>3476922</v>
      </c>
      <c r="L17" s="619">
        <v>695384</v>
      </c>
      <c r="M17" s="619">
        <v>69538446</v>
      </c>
      <c r="N17" s="619">
        <v>0</v>
      </c>
      <c r="O17" s="619">
        <v>0</v>
      </c>
      <c r="P17" s="619">
        <v>0</v>
      </c>
      <c r="Q17" s="619">
        <v>267895</v>
      </c>
      <c r="R17" s="619">
        <v>267895</v>
      </c>
      <c r="S17" s="619">
        <v>1082562</v>
      </c>
      <c r="T17" s="619">
        <v>0</v>
      </c>
      <c r="U17" s="619">
        <v>1082562</v>
      </c>
      <c r="V17" s="619">
        <v>20081</v>
      </c>
      <c r="W17" s="619">
        <v>0</v>
      </c>
      <c r="X17" s="619">
        <v>20081</v>
      </c>
      <c r="Y17" s="619">
        <v>0</v>
      </c>
      <c r="Z17" s="619">
        <v>0</v>
      </c>
      <c r="AA17" s="619">
        <v>0</v>
      </c>
      <c r="AB17" s="619">
        <v>0</v>
      </c>
      <c r="AC17" s="619">
        <v>0</v>
      </c>
      <c r="AD17" s="619">
        <v>0</v>
      </c>
      <c r="AE17" s="619">
        <v>0</v>
      </c>
      <c r="AF17" s="619">
        <v>0</v>
      </c>
      <c r="AG17" s="619">
        <v>0</v>
      </c>
      <c r="AH17" s="619">
        <v>0</v>
      </c>
      <c r="AI17" s="619">
        <v>25222044</v>
      </c>
      <c r="AJ17" s="619">
        <v>1290710</v>
      </c>
      <c r="AK17" s="619">
        <v>258142</v>
      </c>
      <c r="AL17" s="619">
        <v>26770896</v>
      </c>
      <c r="AM17" s="619">
        <v>0</v>
      </c>
      <c r="AN17" s="619">
        <v>3409139</v>
      </c>
      <c r="AO17" s="619">
        <v>181337</v>
      </c>
      <c r="AP17" s="619">
        <v>36267</v>
      </c>
      <c r="AQ17" s="619">
        <v>3626743</v>
      </c>
      <c r="AR17" s="619">
        <v>0</v>
      </c>
      <c r="AS17" s="619">
        <v>-4179907</v>
      </c>
      <c r="AT17" s="619">
        <v>-222336</v>
      </c>
      <c r="AU17" s="619">
        <v>-44467</v>
      </c>
      <c r="AV17" s="619">
        <v>-4446710</v>
      </c>
      <c r="AW17" s="619">
        <v>0</v>
      </c>
      <c r="AX17" s="619">
        <v>-1129340</v>
      </c>
      <c r="AY17" s="619">
        <v>-60071</v>
      </c>
      <c r="AZ17" s="619">
        <v>-12014</v>
      </c>
      <c r="BA17" s="619">
        <v>-1201425</v>
      </c>
      <c r="BB17" s="619">
        <v>0</v>
      </c>
      <c r="BC17" s="619">
        <v>473594</v>
      </c>
      <c r="BD17" s="619">
        <v>25191</v>
      </c>
      <c r="BE17" s="619">
        <v>5038</v>
      </c>
      <c r="BF17" s="619">
        <v>503823</v>
      </c>
      <c r="BG17" s="619">
        <v>0</v>
      </c>
      <c r="BH17" s="619">
        <v>-325715</v>
      </c>
      <c r="BI17" s="619">
        <v>-17325</v>
      </c>
      <c r="BJ17" s="619">
        <v>-3465</v>
      </c>
      <c r="BK17" s="619">
        <v>-346505</v>
      </c>
      <c r="BL17" s="619">
        <v>0</v>
      </c>
      <c r="BM17" s="619">
        <v>-981461</v>
      </c>
      <c r="BN17" s="619">
        <v>-52205</v>
      </c>
      <c r="BO17" s="619">
        <v>-10441</v>
      </c>
      <c r="BP17" s="619">
        <v>-1044107</v>
      </c>
      <c r="BQ17" s="619">
        <v>0</v>
      </c>
      <c r="BR17" s="619">
        <v>-12773794</v>
      </c>
      <c r="BS17" s="619">
        <v>-679457</v>
      </c>
      <c r="BT17" s="619">
        <v>-135891</v>
      </c>
      <c r="BU17" s="619">
        <v>-13589142</v>
      </c>
      <c r="BV17" s="619">
        <v>0</v>
      </c>
      <c r="BW17" s="619">
        <v>-62315</v>
      </c>
      <c r="BX17" s="619">
        <v>-3315</v>
      </c>
      <c r="BY17" s="619">
        <v>-663</v>
      </c>
      <c r="BZ17" s="619">
        <v>-66293</v>
      </c>
      <c r="CA17" s="619">
        <v>0</v>
      </c>
      <c r="CB17" s="619">
        <v>-12711479</v>
      </c>
      <c r="CC17" s="619">
        <v>-676142</v>
      </c>
      <c r="CD17" s="619">
        <v>-135228</v>
      </c>
      <c r="CE17" s="619">
        <v>-13522849</v>
      </c>
      <c r="CF17" s="619">
        <v>0</v>
      </c>
      <c r="CG17" s="619">
        <v>0</v>
      </c>
      <c r="CH17" s="619">
        <v>0</v>
      </c>
      <c r="CI17" s="619">
        <v>0</v>
      </c>
      <c r="CJ17" s="619">
        <v>0</v>
      </c>
      <c r="CK17" s="619">
        <v>0</v>
      </c>
      <c r="CL17" s="619">
        <v>95369</v>
      </c>
      <c r="CM17" s="619">
        <v>5073</v>
      </c>
      <c r="CN17" s="619">
        <v>1015</v>
      </c>
      <c r="CO17" s="619">
        <v>101457</v>
      </c>
      <c r="CP17" s="619">
        <v>0</v>
      </c>
      <c r="CQ17" s="619">
        <v>4010464</v>
      </c>
      <c r="CR17" s="619">
        <v>213323</v>
      </c>
      <c r="CS17" s="619">
        <v>42665</v>
      </c>
      <c r="CT17" s="619">
        <v>4266452</v>
      </c>
      <c r="CU17" s="619">
        <v>0</v>
      </c>
      <c r="CV17" s="619">
        <v>0</v>
      </c>
      <c r="CW17" s="619">
        <v>0</v>
      </c>
      <c r="CX17" s="619">
        <v>0</v>
      </c>
      <c r="CY17" s="619">
        <v>0</v>
      </c>
      <c r="CZ17" s="619">
        <v>0</v>
      </c>
      <c r="DA17" s="619">
        <v>-51973</v>
      </c>
      <c r="DB17" s="619">
        <v>-2765</v>
      </c>
      <c r="DC17" s="619">
        <v>-553</v>
      </c>
      <c r="DD17" s="619">
        <v>-55291</v>
      </c>
      <c r="DE17" s="619">
        <v>0</v>
      </c>
      <c r="DF17" s="619">
        <v>5761281</v>
      </c>
      <c r="DG17" s="619">
        <v>306451</v>
      </c>
      <c r="DH17" s="619">
        <v>61290</v>
      </c>
      <c r="DI17" s="619">
        <v>6129022</v>
      </c>
      <c r="DJ17" s="619">
        <v>0</v>
      </c>
      <c r="DK17" s="619">
        <v>-2238620</v>
      </c>
      <c r="DL17" s="619">
        <v>-119076</v>
      </c>
      <c r="DM17" s="619">
        <v>-23815</v>
      </c>
      <c r="DN17" s="619">
        <v>-2381511</v>
      </c>
      <c r="DO17" s="619">
        <v>0</v>
      </c>
      <c r="DP17" s="619">
        <v>-5197273</v>
      </c>
      <c r="DQ17" s="619">
        <v>-276451</v>
      </c>
      <c r="DR17" s="619">
        <v>-55289</v>
      </c>
      <c r="DS17" s="619">
        <v>-5529013</v>
      </c>
      <c r="DT17" s="619">
        <v>0</v>
      </c>
      <c r="DU17" s="619">
        <v>-18919</v>
      </c>
      <c r="DV17" s="619">
        <v>-1007</v>
      </c>
      <c r="DW17" s="619">
        <v>-201</v>
      </c>
      <c r="DX17" s="619">
        <v>-20127</v>
      </c>
      <c r="DY17" s="619">
        <v>0</v>
      </c>
      <c r="DZ17" s="619">
        <v>-2939734</v>
      </c>
      <c r="EA17" s="619">
        <v>-156368</v>
      </c>
      <c r="EB17" s="619">
        <v>-31273</v>
      </c>
      <c r="EC17" s="619">
        <v>-3127375</v>
      </c>
      <c r="ED17" s="619">
        <v>0</v>
      </c>
      <c r="EE17" s="619">
        <v>-2238620</v>
      </c>
      <c r="EF17" s="619">
        <v>-119076</v>
      </c>
      <c r="EG17" s="619">
        <v>-23815</v>
      </c>
      <c r="EH17" s="619">
        <v>-2381511</v>
      </c>
      <c r="EI17" s="619">
        <v>382</v>
      </c>
      <c r="EJ17" s="619">
        <v>5647252</v>
      </c>
      <c r="EK17" s="619">
        <v>300364</v>
      </c>
      <c r="EL17" s="619">
        <v>60079</v>
      </c>
      <c r="EM17" s="619">
        <v>6008075</v>
      </c>
      <c r="EN17" s="619">
        <v>0</v>
      </c>
      <c r="EO17" s="619">
        <v>0</v>
      </c>
      <c r="EP17" s="619">
        <v>0</v>
      </c>
      <c r="EQ17" s="619">
        <v>0</v>
      </c>
      <c r="ER17" s="619">
        <v>0</v>
      </c>
      <c r="ES17" s="619">
        <v>0</v>
      </c>
      <c r="ET17" s="619">
        <v>5027080</v>
      </c>
      <c r="EU17" s="619">
        <v>267398</v>
      </c>
      <c r="EV17" s="619">
        <v>53480</v>
      </c>
      <c r="EW17" s="619">
        <v>5347957</v>
      </c>
      <c r="EX17" s="619">
        <v>382</v>
      </c>
      <c r="EY17" s="619">
        <v>620172</v>
      </c>
      <c r="EZ17" s="619">
        <v>32966</v>
      </c>
      <c r="FA17" s="619">
        <v>6599</v>
      </c>
      <c r="FB17" s="619">
        <v>660118</v>
      </c>
      <c r="FC17" s="619">
        <v>0</v>
      </c>
      <c r="FD17" s="619">
        <v>60699415</v>
      </c>
      <c r="FE17" s="619">
        <v>3228692</v>
      </c>
      <c r="FF17" s="619">
        <v>645738</v>
      </c>
      <c r="FG17" s="619">
        <v>64573845</v>
      </c>
      <c r="FH17" s="619">
        <v>0</v>
      </c>
      <c r="FI17" s="619">
        <v>65366140</v>
      </c>
      <c r="FJ17" s="619">
        <v>3476922</v>
      </c>
      <c r="FK17" s="619">
        <v>695384</v>
      </c>
      <c r="FL17" s="619">
        <v>69538446</v>
      </c>
      <c r="FM17" s="619">
        <v>0</v>
      </c>
      <c r="FN17" s="619">
        <v>4666725</v>
      </c>
      <c r="FO17" s="619">
        <v>248230</v>
      </c>
      <c r="FP17" s="619">
        <v>49646</v>
      </c>
      <c r="FQ17" s="619">
        <v>4964601</v>
      </c>
      <c r="FR17" s="619">
        <v>382</v>
      </c>
      <c r="FS17" s="619">
        <v>5286897</v>
      </c>
      <c r="FT17" s="619">
        <v>281196</v>
      </c>
      <c r="FU17" s="619">
        <v>56245</v>
      </c>
      <c r="FV17" s="619">
        <v>5624719</v>
      </c>
      <c r="FW17" s="620" t="s">
        <v>533</v>
      </c>
      <c r="FX17" s="620" t="s">
        <v>534</v>
      </c>
      <c r="FY17" s="610" t="s">
        <v>535</v>
      </c>
      <c r="FZ17" s="611" t="s">
        <v>536</v>
      </c>
      <c r="GA17" s="611" t="s">
        <v>537</v>
      </c>
      <c r="GB17" s="610" t="s">
        <v>1432</v>
      </c>
    </row>
    <row r="18" spans="1:184" x14ac:dyDescent="0.25">
      <c r="A18" s="610" t="s">
        <v>3385</v>
      </c>
      <c r="B18" s="617" t="s">
        <v>538</v>
      </c>
      <c r="C18" s="618" t="s">
        <v>539</v>
      </c>
      <c r="D18" s="638">
        <v>0.5</v>
      </c>
      <c r="E18" s="638">
        <v>0.49</v>
      </c>
      <c r="F18" s="638">
        <v>0</v>
      </c>
      <c r="G18" s="638">
        <v>0.01</v>
      </c>
      <c r="H18" s="638">
        <v>1</v>
      </c>
      <c r="I18" s="619">
        <v>42340402</v>
      </c>
      <c r="J18" s="619">
        <v>41493594</v>
      </c>
      <c r="K18" s="619">
        <v>0</v>
      </c>
      <c r="L18" s="619">
        <v>846808</v>
      </c>
      <c r="M18" s="619">
        <v>84680804</v>
      </c>
      <c r="N18" s="619">
        <v>0</v>
      </c>
      <c r="O18" s="619">
        <v>0</v>
      </c>
      <c r="P18" s="619">
        <v>42340402</v>
      </c>
      <c r="Q18" s="619">
        <v>237044</v>
      </c>
      <c r="R18" s="619">
        <v>237044</v>
      </c>
      <c r="S18" s="619">
        <v>0</v>
      </c>
      <c r="T18" s="619">
        <v>0</v>
      </c>
      <c r="U18" s="619">
        <v>0</v>
      </c>
      <c r="V18" s="619">
        <v>782388</v>
      </c>
      <c r="W18" s="619">
        <v>0</v>
      </c>
      <c r="X18" s="619">
        <v>782388</v>
      </c>
      <c r="Y18" s="619">
        <v>0</v>
      </c>
      <c r="Z18" s="619">
        <v>0</v>
      </c>
      <c r="AA18" s="619">
        <v>0</v>
      </c>
      <c r="AB18" s="619">
        <v>0</v>
      </c>
      <c r="AC18" s="619">
        <v>0</v>
      </c>
      <c r="AD18" s="619">
        <v>0</v>
      </c>
      <c r="AE18" s="619">
        <v>0</v>
      </c>
      <c r="AF18" s="619">
        <v>0</v>
      </c>
      <c r="AG18" s="619">
        <v>0</v>
      </c>
      <c r="AH18" s="619">
        <v>0</v>
      </c>
      <c r="AI18" s="619">
        <v>12463196</v>
      </c>
      <c r="AJ18" s="619">
        <v>0</v>
      </c>
      <c r="AK18" s="619">
        <v>251631</v>
      </c>
      <c r="AL18" s="619">
        <v>12714827</v>
      </c>
      <c r="AM18" s="619">
        <v>3221938</v>
      </c>
      <c r="AN18" s="619">
        <v>3157499</v>
      </c>
      <c r="AO18" s="619">
        <v>0</v>
      </c>
      <c r="AP18" s="619">
        <v>64439</v>
      </c>
      <c r="AQ18" s="619">
        <v>6443876</v>
      </c>
      <c r="AR18" s="619">
        <v>-1169944</v>
      </c>
      <c r="AS18" s="619">
        <v>-1146545</v>
      </c>
      <c r="AT18" s="619">
        <v>0</v>
      </c>
      <c r="AU18" s="619">
        <v>-23399</v>
      </c>
      <c r="AV18" s="619">
        <v>-2339888</v>
      </c>
      <c r="AW18" s="619">
        <v>-1620500</v>
      </c>
      <c r="AX18" s="619">
        <v>-1588090</v>
      </c>
      <c r="AY18" s="619">
        <v>0</v>
      </c>
      <c r="AZ18" s="619">
        <v>-32410</v>
      </c>
      <c r="BA18" s="619">
        <v>-3241000</v>
      </c>
      <c r="BB18" s="619">
        <v>125764</v>
      </c>
      <c r="BC18" s="619">
        <v>123248</v>
      </c>
      <c r="BD18" s="619">
        <v>0</v>
      </c>
      <c r="BE18" s="619">
        <v>2515</v>
      </c>
      <c r="BF18" s="619">
        <v>251527</v>
      </c>
      <c r="BG18" s="619">
        <v>-461764</v>
      </c>
      <c r="BH18" s="619">
        <v>-452528</v>
      </c>
      <c r="BI18" s="619">
        <v>0</v>
      </c>
      <c r="BJ18" s="619">
        <v>-9235</v>
      </c>
      <c r="BK18" s="619">
        <v>-923527</v>
      </c>
      <c r="BL18" s="619">
        <v>-1956500</v>
      </c>
      <c r="BM18" s="619">
        <v>-1917370</v>
      </c>
      <c r="BN18" s="619">
        <v>0</v>
      </c>
      <c r="BO18" s="619">
        <v>-39130</v>
      </c>
      <c r="BP18" s="619">
        <v>-3913000</v>
      </c>
      <c r="BQ18" s="619">
        <v>-4717664</v>
      </c>
      <c r="BR18" s="619">
        <v>-4623311</v>
      </c>
      <c r="BS18" s="619">
        <v>0</v>
      </c>
      <c r="BT18" s="619">
        <v>-94353</v>
      </c>
      <c r="BU18" s="619">
        <v>-9435328</v>
      </c>
      <c r="BV18" s="619">
        <v>-3914</v>
      </c>
      <c r="BW18" s="619">
        <v>-3835</v>
      </c>
      <c r="BX18" s="619">
        <v>0</v>
      </c>
      <c r="BY18" s="619">
        <v>-78</v>
      </c>
      <c r="BZ18" s="619">
        <v>-7827</v>
      </c>
      <c r="CA18" s="619">
        <v>-4713751</v>
      </c>
      <c r="CB18" s="619">
        <v>-4619475</v>
      </c>
      <c r="CC18" s="619">
        <v>0</v>
      </c>
      <c r="CD18" s="619">
        <v>-94275</v>
      </c>
      <c r="CE18" s="619">
        <v>-9427501</v>
      </c>
      <c r="CF18" s="619">
        <v>0</v>
      </c>
      <c r="CG18" s="619">
        <v>0</v>
      </c>
      <c r="CH18" s="619">
        <v>0</v>
      </c>
      <c r="CI18" s="619">
        <v>0</v>
      </c>
      <c r="CJ18" s="619">
        <v>0</v>
      </c>
      <c r="CK18" s="619">
        <v>10284</v>
      </c>
      <c r="CL18" s="619">
        <v>10079</v>
      </c>
      <c r="CM18" s="619">
        <v>0</v>
      </c>
      <c r="CN18" s="619">
        <v>206</v>
      </c>
      <c r="CO18" s="619">
        <v>20569</v>
      </c>
      <c r="CP18" s="619">
        <v>2997475</v>
      </c>
      <c r="CQ18" s="619">
        <v>2937525</v>
      </c>
      <c r="CR18" s="619">
        <v>0</v>
      </c>
      <c r="CS18" s="619">
        <v>59949</v>
      </c>
      <c r="CT18" s="619">
        <v>5994949</v>
      </c>
      <c r="CU18" s="619">
        <v>0</v>
      </c>
      <c r="CV18" s="619">
        <v>0</v>
      </c>
      <c r="CW18" s="619">
        <v>0</v>
      </c>
      <c r="CX18" s="619">
        <v>0</v>
      </c>
      <c r="CY18" s="619">
        <v>0</v>
      </c>
      <c r="CZ18" s="619">
        <v>-6371</v>
      </c>
      <c r="DA18" s="619">
        <v>-6244</v>
      </c>
      <c r="DB18" s="619">
        <v>0</v>
      </c>
      <c r="DC18" s="619">
        <v>-127</v>
      </c>
      <c r="DD18" s="619">
        <v>-12742</v>
      </c>
      <c r="DE18" s="619">
        <v>737875</v>
      </c>
      <c r="DF18" s="619">
        <v>723118</v>
      </c>
      <c r="DG18" s="619">
        <v>0</v>
      </c>
      <c r="DH18" s="619">
        <v>14758</v>
      </c>
      <c r="DI18" s="619">
        <v>1475751</v>
      </c>
      <c r="DJ18" s="619">
        <v>-1485498</v>
      </c>
      <c r="DK18" s="619">
        <v>-1455789</v>
      </c>
      <c r="DL18" s="619">
        <v>0</v>
      </c>
      <c r="DM18" s="619">
        <v>-29710</v>
      </c>
      <c r="DN18" s="619">
        <v>-2970997</v>
      </c>
      <c r="DO18" s="619">
        <v>-2463899</v>
      </c>
      <c r="DP18" s="619">
        <v>-2414622</v>
      </c>
      <c r="DQ18" s="619">
        <v>0</v>
      </c>
      <c r="DR18" s="619">
        <v>-49277</v>
      </c>
      <c r="DS18" s="619">
        <v>-4927798</v>
      </c>
      <c r="DT18" s="619">
        <v>-1</v>
      </c>
      <c r="DU18" s="619">
        <v>0</v>
      </c>
      <c r="DV18" s="619">
        <v>0</v>
      </c>
      <c r="DW18" s="619">
        <v>1</v>
      </c>
      <c r="DX18" s="619">
        <v>0</v>
      </c>
      <c r="DY18" s="619">
        <v>-978401</v>
      </c>
      <c r="DZ18" s="619">
        <v>-958832</v>
      </c>
      <c r="EA18" s="619">
        <v>0</v>
      </c>
      <c r="EB18" s="619">
        <v>-19568</v>
      </c>
      <c r="EC18" s="619">
        <v>-1956801</v>
      </c>
      <c r="ED18" s="619">
        <v>-1485498</v>
      </c>
      <c r="EE18" s="619">
        <v>-1455789</v>
      </c>
      <c r="EF18" s="619">
        <v>0</v>
      </c>
      <c r="EG18" s="619">
        <v>-29710</v>
      </c>
      <c r="EH18" s="619">
        <v>-2970997</v>
      </c>
      <c r="EI18" s="619">
        <v>679955</v>
      </c>
      <c r="EJ18" s="619">
        <v>666356</v>
      </c>
      <c r="EK18" s="619">
        <v>0</v>
      </c>
      <c r="EL18" s="619">
        <v>13601</v>
      </c>
      <c r="EM18" s="619">
        <v>1359912</v>
      </c>
      <c r="EN18" s="619">
        <v>0</v>
      </c>
      <c r="EO18" s="619">
        <v>0</v>
      </c>
      <c r="EP18" s="619">
        <v>0</v>
      </c>
      <c r="EQ18" s="619">
        <v>0</v>
      </c>
      <c r="ER18" s="619">
        <v>0</v>
      </c>
      <c r="ES18" s="619">
        <v>951849</v>
      </c>
      <c r="ET18" s="619">
        <v>932812</v>
      </c>
      <c r="EU18" s="619">
        <v>0</v>
      </c>
      <c r="EV18" s="619">
        <v>19037</v>
      </c>
      <c r="EW18" s="619">
        <v>1903697</v>
      </c>
      <c r="EX18" s="619">
        <v>-271894</v>
      </c>
      <c r="EY18" s="619">
        <v>-266456</v>
      </c>
      <c r="EZ18" s="619">
        <v>0</v>
      </c>
      <c r="FA18" s="619">
        <v>-5436</v>
      </c>
      <c r="FB18" s="619">
        <v>-543785</v>
      </c>
      <c r="FC18" s="619">
        <v>40690952</v>
      </c>
      <c r="FD18" s="619">
        <v>39877133</v>
      </c>
      <c r="FE18" s="619">
        <v>0</v>
      </c>
      <c r="FF18" s="619">
        <v>813819</v>
      </c>
      <c r="FG18" s="619">
        <v>81381904</v>
      </c>
      <c r="FH18" s="619">
        <v>42340402</v>
      </c>
      <c r="FI18" s="619">
        <v>41493594</v>
      </c>
      <c r="FJ18" s="619">
        <v>0</v>
      </c>
      <c r="FK18" s="619">
        <v>846808</v>
      </c>
      <c r="FL18" s="619">
        <v>84680804</v>
      </c>
      <c r="FM18" s="619">
        <v>1649450</v>
      </c>
      <c r="FN18" s="619">
        <v>1616461</v>
      </c>
      <c r="FO18" s="619">
        <v>0</v>
      </c>
      <c r="FP18" s="619">
        <v>32989</v>
      </c>
      <c r="FQ18" s="619">
        <v>3298900</v>
      </c>
      <c r="FR18" s="619">
        <v>1377556</v>
      </c>
      <c r="FS18" s="619">
        <v>1350005</v>
      </c>
      <c r="FT18" s="619">
        <v>0</v>
      </c>
      <c r="FU18" s="619">
        <v>27553</v>
      </c>
      <c r="FV18" s="619">
        <v>2755115</v>
      </c>
      <c r="FW18" s="620" t="s">
        <v>535</v>
      </c>
      <c r="FX18" s="620" t="s">
        <v>540</v>
      </c>
      <c r="FY18" s="610" t="s">
        <v>535</v>
      </c>
      <c r="FZ18" s="611" t="s">
        <v>499</v>
      </c>
      <c r="GA18" s="611" t="s">
        <v>541</v>
      </c>
      <c r="GB18" s="610" t="s">
        <v>1432</v>
      </c>
    </row>
    <row r="19" spans="1:184" x14ac:dyDescent="0.25">
      <c r="A19" s="610" t="s">
        <v>3385</v>
      </c>
      <c r="B19" s="617" t="s">
        <v>542</v>
      </c>
      <c r="C19" s="618" t="s">
        <v>543</v>
      </c>
      <c r="D19" s="638">
        <v>0.33</v>
      </c>
      <c r="E19" s="638">
        <v>0.3</v>
      </c>
      <c r="F19" s="638">
        <v>0.37</v>
      </c>
      <c r="G19" s="638">
        <v>0</v>
      </c>
      <c r="H19" s="638">
        <v>1</v>
      </c>
      <c r="I19" s="619">
        <v>28119929</v>
      </c>
      <c r="J19" s="619">
        <v>25563572</v>
      </c>
      <c r="K19" s="619">
        <v>31528406</v>
      </c>
      <c r="L19" s="619">
        <v>0</v>
      </c>
      <c r="M19" s="619">
        <v>85211907</v>
      </c>
      <c r="N19" s="619">
        <v>0</v>
      </c>
      <c r="O19" s="619">
        <v>0</v>
      </c>
      <c r="P19" s="619">
        <v>28119929</v>
      </c>
      <c r="Q19" s="619">
        <v>242311</v>
      </c>
      <c r="R19" s="619">
        <v>242311</v>
      </c>
      <c r="S19" s="619">
        <v>0</v>
      </c>
      <c r="T19" s="619">
        <v>0</v>
      </c>
      <c r="U19" s="619">
        <v>0</v>
      </c>
      <c r="V19" s="619">
        <v>12974</v>
      </c>
      <c r="W19" s="619">
        <v>0</v>
      </c>
      <c r="X19" s="619">
        <v>12974</v>
      </c>
      <c r="Y19" s="619">
        <v>0</v>
      </c>
      <c r="Z19" s="619">
        <v>0</v>
      </c>
      <c r="AA19" s="619">
        <v>0</v>
      </c>
      <c r="AB19" s="619">
        <v>0</v>
      </c>
      <c r="AC19" s="619">
        <v>0</v>
      </c>
      <c r="AD19" s="619">
        <v>0</v>
      </c>
      <c r="AE19" s="619">
        <v>0</v>
      </c>
      <c r="AF19" s="619">
        <v>0</v>
      </c>
      <c r="AG19" s="619">
        <v>0</v>
      </c>
      <c r="AH19" s="619">
        <v>0</v>
      </c>
      <c r="AI19" s="619">
        <v>7703786</v>
      </c>
      <c r="AJ19" s="619">
        <v>9498611</v>
      </c>
      <c r="AK19" s="619">
        <v>0</v>
      </c>
      <c r="AL19" s="619">
        <v>17202397</v>
      </c>
      <c r="AM19" s="619">
        <v>2097157</v>
      </c>
      <c r="AN19" s="619">
        <v>1906507</v>
      </c>
      <c r="AO19" s="619">
        <v>2351359</v>
      </c>
      <c r="AP19" s="619">
        <v>0</v>
      </c>
      <c r="AQ19" s="619">
        <v>6355023</v>
      </c>
      <c r="AR19" s="619">
        <v>-1079249</v>
      </c>
      <c r="AS19" s="619">
        <v>-981136</v>
      </c>
      <c r="AT19" s="619">
        <v>-1210068</v>
      </c>
      <c r="AU19" s="619">
        <v>0</v>
      </c>
      <c r="AV19" s="619">
        <v>-3270453</v>
      </c>
      <c r="AW19" s="619">
        <v>-415633</v>
      </c>
      <c r="AX19" s="619">
        <v>-377849</v>
      </c>
      <c r="AY19" s="619">
        <v>-466014</v>
      </c>
      <c r="AZ19" s="619">
        <v>0</v>
      </c>
      <c r="BA19" s="619">
        <v>-1259496</v>
      </c>
      <c r="BB19" s="619">
        <v>168947</v>
      </c>
      <c r="BC19" s="619">
        <v>153588</v>
      </c>
      <c r="BD19" s="619">
        <v>189425</v>
      </c>
      <c r="BE19" s="619">
        <v>0</v>
      </c>
      <c r="BF19" s="619">
        <v>511960</v>
      </c>
      <c r="BG19" s="619">
        <v>-461020</v>
      </c>
      <c r="BH19" s="619">
        <v>-419110</v>
      </c>
      <c r="BI19" s="619">
        <v>-516902</v>
      </c>
      <c r="BJ19" s="619">
        <v>0</v>
      </c>
      <c r="BK19" s="619">
        <v>-1397032</v>
      </c>
      <c r="BL19" s="619">
        <v>-707706</v>
      </c>
      <c r="BM19" s="619">
        <v>-643371</v>
      </c>
      <c r="BN19" s="619">
        <v>-793491</v>
      </c>
      <c r="BO19" s="619">
        <v>0</v>
      </c>
      <c r="BP19" s="619">
        <v>-2144568</v>
      </c>
      <c r="BQ19" s="619">
        <v>-2752523</v>
      </c>
      <c r="BR19" s="619">
        <v>-2502294</v>
      </c>
      <c r="BS19" s="619">
        <v>-3086162</v>
      </c>
      <c r="BT19" s="619">
        <v>0</v>
      </c>
      <c r="BU19" s="619">
        <v>-8340979</v>
      </c>
      <c r="BV19" s="619">
        <v>-149525</v>
      </c>
      <c r="BW19" s="619">
        <v>-135932</v>
      </c>
      <c r="BX19" s="619">
        <v>-167649</v>
      </c>
      <c r="BY19" s="619">
        <v>0</v>
      </c>
      <c r="BZ19" s="619">
        <v>-453106</v>
      </c>
      <c r="CA19" s="619">
        <v>-2602998</v>
      </c>
      <c r="CB19" s="619">
        <v>-2366362</v>
      </c>
      <c r="CC19" s="619">
        <v>-2918513</v>
      </c>
      <c r="CD19" s="619">
        <v>0</v>
      </c>
      <c r="CE19" s="619">
        <v>-7887873</v>
      </c>
      <c r="CF19" s="619">
        <v>0</v>
      </c>
      <c r="CG19" s="619">
        <v>0</v>
      </c>
      <c r="CH19" s="619">
        <v>0</v>
      </c>
      <c r="CI19" s="619">
        <v>0</v>
      </c>
      <c r="CJ19" s="619">
        <v>0</v>
      </c>
      <c r="CK19" s="619">
        <v>68145</v>
      </c>
      <c r="CL19" s="619">
        <v>61950</v>
      </c>
      <c r="CM19" s="619">
        <v>76405</v>
      </c>
      <c r="CN19" s="619">
        <v>0</v>
      </c>
      <c r="CO19" s="619">
        <v>206500</v>
      </c>
      <c r="CP19" s="619">
        <v>1885167</v>
      </c>
      <c r="CQ19" s="619">
        <v>1713788</v>
      </c>
      <c r="CR19" s="619">
        <v>2113672</v>
      </c>
      <c r="CS19" s="619">
        <v>0</v>
      </c>
      <c r="CT19" s="619">
        <v>5712627</v>
      </c>
      <c r="CU19" s="619">
        <v>0</v>
      </c>
      <c r="CV19" s="619">
        <v>0</v>
      </c>
      <c r="CW19" s="619">
        <v>0</v>
      </c>
      <c r="CX19" s="619">
        <v>0</v>
      </c>
      <c r="CY19" s="619">
        <v>0</v>
      </c>
      <c r="CZ19" s="619">
        <v>81380</v>
      </c>
      <c r="DA19" s="619">
        <v>73982</v>
      </c>
      <c r="DB19" s="619">
        <v>91244</v>
      </c>
      <c r="DC19" s="619">
        <v>0</v>
      </c>
      <c r="DD19" s="619">
        <v>246606</v>
      </c>
      <c r="DE19" s="619">
        <v>488625</v>
      </c>
      <c r="DF19" s="619">
        <v>444204</v>
      </c>
      <c r="DG19" s="619">
        <v>547852</v>
      </c>
      <c r="DH19" s="619">
        <v>0</v>
      </c>
      <c r="DI19" s="619">
        <v>1480681</v>
      </c>
      <c r="DJ19" s="619">
        <v>-2958754</v>
      </c>
      <c r="DK19" s="619">
        <v>-2689776</v>
      </c>
      <c r="DL19" s="619">
        <v>-3317390</v>
      </c>
      <c r="DM19" s="619">
        <v>0</v>
      </c>
      <c r="DN19" s="619">
        <v>-8965920</v>
      </c>
      <c r="DO19" s="619">
        <v>-3187960</v>
      </c>
      <c r="DP19" s="619">
        <v>-2898146</v>
      </c>
      <c r="DQ19" s="619">
        <v>-3574379</v>
      </c>
      <c r="DR19" s="619">
        <v>0</v>
      </c>
      <c r="DS19" s="619">
        <v>-9660485</v>
      </c>
      <c r="DT19" s="619">
        <v>0</v>
      </c>
      <c r="DU19" s="619">
        <v>0</v>
      </c>
      <c r="DV19" s="619">
        <v>0</v>
      </c>
      <c r="DW19" s="619">
        <v>0</v>
      </c>
      <c r="DX19" s="619">
        <v>0</v>
      </c>
      <c r="DY19" s="619">
        <v>-229206</v>
      </c>
      <c r="DZ19" s="619">
        <v>-208370</v>
      </c>
      <c r="EA19" s="619">
        <v>-256989</v>
      </c>
      <c r="EB19" s="619">
        <v>0</v>
      </c>
      <c r="EC19" s="619">
        <v>-694565</v>
      </c>
      <c r="ED19" s="619">
        <v>-2958754</v>
      </c>
      <c r="EE19" s="619">
        <v>-2689776</v>
      </c>
      <c r="EF19" s="619">
        <v>-3317390</v>
      </c>
      <c r="EG19" s="619">
        <v>0</v>
      </c>
      <c r="EH19" s="619">
        <v>-8965920</v>
      </c>
      <c r="EI19" s="619">
        <v>693998</v>
      </c>
      <c r="EJ19" s="619">
        <v>630901</v>
      </c>
      <c r="EK19" s="619">
        <v>778114</v>
      </c>
      <c r="EL19" s="619">
        <v>0</v>
      </c>
      <c r="EM19" s="619">
        <v>2103012</v>
      </c>
      <c r="EN19" s="619">
        <v>0</v>
      </c>
      <c r="EO19" s="619">
        <v>0</v>
      </c>
      <c r="EP19" s="619">
        <v>0</v>
      </c>
      <c r="EQ19" s="619">
        <v>0</v>
      </c>
      <c r="ER19" s="619">
        <v>0</v>
      </c>
      <c r="ES19" s="619">
        <v>1736071</v>
      </c>
      <c r="ET19" s="619">
        <v>1578246</v>
      </c>
      <c r="EU19" s="619">
        <v>1946503</v>
      </c>
      <c r="EV19" s="619">
        <v>0</v>
      </c>
      <c r="EW19" s="619">
        <v>5260820</v>
      </c>
      <c r="EX19" s="619">
        <v>-1042073</v>
      </c>
      <c r="EY19" s="619">
        <v>-947345</v>
      </c>
      <c r="EZ19" s="619">
        <v>-1168389</v>
      </c>
      <c r="FA19" s="619">
        <v>0</v>
      </c>
      <c r="FB19" s="619">
        <v>-3157808</v>
      </c>
      <c r="FC19" s="619">
        <v>29647265</v>
      </c>
      <c r="FD19" s="619">
        <v>26952059</v>
      </c>
      <c r="FE19" s="619">
        <v>33240873</v>
      </c>
      <c r="FF19" s="619">
        <v>0</v>
      </c>
      <c r="FG19" s="619">
        <v>89840197</v>
      </c>
      <c r="FH19" s="619">
        <v>28119929</v>
      </c>
      <c r="FI19" s="619">
        <v>25563572</v>
      </c>
      <c r="FJ19" s="619">
        <v>31528406</v>
      </c>
      <c r="FK19" s="619">
        <v>0</v>
      </c>
      <c r="FL19" s="619">
        <v>85211907</v>
      </c>
      <c r="FM19" s="619">
        <v>-1527336</v>
      </c>
      <c r="FN19" s="619">
        <v>-1388487</v>
      </c>
      <c r="FO19" s="619">
        <v>-1712467</v>
      </c>
      <c r="FP19" s="619">
        <v>0</v>
      </c>
      <c r="FQ19" s="619">
        <v>-4628290</v>
      </c>
      <c r="FR19" s="619">
        <v>-2569409</v>
      </c>
      <c r="FS19" s="619">
        <v>-2335832</v>
      </c>
      <c r="FT19" s="619">
        <v>-2880856</v>
      </c>
      <c r="FU19" s="619">
        <v>0</v>
      </c>
      <c r="FV19" s="619">
        <v>-7786098</v>
      </c>
      <c r="FW19" s="620" t="s">
        <v>503</v>
      </c>
      <c r="FX19" s="620" t="s">
        <v>504</v>
      </c>
      <c r="FY19" s="610" t="s">
        <v>505</v>
      </c>
      <c r="FZ19" s="611" t="s">
        <v>506</v>
      </c>
      <c r="GA19" s="611" t="s">
        <v>544</v>
      </c>
      <c r="GB19" s="610" t="s">
        <v>1432</v>
      </c>
    </row>
    <row r="20" spans="1:184" x14ac:dyDescent="0.25">
      <c r="A20" s="610" t="s">
        <v>3386</v>
      </c>
      <c r="B20" s="617" t="s">
        <v>545</v>
      </c>
      <c r="C20" s="618" t="s">
        <v>546</v>
      </c>
      <c r="D20" s="638">
        <v>0</v>
      </c>
      <c r="E20" s="638">
        <v>0.99</v>
      </c>
      <c r="F20" s="638">
        <v>0</v>
      </c>
      <c r="G20" s="638">
        <v>0.01</v>
      </c>
      <c r="H20" s="638">
        <v>1</v>
      </c>
      <c r="I20" s="619">
        <v>0</v>
      </c>
      <c r="J20" s="619">
        <v>383914494</v>
      </c>
      <c r="K20" s="619">
        <v>0</v>
      </c>
      <c r="L20" s="619">
        <v>3877924</v>
      </c>
      <c r="M20" s="619">
        <v>387792418</v>
      </c>
      <c r="N20" s="619">
        <v>0</v>
      </c>
      <c r="O20" s="619">
        <v>0</v>
      </c>
      <c r="P20" s="619">
        <v>0</v>
      </c>
      <c r="Q20" s="619">
        <v>1817506</v>
      </c>
      <c r="R20" s="619">
        <v>1817506</v>
      </c>
      <c r="S20" s="619">
        <v>14683983</v>
      </c>
      <c r="T20" s="619">
        <v>0</v>
      </c>
      <c r="U20" s="619">
        <v>14683983</v>
      </c>
      <c r="V20" s="619">
        <v>0</v>
      </c>
      <c r="W20" s="619">
        <v>0</v>
      </c>
      <c r="X20" s="619">
        <v>0</v>
      </c>
      <c r="Y20" s="619">
        <v>0</v>
      </c>
      <c r="Z20" s="619">
        <v>0</v>
      </c>
      <c r="AA20" s="619">
        <v>0</v>
      </c>
      <c r="AB20" s="619">
        <v>0</v>
      </c>
      <c r="AC20" s="619">
        <v>0</v>
      </c>
      <c r="AD20" s="619">
        <v>0</v>
      </c>
      <c r="AE20" s="619">
        <v>0</v>
      </c>
      <c r="AF20" s="619">
        <v>0</v>
      </c>
      <c r="AG20" s="619">
        <v>0</v>
      </c>
      <c r="AH20" s="619">
        <v>0</v>
      </c>
      <c r="AI20" s="619">
        <v>157424241</v>
      </c>
      <c r="AJ20" s="619">
        <v>0</v>
      </c>
      <c r="AK20" s="619">
        <v>1541472</v>
      </c>
      <c r="AL20" s="619">
        <v>158965713</v>
      </c>
      <c r="AM20" s="619">
        <v>0</v>
      </c>
      <c r="AN20" s="619">
        <v>140512706</v>
      </c>
      <c r="AO20" s="619">
        <v>0</v>
      </c>
      <c r="AP20" s="619">
        <v>1419320</v>
      </c>
      <c r="AQ20" s="619">
        <v>141932026</v>
      </c>
      <c r="AR20" s="619">
        <v>0</v>
      </c>
      <c r="AS20" s="619">
        <v>-46765335</v>
      </c>
      <c r="AT20" s="619">
        <v>0</v>
      </c>
      <c r="AU20" s="619">
        <v>-472377</v>
      </c>
      <c r="AV20" s="619">
        <v>-47237712</v>
      </c>
      <c r="AW20" s="619">
        <v>0</v>
      </c>
      <c r="AX20" s="619">
        <v>-95977613</v>
      </c>
      <c r="AY20" s="619">
        <v>0</v>
      </c>
      <c r="AZ20" s="619">
        <v>-969471</v>
      </c>
      <c r="BA20" s="619">
        <v>-96947084</v>
      </c>
      <c r="BB20" s="619">
        <v>0</v>
      </c>
      <c r="BC20" s="619">
        <v>11371981</v>
      </c>
      <c r="BD20" s="619">
        <v>0</v>
      </c>
      <c r="BE20" s="619">
        <v>114869</v>
      </c>
      <c r="BF20" s="619">
        <v>11486850</v>
      </c>
      <c r="BG20" s="619">
        <v>0</v>
      </c>
      <c r="BH20" s="619">
        <v>-7856692</v>
      </c>
      <c r="BI20" s="619">
        <v>0</v>
      </c>
      <c r="BJ20" s="619">
        <v>-79361</v>
      </c>
      <c r="BK20" s="619">
        <v>-7936053</v>
      </c>
      <c r="BL20" s="619">
        <v>0</v>
      </c>
      <c r="BM20" s="619">
        <v>-92462324</v>
      </c>
      <c r="BN20" s="619">
        <v>0</v>
      </c>
      <c r="BO20" s="619">
        <v>-933963</v>
      </c>
      <c r="BP20" s="619">
        <v>-93396287</v>
      </c>
      <c r="BQ20" s="619">
        <v>0</v>
      </c>
      <c r="BR20" s="619">
        <v>-22792546</v>
      </c>
      <c r="BS20" s="619">
        <v>0</v>
      </c>
      <c r="BT20" s="619">
        <v>-230228</v>
      </c>
      <c r="BU20" s="619">
        <v>-23022774</v>
      </c>
      <c r="BV20" s="619">
        <v>0</v>
      </c>
      <c r="BW20" s="619">
        <v>-812473</v>
      </c>
      <c r="BX20" s="619">
        <v>0</v>
      </c>
      <c r="BY20" s="619">
        <v>-8207</v>
      </c>
      <c r="BZ20" s="619">
        <v>-820680</v>
      </c>
      <c r="CA20" s="619">
        <v>0</v>
      </c>
      <c r="CB20" s="619">
        <v>-21980073</v>
      </c>
      <c r="CC20" s="619">
        <v>0</v>
      </c>
      <c r="CD20" s="619">
        <v>-222021</v>
      </c>
      <c r="CE20" s="619">
        <v>-22202094</v>
      </c>
      <c r="CF20" s="619">
        <v>0</v>
      </c>
      <c r="CG20" s="619">
        <v>0</v>
      </c>
      <c r="CH20" s="619">
        <v>0</v>
      </c>
      <c r="CI20" s="619">
        <v>0</v>
      </c>
      <c r="CJ20" s="619">
        <v>0</v>
      </c>
      <c r="CK20" s="619">
        <v>0</v>
      </c>
      <c r="CL20" s="619">
        <v>812473</v>
      </c>
      <c r="CM20" s="619">
        <v>0</v>
      </c>
      <c r="CN20" s="619">
        <v>8207</v>
      </c>
      <c r="CO20" s="619">
        <v>820680</v>
      </c>
      <c r="CP20" s="619">
        <v>0</v>
      </c>
      <c r="CQ20" s="619">
        <v>21980073</v>
      </c>
      <c r="CR20" s="619">
        <v>0</v>
      </c>
      <c r="CS20" s="619">
        <v>222021</v>
      </c>
      <c r="CT20" s="619">
        <v>22202094</v>
      </c>
      <c r="CU20" s="619">
        <v>0</v>
      </c>
      <c r="CV20" s="619">
        <v>0</v>
      </c>
      <c r="CW20" s="619">
        <v>0</v>
      </c>
      <c r="CX20" s="619">
        <v>0</v>
      </c>
      <c r="CY20" s="619">
        <v>0</v>
      </c>
      <c r="CZ20" s="619">
        <v>0</v>
      </c>
      <c r="DA20" s="619">
        <v>0</v>
      </c>
      <c r="DB20" s="619">
        <v>0</v>
      </c>
      <c r="DC20" s="619">
        <v>0</v>
      </c>
      <c r="DD20" s="619">
        <v>0</v>
      </c>
      <c r="DE20" s="619">
        <v>0</v>
      </c>
      <c r="DF20" s="619">
        <v>-25855127</v>
      </c>
      <c r="DG20" s="619">
        <v>0</v>
      </c>
      <c r="DH20" s="619">
        <v>-261163</v>
      </c>
      <c r="DI20" s="619">
        <v>-26116290</v>
      </c>
      <c r="DJ20" s="619">
        <v>0</v>
      </c>
      <c r="DK20" s="619">
        <v>-13884843</v>
      </c>
      <c r="DL20" s="619">
        <v>0</v>
      </c>
      <c r="DM20" s="619">
        <v>-140251</v>
      </c>
      <c r="DN20" s="619">
        <v>-14025094</v>
      </c>
      <c r="DO20" s="619">
        <v>0</v>
      </c>
      <c r="DP20" s="619">
        <v>-39739970</v>
      </c>
      <c r="DQ20" s="619">
        <v>0</v>
      </c>
      <c r="DR20" s="619">
        <v>-401414</v>
      </c>
      <c r="DS20" s="619">
        <v>-40141384</v>
      </c>
      <c r="DT20" s="619">
        <v>0</v>
      </c>
      <c r="DU20" s="619">
        <v>0</v>
      </c>
      <c r="DV20" s="619">
        <v>0</v>
      </c>
      <c r="DW20" s="619">
        <v>0</v>
      </c>
      <c r="DX20" s="619">
        <v>0</v>
      </c>
      <c r="DY20" s="619">
        <v>0</v>
      </c>
      <c r="DZ20" s="619">
        <v>-25855127</v>
      </c>
      <c r="EA20" s="619">
        <v>0</v>
      </c>
      <c r="EB20" s="619">
        <v>-261163</v>
      </c>
      <c r="EC20" s="619">
        <v>-26116290</v>
      </c>
      <c r="ED20" s="619">
        <v>0</v>
      </c>
      <c r="EE20" s="619">
        <v>-13884843</v>
      </c>
      <c r="EF20" s="619">
        <v>0</v>
      </c>
      <c r="EG20" s="619">
        <v>-140251</v>
      </c>
      <c r="EH20" s="619">
        <v>-14025094</v>
      </c>
      <c r="EI20" s="619">
        <v>15905</v>
      </c>
      <c r="EJ20" s="619">
        <v>11241235</v>
      </c>
      <c r="EK20" s="619">
        <v>0</v>
      </c>
      <c r="EL20" s="619">
        <v>113709</v>
      </c>
      <c r="EM20" s="619">
        <v>11370850</v>
      </c>
      <c r="EN20" s="619">
        <v>0</v>
      </c>
      <c r="EO20" s="619">
        <v>0</v>
      </c>
      <c r="EP20" s="619">
        <v>0</v>
      </c>
      <c r="EQ20" s="619">
        <v>0</v>
      </c>
      <c r="ER20" s="619">
        <v>0</v>
      </c>
      <c r="ES20" s="619">
        <v>0</v>
      </c>
      <c r="ET20" s="619">
        <v>33558601</v>
      </c>
      <c r="EU20" s="619">
        <v>0</v>
      </c>
      <c r="EV20" s="619">
        <v>338976</v>
      </c>
      <c r="EW20" s="619">
        <v>33897577</v>
      </c>
      <c r="EX20" s="619">
        <v>15905</v>
      </c>
      <c r="EY20" s="619">
        <v>-22317366</v>
      </c>
      <c r="EZ20" s="619">
        <v>0</v>
      </c>
      <c r="FA20" s="619">
        <v>-225267</v>
      </c>
      <c r="FB20" s="619">
        <v>-22526727</v>
      </c>
      <c r="FC20" s="619">
        <v>0</v>
      </c>
      <c r="FD20" s="619">
        <v>410862954</v>
      </c>
      <c r="FE20" s="619">
        <v>0</v>
      </c>
      <c r="FF20" s="619">
        <v>4150131</v>
      </c>
      <c r="FG20" s="619">
        <v>415013085</v>
      </c>
      <c r="FH20" s="619">
        <v>0</v>
      </c>
      <c r="FI20" s="619">
        <v>383914494</v>
      </c>
      <c r="FJ20" s="619">
        <v>0</v>
      </c>
      <c r="FK20" s="619">
        <v>3877924</v>
      </c>
      <c r="FL20" s="619">
        <v>387792418</v>
      </c>
      <c r="FM20" s="619">
        <v>0</v>
      </c>
      <c r="FN20" s="619">
        <v>-26948460</v>
      </c>
      <c r="FO20" s="619">
        <v>0</v>
      </c>
      <c r="FP20" s="619">
        <v>-272207</v>
      </c>
      <c r="FQ20" s="619">
        <v>-27220667</v>
      </c>
      <c r="FR20" s="619">
        <v>15905</v>
      </c>
      <c r="FS20" s="619">
        <v>-49265826</v>
      </c>
      <c r="FT20" s="619">
        <v>0</v>
      </c>
      <c r="FU20" s="619">
        <v>-497474</v>
      </c>
      <c r="FV20" s="619">
        <v>-49747394</v>
      </c>
      <c r="FW20" s="611" t="s">
        <v>513</v>
      </c>
      <c r="FX20" s="611" t="s">
        <v>547</v>
      </c>
      <c r="FY20" s="610" t="s">
        <v>515</v>
      </c>
      <c r="FZ20" s="611" t="s">
        <v>548</v>
      </c>
      <c r="GA20" s="611" t="s">
        <v>549</v>
      </c>
      <c r="GB20" s="610" t="s">
        <v>1432</v>
      </c>
    </row>
    <row r="21" spans="1:184" x14ac:dyDescent="0.25">
      <c r="A21" s="610" t="s">
        <v>3385</v>
      </c>
      <c r="B21" s="617" t="s">
        <v>550</v>
      </c>
      <c r="C21" s="618" t="s">
        <v>551</v>
      </c>
      <c r="D21" s="638">
        <v>0.5</v>
      </c>
      <c r="E21" s="638">
        <v>0.4</v>
      </c>
      <c r="F21" s="638">
        <v>0.09</v>
      </c>
      <c r="G21" s="638">
        <v>0.01</v>
      </c>
      <c r="H21" s="638">
        <v>1</v>
      </c>
      <c r="I21" s="619">
        <v>24744231</v>
      </c>
      <c r="J21" s="619">
        <v>19795385</v>
      </c>
      <c r="K21" s="619">
        <v>4453962</v>
      </c>
      <c r="L21" s="619">
        <v>494885</v>
      </c>
      <c r="M21" s="619">
        <v>49488463</v>
      </c>
      <c r="N21" s="619">
        <v>0</v>
      </c>
      <c r="O21" s="619">
        <v>0</v>
      </c>
      <c r="P21" s="619">
        <v>24744231</v>
      </c>
      <c r="Q21" s="619">
        <v>103866</v>
      </c>
      <c r="R21" s="619">
        <v>103866</v>
      </c>
      <c r="S21" s="619">
        <v>0</v>
      </c>
      <c r="T21" s="619">
        <v>0</v>
      </c>
      <c r="U21" s="619">
        <v>0</v>
      </c>
      <c r="V21" s="619">
        <v>0</v>
      </c>
      <c r="W21" s="619">
        <v>0</v>
      </c>
      <c r="X21" s="619">
        <v>0</v>
      </c>
      <c r="Y21" s="619">
        <v>0</v>
      </c>
      <c r="Z21" s="619">
        <v>0</v>
      </c>
      <c r="AA21" s="619">
        <v>0</v>
      </c>
      <c r="AB21" s="619">
        <v>0</v>
      </c>
      <c r="AC21" s="619">
        <v>0</v>
      </c>
      <c r="AD21" s="619">
        <v>0</v>
      </c>
      <c r="AE21" s="619">
        <v>0</v>
      </c>
      <c r="AF21" s="619">
        <v>0</v>
      </c>
      <c r="AG21" s="619">
        <v>0</v>
      </c>
      <c r="AH21" s="619">
        <v>0</v>
      </c>
      <c r="AI21" s="619">
        <v>4694008</v>
      </c>
      <c r="AJ21" s="619">
        <v>1056152</v>
      </c>
      <c r="AK21" s="619">
        <v>117351</v>
      </c>
      <c r="AL21" s="619">
        <v>5867511</v>
      </c>
      <c r="AM21" s="619">
        <v>920885</v>
      </c>
      <c r="AN21" s="619">
        <v>736708</v>
      </c>
      <c r="AO21" s="619">
        <v>165759</v>
      </c>
      <c r="AP21" s="619">
        <v>18418</v>
      </c>
      <c r="AQ21" s="619">
        <v>1841770</v>
      </c>
      <c r="AR21" s="619">
        <v>-818169</v>
      </c>
      <c r="AS21" s="619">
        <v>-654535</v>
      </c>
      <c r="AT21" s="619">
        <v>-147270</v>
      </c>
      <c r="AU21" s="619">
        <v>-16363</v>
      </c>
      <c r="AV21" s="619">
        <v>-1636337</v>
      </c>
      <c r="AW21" s="619">
        <v>-115733</v>
      </c>
      <c r="AX21" s="619">
        <v>-92587</v>
      </c>
      <c r="AY21" s="619">
        <v>-20832</v>
      </c>
      <c r="AZ21" s="619">
        <v>-2315</v>
      </c>
      <c r="BA21" s="619">
        <v>-231467</v>
      </c>
      <c r="BB21" s="619">
        <v>0</v>
      </c>
      <c r="BC21" s="619">
        <v>0</v>
      </c>
      <c r="BD21" s="619">
        <v>0</v>
      </c>
      <c r="BE21" s="619">
        <v>0</v>
      </c>
      <c r="BF21" s="619">
        <v>0</v>
      </c>
      <c r="BG21" s="619">
        <v>-116802</v>
      </c>
      <c r="BH21" s="619">
        <v>-93441</v>
      </c>
      <c r="BI21" s="619">
        <v>-21024</v>
      </c>
      <c r="BJ21" s="619">
        <v>-2336</v>
      </c>
      <c r="BK21" s="619">
        <v>-233603</v>
      </c>
      <c r="BL21" s="619">
        <v>-232535</v>
      </c>
      <c r="BM21" s="619">
        <v>-186028</v>
      </c>
      <c r="BN21" s="619">
        <v>-41856</v>
      </c>
      <c r="BO21" s="619">
        <v>-4651</v>
      </c>
      <c r="BP21" s="619">
        <v>-465070</v>
      </c>
      <c r="BQ21" s="619">
        <v>-2262500</v>
      </c>
      <c r="BR21" s="619">
        <v>-1810000</v>
      </c>
      <c r="BS21" s="619">
        <v>-407250</v>
      </c>
      <c r="BT21" s="619">
        <v>-45250</v>
      </c>
      <c r="BU21" s="619">
        <v>-4525000</v>
      </c>
      <c r="BV21" s="619">
        <v>-75000</v>
      </c>
      <c r="BW21" s="619">
        <v>-60000</v>
      </c>
      <c r="BX21" s="619">
        <v>-13500</v>
      </c>
      <c r="BY21" s="619">
        <v>-1500</v>
      </c>
      <c r="BZ21" s="619">
        <v>-150000</v>
      </c>
      <c r="CA21" s="619">
        <v>-2187500</v>
      </c>
      <c r="CB21" s="619">
        <v>-1750000</v>
      </c>
      <c r="CC21" s="619">
        <v>-393750</v>
      </c>
      <c r="CD21" s="619">
        <v>-43750</v>
      </c>
      <c r="CE21" s="619">
        <v>-4375000</v>
      </c>
      <c r="CF21" s="619">
        <v>0</v>
      </c>
      <c r="CG21" s="619">
        <v>0</v>
      </c>
      <c r="CH21" s="619">
        <v>0</v>
      </c>
      <c r="CI21" s="619">
        <v>0</v>
      </c>
      <c r="CJ21" s="619">
        <v>0</v>
      </c>
      <c r="CK21" s="619">
        <v>1916</v>
      </c>
      <c r="CL21" s="619">
        <v>1532</v>
      </c>
      <c r="CM21" s="619">
        <v>345</v>
      </c>
      <c r="CN21" s="619">
        <v>38</v>
      </c>
      <c r="CO21" s="619">
        <v>3831</v>
      </c>
      <c r="CP21" s="619">
        <v>713024</v>
      </c>
      <c r="CQ21" s="619">
        <v>570420</v>
      </c>
      <c r="CR21" s="619">
        <v>128345</v>
      </c>
      <c r="CS21" s="619">
        <v>14261</v>
      </c>
      <c r="CT21" s="619">
        <v>1426050</v>
      </c>
      <c r="CU21" s="619">
        <v>0</v>
      </c>
      <c r="CV21" s="619">
        <v>0</v>
      </c>
      <c r="CW21" s="619">
        <v>0</v>
      </c>
      <c r="CX21" s="619">
        <v>0</v>
      </c>
      <c r="CY21" s="619">
        <v>0</v>
      </c>
      <c r="CZ21" s="619">
        <v>73084</v>
      </c>
      <c r="DA21" s="619">
        <v>58468</v>
      </c>
      <c r="DB21" s="619">
        <v>13155</v>
      </c>
      <c r="DC21" s="619">
        <v>1462</v>
      </c>
      <c r="DD21" s="619">
        <v>146169</v>
      </c>
      <c r="DE21" s="619">
        <v>-176679</v>
      </c>
      <c r="DF21" s="619">
        <v>-141344</v>
      </c>
      <c r="DG21" s="619">
        <v>-31802</v>
      </c>
      <c r="DH21" s="619">
        <v>-3534</v>
      </c>
      <c r="DI21" s="619">
        <v>-353359</v>
      </c>
      <c r="DJ21" s="619">
        <v>-600866</v>
      </c>
      <c r="DK21" s="619">
        <v>-480693</v>
      </c>
      <c r="DL21" s="619">
        <v>-108156</v>
      </c>
      <c r="DM21" s="619">
        <v>-12017</v>
      </c>
      <c r="DN21" s="619">
        <v>-1201732</v>
      </c>
      <c r="DO21" s="619">
        <v>-2252021</v>
      </c>
      <c r="DP21" s="619">
        <v>-1801617</v>
      </c>
      <c r="DQ21" s="619">
        <v>-405363</v>
      </c>
      <c r="DR21" s="619">
        <v>-45040</v>
      </c>
      <c r="DS21" s="619">
        <v>-4504041</v>
      </c>
      <c r="DT21" s="619">
        <v>0</v>
      </c>
      <c r="DU21" s="619">
        <v>0</v>
      </c>
      <c r="DV21" s="619">
        <v>0</v>
      </c>
      <c r="DW21" s="619">
        <v>0</v>
      </c>
      <c r="DX21" s="619">
        <v>0</v>
      </c>
      <c r="DY21" s="619">
        <v>-1651155</v>
      </c>
      <c r="DZ21" s="619">
        <v>-1320924</v>
      </c>
      <c r="EA21" s="619">
        <v>-297207</v>
      </c>
      <c r="EB21" s="619">
        <v>-33023</v>
      </c>
      <c r="EC21" s="619">
        <v>-3302309</v>
      </c>
      <c r="ED21" s="619">
        <v>-600866</v>
      </c>
      <c r="EE21" s="619">
        <v>-480693</v>
      </c>
      <c r="EF21" s="619">
        <v>-108156</v>
      </c>
      <c r="EG21" s="619">
        <v>-12017</v>
      </c>
      <c r="EH21" s="619">
        <v>-1201732</v>
      </c>
      <c r="EI21" s="619">
        <v>-1619396</v>
      </c>
      <c r="EJ21" s="619">
        <v>-1295511</v>
      </c>
      <c r="EK21" s="619">
        <v>-291489</v>
      </c>
      <c r="EL21" s="619">
        <v>-32386</v>
      </c>
      <c r="EM21" s="619">
        <v>-3238781</v>
      </c>
      <c r="EN21" s="619">
        <v>0</v>
      </c>
      <c r="EO21" s="619">
        <v>0</v>
      </c>
      <c r="EP21" s="619">
        <v>0</v>
      </c>
      <c r="EQ21" s="619">
        <v>0</v>
      </c>
      <c r="ER21" s="619">
        <v>0</v>
      </c>
      <c r="ES21" s="619">
        <v>-1641664</v>
      </c>
      <c r="ET21" s="619">
        <v>-1313331</v>
      </c>
      <c r="EU21" s="619">
        <v>-295499</v>
      </c>
      <c r="EV21" s="619">
        <v>-32833</v>
      </c>
      <c r="EW21" s="619">
        <v>-3283327</v>
      </c>
      <c r="EX21" s="619">
        <v>22268</v>
      </c>
      <c r="EY21" s="619">
        <v>17820</v>
      </c>
      <c r="EZ21" s="619">
        <v>4010</v>
      </c>
      <c r="FA21" s="619">
        <v>447</v>
      </c>
      <c r="FB21" s="619">
        <v>44546</v>
      </c>
      <c r="FC21" s="619">
        <v>24011978</v>
      </c>
      <c r="FD21" s="619">
        <v>19209582</v>
      </c>
      <c r="FE21" s="619">
        <v>4322156</v>
      </c>
      <c r="FF21" s="619">
        <v>480240</v>
      </c>
      <c r="FG21" s="619">
        <v>48023956</v>
      </c>
      <c r="FH21" s="619">
        <v>24744231</v>
      </c>
      <c r="FI21" s="619">
        <v>19795385</v>
      </c>
      <c r="FJ21" s="619">
        <v>4453962</v>
      </c>
      <c r="FK21" s="619">
        <v>494885</v>
      </c>
      <c r="FL21" s="619">
        <v>49488463</v>
      </c>
      <c r="FM21" s="619">
        <v>732253</v>
      </c>
      <c r="FN21" s="619">
        <v>585803</v>
      </c>
      <c r="FO21" s="619">
        <v>131806</v>
      </c>
      <c r="FP21" s="619">
        <v>14645</v>
      </c>
      <c r="FQ21" s="619">
        <v>1464507</v>
      </c>
      <c r="FR21" s="619">
        <v>754521</v>
      </c>
      <c r="FS21" s="619">
        <v>603623</v>
      </c>
      <c r="FT21" s="619">
        <v>135816</v>
      </c>
      <c r="FU21" s="619">
        <v>15092</v>
      </c>
      <c r="FV21" s="619">
        <v>1509053</v>
      </c>
      <c r="FW21" s="620" t="s">
        <v>552</v>
      </c>
      <c r="FX21" s="620" t="s">
        <v>553</v>
      </c>
      <c r="FY21" s="610" t="s">
        <v>474</v>
      </c>
      <c r="FZ21" s="611" t="s">
        <v>481</v>
      </c>
      <c r="GA21" s="611" t="s">
        <v>554</v>
      </c>
      <c r="GB21" s="610" t="s">
        <v>1432</v>
      </c>
    </row>
    <row r="22" spans="1:184" x14ac:dyDescent="0.25">
      <c r="A22" s="610" t="s">
        <v>3385</v>
      </c>
      <c r="B22" s="617" t="s">
        <v>555</v>
      </c>
      <c r="C22" s="618" t="s">
        <v>556</v>
      </c>
      <c r="D22" s="638">
        <v>0.5</v>
      </c>
      <c r="E22" s="638">
        <v>0.49</v>
      </c>
      <c r="F22" s="638">
        <v>0</v>
      </c>
      <c r="G22" s="638">
        <v>0.01</v>
      </c>
      <c r="H22" s="638">
        <v>1</v>
      </c>
      <c r="I22" s="619">
        <v>20933215</v>
      </c>
      <c r="J22" s="619">
        <v>20514551</v>
      </c>
      <c r="K22" s="619">
        <v>0</v>
      </c>
      <c r="L22" s="619">
        <v>418664</v>
      </c>
      <c r="M22" s="619">
        <v>41866430</v>
      </c>
      <c r="N22" s="619">
        <v>0</v>
      </c>
      <c r="O22" s="619">
        <v>0</v>
      </c>
      <c r="P22" s="619">
        <v>20933215</v>
      </c>
      <c r="Q22" s="619">
        <v>249649</v>
      </c>
      <c r="R22" s="619">
        <v>249649</v>
      </c>
      <c r="S22" s="619">
        <v>0</v>
      </c>
      <c r="T22" s="619">
        <v>0</v>
      </c>
      <c r="U22" s="619">
        <v>0</v>
      </c>
      <c r="V22" s="619">
        <v>0</v>
      </c>
      <c r="W22" s="619">
        <v>0</v>
      </c>
      <c r="X22" s="619">
        <v>0</v>
      </c>
      <c r="Y22" s="619">
        <v>0</v>
      </c>
      <c r="Z22" s="619">
        <v>0</v>
      </c>
      <c r="AA22" s="619">
        <v>0</v>
      </c>
      <c r="AB22" s="619">
        <v>0</v>
      </c>
      <c r="AC22" s="619">
        <v>0</v>
      </c>
      <c r="AD22" s="619">
        <v>0</v>
      </c>
      <c r="AE22" s="619">
        <v>0</v>
      </c>
      <c r="AF22" s="619">
        <v>0</v>
      </c>
      <c r="AG22" s="619">
        <v>0</v>
      </c>
      <c r="AH22" s="619">
        <v>0</v>
      </c>
      <c r="AI22" s="619">
        <v>8969750</v>
      </c>
      <c r="AJ22" s="619">
        <v>0</v>
      </c>
      <c r="AK22" s="619">
        <v>183057</v>
      </c>
      <c r="AL22" s="619">
        <v>9152807</v>
      </c>
      <c r="AM22" s="619">
        <v>1599332</v>
      </c>
      <c r="AN22" s="619">
        <v>1567345</v>
      </c>
      <c r="AO22" s="619">
        <v>0</v>
      </c>
      <c r="AP22" s="619">
        <v>31987</v>
      </c>
      <c r="AQ22" s="619">
        <v>3198664</v>
      </c>
      <c r="AR22" s="619">
        <v>-700536</v>
      </c>
      <c r="AS22" s="619">
        <v>-686526</v>
      </c>
      <c r="AT22" s="619">
        <v>0</v>
      </c>
      <c r="AU22" s="619">
        <v>-14011</v>
      </c>
      <c r="AV22" s="619">
        <v>-1401073</v>
      </c>
      <c r="AW22" s="619">
        <v>-1299000</v>
      </c>
      <c r="AX22" s="619">
        <v>-1273020</v>
      </c>
      <c r="AY22" s="619">
        <v>0</v>
      </c>
      <c r="AZ22" s="619">
        <v>-25980</v>
      </c>
      <c r="BA22" s="619">
        <v>-2598000</v>
      </c>
      <c r="BB22" s="619">
        <v>80383</v>
      </c>
      <c r="BC22" s="619">
        <v>78775</v>
      </c>
      <c r="BD22" s="619">
        <v>0</v>
      </c>
      <c r="BE22" s="619">
        <v>1608</v>
      </c>
      <c r="BF22" s="619">
        <v>160766</v>
      </c>
      <c r="BG22" s="619">
        <v>-379883</v>
      </c>
      <c r="BH22" s="619">
        <v>-372285</v>
      </c>
      <c r="BI22" s="619">
        <v>0</v>
      </c>
      <c r="BJ22" s="619">
        <v>-7598</v>
      </c>
      <c r="BK22" s="619">
        <v>-759766</v>
      </c>
      <c r="BL22" s="619">
        <v>-1598500</v>
      </c>
      <c r="BM22" s="619">
        <v>-1566530</v>
      </c>
      <c r="BN22" s="619">
        <v>0</v>
      </c>
      <c r="BO22" s="619">
        <v>-31970</v>
      </c>
      <c r="BP22" s="619">
        <v>-3197000</v>
      </c>
      <c r="BQ22" s="619">
        <v>-1913236</v>
      </c>
      <c r="BR22" s="619">
        <v>-1874971</v>
      </c>
      <c r="BS22" s="619">
        <v>0</v>
      </c>
      <c r="BT22" s="619">
        <v>-38265</v>
      </c>
      <c r="BU22" s="619">
        <v>-3826472</v>
      </c>
      <c r="BV22" s="619">
        <v>-95927</v>
      </c>
      <c r="BW22" s="619">
        <v>-94008</v>
      </c>
      <c r="BX22" s="619">
        <v>0</v>
      </c>
      <c r="BY22" s="619">
        <v>-1919</v>
      </c>
      <c r="BZ22" s="619">
        <v>-191854</v>
      </c>
      <c r="CA22" s="619">
        <v>-1817309</v>
      </c>
      <c r="CB22" s="619">
        <v>-1780963</v>
      </c>
      <c r="CC22" s="619">
        <v>0</v>
      </c>
      <c r="CD22" s="619">
        <v>-36346</v>
      </c>
      <c r="CE22" s="619">
        <v>-3634618</v>
      </c>
      <c r="CF22" s="619">
        <v>0</v>
      </c>
      <c r="CG22" s="619">
        <v>0</v>
      </c>
      <c r="CH22" s="619">
        <v>0</v>
      </c>
      <c r="CI22" s="619">
        <v>0</v>
      </c>
      <c r="CJ22" s="619">
        <v>0</v>
      </c>
      <c r="CK22" s="619">
        <v>0</v>
      </c>
      <c r="CL22" s="619">
        <v>0</v>
      </c>
      <c r="CM22" s="619">
        <v>0</v>
      </c>
      <c r="CN22" s="619">
        <v>0</v>
      </c>
      <c r="CO22" s="619">
        <v>0</v>
      </c>
      <c r="CP22" s="619">
        <v>821750</v>
      </c>
      <c r="CQ22" s="619">
        <v>805315</v>
      </c>
      <c r="CR22" s="619">
        <v>0</v>
      </c>
      <c r="CS22" s="619">
        <v>16435</v>
      </c>
      <c r="CT22" s="619">
        <v>1643500</v>
      </c>
      <c r="CU22" s="619">
        <v>0</v>
      </c>
      <c r="CV22" s="619">
        <v>0</v>
      </c>
      <c r="CW22" s="619">
        <v>0</v>
      </c>
      <c r="CX22" s="619">
        <v>0</v>
      </c>
      <c r="CY22" s="619">
        <v>0</v>
      </c>
      <c r="CZ22" s="619">
        <v>95927</v>
      </c>
      <c r="DA22" s="619">
        <v>94008</v>
      </c>
      <c r="DB22" s="619">
        <v>0</v>
      </c>
      <c r="DC22" s="619">
        <v>1919</v>
      </c>
      <c r="DD22" s="619">
        <v>191854</v>
      </c>
      <c r="DE22" s="619">
        <v>223176</v>
      </c>
      <c r="DF22" s="619">
        <v>218713</v>
      </c>
      <c r="DG22" s="619">
        <v>0</v>
      </c>
      <c r="DH22" s="619">
        <v>4464</v>
      </c>
      <c r="DI22" s="619">
        <v>446353</v>
      </c>
      <c r="DJ22" s="619">
        <v>-1890854</v>
      </c>
      <c r="DK22" s="619">
        <v>-1853036</v>
      </c>
      <c r="DL22" s="619">
        <v>0</v>
      </c>
      <c r="DM22" s="619">
        <v>-37817</v>
      </c>
      <c r="DN22" s="619">
        <v>-3781707</v>
      </c>
      <c r="DO22" s="619">
        <v>-2663237</v>
      </c>
      <c r="DP22" s="619">
        <v>-2609971</v>
      </c>
      <c r="DQ22" s="619">
        <v>0</v>
      </c>
      <c r="DR22" s="619">
        <v>-53264</v>
      </c>
      <c r="DS22" s="619">
        <v>-5326472</v>
      </c>
      <c r="DT22" s="619">
        <v>0</v>
      </c>
      <c r="DU22" s="619">
        <v>0</v>
      </c>
      <c r="DV22" s="619">
        <v>0</v>
      </c>
      <c r="DW22" s="619">
        <v>0</v>
      </c>
      <c r="DX22" s="619">
        <v>0</v>
      </c>
      <c r="DY22" s="619">
        <v>-772383</v>
      </c>
      <c r="DZ22" s="619">
        <v>-756935</v>
      </c>
      <c r="EA22" s="619">
        <v>0</v>
      </c>
      <c r="EB22" s="619">
        <v>-15447</v>
      </c>
      <c r="EC22" s="619">
        <v>-1544765</v>
      </c>
      <c r="ED22" s="619">
        <v>-1890854</v>
      </c>
      <c r="EE22" s="619">
        <v>-1853036</v>
      </c>
      <c r="EF22" s="619">
        <v>0</v>
      </c>
      <c r="EG22" s="619">
        <v>-37817</v>
      </c>
      <c r="EH22" s="619">
        <v>-3781707</v>
      </c>
      <c r="EI22" s="619">
        <v>1440927</v>
      </c>
      <c r="EJ22" s="619">
        <v>1412111</v>
      </c>
      <c r="EK22" s="619">
        <v>0</v>
      </c>
      <c r="EL22" s="619">
        <v>28819</v>
      </c>
      <c r="EM22" s="619">
        <v>2881856</v>
      </c>
      <c r="EN22" s="619">
        <v>0</v>
      </c>
      <c r="EO22" s="619">
        <v>0</v>
      </c>
      <c r="EP22" s="619">
        <v>0</v>
      </c>
      <c r="EQ22" s="619">
        <v>0</v>
      </c>
      <c r="ER22" s="619">
        <v>0</v>
      </c>
      <c r="ES22" s="619">
        <v>461054</v>
      </c>
      <c r="ET22" s="619">
        <v>451833</v>
      </c>
      <c r="EU22" s="619">
        <v>0</v>
      </c>
      <c r="EV22" s="619">
        <v>9221</v>
      </c>
      <c r="EW22" s="619">
        <v>922108</v>
      </c>
      <c r="EX22" s="619">
        <v>979873</v>
      </c>
      <c r="EY22" s="619">
        <v>960278</v>
      </c>
      <c r="EZ22" s="619">
        <v>0</v>
      </c>
      <c r="FA22" s="619">
        <v>19598</v>
      </c>
      <c r="FB22" s="619">
        <v>1959748</v>
      </c>
      <c r="FC22" s="619">
        <v>20198085</v>
      </c>
      <c r="FD22" s="619">
        <v>19794124</v>
      </c>
      <c r="FE22" s="619">
        <v>0</v>
      </c>
      <c r="FF22" s="619">
        <v>403962</v>
      </c>
      <c r="FG22" s="619">
        <v>40396171</v>
      </c>
      <c r="FH22" s="619">
        <v>20933215</v>
      </c>
      <c r="FI22" s="619">
        <v>20514551</v>
      </c>
      <c r="FJ22" s="619">
        <v>0</v>
      </c>
      <c r="FK22" s="619">
        <v>418664</v>
      </c>
      <c r="FL22" s="619">
        <v>41866430</v>
      </c>
      <c r="FM22" s="619">
        <v>735130</v>
      </c>
      <c r="FN22" s="619">
        <v>720427</v>
      </c>
      <c r="FO22" s="619">
        <v>0</v>
      </c>
      <c r="FP22" s="619">
        <v>14702</v>
      </c>
      <c r="FQ22" s="619">
        <v>1470259</v>
      </c>
      <c r="FR22" s="619">
        <v>1715003</v>
      </c>
      <c r="FS22" s="619">
        <v>1680705</v>
      </c>
      <c r="FT22" s="619">
        <v>0</v>
      </c>
      <c r="FU22" s="619">
        <v>34300</v>
      </c>
      <c r="FV22" s="619">
        <v>3430007</v>
      </c>
      <c r="FW22" s="620" t="s">
        <v>535</v>
      </c>
      <c r="FX22" s="620" t="s">
        <v>557</v>
      </c>
      <c r="FY22" s="610" t="s">
        <v>535</v>
      </c>
      <c r="FZ22" s="611" t="s">
        <v>558</v>
      </c>
      <c r="GA22" s="611" t="s">
        <v>559</v>
      </c>
      <c r="GB22" s="610" t="s">
        <v>1432</v>
      </c>
    </row>
    <row r="23" spans="1:184" x14ac:dyDescent="0.25">
      <c r="A23" s="610" t="s">
        <v>3385</v>
      </c>
      <c r="B23" s="617" t="s">
        <v>560</v>
      </c>
      <c r="C23" s="618" t="s">
        <v>561</v>
      </c>
      <c r="D23" s="638">
        <v>0.5</v>
      </c>
      <c r="E23" s="638">
        <v>0.49</v>
      </c>
      <c r="F23" s="638">
        <v>0</v>
      </c>
      <c r="G23" s="638">
        <v>0.01</v>
      </c>
      <c r="H23" s="638">
        <v>1</v>
      </c>
      <c r="I23" s="619">
        <v>18565225</v>
      </c>
      <c r="J23" s="619">
        <v>18193921</v>
      </c>
      <c r="K23" s="619">
        <v>0</v>
      </c>
      <c r="L23" s="619">
        <v>371305</v>
      </c>
      <c r="M23" s="619">
        <v>37130451</v>
      </c>
      <c r="N23" s="619">
        <v>378627</v>
      </c>
      <c r="O23" s="619">
        <v>378627</v>
      </c>
      <c r="P23" s="619">
        <v>18186598</v>
      </c>
      <c r="Q23" s="619">
        <v>237344</v>
      </c>
      <c r="R23" s="619">
        <v>237344</v>
      </c>
      <c r="S23" s="619">
        <v>574872</v>
      </c>
      <c r="T23" s="619">
        <v>0</v>
      </c>
      <c r="U23" s="619">
        <v>574872</v>
      </c>
      <c r="V23" s="619">
        <v>1010</v>
      </c>
      <c r="W23" s="619">
        <v>0</v>
      </c>
      <c r="X23" s="619">
        <v>1010</v>
      </c>
      <c r="Y23" s="619">
        <v>0</v>
      </c>
      <c r="Z23" s="619">
        <v>0</v>
      </c>
      <c r="AA23" s="619">
        <v>0</v>
      </c>
      <c r="AB23" s="619">
        <v>0</v>
      </c>
      <c r="AC23" s="619">
        <v>378627</v>
      </c>
      <c r="AD23" s="619">
        <v>0</v>
      </c>
      <c r="AE23" s="619">
        <v>0</v>
      </c>
      <c r="AF23" s="619">
        <v>378627</v>
      </c>
      <c r="AG23" s="619">
        <v>0</v>
      </c>
      <c r="AH23" s="619">
        <v>0</v>
      </c>
      <c r="AI23" s="619">
        <v>10791274</v>
      </c>
      <c r="AJ23" s="619">
        <v>0</v>
      </c>
      <c r="AK23" s="619">
        <v>210759</v>
      </c>
      <c r="AL23" s="619">
        <v>11002033</v>
      </c>
      <c r="AM23" s="619">
        <v>4675687</v>
      </c>
      <c r="AN23" s="619">
        <v>4582174</v>
      </c>
      <c r="AO23" s="619">
        <v>0</v>
      </c>
      <c r="AP23" s="619">
        <v>93514</v>
      </c>
      <c r="AQ23" s="619">
        <v>9351375</v>
      </c>
      <c r="AR23" s="619">
        <v>-37699</v>
      </c>
      <c r="AS23" s="619">
        <v>-36946</v>
      </c>
      <c r="AT23" s="619">
        <v>0</v>
      </c>
      <c r="AU23" s="619">
        <v>-754</v>
      </c>
      <c r="AV23" s="619">
        <v>-75399</v>
      </c>
      <c r="AW23" s="619">
        <v>-2631127</v>
      </c>
      <c r="AX23" s="619">
        <v>-2578505</v>
      </c>
      <c r="AY23" s="619">
        <v>0</v>
      </c>
      <c r="AZ23" s="619">
        <v>-52623</v>
      </c>
      <c r="BA23" s="619">
        <v>-5262255</v>
      </c>
      <c r="BB23" s="619">
        <v>236974</v>
      </c>
      <c r="BC23" s="619">
        <v>232234</v>
      </c>
      <c r="BD23" s="619">
        <v>0</v>
      </c>
      <c r="BE23" s="619">
        <v>4739</v>
      </c>
      <c r="BF23" s="619">
        <v>473947</v>
      </c>
      <c r="BG23" s="619">
        <v>-351255</v>
      </c>
      <c r="BH23" s="619">
        <v>-344230</v>
      </c>
      <c r="BI23" s="619">
        <v>0</v>
      </c>
      <c r="BJ23" s="619">
        <v>-7025</v>
      </c>
      <c r="BK23" s="619">
        <v>-702510</v>
      </c>
      <c r="BL23" s="619">
        <v>-2745408</v>
      </c>
      <c r="BM23" s="619">
        <v>-2690501</v>
      </c>
      <c r="BN23" s="619">
        <v>0</v>
      </c>
      <c r="BO23" s="619">
        <v>-54909</v>
      </c>
      <c r="BP23" s="619">
        <v>-5490818</v>
      </c>
      <c r="BQ23" s="619">
        <v>-4550000</v>
      </c>
      <c r="BR23" s="619">
        <v>-4459000</v>
      </c>
      <c r="BS23" s="619">
        <v>0</v>
      </c>
      <c r="BT23" s="619">
        <v>-91000</v>
      </c>
      <c r="BU23" s="619">
        <v>-9100000</v>
      </c>
      <c r="BV23" s="619">
        <v>-50000</v>
      </c>
      <c r="BW23" s="619">
        <v>-49000</v>
      </c>
      <c r="BX23" s="619">
        <v>0</v>
      </c>
      <c r="BY23" s="619">
        <v>-1000</v>
      </c>
      <c r="BZ23" s="619">
        <v>-100000</v>
      </c>
      <c r="CA23" s="619">
        <v>-4500000</v>
      </c>
      <c r="CB23" s="619">
        <v>-4410000</v>
      </c>
      <c r="CC23" s="619">
        <v>0</v>
      </c>
      <c r="CD23" s="619">
        <v>-90000</v>
      </c>
      <c r="CE23" s="619">
        <v>-9000000</v>
      </c>
      <c r="CF23" s="619">
        <v>0</v>
      </c>
      <c r="CG23" s="619">
        <v>0</v>
      </c>
      <c r="CH23" s="619">
        <v>0</v>
      </c>
      <c r="CI23" s="619">
        <v>0</v>
      </c>
      <c r="CJ23" s="619">
        <v>0</v>
      </c>
      <c r="CK23" s="619">
        <v>45433</v>
      </c>
      <c r="CL23" s="619">
        <v>44524</v>
      </c>
      <c r="CM23" s="619">
        <v>0</v>
      </c>
      <c r="CN23" s="619">
        <v>909</v>
      </c>
      <c r="CO23" s="619">
        <v>90866</v>
      </c>
      <c r="CP23" s="619">
        <v>996887</v>
      </c>
      <c r="CQ23" s="619">
        <v>976949</v>
      </c>
      <c r="CR23" s="619">
        <v>0</v>
      </c>
      <c r="CS23" s="619">
        <v>19938</v>
      </c>
      <c r="CT23" s="619">
        <v>1993774</v>
      </c>
      <c r="CU23" s="619">
        <v>0</v>
      </c>
      <c r="CV23" s="619">
        <v>0</v>
      </c>
      <c r="CW23" s="619">
        <v>0</v>
      </c>
      <c r="CX23" s="619">
        <v>0</v>
      </c>
      <c r="CY23" s="619">
        <v>0</v>
      </c>
      <c r="CZ23" s="619">
        <v>4567</v>
      </c>
      <c r="DA23" s="619">
        <v>4476</v>
      </c>
      <c r="DB23" s="619">
        <v>0</v>
      </c>
      <c r="DC23" s="619">
        <v>91</v>
      </c>
      <c r="DD23" s="619">
        <v>9134</v>
      </c>
      <c r="DE23" s="619">
        <v>1453113</v>
      </c>
      <c r="DF23" s="619">
        <v>1424051</v>
      </c>
      <c r="DG23" s="619">
        <v>0</v>
      </c>
      <c r="DH23" s="619">
        <v>29062</v>
      </c>
      <c r="DI23" s="619">
        <v>2906226</v>
      </c>
      <c r="DJ23" s="619">
        <v>-1450000</v>
      </c>
      <c r="DK23" s="619">
        <v>-1421000</v>
      </c>
      <c r="DL23" s="619">
        <v>0</v>
      </c>
      <c r="DM23" s="619">
        <v>-29000</v>
      </c>
      <c r="DN23" s="619">
        <v>-2900000</v>
      </c>
      <c r="DO23" s="619">
        <v>-3500000</v>
      </c>
      <c r="DP23" s="619">
        <v>-3430000</v>
      </c>
      <c r="DQ23" s="619">
        <v>0</v>
      </c>
      <c r="DR23" s="619">
        <v>-70000</v>
      </c>
      <c r="DS23" s="619">
        <v>-7000000</v>
      </c>
      <c r="DT23" s="619">
        <v>0</v>
      </c>
      <c r="DU23" s="619">
        <v>0</v>
      </c>
      <c r="DV23" s="619">
        <v>0</v>
      </c>
      <c r="DW23" s="619">
        <v>0</v>
      </c>
      <c r="DX23" s="619">
        <v>0</v>
      </c>
      <c r="DY23" s="619">
        <v>-2050000</v>
      </c>
      <c r="DZ23" s="619">
        <v>-2009000</v>
      </c>
      <c r="EA23" s="619">
        <v>0</v>
      </c>
      <c r="EB23" s="619">
        <v>-41000</v>
      </c>
      <c r="EC23" s="619">
        <v>-4100000</v>
      </c>
      <c r="ED23" s="619">
        <v>-1450000</v>
      </c>
      <c r="EE23" s="619">
        <v>-1421000</v>
      </c>
      <c r="EF23" s="619">
        <v>0</v>
      </c>
      <c r="EG23" s="619">
        <v>-29000</v>
      </c>
      <c r="EH23" s="619">
        <v>-2900000</v>
      </c>
      <c r="EI23" s="619">
        <v>6025830</v>
      </c>
      <c r="EJ23" s="619">
        <v>5905312</v>
      </c>
      <c r="EK23" s="619">
        <v>0</v>
      </c>
      <c r="EL23" s="619">
        <v>120516</v>
      </c>
      <c r="EM23" s="619">
        <v>12051657</v>
      </c>
      <c r="EN23" s="619">
        <v>0</v>
      </c>
      <c r="EO23" s="619">
        <v>0</v>
      </c>
      <c r="EP23" s="619">
        <v>0</v>
      </c>
      <c r="EQ23" s="619">
        <v>0</v>
      </c>
      <c r="ER23" s="619">
        <v>0</v>
      </c>
      <c r="ES23" s="619">
        <v>2590874</v>
      </c>
      <c r="ET23" s="619">
        <v>2539056</v>
      </c>
      <c r="EU23" s="619">
        <v>0</v>
      </c>
      <c r="EV23" s="619">
        <v>51817</v>
      </c>
      <c r="EW23" s="619">
        <v>5181747</v>
      </c>
      <c r="EX23" s="619">
        <v>3434956</v>
      </c>
      <c r="EY23" s="619">
        <v>3366256</v>
      </c>
      <c r="EZ23" s="619">
        <v>0</v>
      </c>
      <c r="FA23" s="619">
        <v>68699</v>
      </c>
      <c r="FB23" s="619">
        <v>6869910</v>
      </c>
      <c r="FC23" s="619">
        <v>15908161</v>
      </c>
      <c r="FD23" s="619">
        <v>15589997</v>
      </c>
      <c r="FE23" s="619">
        <v>0</v>
      </c>
      <c r="FF23" s="619">
        <v>318163</v>
      </c>
      <c r="FG23" s="619">
        <v>31816321</v>
      </c>
      <c r="FH23" s="619">
        <v>18565225</v>
      </c>
      <c r="FI23" s="619">
        <v>18193921</v>
      </c>
      <c r="FJ23" s="619">
        <v>0</v>
      </c>
      <c r="FK23" s="619">
        <v>371305</v>
      </c>
      <c r="FL23" s="619">
        <v>37130451</v>
      </c>
      <c r="FM23" s="619">
        <v>2657064</v>
      </c>
      <c r="FN23" s="619">
        <v>2603924</v>
      </c>
      <c r="FO23" s="619">
        <v>0</v>
      </c>
      <c r="FP23" s="619">
        <v>53142</v>
      </c>
      <c r="FQ23" s="619">
        <v>5314130</v>
      </c>
      <c r="FR23" s="619">
        <v>6092020</v>
      </c>
      <c r="FS23" s="619">
        <v>5970180</v>
      </c>
      <c r="FT23" s="619">
        <v>0</v>
      </c>
      <c r="FU23" s="619">
        <v>121841</v>
      </c>
      <c r="FV23" s="619">
        <v>12184040</v>
      </c>
      <c r="FW23" s="620" t="s">
        <v>535</v>
      </c>
      <c r="FX23" s="620" t="s">
        <v>557</v>
      </c>
      <c r="FY23" s="610" t="s">
        <v>535</v>
      </c>
      <c r="FZ23" s="611" t="s">
        <v>558</v>
      </c>
      <c r="GA23" s="611" t="s">
        <v>562</v>
      </c>
      <c r="GB23" s="610" t="s">
        <v>1432</v>
      </c>
    </row>
    <row r="24" spans="1:184" x14ac:dyDescent="0.25">
      <c r="A24" s="610" t="s">
        <v>3385</v>
      </c>
      <c r="B24" s="617" t="s">
        <v>563</v>
      </c>
      <c r="C24" s="618" t="s">
        <v>564</v>
      </c>
      <c r="D24" s="638">
        <v>0.5</v>
      </c>
      <c r="E24" s="638">
        <v>0.4</v>
      </c>
      <c r="F24" s="638">
        <v>0.09</v>
      </c>
      <c r="G24" s="638">
        <v>0.01</v>
      </c>
      <c r="H24" s="638">
        <v>1</v>
      </c>
      <c r="I24" s="619">
        <v>17107091</v>
      </c>
      <c r="J24" s="619">
        <v>13685673</v>
      </c>
      <c r="K24" s="619">
        <v>3079276</v>
      </c>
      <c r="L24" s="619">
        <v>342142</v>
      </c>
      <c r="M24" s="619">
        <v>34214182</v>
      </c>
      <c r="N24" s="619">
        <v>0</v>
      </c>
      <c r="O24" s="619">
        <v>0</v>
      </c>
      <c r="P24" s="619">
        <v>17107091</v>
      </c>
      <c r="Q24" s="619">
        <v>94644</v>
      </c>
      <c r="R24" s="619">
        <v>94644</v>
      </c>
      <c r="S24" s="619">
        <v>0</v>
      </c>
      <c r="T24" s="619">
        <v>0</v>
      </c>
      <c r="U24" s="619">
        <v>0</v>
      </c>
      <c r="V24" s="619">
        <v>62677</v>
      </c>
      <c r="W24" s="619">
        <v>0</v>
      </c>
      <c r="X24" s="619">
        <v>62677</v>
      </c>
      <c r="Y24" s="619">
        <v>0</v>
      </c>
      <c r="Z24" s="619">
        <v>0</v>
      </c>
      <c r="AA24" s="619">
        <v>0</v>
      </c>
      <c r="AB24" s="619">
        <v>0</v>
      </c>
      <c r="AC24" s="619">
        <v>0</v>
      </c>
      <c r="AD24" s="619">
        <v>0</v>
      </c>
      <c r="AE24" s="619">
        <v>0</v>
      </c>
      <c r="AF24" s="619">
        <v>0</v>
      </c>
      <c r="AG24" s="619">
        <v>0</v>
      </c>
      <c r="AH24" s="619">
        <v>0</v>
      </c>
      <c r="AI24" s="619">
        <v>3576600</v>
      </c>
      <c r="AJ24" s="619">
        <v>802333</v>
      </c>
      <c r="AK24" s="619">
        <v>89147</v>
      </c>
      <c r="AL24" s="619">
        <v>4468080</v>
      </c>
      <c r="AM24" s="619">
        <v>474064</v>
      </c>
      <c r="AN24" s="619">
        <v>379252</v>
      </c>
      <c r="AO24" s="619">
        <v>85332</v>
      </c>
      <c r="AP24" s="619">
        <v>9481</v>
      </c>
      <c r="AQ24" s="619">
        <v>948129</v>
      </c>
      <c r="AR24" s="619">
        <v>-333257</v>
      </c>
      <c r="AS24" s="619">
        <v>-266606</v>
      </c>
      <c r="AT24" s="619">
        <v>-59986</v>
      </c>
      <c r="AU24" s="619">
        <v>-6665</v>
      </c>
      <c r="AV24" s="619">
        <v>-666514</v>
      </c>
      <c r="AW24" s="619">
        <v>-337258</v>
      </c>
      <c r="AX24" s="619">
        <v>-269807</v>
      </c>
      <c r="AY24" s="619">
        <v>-60707</v>
      </c>
      <c r="AZ24" s="619">
        <v>-6745</v>
      </c>
      <c r="BA24" s="619">
        <v>-674517</v>
      </c>
      <c r="BB24" s="619">
        <v>0</v>
      </c>
      <c r="BC24" s="619">
        <v>0</v>
      </c>
      <c r="BD24" s="619">
        <v>0</v>
      </c>
      <c r="BE24" s="619">
        <v>0</v>
      </c>
      <c r="BF24" s="619">
        <v>0</v>
      </c>
      <c r="BG24" s="619">
        <v>-107022</v>
      </c>
      <c r="BH24" s="619">
        <v>-85618</v>
      </c>
      <c r="BI24" s="619">
        <v>-19264</v>
      </c>
      <c r="BJ24" s="619">
        <v>-2140</v>
      </c>
      <c r="BK24" s="619">
        <v>-214044</v>
      </c>
      <c r="BL24" s="619">
        <v>-444280</v>
      </c>
      <c r="BM24" s="619">
        <v>-355425</v>
      </c>
      <c r="BN24" s="619">
        <v>-79971</v>
      </c>
      <c r="BO24" s="619">
        <v>-8885</v>
      </c>
      <c r="BP24" s="619">
        <v>-888561</v>
      </c>
      <c r="BQ24" s="619">
        <v>-2503421</v>
      </c>
      <c r="BR24" s="619">
        <v>-2002737</v>
      </c>
      <c r="BS24" s="619">
        <v>-450616</v>
      </c>
      <c r="BT24" s="619">
        <v>-50068</v>
      </c>
      <c r="BU24" s="619">
        <v>-5006842</v>
      </c>
      <c r="BV24" s="619">
        <v>0</v>
      </c>
      <c r="BW24" s="619">
        <v>0</v>
      </c>
      <c r="BX24" s="619">
        <v>0</v>
      </c>
      <c r="BY24" s="619">
        <v>0</v>
      </c>
      <c r="BZ24" s="619">
        <v>0</v>
      </c>
      <c r="CA24" s="619">
        <v>-2503421</v>
      </c>
      <c r="CB24" s="619">
        <v>-2002737</v>
      </c>
      <c r="CC24" s="619">
        <v>-450616</v>
      </c>
      <c r="CD24" s="619">
        <v>-50068</v>
      </c>
      <c r="CE24" s="619">
        <v>-5006842</v>
      </c>
      <c r="CF24" s="619">
        <v>0</v>
      </c>
      <c r="CG24" s="619">
        <v>0</v>
      </c>
      <c r="CH24" s="619">
        <v>0</v>
      </c>
      <c r="CI24" s="619">
        <v>0</v>
      </c>
      <c r="CJ24" s="619">
        <v>0</v>
      </c>
      <c r="CK24" s="619">
        <v>0</v>
      </c>
      <c r="CL24" s="619">
        <v>0</v>
      </c>
      <c r="CM24" s="619">
        <v>0</v>
      </c>
      <c r="CN24" s="619">
        <v>0</v>
      </c>
      <c r="CO24" s="619">
        <v>0</v>
      </c>
      <c r="CP24" s="619">
        <v>373369</v>
      </c>
      <c r="CQ24" s="619">
        <v>298696</v>
      </c>
      <c r="CR24" s="619">
        <v>67207</v>
      </c>
      <c r="CS24" s="619">
        <v>7467</v>
      </c>
      <c r="CT24" s="619">
        <v>746739</v>
      </c>
      <c r="CU24" s="619">
        <v>0</v>
      </c>
      <c r="CV24" s="619">
        <v>0</v>
      </c>
      <c r="CW24" s="619">
        <v>0</v>
      </c>
      <c r="CX24" s="619">
        <v>0</v>
      </c>
      <c r="CY24" s="619">
        <v>0</v>
      </c>
      <c r="CZ24" s="619">
        <v>0</v>
      </c>
      <c r="DA24" s="619">
        <v>0</v>
      </c>
      <c r="DB24" s="619">
        <v>0</v>
      </c>
      <c r="DC24" s="619">
        <v>0</v>
      </c>
      <c r="DD24" s="619">
        <v>0</v>
      </c>
      <c r="DE24" s="619">
        <v>1355552</v>
      </c>
      <c r="DF24" s="619">
        <v>1084442</v>
      </c>
      <c r="DG24" s="619">
        <v>243999</v>
      </c>
      <c r="DH24" s="619">
        <v>27111</v>
      </c>
      <c r="DI24" s="619">
        <v>2711104</v>
      </c>
      <c r="DJ24" s="619">
        <v>-275501</v>
      </c>
      <c r="DK24" s="619">
        <v>-220400</v>
      </c>
      <c r="DL24" s="619">
        <v>-49590</v>
      </c>
      <c r="DM24" s="619">
        <v>-5510</v>
      </c>
      <c r="DN24" s="619">
        <v>-551001</v>
      </c>
      <c r="DO24" s="619">
        <v>-1050001</v>
      </c>
      <c r="DP24" s="619">
        <v>-839999</v>
      </c>
      <c r="DQ24" s="619">
        <v>-189000</v>
      </c>
      <c r="DR24" s="619">
        <v>-21000</v>
      </c>
      <c r="DS24" s="619">
        <v>-2100000</v>
      </c>
      <c r="DT24" s="619">
        <v>0</v>
      </c>
      <c r="DU24" s="619">
        <v>0</v>
      </c>
      <c r="DV24" s="619">
        <v>0</v>
      </c>
      <c r="DW24" s="619">
        <v>0</v>
      </c>
      <c r="DX24" s="619">
        <v>0</v>
      </c>
      <c r="DY24" s="619">
        <v>-774500</v>
      </c>
      <c r="DZ24" s="619">
        <v>-619599</v>
      </c>
      <c r="EA24" s="619">
        <v>-139410</v>
      </c>
      <c r="EB24" s="619">
        <v>-15490</v>
      </c>
      <c r="EC24" s="619">
        <v>-1548999</v>
      </c>
      <c r="ED24" s="619">
        <v>-275501</v>
      </c>
      <c r="EE24" s="619">
        <v>-220400</v>
      </c>
      <c r="EF24" s="619">
        <v>-49590</v>
      </c>
      <c r="EG24" s="619">
        <v>-5510</v>
      </c>
      <c r="EH24" s="619">
        <v>-551001</v>
      </c>
      <c r="EI24" s="619">
        <v>-1247516</v>
      </c>
      <c r="EJ24" s="619">
        <v>-998021</v>
      </c>
      <c r="EK24" s="619">
        <v>-224555</v>
      </c>
      <c r="EL24" s="619">
        <v>-24951</v>
      </c>
      <c r="EM24" s="619">
        <v>-2495044</v>
      </c>
      <c r="EN24" s="619">
        <v>0</v>
      </c>
      <c r="EO24" s="619">
        <v>0</v>
      </c>
      <c r="EP24" s="619">
        <v>0</v>
      </c>
      <c r="EQ24" s="619">
        <v>0</v>
      </c>
      <c r="ER24" s="619">
        <v>0</v>
      </c>
      <c r="ES24" s="619">
        <v>-1717279</v>
      </c>
      <c r="ET24" s="619">
        <v>-1373823</v>
      </c>
      <c r="EU24" s="619">
        <v>-309110</v>
      </c>
      <c r="EV24" s="619">
        <v>-34346</v>
      </c>
      <c r="EW24" s="619">
        <v>-3434557</v>
      </c>
      <c r="EX24" s="619">
        <v>469763</v>
      </c>
      <c r="EY24" s="619">
        <v>375802</v>
      </c>
      <c r="EZ24" s="619">
        <v>84555</v>
      </c>
      <c r="FA24" s="619">
        <v>9395</v>
      </c>
      <c r="FB24" s="619">
        <v>939513</v>
      </c>
      <c r="FC24" s="619">
        <v>15915390</v>
      </c>
      <c r="FD24" s="619">
        <v>12732312</v>
      </c>
      <c r="FE24" s="619">
        <v>2864770</v>
      </c>
      <c r="FF24" s="619">
        <v>318308</v>
      </c>
      <c r="FG24" s="619">
        <v>31830780</v>
      </c>
      <c r="FH24" s="619">
        <v>17107091</v>
      </c>
      <c r="FI24" s="619">
        <v>13685673</v>
      </c>
      <c r="FJ24" s="619">
        <v>3079276</v>
      </c>
      <c r="FK24" s="619">
        <v>342142</v>
      </c>
      <c r="FL24" s="619">
        <v>34214182</v>
      </c>
      <c r="FM24" s="619">
        <v>1191701</v>
      </c>
      <c r="FN24" s="619">
        <v>953361</v>
      </c>
      <c r="FO24" s="619">
        <v>214506</v>
      </c>
      <c r="FP24" s="619">
        <v>23834</v>
      </c>
      <c r="FQ24" s="619">
        <v>2383402</v>
      </c>
      <c r="FR24" s="619">
        <v>1661464</v>
      </c>
      <c r="FS24" s="619">
        <v>1329163</v>
      </c>
      <c r="FT24" s="619">
        <v>299061</v>
      </c>
      <c r="FU24" s="619">
        <v>33229</v>
      </c>
      <c r="FV24" s="619">
        <v>3322915</v>
      </c>
      <c r="FW24" s="620" t="s">
        <v>479</v>
      </c>
      <c r="FX24" s="620" t="s">
        <v>480</v>
      </c>
      <c r="FY24" s="610" t="s">
        <v>474</v>
      </c>
      <c r="FZ24" s="611" t="s">
        <v>481</v>
      </c>
      <c r="GA24" s="611" t="s">
        <v>565</v>
      </c>
      <c r="GB24" s="610" t="s">
        <v>1432</v>
      </c>
    </row>
    <row r="25" spans="1:184" x14ac:dyDescent="0.25">
      <c r="A25" s="610" t="s">
        <v>3385</v>
      </c>
      <c r="B25" s="617" t="s">
        <v>566</v>
      </c>
      <c r="C25" s="618" t="s">
        <v>567</v>
      </c>
      <c r="D25" s="638">
        <v>0</v>
      </c>
      <c r="E25" s="638">
        <v>0.99</v>
      </c>
      <c r="F25" s="638">
        <v>0</v>
      </c>
      <c r="G25" s="638">
        <v>0.01</v>
      </c>
      <c r="H25" s="638">
        <v>1</v>
      </c>
      <c r="I25" s="619">
        <v>0</v>
      </c>
      <c r="J25" s="619">
        <v>96535246</v>
      </c>
      <c r="K25" s="619">
        <v>0</v>
      </c>
      <c r="L25" s="619">
        <v>975104</v>
      </c>
      <c r="M25" s="619">
        <v>97510350</v>
      </c>
      <c r="N25" s="619">
        <v>0</v>
      </c>
      <c r="O25" s="619">
        <v>0</v>
      </c>
      <c r="P25" s="619">
        <v>0</v>
      </c>
      <c r="Q25" s="619">
        <v>403705</v>
      </c>
      <c r="R25" s="619">
        <v>403705</v>
      </c>
      <c r="S25" s="619">
        <v>0</v>
      </c>
      <c r="T25" s="619">
        <v>0</v>
      </c>
      <c r="U25" s="619">
        <v>0</v>
      </c>
      <c r="V25" s="619">
        <v>58449</v>
      </c>
      <c r="W25" s="619">
        <v>0</v>
      </c>
      <c r="X25" s="619">
        <v>58449</v>
      </c>
      <c r="Y25" s="619">
        <v>0</v>
      </c>
      <c r="Z25" s="619">
        <v>0</v>
      </c>
      <c r="AA25" s="619">
        <v>0</v>
      </c>
      <c r="AB25" s="619">
        <v>0</v>
      </c>
      <c r="AC25" s="619">
        <v>0</v>
      </c>
      <c r="AD25" s="619">
        <v>0</v>
      </c>
      <c r="AE25" s="619">
        <v>0</v>
      </c>
      <c r="AF25" s="619">
        <v>0</v>
      </c>
      <c r="AG25" s="619">
        <v>0</v>
      </c>
      <c r="AH25" s="619">
        <v>0</v>
      </c>
      <c r="AI25" s="619">
        <v>33914957</v>
      </c>
      <c r="AJ25" s="619">
        <v>0</v>
      </c>
      <c r="AK25" s="619">
        <v>342474</v>
      </c>
      <c r="AL25" s="619">
        <v>34257431</v>
      </c>
      <c r="AM25" s="619">
        <v>0</v>
      </c>
      <c r="AN25" s="619">
        <v>10519365</v>
      </c>
      <c r="AO25" s="619">
        <v>0</v>
      </c>
      <c r="AP25" s="619">
        <v>106256</v>
      </c>
      <c r="AQ25" s="619">
        <v>10625621</v>
      </c>
      <c r="AR25" s="619">
        <v>0</v>
      </c>
      <c r="AS25" s="619">
        <v>-3158862</v>
      </c>
      <c r="AT25" s="619">
        <v>0</v>
      </c>
      <c r="AU25" s="619">
        <v>-31908</v>
      </c>
      <c r="AV25" s="619">
        <v>-3190770</v>
      </c>
      <c r="AW25" s="619">
        <v>0</v>
      </c>
      <c r="AX25" s="619">
        <v>-7926649</v>
      </c>
      <c r="AY25" s="619">
        <v>0</v>
      </c>
      <c r="AZ25" s="619">
        <v>-80067</v>
      </c>
      <c r="BA25" s="619">
        <v>-8006716</v>
      </c>
      <c r="BB25" s="619">
        <v>0</v>
      </c>
      <c r="BC25" s="619">
        <v>1210298</v>
      </c>
      <c r="BD25" s="619">
        <v>0</v>
      </c>
      <c r="BE25" s="619">
        <v>12225</v>
      </c>
      <c r="BF25" s="619">
        <v>1222523</v>
      </c>
      <c r="BG25" s="619">
        <v>0</v>
      </c>
      <c r="BH25" s="619">
        <v>-292300</v>
      </c>
      <c r="BI25" s="619">
        <v>0</v>
      </c>
      <c r="BJ25" s="619">
        <v>-2953</v>
      </c>
      <c r="BK25" s="619">
        <v>-295253</v>
      </c>
      <c r="BL25" s="619">
        <v>0</v>
      </c>
      <c r="BM25" s="619">
        <v>-7008651</v>
      </c>
      <c r="BN25" s="619">
        <v>0</v>
      </c>
      <c r="BO25" s="619">
        <v>-70795</v>
      </c>
      <c r="BP25" s="619">
        <v>-7079446</v>
      </c>
      <c r="BQ25" s="619">
        <v>0</v>
      </c>
      <c r="BR25" s="619">
        <v>-19148745</v>
      </c>
      <c r="BS25" s="619">
        <v>0</v>
      </c>
      <c r="BT25" s="619">
        <v>-193422</v>
      </c>
      <c r="BU25" s="619">
        <v>-19342167</v>
      </c>
      <c r="BV25" s="619">
        <v>0</v>
      </c>
      <c r="BW25" s="619">
        <v>-1093117</v>
      </c>
      <c r="BX25" s="619">
        <v>0</v>
      </c>
      <c r="BY25" s="619">
        <v>-11042</v>
      </c>
      <c r="BZ25" s="619">
        <v>-1104159</v>
      </c>
      <c r="CA25" s="619">
        <v>0</v>
      </c>
      <c r="CB25" s="619">
        <v>-18055628</v>
      </c>
      <c r="CC25" s="619">
        <v>0</v>
      </c>
      <c r="CD25" s="619">
        <v>-182380</v>
      </c>
      <c r="CE25" s="619">
        <v>-18238008</v>
      </c>
      <c r="CF25" s="619">
        <v>0</v>
      </c>
      <c r="CG25" s="619">
        <v>0</v>
      </c>
      <c r="CH25" s="619">
        <v>0</v>
      </c>
      <c r="CI25" s="619">
        <v>0</v>
      </c>
      <c r="CJ25" s="619">
        <v>0</v>
      </c>
      <c r="CK25" s="619">
        <v>0</v>
      </c>
      <c r="CL25" s="619">
        <v>1093117</v>
      </c>
      <c r="CM25" s="619">
        <v>0</v>
      </c>
      <c r="CN25" s="619">
        <v>11042</v>
      </c>
      <c r="CO25" s="619">
        <v>1104159</v>
      </c>
      <c r="CP25" s="619">
        <v>0</v>
      </c>
      <c r="CQ25" s="619">
        <v>2913584</v>
      </c>
      <c r="CR25" s="619">
        <v>0</v>
      </c>
      <c r="CS25" s="619">
        <v>29430</v>
      </c>
      <c r="CT25" s="619">
        <v>2943014</v>
      </c>
      <c r="CU25" s="619">
        <v>0</v>
      </c>
      <c r="CV25" s="619">
        <v>0</v>
      </c>
      <c r="CW25" s="619">
        <v>0</v>
      </c>
      <c r="CX25" s="619">
        <v>0</v>
      </c>
      <c r="CY25" s="619">
        <v>0</v>
      </c>
      <c r="CZ25" s="619">
        <v>0</v>
      </c>
      <c r="DA25" s="619">
        <v>0</v>
      </c>
      <c r="DB25" s="619">
        <v>0</v>
      </c>
      <c r="DC25" s="619">
        <v>0</v>
      </c>
      <c r="DD25" s="619">
        <v>0</v>
      </c>
      <c r="DE25" s="619">
        <v>0</v>
      </c>
      <c r="DF25" s="619">
        <v>6275406</v>
      </c>
      <c r="DG25" s="619">
        <v>0</v>
      </c>
      <c r="DH25" s="619">
        <v>63388</v>
      </c>
      <c r="DI25" s="619">
        <v>6338794</v>
      </c>
      <c r="DJ25" s="619">
        <v>0</v>
      </c>
      <c r="DK25" s="619">
        <v>-1060686</v>
      </c>
      <c r="DL25" s="619">
        <v>0</v>
      </c>
      <c r="DM25" s="619">
        <v>-10714</v>
      </c>
      <c r="DN25" s="619">
        <v>-1071400</v>
      </c>
      <c r="DO25" s="619">
        <v>0</v>
      </c>
      <c r="DP25" s="619">
        <v>-9927324</v>
      </c>
      <c r="DQ25" s="619">
        <v>0</v>
      </c>
      <c r="DR25" s="619">
        <v>-100276</v>
      </c>
      <c r="DS25" s="619">
        <v>-10027600</v>
      </c>
      <c r="DT25" s="619">
        <v>0</v>
      </c>
      <c r="DU25" s="619">
        <v>0</v>
      </c>
      <c r="DV25" s="619">
        <v>0</v>
      </c>
      <c r="DW25" s="619">
        <v>0</v>
      </c>
      <c r="DX25" s="619">
        <v>0</v>
      </c>
      <c r="DY25" s="619">
        <v>0</v>
      </c>
      <c r="DZ25" s="619">
        <v>-8866638</v>
      </c>
      <c r="EA25" s="619">
        <v>0</v>
      </c>
      <c r="EB25" s="619">
        <v>-89562</v>
      </c>
      <c r="EC25" s="619">
        <v>-8956200</v>
      </c>
      <c r="ED25" s="619">
        <v>0</v>
      </c>
      <c r="EE25" s="619">
        <v>-1060686</v>
      </c>
      <c r="EF25" s="619">
        <v>0</v>
      </c>
      <c r="EG25" s="619">
        <v>-10714</v>
      </c>
      <c r="EH25" s="619">
        <v>-1071400</v>
      </c>
      <c r="EI25" s="619">
        <v>-105586</v>
      </c>
      <c r="EJ25" s="619">
        <v>6575860</v>
      </c>
      <c r="EK25" s="619">
        <v>0</v>
      </c>
      <c r="EL25" s="619">
        <v>65358</v>
      </c>
      <c r="EM25" s="619">
        <v>6535633</v>
      </c>
      <c r="EN25" s="619">
        <v>0</v>
      </c>
      <c r="EO25" s="619">
        <v>0</v>
      </c>
      <c r="EP25" s="619">
        <v>0</v>
      </c>
      <c r="EQ25" s="619">
        <v>0</v>
      </c>
      <c r="ER25" s="619">
        <v>0</v>
      </c>
      <c r="ES25" s="619">
        <v>0</v>
      </c>
      <c r="ET25" s="619">
        <v>3198105</v>
      </c>
      <c r="EU25" s="619">
        <v>0</v>
      </c>
      <c r="EV25" s="619">
        <v>32304</v>
      </c>
      <c r="EW25" s="619">
        <v>3230409</v>
      </c>
      <c r="EX25" s="619">
        <v>-105586</v>
      </c>
      <c r="EY25" s="619">
        <v>3377755</v>
      </c>
      <c r="EZ25" s="619">
        <v>0</v>
      </c>
      <c r="FA25" s="619">
        <v>33054</v>
      </c>
      <c r="FB25" s="619">
        <v>3305224</v>
      </c>
      <c r="FC25" s="619">
        <v>0</v>
      </c>
      <c r="FD25" s="619">
        <v>85454023</v>
      </c>
      <c r="FE25" s="619">
        <v>0</v>
      </c>
      <c r="FF25" s="619">
        <v>863172</v>
      </c>
      <c r="FG25" s="619">
        <v>86317195</v>
      </c>
      <c r="FH25" s="619">
        <v>0</v>
      </c>
      <c r="FI25" s="619">
        <v>96535246</v>
      </c>
      <c r="FJ25" s="619">
        <v>0</v>
      </c>
      <c r="FK25" s="619">
        <v>975104</v>
      </c>
      <c r="FL25" s="619">
        <v>97510350</v>
      </c>
      <c r="FM25" s="619">
        <v>0</v>
      </c>
      <c r="FN25" s="619">
        <v>11081223</v>
      </c>
      <c r="FO25" s="619">
        <v>0</v>
      </c>
      <c r="FP25" s="619">
        <v>111932</v>
      </c>
      <c r="FQ25" s="619">
        <v>11193155</v>
      </c>
      <c r="FR25" s="619">
        <v>-105586</v>
      </c>
      <c r="FS25" s="619">
        <v>14458978</v>
      </c>
      <c r="FT25" s="619">
        <v>0</v>
      </c>
      <c r="FU25" s="619">
        <v>144986</v>
      </c>
      <c r="FV25" s="619">
        <v>14498379</v>
      </c>
      <c r="FW25" s="620" t="s">
        <v>513</v>
      </c>
      <c r="FX25" s="620" t="s">
        <v>568</v>
      </c>
      <c r="FY25" s="610" t="s">
        <v>515</v>
      </c>
      <c r="FZ25" s="611" t="s">
        <v>558</v>
      </c>
      <c r="GA25" s="611" t="s">
        <v>569</v>
      </c>
      <c r="GB25" s="610" t="s">
        <v>1432</v>
      </c>
    </row>
    <row r="26" spans="1:184" x14ac:dyDescent="0.25">
      <c r="A26" s="610" t="s">
        <v>3385</v>
      </c>
      <c r="B26" s="617" t="s">
        <v>570</v>
      </c>
      <c r="C26" s="618" t="s">
        <v>571</v>
      </c>
      <c r="D26" s="638">
        <v>0.5</v>
      </c>
      <c r="E26" s="638">
        <v>0.4</v>
      </c>
      <c r="F26" s="638">
        <v>0.1</v>
      </c>
      <c r="G26" s="638">
        <v>0</v>
      </c>
      <c r="H26" s="638">
        <v>1</v>
      </c>
      <c r="I26" s="619">
        <v>9504869</v>
      </c>
      <c r="J26" s="619">
        <v>7603895</v>
      </c>
      <c r="K26" s="619">
        <v>1900974</v>
      </c>
      <c r="L26" s="619">
        <v>0</v>
      </c>
      <c r="M26" s="619">
        <v>19009738</v>
      </c>
      <c r="N26" s="619">
        <v>0</v>
      </c>
      <c r="O26" s="619">
        <v>0</v>
      </c>
      <c r="P26" s="619">
        <v>9504869</v>
      </c>
      <c r="Q26" s="619">
        <v>91011</v>
      </c>
      <c r="R26" s="619">
        <v>91011</v>
      </c>
      <c r="S26" s="619">
        <v>0</v>
      </c>
      <c r="T26" s="619">
        <v>0</v>
      </c>
      <c r="U26" s="619">
        <v>0</v>
      </c>
      <c r="V26" s="619">
        <v>221709</v>
      </c>
      <c r="W26" s="619">
        <v>328</v>
      </c>
      <c r="X26" s="619">
        <v>222037</v>
      </c>
      <c r="Y26" s="619">
        <v>0</v>
      </c>
      <c r="Z26" s="619">
        <v>0</v>
      </c>
      <c r="AA26" s="619">
        <v>0</v>
      </c>
      <c r="AB26" s="619">
        <v>0</v>
      </c>
      <c r="AC26" s="619">
        <v>0</v>
      </c>
      <c r="AD26" s="619">
        <v>0</v>
      </c>
      <c r="AE26" s="619">
        <v>0</v>
      </c>
      <c r="AF26" s="619">
        <v>0</v>
      </c>
      <c r="AG26" s="619">
        <v>0</v>
      </c>
      <c r="AH26" s="619">
        <v>0</v>
      </c>
      <c r="AI26" s="619">
        <v>3453694</v>
      </c>
      <c r="AJ26" s="619">
        <v>854039</v>
      </c>
      <c r="AK26" s="619">
        <v>0</v>
      </c>
      <c r="AL26" s="619">
        <v>4307733</v>
      </c>
      <c r="AM26" s="619">
        <v>1739633</v>
      </c>
      <c r="AN26" s="619">
        <v>1391707</v>
      </c>
      <c r="AO26" s="619">
        <v>347927</v>
      </c>
      <c r="AP26" s="619">
        <v>0</v>
      </c>
      <c r="AQ26" s="619">
        <v>3479267</v>
      </c>
      <c r="AR26" s="619">
        <v>-656090</v>
      </c>
      <c r="AS26" s="619">
        <v>-524872</v>
      </c>
      <c r="AT26" s="619">
        <v>-131218</v>
      </c>
      <c r="AU26" s="619">
        <v>0</v>
      </c>
      <c r="AV26" s="619">
        <v>-1312180</v>
      </c>
      <c r="AW26" s="619">
        <v>-571500</v>
      </c>
      <c r="AX26" s="619">
        <v>-457200</v>
      </c>
      <c r="AY26" s="619">
        <v>-114300</v>
      </c>
      <c r="AZ26" s="619">
        <v>0</v>
      </c>
      <c r="BA26" s="619">
        <v>-1143000</v>
      </c>
      <c r="BB26" s="619">
        <v>4169</v>
      </c>
      <c r="BC26" s="619">
        <v>3335</v>
      </c>
      <c r="BD26" s="619">
        <v>834</v>
      </c>
      <c r="BE26" s="619">
        <v>0</v>
      </c>
      <c r="BF26" s="619">
        <v>8338</v>
      </c>
      <c r="BG26" s="619">
        <v>-126169</v>
      </c>
      <c r="BH26" s="619">
        <v>-100935</v>
      </c>
      <c r="BI26" s="619">
        <v>-25234</v>
      </c>
      <c r="BJ26" s="619">
        <v>0</v>
      </c>
      <c r="BK26" s="619">
        <v>-252338</v>
      </c>
      <c r="BL26" s="619">
        <v>-693500</v>
      </c>
      <c r="BM26" s="619">
        <v>-554800</v>
      </c>
      <c r="BN26" s="619">
        <v>-138700</v>
      </c>
      <c r="BO26" s="619">
        <v>0</v>
      </c>
      <c r="BP26" s="619">
        <v>-1387000</v>
      </c>
      <c r="BQ26" s="619">
        <v>-539000</v>
      </c>
      <c r="BR26" s="619">
        <v>-431200</v>
      </c>
      <c r="BS26" s="619">
        <v>-107800</v>
      </c>
      <c r="BT26" s="619">
        <v>0</v>
      </c>
      <c r="BU26" s="619">
        <v>-1078000</v>
      </c>
      <c r="BV26" s="619">
        <v>-16196</v>
      </c>
      <c r="BW26" s="619">
        <v>-12956</v>
      </c>
      <c r="BX26" s="619">
        <v>-3239</v>
      </c>
      <c r="BY26" s="619">
        <v>0</v>
      </c>
      <c r="BZ26" s="619">
        <v>-32391</v>
      </c>
      <c r="CA26" s="619">
        <v>-522804</v>
      </c>
      <c r="CB26" s="619">
        <v>-418244</v>
      </c>
      <c r="CC26" s="619">
        <v>-104561</v>
      </c>
      <c r="CD26" s="619">
        <v>0</v>
      </c>
      <c r="CE26" s="619">
        <v>-1045609</v>
      </c>
      <c r="CF26" s="619">
        <v>0</v>
      </c>
      <c r="CG26" s="619">
        <v>0</v>
      </c>
      <c r="CH26" s="619">
        <v>0</v>
      </c>
      <c r="CI26" s="619">
        <v>0</v>
      </c>
      <c r="CJ26" s="619">
        <v>0</v>
      </c>
      <c r="CK26" s="619">
        <v>0</v>
      </c>
      <c r="CL26" s="619">
        <v>0</v>
      </c>
      <c r="CM26" s="619">
        <v>0</v>
      </c>
      <c r="CN26" s="619">
        <v>0</v>
      </c>
      <c r="CO26" s="619">
        <v>0</v>
      </c>
      <c r="CP26" s="619">
        <v>0</v>
      </c>
      <c r="CQ26" s="619">
        <v>0</v>
      </c>
      <c r="CR26" s="619">
        <v>0</v>
      </c>
      <c r="CS26" s="619">
        <v>0</v>
      </c>
      <c r="CT26" s="619">
        <v>0</v>
      </c>
      <c r="CU26" s="619">
        <v>0</v>
      </c>
      <c r="CV26" s="619">
        <v>0</v>
      </c>
      <c r="CW26" s="619">
        <v>0</v>
      </c>
      <c r="CX26" s="619">
        <v>0</v>
      </c>
      <c r="CY26" s="619">
        <v>0</v>
      </c>
      <c r="CZ26" s="619">
        <v>16196</v>
      </c>
      <c r="DA26" s="619">
        <v>12956</v>
      </c>
      <c r="DB26" s="619">
        <v>3239</v>
      </c>
      <c r="DC26" s="619">
        <v>0</v>
      </c>
      <c r="DD26" s="619">
        <v>32391</v>
      </c>
      <c r="DE26" s="619">
        <v>232100</v>
      </c>
      <c r="DF26" s="619">
        <v>185680</v>
      </c>
      <c r="DG26" s="619">
        <v>46420</v>
      </c>
      <c r="DH26" s="619">
        <v>0</v>
      </c>
      <c r="DI26" s="619">
        <v>464200</v>
      </c>
      <c r="DJ26" s="619">
        <v>-86796</v>
      </c>
      <c r="DK26" s="619">
        <v>-69436</v>
      </c>
      <c r="DL26" s="619">
        <v>-17359</v>
      </c>
      <c r="DM26" s="619">
        <v>0</v>
      </c>
      <c r="DN26" s="619">
        <v>-173591</v>
      </c>
      <c r="DO26" s="619">
        <v>-377500</v>
      </c>
      <c r="DP26" s="619">
        <v>-302000</v>
      </c>
      <c r="DQ26" s="619">
        <v>-75500</v>
      </c>
      <c r="DR26" s="619">
        <v>0</v>
      </c>
      <c r="DS26" s="619">
        <v>-755000</v>
      </c>
      <c r="DT26" s="619">
        <v>0</v>
      </c>
      <c r="DU26" s="619">
        <v>0</v>
      </c>
      <c r="DV26" s="619">
        <v>0</v>
      </c>
      <c r="DW26" s="619">
        <v>0</v>
      </c>
      <c r="DX26" s="619">
        <v>0</v>
      </c>
      <c r="DY26" s="619">
        <v>-290704</v>
      </c>
      <c r="DZ26" s="619">
        <v>-232564</v>
      </c>
      <c r="EA26" s="619">
        <v>-58141</v>
      </c>
      <c r="EB26" s="619">
        <v>0</v>
      </c>
      <c r="EC26" s="619">
        <v>-581409</v>
      </c>
      <c r="ED26" s="619">
        <v>-86796</v>
      </c>
      <c r="EE26" s="619">
        <v>-69436</v>
      </c>
      <c r="EF26" s="619">
        <v>-17359</v>
      </c>
      <c r="EG26" s="619">
        <v>0</v>
      </c>
      <c r="EH26" s="619">
        <v>-173591</v>
      </c>
      <c r="EI26" s="619">
        <v>-379927</v>
      </c>
      <c r="EJ26" s="619">
        <v>-303942</v>
      </c>
      <c r="EK26" s="619">
        <v>-75983</v>
      </c>
      <c r="EL26" s="619">
        <v>0</v>
      </c>
      <c r="EM26" s="619">
        <v>-759852</v>
      </c>
      <c r="EN26" s="619">
        <v>0</v>
      </c>
      <c r="EO26" s="619">
        <v>0</v>
      </c>
      <c r="EP26" s="619">
        <v>0</v>
      </c>
      <c r="EQ26" s="619">
        <v>0</v>
      </c>
      <c r="ER26" s="619">
        <v>0</v>
      </c>
      <c r="ES26" s="619">
        <v>-923409</v>
      </c>
      <c r="ET26" s="619">
        <v>-738727</v>
      </c>
      <c r="EU26" s="619">
        <v>-184682</v>
      </c>
      <c r="EV26" s="619">
        <v>0</v>
      </c>
      <c r="EW26" s="619">
        <v>-1846818</v>
      </c>
      <c r="EX26" s="619">
        <v>543482</v>
      </c>
      <c r="EY26" s="619">
        <v>434785</v>
      </c>
      <c r="EZ26" s="619">
        <v>108699</v>
      </c>
      <c r="FA26" s="619">
        <v>0</v>
      </c>
      <c r="FB26" s="619">
        <v>1086966</v>
      </c>
      <c r="FC26" s="619">
        <v>9572417</v>
      </c>
      <c r="FD26" s="619">
        <v>7657933</v>
      </c>
      <c r="FE26" s="619">
        <v>1914483</v>
      </c>
      <c r="FF26" s="619">
        <v>0</v>
      </c>
      <c r="FG26" s="619">
        <v>19144833</v>
      </c>
      <c r="FH26" s="619">
        <v>9504869</v>
      </c>
      <c r="FI26" s="619">
        <v>7603895</v>
      </c>
      <c r="FJ26" s="619">
        <v>1900974</v>
      </c>
      <c r="FK26" s="619">
        <v>0</v>
      </c>
      <c r="FL26" s="619">
        <v>19009738</v>
      </c>
      <c r="FM26" s="619">
        <v>-67548</v>
      </c>
      <c r="FN26" s="619">
        <v>-54038</v>
      </c>
      <c r="FO26" s="619">
        <v>-13509</v>
      </c>
      <c r="FP26" s="619">
        <v>0</v>
      </c>
      <c r="FQ26" s="619">
        <v>-135095</v>
      </c>
      <c r="FR26" s="619">
        <v>475934</v>
      </c>
      <c r="FS26" s="619">
        <v>380747</v>
      </c>
      <c r="FT26" s="619">
        <v>95190</v>
      </c>
      <c r="FU26" s="619">
        <v>0</v>
      </c>
      <c r="FV26" s="619">
        <v>951871</v>
      </c>
      <c r="FW26" s="620" t="s">
        <v>572</v>
      </c>
      <c r="FX26" s="620" t="s">
        <v>473</v>
      </c>
      <c r="FY26" s="610" t="s">
        <v>474</v>
      </c>
      <c r="FZ26" s="611" t="s">
        <v>481</v>
      </c>
      <c r="GA26" s="611" t="s">
        <v>573</v>
      </c>
      <c r="GB26" s="610" t="s">
        <v>1432</v>
      </c>
    </row>
    <row r="27" spans="1:184" x14ac:dyDescent="0.25">
      <c r="A27" s="610" t="s">
        <v>3385</v>
      </c>
      <c r="B27" s="617" t="s">
        <v>574</v>
      </c>
      <c r="C27" s="618" t="s">
        <v>575</v>
      </c>
      <c r="D27" s="638">
        <v>0.5</v>
      </c>
      <c r="E27" s="638">
        <v>0.49</v>
      </c>
      <c r="F27" s="638">
        <v>0</v>
      </c>
      <c r="G27" s="638">
        <v>0.01</v>
      </c>
      <c r="H27" s="638">
        <v>1</v>
      </c>
      <c r="I27" s="619">
        <v>67662395</v>
      </c>
      <c r="J27" s="619">
        <v>66309148</v>
      </c>
      <c r="K27" s="619">
        <v>0</v>
      </c>
      <c r="L27" s="619">
        <v>1353248</v>
      </c>
      <c r="M27" s="619">
        <v>135324791</v>
      </c>
      <c r="N27" s="619">
        <v>0</v>
      </c>
      <c r="O27" s="619">
        <v>0</v>
      </c>
      <c r="P27" s="619">
        <v>67662395</v>
      </c>
      <c r="Q27" s="619">
        <v>602862</v>
      </c>
      <c r="R27" s="619">
        <v>602862</v>
      </c>
      <c r="S27" s="619">
        <v>0</v>
      </c>
      <c r="T27" s="619">
        <v>0</v>
      </c>
      <c r="U27" s="619">
        <v>0</v>
      </c>
      <c r="V27" s="619">
        <v>384911</v>
      </c>
      <c r="W27" s="619">
        <v>0</v>
      </c>
      <c r="X27" s="619">
        <v>384911</v>
      </c>
      <c r="Y27" s="619">
        <v>0</v>
      </c>
      <c r="Z27" s="619">
        <v>0</v>
      </c>
      <c r="AA27" s="619">
        <v>0</v>
      </c>
      <c r="AB27" s="619">
        <v>0</v>
      </c>
      <c r="AC27" s="619">
        <v>0</v>
      </c>
      <c r="AD27" s="619">
        <v>0</v>
      </c>
      <c r="AE27" s="619">
        <v>0</v>
      </c>
      <c r="AF27" s="619">
        <v>0</v>
      </c>
      <c r="AG27" s="619">
        <v>0</v>
      </c>
      <c r="AH27" s="619">
        <v>0</v>
      </c>
      <c r="AI27" s="619">
        <v>31301084</v>
      </c>
      <c r="AJ27" s="619">
        <v>0</v>
      </c>
      <c r="AK27" s="619">
        <v>637460</v>
      </c>
      <c r="AL27" s="619">
        <v>31938544</v>
      </c>
      <c r="AM27" s="619">
        <v>3616907</v>
      </c>
      <c r="AN27" s="619">
        <v>3544568</v>
      </c>
      <c r="AO27" s="619">
        <v>0</v>
      </c>
      <c r="AP27" s="619">
        <v>72338</v>
      </c>
      <c r="AQ27" s="619">
        <v>7233813</v>
      </c>
      <c r="AR27" s="619">
        <v>-1051787</v>
      </c>
      <c r="AS27" s="619">
        <v>-1030751</v>
      </c>
      <c r="AT27" s="619">
        <v>0</v>
      </c>
      <c r="AU27" s="619">
        <v>-21036</v>
      </c>
      <c r="AV27" s="619">
        <v>-2103574</v>
      </c>
      <c r="AW27" s="619">
        <v>-3526114</v>
      </c>
      <c r="AX27" s="619">
        <v>-3455592</v>
      </c>
      <c r="AY27" s="619">
        <v>0</v>
      </c>
      <c r="AZ27" s="619">
        <v>-70522</v>
      </c>
      <c r="BA27" s="619">
        <v>-7052228</v>
      </c>
      <c r="BB27" s="619">
        <v>143132</v>
      </c>
      <c r="BC27" s="619">
        <v>140269</v>
      </c>
      <c r="BD27" s="619">
        <v>0</v>
      </c>
      <c r="BE27" s="619">
        <v>2863</v>
      </c>
      <c r="BF27" s="619">
        <v>286264</v>
      </c>
      <c r="BG27" s="619">
        <v>304308</v>
      </c>
      <c r="BH27" s="619">
        <v>298222</v>
      </c>
      <c r="BI27" s="619">
        <v>0</v>
      </c>
      <c r="BJ27" s="619">
        <v>6086</v>
      </c>
      <c r="BK27" s="619">
        <v>608616</v>
      </c>
      <c r="BL27" s="619">
        <v>-3078674</v>
      </c>
      <c r="BM27" s="619">
        <v>-3017101</v>
      </c>
      <c r="BN27" s="619">
        <v>0</v>
      </c>
      <c r="BO27" s="619">
        <v>-61573</v>
      </c>
      <c r="BP27" s="619">
        <v>-6157348</v>
      </c>
      <c r="BQ27" s="619">
        <v>-7519601</v>
      </c>
      <c r="BR27" s="619">
        <v>-7369208</v>
      </c>
      <c r="BS27" s="619">
        <v>0</v>
      </c>
      <c r="BT27" s="619">
        <v>-150392</v>
      </c>
      <c r="BU27" s="619">
        <v>-15039201</v>
      </c>
      <c r="BV27" s="619">
        <v>-357412</v>
      </c>
      <c r="BW27" s="619">
        <v>-350264</v>
      </c>
      <c r="BX27" s="619">
        <v>0</v>
      </c>
      <c r="BY27" s="619">
        <v>-7148</v>
      </c>
      <c r="BZ27" s="619">
        <v>-714824</v>
      </c>
      <c r="CA27" s="619">
        <v>-7162188</v>
      </c>
      <c r="CB27" s="619">
        <v>-7018945</v>
      </c>
      <c r="CC27" s="619">
        <v>0</v>
      </c>
      <c r="CD27" s="619">
        <v>-143244</v>
      </c>
      <c r="CE27" s="619">
        <v>-14324377</v>
      </c>
      <c r="CF27" s="619">
        <v>0</v>
      </c>
      <c r="CG27" s="619">
        <v>0</v>
      </c>
      <c r="CH27" s="619">
        <v>0</v>
      </c>
      <c r="CI27" s="619">
        <v>0</v>
      </c>
      <c r="CJ27" s="619">
        <v>0</v>
      </c>
      <c r="CK27" s="619">
        <v>0</v>
      </c>
      <c r="CL27" s="619">
        <v>0</v>
      </c>
      <c r="CM27" s="619">
        <v>0</v>
      </c>
      <c r="CN27" s="619">
        <v>0</v>
      </c>
      <c r="CO27" s="619">
        <v>0</v>
      </c>
      <c r="CP27" s="619">
        <v>0</v>
      </c>
      <c r="CQ27" s="619">
        <v>0</v>
      </c>
      <c r="CR27" s="619">
        <v>0</v>
      </c>
      <c r="CS27" s="619">
        <v>0</v>
      </c>
      <c r="CT27" s="619">
        <v>0</v>
      </c>
      <c r="CU27" s="619">
        <v>0</v>
      </c>
      <c r="CV27" s="619">
        <v>0</v>
      </c>
      <c r="CW27" s="619">
        <v>0</v>
      </c>
      <c r="CX27" s="619">
        <v>0</v>
      </c>
      <c r="CY27" s="619">
        <v>0</v>
      </c>
      <c r="CZ27" s="619">
        <v>0</v>
      </c>
      <c r="DA27" s="619">
        <v>0</v>
      </c>
      <c r="DB27" s="619">
        <v>0</v>
      </c>
      <c r="DC27" s="619">
        <v>0</v>
      </c>
      <c r="DD27" s="619">
        <v>0</v>
      </c>
      <c r="DE27" s="619">
        <v>459956</v>
      </c>
      <c r="DF27" s="619">
        <v>450756</v>
      </c>
      <c r="DG27" s="619">
        <v>0</v>
      </c>
      <c r="DH27" s="619">
        <v>9199</v>
      </c>
      <c r="DI27" s="619">
        <v>919911</v>
      </c>
      <c r="DJ27" s="619">
        <v>4645</v>
      </c>
      <c r="DK27" s="619">
        <v>4552</v>
      </c>
      <c r="DL27" s="619">
        <v>0</v>
      </c>
      <c r="DM27" s="619">
        <v>93</v>
      </c>
      <c r="DN27" s="619">
        <v>9290</v>
      </c>
      <c r="DO27" s="619">
        <v>-7055000</v>
      </c>
      <c r="DP27" s="619">
        <v>-6913900</v>
      </c>
      <c r="DQ27" s="619">
        <v>0</v>
      </c>
      <c r="DR27" s="619">
        <v>-141100</v>
      </c>
      <c r="DS27" s="619">
        <v>-14110000</v>
      </c>
      <c r="DT27" s="619">
        <v>-357412</v>
      </c>
      <c r="DU27" s="619">
        <v>-350264</v>
      </c>
      <c r="DV27" s="619">
        <v>0</v>
      </c>
      <c r="DW27" s="619">
        <v>-7148</v>
      </c>
      <c r="DX27" s="619">
        <v>-714824</v>
      </c>
      <c r="DY27" s="619">
        <v>-6702232</v>
      </c>
      <c r="DZ27" s="619">
        <v>-6568189</v>
      </c>
      <c r="EA27" s="619">
        <v>0</v>
      </c>
      <c r="EB27" s="619">
        <v>-134045</v>
      </c>
      <c r="EC27" s="619">
        <v>-13404466</v>
      </c>
      <c r="ED27" s="619">
        <v>4645</v>
      </c>
      <c r="EE27" s="619">
        <v>4552</v>
      </c>
      <c r="EF27" s="619">
        <v>0</v>
      </c>
      <c r="EG27" s="619">
        <v>93</v>
      </c>
      <c r="EH27" s="619">
        <v>9290</v>
      </c>
      <c r="EI27" s="619">
        <v>20585737</v>
      </c>
      <c r="EJ27" s="619">
        <v>20174024</v>
      </c>
      <c r="EK27" s="619">
        <v>0</v>
      </c>
      <c r="EL27" s="619">
        <v>411715</v>
      </c>
      <c r="EM27" s="619">
        <v>41171477</v>
      </c>
      <c r="EN27" s="619">
        <v>0</v>
      </c>
      <c r="EO27" s="619">
        <v>0</v>
      </c>
      <c r="EP27" s="619">
        <v>0</v>
      </c>
      <c r="EQ27" s="619">
        <v>0</v>
      </c>
      <c r="ER27" s="619">
        <v>0</v>
      </c>
      <c r="ES27" s="619">
        <v>-622342</v>
      </c>
      <c r="ET27" s="619">
        <v>-609895</v>
      </c>
      <c r="EU27" s="619">
        <v>0</v>
      </c>
      <c r="EV27" s="619">
        <v>-12447</v>
      </c>
      <c r="EW27" s="619">
        <v>-1244684</v>
      </c>
      <c r="EX27" s="619">
        <v>21208079</v>
      </c>
      <c r="EY27" s="619">
        <v>20783919</v>
      </c>
      <c r="EZ27" s="619">
        <v>0</v>
      </c>
      <c r="FA27" s="619">
        <v>424162</v>
      </c>
      <c r="FB27" s="619">
        <v>42416161</v>
      </c>
      <c r="FC27" s="619">
        <v>54343176</v>
      </c>
      <c r="FD27" s="619">
        <v>53256312</v>
      </c>
      <c r="FE27" s="619">
        <v>0</v>
      </c>
      <c r="FF27" s="619">
        <v>1086864</v>
      </c>
      <c r="FG27" s="619">
        <v>108686352</v>
      </c>
      <c r="FH27" s="619">
        <v>67662395</v>
      </c>
      <c r="FI27" s="619">
        <v>66309148</v>
      </c>
      <c r="FJ27" s="619">
        <v>0</v>
      </c>
      <c r="FK27" s="619">
        <v>1353248</v>
      </c>
      <c r="FL27" s="619">
        <v>135324791</v>
      </c>
      <c r="FM27" s="619">
        <v>13319219</v>
      </c>
      <c r="FN27" s="619">
        <v>13052836</v>
      </c>
      <c r="FO27" s="619">
        <v>0</v>
      </c>
      <c r="FP27" s="619">
        <v>266384</v>
      </c>
      <c r="FQ27" s="619">
        <v>26638439</v>
      </c>
      <c r="FR27" s="619">
        <v>34527298</v>
      </c>
      <c r="FS27" s="619">
        <v>33836755</v>
      </c>
      <c r="FT27" s="619">
        <v>0</v>
      </c>
      <c r="FU27" s="619">
        <v>690546</v>
      </c>
      <c r="FV27" s="619">
        <v>69054600</v>
      </c>
      <c r="FW27" s="620" t="s">
        <v>535</v>
      </c>
      <c r="FX27" s="620" t="s">
        <v>576</v>
      </c>
      <c r="FY27" s="610" t="s">
        <v>535</v>
      </c>
      <c r="FZ27" s="611" t="s">
        <v>536</v>
      </c>
      <c r="GA27" s="611" t="s">
        <v>577</v>
      </c>
      <c r="GB27" s="610" t="s">
        <v>1432</v>
      </c>
    </row>
    <row r="28" spans="1:184" x14ac:dyDescent="0.25">
      <c r="A28" s="610" t="s">
        <v>3385</v>
      </c>
      <c r="B28" s="617" t="s">
        <v>578</v>
      </c>
      <c r="C28" s="618" t="s">
        <v>579</v>
      </c>
      <c r="D28" s="638">
        <v>0.5</v>
      </c>
      <c r="E28" s="638">
        <v>0.49</v>
      </c>
      <c r="F28" s="638">
        <v>0</v>
      </c>
      <c r="G28" s="638">
        <v>0.01</v>
      </c>
      <c r="H28" s="638">
        <v>1</v>
      </c>
      <c r="I28" s="619">
        <v>23739066</v>
      </c>
      <c r="J28" s="619">
        <v>23264285</v>
      </c>
      <c r="K28" s="619">
        <v>0</v>
      </c>
      <c r="L28" s="619">
        <v>474781</v>
      </c>
      <c r="M28" s="619">
        <v>47478132</v>
      </c>
      <c r="N28" s="619">
        <v>0</v>
      </c>
      <c r="O28" s="619">
        <v>0</v>
      </c>
      <c r="P28" s="619">
        <v>23739066</v>
      </c>
      <c r="Q28" s="619">
        <v>133300</v>
      </c>
      <c r="R28" s="619">
        <v>133300</v>
      </c>
      <c r="S28" s="619">
        <v>0</v>
      </c>
      <c r="T28" s="619">
        <v>0</v>
      </c>
      <c r="U28" s="619">
        <v>0</v>
      </c>
      <c r="V28" s="619">
        <v>0</v>
      </c>
      <c r="W28" s="619">
        <v>0</v>
      </c>
      <c r="X28" s="619">
        <v>0</v>
      </c>
      <c r="Y28" s="619">
        <v>0</v>
      </c>
      <c r="Z28" s="619">
        <v>0</v>
      </c>
      <c r="AA28" s="619">
        <v>0</v>
      </c>
      <c r="AB28" s="619">
        <v>0</v>
      </c>
      <c r="AC28" s="619">
        <v>0</v>
      </c>
      <c r="AD28" s="619">
        <v>0</v>
      </c>
      <c r="AE28" s="619">
        <v>0</v>
      </c>
      <c r="AF28" s="619">
        <v>0</v>
      </c>
      <c r="AG28" s="619">
        <v>0</v>
      </c>
      <c r="AH28" s="619">
        <v>0</v>
      </c>
      <c r="AI28" s="619">
        <v>6460727</v>
      </c>
      <c r="AJ28" s="619">
        <v>0</v>
      </c>
      <c r="AK28" s="619">
        <v>131853</v>
      </c>
      <c r="AL28" s="619">
        <v>6592580</v>
      </c>
      <c r="AM28" s="619">
        <v>3844008</v>
      </c>
      <c r="AN28" s="619">
        <v>3767128</v>
      </c>
      <c r="AO28" s="619">
        <v>0</v>
      </c>
      <c r="AP28" s="619">
        <v>76880</v>
      </c>
      <c r="AQ28" s="619">
        <v>7688016</v>
      </c>
      <c r="AR28" s="619">
        <v>-5755449</v>
      </c>
      <c r="AS28" s="619">
        <v>-5640341</v>
      </c>
      <c r="AT28" s="619">
        <v>0</v>
      </c>
      <c r="AU28" s="619">
        <v>-115109</v>
      </c>
      <c r="AV28" s="619">
        <v>-11510899</v>
      </c>
      <c r="AW28" s="619">
        <v>-2246201</v>
      </c>
      <c r="AX28" s="619">
        <v>-2201276</v>
      </c>
      <c r="AY28" s="619">
        <v>0</v>
      </c>
      <c r="AZ28" s="619">
        <v>-44924</v>
      </c>
      <c r="BA28" s="619">
        <v>-4492401</v>
      </c>
      <c r="BB28" s="619">
        <v>0</v>
      </c>
      <c r="BC28" s="619">
        <v>0</v>
      </c>
      <c r="BD28" s="619">
        <v>0</v>
      </c>
      <c r="BE28" s="619">
        <v>0</v>
      </c>
      <c r="BF28" s="619">
        <v>0</v>
      </c>
      <c r="BG28" s="619">
        <v>-19700</v>
      </c>
      <c r="BH28" s="619">
        <v>-19306</v>
      </c>
      <c r="BI28" s="619">
        <v>0</v>
      </c>
      <c r="BJ28" s="619">
        <v>-394</v>
      </c>
      <c r="BK28" s="619">
        <v>-39400</v>
      </c>
      <c r="BL28" s="619">
        <v>-2265901</v>
      </c>
      <c r="BM28" s="619">
        <v>-2220582</v>
      </c>
      <c r="BN28" s="619">
        <v>0</v>
      </c>
      <c r="BO28" s="619">
        <v>-45318</v>
      </c>
      <c r="BP28" s="619">
        <v>-4531801</v>
      </c>
      <c r="BQ28" s="619">
        <v>-7962585</v>
      </c>
      <c r="BR28" s="619">
        <v>-7803334</v>
      </c>
      <c r="BS28" s="619">
        <v>0</v>
      </c>
      <c r="BT28" s="619">
        <v>-159252</v>
      </c>
      <c r="BU28" s="619">
        <v>-15925171</v>
      </c>
      <c r="BV28" s="619">
        <v>-674431</v>
      </c>
      <c r="BW28" s="619">
        <v>-660942</v>
      </c>
      <c r="BX28" s="619">
        <v>0</v>
      </c>
      <c r="BY28" s="619">
        <v>-13489</v>
      </c>
      <c r="BZ28" s="619">
        <v>-1348862</v>
      </c>
      <c r="CA28" s="619">
        <v>-7288155</v>
      </c>
      <c r="CB28" s="619">
        <v>-7142391</v>
      </c>
      <c r="CC28" s="619">
        <v>0</v>
      </c>
      <c r="CD28" s="619">
        <v>-145763</v>
      </c>
      <c r="CE28" s="619">
        <v>-14576309</v>
      </c>
      <c r="CF28" s="619">
        <v>0</v>
      </c>
      <c r="CG28" s="619">
        <v>0</v>
      </c>
      <c r="CH28" s="619">
        <v>0</v>
      </c>
      <c r="CI28" s="619">
        <v>0</v>
      </c>
      <c r="CJ28" s="619">
        <v>0</v>
      </c>
      <c r="CK28" s="619">
        <v>241538</v>
      </c>
      <c r="CL28" s="619">
        <v>236707</v>
      </c>
      <c r="CM28" s="619">
        <v>0</v>
      </c>
      <c r="CN28" s="619">
        <v>4831</v>
      </c>
      <c r="CO28" s="619">
        <v>483076</v>
      </c>
      <c r="CP28" s="619">
        <v>3647824</v>
      </c>
      <c r="CQ28" s="619">
        <v>3574867</v>
      </c>
      <c r="CR28" s="619">
        <v>0</v>
      </c>
      <c r="CS28" s="619">
        <v>72956</v>
      </c>
      <c r="CT28" s="619">
        <v>7295647</v>
      </c>
      <c r="CU28" s="619">
        <v>0</v>
      </c>
      <c r="CV28" s="619">
        <v>0</v>
      </c>
      <c r="CW28" s="619">
        <v>0</v>
      </c>
      <c r="CX28" s="619">
        <v>0</v>
      </c>
      <c r="CY28" s="619">
        <v>0</v>
      </c>
      <c r="CZ28" s="619">
        <v>297320</v>
      </c>
      <c r="DA28" s="619">
        <v>291373</v>
      </c>
      <c r="DB28" s="619">
        <v>0</v>
      </c>
      <c r="DC28" s="619">
        <v>5946</v>
      </c>
      <c r="DD28" s="619">
        <v>594639</v>
      </c>
      <c r="DE28" s="619">
        <v>-3359964</v>
      </c>
      <c r="DF28" s="619">
        <v>-3292764</v>
      </c>
      <c r="DG28" s="619">
        <v>0</v>
      </c>
      <c r="DH28" s="619">
        <v>-67199</v>
      </c>
      <c r="DI28" s="619">
        <v>-6719927</v>
      </c>
      <c r="DJ28" s="619">
        <v>-1182823</v>
      </c>
      <c r="DK28" s="619">
        <v>-1159166</v>
      </c>
      <c r="DL28" s="619">
        <v>0</v>
      </c>
      <c r="DM28" s="619">
        <v>-23656</v>
      </c>
      <c r="DN28" s="619">
        <v>-2365645</v>
      </c>
      <c r="DO28" s="619">
        <v>-8318690</v>
      </c>
      <c r="DP28" s="619">
        <v>-8152317</v>
      </c>
      <c r="DQ28" s="619">
        <v>0</v>
      </c>
      <c r="DR28" s="619">
        <v>-166374</v>
      </c>
      <c r="DS28" s="619">
        <v>-16637381</v>
      </c>
      <c r="DT28" s="619">
        <v>-135573</v>
      </c>
      <c r="DU28" s="619">
        <v>-132862</v>
      </c>
      <c r="DV28" s="619">
        <v>0</v>
      </c>
      <c r="DW28" s="619">
        <v>-2712</v>
      </c>
      <c r="DX28" s="619">
        <v>-271147</v>
      </c>
      <c r="DY28" s="619">
        <v>-7000295</v>
      </c>
      <c r="DZ28" s="619">
        <v>-6860288</v>
      </c>
      <c r="EA28" s="619">
        <v>0</v>
      </c>
      <c r="EB28" s="619">
        <v>-140006</v>
      </c>
      <c r="EC28" s="619">
        <v>-14000589</v>
      </c>
      <c r="ED28" s="619">
        <v>-1182823</v>
      </c>
      <c r="EE28" s="619">
        <v>-1159166</v>
      </c>
      <c r="EF28" s="619">
        <v>0</v>
      </c>
      <c r="EG28" s="619">
        <v>-23656</v>
      </c>
      <c r="EH28" s="619">
        <v>-2365645</v>
      </c>
      <c r="EI28" s="619">
        <v>-6358206</v>
      </c>
      <c r="EJ28" s="619">
        <v>-6231038</v>
      </c>
      <c r="EK28" s="619">
        <v>0</v>
      </c>
      <c r="EL28" s="619">
        <v>-127164</v>
      </c>
      <c r="EM28" s="619">
        <v>-12716408</v>
      </c>
      <c r="EN28" s="619">
        <v>0</v>
      </c>
      <c r="EO28" s="619">
        <v>0</v>
      </c>
      <c r="EP28" s="619">
        <v>0</v>
      </c>
      <c r="EQ28" s="619">
        <v>0</v>
      </c>
      <c r="ER28" s="619">
        <v>0</v>
      </c>
      <c r="ES28" s="619">
        <v>-5081090</v>
      </c>
      <c r="ET28" s="619">
        <v>-4979468</v>
      </c>
      <c r="EU28" s="619">
        <v>0</v>
      </c>
      <c r="EV28" s="619">
        <v>-101622</v>
      </c>
      <c r="EW28" s="619">
        <v>-10162179</v>
      </c>
      <c r="EX28" s="619">
        <v>-1277116</v>
      </c>
      <c r="EY28" s="619">
        <v>-1251570</v>
      </c>
      <c r="EZ28" s="619">
        <v>0</v>
      </c>
      <c r="FA28" s="619">
        <v>-25542</v>
      </c>
      <c r="FB28" s="619">
        <v>-2554229</v>
      </c>
      <c r="FC28" s="619">
        <v>28589901</v>
      </c>
      <c r="FD28" s="619">
        <v>28018102</v>
      </c>
      <c r="FE28" s="619">
        <v>0</v>
      </c>
      <c r="FF28" s="619">
        <v>571798</v>
      </c>
      <c r="FG28" s="619">
        <v>57179801</v>
      </c>
      <c r="FH28" s="619">
        <v>23739066</v>
      </c>
      <c r="FI28" s="619">
        <v>23264285</v>
      </c>
      <c r="FJ28" s="619">
        <v>0</v>
      </c>
      <c r="FK28" s="619">
        <v>474781</v>
      </c>
      <c r="FL28" s="619">
        <v>47478132</v>
      </c>
      <c r="FM28" s="619">
        <v>-4850835</v>
      </c>
      <c r="FN28" s="619">
        <v>-4753817</v>
      </c>
      <c r="FO28" s="619">
        <v>0</v>
      </c>
      <c r="FP28" s="619">
        <v>-97017</v>
      </c>
      <c r="FQ28" s="619">
        <v>-9701669</v>
      </c>
      <c r="FR28" s="619">
        <v>-6127951</v>
      </c>
      <c r="FS28" s="619">
        <v>-6005387</v>
      </c>
      <c r="FT28" s="619">
        <v>0</v>
      </c>
      <c r="FU28" s="619">
        <v>-122559</v>
      </c>
      <c r="FV28" s="619">
        <v>-12255898</v>
      </c>
      <c r="FW28" s="620" t="s">
        <v>535</v>
      </c>
      <c r="FX28" s="620" t="s">
        <v>580</v>
      </c>
      <c r="FY28" s="610" t="s">
        <v>535</v>
      </c>
      <c r="FZ28" s="611" t="s">
        <v>475</v>
      </c>
      <c r="GA28" s="611" t="s">
        <v>581</v>
      </c>
      <c r="GB28" s="610" t="s">
        <v>1432</v>
      </c>
    </row>
    <row r="29" spans="1:184" x14ac:dyDescent="0.25">
      <c r="A29" s="610" t="s">
        <v>3385</v>
      </c>
      <c r="B29" s="617" t="s">
        <v>582</v>
      </c>
      <c r="C29" s="618" t="s">
        <v>583</v>
      </c>
      <c r="D29" s="638">
        <v>0.5</v>
      </c>
      <c r="E29" s="638">
        <v>0.49</v>
      </c>
      <c r="F29" s="638">
        <v>0</v>
      </c>
      <c r="G29" s="638">
        <v>0.01</v>
      </c>
      <c r="H29" s="638">
        <v>1</v>
      </c>
      <c r="I29" s="619">
        <v>57055837</v>
      </c>
      <c r="J29" s="619">
        <v>55914721</v>
      </c>
      <c r="K29" s="619">
        <v>0</v>
      </c>
      <c r="L29" s="619">
        <v>1141117</v>
      </c>
      <c r="M29" s="619">
        <v>114111675</v>
      </c>
      <c r="N29" s="619">
        <v>248957</v>
      </c>
      <c r="O29" s="619">
        <v>248957</v>
      </c>
      <c r="P29" s="619">
        <v>56806880</v>
      </c>
      <c r="Q29" s="619">
        <v>712030</v>
      </c>
      <c r="R29" s="619">
        <v>712030</v>
      </c>
      <c r="S29" s="619">
        <v>416832</v>
      </c>
      <c r="T29" s="619">
        <v>0</v>
      </c>
      <c r="U29" s="619">
        <v>416832</v>
      </c>
      <c r="V29" s="619">
        <v>0</v>
      </c>
      <c r="W29" s="619">
        <v>0</v>
      </c>
      <c r="X29" s="619">
        <v>0</v>
      </c>
      <c r="Y29" s="619">
        <v>0</v>
      </c>
      <c r="Z29" s="619">
        <v>0</v>
      </c>
      <c r="AA29" s="619">
        <v>0</v>
      </c>
      <c r="AB29" s="619">
        <v>0</v>
      </c>
      <c r="AC29" s="619">
        <v>248957</v>
      </c>
      <c r="AD29" s="619">
        <v>0</v>
      </c>
      <c r="AE29" s="619">
        <v>0</v>
      </c>
      <c r="AF29" s="619">
        <v>248957</v>
      </c>
      <c r="AG29" s="619">
        <v>0</v>
      </c>
      <c r="AH29" s="619">
        <v>0</v>
      </c>
      <c r="AI29" s="619">
        <v>28295538</v>
      </c>
      <c r="AJ29" s="619">
        <v>0</v>
      </c>
      <c r="AK29" s="619">
        <v>575145</v>
      </c>
      <c r="AL29" s="619">
        <v>28870683</v>
      </c>
      <c r="AM29" s="619">
        <v>5046111</v>
      </c>
      <c r="AN29" s="619">
        <v>4945189</v>
      </c>
      <c r="AO29" s="619">
        <v>0</v>
      </c>
      <c r="AP29" s="619">
        <v>100922</v>
      </c>
      <c r="AQ29" s="619">
        <v>10092222</v>
      </c>
      <c r="AR29" s="619">
        <v>-1517865</v>
      </c>
      <c r="AS29" s="619">
        <v>-1487507</v>
      </c>
      <c r="AT29" s="619">
        <v>0</v>
      </c>
      <c r="AU29" s="619">
        <v>-30357</v>
      </c>
      <c r="AV29" s="619">
        <v>-3035729</v>
      </c>
      <c r="AW29" s="619">
        <v>-3300980</v>
      </c>
      <c r="AX29" s="619">
        <v>-3234960</v>
      </c>
      <c r="AY29" s="619">
        <v>0</v>
      </c>
      <c r="AZ29" s="619">
        <v>-66020</v>
      </c>
      <c r="BA29" s="619">
        <v>-6601960</v>
      </c>
      <c r="BB29" s="619">
        <v>591578</v>
      </c>
      <c r="BC29" s="619">
        <v>579747</v>
      </c>
      <c r="BD29" s="619">
        <v>0</v>
      </c>
      <c r="BE29" s="619">
        <v>11832</v>
      </c>
      <c r="BF29" s="619">
        <v>1183157</v>
      </c>
      <c r="BG29" s="619">
        <v>-568064</v>
      </c>
      <c r="BH29" s="619">
        <v>-556703</v>
      </c>
      <c r="BI29" s="619">
        <v>0</v>
      </c>
      <c r="BJ29" s="619">
        <v>-11361</v>
      </c>
      <c r="BK29" s="619">
        <v>-1136128</v>
      </c>
      <c r="BL29" s="619">
        <v>-3277466</v>
      </c>
      <c r="BM29" s="619">
        <v>-3211916</v>
      </c>
      <c r="BN29" s="619">
        <v>0</v>
      </c>
      <c r="BO29" s="619">
        <v>-65549</v>
      </c>
      <c r="BP29" s="619">
        <v>-6554931</v>
      </c>
      <c r="BQ29" s="619">
        <v>-3561035</v>
      </c>
      <c r="BR29" s="619">
        <v>-3489814</v>
      </c>
      <c r="BS29" s="619">
        <v>0</v>
      </c>
      <c r="BT29" s="619">
        <v>-71221</v>
      </c>
      <c r="BU29" s="619">
        <v>-7122070</v>
      </c>
      <c r="BV29" s="619">
        <v>-184742</v>
      </c>
      <c r="BW29" s="619">
        <v>-181047</v>
      </c>
      <c r="BX29" s="619">
        <v>0</v>
      </c>
      <c r="BY29" s="619">
        <v>-3695</v>
      </c>
      <c r="BZ29" s="619">
        <v>-369484</v>
      </c>
      <c r="CA29" s="619">
        <v>-3376293</v>
      </c>
      <c r="CB29" s="619">
        <v>-3308767</v>
      </c>
      <c r="CC29" s="619">
        <v>0</v>
      </c>
      <c r="CD29" s="619">
        <v>-67526</v>
      </c>
      <c r="CE29" s="619">
        <v>-6752586</v>
      </c>
      <c r="CF29" s="619">
        <v>0</v>
      </c>
      <c r="CG29" s="619">
        <v>0</v>
      </c>
      <c r="CH29" s="619">
        <v>0</v>
      </c>
      <c r="CI29" s="619">
        <v>0</v>
      </c>
      <c r="CJ29" s="619">
        <v>0</v>
      </c>
      <c r="CK29" s="619">
        <v>21916</v>
      </c>
      <c r="CL29" s="619">
        <v>21477</v>
      </c>
      <c r="CM29" s="619">
        <v>0</v>
      </c>
      <c r="CN29" s="619">
        <v>438</v>
      </c>
      <c r="CO29" s="619">
        <v>43831</v>
      </c>
      <c r="CP29" s="619">
        <v>2670357</v>
      </c>
      <c r="CQ29" s="619">
        <v>2616950</v>
      </c>
      <c r="CR29" s="619">
        <v>0</v>
      </c>
      <c r="CS29" s="619">
        <v>53407</v>
      </c>
      <c r="CT29" s="619">
        <v>5340714</v>
      </c>
      <c r="CU29" s="619">
        <v>0</v>
      </c>
      <c r="CV29" s="619">
        <v>0</v>
      </c>
      <c r="CW29" s="619">
        <v>0</v>
      </c>
      <c r="CX29" s="619">
        <v>0</v>
      </c>
      <c r="CY29" s="619">
        <v>0</v>
      </c>
      <c r="CZ29" s="619">
        <v>-21916</v>
      </c>
      <c r="DA29" s="619">
        <v>-21477</v>
      </c>
      <c r="DB29" s="619">
        <v>0</v>
      </c>
      <c r="DC29" s="619">
        <v>-438</v>
      </c>
      <c r="DD29" s="619">
        <v>-43831</v>
      </c>
      <c r="DE29" s="619">
        <v>-4070834</v>
      </c>
      <c r="DF29" s="619">
        <v>-3989417</v>
      </c>
      <c r="DG29" s="619">
        <v>0</v>
      </c>
      <c r="DH29" s="619">
        <v>-81417</v>
      </c>
      <c r="DI29" s="619">
        <v>-8141668</v>
      </c>
      <c r="DJ29" s="619">
        <v>-1591584</v>
      </c>
      <c r="DK29" s="619">
        <v>-1559753</v>
      </c>
      <c r="DL29" s="619">
        <v>0</v>
      </c>
      <c r="DM29" s="619">
        <v>-31832</v>
      </c>
      <c r="DN29" s="619">
        <v>-3183169</v>
      </c>
      <c r="DO29" s="619">
        <v>-6553096</v>
      </c>
      <c r="DP29" s="619">
        <v>-6422034</v>
      </c>
      <c r="DQ29" s="619">
        <v>0</v>
      </c>
      <c r="DR29" s="619">
        <v>-131063</v>
      </c>
      <c r="DS29" s="619">
        <v>-13106193</v>
      </c>
      <c r="DT29" s="619">
        <v>-184742</v>
      </c>
      <c r="DU29" s="619">
        <v>-181047</v>
      </c>
      <c r="DV29" s="619">
        <v>0</v>
      </c>
      <c r="DW29" s="619">
        <v>-3695</v>
      </c>
      <c r="DX29" s="619">
        <v>-369484</v>
      </c>
      <c r="DY29" s="619">
        <v>-4776770</v>
      </c>
      <c r="DZ29" s="619">
        <v>-4681234</v>
      </c>
      <c r="EA29" s="619">
        <v>0</v>
      </c>
      <c r="EB29" s="619">
        <v>-95536</v>
      </c>
      <c r="EC29" s="619">
        <v>-9553540</v>
      </c>
      <c r="ED29" s="619">
        <v>-1591584</v>
      </c>
      <c r="EE29" s="619">
        <v>-1559753</v>
      </c>
      <c r="EF29" s="619">
        <v>0</v>
      </c>
      <c r="EG29" s="619">
        <v>-31832</v>
      </c>
      <c r="EH29" s="619">
        <v>-3183169</v>
      </c>
      <c r="EI29" s="619">
        <v>-233770</v>
      </c>
      <c r="EJ29" s="619">
        <v>-229095</v>
      </c>
      <c r="EK29" s="619">
        <v>0</v>
      </c>
      <c r="EL29" s="619">
        <v>-4675</v>
      </c>
      <c r="EM29" s="619">
        <v>-467540</v>
      </c>
      <c r="EN29" s="619">
        <v>0</v>
      </c>
      <c r="EO29" s="619">
        <v>0</v>
      </c>
      <c r="EP29" s="619">
        <v>0</v>
      </c>
      <c r="EQ29" s="619">
        <v>0</v>
      </c>
      <c r="ER29" s="619">
        <v>0</v>
      </c>
      <c r="ES29" s="619">
        <v>-2108826</v>
      </c>
      <c r="ET29" s="619">
        <v>-2066649</v>
      </c>
      <c r="EU29" s="619">
        <v>0</v>
      </c>
      <c r="EV29" s="619">
        <v>-42177</v>
      </c>
      <c r="EW29" s="619">
        <v>-4217652</v>
      </c>
      <c r="EX29" s="619">
        <v>1875056</v>
      </c>
      <c r="EY29" s="619">
        <v>1837554</v>
      </c>
      <c r="EZ29" s="619">
        <v>0</v>
      </c>
      <c r="FA29" s="619">
        <v>37502</v>
      </c>
      <c r="FB29" s="619">
        <v>3750112</v>
      </c>
      <c r="FC29" s="619">
        <v>59437648</v>
      </c>
      <c r="FD29" s="619">
        <v>58248895</v>
      </c>
      <c r="FE29" s="619">
        <v>0</v>
      </c>
      <c r="FF29" s="619">
        <v>1188753</v>
      </c>
      <c r="FG29" s="619">
        <v>118875296</v>
      </c>
      <c r="FH29" s="619">
        <v>57055837</v>
      </c>
      <c r="FI29" s="619">
        <v>55914721</v>
      </c>
      <c r="FJ29" s="619">
        <v>0</v>
      </c>
      <c r="FK29" s="619">
        <v>1141117</v>
      </c>
      <c r="FL29" s="619">
        <v>114111675</v>
      </c>
      <c r="FM29" s="619">
        <v>-2381811</v>
      </c>
      <c r="FN29" s="619">
        <v>-2334174</v>
      </c>
      <c r="FO29" s="619">
        <v>0</v>
      </c>
      <c r="FP29" s="619">
        <v>-47636</v>
      </c>
      <c r="FQ29" s="619">
        <v>-4763621</v>
      </c>
      <c r="FR29" s="619">
        <v>-506755</v>
      </c>
      <c r="FS29" s="619">
        <v>-496620</v>
      </c>
      <c r="FT29" s="619">
        <v>0</v>
      </c>
      <c r="FU29" s="619">
        <v>-10134</v>
      </c>
      <c r="FV29" s="619">
        <v>-1013509</v>
      </c>
      <c r="FW29" s="620" t="s">
        <v>513</v>
      </c>
      <c r="FX29" s="620" t="s">
        <v>584</v>
      </c>
      <c r="FY29" s="610" t="s">
        <v>515</v>
      </c>
      <c r="FZ29" s="611" t="s">
        <v>516</v>
      </c>
      <c r="GA29" s="611" t="s">
        <v>585</v>
      </c>
      <c r="GB29" s="610" t="s">
        <v>1432</v>
      </c>
    </row>
    <row r="30" spans="1:184" x14ac:dyDescent="0.25">
      <c r="A30" s="610" t="s">
        <v>3385</v>
      </c>
      <c r="B30" s="617" t="s">
        <v>586</v>
      </c>
      <c r="C30" s="618" t="s">
        <v>587</v>
      </c>
      <c r="D30" s="638">
        <v>0.5</v>
      </c>
      <c r="E30" s="638">
        <v>0.4</v>
      </c>
      <c r="F30" s="638">
        <v>0.09</v>
      </c>
      <c r="G30" s="638">
        <v>0.01</v>
      </c>
      <c r="H30" s="638">
        <v>1</v>
      </c>
      <c r="I30" s="619">
        <v>25465849</v>
      </c>
      <c r="J30" s="619">
        <v>20372680</v>
      </c>
      <c r="K30" s="619">
        <v>4583853</v>
      </c>
      <c r="L30" s="619">
        <v>509317</v>
      </c>
      <c r="M30" s="619">
        <v>50931699</v>
      </c>
      <c r="N30" s="619">
        <v>0</v>
      </c>
      <c r="O30" s="619">
        <v>0</v>
      </c>
      <c r="P30" s="619">
        <v>25465849</v>
      </c>
      <c r="Q30" s="619">
        <v>194295</v>
      </c>
      <c r="R30" s="619">
        <v>194295</v>
      </c>
      <c r="S30" s="619">
        <v>0</v>
      </c>
      <c r="T30" s="619">
        <v>0</v>
      </c>
      <c r="U30" s="619">
        <v>0</v>
      </c>
      <c r="V30" s="619">
        <v>90030</v>
      </c>
      <c r="W30" s="619">
        <v>129163</v>
      </c>
      <c r="X30" s="619">
        <v>219193</v>
      </c>
      <c r="Y30" s="619">
        <v>0</v>
      </c>
      <c r="Z30" s="619">
        <v>0</v>
      </c>
      <c r="AA30" s="619">
        <v>0</v>
      </c>
      <c r="AB30" s="619">
        <v>0</v>
      </c>
      <c r="AC30" s="619">
        <v>0</v>
      </c>
      <c r="AD30" s="619">
        <v>0</v>
      </c>
      <c r="AE30" s="619">
        <v>0</v>
      </c>
      <c r="AF30" s="619">
        <v>0</v>
      </c>
      <c r="AG30" s="619">
        <v>0</v>
      </c>
      <c r="AH30" s="619">
        <v>0</v>
      </c>
      <c r="AI30" s="619">
        <v>7736439</v>
      </c>
      <c r="AJ30" s="619">
        <v>1759251</v>
      </c>
      <c r="AK30" s="619">
        <v>193028</v>
      </c>
      <c r="AL30" s="619">
        <v>9688718</v>
      </c>
      <c r="AM30" s="619">
        <v>697707</v>
      </c>
      <c r="AN30" s="619">
        <v>558165</v>
      </c>
      <c r="AO30" s="619">
        <v>125587</v>
      </c>
      <c r="AP30" s="619">
        <v>13954</v>
      </c>
      <c r="AQ30" s="619">
        <v>1395413</v>
      </c>
      <c r="AR30" s="619">
        <v>-345431</v>
      </c>
      <c r="AS30" s="619">
        <v>-276345</v>
      </c>
      <c r="AT30" s="619">
        <v>-62178</v>
      </c>
      <c r="AU30" s="619">
        <v>-6909</v>
      </c>
      <c r="AV30" s="619">
        <v>-690863</v>
      </c>
      <c r="AW30" s="619">
        <v>-108587</v>
      </c>
      <c r="AX30" s="619">
        <v>-86870</v>
      </c>
      <c r="AY30" s="619">
        <v>-19546</v>
      </c>
      <c r="AZ30" s="619">
        <v>-2172</v>
      </c>
      <c r="BA30" s="619">
        <v>-217175</v>
      </c>
      <c r="BB30" s="619">
        <v>0</v>
      </c>
      <c r="BC30" s="619">
        <v>0</v>
      </c>
      <c r="BD30" s="619">
        <v>0</v>
      </c>
      <c r="BE30" s="619">
        <v>0</v>
      </c>
      <c r="BF30" s="619">
        <v>0</v>
      </c>
      <c r="BG30" s="619">
        <v>-123500</v>
      </c>
      <c r="BH30" s="619">
        <v>-98800</v>
      </c>
      <c r="BI30" s="619">
        <v>-22230</v>
      </c>
      <c r="BJ30" s="619">
        <v>-2470</v>
      </c>
      <c r="BK30" s="619">
        <v>-247000</v>
      </c>
      <c r="BL30" s="619">
        <v>-232087</v>
      </c>
      <c r="BM30" s="619">
        <v>-185670</v>
      </c>
      <c r="BN30" s="619">
        <v>-41776</v>
      </c>
      <c r="BO30" s="619">
        <v>-4642</v>
      </c>
      <c r="BP30" s="619">
        <v>-464175</v>
      </c>
      <c r="BQ30" s="619">
        <v>-3235558</v>
      </c>
      <c r="BR30" s="619">
        <v>-2588446</v>
      </c>
      <c r="BS30" s="619">
        <v>-582400</v>
      </c>
      <c r="BT30" s="619">
        <v>-64711</v>
      </c>
      <c r="BU30" s="619">
        <v>-6471115</v>
      </c>
      <c r="BV30" s="619">
        <v>0</v>
      </c>
      <c r="BW30" s="619">
        <v>0</v>
      </c>
      <c r="BX30" s="619">
        <v>0</v>
      </c>
      <c r="BY30" s="619">
        <v>0</v>
      </c>
      <c r="BZ30" s="619">
        <v>0</v>
      </c>
      <c r="CA30" s="619">
        <v>-3235558</v>
      </c>
      <c r="CB30" s="619">
        <v>-2588446</v>
      </c>
      <c r="CC30" s="619">
        <v>-582400</v>
      </c>
      <c r="CD30" s="619">
        <v>-64711</v>
      </c>
      <c r="CE30" s="619">
        <v>-6471115</v>
      </c>
      <c r="CF30" s="619">
        <v>0</v>
      </c>
      <c r="CG30" s="619">
        <v>0</v>
      </c>
      <c r="CH30" s="619">
        <v>0</v>
      </c>
      <c r="CI30" s="619">
        <v>0</v>
      </c>
      <c r="CJ30" s="619">
        <v>0</v>
      </c>
      <c r="CK30" s="619">
        <v>0</v>
      </c>
      <c r="CL30" s="619">
        <v>0</v>
      </c>
      <c r="CM30" s="619">
        <v>0</v>
      </c>
      <c r="CN30" s="619">
        <v>0</v>
      </c>
      <c r="CO30" s="619">
        <v>0</v>
      </c>
      <c r="CP30" s="619">
        <v>385012</v>
      </c>
      <c r="CQ30" s="619">
        <v>308010</v>
      </c>
      <c r="CR30" s="619">
        <v>69302</v>
      </c>
      <c r="CS30" s="619">
        <v>7700</v>
      </c>
      <c r="CT30" s="619">
        <v>770024</v>
      </c>
      <c r="CU30" s="619">
        <v>0</v>
      </c>
      <c r="CV30" s="619">
        <v>0</v>
      </c>
      <c r="CW30" s="619">
        <v>0</v>
      </c>
      <c r="CX30" s="619">
        <v>0</v>
      </c>
      <c r="CY30" s="619">
        <v>0</v>
      </c>
      <c r="CZ30" s="619">
        <v>0</v>
      </c>
      <c r="DA30" s="619">
        <v>0</v>
      </c>
      <c r="DB30" s="619">
        <v>0</v>
      </c>
      <c r="DC30" s="619">
        <v>0</v>
      </c>
      <c r="DD30" s="619">
        <v>0</v>
      </c>
      <c r="DE30" s="619">
        <v>1253170</v>
      </c>
      <c r="DF30" s="619">
        <v>1002536</v>
      </c>
      <c r="DG30" s="619">
        <v>225571</v>
      </c>
      <c r="DH30" s="619">
        <v>25063</v>
      </c>
      <c r="DI30" s="619">
        <v>2506340</v>
      </c>
      <c r="DJ30" s="619">
        <v>-1655147</v>
      </c>
      <c r="DK30" s="619">
        <v>-1324118</v>
      </c>
      <c r="DL30" s="619">
        <v>-297926</v>
      </c>
      <c r="DM30" s="619">
        <v>-33103</v>
      </c>
      <c r="DN30" s="619">
        <v>-3310294</v>
      </c>
      <c r="DO30" s="619">
        <v>-3252523</v>
      </c>
      <c r="DP30" s="619">
        <v>-2602018</v>
      </c>
      <c r="DQ30" s="619">
        <v>-585453</v>
      </c>
      <c r="DR30" s="619">
        <v>-65051</v>
      </c>
      <c r="DS30" s="619">
        <v>-6505045</v>
      </c>
      <c r="DT30" s="619">
        <v>0</v>
      </c>
      <c r="DU30" s="619">
        <v>0</v>
      </c>
      <c r="DV30" s="619">
        <v>0</v>
      </c>
      <c r="DW30" s="619">
        <v>0</v>
      </c>
      <c r="DX30" s="619">
        <v>0</v>
      </c>
      <c r="DY30" s="619">
        <v>-1597376</v>
      </c>
      <c r="DZ30" s="619">
        <v>-1277900</v>
      </c>
      <c r="EA30" s="619">
        <v>-287527</v>
      </c>
      <c r="EB30" s="619">
        <v>-31948</v>
      </c>
      <c r="EC30" s="619">
        <v>-3194751</v>
      </c>
      <c r="ED30" s="619">
        <v>-1655147</v>
      </c>
      <c r="EE30" s="619">
        <v>-1324118</v>
      </c>
      <c r="EF30" s="619">
        <v>-297926</v>
      </c>
      <c r="EG30" s="619">
        <v>-33103</v>
      </c>
      <c r="EH30" s="619">
        <v>-3310294</v>
      </c>
      <c r="EI30" s="619">
        <v>474109</v>
      </c>
      <c r="EJ30" s="619">
        <v>379284</v>
      </c>
      <c r="EK30" s="619">
        <v>85338</v>
      </c>
      <c r="EL30" s="619">
        <v>9480</v>
      </c>
      <c r="EM30" s="619">
        <v>948211</v>
      </c>
      <c r="EN30" s="619">
        <v>0</v>
      </c>
      <c r="EO30" s="619">
        <v>0</v>
      </c>
      <c r="EP30" s="619">
        <v>0</v>
      </c>
      <c r="EQ30" s="619">
        <v>0</v>
      </c>
      <c r="ER30" s="619">
        <v>0</v>
      </c>
      <c r="ES30" s="619">
        <v>125094</v>
      </c>
      <c r="ET30" s="619">
        <v>100075</v>
      </c>
      <c r="EU30" s="619">
        <v>22517</v>
      </c>
      <c r="EV30" s="619">
        <v>2502</v>
      </c>
      <c r="EW30" s="619">
        <v>250187</v>
      </c>
      <c r="EX30" s="619">
        <v>349015</v>
      </c>
      <c r="EY30" s="619">
        <v>279209</v>
      </c>
      <c r="EZ30" s="619">
        <v>62821</v>
      </c>
      <c r="FA30" s="619">
        <v>6978</v>
      </c>
      <c r="FB30" s="619">
        <v>698024</v>
      </c>
      <c r="FC30" s="619">
        <v>22794643</v>
      </c>
      <c r="FD30" s="619">
        <v>18235715</v>
      </c>
      <c r="FE30" s="619">
        <v>4103036</v>
      </c>
      <c r="FF30" s="619">
        <v>455893</v>
      </c>
      <c r="FG30" s="619">
        <v>45589287</v>
      </c>
      <c r="FH30" s="619">
        <v>25465849</v>
      </c>
      <c r="FI30" s="619">
        <v>20372680</v>
      </c>
      <c r="FJ30" s="619">
        <v>4583853</v>
      </c>
      <c r="FK30" s="619">
        <v>509317</v>
      </c>
      <c r="FL30" s="619">
        <v>50931699</v>
      </c>
      <c r="FM30" s="619">
        <v>2671206</v>
      </c>
      <c r="FN30" s="619">
        <v>2136965</v>
      </c>
      <c r="FO30" s="619">
        <v>480817</v>
      </c>
      <c r="FP30" s="619">
        <v>53424</v>
      </c>
      <c r="FQ30" s="619">
        <v>5342412</v>
      </c>
      <c r="FR30" s="619">
        <v>3020221</v>
      </c>
      <c r="FS30" s="619">
        <v>2416174</v>
      </c>
      <c r="FT30" s="619">
        <v>543638</v>
      </c>
      <c r="FU30" s="619">
        <v>60402</v>
      </c>
      <c r="FV30" s="619">
        <v>6040436</v>
      </c>
      <c r="FW30" s="620" t="s">
        <v>520</v>
      </c>
      <c r="FX30" s="620" t="s">
        <v>521</v>
      </c>
      <c r="FY30" s="610" t="s">
        <v>474</v>
      </c>
      <c r="FZ30" s="611" t="s">
        <v>499</v>
      </c>
      <c r="GA30" s="611" t="s">
        <v>588</v>
      </c>
      <c r="GB30" s="610" t="s">
        <v>1432</v>
      </c>
    </row>
    <row r="31" spans="1:184" x14ac:dyDescent="0.25">
      <c r="A31" s="610" t="s">
        <v>3385</v>
      </c>
      <c r="B31" s="617" t="s">
        <v>589</v>
      </c>
      <c r="C31" s="618" t="s">
        <v>590</v>
      </c>
      <c r="D31" s="638">
        <v>0.5</v>
      </c>
      <c r="E31" s="638">
        <v>0.4</v>
      </c>
      <c r="F31" s="638">
        <v>0.1</v>
      </c>
      <c r="G31" s="638">
        <v>0</v>
      </c>
      <c r="H31" s="638">
        <v>1</v>
      </c>
      <c r="I31" s="619">
        <v>17622156</v>
      </c>
      <c r="J31" s="619">
        <v>14097724</v>
      </c>
      <c r="K31" s="619">
        <v>3524431</v>
      </c>
      <c r="L31" s="619">
        <v>0</v>
      </c>
      <c r="M31" s="619">
        <v>35244311</v>
      </c>
      <c r="N31" s="619">
        <v>0</v>
      </c>
      <c r="O31" s="619">
        <v>0</v>
      </c>
      <c r="P31" s="619">
        <v>17622156</v>
      </c>
      <c r="Q31" s="619">
        <v>171155</v>
      </c>
      <c r="R31" s="619">
        <v>171155</v>
      </c>
      <c r="S31" s="619">
        <v>0</v>
      </c>
      <c r="T31" s="619">
        <v>0</v>
      </c>
      <c r="U31" s="619">
        <v>0</v>
      </c>
      <c r="V31" s="619">
        <v>2869443</v>
      </c>
      <c r="W31" s="619">
        <v>0</v>
      </c>
      <c r="X31" s="619">
        <v>2869443</v>
      </c>
      <c r="Y31" s="619">
        <v>0</v>
      </c>
      <c r="Z31" s="619">
        <v>0</v>
      </c>
      <c r="AA31" s="619">
        <v>0</v>
      </c>
      <c r="AB31" s="619">
        <v>0</v>
      </c>
      <c r="AC31" s="619">
        <v>0</v>
      </c>
      <c r="AD31" s="619">
        <v>0</v>
      </c>
      <c r="AE31" s="619">
        <v>0</v>
      </c>
      <c r="AF31" s="619">
        <v>0</v>
      </c>
      <c r="AG31" s="619">
        <v>0</v>
      </c>
      <c r="AH31" s="619">
        <v>0</v>
      </c>
      <c r="AI31" s="619">
        <v>6200778</v>
      </c>
      <c r="AJ31" s="619">
        <v>1427997</v>
      </c>
      <c r="AK31" s="619">
        <v>0</v>
      </c>
      <c r="AL31" s="619">
        <v>7628775</v>
      </c>
      <c r="AM31" s="619">
        <v>1072827</v>
      </c>
      <c r="AN31" s="619">
        <v>858262</v>
      </c>
      <c r="AO31" s="619">
        <v>214566</v>
      </c>
      <c r="AP31" s="619">
        <v>0</v>
      </c>
      <c r="AQ31" s="619">
        <v>2145655</v>
      </c>
      <c r="AR31" s="619">
        <v>-391685</v>
      </c>
      <c r="AS31" s="619">
        <v>-313348</v>
      </c>
      <c r="AT31" s="619">
        <v>-78337</v>
      </c>
      <c r="AU31" s="619">
        <v>0</v>
      </c>
      <c r="AV31" s="619">
        <v>-783370</v>
      </c>
      <c r="AW31" s="619">
        <v>-273904</v>
      </c>
      <c r="AX31" s="619">
        <v>-219124</v>
      </c>
      <c r="AY31" s="619">
        <v>-54781</v>
      </c>
      <c r="AZ31" s="619">
        <v>0</v>
      </c>
      <c r="BA31" s="619">
        <v>-547809</v>
      </c>
      <c r="BB31" s="619">
        <v>128742</v>
      </c>
      <c r="BC31" s="619">
        <v>102994</v>
      </c>
      <c r="BD31" s="619">
        <v>25749</v>
      </c>
      <c r="BE31" s="619">
        <v>0</v>
      </c>
      <c r="BF31" s="619">
        <v>257485</v>
      </c>
      <c r="BG31" s="619">
        <v>-33569</v>
      </c>
      <c r="BH31" s="619">
        <v>-26855</v>
      </c>
      <c r="BI31" s="619">
        <v>-6714</v>
      </c>
      <c r="BJ31" s="619">
        <v>0</v>
      </c>
      <c r="BK31" s="619">
        <v>-67138</v>
      </c>
      <c r="BL31" s="619">
        <v>-178731</v>
      </c>
      <c r="BM31" s="619">
        <v>-142985</v>
      </c>
      <c r="BN31" s="619">
        <v>-35746</v>
      </c>
      <c r="BO31" s="619">
        <v>0</v>
      </c>
      <c r="BP31" s="619">
        <v>-357462</v>
      </c>
      <c r="BQ31" s="619">
        <v>-1249827</v>
      </c>
      <c r="BR31" s="619">
        <v>-999862</v>
      </c>
      <c r="BS31" s="619">
        <v>-249966</v>
      </c>
      <c r="BT31" s="619">
        <v>0</v>
      </c>
      <c r="BU31" s="619">
        <v>-2499655</v>
      </c>
      <c r="BV31" s="619">
        <v>-6792</v>
      </c>
      <c r="BW31" s="619">
        <v>-5434</v>
      </c>
      <c r="BX31" s="619">
        <v>-1358</v>
      </c>
      <c r="BY31" s="619">
        <v>0</v>
      </c>
      <c r="BZ31" s="619">
        <v>-13584</v>
      </c>
      <c r="CA31" s="619">
        <v>-1243036</v>
      </c>
      <c r="CB31" s="619">
        <v>-994428</v>
      </c>
      <c r="CC31" s="619">
        <v>-248607</v>
      </c>
      <c r="CD31" s="619">
        <v>0</v>
      </c>
      <c r="CE31" s="619">
        <v>-2486071</v>
      </c>
      <c r="CF31" s="619">
        <v>0</v>
      </c>
      <c r="CG31" s="619">
        <v>0</v>
      </c>
      <c r="CH31" s="619">
        <v>0</v>
      </c>
      <c r="CI31" s="619">
        <v>0</v>
      </c>
      <c r="CJ31" s="619">
        <v>0</v>
      </c>
      <c r="CK31" s="619">
        <v>0</v>
      </c>
      <c r="CL31" s="619">
        <v>0</v>
      </c>
      <c r="CM31" s="619">
        <v>0</v>
      </c>
      <c r="CN31" s="619">
        <v>0</v>
      </c>
      <c r="CO31" s="619">
        <v>0</v>
      </c>
      <c r="CP31" s="619">
        <v>231818</v>
      </c>
      <c r="CQ31" s="619">
        <v>185455</v>
      </c>
      <c r="CR31" s="619">
        <v>46364</v>
      </c>
      <c r="CS31" s="619">
        <v>0</v>
      </c>
      <c r="CT31" s="619">
        <v>463637</v>
      </c>
      <c r="CU31" s="619">
        <v>0</v>
      </c>
      <c r="CV31" s="619">
        <v>0</v>
      </c>
      <c r="CW31" s="619">
        <v>0</v>
      </c>
      <c r="CX31" s="619">
        <v>0</v>
      </c>
      <c r="CY31" s="619">
        <v>0</v>
      </c>
      <c r="CZ31" s="619">
        <v>6792</v>
      </c>
      <c r="DA31" s="619">
        <v>5434</v>
      </c>
      <c r="DB31" s="619">
        <v>1358</v>
      </c>
      <c r="DC31" s="619">
        <v>0</v>
      </c>
      <c r="DD31" s="619">
        <v>13584</v>
      </c>
      <c r="DE31" s="619">
        <v>242489</v>
      </c>
      <c r="DF31" s="619">
        <v>193991</v>
      </c>
      <c r="DG31" s="619">
        <v>48498</v>
      </c>
      <c r="DH31" s="619">
        <v>0</v>
      </c>
      <c r="DI31" s="619">
        <v>484978</v>
      </c>
      <c r="DJ31" s="619">
        <v>-1116864</v>
      </c>
      <c r="DK31" s="619">
        <v>-893491</v>
      </c>
      <c r="DL31" s="619">
        <v>-223373</v>
      </c>
      <c r="DM31" s="619">
        <v>0</v>
      </c>
      <c r="DN31" s="619">
        <v>-2233728</v>
      </c>
      <c r="DO31" s="619">
        <v>-1885592</v>
      </c>
      <c r="DP31" s="619">
        <v>-1508473</v>
      </c>
      <c r="DQ31" s="619">
        <v>-377119</v>
      </c>
      <c r="DR31" s="619">
        <v>0</v>
      </c>
      <c r="DS31" s="619">
        <v>-3771184</v>
      </c>
      <c r="DT31" s="619">
        <v>0</v>
      </c>
      <c r="DU31" s="619">
        <v>0</v>
      </c>
      <c r="DV31" s="619">
        <v>0</v>
      </c>
      <c r="DW31" s="619">
        <v>0</v>
      </c>
      <c r="DX31" s="619">
        <v>0</v>
      </c>
      <c r="DY31" s="619">
        <v>-768729</v>
      </c>
      <c r="DZ31" s="619">
        <v>-614982</v>
      </c>
      <c r="EA31" s="619">
        <v>-153745</v>
      </c>
      <c r="EB31" s="619">
        <v>0</v>
      </c>
      <c r="EC31" s="619">
        <v>-1537456</v>
      </c>
      <c r="ED31" s="619">
        <v>-1116864</v>
      </c>
      <c r="EE31" s="619">
        <v>-893491</v>
      </c>
      <c r="EF31" s="619">
        <v>-223373</v>
      </c>
      <c r="EG31" s="619">
        <v>0</v>
      </c>
      <c r="EH31" s="619">
        <v>-2233728</v>
      </c>
      <c r="EI31" s="619">
        <v>1082249</v>
      </c>
      <c r="EJ31" s="619">
        <v>865796</v>
      </c>
      <c r="EK31" s="619">
        <v>216449</v>
      </c>
      <c r="EL31" s="619">
        <v>0</v>
      </c>
      <c r="EM31" s="619">
        <v>2164493</v>
      </c>
      <c r="EN31" s="619">
        <v>0</v>
      </c>
      <c r="EO31" s="619">
        <v>0</v>
      </c>
      <c r="EP31" s="619">
        <v>0</v>
      </c>
      <c r="EQ31" s="619">
        <v>0</v>
      </c>
      <c r="ER31" s="619">
        <v>0</v>
      </c>
      <c r="ES31" s="619">
        <v>-576293</v>
      </c>
      <c r="ET31" s="619">
        <v>-461034</v>
      </c>
      <c r="EU31" s="619">
        <v>-115259</v>
      </c>
      <c r="EV31" s="619">
        <v>0</v>
      </c>
      <c r="EW31" s="619">
        <v>-1152585</v>
      </c>
      <c r="EX31" s="619">
        <v>1658542</v>
      </c>
      <c r="EY31" s="619">
        <v>1326830</v>
      </c>
      <c r="EZ31" s="619">
        <v>331708</v>
      </c>
      <c r="FA31" s="619">
        <v>0</v>
      </c>
      <c r="FB31" s="619">
        <v>3317078</v>
      </c>
      <c r="FC31" s="619">
        <v>16990575</v>
      </c>
      <c r="FD31" s="619">
        <v>13592460</v>
      </c>
      <c r="FE31" s="619">
        <v>3398115</v>
      </c>
      <c r="FF31" s="619">
        <v>0</v>
      </c>
      <c r="FG31" s="619">
        <v>33981150</v>
      </c>
      <c r="FH31" s="619">
        <v>17622156</v>
      </c>
      <c r="FI31" s="619">
        <v>14097724</v>
      </c>
      <c r="FJ31" s="619">
        <v>3524431</v>
      </c>
      <c r="FK31" s="619">
        <v>0</v>
      </c>
      <c r="FL31" s="619">
        <v>35244311</v>
      </c>
      <c r="FM31" s="619">
        <v>631581</v>
      </c>
      <c r="FN31" s="619">
        <v>505264</v>
      </c>
      <c r="FO31" s="619">
        <v>126316</v>
      </c>
      <c r="FP31" s="619">
        <v>0</v>
      </c>
      <c r="FQ31" s="619">
        <v>1263161</v>
      </c>
      <c r="FR31" s="619">
        <v>2290123</v>
      </c>
      <c r="FS31" s="619">
        <v>1832094</v>
      </c>
      <c r="FT31" s="619">
        <v>458024</v>
      </c>
      <c r="FU31" s="619">
        <v>0</v>
      </c>
      <c r="FV31" s="619">
        <v>4580239</v>
      </c>
      <c r="FW31" s="620" t="s">
        <v>591</v>
      </c>
      <c r="FX31" s="620" t="s">
        <v>473</v>
      </c>
      <c r="FY31" s="610" t="s">
        <v>474</v>
      </c>
      <c r="FZ31" s="611" t="s">
        <v>499</v>
      </c>
      <c r="GA31" s="611" t="s">
        <v>592</v>
      </c>
      <c r="GB31" s="610" t="s">
        <v>1432</v>
      </c>
    </row>
    <row r="32" spans="1:184" x14ac:dyDescent="0.25">
      <c r="A32" s="610" t="s">
        <v>3385</v>
      </c>
      <c r="B32" s="617" t="s">
        <v>593</v>
      </c>
      <c r="C32" s="618" t="s">
        <v>594</v>
      </c>
      <c r="D32" s="638">
        <v>0.33</v>
      </c>
      <c r="E32" s="638">
        <v>0.3</v>
      </c>
      <c r="F32" s="638">
        <v>0.37</v>
      </c>
      <c r="G32" s="638">
        <v>0</v>
      </c>
      <c r="H32" s="638">
        <v>1</v>
      </c>
      <c r="I32" s="619">
        <v>46403375</v>
      </c>
      <c r="J32" s="619">
        <v>42184887</v>
      </c>
      <c r="K32" s="619">
        <v>52028027</v>
      </c>
      <c r="L32" s="619">
        <v>0</v>
      </c>
      <c r="M32" s="619">
        <v>140616289</v>
      </c>
      <c r="N32" s="619">
        <v>0</v>
      </c>
      <c r="O32" s="619">
        <v>0</v>
      </c>
      <c r="P32" s="619">
        <v>46403375</v>
      </c>
      <c r="Q32" s="619">
        <v>417854</v>
      </c>
      <c r="R32" s="619">
        <v>417854</v>
      </c>
      <c r="S32" s="619">
        <v>0</v>
      </c>
      <c r="T32" s="619">
        <v>0</v>
      </c>
      <c r="U32" s="619">
        <v>0</v>
      </c>
      <c r="V32" s="619">
        <v>0</v>
      </c>
      <c r="W32" s="619">
        <v>0</v>
      </c>
      <c r="X32" s="619">
        <v>0</v>
      </c>
      <c r="Y32" s="619">
        <v>0</v>
      </c>
      <c r="Z32" s="619">
        <v>0</v>
      </c>
      <c r="AA32" s="619">
        <v>0</v>
      </c>
      <c r="AB32" s="619">
        <v>0</v>
      </c>
      <c r="AC32" s="619">
        <v>0</v>
      </c>
      <c r="AD32" s="619">
        <v>0</v>
      </c>
      <c r="AE32" s="619">
        <v>0</v>
      </c>
      <c r="AF32" s="619">
        <v>0</v>
      </c>
      <c r="AG32" s="619">
        <v>0</v>
      </c>
      <c r="AH32" s="619">
        <v>0</v>
      </c>
      <c r="AI32" s="619">
        <v>17284545</v>
      </c>
      <c r="AJ32" s="619">
        <v>21317605</v>
      </c>
      <c r="AK32" s="619">
        <v>0</v>
      </c>
      <c r="AL32" s="619">
        <v>38602150</v>
      </c>
      <c r="AM32" s="619">
        <v>11892674</v>
      </c>
      <c r="AN32" s="619">
        <v>10811522</v>
      </c>
      <c r="AO32" s="619">
        <v>13334210</v>
      </c>
      <c r="AP32" s="619">
        <v>0</v>
      </c>
      <c r="AQ32" s="619">
        <v>36038406</v>
      </c>
      <c r="AR32" s="619">
        <v>-4534664</v>
      </c>
      <c r="AS32" s="619">
        <v>-4122422</v>
      </c>
      <c r="AT32" s="619">
        <v>-5084321</v>
      </c>
      <c r="AU32" s="619">
        <v>0</v>
      </c>
      <c r="AV32" s="619">
        <v>-13741407</v>
      </c>
      <c r="AW32" s="619">
        <v>-6734754</v>
      </c>
      <c r="AX32" s="619">
        <v>-6122504</v>
      </c>
      <c r="AY32" s="619">
        <v>-7551088</v>
      </c>
      <c r="AZ32" s="619">
        <v>0</v>
      </c>
      <c r="BA32" s="619">
        <v>-20408346</v>
      </c>
      <c r="BB32" s="619">
        <v>50007</v>
      </c>
      <c r="BC32" s="619">
        <v>45461</v>
      </c>
      <c r="BD32" s="619">
        <v>56068</v>
      </c>
      <c r="BE32" s="619">
        <v>0</v>
      </c>
      <c r="BF32" s="619">
        <v>151536</v>
      </c>
      <c r="BG32" s="619">
        <v>2145825</v>
      </c>
      <c r="BH32" s="619">
        <v>1950750</v>
      </c>
      <c r="BI32" s="619">
        <v>2405925</v>
      </c>
      <c r="BJ32" s="619">
        <v>0</v>
      </c>
      <c r="BK32" s="619">
        <v>6502500</v>
      </c>
      <c r="BL32" s="619">
        <v>-4538922</v>
      </c>
      <c r="BM32" s="619">
        <v>-4126293</v>
      </c>
      <c r="BN32" s="619">
        <v>-5089095</v>
      </c>
      <c r="BO32" s="619">
        <v>0</v>
      </c>
      <c r="BP32" s="619">
        <v>-13754310</v>
      </c>
      <c r="BQ32" s="619">
        <v>-1289310</v>
      </c>
      <c r="BR32" s="619">
        <v>-1172100</v>
      </c>
      <c r="BS32" s="619">
        <v>-1445590</v>
      </c>
      <c r="BT32" s="619">
        <v>0</v>
      </c>
      <c r="BU32" s="619">
        <v>-3907000</v>
      </c>
      <c r="BV32" s="619">
        <v>-463650</v>
      </c>
      <c r="BW32" s="619">
        <v>-421500</v>
      </c>
      <c r="BX32" s="619">
        <v>-519850</v>
      </c>
      <c r="BY32" s="619">
        <v>0</v>
      </c>
      <c r="BZ32" s="619">
        <v>-1405000</v>
      </c>
      <c r="CA32" s="619">
        <v>-825660</v>
      </c>
      <c r="CB32" s="619">
        <v>-750600</v>
      </c>
      <c r="CC32" s="619">
        <v>-925740</v>
      </c>
      <c r="CD32" s="619">
        <v>0</v>
      </c>
      <c r="CE32" s="619">
        <v>-2502000</v>
      </c>
      <c r="CF32" s="619">
        <v>0</v>
      </c>
      <c r="CG32" s="619">
        <v>0</v>
      </c>
      <c r="CH32" s="619">
        <v>0</v>
      </c>
      <c r="CI32" s="619">
        <v>0</v>
      </c>
      <c r="CJ32" s="619">
        <v>0</v>
      </c>
      <c r="CK32" s="619">
        <v>463650</v>
      </c>
      <c r="CL32" s="619">
        <v>421500</v>
      </c>
      <c r="CM32" s="619">
        <v>519850</v>
      </c>
      <c r="CN32" s="619">
        <v>0</v>
      </c>
      <c r="CO32" s="619">
        <v>1405000</v>
      </c>
      <c r="CP32" s="619">
        <v>825660</v>
      </c>
      <c r="CQ32" s="619">
        <v>750600</v>
      </c>
      <c r="CR32" s="619">
        <v>925740</v>
      </c>
      <c r="CS32" s="619">
        <v>0</v>
      </c>
      <c r="CT32" s="619">
        <v>2502000</v>
      </c>
      <c r="CU32" s="619">
        <v>0</v>
      </c>
      <c r="CV32" s="619">
        <v>0</v>
      </c>
      <c r="CW32" s="619">
        <v>0</v>
      </c>
      <c r="CX32" s="619">
        <v>0</v>
      </c>
      <c r="CY32" s="619">
        <v>0</v>
      </c>
      <c r="CZ32" s="619">
        <v>0</v>
      </c>
      <c r="DA32" s="619">
        <v>0</v>
      </c>
      <c r="DB32" s="619">
        <v>0</v>
      </c>
      <c r="DC32" s="619">
        <v>0</v>
      </c>
      <c r="DD32" s="619">
        <v>0</v>
      </c>
      <c r="DE32" s="619">
        <v>-1231560</v>
      </c>
      <c r="DF32" s="619">
        <v>-1119600</v>
      </c>
      <c r="DG32" s="619">
        <v>-1380840</v>
      </c>
      <c r="DH32" s="619">
        <v>0</v>
      </c>
      <c r="DI32" s="619">
        <v>-3732000</v>
      </c>
      <c r="DJ32" s="619">
        <v>-1452000</v>
      </c>
      <c r="DK32" s="619">
        <v>-1320000</v>
      </c>
      <c r="DL32" s="619">
        <v>-1628000</v>
      </c>
      <c r="DM32" s="619">
        <v>0</v>
      </c>
      <c r="DN32" s="619">
        <v>-4400000</v>
      </c>
      <c r="DO32" s="619">
        <v>-2683560</v>
      </c>
      <c r="DP32" s="619">
        <v>-2439600</v>
      </c>
      <c r="DQ32" s="619">
        <v>-3008840</v>
      </c>
      <c r="DR32" s="619">
        <v>0</v>
      </c>
      <c r="DS32" s="619">
        <v>-8132000</v>
      </c>
      <c r="DT32" s="619">
        <v>0</v>
      </c>
      <c r="DU32" s="619">
        <v>0</v>
      </c>
      <c r="DV32" s="619">
        <v>0</v>
      </c>
      <c r="DW32" s="619">
        <v>0</v>
      </c>
      <c r="DX32" s="619">
        <v>0</v>
      </c>
      <c r="DY32" s="619">
        <v>-1231560</v>
      </c>
      <c r="DZ32" s="619">
        <v>-1119600</v>
      </c>
      <c r="EA32" s="619">
        <v>-1380840</v>
      </c>
      <c r="EB32" s="619">
        <v>0</v>
      </c>
      <c r="EC32" s="619">
        <v>-3732000</v>
      </c>
      <c r="ED32" s="619">
        <v>-1452000</v>
      </c>
      <c r="EE32" s="619">
        <v>-1320000</v>
      </c>
      <c r="EF32" s="619">
        <v>-1628000</v>
      </c>
      <c r="EG32" s="619">
        <v>0</v>
      </c>
      <c r="EH32" s="619">
        <v>-4400000</v>
      </c>
      <c r="EI32" s="619">
        <v>135788</v>
      </c>
      <c r="EJ32" s="619">
        <v>200520</v>
      </c>
      <c r="EK32" s="619">
        <v>332097</v>
      </c>
      <c r="EL32" s="619">
        <v>0</v>
      </c>
      <c r="EM32" s="619">
        <v>668405</v>
      </c>
      <c r="EN32" s="619">
        <v>0</v>
      </c>
      <c r="EO32" s="619">
        <v>0</v>
      </c>
      <c r="EP32" s="619">
        <v>0</v>
      </c>
      <c r="EQ32" s="619">
        <v>0</v>
      </c>
      <c r="ER32" s="619">
        <v>0</v>
      </c>
      <c r="ES32" s="619">
        <v>-1656066</v>
      </c>
      <c r="ET32" s="619">
        <v>-1505514</v>
      </c>
      <c r="EU32" s="619">
        <v>-1856801</v>
      </c>
      <c r="EV32" s="619">
        <v>0</v>
      </c>
      <c r="EW32" s="619">
        <v>-5018381</v>
      </c>
      <c r="EX32" s="619">
        <v>1791854</v>
      </c>
      <c r="EY32" s="619">
        <v>1706034</v>
      </c>
      <c r="EZ32" s="619">
        <v>2188898</v>
      </c>
      <c r="FA32" s="619">
        <v>0</v>
      </c>
      <c r="FB32" s="619">
        <v>5686786</v>
      </c>
      <c r="FC32" s="619">
        <v>45316154</v>
      </c>
      <c r="FD32" s="619">
        <v>41196503</v>
      </c>
      <c r="FE32" s="619">
        <v>50809020</v>
      </c>
      <c r="FF32" s="619">
        <v>0</v>
      </c>
      <c r="FG32" s="619">
        <v>137321677</v>
      </c>
      <c r="FH32" s="619">
        <v>46403375</v>
      </c>
      <c r="FI32" s="619">
        <v>42184887</v>
      </c>
      <c r="FJ32" s="619">
        <v>52028027</v>
      </c>
      <c r="FK32" s="619">
        <v>0</v>
      </c>
      <c r="FL32" s="619">
        <v>140616289</v>
      </c>
      <c r="FM32" s="619">
        <v>1087221</v>
      </c>
      <c r="FN32" s="619">
        <v>988384</v>
      </c>
      <c r="FO32" s="619">
        <v>1219007</v>
      </c>
      <c r="FP32" s="619">
        <v>0</v>
      </c>
      <c r="FQ32" s="619">
        <v>3294612</v>
      </c>
      <c r="FR32" s="619">
        <v>2879075</v>
      </c>
      <c r="FS32" s="619">
        <v>2694418</v>
      </c>
      <c r="FT32" s="619">
        <v>3407905</v>
      </c>
      <c r="FU32" s="619">
        <v>0</v>
      </c>
      <c r="FV32" s="619">
        <v>8981398</v>
      </c>
      <c r="FW32" s="620" t="s">
        <v>503</v>
      </c>
      <c r="FX32" s="620" t="s">
        <v>504</v>
      </c>
      <c r="FY32" s="610" t="s">
        <v>505</v>
      </c>
      <c r="FZ32" s="611" t="s">
        <v>506</v>
      </c>
      <c r="GA32" s="611" t="s">
        <v>595</v>
      </c>
      <c r="GB32" s="610" t="s">
        <v>1432</v>
      </c>
    </row>
    <row r="33" spans="1:184" x14ac:dyDescent="0.25">
      <c r="A33" s="610" t="s">
        <v>3385</v>
      </c>
      <c r="B33" s="617" t="s">
        <v>596</v>
      </c>
      <c r="C33" s="618" t="s">
        <v>597</v>
      </c>
      <c r="D33" s="638">
        <v>0.5</v>
      </c>
      <c r="E33" s="638">
        <v>0.4</v>
      </c>
      <c r="F33" s="638">
        <v>0.09</v>
      </c>
      <c r="G33" s="638">
        <v>0.01</v>
      </c>
      <c r="H33" s="638">
        <v>1</v>
      </c>
      <c r="I33" s="619">
        <v>11888095</v>
      </c>
      <c r="J33" s="619">
        <v>9510476</v>
      </c>
      <c r="K33" s="619">
        <v>2139857</v>
      </c>
      <c r="L33" s="619">
        <v>237762</v>
      </c>
      <c r="M33" s="619">
        <v>23776190</v>
      </c>
      <c r="N33" s="619">
        <v>0</v>
      </c>
      <c r="O33" s="619">
        <v>0</v>
      </c>
      <c r="P33" s="619">
        <v>11888095</v>
      </c>
      <c r="Q33" s="619">
        <v>103905</v>
      </c>
      <c r="R33" s="619">
        <v>103905</v>
      </c>
      <c r="S33" s="619">
        <v>0</v>
      </c>
      <c r="T33" s="619">
        <v>0</v>
      </c>
      <c r="U33" s="619">
        <v>0</v>
      </c>
      <c r="V33" s="619">
        <v>0</v>
      </c>
      <c r="W33" s="619">
        <v>0</v>
      </c>
      <c r="X33" s="619">
        <v>0</v>
      </c>
      <c r="Y33" s="619">
        <v>0</v>
      </c>
      <c r="Z33" s="619">
        <v>0</v>
      </c>
      <c r="AA33" s="619">
        <v>0</v>
      </c>
      <c r="AB33" s="619">
        <v>0</v>
      </c>
      <c r="AC33" s="619">
        <v>0</v>
      </c>
      <c r="AD33" s="619">
        <v>0</v>
      </c>
      <c r="AE33" s="619">
        <v>0</v>
      </c>
      <c r="AF33" s="619">
        <v>0</v>
      </c>
      <c r="AG33" s="619">
        <v>0</v>
      </c>
      <c r="AH33" s="619">
        <v>0</v>
      </c>
      <c r="AI33" s="619">
        <v>4335853</v>
      </c>
      <c r="AJ33" s="619">
        <v>975566</v>
      </c>
      <c r="AK33" s="619">
        <v>108397</v>
      </c>
      <c r="AL33" s="619">
        <v>5419816</v>
      </c>
      <c r="AM33" s="619">
        <v>946030</v>
      </c>
      <c r="AN33" s="619">
        <v>756824</v>
      </c>
      <c r="AO33" s="619">
        <v>170285</v>
      </c>
      <c r="AP33" s="619">
        <v>18921</v>
      </c>
      <c r="AQ33" s="619">
        <v>1892060</v>
      </c>
      <c r="AR33" s="619">
        <v>-846283</v>
      </c>
      <c r="AS33" s="619">
        <v>-677026</v>
      </c>
      <c r="AT33" s="619">
        <v>-152331</v>
      </c>
      <c r="AU33" s="619">
        <v>-16926</v>
      </c>
      <c r="AV33" s="619">
        <v>-1692566</v>
      </c>
      <c r="AW33" s="619">
        <v>-735789</v>
      </c>
      <c r="AX33" s="619">
        <v>-588632</v>
      </c>
      <c r="AY33" s="619">
        <v>-132442</v>
      </c>
      <c r="AZ33" s="619">
        <v>-14716</v>
      </c>
      <c r="BA33" s="619">
        <v>-1471579</v>
      </c>
      <c r="BB33" s="619">
        <v>0</v>
      </c>
      <c r="BC33" s="619">
        <v>0</v>
      </c>
      <c r="BD33" s="619">
        <v>0</v>
      </c>
      <c r="BE33" s="619">
        <v>0</v>
      </c>
      <c r="BF33" s="619">
        <v>0</v>
      </c>
      <c r="BG33" s="619">
        <v>157652</v>
      </c>
      <c r="BH33" s="619">
        <v>126122</v>
      </c>
      <c r="BI33" s="619">
        <v>28377</v>
      </c>
      <c r="BJ33" s="619">
        <v>3153</v>
      </c>
      <c r="BK33" s="619">
        <v>315304</v>
      </c>
      <c r="BL33" s="619">
        <v>-578137</v>
      </c>
      <c r="BM33" s="619">
        <v>-462510</v>
      </c>
      <c r="BN33" s="619">
        <v>-104065</v>
      </c>
      <c r="BO33" s="619">
        <v>-11563</v>
      </c>
      <c r="BP33" s="619">
        <v>-1156275</v>
      </c>
      <c r="BQ33" s="619">
        <v>-1751620</v>
      </c>
      <c r="BR33" s="619">
        <v>-1401295</v>
      </c>
      <c r="BS33" s="619">
        <v>-315291</v>
      </c>
      <c r="BT33" s="619">
        <v>-35032</v>
      </c>
      <c r="BU33" s="619">
        <v>-3503238</v>
      </c>
      <c r="BV33" s="619">
        <v>-459</v>
      </c>
      <c r="BW33" s="619">
        <v>-366</v>
      </c>
      <c r="BX33" s="619">
        <v>-82</v>
      </c>
      <c r="BY33" s="619">
        <v>-9</v>
      </c>
      <c r="BZ33" s="619">
        <v>-916</v>
      </c>
      <c r="CA33" s="619">
        <v>-1751161</v>
      </c>
      <c r="CB33" s="619">
        <v>-1400929</v>
      </c>
      <c r="CC33" s="619">
        <v>-315209</v>
      </c>
      <c r="CD33" s="619">
        <v>-35023</v>
      </c>
      <c r="CE33" s="619">
        <v>-3502322</v>
      </c>
      <c r="CF33" s="619">
        <v>0</v>
      </c>
      <c r="CG33" s="619">
        <v>0</v>
      </c>
      <c r="CH33" s="619">
        <v>0</v>
      </c>
      <c r="CI33" s="619">
        <v>0</v>
      </c>
      <c r="CJ33" s="619">
        <v>0</v>
      </c>
      <c r="CK33" s="619">
        <v>0</v>
      </c>
      <c r="CL33" s="619">
        <v>0</v>
      </c>
      <c r="CM33" s="619">
        <v>0</v>
      </c>
      <c r="CN33" s="619">
        <v>0</v>
      </c>
      <c r="CO33" s="619">
        <v>0</v>
      </c>
      <c r="CP33" s="619">
        <v>0</v>
      </c>
      <c r="CQ33" s="619">
        <v>0</v>
      </c>
      <c r="CR33" s="619">
        <v>0</v>
      </c>
      <c r="CS33" s="619">
        <v>0</v>
      </c>
      <c r="CT33" s="619">
        <v>0</v>
      </c>
      <c r="CU33" s="619">
        <v>0</v>
      </c>
      <c r="CV33" s="619">
        <v>0</v>
      </c>
      <c r="CW33" s="619">
        <v>0</v>
      </c>
      <c r="CX33" s="619">
        <v>0</v>
      </c>
      <c r="CY33" s="619">
        <v>0</v>
      </c>
      <c r="CZ33" s="619">
        <v>0</v>
      </c>
      <c r="DA33" s="619">
        <v>0</v>
      </c>
      <c r="DB33" s="619">
        <v>0</v>
      </c>
      <c r="DC33" s="619">
        <v>0</v>
      </c>
      <c r="DD33" s="619">
        <v>0</v>
      </c>
      <c r="DE33" s="619">
        <v>862992</v>
      </c>
      <c r="DF33" s="619">
        <v>690394</v>
      </c>
      <c r="DG33" s="619">
        <v>155339</v>
      </c>
      <c r="DH33" s="619">
        <v>17260</v>
      </c>
      <c r="DI33" s="619">
        <v>1725985</v>
      </c>
      <c r="DJ33" s="619">
        <v>-914459</v>
      </c>
      <c r="DK33" s="619">
        <v>-731568</v>
      </c>
      <c r="DL33" s="619">
        <v>-164603</v>
      </c>
      <c r="DM33" s="619">
        <v>-18289</v>
      </c>
      <c r="DN33" s="619">
        <v>-1828919</v>
      </c>
      <c r="DO33" s="619">
        <v>-1803087</v>
      </c>
      <c r="DP33" s="619">
        <v>-1442469</v>
      </c>
      <c r="DQ33" s="619">
        <v>-324555</v>
      </c>
      <c r="DR33" s="619">
        <v>-36061</v>
      </c>
      <c r="DS33" s="619">
        <v>-3606172</v>
      </c>
      <c r="DT33" s="619">
        <v>-459</v>
      </c>
      <c r="DU33" s="619">
        <v>-366</v>
      </c>
      <c r="DV33" s="619">
        <v>-82</v>
      </c>
      <c r="DW33" s="619">
        <v>-9</v>
      </c>
      <c r="DX33" s="619">
        <v>-916</v>
      </c>
      <c r="DY33" s="619">
        <v>-888169</v>
      </c>
      <c r="DZ33" s="619">
        <v>-710535</v>
      </c>
      <c r="EA33" s="619">
        <v>-159870</v>
      </c>
      <c r="EB33" s="619">
        <v>-17763</v>
      </c>
      <c r="EC33" s="619">
        <v>-1776337</v>
      </c>
      <c r="ED33" s="619">
        <v>-914459</v>
      </c>
      <c r="EE33" s="619">
        <v>-731568</v>
      </c>
      <c r="EF33" s="619">
        <v>-164603</v>
      </c>
      <c r="EG33" s="619">
        <v>-18289</v>
      </c>
      <c r="EH33" s="619">
        <v>-1828919</v>
      </c>
      <c r="EI33" s="619">
        <v>564776</v>
      </c>
      <c r="EJ33" s="619">
        <v>451822</v>
      </c>
      <c r="EK33" s="619">
        <v>101661</v>
      </c>
      <c r="EL33" s="619">
        <v>11295</v>
      </c>
      <c r="EM33" s="619">
        <v>1129554</v>
      </c>
      <c r="EN33" s="619">
        <v>0</v>
      </c>
      <c r="EO33" s="619">
        <v>0</v>
      </c>
      <c r="EP33" s="619">
        <v>0</v>
      </c>
      <c r="EQ33" s="619">
        <v>0</v>
      </c>
      <c r="ER33" s="619">
        <v>0</v>
      </c>
      <c r="ES33" s="619">
        <v>1368192</v>
      </c>
      <c r="ET33" s="619">
        <v>1094554</v>
      </c>
      <c r="EU33" s="619">
        <v>246275</v>
      </c>
      <c r="EV33" s="619">
        <v>27364</v>
      </c>
      <c r="EW33" s="619">
        <v>2736384</v>
      </c>
      <c r="EX33" s="619">
        <v>-803416</v>
      </c>
      <c r="EY33" s="619">
        <v>-642732</v>
      </c>
      <c r="EZ33" s="619">
        <v>-144614</v>
      </c>
      <c r="FA33" s="619">
        <v>-16069</v>
      </c>
      <c r="FB33" s="619">
        <v>-1606830</v>
      </c>
      <c r="FC33" s="619">
        <v>12213147</v>
      </c>
      <c r="FD33" s="619">
        <v>9770517</v>
      </c>
      <c r="FE33" s="619">
        <v>2198366</v>
      </c>
      <c r="FF33" s="619">
        <v>244263</v>
      </c>
      <c r="FG33" s="619">
        <v>24426293</v>
      </c>
      <c r="FH33" s="619">
        <v>11888095</v>
      </c>
      <c r="FI33" s="619">
        <v>9510476</v>
      </c>
      <c r="FJ33" s="619">
        <v>2139857</v>
      </c>
      <c r="FK33" s="619">
        <v>237762</v>
      </c>
      <c r="FL33" s="619">
        <v>23776190</v>
      </c>
      <c r="FM33" s="619">
        <v>-325052</v>
      </c>
      <c r="FN33" s="619">
        <v>-260041</v>
      </c>
      <c r="FO33" s="619">
        <v>-58509</v>
      </c>
      <c r="FP33" s="619">
        <v>-6501</v>
      </c>
      <c r="FQ33" s="619">
        <v>-650103</v>
      </c>
      <c r="FR33" s="619">
        <v>-1128468</v>
      </c>
      <c r="FS33" s="619">
        <v>-902773</v>
      </c>
      <c r="FT33" s="619">
        <v>-203123</v>
      </c>
      <c r="FU33" s="619">
        <v>-22570</v>
      </c>
      <c r="FV33" s="619">
        <v>-2256933</v>
      </c>
      <c r="FW33" s="620" t="s">
        <v>520</v>
      </c>
      <c r="FX33" s="620" t="s">
        <v>521</v>
      </c>
      <c r="FY33" s="610" t="s">
        <v>474</v>
      </c>
      <c r="FZ33" s="611" t="s">
        <v>499</v>
      </c>
      <c r="GA33" s="611" t="s">
        <v>598</v>
      </c>
      <c r="GB33" s="610" t="s">
        <v>1432</v>
      </c>
    </row>
    <row r="34" spans="1:184" x14ac:dyDescent="0.25">
      <c r="A34" s="610" t="s">
        <v>3385</v>
      </c>
      <c r="B34" s="617" t="s">
        <v>599</v>
      </c>
      <c r="C34" s="618" t="s">
        <v>600</v>
      </c>
      <c r="D34" s="638">
        <v>0.5</v>
      </c>
      <c r="E34" s="638">
        <v>0.49</v>
      </c>
      <c r="F34" s="638">
        <v>0</v>
      </c>
      <c r="G34" s="638">
        <v>0.01</v>
      </c>
      <c r="H34" s="638">
        <v>1</v>
      </c>
      <c r="I34" s="619">
        <v>50430435</v>
      </c>
      <c r="J34" s="619">
        <v>49421826</v>
      </c>
      <c r="K34" s="619">
        <v>0</v>
      </c>
      <c r="L34" s="619">
        <v>1008609</v>
      </c>
      <c r="M34" s="619">
        <v>100860870</v>
      </c>
      <c r="N34" s="619">
        <v>0</v>
      </c>
      <c r="O34" s="619">
        <v>0</v>
      </c>
      <c r="P34" s="619">
        <v>50430435</v>
      </c>
      <c r="Q34" s="619">
        <v>441106</v>
      </c>
      <c r="R34" s="619">
        <v>441106</v>
      </c>
      <c r="S34" s="619">
        <v>0</v>
      </c>
      <c r="T34" s="619">
        <v>0</v>
      </c>
      <c r="U34" s="619">
        <v>0</v>
      </c>
      <c r="V34" s="619">
        <v>43</v>
      </c>
      <c r="W34" s="619">
        <v>0</v>
      </c>
      <c r="X34" s="619">
        <v>43</v>
      </c>
      <c r="Y34" s="619">
        <v>0</v>
      </c>
      <c r="Z34" s="619">
        <v>0</v>
      </c>
      <c r="AA34" s="619">
        <v>0</v>
      </c>
      <c r="AB34" s="619">
        <v>0</v>
      </c>
      <c r="AC34" s="619">
        <v>0</v>
      </c>
      <c r="AD34" s="619">
        <v>0</v>
      </c>
      <c r="AE34" s="619">
        <v>0</v>
      </c>
      <c r="AF34" s="619">
        <v>0</v>
      </c>
      <c r="AG34" s="619">
        <v>0</v>
      </c>
      <c r="AH34" s="619">
        <v>0</v>
      </c>
      <c r="AI34" s="619">
        <v>25825864</v>
      </c>
      <c r="AJ34" s="619">
        <v>0</v>
      </c>
      <c r="AK34" s="619">
        <v>527059</v>
      </c>
      <c r="AL34" s="619">
        <v>26352923</v>
      </c>
      <c r="AM34" s="619">
        <v>4358341</v>
      </c>
      <c r="AN34" s="619">
        <v>4271174</v>
      </c>
      <c r="AO34" s="619">
        <v>0</v>
      </c>
      <c r="AP34" s="619">
        <v>87167</v>
      </c>
      <c r="AQ34" s="619">
        <v>8716682</v>
      </c>
      <c r="AR34" s="619">
        <v>-1900908</v>
      </c>
      <c r="AS34" s="619">
        <v>-1862890</v>
      </c>
      <c r="AT34" s="619">
        <v>0</v>
      </c>
      <c r="AU34" s="619">
        <v>-38018</v>
      </c>
      <c r="AV34" s="619">
        <v>-3801816</v>
      </c>
      <c r="AW34" s="619">
        <v>-2983846</v>
      </c>
      <c r="AX34" s="619">
        <v>-2924170</v>
      </c>
      <c r="AY34" s="619">
        <v>0</v>
      </c>
      <c r="AZ34" s="619">
        <v>-59677</v>
      </c>
      <c r="BA34" s="619">
        <v>-5967693</v>
      </c>
      <c r="BB34" s="619">
        <v>842855</v>
      </c>
      <c r="BC34" s="619">
        <v>825997</v>
      </c>
      <c r="BD34" s="619">
        <v>0</v>
      </c>
      <c r="BE34" s="619">
        <v>16857</v>
      </c>
      <c r="BF34" s="619">
        <v>1685709</v>
      </c>
      <c r="BG34" s="619">
        <v>-408290</v>
      </c>
      <c r="BH34" s="619">
        <v>-400124</v>
      </c>
      <c r="BI34" s="619">
        <v>0</v>
      </c>
      <c r="BJ34" s="619">
        <v>-8166</v>
      </c>
      <c r="BK34" s="619">
        <v>-816580</v>
      </c>
      <c r="BL34" s="619">
        <v>-2549281</v>
      </c>
      <c r="BM34" s="619">
        <v>-2498297</v>
      </c>
      <c r="BN34" s="619">
        <v>0</v>
      </c>
      <c r="BO34" s="619">
        <v>-50986</v>
      </c>
      <c r="BP34" s="619">
        <v>-5098564</v>
      </c>
      <c r="BQ34" s="619">
        <v>-1893131</v>
      </c>
      <c r="BR34" s="619">
        <v>-1855269</v>
      </c>
      <c r="BS34" s="619">
        <v>0</v>
      </c>
      <c r="BT34" s="619">
        <v>-37863</v>
      </c>
      <c r="BU34" s="619">
        <v>-3786263</v>
      </c>
      <c r="BV34" s="619">
        <v>-65990</v>
      </c>
      <c r="BW34" s="619">
        <v>-64670</v>
      </c>
      <c r="BX34" s="619">
        <v>0</v>
      </c>
      <c r="BY34" s="619">
        <v>-1320</v>
      </c>
      <c r="BZ34" s="619">
        <v>-131980</v>
      </c>
      <c r="CA34" s="619">
        <v>-1827141</v>
      </c>
      <c r="CB34" s="619">
        <v>-1790599</v>
      </c>
      <c r="CC34" s="619">
        <v>0</v>
      </c>
      <c r="CD34" s="619">
        <v>-36543</v>
      </c>
      <c r="CE34" s="619">
        <v>-3654283</v>
      </c>
      <c r="CF34" s="619">
        <v>0</v>
      </c>
      <c r="CG34" s="619">
        <v>0</v>
      </c>
      <c r="CH34" s="619">
        <v>0</v>
      </c>
      <c r="CI34" s="619">
        <v>0</v>
      </c>
      <c r="CJ34" s="619">
        <v>0</v>
      </c>
      <c r="CK34" s="619">
        <v>2868</v>
      </c>
      <c r="CL34" s="619">
        <v>2810</v>
      </c>
      <c r="CM34" s="619">
        <v>0</v>
      </c>
      <c r="CN34" s="619">
        <v>57</v>
      </c>
      <c r="CO34" s="619">
        <v>5735</v>
      </c>
      <c r="CP34" s="619">
        <v>1827141</v>
      </c>
      <c r="CQ34" s="619">
        <v>1790599</v>
      </c>
      <c r="CR34" s="619">
        <v>0</v>
      </c>
      <c r="CS34" s="619">
        <v>36543</v>
      </c>
      <c r="CT34" s="619">
        <v>3654283</v>
      </c>
      <c r="CU34" s="619">
        <v>0</v>
      </c>
      <c r="CV34" s="619">
        <v>0</v>
      </c>
      <c r="CW34" s="619">
        <v>0</v>
      </c>
      <c r="CX34" s="619">
        <v>0</v>
      </c>
      <c r="CY34" s="619">
        <v>0</v>
      </c>
      <c r="CZ34" s="619">
        <v>63123</v>
      </c>
      <c r="DA34" s="619">
        <v>61860</v>
      </c>
      <c r="DB34" s="619">
        <v>0</v>
      </c>
      <c r="DC34" s="619">
        <v>1262</v>
      </c>
      <c r="DD34" s="619">
        <v>126245</v>
      </c>
      <c r="DE34" s="619">
        <v>-857877</v>
      </c>
      <c r="DF34" s="619">
        <v>-840720</v>
      </c>
      <c r="DG34" s="619">
        <v>0</v>
      </c>
      <c r="DH34" s="619">
        <v>-17158</v>
      </c>
      <c r="DI34" s="619">
        <v>-1715755</v>
      </c>
      <c r="DJ34" s="619">
        <v>-764112</v>
      </c>
      <c r="DK34" s="619">
        <v>-748829</v>
      </c>
      <c r="DL34" s="619">
        <v>0</v>
      </c>
      <c r="DM34" s="619">
        <v>-15282</v>
      </c>
      <c r="DN34" s="619">
        <v>-1528223</v>
      </c>
      <c r="DO34" s="619">
        <v>-1621988</v>
      </c>
      <c r="DP34" s="619">
        <v>-1589549</v>
      </c>
      <c r="DQ34" s="619">
        <v>0</v>
      </c>
      <c r="DR34" s="619">
        <v>-32441</v>
      </c>
      <c r="DS34" s="619">
        <v>-3243978</v>
      </c>
      <c r="DT34" s="619">
        <v>1</v>
      </c>
      <c r="DU34" s="619">
        <v>0</v>
      </c>
      <c r="DV34" s="619">
        <v>0</v>
      </c>
      <c r="DW34" s="619">
        <v>-1</v>
      </c>
      <c r="DX34" s="619">
        <v>0</v>
      </c>
      <c r="DY34" s="619">
        <v>-857877</v>
      </c>
      <c r="DZ34" s="619">
        <v>-840720</v>
      </c>
      <c r="EA34" s="619">
        <v>0</v>
      </c>
      <c r="EB34" s="619">
        <v>-17158</v>
      </c>
      <c r="EC34" s="619">
        <v>-1715755</v>
      </c>
      <c r="ED34" s="619">
        <v>-764112</v>
      </c>
      <c r="EE34" s="619">
        <v>-748829</v>
      </c>
      <c r="EF34" s="619">
        <v>0</v>
      </c>
      <c r="EG34" s="619">
        <v>-15282</v>
      </c>
      <c r="EH34" s="619">
        <v>-1528223</v>
      </c>
      <c r="EI34" s="619">
        <v>636457</v>
      </c>
      <c r="EJ34" s="619">
        <v>623729</v>
      </c>
      <c r="EK34" s="619">
        <v>0</v>
      </c>
      <c r="EL34" s="619">
        <v>12732</v>
      </c>
      <c r="EM34" s="619">
        <v>1272916</v>
      </c>
      <c r="EN34" s="619">
        <v>0</v>
      </c>
      <c r="EO34" s="619">
        <v>0</v>
      </c>
      <c r="EP34" s="619">
        <v>0</v>
      </c>
      <c r="EQ34" s="619">
        <v>0</v>
      </c>
      <c r="ER34" s="619">
        <v>0</v>
      </c>
      <c r="ES34" s="619">
        <v>420005</v>
      </c>
      <c r="ET34" s="619">
        <v>411604</v>
      </c>
      <c r="EU34" s="619">
        <v>0</v>
      </c>
      <c r="EV34" s="619">
        <v>8400</v>
      </c>
      <c r="EW34" s="619">
        <v>840009</v>
      </c>
      <c r="EX34" s="619">
        <v>216452</v>
      </c>
      <c r="EY34" s="619">
        <v>212125</v>
      </c>
      <c r="EZ34" s="619">
        <v>0</v>
      </c>
      <c r="FA34" s="619">
        <v>4332</v>
      </c>
      <c r="FB34" s="619">
        <v>432907</v>
      </c>
      <c r="FC34" s="619">
        <v>53652187</v>
      </c>
      <c r="FD34" s="619">
        <v>52579143</v>
      </c>
      <c r="FE34" s="619">
        <v>0</v>
      </c>
      <c r="FF34" s="619">
        <v>1073044</v>
      </c>
      <c r="FG34" s="619">
        <v>107304374</v>
      </c>
      <c r="FH34" s="619">
        <v>50430435</v>
      </c>
      <c r="FI34" s="619">
        <v>49421826</v>
      </c>
      <c r="FJ34" s="619">
        <v>0</v>
      </c>
      <c r="FK34" s="619">
        <v>1008609</v>
      </c>
      <c r="FL34" s="619">
        <v>100860870</v>
      </c>
      <c r="FM34" s="619">
        <v>-3221752</v>
      </c>
      <c r="FN34" s="619">
        <v>-3157317</v>
      </c>
      <c r="FO34" s="619">
        <v>0</v>
      </c>
      <c r="FP34" s="619">
        <v>-64435</v>
      </c>
      <c r="FQ34" s="619">
        <v>-6443504</v>
      </c>
      <c r="FR34" s="619">
        <v>-3005300</v>
      </c>
      <c r="FS34" s="619">
        <v>-2945192</v>
      </c>
      <c r="FT34" s="619">
        <v>0</v>
      </c>
      <c r="FU34" s="619">
        <v>-60103</v>
      </c>
      <c r="FV34" s="619">
        <v>-6010597</v>
      </c>
      <c r="FW34" s="620" t="s">
        <v>535</v>
      </c>
      <c r="FX34" s="620" t="s">
        <v>601</v>
      </c>
      <c r="FY34" s="610" t="s">
        <v>535</v>
      </c>
      <c r="FZ34" s="611" t="s">
        <v>475</v>
      </c>
      <c r="GA34" s="611" t="s">
        <v>602</v>
      </c>
      <c r="GB34" s="610" t="s">
        <v>1432</v>
      </c>
    </row>
    <row r="35" spans="1:184" x14ac:dyDescent="0.25">
      <c r="A35" s="610" t="s">
        <v>3385</v>
      </c>
      <c r="B35" s="617" t="s">
        <v>603</v>
      </c>
      <c r="C35" s="618" t="s">
        <v>604</v>
      </c>
      <c r="D35" s="638">
        <v>0</v>
      </c>
      <c r="E35" s="638">
        <v>0.94</v>
      </c>
      <c r="F35" s="638">
        <v>0.05</v>
      </c>
      <c r="G35" s="638">
        <v>0.01</v>
      </c>
      <c r="H35" s="638">
        <v>1</v>
      </c>
      <c r="I35" s="619">
        <v>0</v>
      </c>
      <c r="J35" s="619">
        <v>202354594</v>
      </c>
      <c r="K35" s="619">
        <v>10763542</v>
      </c>
      <c r="L35" s="619">
        <v>2152708</v>
      </c>
      <c r="M35" s="619">
        <v>215270844</v>
      </c>
      <c r="N35" s="619">
        <v>0</v>
      </c>
      <c r="O35" s="619">
        <v>0</v>
      </c>
      <c r="P35" s="619">
        <v>0</v>
      </c>
      <c r="Q35" s="619">
        <v>700135</v>
      </c>
      <c r="R35" s="619">
        <v>700135</v>
      </c>
      <c r="S35" s="619">
        <v>21755263</v>
      </c>
      <c r="T35" s="619">
        <v>0</v>
      </c>
      <c r="U35" s="619">
        <v>21755263</v>
      </c>
      <c r="V35" s="619">
        <v>282294</v>
      </c>
      <c r="W35" s="619">
        <v>0</v>
      </c>
      <c r="X35" s="619">
        <v>282294</v>
      </c>
      <c r="Y35" s="619">
        <v>0</v>
      </c>
      <c r="Z35" s="619">
        <v>0</v>
      </c>
      <c r="AA35" s="619">
        <v>0</v>
      </c>
      <c r="AB35" s="619">
        <v>0</v>
      </c>
      <c r="AC35" s="619">
        <v>0</v>
      </c>
      <c r="AD35" s="619">
        <v>0</v>
      </c>
      <c r="AE35" s="619">
        <v>0</v>
      </c>
      <c r="AF35" s="619">
        <v>0</v>
      </c>
      <c r="AG35" s="619">
        <v>0</v>
      </c>
      <c r="AH35" s="619">
        <v>0</v>
      </c>
      <c r="AI35" s="619">
        <v>70984563</v>
      </c>
      <c r="AJ35" s="619">
        <v>3509622</v>
      </c>
      <c r="AK35" s="619">
        <v>701923</v>
      </c>
      <c r="AL35" s="619">
        <v>75196108</v>
      </c>
      <c r="AM35" s="619">
        <v>0</v>
      </c>
      <c r="AN35" s="619">
        <v>12612540</v>
      </c>
      <c r="AO35" s="619">
        <v>670880</v>
      </c>
      <c r="AP35" s="619">
        <v>134176</v>
      </c>
      <c r="AQ35" s="619">
        <v>13417596</v>
      </c>
      <c r="AR35" s="619">
        <v>0</v>
      </c>
      <c r="AS35" s="619">
        <v>-6845040</v>
      </c>
      <c r="AT35" s="619">
        <v>-364098</v>
      </c>
      <c r="AU35" s="619">
        <v>-72820</v>
      </c>
      <c r="AV35" s="619">
        <v>-7281958</v>
      </c>
      <c r="AW35" s="619">
        <v>1</v>
      </c>
      <c r="AX35" s="619">
        <v>-12513818</v>
      </c>
      <c r="AY35" s="619">
        <v>-665629</v>
      </c>
      <c r="AZ35" s="619">
        <v>-133126</v>
      </c>
      <c r="BA35" s="619">
        <v>-13312572</v>
      </c>
      <c r="BB35" s="619">
        <v>0</v>
      </c>
      <c r="BC35" s="619">
        <v>2742035</v>
      </c>
      <c r="BD35" s="619">
        <v>145853</v>
      </c>
      <c r="BE35" s="619">
        <v>29171</v>
      </c>
      <c r="BF35" s="619">
        <v>2917059</v>
      </c>
      <c r="BG35" s="619">
        <v>0</v>
      </c>
      <c r="BH35" s="619">
        <v>1648726</v>
      </c>
      <c r="BI35" s="619">
        <v>87698</v>
      </c>
      <c r="BJ35" s="619">
        <v>17540</v>
      </c>
      <c r="BK35" s="619">
        <v>1753964</v>
      </c>
      <c r="BL35" s="619">
        <v>0</v>
      </c>
      <c r="BM35" s="619">
        <v>-8123056</v>
      </c>
      <c r="BN35" s="619">
        <v>-432078</v>
      </c>
      <c r="BO35" s="619">
        <v>-86415</v>
      </c>
      <c r="BP35" s="619">
        <v>-8641549</v>
      </c>
      <c r="BQ35" s="619">
        <v>0</v>
      </c>
      <c r="BR35" s="619">
        <v>-24451787</v>
      </c>
      <c r="BS35" s="619">
        <v>-1300627</v>
      </c>
      <c r="BT35" s="619">
        <v>-260125</v>
      </c>
      <c r="BU35" s="619">
        <v>-26012539</v>
      </c>
      <c r="BV35" s="619">
        <v>0</v>
      </c>
      <c r="BW35" s="619">
        <v>-290449</v>
      </c>
      <c r="BX35" s="619">
        <v>-15449</v>
      </c>
      <c r="BY35" s="619">
        <v>-3090</v>
      </c>
      <c r="BZ35" s="619">
        <v>-308988</v>
      </c>
      <c r="CA35" s="619">
        <v>0</v>
      </c>
      <c r="CB35" s="619">
        <v>-24161337</v>
      </c>
      <c r="CC35" s="619">
        <v>-1285178</v>
      </c>
      <c r="CD35" s="619">
        <v>-257036</v>
      </c>
      <c r="CE35" s="619">
        <v>-25703551</v>
      </c>
      <c r="CF35" s="619">
        <v>0</v>
      </c>
      <c r="CG35" s="619">
        <v>0</v>
      </c>
      <c r="CH35" s="619">
        <v>0</v>
      </c>
      <c r="CI35" s="619">
        <v>0</v>
      </c>
      <c r="CJ35" s="619">
        <v>0</v>
      </c>
      <c r="CK35" s="619">
        <v>0</v>
      </c>
      <c r="CL35" s="619">
        <v>0</v>
      </c>
      <c r="CM35" s="619">
        <v>0</v>
      </c>
      <c r="CN35" s="619">
        <v>0</v>
      </c>
      <c r="CO35" s="619">
        <v>0</v>
      </c>
      <c r="CP35" s="619">
        <v>0</v>
      </c>
      <c r="CQ35" s="619">
        <v>0</v>
      </c>
      <c r="CR35" s="619">
        <v>0</v>
      </c>
      <c r="CS35" s="619">
        <v>0</v>
      </c>
      <c r="CT35" s="619">
        <v>0</v>
      </c>
      <c r="CU35" s="619">
        <v>0</v>
      </c>
      <c r="CV35" s="619">
        <v>0</v>
      </c>
      <c r="CW35" s="619">
        <v>0</v>
      </c>
      <c r="CX35" s="619">
        <v>0</v>
      </c>
      <c r="CY35" s="619">
        <v>0</v>
      </c>
      <c r="CZ35" s="619">
        <v>0</v>
      </c>
      <c r="DA35" s="619">
        <v>290449</v>
      </c>
      <c r="DB35" s="619">
        <v>15449</v>
      </c>
      <c r="DC35" s="619">
        <v>3090</v>
      </c>
      <c r="DD35" s="619">
        <v>308988</v>
      </c>
      <c r="DE35" s="619">
        <v>0</v>
      </c>
      <c r="DF35" s="619">
        <v>11479071</v>
      </c>
      <c r="DG35" s="619">
        <v>610589</v>
      </c>
      <c r="DH35" s="619">
        <v>122118</v>
      </c>
      <c r="DI35" s="619">
        <v>12211778</v>
      </c>
      <c r="DJ35" s="619">
        <v>0</v>
      </c>
      <c r="DK35" s="619">
        <v>-9780487</v>
      </c>
      <c r="DL35" s="619">
        <v>-520239</v>
      </c>
      <c r="DM35" s="619">
        <v>-104048</v>
      </c>
      <c r="DN35" s="619">
        <v>-10404774</v>
      </c>
      <c r="DO35" s="619">
        <v>0</v>
      </c>
      <c r="DP35" s="619">
        <v>-22462754</v>
      </c>
      <c r="DQ35" s="619">
        <v>-1194828</v>
      </c>
      <c r="DR35" s="619">
        <v>-238965</v>
      </c>
      <c r="DS35" s="619">
        <v>-23896547</v>
      </c>
      <c r="DT35" s="619">
        <v>0</v>
      </c>
      <c r="DU35" s="619">
        <v>0</v>
      </c>
      <c r="DV35" s="619">
        <v>0</v>
      </c>
      <c r="DW35" s="619">
        <v>0</v>
      </c>
      <c r="DX35" s="619">
        <v>0</v>
      </c>
      <c r="DY35" s="619">
        <v>0</v>
      </c>
      <c r="DZ35" s="619">
        <v>-12682266</v>
      </c>
      <c r="EA35" s="619">
        <v>-674589</v>
      </c>
      <c r="EB35" s="619">
        <v>-134918</v>
      </c>
      <c r="EC35" s="619">
        <v>-13491773</v>
      </c>
      <c r="ED35" s="619">
        <v>0</v>
      </c>
      <c r="EE35" s="619">
        <v>-9780487</v>
      </c>
      <c r="EF35" s="619">
        <v>-520239</v>
      </c>
      <c r="EG35" s="619">
        <v>-104048</v>
      </c>
      <c r="EH35" s="619">
        <v>-10404774</v>
      </c>
      <c r="EI35" s="619">
        <v>1030343</v>
      </c>
      <c r="EJ35" s="619">
        <v>73565</v>
      </c>
      <c r="EK35" s="619">
        <v>3913</v>
      </c>
      <c r="EL35" s="619">
        <v>782</v>
      </c>
      <c r="EM35" s="619">
        <v>1108603</v>
      </c>
      <c r="EN35" s="619">
        <v>0</v>
      </c>
      <c r="EO35" s="619">
        <v>0</v>
      </c>
      <c r="EP35" s="619">
        <v>0</v>
      </c>
      <c r="EQ35" s="619">
        <v>0</v>
      </c>
      <c r="ER35" s="619">
        <v>0</v>
      </c>
      <c r="ES35" s="619">
        <v>0</v>
      </c>
      <c r="ET35" s="619">
        <v>-8417773</v>
      </c>
      <c r="EU35" s="619">
        <v>-447754</v>
      </c>
      <c r="EV35" s="619">
        <v>-89551</v>
      </c>
      <c r="EW35" s="619">
        <v>-8955078</v>
      </c>
      <c r="EX35" s="619">
        <v>1030343</v>
      </c>
      <c r="EY35" s="619">
        <v>8491338</v>
      </c>
      <c r="EZ35" s="619">
        <v>451667</v>
      </c>
      <c r="FA35" s="619">
        <v>90333</v>
      </c>
      <c r="FB35" s="619">
        <v>10063681</v>
      </c>
      <c r="FC35" s="619">
        <v>0</v>
      </c>
      <c r="FD35" s="619">
        <v>206184509</v>
      </c>
      <c r="FE35" s="619">
        <v>10967261</v>
      </c>
      <c r="FF35" s="619">
        <v>2193452</v>
      </c>
      <c r="FG35" s="619">
        <v>219345222</v>
      </c>
      <c r="FH35" s="619">
        <v>0</v>
      </c>
      <c r="FI35" s="619">
        <v>202354594</v>
      </c>
      <c r="FJ35" s="619">
        <v>10763542</v>
      </c>
      <c r="FK35" s="619">
        <v>2152708</v>
      </c>
      <c r="FL35" s="619">
        <v>215270844</v>
      </c>
      <c r="FM35" s="619">
        <v>0</v>
      </c>
      <c r="FN35" s="619">
        <v>-3829915</v>
      </c>
      <c r="FO35" s="619">
        <v>-203719</v>
      </c>
      <c r="FP35" s="619">
        <v>-40744</v>
      </c>
      <c r="FQ35" s="619">
        <v>-4074378</v>
      </c>
      <c r="FR35" s="619">
        <v>1030343</v>
      </c>
      <c r="FS35" s="619">
        <v>4661423</v>
      </c>
      <c r="FT35" s="619">
        <v>247948</v>
      </c>
      <c r="FU35" s="619">
        <v>49589</v>
      </c>
      <c r="FV35" s="619">
        <v>5989303</v>
      </c>
      <c r="FW35" s="620" t="s">
        <v>533</v>
      </c>
      <c r="FX35" s="620" t="s">
        <v>534</v>
      </c>
      <c r="FY35" s="610" t="s">
        <v>535</v>
      </c>
      <c r="FZ35" s="611" t="s">
        <v>536</v>
      </c>
      <c r="GA35" s="611" t="s">
        <v>605</v>
      </c>
      <c r="GB35" s="610" t="s">
        <v>1432</v>
      </c>
    </row>
    <row r="36" spans="1:184" x14ac:dyDescent="0.25">
      <c r="A36" s="610" t="s">
        <v>3385</v>
      </c>
      <c r="B36" s="617" t="s">
        <v>606</v>
      </c>
      <c r="C36" s="618" t="s">
        <v>607</v>
      </c>
      <c r="D36" s="638">
        <v>0.5</v>
      </c>
      <c r="E36" s="638">
        <v>0.4</v>
      </c>
      <c r="F36" s="638">
        <v>0.1</v>
      </c>
      <c r="G36" s="638">
        <v>0</v>
      </c>
      <c r="H36" s="638">
        <v>1</v>
      </c>
      <c r="I36" s="619">
        <v>15215536</v>
      </c>
      <c r="J36" s="619">
        <v>12172428</v>
      </c>
      <c r="K36" s="619">
        <v>3043107</v>
      </c>
      <c r="L36" s="619">
        <v>0</v>
      </c>
      <c r="M36" s="619">
        <v>30431071</v>
      </c>
      <c r="N36" s="619">
        <v>0</v>
      </c>
      <c r="O36" s="619">
        <v>0</v>
      </c>
      <c r="P36" s="619">
        <v>15215536</v>
      </c>
      <c r="Q36" s="619">
        <v>140960</v>
      </c>
      <c r="R36" s="619">
        <v>140960</v>
      </c>
      <c r="S36" s="619">
        <v>0</v>
      </c>
      <c r="T36" s="619">
        <v>0</v>
      </c>
      <c r="U36" s="619">
        <v>0</v>
      </c>
      <c r="V36" s="619">
        <v>0</v>
      </c>
      <c r="W36" s="619">
        <v>0</v>
      </c>
      <c r="X36" s="619">
        <v>0</v>
      </c>
      <c r="Y36" s="619">
        <v>0</v>
      </c>
      <c r="Z36" s="619">
        <v>0</v>
      </c>
      <c r="AA36" s="619">
        <v>0</v>
      </c>
      <c r="AB36" s="619">
        <v>0</v>
      </c>
      <c r="AC36" s="619">
        <v>0</v>
      </c>
      <c r="AD36" s="619">
        <v>0</v>
      </c>
      <c r="AE36" s="619">
        <v>0</v>
      </c>
      <c r="AF36" s="619">
        <v>0</v>
      </c>
      <c r="AG36" s="619">
        <v>0</v>
      </c>
      <c r="AH36" s="619">
        <v>0</v>
      </c>
      <c r="AI36" s="619">
        <v>5252187</v>
      </c>
      <c r="AJ36" s="619">
        <v>1313048</v>
      </c>
      <c r="AK36" s="619">
        <v>0</v>
      </c>
      <c r="AL36" s="619">
        <v>6565235</v>
      </c>
      <c r="AM36" s="619">
        <v>944522</v>
      </c>
      <c r="AN36" s="619">
        <v>755618</v>
      </c>
      <c r="AO36" s="619">
        <v>188904</v>
      </c>
      <c r="AP36" s="619">
        <v>0</v>
      </c>
      <c r="AQ36" s="619">
        <v>1889044</v>
      </c>
      <c r="AR36" s="619">
        <v>-337840</v>
      </c>
      <c r="AS36" s="619">
        <v>-270272</v>
      </c>
      <c r="AT36" s="619">
        <v>-67568</v>
      </c>
      <c r="AU36" s="619">
        <v>0</v>
      </c>
      <c r="AV36" s="619">
        <v>-675680</v>
      </c>
      <c r="AW36" s="619">
        <v>-271842</v>
      </c>
      <c r="AX36" s="619">
        <v>-217474</v>
      </c>
      <c r="AY36" s="619">
        <v>-54369</v>
      </c>
      <c r="AZ36" s="619">
        <v>0</v>
      </c>
      <c r="BA36" s="619">
        <v>-543685</v>
      </c>
      <c r="BB36" s="619">
        <v>93317</v>
      </c>
      <c r="BC36" s="619">
        <v>74653</v>
      </c>
      <c r="BD36" s="619">
        <v>18663</v>
      </c>
      <c r="BE36" s="619">
        <v>0</v>
      </c>
      <c r="BF36" s="619">
        <v>186633</v>
      </c>
      <c r="BG36" s="619">
        <v>-222530</v>
      </c>
      <c r="BH36" s="619">
        <v>-178024</v>
      </c>
      <c r="BI36" s="619">
        <v>-44506</v>
      </c>
      <c r="BJ36" s="619">
        <v>0</v>
      </c>
      <c r="BK36" s="619">
        <v>-445060</v>
      </c>
      <c r="BL36" s="619">
        <v>-401055</v>
      </c>
      <c r="BM36" s="619">
        <v>-320845</v>
      </c>
      <c r="BN36" s="619">
        <v>-80212</v>
      </c>
      <c r="BO36" s="619">
        <v>0</v>
      </c>
      <c r="BP36" s="619">
        <v>-802112</v>
      </c>
      <c r="BQ36" s="619">
        <v>-307903</v>
      </c>
      <c r="BR36" s="619">
        <v>-246322</v>
      </c>
      <c r="BS36" s="619">
        <v>-61581</v>
      </c>
      <c r="BT36" s="619">
        <v>0</v>
      </c>
      <c r="BU36" s="619">
        <v>-615806</v>
      </c>
      <c r="BV36" s="619">
        <v>-85509</v>
      </c>
      <c r="BW36" s="619">
        <v>-68408</v>
      </c>
      <c r="BX36" s="619">
        <v>-17102</v>
      </c>
      <c r="BY36" s="619">
        <v>0</v>
      </c>
      <c r="BZ36" s="619">
        <v>-171019</v>
      </c>
      <c r="CA36" s="619">
        <v>-222393</v>
      </c>
      <c r="CB36" s="619">
        <v>-177915</v>
      </c>
      <c r="CC36" s="619">
        <v>-44479</v>
      </c>
      <c r="CD36" s="619">
        <v>0</v>
      </c>
      <c r="CE36" s="619">
        <v>-444787</v>
      </c>
      <c r="CF36" s="619">
        <v>0</v>
      </c>
      <c r="CG36" s="619">
        <v>0</v>
      </c>
      <c r="CH36" s="619">
        <v>0</v>
      </c>
      <c r="CI36" s="619">
        <v>0</v>
      </c>
      <c r="CJ36" s="619">
        <v>0</v>
      </c>
      <c r="CK36" s="619">
        <v>0</v>
      </c>
      <c r="CL36" s="619">
        <v>0</v>
      </c>
      <c r="CM36" s="619">
        <v>0</v>
      </c>
      <c r="CN36" s="619">
        <v>0</v>
      </c>
      <c r="CO36" s="619">
        <v>0</v>
      </c>
      <c r="CP36" s="619">
        <v>69579</v>
      </c>
      <c r="CQ36" s="619">
        <v>55663</v>
      </c>
      <c r="CR36" s="619">
        <v>13916</v>
      </c>
      <c r="CS36" s="619">
        <v>0</v>
      </c>
      <c r="CT36" s="619">
        <v>139158</v>
      </c>
      <c r="CU36" s="619">
        <v>0</v>
      </c>
      <c r="CV36" s="619">
        <v>0</v>
      </c>
      <c r="CW36" s="619">
        <v>0</v>
      </c>
      <c r="CX36" s="619">
        <v>0</v>
      </c>
      <c r="CY36" s="619">
        <v>0</v>
      </c>
      <c r="CZ36" s="619">
        <v>85509</v>
      </c>
      <c r="DA36" s="619">
        <v>68408</v>
      </c>
      <c r="DB36" s="619">
        <v>17102</v>
      </c>
      <c r="DC36" s="619">
        <v>0</v>
      </c>
      <c r="DD36" s="619">
        <v>171019</v>
      </c>
      <c r="DE36" s="619">
        <v>-961263</v>
      </c>
      <c r="DF36" s="619">
        <v>-769011</v>
      </c>
      <c r="DG36" s="619">
        <v>-192253</v>
      </c>
      <c r="DH36" s="619">
        <v>0</v>
      </c>
      <c r="DI36" s="619">
        <v>-1922527</v>
      </c>
      <c r="DJ36" s="619">
        <v>-47782</v>
      </c>
      <c r="DK36" s="619">
        <v>-38226</v>
      </c>
      <c r="DL36" s="619">
        <v>-9556</v>
      </c>
      <c r="DM36" s="619">
        <v>0</v>
      </c>
      <c r="DN36" s="619">
        <v>-95564</v>
      </c>
      <c r="DO36" s="619">
        <v>-1161860</v>
      </c>
      <c r="DP36" s="619">
        <v>-929488</v>
      </c>
      <c r="DQ36" s="619">
        <v>-232372</v>
      </c>
      <c r="DR36" s="619">
        <v>0</v>
      </c>
      <c r="DS36" s="619">
        <v>-2323720</v>
      </c>
      <c r="DT36" s="619">
        <v>0</v>
      </c>
      <c r="DU36" s="619">
        <v>0</v>
      </c>
      <c r="DV36" s="619">
        <v>0</v>
      </c>
      <c r="DW36" s="619">
        <v>0</v>
      </c>
      <c r="DX36" s="619">
        <v>0</v>
      </c>
      <c r="DY36" s="619">
        <v>-1114077</v>
      </c>
      <c r="DZ36" s="619">
        <v>-891263</v>
      </c>
      <c r="EA36" s="619">
        <v>-222816</v>
      </c>
      <c r="EB36" s="619">
        <v>0</v>
      </c>
      <c r="EC36" s="619">
        <v>-2228156</v>
      </c>
      <c r="ED36" s="619">
        <v>-47782</v>
      </c>
      <c r="EE36" s="619">
        <v>-38226</v>
      </c>
      <c r="EF36" s="619">
        <v>-9556</v>
      </c>
      <c r="EG36" s="619">
        <v>0</v>
      </c>
      <c r="EH36" s="619">
        <v>-95564</v>
      </c>
      <c r="EI36" s="619">
        <v>-865618</v>
      </c>
      <c r="EJ36" s="619">
        <v>-692494</v>
      </c>
      <c r="EK36" s="619">
        <v>-173122</v>
      </c>
      <c r="EL36" s="619">
        <v>0</v>
      </c>
      <c r="EM36" s="619">
        <v>-1731236</v>
      </c>
      <c r="EN36" s="619">
        <v>0</v>
      </c>
      <c r="EO36" s="619">
        <v>0</v>
      </c>
      <c r="EP36" s="619">
        <v>0</v>
      </c>
      <c r="EQ36" s="619">
        <v>0</v>
      </c>
      <c r="ER36" s="619">
        <v>0</v>
      </c>
      <c r="ES36" s="619">
        <v>-1961850</v>
      </c>
      <c r="ET36" s="619">
        <v>-1569480</v>
      </c>
      <c r="EU36" s="619">
        <v>-392370</v>
      </c>
      <c r="EV36" s="619">
        <v>0</v>
      </c>
      <c r="EW36" s="619">
        <v>-3923700</v>
      </c>
      <c r="EX36" s="619">
        <v>1096232</v>
      </c>
      <c r="EY36" s="619">
        <v>876986</v>
      </c>
      <c r="EZ36" s="619">
        <v>219248</v>
      </c>
      <c r="FA36" s="619">
        <v>0</v>
      </c>
      <c r="FB36" s="619">
        <v>2192464</v>
      </c>
      <c r="FC36" s="619">
        <v>15367109</v>
      </c>
      <c r="FD36" s="619">
        <v>12293687</v>
      </c>
      <c r="FE36" s="619">
        <v>3073422</v>
      </c>
      <c r="FF36" s="619">
        <v>0</v>
      </c>
      <c r="FG36" s="619">
        <v>30734218</v>
      </c>
      <c r="FH36" s="619">
        <v>15215536</v>
      </c>
      <c r="FI36" s="619">
        <v>12172428</v>
      </c>
      <c r="FJ36" s="619">
        <v>3043107</v>
      </c>
      <c r="FK36" s="619">
        <v>0</v>
      </c>
      <c r="FL36" s="619">
        <v>30431071</v>
      </c>
      <c r="FM36" s="619">
        <v>-151573</v>
      </c>
      <c r="FN36" s="619">
        <v>-121259</v>
      </c>
      <c r="FO36" s="619">
        <v>-30315</v>
      </c>
      <c r="FP36" s="619">
        <v>0</v>
      </c>
      <c r="FQ36" s="619">
        <v>-303147</v>
      </c>
      <c r="FR36" s="619">
        <v>944659</v>
      </c>
      <c r="FS36" s="619">
        <v>755727</v>
      </c>
      <c r="FT36" s="619">
        <v>188933</v>
      </c>
      <c r="FU36" s="619">
        <v>0</v>
      </c>
      <c r="FV36" s="619">
        <v>1889317</v>
      </c>
      <c r="FW36" s="620" t="s">
        <v>591</v>
      </c>
      <c r="FX36" s="620" t="s">
        <v>473</v>
      </c>
      <c r="FY36" s="610" t="s">
        <v>474</v>
      </c>
      <c r="FZ36" s="611" t="s">
        <v>499</v>
      </c>
      <c r="GA36" s="611" t="s">
        <v>608</v>
      </c>
      <c r="GB36" s="610" t="s">
        <v>3368</v>
      </c>
    </row>
    <row r="37" spans="1:184" x14ac:dyDescent="0.25">
      <c r="A37" s="610" t="s">
        <v>3385</v>
      </c>
      <c r="B37" s="617" t="s">
        <v>609</v>
      </c>
      <c r="C37" s="618" t="s">
        <v>610</v>
      </c>
      <c r="D37" s="638">
        <v>0.33</v>
      </c>
      <c r="E37" s="638">
        <v>0.3</v>
      </c>
      <c r="F37" s="638">
        <v>0.37</v>
      </c>
      <c r="G37" s="638">
        <v>0</v>
      </c>
      <c r="H37" s="638">
        <v>1</v>
      </c>
      <c r="I37" s="619">
        <v>26472142</v>
      </c>
      <c r="J37" s="619">
        <v>24065584</v>
      </c>
      <c r="K37" s="619">
        <v>29680887</v>
      </c>
      <c r="L37" s="619">
        <v>0</v>
      </c>
      <c r="M37" s="619">
        <v>80218613</v>
      </c>
      <c r="N37" s="619">
        <v>0</v>
      </c>
      <c r="O37" s="619">
        <v>0</v>
      </c>
      <c r="P37" s="619">
        <v>26472142</v>
      </c>
      <c r="Q37" s="619">
        <v>315515</v>
      </c>
      <c r="R37" s="619">
        <v>315515</v>
      </c>
      <c r="S37" s="619">
        <v>0</v>
      </c>
      <c r="T37" s="619">
        <v>0</v>
      </c>
      <c r="U37" s="619">
        <v>0</v>
      </c>
      <c r="V37" s="619">
        <v>0</v>
      </c>
      <c r="W37" s="619">
        <v>0</v>
      </c>
      <c r="X37" s="619">
        <v>0</v>
      </c>
      <c r="Y37" s="619">
        <v>0</v>
      </c>
      <c r="Z37" s="619">
        <v>0</v>
      </c>
      <c r="AA37" s="619">
        <v>0</v>
      </c>
      <c r="AB37" s="619">
        <v>0</v>
      </c>
      <c r="AC37" s="619">
        <v>0</v>
      </c>
      <c r="AD37" s="619">
        <v>0</v>
      </c>
      <c r="AE37" s="619">
        <v>0</v>
      </c>
      <c r="AF37" s="619">
        <v>0</v>
      </c>
      <c r="AG37" s="619">
        <v>0</v>
      </c>
      <c r="AH37" s="619">
        <v>0</v>
      </c>
      <c r="AI37" s="619">
        <v>10888626</v>
      </c>
      <c r="AJ37" s="619">
        <v>13429305</v>
      </c>
      <c r="AK37" s="619">
        <v>0</v>
      </c>
      <c r="AL37" s="619">
        <v>24317931</v>
      </c>
      <c r="AM37" s="619">
        <v>1779268</v>
      </c>
      <c r="AN37" s="619">
        <v>1617517</v>
      </c>
      <c r="AO37" s="619">
        <v>1994937</v>
      </c>
      <c r="AP37" s="619">
        <v>0</v>
      </c>
      <c r="AQ37" s="619">
        <v>5391722</v>
      </c>
      <c r="AR37" s="619">
        <v>-1768081</v>
      </c>
      <c r="AS37" s="619">
        <v>-1607347</v>
      </c>
      <c r="AT37" s="619">
        <v>-1982394</v>
      </c>
      <c r="AU37" s="619">
        <v>0</v>
      </c>
      <c r="AV37" s="619">
        <v>-5357822</v>
      </c>
      <c r="AW37" s="619">
        <v>-1123868</v>
      </c>
      <c r="AX37" s="619">
        <v>-1021699</v>
      </c>
      <c r="AY37" s="619">
        <v>-1260095</v>
      </c>
      <c r="AZ37" s="619">
        <v>0</v>
      </c>
      <c r="BA37" s="619">
        <v>-3405662</v>
      </c>
      <c r="BB37" s="619">
        <v>253478</v>
      </c>
      <c r="BC37" s="619">
        <v>230434</v>
      </c>
      <c r="BD37" s="619">
        <v>284202</v>
      </c>
      <c r="BE37" s="619">
        <v>0</v>
      </c>
      <c r="BF37" s="619">
        <v>768114</v>
      </c>
      <c r="BG37" s="619">
        <v>-124493</v>
      </c>
      <c r="BH37" s="619">
        <v>-113176</v>
      </c>
      <c r="BI37" s="619">
        <v>-139583</v>
      </c>
      <c r="BJ37" s="619">
        <v>0</v>
      </c>
      <c r="BK37" s="619">
        <v>-377252</v>
      </c>
      <c r="BL37" s="619">
        <v>-994883</v>
      </c>
      <c r="BM37" s="619">
        <v>-904441</v>
      </c>
      <c r="BN37" s="619">
        <v>-1115476</v>
      </c>
      <c r="BO37" s="619">
        <v>0</v>
      </c>
      <c r="BP37" s="619">
        <v>-3014800</v>
      </c>
      <c r="BQ37" s="619">
        <v>-4316426</v>
      </c>
      <c r="BR37" s="619">
        <v>-3924023</v>
      </c>
      <c r="BS37" s="619">
        <v>-4839629</v>
      </c>
      <c r="BT37" s="619">
        <v>0</v>
      </c>
      <c r="BU37" s="619">
        <v>-13080078</v>
      </c>
      <c r="BV37" s="619">
        <v>-34066</v>
      </c>
      <c r="BW37" s="619">
        <v>-30968</v>
      </c>
      <c r="BX37" s="619">
        <v>-38194</v>
      </c>
      <c r="BY37" s="619">
        <v>0</v>
      </c>
      <c r="BZ37" s="619">
        <v>-103228</v>
      </c>
      <c r="CA37" s="619">
        <v>-4282360</v>
      </c>
      <c r="CB37" s="619">
        <v>-3893055</v>
      </c>
      <c r="CC37" s="619">
        <v>-4801435</v>
      </c>
      <c r="CD37" s="619">
        <v>0</v>
      </c>
      <c r="CE37" s="619">
        <v>-12976850</v>
      </c>
      <c r="CF37" s="619">
        <v>0</v>
      </c>
      <c r="CG37" s="619">
        <v>0</v>
      </c>
      <c r="CH37" s="619">
        <v>0</v>
      </c>
      <c r="CI37" s="619">
        <v>0</v>
      </c>
      <c r="CJ37" s="619">
        <v>0</v>
      </c>
      <c r="CK37" s="619">
        <v>0</v>
      </c>
      <c r="CL37" s="619">
        <v>0</v>
      </c>
      <c r="CM37" s="619">
        <v>0</v>
      </c>
      <c r="CN37" s="619">
        <v>0</v>
      </c>
      <c r="CO37" s="619">
        <v>0</v>
      </c>
      <c r="CP37" s="619">
        <v>15345</v>
      </c>
      <c r="CQ37" s="619">
        <v>13950</v>
      </c>
      <c r="CR37" s="619">
        <v>17205</v>
      </c>
      <c r="CS37" s="619">
        <v>0</v>
      </c>
      <c r="CT37" s="619">
        <v>46500</v>
      </c>
      <c r="CU37" s="619">
        <v>0</v>
      </c>
      <c r="CV37" s="619">
        <v>0</v>
      </c>
      <c r="CW37" s="619">
        <v>0</v>
      </c>
      <c r="CX37" s="619">
        <v>0</v>
      </c>
      <c r="CY37" s="619">
        <v>0</v>
      </c>
      <c r="CZ37" s="619">
        <v>34066</v>
      </c>
      <c r="DA37" s="619">
        <v>30968</v>
      </c>
      <c r="DB37" s="619">
        <v>38194</v>
      </c>
      <c r="DC37" s="619">
        <v>0</v>
      </c>
      <c r="DD37" s="619">
        <v>103228</v>
      </c>
      <c r="DE37" s="619">
        <v>0</v>
      </c>
      <c r="DF37" s="619">
        <v>0</v>
      </c>
      <c r="DG37" s="619">
        <v>0</v>
      </c>
      <c r="DH37" s="619">
        <v>0</v>
      </c>
      <c r="DI37" s="619">
        <v>0</v>
      </c>
      <c r="DJ37" s="619">
        <v>-878936</v>
      </c>
      <c r="DK37" s="619">
        <v>-799034</v>
      </c>
      <c r="DL37" s="619">
        <v>-985475</v>
      </c>
      <c r="DM37" s="619">
        <v>0</v>
      </c>
      <c r="DN37" s="619">
        <v>-2663445</v>
      </c>
      <c r="DO37" s="619">
        <v>-5145951</v>
      </c>
      <c r="DP37" s="619">
        <v>-4678139</v>
      </c>
      <c r="DQ37" s="619">
        <v>-5769705</v>
      </c>
      <c r="DR37" s="619">
        <v>0</v>
      </c>
      <c r="DS37" s="619">
        <v>-15593795</v>
      </c>
      <c r="DT37" s="619">
        <v>0</v>
      </c>
      <c r="DU37" s="619">
        <v>0</v>
      </c>
      <c r="DV37" s="619">
        <v>0</v>
      </c>
      <c r="DW37" s="619">
        <v>0</v>
      </c>
      <c r="DX37" s="619">
        <v>0</v>
      </c>
      <c r="DY37" s="619">
        <v>-4267015</v>
      </c>
      <c r="DZ37" s="619">
        <v>-3879105</v>
      </c>
      <c r="EA37" s="619">
        <v>-4784230</v>
      </c>
      <c r="EB37" s="619">
        <v>0</v>
      </c>
      <c r="EC37" s="619">
        <v>-12930350</v>
      </c>
      <c r="ED37" s="619">
        <v>-878936</v>
      </c>
      <c r="EE37" s="619">
        <v>-799034</v>
      </c>
      <c r="EF37" s="619">
        <v>-985475</v>
      </c>
      <c r="EG37" s="619">
        <v>0</v>
      </c>
      <c r="EH37" s="619">
        <v>-2663445</v>
      </c>
      <c r="EI37" s="619">
        <v>-5270275</v>
      </c>
      <c r="EJ37" s="619">
        <v>-4791158</v>
      </c>
      <c r="EK37" s="619">
        <v>-5909102</v>
      </c>
      <c r="EL37" s="619">
        <v>0</v>
      </c>
      <c r="EM37" s="619">
        <v>-15970534</v>
      </c>
      <c r="EN37" s="619">
        <v>0</v>
      </c>
      <c r="EO37" s="619">
        <v>0</v>
      </c>
      <c r="EP37" s="619">
        <v>0</v>
      </c>
      <c r="EQ37" s="619">
        <v>0</v>
      </c>
      <c r="ER37" s="619">
        <v>0</v>
      </c>
      <c r="ES37" s="619">
        <v>-4857315</v>
      </c>
      <c r="ET37" s="619">
        <v>-4415741</v>
      </c>
      <c r="EU37" s="619">
        <v>-5446080</v>
      </c>
      <c r="EV37" s="619">
        <v>0</v>
      </c>
      <c r="EW37" s="619">
        <v>-14719135</v>
      </c>
      <c r="EX37" s="619">
        <v>-412960</v>
      </c>
      <c r="EY37" s="619">
        <v>-375417</v>
      </c>
      <c r="EZ37" s="619">
        <v>-463022</v>
      </c>
      <c r="FA37" s="619">
        <v>0</v>
      </c>
      <c r="FB37" s="619">
        <v>-1251399</v>
      </c>
      <c r="FC37" s="619">
        <v>27228517</v>
      </c>
      <c r="FD37" s="619">
        <v>24753197</v>
      </c>
      <c r="FE37" s="619">
        <v>30528943</v>
      </c>
      <c r="FF37" s="619">
        <v>0</v>
      </c>
      <c r="FG37" s="619">
        <v>82510657</v>
      </c>
      <c r="FH37" s="619">
        <v>26472142</v>
      </c>
      <c r="FI37" s="619">
        <v>24065584</v>
      </c>
      <c r="FJ37" s="619">
        <v>29680887</v>
      </c>
      <c r="FK37" s="619">
        <v>0</v>
      </c>
      <c r="FL37" s="619">
        <v>80218613</v>
      </c>
      <c r="FM37" s="619">
        <v>-756375</v>
      </c>
      <c r="FN37" s="619">
        <v>-687613</v>
      </c>
      <c r="FO37" s="619">
        <v>-848056</v>
      </c>
      <c r="FP37" s="619">
        <v>0</v>
      </c>
      <c r="FQ37" s="619">
        <v>-2292044</v>
      </c>
      <c r="FR37" s="619">
        <v>-1169335</v>
      </c>
      <c r="FS37" s="619">
        <v>-1063030</v>
      </c>
      <c r="FT37" s="619">
        <v>-1311078</v>
      </c>
      <c r="FU37" s="619">
        <v>0</v>
      </c>
      <c r="FV37" s="619">
        <v>-3543443</v>
      </c>
      <c r="FW37" s="620" t="s">
        <v>503</v>
      </c>
      <c r="FX37" s="620" t="s">
        <v>504</v>
      </c>
      <c r="FY37" s="610" t="s">
        <v>505</v>
      </c>
      <c r="FZ37" s="611" t="s">
        <v>506</v>
      </c>
      <c r="GA37" s="611" t="s">
        <v>611</v>
      </c>
      <c r="GB37" s="610" t="s">
        <v>1432</v>
      </c>
    </row>
    <row r="38" spans="1:184" x14ac:dyDescent="0.25">
      <c r="A38" s="610" t="s">
        <v>3385</v>
      </c>
      <c r="B38" s="617" t="s">
        <v>612</v>
      </c>
      <c r="C38" s="618" t="s">
        <v>613</v>
      </c>
      <c r="D38" s="638">
        <v>0.5</v>
      </c>
      <c r="E38" s="638">
        <v>0.4</v>
      </c>
      <c r="F38" s="638">
        <v>0.09</v>
      </c>
      <c r="G38" s="638">
        <v>0.01</v>
      </c>
      <c r="H38" s="638">
        <v>1</v>
      </c>
      <c r="I38" s="619">
        <v>14810480</v>
      </c>
      <c r="J38" s="619">
        <v>11848384</v>
      </c>
      <c r="K38" s="619">
        <v>2665886</v>
      </c>
      <c r="L38" s="619">
        <v>296210</v>
      </c>
      <c r="M38" s="619">
        <v>29620960</v>
      </c>
      <c r="N38" s="619">
        <v>0</v>
      </c>
      <c r="O38" s="619">
        <v>0</v>
      </c>
      <c r="P38" s="619">
        <v>14810480</v>
      </c>
      <c r="Q38" s="619">
        <v>126640</v>
      </c>
      <c r="R38" s="619">
        <v>126640</v>
      </c>
      <c r="S38" s="619">
        <v>0</v>
      </c>
      <c r="T38" s="619">
        <v>0</v>
      </c>
      <c r="U38" s="619">
        <v>0</v>
      </c>
      <c r="V38" s="619">
        <v>4245</v>
      </c>
      <c r="W38" s="619">
        <v>0</v>
      </c>
      <c r="X38" s="619">
        <v>4245</v>
      </c>
      <c r="Y38" s="619">
        <v>0</v>
      </c>
      <c r="Z38" s="619">
        <v>0</v>
      </c>
      <c r="AA38" s="619">
        <v>0</v>
      </c>
      <c r="AB38" s="619">
        <v>0</v>
      </c>
      <c r="AC38" s="619">
        <v>0</v>
      </c>
      <c r="AD38" s="619">
        <v>0</v>
      </c>
      <c r="AE38" s="619">
        <v>0</v>
      </c>
      <c r="AF38" s="619">
        <v>0</v>
      </c>
      <c r="AG38" s="619">
        <v>0</v>
      </c>
      <c r="AH38" s="619">
        <v>0</v>
      </c>
      <c r="AI38" s="619">
        <v>4722957</v>
      </c>
      <c r="AJ38" s="619">
        <v>1062503</v>
      </c>
      <c r="AK38" s="619">
        <v>118057</v>
      </c>
      <c r="AL38" s="619">
        <v>5903517</v>
      </c>
      <c r="AM38" s="619">
        <v>1032524</v>
      </c>
      <c r="AN38" s="619">
        <v>826020</v>
      </c>
      <c r="AO38" s="619">
        <v>185855</v>
      </c>
      <c r="AP38" s="619">
        <v>20651</v>
      </c>
      <c r="AQ38" s="619">
        <v>2065050</v>
      </c>
      <c r="AR38" s="619">
        <v>-540716</v>
      </c>
      <c r="AS38" s="619">
        <v>-432573</v>
      </c>
      <c r="AT38" s="619">
        <v>-97329</v>
      </c>
      <c r="AU38" s="619">
        <v>-10814</v>
      </c>
      <c r="AV38" s="619">
        <v>-1081432</v>
      </c>
      <c r="AW38" s="619">
        <v>-673774</v>
      </c>
      <c r="AX38" s="619">
        <v>-539020</v>
      </c>
      <c r="AY38" s="619">
        <v>-121280</v>
      </c>
      <c r="AZ38" s="619">
        <v>-13476</v>
      </c>
      <c r="BA38" s="619">
        <v>-1347550</v>
      </c>
      <c r="BB38" s="619">
        <v>44609</v>
      </c>
      <c r="BC38" s="619">
        <v>35686</v>
      </c>
      <c r="BD38" s="619">
        <v>8029</v>
      </c>
      <c r="BE38" s="619">
        <v>892</v>
      </c>
      <c r="BF38" s="619">
        <v>89216</v>
      </c>
      <c r="BG38" s="619">
        <v>26367</v>
      </c>
      <c r="BH38" s="619">
        <v>21094</v>
      </c>
      <c r="BI38" s="619">
        <v>4746</v>
      </c>
      <c r="BJ38" s="619">
        <v>527</v>
      </c>
      <c r="BK38" s="619">
        <v>52734</v>
      </c>
      <c r="BL38" s="619">
        <v>-602798</v>
      </c>
      <c r="BM38" s="619">
        <v>-482240</v>
      </c>
      <c r="BN38" s="619">
        <v>-108505</v>
      </c>
      <c r="BO38" s="619">
        <v>-12057</v>
      </c>
      <c r="BP38" s="619">
        <v>-1205600</v>
      </c>
      <c r="BQ38" s="619">
        <v>-1537193</v>
      </c>
      <c r="BR38" s="619">
        <v>-1229755</v>
      </c>
      <c r="BS38" s="619">
        <v>-276695</v>
      </c>
      <c r="BT38" s="619">
        <v>-30744</v>
      </c>
      <c r="BU38" s="619">
        <v>-3074387</v>
      </c>
      <c r="BV38" s="619">
        <v>-5536</v>
      </c>
      <c r="BW38" s="619">
        <v>-4430</v>
      </c>
      <c r="BX38" s="619">
        <v>-997</v>
      </c>
      <c r="BY38" s="619">
        <v>-111</v>
      </c>
      <c r="BZ38" s="619">
        <v>-11074</v>
      </c>
      <c r="CA38" s="619">
        <v>-1531657</v>
      </c>
      <c r="CB38" s="619">
        <v>-1225325</v>
      </c>
      <c r="CC38" s="619">
        <v>-275698</v>
      </c>
      <c r="CD38" s="619">
        <v>-30633</v>
      </c>
      <c r="CE38" s="619">
        <v>-3063313</v>
      </c>
      <c r="CF38" s="619">
        <v>0</v>
      </c>
      <c r="CG38" s="619">
        <v>0</v>
      </c>
      <c r="CH38" s="619">
        <v>0</v>
      </c>
      <c r="CI38" s="619">
        <v>0</v>
      </c>
      <c r="CJ38" s="619">
        <v>0</v>
      </c>
      <c r="CK38" s="619">
        <v>0</v>
      </c>
      <c r="CL38" s="619">
        <v>0</v>
      </c>
      <c r="CM38" s="619">
        <v>0</v>
      </c>
      <c r="CN38" s="619">
        <v>0</v>
      </c>
      <c r="CO38" s="619">
        <v>0</v>
      </c>
      <c r="CP38" s="619">
        <v>0</v>
      </c>
      <c r="CQ38" s="619">
        <v>0</v>
      </c>
      <c r="CR38" s="619">
        <v>0</v>
      </c>
      <c r="CS38" s="619">
        <v>0</v>
      </c>
      <c r="CT38" s="619">
        <v>0</v>
      </c>
      <c r="CU38" s="619">
        <v>0</v>
      </c>
      <c r="CV38" s="619">
        <v>0</v>
      </c>
      <c r="CW38" s="619">
        <v>0</v>
      </c>
      <c r="CX38" s="619">
        <v>0</v>
      </c>
      <c r="CY38" s="619">
        <v>0</v>
      </c>
      <c r="CZ38" s="619">
        <v>5536</v>
      </c>
      <c r="DA38" s="619">
        <v>4430</v>
      </c>
      <c r="DB38" s="619">
        <v>997</v>
      </c>
      <c r="DC38" s="619">
        <v>111</v>
      </c>
      <c r="DD38" s="619">
        <v>11074</v>
      </c>
      <c r="DE38" s="619">
        <v>1346866</v>
      </c>
      <c r="DF38" s="619">
        <v>1077493</v>
      </c>
      <c r="DG38" s="619">
        <v>242436</v>
      </c>
      <c r="DH38" s="619">
        <v>26937</v>
      </c>
      <c r="DI38" s="619">
        <v>2693732</v>
      </c>
      <c r="DJ38" s="619">
        <v>-315286</v>
      </c>
      <c r="DK38" s="619">
        <v>-252230</v>
      </c>
      <c r="DL38" s="619">
        <v>-56752</v>
      </c>
      <c r="DM38" s="619">
        <v>-6306</v>
      </c>
      <c r="DN38" s="619">
        <v>-630574</v>
      </c>
      <c r="DO38" s="619">
        <v>-500077</v>
      </c>
      <c r="DP38" s="619">
        <v>-400062</v>
      </c>
      <c r="DQ38" s="619">
        <v>-90014</v>
      </c>
      <c r="DR38" s="619">
        <v>-10002</v>
      </c>
      <c r="DS38" s="619">
        <v>-1000155</v>
      </c>
      <c r="DT38" s="619">
        <v>0</v>
      </c>
      <c r="DU38" s="619">
        <v>0</v>
      </c>
      <c r="DV38" s="619">
        <v>0</v>
      </c>
      <c r="DW38" s="619">
        <v>0</v>
      </c>
      <c r="DX38" s="619">
        <v>0</v>
      </c>
      <c r="DY38" s="619">
        <v>-184791</v>
      </c>
      <c r="DZ38" s="619">
        <v>-147832</v>
      </c>
      <c r="EA38" s="619">
        <v>-33262</v>
      </c>
      <c r="EB38" s="619">
        <v>-3696</v>
      </c>
      <c r="EC38" s="619">
        <v>-369581</v>
      </c>
      <c r="ED38" s="619">
        <v>-315286</v>
      </c>
      <c r="EE38" s="619">
        <v>-252230</v>
      </c>
      <c r="EF38" s="619">
        <v>-56752</v>
      </c>
      <c r="EG38" s="619">
        <v>-6306</v>
      </c>
      <c r="EH38" s="619">
        <v>-630574</v>
      </c>
      <c r="EI38" s="619">
        <v>-811548</v>
      </c>
      <c r="EJ38" s="619">
        <v>-649236</v>
      </c>
      <c r="EK38" s="619">
        <v>-146077</v>
      </c>
      <c r="EL38" s="619">
        <v>-16230</v>
      </c>
      <c r="EM38" s="619">
        <v>-1623090</v>
      </c>
      <c r="EN38" s="619">
        <v>-898158</v>
      </c>
      <c r="EO38" s="619">
        <v>-718526</v>
      </c>
      <c r="EP38" s="619">
        <v>-161668</v>
      </c>
      <c r="EQ38" s="619">
        <v>-17963</v>
      </c>
      <c r="ER38" s="619">
        <v>-1796315</v>
      </c>
      <c r="ES38" s="619">
        <v>-656739</v>
      </c>
      <c r="ET38" s="619">
        <v>-525391</v>
      </c>
      <c r="EU38" s="619">
        <v>-118213</v>
      </c>
      <c r="EV38" s="619">
        <v>-13135</v>
      </c>
      <c r="EW38" s="619">
        <v>-1313477</v>
      </c>
      <c r="EX38" s="619">
        <v>-1052967</v>
      </c>
      <c r="EY38" s="619">
        <v>-842371</v>
      </c>
      <c r="EZ38" s="619">
        <v>-189532</v>
      </c>
      <c r="FA38" s="619">
        <v>-21058</v>
      </c>
      <c r="FB38" s="619">
        <v>-2105928</v>
      </c>
      <c r="FC38" s="619">
        <v>14059206</v>
      </c>
      <c r="FD38" s="619">
        <v>11247364</v>
      </c>
      <c r="FE38" s="619">
        <v>2530657</v>
      </c>
      <c r="FF38" s="619">
        <v>281184</v>
      </c>
      <c r="FG38" s="619">
        <v>28118411</v>
      </c>
      <c r="FH38" s="619">
        <v>14810480</v>
      </c>
      <c r="FI38" s="619">
        <v>11848384</v>
      </c>
      <c r="FJ38" s="619">
        <v>2665886</v>
      </c>
      <c r="FK38" s="619">
        <v>296210</v>
      </c>
      <c r="FL38" s="619">
        <v>29620960</v>
      </c>
      <c r="FM38" s="619">
        <v>751274</v>
      </c>
      <c r="FN38" s="619">
        <v>601020</v>
      </c>
      <c r="FO38" s="619">
        <v>135229</v>
      </c>
      <c r="FP38" s="619">
        <v>15026</v>
      </c>
      <c r="FQ38" s="619">
        <v>1502549</v>
      </c>
      <c r="FR38" s="619">
        <v>-301693</v>
      </c>
      <c r="FS38" s="619">
        <v>-241351</v>
      </c>
      <c r="FT38" s="619">
        <v>-54303</v>
      </c>
      <c r="FU38" s="619">
        <v>-6032</v>
      </c>
      <c r="FV38" s="619">
        <v>-603379</v>
      </c>
      <c r="FW38" s="620" t="s">
        <v>614</v>
      </c>
      <c r="FX38" s="620" t="s">
        <v>615</v>
      </c>
      <c r="FY38" s="610" t="s">
        <v>474</v>
      </c>
      <c r="FZ38" s="611" t="s">
        <v>548</v>
      </c>
      <c r="GA38" s="611" t="s">
        <v>616</v>
      </c>
      <c r="GB38" s="610" t="s">
        <v>3368</v>
      </c>
    </row>
    <row r="39" spans="1:184" x14ac:dyDescent="0.25">
      <c r="A39" s="610" t="s">
        <v>3385</v>
      </c>
      <c r="B39" s="617" t="s">
        <v>617</v>
      </c>
      <c r="C39" s="618" t="s">
        <v>618</v>
      </c>
      <c r="D39" s="638">
        <v>0.5</v>
      </c>
      <c r="E39" s="638">
        <v>0.4</v>
      </c>
      <c r="F39" s="638">
        <v>0.1</v>
      </c>
      <c r="G39" s="638">
        <v>0</v>
      </c>
      <c r="H39" s="638">
        <v>1</v>
      </c>
      <c r="I39" s="619">
        <v>17635694</v>
      </c>
      <c r="J39" s="619">
        <v>14108556</v>
      </c>
      <c r="K39" s="619">
        <v>3527139</v>
      </c>
      <c r="L39" s="619">
        <v>0</v>
      </c>
      <c r="M39" s="619">
        <v>35271389</v>
      </c>
      <c r="N39" s="619">
        <v>0</v>
      </c>
      <c r="O39" s="619">
        <v>0</v>
      </c>
      <c r="P39" s="619">
        <v>17635694</v>
      </c>
      <c r="Q39" s="619">
        <v>109205</v>
      </c>
      <c r="R39" s="619">
        <v>109205</v>
      </c>
      <c r="S39" s="619">
        <v>0</v>
      </c>
      <c r="T39" s="619">
        <v>0</v>
      </c>
      <c r="U39" s="619">
        <v>0</v>
      </c>
      <c r="V39" s="619">
        <v>0</v>
      </c>
      <c r="W39" s="619">
        <v>0</v>
      </c>
      <c r="X39" s="619">
        <v>0</v>
      </c>
      <c r="Y39" s="619">
        <v>0</v>
      </c>
      <c r="Z39" s="619">
        <v>0</v>
      </c>
      <c r="AA39" s="619">
        <v>0</v>
      </c>
      <c r="AB39" s="619">
        <v>0</v>
      </c>
      <c r="AC39" s="619">
        <v>0</v>
      </c>
      <c r="AD39" s="619">
        <v>0</v>
      </c>
      <c r="AE39" s="619">
        <v>0</v>
      </c>
      <c r="AF39" s="619">
        <v>0</v>
      </c>
      <c r="AG39" s="619">
        <v>0</v>
      </c>
      <c r="AH39" s="619">
        <v>0</v>
      </c>
      <c r="AI39" s="619">
        <v>5105264</v>
      </c>
      <c r="AJ39" s="619">
        <v>1276317</v>
      </c>
      <c r="AK39" s="619">
        <v>0</v>
      </c>
      <c r="AL39" s="619">
        <v>6381581</v>
      </c>
      <c r="AM39" s="619">
        <v>2196490</v>
      </c>
      <c r="AN39" s="619">
        <v>1757192</v>
      </c>
      <c r="AO39" s="619">
        <v>439298</v>
      </c>
      <c r="AP39" s="619">
        <v>0</v>
      </c>
      <c r="AQ39" s="619">
        <v>4392980</v>
      </c>
      <c r="AR39" s="619">
        <v>-935006</v>
      </c>
      <c r="AS39" s="619">
        <v>-748004</v>
      </c>
      <c r="AT39" s="619">
        <v>-187001</v>
      </c>
      <c r="AU39" s="619">
        <v>0</v>
      </c>
      <c r="AV39" s="619">
        <v>-1870011</v>
      </c>
      <c r="AW39" s="619">
        <v>-1112927</v>
      </c>
      <c r="AX39" s="619">
        <v>-890342</v>
      </c>
      <c r="AY39" s="619">
        <v>-222585</v>
      </c>
      <c r="AZ39" s="619">
        <v>0</v>
      </c>
      <c r="BA39" s="619">
        <v>-2225854</v>
      </c>
      <c r="BB39" s="619">
        <v>1299</v>
      </c>
      <c r="BC39" s="619">
        <v>1039</v>
      </c>
      <c r="BD39" s="619">
        <v>260</v>
      </c>
      <c r="BE39" s="619">
        <v>0</v>
      </c>
      <c r="BF39" s="619">
        <v>2598</v>
      </c>
      <c r="BG39" s="619">
        <v>-486511</v>
      </c>
      <c r="BH39" s="619">
        <v>-389208</v>
      </c>
      <c r="BI39" s="619">
        <v>-97302</v>
      </c>
      <c r="BJ39" s="619">
        <v>0</v>
      </c>
      <c r="BK39" s="619">
        <v>-973021</v>
      </c>
      <c r="BL39" s="619">
        <v>-1598139</v>
      </c>
      <c r="BM39" s="619">
        <v>-1278511</v>
      </c>
      <c r="BN39" s="619">
        <v>-319627</v>
      </c>
      <c r="BO39" s="619">
        <v>0</v>
      </c>
      <c r="BP39" s="619">
        <v>-3196277</v>
      </c>
      <c r="BQ39" s="619">
        <v>-1827184</v>
      </c>
      <c r="BR39" s="619">
        <v>-1461748</v>
      </c>
      <c r="BS39" s="619">
        <v>-365437</v>
      </c>
      <c r="BT39" s="619">
        <v>0</v>
      </c>
      <c r="BU39" s="619">
        <v>-3654369</v>
      </c>
      <c r="BV39" s="619">
        <v>-371051</v>
      </c>
      <c r="BW39" s="619">
        <v>-296841</v>
      </c>
      <c r="BX39" s="619">
        <v>-74210</v>
      </c>
      <c r="BY39" s="619">
        <v>0</v>
      </c>
      <c r="BZ39" s="619">
        <v>-742102</v>
      </c>
      <c r="CA39" s="619">
        <v>-1456133</v>
      </c>
      <c r="CB39" s="619">
        <v>-1164907</v>
      </c>
      <c r="CC39" s="619">
        <v>-291227</v>
      </c>
      <c r="CD39" s="619">
        <v>0</v>
      </c>
      <c r="CE39" s="619">
        <v>-2912267</v>
      </c>
      <c r="CF39" s="619">
        <v>0</v>
      </c>
      <c r="CG39" s="619">
        <v>0</v>
      </c>
      <c r="CH39" s="619">
        <v>0</v>
      </c>
      <c r="CI39" s="619">
        <v>0</v>
      </c>
      <c r="CJ39" s="619">
        <v>0</v>
      </c>
      <c r="CK39" s="619">
        <v>133013</v>
      </c>
      <c r="CL39" s="619">
        <v>106410</v>
      </c>
      <c r="CM39" s="619">
        <v>26603</v>
      </c>
      <c r="CN39" s="619">
        <v>0</v>
      </c>
      <c r="CO39" s="619">
        <v>266026</v>
      </c>
      <c r="CP39" s="619">
        <v>1550412</v>
      </c>
      <c r="CQ39" s="619">
        <v>1240330</v>
      </c>
      <c r="CR39" s="619">
        <v>310082</v>
      </c>
      <c r="CS39" s="619">
        <v>0</v>
      </c>
      <c r="CT39" s="619">
        <v>3100824</v>
      </c>
      <c r="CU39" s="619">
        <v>0</v>
      </c>
      <c r="CV39" s="619">
        <v>0</v>
      </c>
      <c r="CW39" s="619">
        <v>0</v>
      </c>
      <c r="CX39" s="619">
        <v>0</v>
      </c>
      <c r="CY39" s="619">
        <v>0</v>
      </c>
      <c r="CZ39" s="619">
        <v>238038</v>
      </c>
      <c r="DA39" s="619">
        <v>190430</v>
      </c>
      <c r="DB39" s="619">
        <v>47608</v>
      </c>
      <c r="DC39" s="619">
        <v>0</v>
      </c>
      <c r="DD39" s="619">
        <v>476076</v>
      </c>
      <c r="DE39" s="619">
        <v>-3537351</v>
      </c>
      <c r="DF39" s="619">
        <v>-2829881</v>
      </c>
      <c r="DG39" s="619">
        <v>-707470</v>
      </c>
      <c r="DH39" s="619">
        <v>0</v>
      </c>
      <c r="DI39" s="619">
        <v>-7074702</v>
      </c>
      <c r="DJ39" s="619">
        <v>-823531</v>
      </c>
      <c r="DK39" s="619">
        <v>-658824</v>
      </c>
      <c r="DL39" s="619">
        <v>-164706</v>
      </c>
      <c r="DM39" s="619">
        <v>0</v>
      </c>
      <c r="DN39" s="619">
        <v>-1647061</v>
      </c>
      <c r="DO39" s="619">
        <v>-4266603</v>
      </c>
      <c r="DP39" s="619">
        <v>-3413283</v>
      </c>
      <c r="DQ39" s="619">
        <v>-853320</v>
      </c>
      <c r="DR39" s="619">
        <v>0</v>
      </c>
      <c r="DS39" s="619">
        <v>-8533206</v>
      </c>
      <c r="DT39" s="619">
        <v>0</v>
      </c>
      <c r="DU39" s="619">
        <v>-1</v>
      </c>
      <c r="DV39" s="619">
        <v>1</v>
      </c>
      <c r="DW39" s="619">
        <v>0</v>
      </c>
      <c r="DX39" s="619">
        <v>0</v>
      </c>
      <c r="DY39" s="619">
        <v>-3443072</v>
      </c>
      <c r="DZ39" s="619">
        <v>-2754458</v>
      </c>
      <c r="EA39" s="619">
        <v>-688615</v>
      </c>
      <c r="EB39" s="619">
        <v>0</v>
      </c>
      <c r="EC39" s="619">
        <v>-6886145</v>
      </c>
      <c r="ED39" s="619">
        <v>-823531</v>
      </c>
      <c r="EE39" s="619">
        <v>-658824</v>
      </c>
      <c r="EF39" s="619">
        <v>-164706</v>
      </c>
      <c r="EG39" s="619">
        <v>0</v>
      </c>
      <c r="EH39" s="619">
        <v>-1647061</v>
      </c>
      <c r="EI39" s="619">
        <v>-2359605</v>
      </c>
      <c r="EJ39" s="619">
        <v>-1887683</v>
      </c>
      <c r="EK39" s="619">
        <v>-471920</v>
      </c>
      <c r="EL39" s="619">
        <v>0</v>
      </c>
      <c r="EM39" s="619">
        <v>-4719209</v>
      </c>
      <c r="EN39" s="619">
        <v>0</v>
      </c>
      <c r="EO39" s="619">
        <v>0</v>
      </c>
      <c r="EP39" s="619">
        <v>0</v>
      </c>
      <c r="EQ39" s="619">
        <v>0</v>
      </c>
      <c r="ER39" s="619">
        <v>0</v>
      </c>
      <c r="ES39" s="619">
        <v>-1097934</v>
      </c>
      <c r="ET39" s="619">
        <v>-878347</v>
      </c>
      <c r="EU39" s="619">
        <v>-219587</v>
      </c>
      <c r="EV39" s="619">
        <v>0</v>
      </c>
      <c r="EW39" s="619">
        <v>-2195868</v>
      </c>
      <c r="EX39" s="619">
        <v>-1261671</v>
      </c>
      <c r="EY39" s="619">
        <v>-1009336</v>
      </c>
      <c r="EZ39" s="619">
        <v>-252333</v>
      </c>
      <c r="FA39" s="619">
        <v>0</v>
      </c>
      <c r="FB39" s="619">
        <v>-2523341</v>
      </c>
      <c r="FC39" s="619">
        <v>21132384</v>
      </c>
      <c r="FD39" s="619">
        <v>16905907</v>
      </c>
      <c r="FE39" s="619">
        <v>4226477</v>
      </c>
      <c r="FF39" s="619">
        <v>0</v>
      </c>
      <c r="FG39" s="619">
        <v>42264768</v>
      </c>
      <c r="FH39" s="619">
        <v>17635694</v>
      </c>
      <c r="FI39" s="619">
        <v>14108556</v>
      </c>
      <c r="FJ39" s="619">
        <v>3527139</v>
      </c>
      <c r="FK39" s="619">
        <v>0</v>
      </c>
      <c r="FL39" s="619">
        <v>35271389</v>
      </c>
      <c r="FM39" s="619">
        <v>-3496690</v>
      </c>
      <c r="FN39" s="619">
        <v>-2797351</v>
      </c>
      <c r="FO39" s="619">
        <v>-699338</v>
      </c>
      <c r="FP39" s="619">
        <v>0</v>
      </c>
      <c r="FQ39" s="619">
        <v>-6993379</v>
      </c>
      <c r="FR39" s="619">
        <v>-4758361</v>
      </c>
      <c r="FS39" s="619">
        <v>-3806687</v>
      </c>
      <c r="FT39" s="619">
        <v>-951671</v>
      </c>
      <c r="FU39" s="619">
        <v>0</v>
      </c>
      <c r="FV39" s="619">
        <v>-9516720</v>
      </c>
      <c r="FW39" s="620" t="s">
        <v>619</v>
      </c>
      <c r="FX39" s="620" t="s">
        <v>473</v>
      </c>
      <c r="FY39" s="610" t="s">
        <v>474</v>
      </c>
      <c r="FZ39" s="611" t="s">
        <v>499</v>
      </c>
      <c r="GA39" s="611" t="s">
        <v>620</v>
      </c>
      <c r="GB39" s="610" t="s">
        <v>1432</v>
      </c>
    </row>
    <row r="40" spans="1:184" x14ac:dyDescent="0.25">
      <c r="A40" s="610" t="s">
        <v>3385</v>
      </c>
      <c r="B40" s="617" t="s">
        <v>621</v>
      </c>
      <c r="C40" s="618" t="s">
        <v>622</v>
      </c>
      <c r="D40" s="638">
        <v>0.5</v>
      </c>
      <c r="E40" s="638">
        <v>0.4</v>
      </c>
      <c r="F40" s="638">
        <v>0.09</v>
      </c>
      <c r="G40" s="638">
        <v>0.01</v>
      </c>
      <c r="H40" s="638">
        <v>1</v>
      </c>
      <c r="I40" s="619">
        <v>13407286</v>
      </c>
      <c r="J40" s="619">
        <v>10725829</v>
      </c>
      <c r="K40" s="619">
        <v>2413312</v>
      </c>
      <c r="L40" s="619">
        <v>268146</v>
      </c>
      <c r="M40" s="619">
        <v>26814573</v>
      </c>
      <c r="N40" s="619">
        <v>0</v>
      </c>
      <c r="O40" s="619">
        <v>0</v>
      </c>
      <c r="P40" s="619">
        <v>13407286</v>
      </c>
      <c r="Q40" s="619">
        <v>103679</v>
      </c>
      <c r="R40" s="619">
        <v>103679</v>
      </c>
      <c r="S40" s="619">
        <v>0</v>
      </c>
      <c r="T40" s="619">
        <v>0</v>
      </c>
      <c r="U40" s="619">
        <v>0</v>
      </c>
      <c r="V40" s="619">
        <v>14949</v>
      </c>
      <c r="W40" s="619">
        <v>0</v>
      </c>
      <c r="X40" s="619">
        <v>14949</v>
      </c>
      <c r="Y40" s="619">
        <v>0</v>
      </c>
      <c r="Z40" s="619">
        <v>0</v>
      </c>
      <c r="AA40" s="619">
        <v>0</v>
      </c>
      <c r="AB40" s="619">
        <v>0</v>
      </c>
      <c r="AC40" s="619">
        <v>0</v>
      </c>
      <c r="AD40" s="619">
        <v>0</v>
      </c>
      <c r="AE40" s="619">
        <v>0</v>
      </c>
      <c r="AF40" s="619">
        <v>0</v>
      </c>
      <c r="AG40" s="619">
        <v>0</v>
      </c>
      <c r="AH40" s="619">
        <v>0</v>
      </c>
      <c r="AI40" s="619">
        <v>4018120</v>
      </c>
      <c r="AJ40" s="619">
        <v>903504</v>
      </c>
      <c r="AK40" s="619">
        <v>100389</v>
      </c>
      <c r="AL40" s="619">
        <v>5022013</v>
      </c>
      <c r="AM40" s="619">
        <v>588424</v>
      </c>
      <c r="AN40" s="619">
        <v>470739</v>
      </c>
      <c r="AO40" s="619">
        <v>105916</v>
      </c>
      <c r="AP40" s="619">
        <v>11768</v>
      </c>
      <c r="AQ40" s="619">
        <v>1176847</v>
      </c>
      <c r="AR40" s="619">
        <v>-996225</v>
      </c>
      <c r="AS40" s="619">
        <v>-796980</v>
      </c>
      <c r="AT40" s="619">
        <v>-179321</v>
      </c>
      <c r="AU40" s="619">
        <v>-19925</v>
      </c>
      <c r="AV40" s="619">
        <v>-1992451</v>
      </c>
      <c r="AW40" s="619">
        <v>-225000</v>
      </c>
      <c r="AX40" s="619">
        <v>-180000</v>
      </c>
      <c r="AY40" s="619">
        <v>-40500</v>
      </c>
      <c r="AZ40" s="619">
        <v>-4500</v>
      </c>
      <c r="BA40" s="619">
        <v>-450000</v>
      </c>
      <c r="BB40" s="619">
        <v>58197</v>
      </c>
      <c r="BC40" s="619">
        <v>46557</v>
      </c>
      <c r="BD40" s="619">
        <v>10475</v>
      </c>
      <c r="BE40" s="619">
        <v>1164</v>
      </c>
      <c r="BF40" s="619">
        <v>116393</v>
      </c>
      <c r="BG40" s="619">
        <v>-60697</v>
      </c>
      <c r="BH40" s="619">
        <v>-48557</v>
      </c>
      <c r="BI40" s="619">
        <v>-10925</v>
      </c>
      <c r="BJ40" s="619">
        <v>-1214</v>
      </c>
      <c r="BK40" s="619">
        <v>-121393</v>
      </c>
      <c r="BL40" s="619">
        <v>-227500</v>
      </c>
      <c r="BM40" s="619">
        <v>-182000</v>
      </c>
      <c r="BN40" s="619">
        <v>-40950</v>
      </c>
      <c r="BO40" s="619">
        <v>-4550</v>
      </c>
      <c r="BP40" s="619">
        <v>-455000</v>
      </c>
      <c r="BQ40" s="619">
        <v>-1108601</v>
      </c>
      <c r="BR40" s="619">
        <v>-886880</v>
      </c>
      <c r="BS40" s="619">
        <v>-199548</v>
      </c>
      <c r="BT40" s="619">
        <v>-22172</v>
      </c>
      <c r="BU40" s="619">
        <v>-2217201</v>
      </c>
      <c r="BV40" s="619">
        <v>-1464</v>
      </c>
      <c r="BW40" s="619">
        <v>-1171</v>
      </c>
      <c r="BX40" s="619">
        <v>-263</v>
      </c>
      <c r="BY40" s="619">
        <v>-29</v>
      </c>
      <c r="BZ40" s="619">
        <v>-2927</v>
      </c>
      <c r="CA40" s="619">
        <v>-1107136</v>
      </c>
      <c r="CB40" s="619">
        <v>-885710</v>
      </c>
      <c r="CC40" s="619">
        <v>-199285</v>
      </c>
      <c r="CD40" s="619">
        <v>-22143</v>
      </c>
      <c r="CE40" s="619">
        <v>-2214274</v>
      </c>
      <c r="CF40" s="619">
        <v>0</v>
      </c>
      <c r="CG40" s="619">
        <v>0</v>
      </c>
      <c r="CH40" s="619">
        <v>0</v>
      </c>
      <c r="CI40" s="619">
        <v>0</v>
      </c>
      <c r="CJ40" s="619">
        <v>0</v>
      </c>
      <c r="CK40" s="619">
        <v>4221</v>
      </c>
      <c r="CL40" s="619">
        <v>3377</v>
      </c>
      <c r="CM40" s="619">
        <v>760</v>
      </c>
      <c r="CN40" s="619">
        <v>84</v>
      </c>
      <c r="CO40" s="619">
        <v>8442</v>
      </c>
      <c r="CP40" s="619">
        <v>594876</v>
      </c>
      <c r="CQ40" s="619">
        <v>475902</v>
      </c>
      <c r="CR40" s="619">
        <v>107078</v>
      </c>
      <c r="CS40" s="619">
        <v>11898</v>
      </c>
      <c r="CT40" s="619">
        <v>1189754</v>
      </c>
      <c r="CU40" s="619">
        <v>0</v>
      </c>
      <c r="CV40" s="619">
        <v>0</v>
      </c>
      <c r="CW40" s="619">
        <v>0</v>
      </c>
      <c r="CX40" s="619">
        <v>0</v>
      </c>
      <c r="CY40" s="619">
        <v>0</v>
      </c>
      <c r="CZ40" s="619">
        <v>0</v>
      </c>
      <c r="DA40" s="619">
        <v>0</v>
      </c>
      <c r="DB40" s="619">
        <v>0</v>
      </c>
      <c r="DC40" s="619">
        <v>0</v>
      </c>
      <c r="DD40" s="619">
        <v>0</v>
      </c>
      <c r="DE40" s="619">
        <v>-801025</v>
      </c>
      <c r="DF40" s="619">
        <v>-640820</v>
      </c>
      <c r="DG40" s="619">
        <v>-144184</v>
      </c>
      <c r="DH40" s="619">
        <v>-16020</v>
      </c>
      <c r="DI40" s="619">
        <v>-1602049</v>
      </c>
      <c r="DJ40" s="619">
        <v>-138583</v>
      </c>
      <c r="DK40" s="619">
        <v>-110866</v>
      </c>
      <c r="DL40" s="619">
        <v>-24945</v>
      </c>
      <c r="DM40" s="619">
        <v>-2772</v>
      </c>
      <c r="DN40" s="619">
        <v>-277166</v>
      </c>
      <c r="DO40" s="619">
        <v>-1449112</v>
      </c>
      <c r="DP40" s="619">
        <v>-1159287</v>
      </c>
      <c r="DQ40" s="619">
        <v>-260839</v>
      </c>
      <c r="DR40" s="619">
        <v>-28982</v>
      </c>
      <c r="DS40" s="619">
        <v>-2898220</v>
      </c>
      <c r="DT40" s="619">
        <v>2757</v>
      </c>
      <c r="DU40" s="619">
        <v>2206</v>
      </c>
      <c r="DV40" s="619">
        <v>497</v>
      </c>
      <c r="DW40" s="619">
        <v>55</v>
      </c>
      <c r="DX40" s="619">
        <v>5515</v>
      </c>
      <c r="DY40" s="619">
        <v>-1313285</v>
      </c>
      <c r="DZ40" s="619">
        <v>-1050628</v>
      </c>
      <c r="EA40" s="619">
        <v>-236391</v>
      </c>
      <c r="EB40" s="619">
        <v>-26265</v>
      </c>
      <c r="EC40" s="619">
        <v>-2626569</v>
      </c>
      <c r="ED40" s="619">
        <v>-138583</v>
      </c>
      <c r="EE40" s="619">
        <v>-110866</v>
      </c>
      <c r="EF40" s="619">
        <v>-24945</v>
      </c>
      <c r="EG40" s="619">
        <v>-2772</v>
      </c>
      <c r="EH40" s="619">
        <v>-277166</v>
      </c>
      <c r="EI40" s="619">
        <v>835176</v>
      </c>
      <c r="EJ40" s="619">
        <v>668140</v>
      </c>
      <c r="EK40" s="619">
        <v>150330</v>
      </c>
      <c r="EL40" s="619">
        <v>16704</v>
      </c>
      <c r="EM40" s="619">
        <v>1670349</v>
      </c>
      <c r="EN40" s="619">
        <v>0</v>
      </c>
      <c r="EO40" s="619">
        <v>0</v>
      </c>
      <c r="EP40" s="619">
        <v>0</v>
      </c>
      <c r="EQ40" s="619">
        <v>0</v>
      </c>
      <c r="ER40" s="619">
        <v>0</v>
      </c>
      <c r="ES40" s="619">
        <v>1517265</v>
      </c>
      <c r="ET40" s="619">
        <v>1213812</v>
      </c>
      <c r="EU40" s="619">
        <v>273108</v>
      </c>
      <c r="EV40" s="619">
        <v>30345</v>
      </c>
      <c r="EW40" s="619">
        <v>3034529</v>
      </c>
      <c r="EX40" s="619">
        <v>-682089</v>
      </c>
      <c r="EY40" s="619">
        <v>-545672</v>
      </c>
      <c r="EZ40" s="619">
        <v>-122778</v>
      </c>
      <c r="FA40" s="619">
        <v>-13641</v>
      </c>
      <c r="FB40" s="619">
        <v>-1364180</v>
      </c>
      <c r="FC40" s="619">
        <v>14537765</v>
      </c>
      <c r="FD40" s="619">
        <v>11630212</v>
      </c>
      <c r="FE40" s="619">
        <v>2616798</v>
      </c>
      <c r="FF40" s="619">
        <v>290755</v>
      </c>
      <c r="FG40" s="619">
        <v>29075530</v>
      </c>
      <c r="FH40" s="619">
        <v>13407286</v>
      </c>
      <c r="FI40" s="619">
        <v>10725829</v>
      </c>
      <c r="FJ40" s="619">
        <v>2413312</v>
      </c>
      <c r="FK40" s="619">
        <v>268146</v>
      </c>
      <c r="FL40" s="619">
        <v>26814573</v>
      </c>
      <c r="FM40" s="619">
        <v>-1130479</v>
      </c>
      <c r="FN40" s="619">
        <v>-904383</v>
      </c>
      <c r="FO40" s="619">
        <v>-203486</v>
      </c>
      <c r="FP40" s="619">
        <v>-22609</v>
      </c>
      <c r="FQ40" s="619">
        <v>-2260957</v>
      </c>
      <c r="FR40" s="619">
        <v>-1812568</v>
      </c>
      <c r="FS40" s="619">
        <v>-1450055</v>
      </c>
      <c r="FT40" s="619">
        <v>-326264</v>
      </c>
      <c r="FU40" s="619">
        <v>-36250</v>
      </c>
      <c r="FV40" s="619">
        <v>-3625137</v>
      </c>
      <c r="FW40" s="620" t="s">
        <v>488</v>
      </c>
      <c r="FX40" s="620" t="s">
        <v>489</v>
      </c>
      <c r="FY40" s="610" t="s">
        <v>474</v>
      </c>
      <c r="FZ40" s="611" t="s">
        <v>481</v>
      </c>
      <c r="GA40" s="611" t="s">
        <v>623</v>
      </c>
      <c r="GB40" s="610" t="s">
        <v>1432</v>
      </c>
    </row>
    <row r="41" spans="1:184" x14ac:dyDescent="0.25">
      <c r="A41" s="610" t="s">
        <v>3385</v>
      </c>
      <c r="B41" s="617" t="s">
        <v>624</v>
      </c>
      <c r="C41" s="618" t="s">
        <v>625</v>
      </c>
      <c r="D41" s="638">
        <v>0.5</v>
      </c>
      <c r="E41" s="638">
        <v>0.49</v>
      </c>
      <c r="F41" s="638">
        <v>0</v>
      </c>
      <c r="G41" s="638">
        <v>0.01</v>
      </c>
      <c r="H41" s="638">
        <v>1</v>
      </c>
      <c r="I41" s="619">
        <v>96711575</v>
      </c>
      <c r="J41" s="619">
        <v>94777345</v>
      </c>
      <c r="K41" s="619">
        <v>0</v>
      </c>
      <c r="L41" s="619">
        <v>1934232</v>
      </c>
      <c r="M41" s="619">
        <v>193423152</v>
      </c>
      <c r="N41" s="619">
        <v>716103</v>
      </c>
      <c r="O41" s="619">
        <v>716103</v>
      </c>
      <c r="P41" s="619">
        <v>95995472</v>
      </c>
      <c r="Q41" s="619">
        <v>663068</v>
      </c>
      <c r="R41" s="619">
        <v>663068</v>
      </c>
      <c r="S41" s="619">
        <v>6178140</v>
      </c>
      <c r="T41" s="619">
        <v>0</v>
      </c>
      <c r="U41" s="619">
        <v>6178140</v>
      </c>
      <c r="V41" s="619">
        <v>225123</v>
      </c>
      <c r="W41" s="619">
        <v>0</v>
      </c>
      <c r="X41" s="619">
        <v>225123</v>
      </c>
      <c r="Y41" s="619">
        <v>0</v>
      </c>
      <c r="Z41" s="619">
        <v>0</v>
      </c>
      <c r="AA41" s="619">
        <v>0</v>
      </c>
      <c r="AB41" s="619">
        <v>0</v>
      </c>
      <c r="AC41" s="619">
        <v>716103</v>
      </c>
      <c r="AD41" s="619">
        <v>0</v>
      </c>
      <c r="AE41" s="619">
        <v>0</v>
      </c>
      <c r="AF41" s="619">
        <v>716103</v>
      </c>
      <c r="AG41" s="619">
        <v>0</v>
      </c>
      <c r="AH41" s="619">
        <v>0</v>
      </c>
      <c r="AI41" s="619">
        <v>37406039</v>
      </c>
      <c r="AJ41" s="619">
        <v>0</v>
      </c>
      <c r="AK41" s="619">
        <v>736900</v>
      </c>
      <c r="AL41" s="619">
        <v>38142939</v>
      </c>
      <c r="AM41" s="619">
        <v>1091571</v>
      </c>
      <c r="AN41" s="619">
        <v>1069740</v>
      </c>
      <c r="AO41" s="619">
        <v>0</v>
      </c>
      <c r="AP41" s="619">
        <v>21831</v>
      </c>
      <c r="AQ41" s="619">
        <v>2183142</v>
      </c>
      <c r="AR41" s="619">
        <v>-1546559</v>
      </c>
      <c r="AS41" s="619">
        <v>-1515627</v>
      </c>
      <c r="AT41" s="619">
        <v>0</v>
      </c>
      <c r="AU41" s="619">
        <v>-30931</v>
      </c>
      <c r="AV41" s="619">
        <v>-3093117</v>
      </c>
      <c r="AW41" s="619">
        <v>-1992672</v>
      </c>
      <c r="AX41" s="619">
        <v>-1952819</v>
      </c>
      <c r="AY41" s="619">
        <v>0</v>
      </c>
      <c r="AZ41" s="619">
        <v>-39853</v>
      </c>
      <c r="BA41" s="619">
        <v>-3985344</v>
      </c>
      <c r="BB41" s="619">
        <v>703019</v>
      </c>
      <c r="BC41" s="619">
        <v>688958</v>
      </c>
      <c r="BD41" s="619">
        <v>0</v>
      </c>
      <c r="BE41" s="619">
        <v>14060</v>
      </c>
      <c r="BF41" s="619">
        <v>1406037</v>
      </c>
      <c r="BG41" s="619">
        <v>227895</v>
      </c>
      <c r="BH41" s="619">
        <v>223338</v>
      </c>
      <c r="BI41" s="619">
        <v>0</v>
      </c>
      <c r="BJ41" s="619">
        <v>4558</v>
      </c>
      <c r="BK41" s="619">
        <v>455791</v>
      </c>
      <c r="BL41" s="619">
        <v>-1061758</v>
      </c>
      <c r="BM41" s="619">
        <v>-1040523</v>
      </c>
      <c r="BN41" s="619">
        <v>0</v>
      </c>
      <c r="BO41" s="619">
        <v>-21235</v>
      </c>
      <c r="BP41" s="619">
        <v>-2123516</v>
      </c>
      <c r="BQ41" s="619">
        <v>-7213267</v>
      </c>
      <c r="BR41" s="619">
        <v>-7069001</v>
      </c>
      <c r="BS41" s="619">
        <v>0</v>
      </c>
      <c r="BT41" s="619">
        <v>-144265</v>
      </c>
      <c r="BU41" s="619">
        <v>-14426533</v>
      </c>
      <c r="BV41" s="619">
        <v>-21527</v>
      </c>
      <c r="BW41" s="619">
        <v>-21096</v>
      </c>
      <c r="BX41" s="619">
        <v>0</v>
      </c>
      <c r="BY41" s="619">
        <v>-431</v>
      </c>
      <c r="BZ41" s="619">
        <v>-43054</v>
      </c>
      <c r="CA41" s="619">
        <v>-7191739</v>
      </c>
      <c r="CB41" s="619">
        <v>-7047905</v>
      </c>
      <c r="CC41" s="619">
        <v>0</v>
      </c>
      <c r="CD41" s="619">
        <v>-143835</v>
      </c>
      <c r="CE41" s="619">
        <v>-14383479</v>
      </c>
      <c r="CF41" s="619">
        <v>0</v>
      </c>
      <c r="CG41" s="619">
        <v>0</v>
      </c>
      <c r="CH41" s="619">
        <v>0</v>
      </c>
      <c r="CI41" s="619">
        <v>0</v>
      </c>
      <c r="CJ41" s="619">
        <v>0</v>
      </c>
      <c r="CK41" s="619">
        <v>21527</v>
      </c>
      <c r="CL41" s="619">
        <v>21096</v>
      </c>
      <c r="CM41" s="619">
        <v>0</v>
      </c>
      <c r="CN41" s="619">
        <v>431</v>
      </c>
      <c r="CO41" s="619">
        <v>43054</v>
      </c>
      <c r="CP41" s="619">
        <v>1145855</v>
      </c>
      <c r="CQ41" s="619">
        <v>1122937</v>
      </c>
      <c r="CR41" s="619">
        <v>0</v>
      </c>
      <c r="CS41" s="619">
        <v>22917</v>
      </c>
      <c r="CT41" s="619">
        <v>2291709</v>
      </c>
      <c r="CU41" s="619">
        <v>0</v>
      </c>
      <c r="CV41" s="619">
        <v>0</v>
      </c>
      <c r="CW41" s="619">
        <v>0</v>
      </c>
      <c r="CX41" s="619">
        <v>0</v>
      </c>
      <c r="CY41" s="619">
        <v>0</v>
      </c>
      <c r="CZ41" s="619">
        <v>0</v>
      </c>
      <c r="DA41" s="619">
        <v>0</v>
      </c>
      <c r="DB41" s="619">
        <v>0</v>
      </c>
      <c r="DC41" s="619">
        <v>0</v>
      </c>
      <c r="DD41" s="619">
        <v>0</v>
      </c>
      <c r="DE41" s="619">
        <v>-2568166</v>
      </c>
      <c r="DF41" s="619">
        <v>-2516802</v>
      </c>
      <c r="DG41" s="619">
        <v>0</v>
      </c>
      <c r="DH41" s="619">
        <v>-51363</v>
      </c>
      <c r="DI41" s="619">
        <v>-5136331</v>
      </c>
      <c r="DJ41" s="619">
        <v>-2839680</v>
      </c>
      <c r="DK41" s="619">
        <v>-2782886</v>
      </c>
      <c r="DL41" s="619">
        <v>0</v>
      </c>
      <c r="DM41" s="619">
        <v>-56794</v>
      </c>
      <c r="DN41" s="619">
        <v>-5679360</v>
      </c>
      <c r="DO41" s="619">
        <v>-11453731</v>
      </c>
      <c r="DP41" s="619">
        <v>-11224656</v>
      </c>
      <c r="DQ41" s="619">
        <v>0</v>
      </c>
      <c r="DR41" s="619">
        <v>-229074</v>
      </c>
      <c r="DS41" s="619">
        <v>-22907461</v>
      </c>
      <c r="DT41" s="619">
        <v>0</v>
      </c>
      <c r="DU41" s="619">
        <v>0</v>
      </c>
      <c r="DV41" s="619">
        <v>0</v>
      </c>
      <c r="DW41" s="619">
        <v>0</v>
      </c>
      <c r="DX41" s="619">
        <v>0</v>
      </c>
      <c r="DY41" s="619">
        <v>-8614050</v>
      </c>
      <c r="DZ41" s="619">
        <v>-8441770</v>
      </c>
      <c r="EA41" s="619">
        <v>0</v>
      </c>
      <c r="EB41" s="619">
        <v>-172281</v>
      </c>
      <c r="EC41" s="619">
        <v>-17228101</v>
      </c>
      <c r="ED41" s="619">
        <v>-2839680</v>
      </c>
      <c r="EE41" s="619">
        <v>-2782886</v>
      </c>
      <c r="EF41" s="619">
        <v>0</v>
      </c>
      <c r="EG41" s="619">
        <v>-56794</v>
      </c>
      <c r="EH41" s="619">
        <v>-5679360</v>
      </c>
      <c r="EI41" s="619">
        <v>-11098066</v>
      </c>
      <c r="EJ41" s="619">
        <v>-12715033</v>
      </c>
      <c r="EK41" s="619">
        <v>1866569</v>
      </c>
      <c r="EL41" s="619">
        <v>-221680</v>
      </c>
      <c r="EM41" s="619">
        <v>-22168211</v>
      </c>
      <c r="EN41" s="619">
        <v>-3485220</v>
      </c>
      <c r="EO41" s="619">
        <v>-1548947</v>
      </c>
      <c r="EP41" s="619">
        <v>-1866569</v>
      </c>
      <c r="EQ41" s="619">
        <v>-69705</v>
      </c>
      <c r="ER41" s="619">
        <v>-6970441</v>
      </c>
      <c r="ES41" s="619">
        <v>-5573492</v>
      </c>
      <c r="ET41" s="619">
        <v>-5462022</v>
      </c>
      <c r="EU41" s="619">
        <v>0</v>
      </c>
      <c r="EV41" s="619">
        <v>-111470</v>
      </c>
      <c r="EW41" s="619">
        <v>-11146984</v>
      </c>
      <c r="EX41" s="619">
        <v>-9009794</v>
      </c>
      <c r="EY41" s="619">
        <v>-8801958</v>
      </c>
      <c r="EZ41" s="619">
        <v>0</v>
      </c>
      <c r="FA41" s="619">
        <v>-179915</v>
      </c>
      <c r="FB41" s="619">
        <v>-17991668</v>
      </c>
      <c r="FC41" s="619">
        <v>105876947</v>
      </c>
      <c r="FD41" s="619">
        <v>103759408</v>
      </c>
      <c r="FE41" s="619">
        <v>0</v>
      </c>
      <c r="FF41" s="619">
        <v>2117539</v>
      </c>
      <c r="FG41" s="619">
        <v>211753894</v>
      </c>
      <c r="FH41" s="619">
        <v>96711575</v>
      </c>
      <c r="FI41" s="619">
        <v>94777345</v>
      </c>
      <c r="FJ41" s="619">
        <v>0</v>
      </c>
      <c r="FK41" s="619">
        <v>1934232</v>
      </c>
      <c r="FL41" s="619">
        <v>193423152</v>
      </c>
      <c r="FM41" s="619">
        <v>-9165372</v>
      </c>
      <c r="FN41" s="619">
        <v>-8982063</v>
      </c>
      <c r="FO41" s="619">
        <v>0</v>
      </c>
      <c r="FP41" s="619">
        <v>-183307</v>
      </c>
      <c r="FQ41" s="619">
        <v>-18330742</v>
      </c>
      <c r="FR41" s="619">
        <v>-18175166</v>
      </c>
      <c r="FS41" s="619">
        <v>-17784021</v>
      </c>
      <c r="FT41" s="619">
        <v>0</v>
      </c>
      <c r="FU41" s="619">
        <v>-363222</v>
      </c>
      <c r="FV41" s="619">
        <v>-36322410</v>
      </c>
      <c r="FW41" s="620" t="s">
        <v>535</v>
      </c>
      <c r="FX41" s="620" t="s">
        <v>626</v>
      </c>
      <c r="FY41" s="610" t="s">
        <v>535</v>
      </c>
      <c r="FZ41" s="611" t="s">
        <v>475</v>
      </c>
      <c r="GA41" s="611" t="s">
        <v>627</v>
      </c>
      <c r="GB41" s="610" t="s">
        <v>3368</v>
      </c>
    </row>
    <row r="42" spans="1:184" x14ac:dyDescent="0.25">
      <c r="A42" s="610" t="s">
        <v>3385</v>
      </c>
      <c r="B42" s="617" t="s">
        <v>628</v>
      </c>
      <c r="C42" s="618" t="s">
        <v>629</v>
      </c>
      <c r="D42" s="638">
        <v>0.5</v>
      </c>
      <c r="E42" s="638">
        <v>0.4</v>
      </c>
      <c r="F42" s="638">
        <v>0.09</v>
      </c>
      <c r="G42" s="638">
        <v>0.01</v>
      </c>
      <c r="H42" s="638">
        <v>1</v>
      </c>
      <c r="I42" s="619">
        <v>14102577</v>
      </c>
      <c r="J42" s="619">
        <v>11282062</v>
      </c>
      <c r="K42" s="619">
        <v>2538464</v>
      </c>
      <c r="L42" s="619">
        <v>282052</v>
      </c>
      <c r="M42" s="619">
        <v>28205155</v>
      </c>
      <c r="N42" s="619">
        <v>0</v>
      </c>
      <c r="O42" s="619">
        <v>0</v>
      </c>
      <c r="P42" s="619">
        <v>14102577</v>
      </c>
      <c r="Q42" s="619">
        <v>187000</v>
      </c>
      <c r="R42" s="619">
        <v>187000</v>
      </c>
      <c r="S42" s="619">
        <v>0</v>
      </c>
      <c r="T42" s="619">
        <v>0</v>
      </c>
      <c r="U42" s="619">
        <v>0</v>
      </c>
      <c r="V42" s="619">
        <v>296821</v>
      </c>
      <c r="W42" s="619">
        <v>0</v>
      </c>
      <c r="X42" s="619">
        <v>296821</v>
      </c>
      <c r="Y42" s="619">
        <v>0</v>
      </c>
      <c r="Z42" s="619">
        <v>0</v>
      </c>
      <c r="AA42" s="619">
        <v>0</v>
      </c>
      <c r="AB42" s="619">
        <v>0</v>
      </c>
      <c r="AC42" s="619">
        <v>0</v>
      </c>
      <c r="AD42" s="619">
        <v>0</v>
      </c>
      <c r="AE42" s="619">
        <v>0</v>
      </c>
      <c r="AF42" s="619">
        <v>0</v>
      </c>
      <c r="AG42" s="619">
        <v>0</v>
      </c>
      <c r="AH42" s="619">
        <v>0</v>
      </c>
      <c r="AI42" s="619">
        <v>4430786</v>
      </c>
      <c r="AJ42" s="619">
        <v>985552</v>
      </c>
      <c r="AK42" s="619">
        <v>109506</v>
      </c>
      <c r="AL42" s="619">
        <v>5525844</v>
      </c>
      <c r="AM42" s="619">
        <v>1620297</v>
      </c>
      <c r="AN42" s="619">
        <v>1296238</v>
      </c>
      <c r="AO42" s="619">
        <v>291653</v>
      </c>
      <c r="AP42" s="619">
        <v>32406</v>
      </c>
      <c r="AQ42" s="619">
        <v>3240594</v>
      </c>
      <c r="AR42" s="619">
        <v>-516320</v>
      </c>
      <c r="AS42" s="619">
        <v>-413056</v>
      </c>
      <c r="AT42" s="619">
        <v>-92938</v>
      </c>
      <c r="AU42" s="619">
        <v>-10326</v>
      </c>
      <c r="AV42" s="619">
        <v>-1032640</v>
      </c>
      <c r="AW42" s="619">
        <v>-1154986</v>
      </c>
      <c r="AX42" s="619">
        <v>-923990</v>
      </c>
      <c r="AY42" s="619">
        <v>-207898</v>
      </c>
      <c r="AZ42" s="619">
        <v>-23100</v>
      </c>
      <c r="BA42" s="619">
        <v>-2309974</v>
      </c>
      <c r="BB42" s="619">
        <v>251688</v>
      </c>
      <c r="BC42" s="619">
        <v>201351</v>
      </c>
      <c r="BD42" s="619">
        <v>45304</v>
      </c>
      <c r="BE42" s="619">
        <v>5034</v>
      </c>
      <c r="BF42" s="619">
        <v>503377</v>
      </c>
      <c r="BG42" s="619">
        <v>-353954</v>
      </c>
      <c r="BH42" s="619">
        <v>-283163</v>
      </c>
      <c r="BI42" s="619">
        <v>-63712</v>
      </c>
      <c r="BJ42" s="619">
        <v>-7079</v>
      </c>
      <c r="BK42" s="619">
        <v>-707908</v>
      </c>
      <c r="BL42" s="619">
        <v>-1257252</v>
      </c>
      <c r="BM42" s="619">
        <v>-1005802</v>
      </c>
      <c r="BN42" s="619">
        <v>-226306</v>
      </c>
      <c r="BO42" s="619">
        <v>-25145</v>
      </c>
      <c r="BP42" s="619">
        <v>-2514505</v>
      </c>
      <c r="BQ42" s="619">
        <v>-368685</v>
      </c>
      <c r="BR42" s="619">
        <v>-294948</v>
      </c>
      <c r="BS42" s="619">
        <v>-66363</v>
      </c>
      <c r="BT42" s="619">
        <v>-7374</v>
      </c>
      <c r="BU42" s="619">
        <v>-737370</v>
      </c>
      <c r="BV42" s="619">
        <v>-343624</v>
      </c>
      <c r="BW42" s="619">
        <v>-274898</v>
      </c>
      <c r="BX42" s="619">
        <v>-61852</v>
      </c>
      <c r="BY42" s="619">
        <v>-6872</v>
      </c>
      <c r="BZ42" s="619">
        <v>-687246</v>
      </c>
      <c r="CA42" s="619">
        <v>-25062</v>
      </c>
      <c r="CB42" s="619">
        <v>-20050</v>
      </c>
      <c r="CC42" s="619">
        <v>-4511</v>
      </c>
      <c r="CD42" s="619">
        <v>-501</v>
      </c>
      <c r="CE42" s="619">
        <v>-50124</v>
      </c>
      <c r="CF42" s="619">
        <v>0</v>
      </c>
      <c r="CG42" s="619">
        <v>0</v>
      </c>
      <c r="CH42" s="619">
        <v>0</v>
      </c>
      <c r="CI42" s="619">
        <v>0</v>
      </c>
      <c r="CJ42" s="619">
        <v>0</v>
      </c>
      <c r="CK42" s="619">
        <v>0</v>
      </c>
      <c r="CL42" s="619">
        <v>0</v>
      </c>
      <c r="CM42" s="619">
        <v>0</v>
      </c>
      <c r="CN42" s="619">
        <v>0</v>
      </c>
      <c r="CO42" s="619">
        <v>0</v>
      </c>
      <c r="CP42" s="619">
        <v>0</v>
      </c>
      <c r="CQ42" s="619">
        <v>0</v>
      </c>
      <c r="CR42" s="619">
        <v>0</v>
      </c>
      <c r="CS42" s="619">
        <v>0</v>
      </c>
      <c r="CT42" s="619">
        <v>0</v>
      </c>
      <c r="CU42" s="619">
        <v>0</v>
      </c>
      <c r="CV42" s="619">
        <v>0</v>
      </c>
      <c r="CW42" s="619">
        <v>0</v>
      </c>
      <c r="CX42" s="619">
        <v>0</v>
      </c>
      <c r="CY42" s="619">
        <v>0</v>
      </c>
      <c r="CZ42" s="619">
        <v>0</v>
      </c>
      <c r="DA42" s="619">
        <v>0</v>
      </c>
      <c r="DB42" s="619">
        <v>0</v>
      </c>
      <c r="DC42" s="619">
        <v>0</v>
      </c>
      <c r="DD42" s="619">
        <v>0</v>
      </c>
      <c r="DE42" s="619">
        <v>0</v>
      </c>
      <c r="DF42" s="619">
        <v>0</v>
      </c>
      <c r="DG42" s="619">
        <v>0</v>
      </c>
      <c r="DH42" s="619">
        <v>0</v>
      </c>
      <c r="DI42" s="619">
        <v>0</v>
      </c>
      <c r="DJ42" s="619">
        <v>-702595</v>
      </c>
      <c r="DK42" s="619">
        <v>-562076</v>
      </c>
      <c r="DL42" s="619">
        <v>-126467</v>
      </c>
      <c r="DM42" s="619">
        <v>-14052</v>
      </c>
      <c r="DN42" s="619">
        <v>-1405190</v>
      </c>
      <c r="DO42" s="619">
        <v>-1071280</v>
      </c>
      <c r="DP42" s="619">
        <v>-857024</v>
      </c>
      <c r="DQ42" s="619">
        <v>-192830</v>
      </c>
      <c r="DR42" s="619">
        <v>-21426</v>
      </c>
      <c r="DS42" s="619">
        <v>-2142560</v>
      </c>
      <c r="DT42" s="619">
        <v>-343624</v>
      </c>
      <c r="DU42" s="619">
        <v>-274898</v>
      </c>
      <c r="DV42" s="619">
        <v>-61852</v>
      </c>
      <c r="DW42" s="619">
        <v>-6872</v>
      </c>
      <c r="DX42" s="619">
        <v>-687246</v>
      </c>
      <c r="DY42" s="619">
        <v>-25062</v>
      </c>
      <c r="DZ42" s="619">
        <v>-20050</v>
      </c>
      <c r="EA42" s="619">
        <v>-4511</v>
      </c>
      <c r="EB42" s="619">
        <v>-501</v>
      </c>
      <c r="EC42" s="619">
        <v>-50124</v>
      </c>
      <c r="ED42" s="619">
        <v>-702595</v>
      </c>
      <c r="EE42" s="619">
        <v>-562076</v>
      </c>
      <c r="EF42" s="619">
        <v>-126467</v>
      </c>
      <c r="EG42" s="619">
        <v>-14052</v>
      </c>
      <c r="EH42" s="619">
        <v>-1405190</v>
      </c>
      <c r="EI42" s="619">
        <v>-1639563</v>
      </c>
      <c r="EJ42" s="619">
        <v>-1311648</v>
      </c>
      <c r="EK42" s="619">
        <v>-295118</v>
      </c>
      <c r="EL42" s="619">
        <v>-32791</v>
      </c>
      <c r="EM42" s="619">
        <v>-3279122</v>
      </c>
      <c r="EN42" s="619">
        <v>0</v>
      </c>
      <c r="EO42" s="619">
        <v>0</v>
      </c>
      <c r="EP42" s="619">
        <v>0</v>
      </c>
      <c r="EQ42" s="619">
        <v>0</v>
      </c>
      <c r="ER42" s="619">
        <v>0</v>
      </c>
      <c r="ES42" s="619">
        <v>-1278953</v>
      </c>
      <c r="ET42" s="619">
        <v>-1023162</v>
      </c>
      <c r="EU42" s="619">
        <v>-230211</v>
      </c>
      <c r="EV42" s="619">
        <v>-25579</v>
      </c>
      <c r="EW42" s="619">
        <v>-2557905</v>
      </c>
      <c r="EX42" s="619">
        <v>-360610</v>
      </c>
      <c r="EY42" s="619">
        <v>-288486</v>
      </c>
      <c r="EZ42" s="619">
        <v>-64907</v>
      </c>
      <c r="FA42" s="619">
        <v>-7212</v>
      </c>
      <c r="FB42" s="619">
        <v>-721217</v>
      </c>
      <c r="FC42" s="619">
        <v>14881036</v>
      </c>
      <c r="FD42" s="619">
        <v>11904829</v>
      </c>
      <c r="FE42" s="619">
        <v>2678587</v>
      </c>
      <c r="FF42" s="619">
        <v>297621</v>
      </c>
      <c r="FG42" s="619">
        <v>29762073</v>
      </c>
      <c r="FH42" s="619">
        <v>14102577</v>
      </c>
      <c r="FI42" s="619">
        <v>11282062</v>
      </c>
      <c r="FJ42" s="619">
        <v>2538464</v>
      </c>
      <c r="FK42" s="619">
        <v>282052</v>
      </c>
      <c r="FL42" s="619">
        <v>28205155</v>
      </c>
      <c r="FM42" s="619">
        <v>-778459</v>
      </c>
      <c r="FN42" s="619">
        <v>-622767</v>
      </c>
      <c r="FO42" s="619">
        <v>-140123</v>
      </c>
      <c r="FP42" s="619">
        <v>-15569</v>
      </c>
      <c r="FQ42" s="619">
        <v>-1556918</v>
      </c>
      <c r="FR42" s="619">
        <v>-1139069</v>
      </c>
      <c r="FS42" s="619">
        <v>-911253</v>
      </c>
      <c r="FT42" s="619">
        <v>-205030</v>
      </c>
      <c r="FU42" s="619">
        <v>-22781</v>
      </c>
      <c r="FV42" s="619">
        <v>-2278135</v>
      </c>
      <c r="FW42" s="620" t="s">
        <v>630</v>
      </c>
      <c r="FX42" s="620" t="s">
        <v>557</v>
      </c>
      <c r="FY42" s="610" t="s">
        <v>474</v>
      </c>
      <c r="FZ42" s="611" t="s">
        <v>558</v>
      </c>
      <c r="GA42" s="611" t="s">
        <v>631</v>
      </c>
      <c r="GB42" s="610" t="s">
        <v>1432</v>
      </c>
    </row>
    <row r="43" spans="1:184" x14ac:dyDescent="0.25">
      <c r="A43" s="610" t="s">
        <v>3386</v>
      </c>
      <c r="B43" s="617" t="s">
        <v>632</v>
      </c>
      <c r="C43" s="618" t="s">
        <v>633</v>
      </c>
      <c r="D43" s="638">
        <v>0</v>
      </c>
      <c r="E43" s="638">
        <v>0.99</v>
      </c>
      <c r="F43" s="638">
        <v>0</v>
      </c>
      <c r="G43" s="638">
        <v>0.01</v>
      </c>
      <c r="H43" s="638">
        <v>1</v>
      </c>
      <c r="I43" s="619">
        <v>0</v>
      </c>
      <c r="J43" s="619">
        <v>43806637</v>
      </c>
      <c r="K43" s="619">
        <v>0</v>
      </c>
      <c r="L43" s="619">
        <v>442491</v>
      </c>
      <c r="M43" s="619">
        <v>44249128</v>
      </c>
      <c r="N43" s="619">
        <v>0</v>
      </c>
      <c r="O43" s="619">
        <v>0</v>
      </c>
      <c r="P43" s="619">
        <v>0</v>
      </c>
      <c r="Q43" s="619">
        <v>233741</v>
      </c>
      <c r="R43" s="619">
        <v>233741</v>
      </c>
      <c r="S43" s="619">
        <v>0</v>
      </c>
      <c r="T43" s="619">
        <v>0</v>
      </c>
      <c r="U43" s="619">
        <v>0</v>
      </c>
      <c r="V43" s="619">
        <v>1343</v>
      </c>
      <c r="W43" s="619">
        <v>0</v>
      </c>
      <c r="X43" s="619">
        <v>1343</v>
      </c>
      <c r="Y43" s="619">
        <v>0</v>
      </c>
      <c r="Z43" s="619">
        <v>0</v>
      </c>
      <c r="AA43" s="619">
        <v>0</v>
      </c>
      <c r="AB43" s="619">
        <v>0</v>
      </c>
      <c r="AC43" s="619">
        <v>0</v>
      </c>
      <c r="AD43" s="619">
        <v>0</v>
      </c>
      <c r="AE43" s="619">
        <v>0</v>
      </c>
      <c r="AF43" s="619">
        <v>0</v>
      </c>
      <c r="AG43" s="619">
        <v>0</v>
      </c>
      <c r="AH43" s="619">
        <v>0</v>
      </c>
      <c r="AI43" s="619">
        <v>19805781</v>
      </c>
      <c r="AJ43" s="619">
        <v>0</v>
      </c>
      <c r="AK43" s="619">
        <v>200053</v>
      </c>
      <c r="AL43" s="619">
        <v>20005834</v>
      </c>
      <c r="AM43" s="619">
        <v>0</v>
      </c>
      <c r="AN43" s="619">
        <v>12865493</v>
      </c>
      <c r="AO43" s="619">
        <v>0</v>
      </c>
      <c r="AP43" s="619">
        <v>129954</v>
      </c>
      <c r="AQ43" s="619">
        <v>12995447</v>
      </c>
      <c r="AR43" s="619">
        <v>0</v>
      </c>
      <c r="AS43" s="619">
        <v>-3528632</v>
      </c>
      <c r="AT43" s="619">
        <v>0</v>
      </c>
      <c r="AU43" s="619">
        <v>-35643</v>
      </c>
      <c r="AV43" s="619">
        <v>-3564275</v>
      </c>
      <c r="AW43" s="619">
        <v>0</v>
      </c>
      <c r="AX43" s="619">
        <v>-6827076</v>
      </c>
      <c r="AY43" s="619">
        <v>0</v>
      </c>
      <c r="AZ43" s="619">
        <v>-68960</v>
      </c>
      <c r="BA43" s="619">
        <v>-6896036</v>
      </c>
      <c r="BB43" s="619">
        <v>0</v>
      </c>
      <c r="BC43" s="619">
        <v>1517284</v>
      </c>
      <c r="BD43" s="619">
        <v>0</v>
      </c>
      <c r="BE43" s="619">
        <v>15326</v>
      </c>
      <c r="BF43" s="619">
        <v>1532610</v>
      </c>
      <c r="BG43" s="619">
        <v>0</v>
      </c>
      <c r="BH43" s="619">
        <v>-2290532</v>
      </c>
      <c r="BI43" s="619">
        <v>0</v>
      </c>
      <c r="BJ43" s="619">
        <v>-23137</v>
      </c>
      <c r="BK43" s="619">
        <v>-2313669</v>
      </c>
      <c r="BL43" s="619">
        <v>0</v>
      </c>
      <c r="BM43" s="619">
        <v>-7600324</v>
      </c>
      <c r="BN43" s="619">
        <v>0</v>
      </c>
      <c r="BO43" s="619">
        <v>-76771</v>
      </c>
      <c r="BP43" s="619">
        <v>-7677095</v>
      </c>
      <c r="BQ43" s="619">
        <v>0</v>
      </c>
      <c r="BR43" s="619">
        <v>-3879087</v>
      </c>
      <c r="BS43" s="619">
        <v>0</v>
      </c>
      <c r="BT43" s="619">
        <v>-39183</v>
      </c>
      <c r="BU43" s="619">
        <v>-3918270</v>
      </c>
      <c r="BV43" s="619">
        <v>0</v>
      </c>
      <c r="BW43" s="619">
        <v>-154440</v>
      </c>
      <c r="BX43" s="619">
        <v>0</v>
      </c>
      <c r="BY43" s="619">
        <v>-1560</v>
      </c>
      <c r="BZ43" s="619">
        <v>-156000</v>
      </c>
      <c r="CA43" s="619">
        <v>0</v>
      </c>
      <c r="CB43" s="619">
        <v>-3724647</v>
      </c>
      <c r="CC43" s="619">
        <v>0</v>
      </c>
      <c r="CD43" s="619">
        <v>-37623</v>
      </c>
      <c r="CE43" s="619">
        <v>-3762270</v>
      </c>
      <c r="CF43" s="619">
        <v>0</v>
      </c>
      <c r="CG43" s="619">
        <v>0</v>
      </c>
      <c r="CH43" s="619">
        <v>0</v>
      </c>
      <c r="CI43" s="619">
        <v>0</v>
      </c>
      <c r="CJ43" s="619">
        <v>0</v>
      </c>
      <c r="CK43" s="619">
        <v>0</v>
      </c>
      <c r="CL43" s="619">
        <v>0</v>
      </c>
      <c r="CM43" s="619">
        <v>0</v>
      </c>
      <c r="CN43" s="619">
        <v>0</v>
      </c>
      <c r="CO43" s="619">
        <v>0</v>
      </c>
      <c r="CP43" s="619">
        <v>0</v>
      </c>
      <c r="CQ43" s="619">
        <v>767349</v>
      </c>
      <c r="CR43" s="619">
        <v>0</v>
      </c>
      <c r="CS43" s="619">
        <v>7751</v>
      </c>
      <c r="CT43" s="619">
        <v>775100</v>
      </c>
      <c r="CU43" s="619">
        <v>0</v>
      </c>
      <c r="CV43" s="619">
        <v>0</v>
      </c>
      <c r="CW43" s="619">
        <v>0</v>
      </c>
      <c r="CX43" s="619">
        <v>0</v>
      </c>
      <c r="CY43" s="619">
        <v>0</v>
      </c>
      <c r="CZ43" s="619">
        <v>0</v>
      </c>
      <c r="DA43" s="619">
        <v>154440</v>
      </c>
      <c r="DB43" s="619">
        <v>0</v>
      </c>
      <c r="DC43" s="619">
        <v>1560</v>
      </c>
      <c r="DD43" s="619">
        <v>156000</v>
      </c>
      <c r="DE43" s="619">
        <v>0</v>
      </c>
      <c r="DF43" s="619">
        <v>-921789</v>
      </c>
      <c r="DG43" s="619">
        <v>0</v>
      </c>
      <c r="DH43" s="619">
        <v>-9311</v>
      </c>
      <c r="DI43" s="619">
        <v>-931100</v>
      </c>
      <c r="DJ43" s="619">
        <v>0</v>
      </c>
      <c r="DK43" s="619">
        <v>-1587421</v>
      </c>
      <c r="DL43" s="619">
        <v>0</v>
      </c>
      <c r="DM43" s="619">
        <v>-16035</v>
      </c>
      <c r="DN43" s="619">
        <v>-1603456</v>
      </c>
      <c r="DO43" s="619">
        <v>0</v>
      </c>
      <c r="DP43" s="619">
        <v>-5466508</v>
      </c>
      <c r="DQ43" s="619">
        <v>0</v>
      </c>
      <c r="DR43" s="619">
        <v>-55218</v>
      </c>
      <c r="DS43" s="619">
        <v>-5521726</v>
      </c>
      <c r="DT43" s="619">
        <v>0</v>
      </c>
      <c r="DU43" s="619">
        <v>0</v>
      </c>
      <c r="DV43" s="619">
        <v>0</v>
      </c>
      <c r="DW43" s="619">
        <v>0</v>
      </c>
      <c r="DX43" s="619">
        <v>0</v>
      </c>
      <c r="DY43" s="619">
        <v>0</v>
      </c>
      <c r="DZ43" s="619">
        <v>-3879087</v>
      </c>
      <c r="EA43" s="619">
        <v>0</v>
      </c>
      <c r="EB43" s="619">
        <v>-39183</v>
      </c>
      <c r="EC43" s="619">
        <v>-3918270</v>
      </c>
      <c r="ED43" s="619">
        <v>0</v>
      </c>
      <c r="EE43" s="619">
        <v>-1587421</v>
      </c>
      <c r="EF43" s="619">
        <v>0</v>
      </c>
      <c r="EG43" s="619">
        <v>-16035</v>
      </c>
      <c r="EH43" s="619">
        <v>-1603456</v>
      </c>
      <c r="EI43" s="619">
        <v>-351471</v>
      </c>
      <c r="EJ43" s="619">
        <v>-7980087</v>
      </c>
      <c r="EK43" s="619">
        <v>0</v>
      </c>
      <c r="EL43" s="619">
        <v>-84157</v>
      </c>
      <c r="EM43" s="619">
        <v>-8415715</v>
      </c>
      <c r="EN43" s="619">
        <v>0</v>
      </c>
      <c r="EO43" s="619">
        <v>0</v>
      </c>
      <c r="EP43" s="619">
        <v>0</v>
      </c>
      <c r="EQ43" s="619">
        <v>0</v>
      </c>
      <c r="ER43" s="619">
        <v>0</v>
      </c>
      <c r="ES43" s="619">
        <v>0</v>
      </c>
      <c r="ET43" s="619">
        <v>-2902047</v>
      </c>
      <c r="EU43" s="619">
        <v>0</v>
      </c>
      <c r="EV43" s="619">
        <v>-29314</v>
      </c>
      <c r="EW43" s="619">
        <v>-2931361</v>
      </c>
      <c r="EX43" s="619">
        <v>-351471</v>
      </c>
      <c r="EY43" s="619">
        <v>-5078040</v>
      </c>
      <c r="EZ43" s="619">
        <v>0</v>
      </c>
      <c r="FA43" s="619">
        <v>-54843</v>
      </c>
      <c r="FB43" s="619">
        <v>-5484354</v>
      </c>
      <c r="FC43" s="619">
        <v>0</v>
      </c>
      <c r="FD43" s="619">
        <v>44412196</v>
      </c>
      <c r="FE43" s="619">
        <v>0</v>
      </c>
      <c r="FF43" s="619">
        <v>448608</v>
      </c>
      <c r="FG43" s="619">
        <v>44860804</v>
      </c>
      <c r="FH43" s="619">
        <v>0</v>
      </c>
      <c r="FI43" s="619">
        <v>43806637</v>
      </c>
      <c r="FJ43" s="619">
        <v>0</v>
      </c>
      <c r="FK43" s="619">
        <v>442491</v>
      </c>
      <c r="FL43" s="619">
        <v>44249128</v>
      </c>
      <c r="FM43" s="619">
        <v>0</v>
      </c>
      <c r="FN43" s="619">
        <v>-605559</v>
      </c>
      <c r="FO43" s="619">
        <v>0</v>
      </c>
      <c r="FP43" s="619">
        <v>-6117</v>
      </c>
      <c r="FQ43" s="619">
        <v>-611676</v>
      </c>
      <c r="FR43" s="619">
        <v>-351471</v>
      </c>
      <c r="FS43" s="619">
        <v>-5683599</v>
      </c>
      <c r="FT43" s="619">
        <v>0</v>
      </c>
      <c r="FU43" s="619">
        <v>-60960</v>
      </c>
      <c r="FV43" s="619">
        <v>-6096030</v>
      </c>
      <c r="FW43" s="620" t="s">
        <v>513</v>
      </c>
      <c r="FX43" s="620" t="s">
        <v>568</v>
      </c>
      <c r="FY43" s="610" t="s">
        <v>515</v>
      </c>
      <c r="FZ43" s="611" t="s">
        <v>558</v>
      </c>
      <c r="GA43" s="611" t="s">
        <v>634</v>
      </c>
      <c r="GB43" s="610" t="s">
        <v>1432</v>
      </c>
    </row>
    <row r="44" spans="1:184" x14ac:dyDescent="0.25">
      <c r="A44" s="610" t="s">
        <v>3385</v>
      </c>
      <c r="B44" s="617" t="s">
        <v>635</v>
      </c>
      <c r="C44" s="618" t="s">
        <v>636</v>
      </c>
      <c r="D44" s="638">
        <v>0.5</v>
      </c>
      <c r="E44" s="638">
        <v>0.49</v>
      </c>
      <c r="F44" s="638">
        <v>0</v>
      </c>
      <c r="G44" s="638">
        <v>0.01</v>
      </c>
      <c r="H44" s="638">
        <v>1</v>
      </c>
      <c r="I44" s="619">
        <v>26526006</v>
      </c>
      <c r="J44" s="619">
        <v>25995486</v>
      </c>
      <c r="K44" s="619">
        <v>0</v>
      </c>
      <c r="L44" s="619">
        <v>530520</v>
      </c>
      <c r="M44" s="619">
        <v>53052012</v>
      </c>
      <c r="N44" s="619">
        <v>0</v>
      </c>
      <c r="O44" s="619">
        <v>0</v>
      </c>
      <c r="P44" s="619">
        <v>26526006</v>
      </c>
      <c r="Q44" s="619">
        <v>346846</v>
      </c>
      <c r="R44" s="619">
        <v>346846</v>
      </c>
      <c r="S44" s="619">
        <v>0</v>
      </c>
      <c r="T44" s="619">
        <v>0</v>
      </c>
      <c r="U44" s="619">
        <v>0</v>
      </c>
      <c r="V44" s="619">
        <v>603326</v>
      </c>
      <c r="W44" s="619">
        <v>0</v>
      </c>
      <c r="X44" s="619">
        <v>603326</v>
      </c>
      <c r="Y44" s="619">
        <v>0</v>
      </c>
      <c r="Z44" s="619">
        <v>0</v>
      </c>
      <c r="AA44" s="619">
        <v>0</v>
      </c>
      <c r="AB44" s="619">
        <v>0</v>
      </c>
      <c r="AC44" s="619">
        <v>0</v>
      </c>
      <c r="AD44" s="619">
        <v>0</v>
      </c>
      <c r="AE44" s="619">
        <v>0</v>
      </c>
      <c r="AF44" s="619">
        <v>0</v>
      </c>
      <c r="AG44" s="619">
        <v>0</v>
      </c>
      <c r="AH44" s="619">
        <v>0</v>
      </c>
      <c r="AI44" s="619">
        <v>12417978</v>
      </c>
      <c r="AJ44" s="619">
        <v>0</v>
      </c>
      <c r="AK44" s="619">
        <v>251332</v>
      </c>
      <c r="AL44" s="619">
        <v>12669310</v>
      </c>
      <c r="AM44" s="619">
        <v>2179027</v>
      </c>
      <c r="AN44" s="619">
        <v>2135447</v>
      </c>
      <c r="AO44" s="619">
        <v>0</v>
      </c>
      <c r="AP44" s="619">
        <v>43581</v>
      </c>
      <c r="AQ44" s="619">
        <v>4358055</v>
      </c>
      <c r="AR44" s="619">
        <v>-1275345</v>
      </c>
      <c r="AS44" s="619">
        <v>-1249838</v>
      </c>
      <c r="AT44" s="619">
        <v>0</v>
      </c>
      <c r="AU44" s="619">
        <v>-25507</v>
      </c>
      <c r="AV44" s="619">
        <v>-2550690</v>
      </c>
      <c r="AW44" s="619">
        <v>-1070636</v>
      </c>
      <c r="AX44" s="619">
        <v>-1049223</v>
      </c>
      <c r="AY44" s="619">
        <v>0</v>
      </c>
      <c r="AZ44" s="619">
        <v>-21413</v>
      </c>
      <c r="BA44" s="619">
        <v>-2141272</v>
      </c>
      <c r="BB44" s="619">
        <v>0</v>
      </c>
      <c r="BC44" s="619">
        <v>0</v>
      </c>
      <c r="BD44" s="619">
        <v>0</v>
      </c>
      <c r="BE44" s="619">
        <v>0</v>
      </c>
      <c r="BF44" s="619">
        <v>0</v>
      </c>
      <c r="BG44" s="619">
        <v>-198051</v>
      </c>
      <c r="BH44" s="619">
        <v>-194090</v>
      </c>
      <c r="BI44" s="619">
        <v>0</v>
      </c>
      <c r="BJ44" s="619">
        <v>-3961</v>
      </c>
      <c r="BK44" s="619">
        <v>-396102</v>
      </c>
      <c r="BL44" s="619">
        <v>-1268687</v>
      </c>
      <c r="BM44" s="619">
        <v>-1243313</v>
      </c>
      <c r="BN44" s="619">
        <v>0</v>
      </c>
      <c r="BO44" s="619">
        <v>-25374</v>
      </c>
      <c r="BP44" s="619">
        <v>-2537374</v>
      </c>
      <c r="BQ44" s="619">
        <v>-2604882</v>
      </c>
      <c r="BR44" s="619">
        <v>-2552785</v>
      </c>
      <c r="BS44" s="619">
        <v>0</v>
      </c>
      <c r="BT44" s="619">
        <v>-52098</v>
      </c>
      <c r="BU44" s="619">
        <v>-5209765</v>
      </c>
      <c r="BV44" s="619">
        <v>-417713</v>
      </c>
      <c r="BW44" s="619">
        <v>-409358</v>
      </c>
      <c r="BX44" s="619">
        <v>0</v>
      </c>
      <c r="BY44" s="619">
        <v>-8354</v>
      </c>
      <c r="BZ44" s="619">
        <v>-835425</v>
      </c>
      <c r="CA44" s="619">
        <v>-2187170</v>
      </c>
      <c r="CB44" s="619">
        <v>-2143427</v>
      </c>
      <c r="CC44" s="619">
        <v>0</v>
      </c>
      <c r="CD44" s="619">
        <v>-43743</v>
      </c>
      <c r="CE44" s="619">
        <v>-4374340</v>
      </c>
      <c r="CF44" s="619">
        <v>0</v>
      </c>
      <c r="CG44" s="619">
        <v>0</v>
      </c>
      <c r="CH44" s="619">
        <v>0</v>
      </c>
      <c r="CI44" s="619">
        <v>0</v>
      </c>
      <c r="CJ44" s="619">
        <v>0</v>
      </c>
      <c r="CK44" s="619">
        <v>417713</v>
      </c>
      <c r="CL44" s="619">
        <v>409358</v>
      </c>
      <c r="CM44" s="619">
        <v>0</v>
      </c>
      <c r="CN44" s="619">
        <v>8354</v>
      </c>
      <c r="CO44" s="619">
        <v>835425</v>
      </c>
      <c r="CP44" s="619">
        <v>927025</v>
      </c>
      <c r="CQ44" s="619">
        <v>908485</v>
      </c>
      <c r="CR44" s="619">
        <v>0</v>
      </c>
      <c r="CS44" s="619">
        <v>18541</v>
      </c>
      <c r="CT44" s="619">
        <v>1854051</v>
      </c>
      <c r="CU44" s="619">
        <v>0</v>
      </c>
      <c r="CV44" s="619">
        <v>0</v>
      </c>
      <c r="CW44" s="619">
        <v>0</v>
      </c>
      <c r="CX44" s="619">
        <v>0</v>
      </c>
      <c r="CY44" s="619">
        <v>0</v>
      </c>
      <c r="CZ44" s="619">
        <v>0</v>
      </c>
      <c r="DA44" s="619">
        <v>0</v>
      </c>
      <c r="DB44" s="619">
        <v>0</v>
      </c>
      <c r="DC44" s="619">
        <v>0</v>
      </c>
      <c r="DD44" s="619">
        <v>0</v>
      </c>
      <c r="DE44" s="619">
        <v>-1466936</v>
      </c>
      <c r="DF44" s="619">
        <v>-1437597</v>
      </c>
      <c r="DG44" s="619">
        <v>0</v>
      </c>
      <c r="DH44" s="619">
        <v>-29339</v>
      </c>
      <c r="DI44" s="619">
        <v>-2933872</v>
      </c>
      <c r="DJ44" s="619">
        <v>-1012840</v>
      </c>
      <c r="DK44" s="619">
        <v>-992583</v>
      </c>
      <c r="DL44" s="619">
        <v>0</v>
      </c>
      <c r="DM44" s="619">
        <v>-20257</v>
      </c>
      <c r="DN44" s="619">
        <v>-2025680</v>
      </c>
      <c r="DO44" s="619">
        <v>-3739920</v>
      </c>
      <c r="DP44" s="619">
        <v>-3665122</v>
      </c>
      <c r="DQ44" s="619">
        <v>0</v>
      </c>
      <c r="DR44" s="619">
        <v>-74799</v>
      </c>
      <c r="DS44" s="619">
        <v>-7479841</v>
      </c>
      <c r="DT44" s="619">
        <v>0</v>
      </c>
      <c r="DU44" s="619">
        <v>0</v>
      </c>
      <c r="DV44" s="619">
        <v>0</v>
      </c>
      <c r="DW44" s="619">
        <v>0</v>
      </c>
      <c r="DX44" s="619">
        <v>0</v>
      </c>
      <c r="DY44" s="619">
        <v>-2727081</v>
      </c>
      <c r="DZ44" s="619">
        <v>-2672539</v>
      </c>
      <c r="EA44" s="619">
        <v>0</v>
      </c>
      <c r="EB44" s="619">
        <v>-54541</v>
      </c>
      <c r="EC44" s="619">
        <v>-5454161</v>
      </c>
      <c r="ED44" s="619">
        <v>-1012840</v>
      </c>
      <c r="EE44" s="619">
        <v>-992583</v>
      </c>
      <c r="EF44" s="619">
        <v>0</v>
      </c>
      <c r="EG44" s="619">
        <v>-20257</v>
      </c>
      <c r="EH44" s="619">
        <v>-2025680</v>
      </c>
      <c r="EI44" s="619">
        <v>2129648</v>
      </c>
      <c r="EJ44" s="619">
        <v>2087056</v>
      </c>
      <c r="EK44" s="619">
        <v>0</v>
      </c>
      <c r="EL44" s="619">
        <v>42594</v>
      </c>
      <c r="EM44" s="619">
        <v>4259297</v>
      </c>
      <c r="EN44" s="619">
        <v>0</v>
      </c>
      <c r="EO44" s="619">
        <v>0</v>
      </c>
      <c r="EP44" s="619">
        <v>0</v>
      </c>
      <c r="EQ44" s="619">
        <v>0</v>
      </c>
      <c r="ER44" s="619">
        <v>0</v>
      </c>
      <c r="ES44" s="619">
        <v>179915</v>
      </c>
      <c r="ET44" s="619">
        <v>176317</v>
      </c>
      <c r="EU44" s="619">
        <v>0</v>
      </c>
      <c r="EV44" s="619">
        <v>3598</v>
      </c>
      <c r="EW44" s="619">
        <v>359830</v>
      </c>
      <c r="EX44" s="619">
        <v>1949733</v>
      </c>
      <c r="EY44" s="619">
        <v>1910739</v>
      </c>
      <c r="EZ44" s="619">
        <v>0</v>
      </c>
      <c r="FA44" s="619">
        <v>38996</v>
      </c>
      <c r="FB44" s="619">
        <v>3899467</v>
      </c>
      <c r="FC44" s="619">
        <v>26669885</v>
      </c>
      <c r="FD44" s="619">
        <v>26136487</v>
      </c>
      <c r="FE44" s="619">
        <v>0</v>
      </c>
      <c r="FF44" s="619">
        <v>533398</v>
      </c>
      <c r="FG44" s="619">
        <v>53339770</v>
      </c>
      <c r="FH44" s="619">
        <v>26526006</v>
      </c>
      <c r="FI44" s="619">
        <v>25995486</v>
      </c>
      <c r="FJ44" s="619">
        <v>0</v>
      </c>
      <c r="FK44" s="619">
        <v>530520</v>
      </c>
      <c r="FL44" s="619">
        <v>53052012</v>
      </c>
      <c r="FM44" s="619">
        <v>-143879</v>
      </c>
      <c r="FN44" s="619">
        <v>-141001</v>
      </c>
      <c r="FO44" s="619">
        <v>0</v>
      </c>
      <c r="FP44" s="619">
        <v>-2878</v>
      </c>
      <c r="FQ44" s="619">
        <v>-287758</v>
      </c>
      <c r="FR44" s="619">
        <v>1805854</v>
      </c>
      <c r="FS44" s="619">
        <v>1769738</v>
      </c>
      <c r="FT44" s="619">
        <v>0</v>
      </c>
      <c r="FU44" s="619">
        <v>36118</v>
      </c>
      <c r="FV44" s="619">
        <v>3611709</v>
      </c>
      <c r="FW44" s="620" t="s">
        <v>513</v>
      </c>
      <c r="FX44" s="620" t="s">
        <v>584</v>
      </c>
      <c r="FY44" s="610" t="s">
        <v>515</v>
      </c>
      <c r="FZ44" s="611" t="s">
        <v>516</v>
      </c>
      <c r="GA44" s="611" t="s">
        <v>637</v>
      </c>
      <c r="GB44" s="610" t="s">
        <v>1432</v>
      </c>
    </row>
    <row r="45" spans="1:184" x14ac:dyDescent="0.25">
      <c r="A45" s="610" t="s">
        <v>3385</v>
      </c>
      <c r="B45" s="617" t="s">
        <v>638</v>
      </c>
      <c r="C45" s="618" t="s">
        <v>639</v>
      </c>
      <c r="D45" s="638">
        <v>0.5</v>
      </c>
      <c r="E45" s="638">
        <v>0.4</v>
      </c>
      <c r="F45" s="638">
        <v>0.09</v>
      </c>
      <c r="G45" s="638">
        <v>0.01</v>
      </c>
      <c r="H45" s="638">
        <v>1</v>
      </c>
      <c r="I45" s="619">
        <v>63180959</v>
      </c>
      <c r="J45" s="619">
        <v>50544766</v>
      </c>
      <c r="K45" s="619">
        <v>11372572</v>
      </c>
      <c r="L45" s="619">
        <v>1263619</v>
      </c>
      <c r="M45" s="619">
        <v>126361916</v>
      </c>
      <c r="N45" s="619">
        <v>0</v>
      </c>
      <c r="O45" s="619">
        <v>0</v>
      </c>
      <c r="P45" s="619">
        <v>63180959</v>
      </c>
      <c r="Q45" s="619">
        <v>237473</v>
      </c>
      <c r="R45" s="619">
        <v>237473</v>
      </c>
      <c r="S45" s="619">
        <v>0</v>
      </c>
      <c r="T45" s="619">
        <v>0</v>
      </c>
      <c r="U45" s="619">
        <v>0</v>
      </c>
      <c r="V45" s="619">
        <v>0</v>
      </c>
      <c r="W45" s="619">
        <v>0</v>
      </c>
      <c r="X45" s="619">
        <v>0</v>
      </c>
      <c r="Y45" s="619">
        <v>0</v>
      </c>
      <c r="Z45" s="619">
        <v>0</v>
      </c>
      <c r="AA45" s="619">
        <v>0</v>
      </c>
      <c r="AB45" s="619">
        <v>0</v>
      </c>
      <c r="AC45" s="619">
        <v>0</v>
      </c>
      <c r="AD45" s="619">
        <v>0</v>
      </c>
      <c r="AE45" s="619">
        <v>0</v>
      </c>
      <c r="AF45" s="619">
        <v>0</v>
      </c>
      <c r="AG45" s="619">
        <v>0</v>
      </c>
      <c r="AH45" s="619">
        <v>0</v>
      </c>
      <c r="AI45" s="619">
        <v>13402200</v>
      </c>
      <c r="AJ45" s="619">
        <v>3015496</v>
      </c>
      <c r="AK45" s="619">
        <v>335055</v>
      </c>
      <c r="AL45" s="619">
        <v>16752751</v>
      </c>
      <c r="AM45" s="619">
        <v>2057303</v>
      </c>
      <c r="AN45" s="619">
        <v>1645843</v>
      </c>
      <c r="AO45" s="619">
        <v>370315</v>
      </c>
      <c r="AP45" s="619">
        <v>41146</v>
      </c>
      <c r="AQ45" s="619">
        <v>4114607</v>
      </c>
      <c r="AR45" s="619">
        <v>-2285759</v>
      </c>
      <c r="AS45" s="619">
        <v>-1828607</v>
      </c>
      <c r="AT45" s="619">
        <v>-411437</v>
      </c>
      <c r="AU45" s="619">
        <v>-45715</v>
      </c>
      <c r="AV45" s="619">
        <v>-4571518</v>
      </c>
      <c r="AW45" s="619">
        <v>-1602147</v>
      </c>
      <c r="AX45" s="619">
        <v>-1281718</v>
      </c>
      <c r="AY45" s="619">
        <v>-288387</v>
      </c>
      <c r="AZ45" s="619">
        <v>-32043</v>
      </c>
      <c r="BA45" s="619">
        <v>-3204295</v>
      </c>
      <c r="BB45" s="619">
        <v>0</v>
      </c>
      <c r="BC45" s="619">
        <v>0</v>
      </c>
      <c r="BD45" s="619">
        <v>0</v>
      </c>
      <c r="BE45" s="619">
        <v>0</v>
      </c>
      <c r="BF45" s="619">
        <v>0</v>
      </c>
      <c r="BG45" s="619">
        <v>-92457</v>
      </c>
      <c r="BH45" s="619">
        <v>-73966</v>
      </c>
      <c r="BI45" s="619">
        <v>-16642</v>
      </c>
      <c r="BJ45" s="619">
        <v>-1849</v>
      </c>
      <c r="BK45" s="619">
        <v>-184914</v>
      </c>
      <c r="BL45" s="619">
        <v>-1694604</v>
      </c>
      <c r="BM45" s="619">
        <v>-1355684</v>
      </c>
      <c r="BN45" s="619">
        <v>-305029</v>
      </c>
      <c r="BO45" s="619">
        <v>-33892</v>
      </c>
      <c r="BP45" s="619">
        <v>-3389209</v>
      </c>
      <c r="BQ45" s="619">
        <v>-3729621</v>
      </c>
      <c r="BR45" s="619">
        <v>-2983696</v>
      </c>
      <c r="BS45" s="619">
        <v>-671332</v>
      </c>
      <c r="BT45" s="619">
        <v>-74592</v>
      </c>
      <c r="BU45" s="619">
        <v>-7459241</v>
      </c>
      <c r="BV45" s="619">
        <v>-79682</v>
      </c>
      <c r="BW45" s="619">
        <v>-63746</v>
      </c>
      <c r="BX45" s="619">
        <v>-14343</v>
      </c>
      <c r="BY45" s="619">
        <v>-1594</v>
      </c>
      <c r="BZ45" s="619">
        <v>-159365</v>
      </c>
      <c r="CA45" s="619">
        <v>-3649938</v>
      </c>
      <c r="CB45" s="619">
        <v>-2919950</v>
      </c>
      <c r="CC45" s="619">
        <v>-656989</v>
      </c>
      <c r="CD45" s="619">
        <v>-72999</v>
      </c>
      <c r="CE45" s="619">
        <v>-7299876</v>
      </c>
      <c r="CF45" s="619">
        <v>0</v>
      </c>
      <c r="CG45" s="619">
        <v>0</v>
      </c>
      <c r="CH45" s="619">
        <v>0</v>
      </c>
      <c r="CI45" s="619">
        <v>0</v>
      </c>
      <c r="CJ45" s="619">
        <v>0</v>
      </c>
      <c r="CK45" s="619">
        <v>79682</v>
      </c>
      <c r="CL45" s="619">
        <v>63746</v>
      </c>
      <c r="CM45" s="619">
        <v>14343</v>
      </c>
      <c r="CN45" s="619">
        <v>1594</v>
      </c>
      <c r="CO45" s="619">
        <v>159365</v>
      </c>
      <c r="CP45" s="619">
        <v>3020650</v>
      </c>
      <c r="CQ45" s="619">
        <v>2416520</v>
      </c>
      <c r="CR45" s="619">
        <v>543717</v>
      </c>
      <c r="CS45" s="619">
        <v>60413</v>
      </c>
      <c r="CT45" s="619">
        <v>6041300</v>
      </c>
      <c r="CU45" s="619">
        <v>0</v>
      </c>
      <c r="CV45" s="619">
        <v>0</v>
      </c>
      <c r="CW45" s="619">
        <v>0</v>
      </c>
      <c r="CX45" s="619">
        <v>0</v>
      </c>
      <c r="CY45" s="619">
        <v>0</v>
      </c>
      <c r="CZ45" s="619">
        <v>0</v>
      </c>
      <c r="DA45" s="619">
        <v>0</v>
      </c>
      <c r="DB45" s="619">
        <v>0</v>
      </c>
      <c r="DC45" s="619">
        <v>0</v>
      </c>
      <c r="DD45" s="619">
        <v>0</v>
      </c>
      <c r="DE45" s="619">
        <v>-489996</v>
      </c>
      <c r="DF45" s="619">
        <v>-391996</v>
      </c>
      <c r="DG45" s="619">
        <v>-88199</v>
      </c>
      <c r="DH45" s="619">
        <v>-9800</v>
      </c>
      <c r="DI45" s="619">
        <v>-979991</v>
      </c>
      <c r="DJ45" s="619">
        <v>-1853513</v>
      </c>
      <c r="DK45" s="619">
        <v>-1482810</v>
      </c>
      <c r="DL45" s="619">
        <v>-333632</v>
      </c>
      <c r="DM45" s="619">
        <v>-37070</v>
      </c>
      <c r="DN45" s="619">
        <v>-3707025</v>
      </c>
      <c r="DO45" s="619">
        <v>-2972798</v>
      </c>
      <c r="DP45" s="619">
        <v>-2378236</v>
      </c>
      <c r="DQ45" s="619">
        <v>-535103</v>
      </c>
      <c r="DR45" s="619">
        <v>-59455</v>
      </c>
      <c r="DS45" s="619">
        <v>-5945592</v>
      </c>
      <c r="DT45" s="619">
        <v>0</v>
      </c>
      <c r="DU45" s="619">
        <v>0</v>
      </c>
      <c r="DV45" s="619">
        <v>0</v>
      </c>
      <c r="DW45" s="619">
        <v>0</v>
      </c>
      <c r="DX45" s="619">
        <v>0</v>
      </c>
      <c r="DY45" s="619">
        <v>-1119284</v>
      </c>
      <c r="DZ45" s="619">
        <v>-895426</v>
      </c>
      <c r="EA45" s="619">
        <v>-201471</v>
      </c>
      <c r="EB45" s="619">
        <v>-22386</v>
      </c>
      <c r="EC45" s="619">
        <v>-2238567</v>
      </c>
      <c r="ED45" s="619">
        <v>-1853513</v>
      </c>
      <c r="EE45" s="619">
        <v>-1482810</v>
      </c>
      <c r="EF45" s="619">
        <v>-333632</v>
      </c>
      <c r="EG45" s="619">
        <v>-37070</v>
      </c>
      <c r="EH45" s="619">
        <v>-3707025</v>
      </c>
      <c r="EI45" s="619">
        <v>5961784</v>
      </c>
      <c r="EJ45" s="619">
        <v>4769425</v>
      </c>
      <c r="EK45" s="619">
        <v>1073119</v>
      </c>
      <c r="EL45" s="619">
        <v>119237</v>
      </c>
      <c r="EM45" s="619">
        <v>11923565</v>
      </c>
      <c r="EN45" s="619">
        <v>0</v>
      </c>
      <c r="EO45" s="619">
        <v>0</v>
      </c>
      <c r="EP45" s="619">
        <v>0</v>
      </c>
      <c r="EQ45" s="619">
        <v>0</v>
      </c>
      <c r="ER45" s="619">
        <v>0</v>
      </c>
      <c r="ES45" s="619">
        <v>4800604</v>
      </c>
      <c r="ET45" s="619">
        <v>3840483</v>
      </c>
      <c r="EU45" s="619">
        <v>864109</v>
      </c>
      <c r="EV45" s="619">
        <v>96012</v>
      </c>
      <c r="EW45" s="619">
        <v>9601208</v>
      </c>
      <c r="EX45" s="619">
        <v>1161180</v>
      </c>
      <c r="EY45" s="619">
        <v>928942</v>
      </c>
      <c r="EZ45" s="619">
        <v>209010</v>
      </c>
      <c r="FA45" s="619">
        <v>23225</v>
      </c>
      <c r="FB45" s="619">
        <v>2322357</v>
      </c>
      <c r="FC45" s="619">
        <v>64339505</v>
      </c>
      <c r="FD45" s="619">
        <v>51471604</v>
      </c>
      <c r="FE45" s="619">
        <v>11581111</v>
      </c>
      <c r="FF45" s="619">
        <v>1286790</v>
      </c>
      <c r="FG45" s="619">
        <v>128679010</v>
      </c>
      <c r="FH45" s="619">
        <v>63180959</v>
      </c>
      <c r="FI45" s="619">
        <v>50544766</v>
      </c>
      <c r="FJ45" s="619">
        <v>11372572</v>
      </c>
      <c r="FK45" s="619">
        <v>1263619</v>
      </c>
      <c r="FL45" s="619">
        <v>126361916</v>
      </c>
      <c r="FM45" s="619">
        <v>-1158546</v>
      </c>
      <c r="FN45" s="619">
        <v>-926838</v>
      </c>
      <c r="FO45" s="619">
        <v>-208539</v>
      </c>
      <c r="FP45" s="619">
        <v>-23171</v>
      </c>
      <c r="FQ45" s="619">
        <v>-2317094</v>
      </c>
      <c r="FR45" s="619">
        <v>2634</v>
      </c>
      <c r="FS45" s="619">
        <v>2104</v>
      </c>
      <c r="FT45" s="619">
        <v>471</v>
      </c>
      <c r="FU45" s="619">
        <v>54</v>
      </c>
      <c r="FV45" s="619">
        <v>5263</v>
      </c>
      <c r="FW45" s="620" t="s">
        <v>640</v>
      </c>
      <c r="FX45" s="620" t="s">
        <v>641</v>
      </c>
      <c r="FY45" s="610" t="s">
        <v>474</v>
      </c>
      <c r="FZ45" s="611" t="s">
        <v>499</v>
      </c>
      <c r="GA45" s="611" t="s">
        <v>642</v>
      </c>
      <c r="GB45" s="610" t="s">
        <v>1432</v>
      </c>
    </row>
    <row r="46" spans="1:184" x14ac:dyDescent="0.25">
      <c r="A46" s="610" t="s">
        <v>3385</v>
      </c>
      <c r="B46" s="617" t="s">
        <v>643</v>
      </c>
      <c r="C46" s="618" t="s">
        <v>644</v>
      </c>
      <c r="D46" s="638">
        <v>0.33</v>
      </c>
      <c r="E46" s="638">
        <v>0.3</v>
      </c>
      <c r="F46" s="638">
        <v>0.37</v>
      </c>
      <c r="G46" s="638">
        <v>0</v>
      </c>
      <c r="H46" s="638">
        <v>1</v>
      </c>
      <c r="I46" s="619">
        <v>191975142</v>
      </c>
      <c r="J46" s="619">
        <v>174522856</v>
      </c>
      <c r="K46" s="619">
        <v>215244856</v>
      </c>
      <c r="L46" s="619">
        <v>0</v>
      </c>
      <c r="M46" s="619">
        <v>581742854</v>
      </c>
      <c r="N46" s="619">
        <v>0</v>
      </c>
      <c r="O46" s="619">
        <v>0</v>
      </c>
      <c r="P46" s="619">
        <v>191975142</v>
      </c>
      <c r="Q46" s="619">
        <v>1232571</v>
      </c>
      <c r="R46" s="619">
        <v>1232571</v>
      </c>
      <c r="S46" s="619">
        <v>0</v>
      </c>
      <c r="T46" s="619">
        <v>0</v>
      </c>
      <c r="U46" s="619">
        <v>0</v>
      </c>
      <c r="V46" s="619">
        <v>0</v>
      </c>
      <c r="W46" s="619">
        <v>0</v>
      </c>
      <c r="X46" s="619">
        <v>0</v>
      </c>
      <c r="Y46" s="619">
        <v>0</v>
      </c>
      <c r="Z46" s="619">
        <v>0</v>
      </c>
      <c r="AA46" s="619">
        <v>0</v>
      </c>
      <c r="AB46" s="619">
        <v>0</v>
      </c>
      <c r="AC46" s="619">
        <v>0</v>
      </c>
      <c r="AD46" s="619">
        <v>0</v>
      </c>
      <c r="AE46" s="619">
        <v>0</v>
      </c>
      <c r="AF46" s="619">
        <v>0</v>
      </c>
      <c r="AG46" s="619">
        <v>0</v>
      </c>
      <c r="AH46" s="619">
        <v>0</v>
      </c>
      <c r="AI46" s="619">
        <v>51615740</v>
      </c>
      <c r="AJ46" s="619">
        <v>63659412</v>
      </c>
      <c r="AK46" s="619">
        <v>0</v>
      </c>
      <c r="AL46" s="619">
        <v>115275152</v>
      </c>
      <c r="AM46" s="619">
        <v>10831513</v>
      </c>
      <c r="AN46" s="619">
        <v>9846830</v>
      </c>
      <c r="AO46" s="619">
        <v>12144424</v>
      </c>
      <c r="AP46" s="619">
        <v>0</v>
      </c>
      <c r="AQ46" s="619">
        <v>32822767</v>
      </c>
      <c r="AR46" s="619">
        <v>-15199639</v>
      </c>
      <c r="AS46" s="619">
        <v>-13817854</v>
      </c>
      <c r="AT46" s="619">
        <v>-17042019</v>
      </c>
      <c r="AU46" s="619">
        <v>0</v>
      </c>
      <c r="AV46" s="619">
        <v>-46059512</v>
      </c>
      <c r="AW46" s="619">
        <v>-11258610</v>
      </c>
      <c r="AX46" s="619">
        <v>-10235100</v>
      </c>
      <c r="AY46" s="619">
        <v>-12623290</v>
      </c>
      <c r="AZ46" s="619">
        <v>0</v>
      </c>
      <c r="BA46" s="619">
        <v>-34117000</v>
      </c>
      <c r="BB46" s="619">
        <v>1262866</v>
      </c>
      <c r="BC46" s="619">
        <v>1148060</v>
      </c>
      <c r="BD46" s="619">
        <v>1415940</v>
      </c>
      <c r="BE46" s="619">
        <v>0</v>
      </c>
      <c r="BF46" s="619">
        <v>3826866</v>
      </c>
      <c r="BG46" s="619">
        <v>-411136</v>
      </c>
      <c r="BH46" s="619">
        <v>-373760</v>
      </c>
      <c r="BI46" s="619">
        <v>-460970</v>
      </c>
      <c r="BJ46" s="619">
        <v>0</v>
      </c>
      <c r="BK46" s="619">
        <v>-1245866</v>
      </c>
      <c r="BL46" s="619">
        <v>-10406880</v>
      </c>
      <c r="BM46" s="619">
        <v>-9460800</v>
      </c>
      <c r="BN46" s="619">
        <v>-11668320</v>
      </c>
      <c r="BO46" s="619">
        <v>0</v>
      </c>
      <c r="BP46" s="619">
        <v>-31536000</v>
      </c>
      <c r="BQ46" s="619">
        <v>-25534593</v>
      </c>
      <c r="BR46" s="619">
        <v>-23213267</v>
      </c>
      <c r="BS46" s="619">
        <v>-28629696</v>
      </c>
      <c r="BT46" s="619">
        <v>0</v>
      </c>
      <c r="BU46" s="619">
        <v>-77377556</v>
      </c>
      <c r="BV46" s="619">
        <v>-461992</v>
      </c>
      <c r="BW46" s="619">
        <v>-419993</v>
      </c>
      <c r="BX46" s="619">
        <v>-517991</v>
      </c>
      <c r="BY46" s="619">
        <v>0</v>
      </c>
      <c r="BZ46" s="619">
        <v>-1399976</v>
      </c>
      <c r="CA46" s="619">
        <v>-25072601</v>
      </c>
      <c r="CB46" s="619">
        <v>-22793274</v>
      </c>
      <c r="CC46" s="619">
        <v>-28111705</v>
      </c>
      <c r="CD46" s="619">
        <v>0</v>
      </c>
      <c r="CE46" s="619">
        <v>-75977580</v>
      </c>
      <c r="CF46" s="619">
        <v>0</v>
      </c>
      <c r="CG46" s="619">
        <v>0</v>
      </c>
      <c r="CH46" s="619">
        <v>0</v>
      </c>
      <c r="CI46" s="619">
        <v>0</v>
      </c>
      <c r="CJ46" s="619">
        <v>0</v>
      </c>
      <c r="CK46" s="619">
        <v>2789758</v>
      </c>
      <c r="CL46" s="619">
        <v>2536143</v>
      </c>
      <c r="CM46" s="619">
        <v>3127910</v>
      </c>
      <c r="CN46" s="619">
        <v>0</v>
      </c>
      <c r="CO46" s="619">
        <v>8453811</v>
      </c>
      <c r="CP46" s="619">
        <v>16881151</v>
      </c>
      <c r="CQ46" s="619">
        <v>15346500</v>
      </c>
      <c r="CR46" s="619">
        <v>18927350</v>
      </c>
      <c r="CS46" s="619">
        <v>0</v>
      </c>
      <c r="CT46" s="619">
        <v>51155001</v>
      </c>
      <c r="CU46" s="619">
        <v>0</v>
      </c>
      <c r="CV46" s="619">
        <v>0</v>
      </c>
      <c r="CW46" s="619">
        <v>0</v>
      </c>
      <c r="CX46" s="619">
        <v>0</v>
      </c>
      <c r="CY46" s="619">
        <v>0</v>
      </c>
      <c r="CZ46" s="619">
        <v>-2789758</v>
      </c>
      <c r="DA46" s="619">
        <v>-2536143</v>
      </c>
      <c r="DB46" s="619">
        <v>-3127910</v>
      </c>
      <c r="DC46" s="619">
        <v>0</v>
      </c>
      <c r="DD46" s="619">
        <v>-8453811</v>
      </c>
      <c r="DE46" s="619">
        <v>0</v>
      </c>
      <c r="DF46" s="619">
        <v>0</v>
      </c>
      <c r="DG46" s="619">
        <v>0</v>
      </c>
      <c r="DH46" s="619">
        <v>0</v>
      </c>
      <c r="DI46" s="619">
        <v>0</v>
      </c>
      <c r="DJ46" s="619">
        <v>-5092239</v>
      </c>
      <c r="DK46" s="619">
        <v>-4629309</v>
      </c>
      <c r="DL46" s="619">
        <v>-5709481</v>
      </c>
      <c r="DM46" s="619">
        <v>0</v>
      </c>
      <c r="DN46" s="619">
        <v>-15431029</v>
      </c>
      <c r="DO46" s="619">
        <v>-13745681</v>
      </c>
      <c r="DP46" s="619">
        <v>-12496076</v>
      </c>
      <c r="DQ46" s="619">
        <v>-15411827</v>
      </c>
      <c r="DR46" s="619">
        <v>0</v>
      </c>
      <c r="DS46" s="619">
        <v>-41653584</v>
      </c>
      <c r="DT46" s="619">
        <v>-461992</v>
      </c>
      <c r="DU46" s="619">
        <v>-419993</v>
      </c>
      <c r="DV46" s="619">
        <v>-517991</v>
      </c>
      <c r="DW46" s="619">
        <v>0</v>
      </c>
      <c r="DX46" s="619">
        <v>-1399976</v>
      </c>
      <c r="DY46" s="619">
        <v>-8191450</v>
      </c>
      <c r="DZ46" s="619">
        <v>-7446774</v>
      </c>
      <c r="EA46" s="619">
        <v>-9184355</v>
      </c>
      <c r="EB46" s="619">
        <v>0</v>
      </c>
      <c r="EC46" s="619">
        <v>-24822579</v>
      </c>
      <c r="ED46" s="619">
        <v>-5092239</v>
      </c>
      <c r="EE46" s="619">
        <v>-4629309</v>
      </c>
      <c r="EF46" s="619">
        <v>-5709481</v>
      </c>
      <c r="EG46" s="619">
        <v>0</v>
      </c>
      <c r="EH46" s="619">
        <v>-15431029</v>
      </c>
      <c r="EI46" s="619">
        <v>6761353</v>
      </c>
      <c r="EJ46" s="619">
        <v>5207314</v>
      </c>
      <c r="EK46" s="619">
        <v>6747339</v>
      </c>
      <c r="EL46" s="619">
        <v>0</v>
      </c>
      <c r="EM46" s="619">
        <v>18716006</v>
      </c>
      <c r="EN46" s="619">
        <v>3728411</v>
      </c>
      <c r="EO46" s="619">
        <v>3389465</v>
      </c>
      <c r="EP46" s="619">
        <v>4180341</v>
      </c>
      <c r="EQ46" s="619">
        <v>0</v>
      </c>
      <c r="ER46" s="619">
        <v>11298217</v>
      </c>
      <c r="ES46" s="619">
        <v>37379751</v>
      </c>
      <c r="ET46" s="619">
        <v>33981592</v>
      </c>
      <c r="EU46" s="619">
        <v>41910630</v>
      </c>
      <c r="EV46" s="619">
        <v>0</v>
      </c>
      <c r="EW46" s="619">
        <v>113271973</v>
      </c>
      <c r="EX46" s="619">
        <v>-26889987</v>
      </c>
      <c r="EY46" s="619">
        <v>-25384813</v>
      </c>
      <c r="EZ46" s="619">
        <v>-30982950</v>
      </c>
      <c r="FA46" s="619">
        <v>0</v>
      </c>
      <c r="FB46" s="619">
        <v>-83257750</v>
      </c>
      <c r="FC46" s="619">
        <v>187672443</v>
      </c>
      <c r="FD46" s="619">
        <v>170611311</v>
      </c>
      <c r="FE46" s="619">
        <v>210420617</v>
      </c>
      <c r="FF46" s="619">
        <v>0</v>
      </c>
      <c r="FG46" s="619">
        <v>568704371</v>
      </c>
      <c r="FH46" s="619">
        <v>191975142</v>
      </c>
      <c r="FI46" s="619">
        <v>174522856</v>
      </c>
      <c r="FJ46" s="619">
        <v>215244856</v>
      </c>
      <c r="FK46" s="619">
        <v>0</v>
      </c>
      <c r="FL46" s="619">
        <v>581742854</v>
      </c>
      <c r="FM46" s="619">
        <v>4302699</v>
      </c>
      <c r="FN46" s="619">
        <v>3911545</v>
      </c>
      <c r="FO46" s="619">
        <v>4824239</v>
      </c>
      <c r="FP46" s="619">
        <v>0</v>
      </c>
      <c r="FQ46" s="619">
        <v>13038483</v>
      </c>
      <c r="FR46" s="619">
        <v>-22587288</v>
      </c>
      <c r="FS46" s="619">
        <v>-21473268</v>
      </c>
      <c r="FT46" s="619">
        <v>-26158711</v>
      </c>
      <c r="FU46" s="619">
        <v>0</v>
      </c>
      <c r="FV46" s="619">
        <v>-70219267</v>
      </c>
      <c r="FW46" s="620" t="s">
        <v>503</v>
      </c>
      <c r="FX46" s="620" t="s">
        <v>504</v>
      </c>
      <c r="FY46" s="610" t="s">
        <v>645</v>
      </c>
      <c r="FZ46" s="611" t="s">
        <v>506</v>
      </c>
      <c r="GA46" s="611" t="s">
        <v>646</v>
      </c>
      <c r="GB46" s="610" t="s">
        <v>3368</v>
      </c>
    </row>
    <row r="47" spans="1:184" x14ac:dyDescent="0.25">
      <c r="A47" s="610" t="s">
        <v>3385</v>
      </c>
      <c r="B47" s="617" t="s">
        <v>647</v>
      </c>
      <c r="C47" s="618" t="s">
        <v>648</v>
      </c>
      <c r="D47" s="638">
        <v>0.5</v>
      </c>
      <c r="E47" s="638">
        <v>0.4</v>
      </c>
      <c r="F47" s="638">
        <v>0.09</v>
      </c>
      <c r="G47" s="638">
        <v>0.01</v>
      </c>
      <c r="H47" s="638">
        <v>1</v>
      </c>
      <c r="I47" s="619">
        <v>18502685</v>
      </c>
      <c r="J47" s="619">
        <v>14802148</v>
      </c>
      <c r="K47" s="619">
        <v>3330483</v>
      </c>
      <c r="L47" s="619">
        <v>370054</v>
      </c>
      <c r="M47" s="619">
        <v>37005370</v>
      </c>
      <c r="N47" s="619">
        <v>0</v>
      </c>
      <c r="O47" s="619">
        <v>0</v>
      </c>
      <c r="P47" s="619">
        <v>18502685</v>
      </c>
      <c r="Q47" s="619">
        <v>137835</v>
      </c>
      <c r="R47" s="619">
        <v>137835</v>
      </c>
      <c r="S47" s="619">
        <v>0</v>
      </c>
      <c r="T47" s="619">
        <v>0</v>
      </c>
      <c r="U47" s="619">
        <v>0</v>
      </c>
      <c r="V47" s="619">
        <v>0</v>
      </c>
      <c r="W47" s="619">
        <v>0</v>
      </c>
      <c r="X47" s="619">
        <v>0</v>
      </c>
      <c r="Y47" s="619">
        <v>0</v>
      </c>
      <c r="Z47" s="619">
        <v>0</v>
      </c>
      <c r="AA47" s="619">
        <v>0</v>
      </c>
      <c r="AB47" s="619">
        <v>0</v>
      </c>
      <c r="AC47" s="619">
        <v>0</v>
      </c>
      <c r="AD47" s="619">
        <v>0</v>
      </c>
      <c r="AE47" s="619">
        <v>0</v>
      </c>
      <c r="AF47" s="619">
        <v>0</v>
      </c>
      <c r="AG47" s="619">
        <v>0</v>
      </c>
      <c r="AH47" s="619">
        <v>0</v>
      </c>
      <c r="AI47" s="619">
        <v>5196885</v>
      </c>
      <c r="AJ47" s="619">
        <v>1169300</v>
      </c>
      <c r="AK47" s="619">
        <v>129923</v>
      </c>
      <c r="AL47" s="619">
        <v>6496108</v>
      </c>
      <c r="AM47" s="619">
        <v>1436727</v>
      </c>
      <c r="AN47" s="619">
        <v>1149382</v>
      </c>
      <c r="AO47" s="619">
        <v>258611</v>
      </c>
      <c r="AP47" s="619">
        <v>28735</v>
      </c>
      <c r="AQ47" s="619">
        <v>2873455</v>
      </c>
      <c r="AR47" s="619">
        <v>-368207</v>
      </c>
      <c r="AS47" s="619">
        <v>-294565</v>
      </c>
      <c r="AT47" s="619">
        <v>-66277</v>
      </c>
      <c r="AU47" s="619">
        <v>-7364</v>
      </c>
      <c r="AV47" s="619">
        <v>-736413</v>
      </c>
      <c r="AW47" s="619">
        <v>-787433</v>
      </c>
      <c r="AX47" s="619">
        <v>-629946</v>
      </c>
      <c r="AY47" s="619">
        <v>-141738</v>
      </c>
      <c r="AZ47" s="619">
        <v>-15749</v>
      </c>
      <c r="BA47" s="619">
        <v>-1574866</v>
      </c>
      <c r="BB47" s="619">
        <v>94658</v>
      </c>
      <c r="BC47" s="619">
        <v>75726</v>
      </c>
      <c r="BD47" s="619">
        <v>17038</v>
      </c>
      <c r="BE47" s="619">
        <v>1893</v>
      </c>
      <c r="BF47" s="619">
        <v>189315</v>
      </c>
      <c r="BG47" s="619">
        <v>-159743</v>
      </c>
      <c r="BH47" s="619">
        <v>-127794</v>
      </c>
      <c r="BI47" s="619">
        <v>-28754</v>
      </c>
      <c r="BJ47" s="619">
        <v>-3195</v>
      </c>
      <c r="BK47" s="619">
        <v>-319486</v>
      </c>
      <c r="BL47" s="619">
        <v>-852518</v>
      </c>
      <c r="BM47" s="619">
        <v>-682014</v>
      </c>
      <c r="BN47" s="619">
        <v>-153454</v>
      </c>
      <c r="BO47" s="619">
        <v>-17051</v>
      </c>
      <c r="BP47" s="619">
        <v>-1705037</v>
      </c>
      <c r="BQ47" s="619">
        <v>-2710487</v>
      </c>
      <c r="BR47" s="619">
        <v>-2168390</v>
      </c>
      <c r="BS47" s="619">
        <v>-487888</v>
      </c>
      <c r="BT47" s="619">
        <v>-54210</v>
      </c>
      <c r="BU47" s="619">
        <v>-5420975</v>
      </c>
      <c r="BV47" s="619">
        <v>-216182</v>
      </c>
      <c r="BW47" s="619">
        <v>-172946</v>
      </c>
      <c r="BX47" s="619">
        <v>-38913</v>
      </c>
      <c r="BY47" s="619">
        <v>-4324</v>
      </c>
      <c r="BZ47" s="619">
        <v>-432365</v>
      </c>
      <c r="CA47" s="619">
        <v>-2494305</v>
      </c>
      <c r="CB47" s="619">
        <v>-1995444</v>
      </c>
      <c r="CC47" s="619">
        <v>-448975</v>
      </c>
      <c r="CD47" s="619">
        <v>-49886</v>
      </c>
      <c r="CE47" s="619">
        <v>-4988610</v>
      </c>
      <c r="CF47" s="619">
        <v>0</v>
      </c>
      <c r="CG47" s="619">
        <v>0</v>
      </c>
      <c r="CH47" s="619">
        <v>0</v>
      </c>
      <c r="CI47" s="619">
        <v>0</v>
      </c>
      <c r="CJ47" s="619">
        <v>0</v>
      </c>
      <c r="CK47" s="619">
        <v>26689</v>
      </c>
      <c r="CL47" s="619">
        <v>21352</v>
      </c>
      <c r="CM47" s="619">
        <v>4804</v>
      </c>
      <c r="CN47" s="619">
        <v>534</v>
      </c>
      <c r="CO47" s="619">
        <v>53379</v>
      </c>
      <c r="CP47" s="619">
        <v>612414</v>
      </c>
      <c r="CQ47" s="619">
        <v>489932</v>
      </c>
      <c r="CR47" s="619">
        <v>110235</v>
      </c>
      <c r="CS47" s="619">
        <v>12248</v>
      </c>
      <c r="CT47" s="619">
        <v>1224829</v>
      </c>
      <c r="CU47" s="619">
        <v>0</v>
      </c>
      <c r="CV47" s="619">
        <v>0</v>
      </c>
      <c r="CW47" s="619">
        <v>0</v>
      </c>
      <c r="CX47" s="619">
        <v>0</v>
      </c>
      <c r="CY47" s="619">
        <v>0</v>
      </c>
      <c r="CZ47" s="619">
        <v>0</v>
      </c>
      <c r="DA47" s="619">
        <v>0</v>
      </c>
      <c r="DB47" s="619">
        <v>0</v>
      </c>
      <c r="DC47" s="619">
        <v>0</v>
      </c>
      <c r="DD47" s="619">
        <v>0</v>
      </c>
      <c r="DE47" s="619">
        <v>0</v>
      </c>
      <c r="DF47" s="619">
        <v>0</v>
      </c>
      <c r="DG47" s="619">
        <v>0</v>
      </c>
      <c r="DH47" s="619">
        <v>0</v>
      </c>
      <c r="DI47" s="619">
        <v>0</v>
      </c>
      <c r="DJ47" s="619">
        <v>-523741</v>
      </c>
      <c r="DK47" s="619">
        <v>-418993</v>
      </c>
      <c r="DL47" s="619">
        <v>-94273</v>
      </c>
      <c r="DM47" s="619">
        <v>-10475</v>
      </c>
      <c r="DN47" s="619">
        <v>-1047482</v>
      </c>
      <c r="DO47" s="619">
        <v>-2595125</v>
      </c>
      <c r="DP47" s="619">
        <v>-2076099</v>
      </c>
      <c r="DQ47" s="619">
        <v>-467122</v>
      </c>
      <c r="DR47" s="619">
        <v>-51903</v>
      </c>
      <c r="DS47" s="619">
        <v>-5190249</v>
      </c>
      <c r="DT47" s="619">
        <v>-189493</v>
      </c>
      <c r="DU47" s="619">
        <v>-151594</v>
      </c>
      <c r="DV47" s="619">
        <v>-34109</v>
      </c>
      <c r="DW47" s="619">
        <v>-3790</v>
      </c>
      <c r="DX47" s="619">
        <v>-378986</v>
      </c>
      <c r="DY47" s="619">
        <v>-1881891</v>
      </c>
      <c r="DZ47" s="619">
        <v>-1505512</v>
      </c>
      <c r="EA47" s="619">
        <v>-338740</v>
      </c>
      <c r="EB47" s="619">
        <v>-37638</v>
      </c>
      <c r="EC47" s="619">
        <v>-3763781</v>
      </c>
      <c r="ED47" s="619">
        <v>-523741</v>
      </c>
      <c r="EE47" s="619">
        <v>-418993</v>
      </c>
      <c r="EF47" s="619">
        <v>-94273</v>
      </c>
      <c r="EG47" s="619">
        <v>-10475</v>
      </c>
      <c r="EH47" s="619">
        <v>-1047482</v>
      </c>
      <c r="EI47" s="619">
        <v>-576236</v>
      </c>
      <c r="EJ47" s="619">
        <v>-461622</v>
      </c>
      <c r="EK47" s="619">
        <v>-104660</v>
      </c>
      <c r="EL47" s="619">
        <v>-11540</v>
      </c>
      <c r="EM47" s="619">
        <v>-1154060</v>
      </c>
      <c r="EN47" s="619">
        <v>0</v>
      </c>
      <c r="EO47" s="619">
        <v>0</v>
      </c>
      <c r="EP47" s="619">
        <v>0</v>
      </c>
      <c r="EQ47" s="619">
        <v>0</v>
      </c>
      <c r="ER47" s="619">
        <v>0</v>
      </c>
      <c r="ES47" s="619">
        <v>-1175376</v>
      </c>
      <c r="ET47" s="619">
        <v>-940300</v>
      </c>
      <c r="EU47" s="619">
        <v>-211568</v>
      </c>
      <c r="EV47" s="619">
        <v>-23508</v>
      </c>
      <c r="EW47" s="619">
        <v>-2350751</v>
      </c>
      <c r="EX47" s="619">
        <v>599140</v>
      </c>
      <c r="EY47" s="619">
        <v>478678</v>
      </c>
      <c r="EZ47" s="619">
        <v>106908</v>
      </c>
      <c r="FA47" s="619">
        <v>11968</v>
      </c>
      <c r="FB47" s="619">
        <v>1196691</v>
      </c>
      <c r="FC47" s="619">
        <v>17936335</v>
      </c>
      <c r="FD47" s="619">
        <v>14349068</v>
      </c>
      <c r="FE47" s="619">
        <v>3228540</v>
      </c>
      <c r="FF47" s="619">
        <v>358727</v>
      </c>
      <c r="FG47" s="619">
        <v>35872670</v>
      </c>
      <c r="FH47" s="619">
        <v>18502685</v>
      </c>
      <c r="FI47" s="619">
        <v>14802148</v>
      </c>
      <c r="FJ47" s="619">
        <v>3330483</v>
      </c>
      <c r="FK47" s="619">
        <v>370054</v>
      </c>
      <c r="FL47" s="619">
        <v>37005370</v>
      </c>
      <c r="FM47" s="619">
        <v>566350</v>
      </c>
      <c r="FN47" s="619">
        <v>453080</v>
      </c>
      <c r="FO47" s="619">
        <v>101943</v>
      </c>
      <c r="FP47" s="619">
        <v>11327</v>
      </c>
      <c r="FQ47" s="619">
        <v>1132700</v>
      </c>
      <c r="FR47" s="619">
        <v>1165490</v>
      </c>
      <c r="FS47" s="619">
        <v>931758</v>
      </c>
      <c r="FT47" s="619">
        <v>208851</v>
      </c>
      <c r="FU47" s="619">
        <v>23295</v>
      </c>
      <c r="FV47" s="619">
        <v>2329391</v>
      </c>
      <c r="FW47" s="620" t="s">
        <v>649</v>
      </c>
      <c r="FX47" s="620" t="s">
        <v>650</v>
      </c>
      <c r="FY47" s="610" t="s">
        <v>474</v>
      </c>
      <c r="FZ47" s="611" t="s">
        <v>548</v>
      </c>
      <c r="GA47" s="611" t="s">
        <v>651</v>
      </c>
      <c r="GB47" s="610" t="s">
        <v>3368</v>
      </c>
    </row>
    <row r="48" spans="1:184" x14ac:dyDescent="0.25">
      <c r="A48" s="610" t="s">
        <v>3385</v>
      </c>
      <c r="B48" s="617" t="s">
        <v>652</v>
      </c>
      <c r="C48" s="618" t="s">
        <v>653</v>
      </c>
      <c r="D48" s="638">
        <v>0.5</v>
      </c>
      <c r="E48" s="638">
        <v>0.4</v>
      </c>
      <c r="F48" s="638">
        <v>0.09</v>
      </c>
      <c r="G48" s="638">
        <v>0.01</v>
      </c>
      <c r="H48" s="638">
        <v>1</v>
      </c>
      <c r="I48" s="619">
        <v>23900761</v>
      </c>
      <c r="J48" s="619">
        <v>19120609</v>
      </c>
      <c r="K48" s="619">
        <v>4302137</v>
      </c>
      <c r="L48" s="619">
        <v>478015</v>
      </c>
      <c r="M48" s="619">
        <v>47801522</v>
      </c>
      <c r="N48" s="619">
        <v>0</v>
      </c>
      <c r="O48" s="619">
        <v>0</v>
      </c>
      <c r="P48" s="619">
        <v>23900761</v>
      </c>
      <c r="Q48" s="619">
        <v>237191</v>
      </c>
      <c r="R48" s="619">
        <v>237191</v>
      </c>
      <c r="S48" s="619">
        <v>0</v>
      </c>
      <c r="T48" s="619">
        <v>0</v>
      </c>
      <c r="U48" s="619">
        <v>0</v>
      </c>
      <c r="V48" s="619">
        <v>368299</v>
      </c>
      <c r="W48" s="619">
        <v>0</v>
      </c>
      <c r="X48" s="619">
        <v>368299</v>
      </c>
      <c r="Y48" s="619">
        <v>0</v>
      </c>
      <c r="Z48" s="619">
        <v>0</v>
      </c>
      <c r="AA48" s="619">
        <v>0</v>
      </c>
      <c r="AB48" s="619">
        <v>0</v>
      </c>
      <c r="AC48" s="619">
        <v>0</v>
      </c>
      <c r="AD48" s="619">
        <v>0</v>
      </c>
      <c r="AE48" s="619">
        <v>0</v>
      </c>
      <c r="AF48" s="619">
        <v>0</v>
      </c>
      <c r="AG48" s="619">
        <v>0</v>
      </c>
      <c r="AH48" s="619">
        <v>0</v>
      </c>
      <c r="AI48" s="619">
        <v>8620197</v>
      </c>
      <c r="AJ48" s="619">
        <v>1925429</v>
      </c>
      <c r="AK48" s="619">
        <v>213937</v>
      </c>
      <c r="AL48" s="619">
        <v>10759563</v>
      </c>
      <c r="AM48" s="619">
        <v>2381366</v>
      </c>
      <c r="AN48" s="619">
        <v>1905092</v>
      </c>
      <c r="AO48" s="619">
        <v>428646</v>
      </c>
      <c r="AP48" s="619">
        <v>47627</v>
      </c>
      <c r="AQ48" s="619">
        <v>4762731</v>
      </c>
      <c r="AR48" s="619">
        <v>-1287575</v>
      </c>
      <c r="AS48" s="619">
        <v>-1030060</v>
      </c>
      <c r="AT48" s="619">
        <v>-231764</v>
      </c>
      <c r="AU48" s="619">
        <v>-25752</v>
      </c>
      <c r="AV48" s="619">
        <v>-2575151</v>
      </c>
      <c r="AW48" s="619">
        <v>-804070</v>
      </c>
      <c r="AX48" s="619">
        <v>-643255</v>
      </c>
      <c r="AY48" s="619">
        <v>-144732</v>
      </c>
      <c r="AZ48" s="619">
        <v>-16081</v>
      </c>
      <c r="BA48" s="619">
        <v>-1608138</v>
      </c>
      <c r="BB48" s="619">
        <v>0</v>
      </c>
      <c r="BC48" s="619">
        <v>0</v>
      </c>
      <c r="BD48" s="619">
        <v>0</v>
      </c>
      <c r="BE48" s="619">
        <v>0</v>
      </c>
      <c r="BF48" s="619">
        <v>0</v>
      </c>
      <c r="BG48" s="619">
        <v>113588</v>
      </c>
      <c r="BH48" s="619">
        <v>90871</v>
      </c>
      <c r="BI48" s="619">
        <v>20446</v>
      </c>
      <c r="BJ48" s="619">
        <v>2272</v>
      </c>
      <c r="BK48" s="619">
        <v>227177</v>
      </c>
      <c r="BL48" s="619">
        <v>-690482</v>
      </c>
      <c r="BM48" s="619">
        <v>-552384</v>
      </c>
      <c r="BN48" s="619">
        <v>-124286</v>
      </c>
      <c r="BO48" s="619">
        <v>-13809</v>
      </c>
      <c r="BP48" s="619">
        <v>-1380961</v>
      </c>
      <c r="BQ48" s="619">
        <v>-6302204</v>
      </c>
      <c r="BR48" s="619">
        <v>-5041764</v>
      </c>
      <c r="BS48" s="619">
        <v>-1134397</v>
      </c>
      <c r="BT48" s="619">
        <v>-126044</v>
      </c>
      <c r="BU48" s="619">
        <v>-12604409</v>
      </c>
      <c r="BV48" s="619">
        <v>-10910</v>
      </c>
      <c r="BW48" s="619">
        <v>-8728</v>
      </c>
      <c r="BX48" s="619">
        <v>-1964</v>
      </c>
      <c r="BY48" s="619">
        <v>-218</v>
      </c>
      <c r="BZ48" s="619">
        <v>-21820</v>
      </c>
      <c r="CA48" s="619">
        <v>-6291294</v>
      </c>
      <c r="CB48" s="619">
        <v>-5033036</v>
      </c>
      <c r="CC48" s="619">
        <v>-1132433</v>
      </c>
      <c r="CD48" s="619">
        <v>-125826</v>
      </c>
      <c r="CE48" s="619">
        <v>-12582589</v>
      </c>
      <c r="CF48" s="619">
        <v>0</v>
      </c>
      <c r="CG48" s="619">
        <v>0</v>
      </c>
      <c r="CH48" s="619">
        <v>0</v>
      </c>
      <c r="CI48" s="619">
        <v>0</v>
      </c>
      <c r="CJ48" s="619">
        <v>0</v>
      </c>
      <c r="CK48" s="619">
        <v>140675</v>
      </c>
      <c r="CL48" s="619">
        <v>112540</v>
      </c>
      <c r="CM48" s="619">
        <v>25322</v>
      </c>
      <c r="CN48" s="619">
        <v>2814</v>
      </c>
      <c r="CO48" s="619">
        <v>281351</v>
      </c>
      <c r="CP48" s="619">
        <v>669797</v>
      </c>
      <c r="CQ48" s="619">
        <v>535838</v>
      </c>
      <c r="CR48" s="619">
        <v>120563</v>
      </c>
      <c r="CS48" s="619">
        <v>13396</v>
      </c>
      <c r="CT48" s="619">
        <v>1339594</v>
      </c>
      <c r="CU48" s="619">
        <v>0</v>
      </c>
      <c r="CV48" s="619">
        <v>0</v>
      </c>
      <c r="CW48" s="619">
        <v>0</v>
      </c>
      <c r="CX48" s="619">
        <v>0</v>
      </c>
      <c r="CY48" s="619">
        <v>0</v>
      </c>
      <c r="CZ48" s="619">
        <v>129766</v>
      </c>
      <c r="DA48" s="619">
        <v>103812</v>
      </c>
      <c r="DB48" s="619">
        <v>23358</v>
      </c>
      <c r="DC48" s="619">
        <v>2595</v>
      </c>
      <c r="DD48" s="619">
        <v>259531</v>
      </c>
      <c r="DE48" s="619">
        <v>-129766</v>
      </c>
      <c r="DF48" s="619">
        <v>-103812</v>
      </c>
      <c r="DG48" s="619">
        <v>-23358</v>
      </c>
      <c r="DH48" s="619">
        <v>-2595</v>
      </c>
      <c r="DI48" s="619">
        <v>-259531</v>
      </c>
      <c r="DJ48" s="619">
        <v>-1222921</v>
      </c>
      <c r="DK48" s="619">
        <v>-978336</v>
      </c>
      <c r="DL48" s="619">
        <v>-220126</v>
      </c>
      <c r="DM48" s="619">
        <v>-24458</v>
      </c>
      <c r="DN48" s="619">
        <v>-2445841</v>
      </c>
      <c r="DO48" s="619">
        <v>-6714653</v>
      </c>
      <c r="DP48" s="619">
        <v>-5371722</v>
      </c>
      <c r="DQ48" s="619">
        <v>-1208638</v>
      </c>
      <c r="DR48" s="619">
        <v>-134292</v>
      </c>
      <c r="DS48" s="619">
        <v>-13429305</v>
      </c>
      <c r="DT48" s="619">
        <v>259531</v>
      </c>
      <c r="DU48" s="619">
        <v>207624</v>
      </c>
      <c r="DV48" s="619">
        <v>46716</v>
      </c>
      <c r="DW48" s="619">
        <v>5191</v>
      </c>
      <c r="DX48" s="619">
        <v>519062</v>
      </c>
      <c r="DY48" s="619">
        <v>-5751263</v>
      </c>
      <c r="DZ48" s="619">
        <v>-4601010</v>
      </c>
      <c r="EA48" s="619">
        <v>-1035228</v>
      </c>
      <c r="EB48" s="619">
        <v>-115025</v>
      </c>
      <c r="EC48" s="619">
        <v>-11502526</v>
      </c>
      <c r="ED48" s="619">
        <v>-1222921</v>
      </c>
      <c r="EE48" s="619">
        <v>-978336</v>
      </c>
      <c r="EF48" s="619">
        <v>-220126</v>
      </c>
      <c r="EG48" s="619">
        <v>-24458</v>
      </c>
      <c r="EH48" s="619">
        <v>-2445841</v>
      </c>
      <c r="EI48" s="619">
        <v>-626017</v>
      </c>
      <c r="EJ48" s="619">
        <v>-500818</v>
      </c>
      <c r="EK48" s="619">
        <v>-112683</v>
      </c>
      <c r="EL48" s="619">
        <v>-12519</v>
      </c>
      <c r="EM48" s="619">
        <v>-1252037</v>
      </c>
      <c r="EN48" s="619">
        <v>0</v>
      </c>
      <c r="EO48" s="619">
        <v>0</v>
      </c>
      <c r="EP48" s="619">
        <v>0</v>
      </c>
      <c r="EQ48" s="619">
        <v>0</v>
      </c>
      <c r="ER48" s="619">
        <v>0</v>
      </c>
      <c r="ES48" s="619">
        <v>-1396016</v>
      </c>
      <c r="ET48" s="619">
        <v>-1116813</v>
      </c>
      <c r="EU48" s="619">
        <v>-251283</v>
      </c>
      <c r="EV48" s="619">
        <v>-27920</v>
      </c>
      <c r="EW48" s="619">
        <v>-2792032</v>
      </c>
      <c r="EX48" s="619">
        <v>769999</v>
      </c>
      <c r="EY48" s="619">
        <v>615995</v>
      </c>
      <c r="EZ48" s="619">
        <v>138600</v>
      </c>
      <c r="FA48" s="619">
        <v>15401</v>
      </c>
      <c r="FB48" s="619">
        <v>1539995</v>
      </c>
      <c r="FC48" s="619">
        <v>23429069</v>
      </c>
      <c r="FD48" s="619">
        <v>18743256</v>
      </c>
      <c r="FE48" s="619">
        <v>4217233</v>
      </c>
      <c r="FF48" s="619">
        <v>468581</v>
      </c>
      <c r="FG48" s="619">
        <v>46858139</v>
      </c>
      <c r="FH48" s="619">
        <v>23900761</v>
      </c>
      <c r="FI48" s="619">
        <v>19120609</v>
      </c>
      <c r="FJ48" s="619">
        <v>4302137</v>
      </c>
      <c r="FK48" s="619">
        <v>478015</v>
      </c>
      <c r="FL48" s="619">
        <v>47801522</v>
      </c>
      <c r="FM48" s="619">
        <v>471692</v>
      </c>
      <c r="FN48" s="619">
        <v>377353</v>
      </c>
      <c r="FO48" s="619">
        <v>84904</v>
      </c>
      <c r="FP48" s="619">
        <v>9434</v>
      </c>
      <c r="FQ48" s="619">
        <v>943383</v>
      </c>
      <c r="FR48" s="619">
        <v>1241691</v>
      </c>
      <c r="FS48" s="619">
        <v>993348</v>
      </c>
      <c r="FT48" s="619">
        <v>223504</v>
      </c>
      <c r="FU48" s="619">
        <v>24835</v>
      </c>
      <c r="FV48" s="619">
        <v>2483378</v>
      </c>
      <c r="FW48" s="620" t="s">
        <v>493</v>
      </c>
      <c r="FX48" s="620" t="s">
        <v>494</v>
      </c>
      <c r="FY48" s="610" t="s">
        <v>474</v>
      </c>
      <c r="FZ48" s="611" t="s">
        <v>475</v>
      </c>
      <c r="GA48" s="611" t="s">
        <v>654</v>
      </c>
      <c r="GB48" s="610" t="s">
        <v>1432</v>
      </c>
    </row>
    <row r="49" spans="1:184" x14ac:dyDescent="0.25">
      <c r="A49" s="610" t="s">
        <v>3385</v>
      </c>
      <c r="B49" s="617" t="s">
        <v>655</v>
      </c>
      <c r="C49" s="618" t="s">
        <v>656</v>
      </c>
      <c r="D49" s="638">
        <v>0.5</v>
      </c>
      <c r="E49" s="638">
        <v>0.4</v>
      </c>
      <c r="F49" s="638">
        <v>0.09</v>
      </c>
      <c r="G49" s="638">
        <v>0.01</v>
      </c>
      <c r="H49" s="638">
        <v>1</v>
      </c>
      <c r="I49" s="619">
        <v>7811697</v>
      </c>
      <c r="J49" s="619">
        <v>6249357</v>
      </c>
      <c r="K49" s="619">
        <v>1406105</v>
      </c>
      <c r="L49" s="619">
        <v>156234</v>
      </c>
      <c r="M49" s="619">
        <v>15623393</v>
      </c>
      <c r="N49" s="619">
        <v>0</v>
      </c>
      <c r="O49" s="619">
        <v>0</v>
      </c>
      <c r="P49" s="619">
        <v>7811697</v>
      </c>
      <c r="Q49" s="619">
        <v>75052</v>
      </c>
      <c r="R49" s="619">
        <v>75052</v>
      </c>
      <c r="S49" s="619">
        <v>0</v>
      </c>
      <c r="T49" s="619">
        <v>0</v>
      </c>
      <c r="U49" s="619">
        <v>0</v>
      </c>
      <c r="V49" s="619">
        <v>0</v>
      </c>
      <c r="W49" s="619">
        <v>0</v>
      </c>
      <c r="X49" s="619">
        <v>0</v>
      </c>
      <c r="Y49" s="619">
        <v>0</v>
      </c>
      <c r="Z49" s="619">
        <v>0</v>
      </c>
      <c r="AA49" s="619">
        <v>0</v>
      </c>
      <c r="AB49" s="619">
        <v>0</v>
      </c>
      <c r="AC49" s="619">
        <v>0</v>
      </c>
      <c r="AD49" s="619">
        <v>0</v>
      </c>
      <c r="AE49" s="619">
        <v>0</v>
      </c>
      <c r="AF49" s="619">
        <v>0</v>
      </c>
      <c r="AG49" s="619">
        <v>0</v>
      </c>
      <c r="AH49" s="619">
        <v>0</v>
      </c>
      <c r="AI49" s="619">
        <v>3169359</v>
      </c>
      <c r="AJ49" s="619">
        <v>713105</v>
      </c>
      <c r="AK49" s="619">
        <v>79233</v>
      </c>
      <c r="AL49" s="619">
        <v>3961697</v>
      </c>
      <c r="AM49" s="619">
        <v>496390</v>
      </c>
      <c r="AN49" s="619">
        <v>397112</v>
      </c>
      <c r="AO49" s="619">
        <v>89350</v>
      </c>
      <c r="AP49" s="619">
        <v>9928</v>
      </c>
      <c r="AQ49" s="619">
        <v>992780</v>
      </c>
      <c r="AR49" s="619">
        <v>-323281</v>
      </c>
      <c r="AS49" s="619">
        <v>-258626</v>
      </c>
      <c r="AT49" s="619">
        <v>-58191</v>
      </c>
      <c r="AU49" s="619">
        <v>-6466</v>
      </c>
      <c r="AV49" s="619">
        <v>-646564</v>
      </c>
      <c r="AW49" s="619">
        <v>-470281</v>
      </c>
      <c r="AX49" s="619">
        <v>-376224</v>
      </c>
      <c r="AY49" s="619">
        <v>-84650</v>
      </c>
      <c r="AZ49" s="619">
        <v>-9406</v>
      </c>
      <c r="BA49" s="619">
        <v>-940561</v>
      </c>
      <c r="BB49" s="619">
        <v>246283</v>
      </c>
      <c r="BC49" s="619">
        <v>197027</v>
      </c>
      <c r="BD49" s="619">
        <v>44331</v>
      </c>
      <c r="BE49" s="619">
        <v>4926</v>
      </c>
      <c r="BF49" s="619">
        <v>492567</v>
      </c>
      <c r="BG49" s="619">
        <v>-258484</v>
      </c>
      <c r="BH49" s="619">
        <v>-206787</v>
      </c>
      <c r="BI49" s="619">
        <v>-46527</v>
      </c>
      <c r="BJ49" s="619">
        <v>-5170</v>
      </c>
      <c r="BK49" s="619">
        <v>-516968</v>
      </c>
      <c r="BL49" s="619">
        <v>-482482</v>
      </c>
      <c r="BM49" s="619">
        <v>-385984</v>
      </c>
      <c r="BN49" s="619">
        <v>-86846</v>
      </c>
      <c r="BO49" s="619">
        <v>-9650</v>
      </c>
      <c r="BP49" s="619">
        <v>-964962</v>
      </c>
      <c r="BQ49" s="619">
        <v>-688469</v>
      </c>
      <c r="BR49" s="619">
        <v>-550774</v>
      </c>
      <c r="BS49" s="619">
        <v>-123924</v>
      </c>
      <c r="BT49" s="619">
        <v>-13769</v>
      </c>
      <c r="BU49" s="619">
        <v>-1376936</v>
      </c>
      <c r="BV49" s="619">
        <v>-5501</v>
      </c>
      <c r="BW49" s="619">
        <v>-4401</v>
      </c>
      <c r="BX49" s="619">
        <v>-990</v>
      </c>
      <c r="BY49" s="619">
        <v>-110</v>
      </c>
      <c r="BZ49" s="619">
        <v>-11002</v>
      </c>
      <c r="CA49" s="619">
        <v>-682967</v>
      </c>
      <c r="CB49" s="619">
        <v>-546374</v>
      </c>
      <c r="CC49" s="619">
        <v>-122934</v>
      </c>
      <c r="CD49" s="619">
        <v>-13659</v>
      </c>
      <c r="CE49" s="619">
        <v>-1365934</v>
      </c>
      <c r="CF49" s="619">
        <v>0</v>
      </c>
      <c r="CG49" s="619">
        <v>0</v>
      </c>
      <c r="CH49" s="619">
        <v>0</v>
      </c>
      <c r="CI49" s="619">
        <v>0</v>
      </c>
      <c r="CJ49" s="619">
        <v>0</v>
      </c>
      <c r="CK49" s="619">
        <v>26226</v>
      </c>
      <c r="CL49" s="619">
        <v>20982</v>
      </c>
      <c r="CM49" s="619">
        <v>4721</v>
      </c>
      <c r="CN49" s="619">
        <v>525</v>
      </c>
      <c r="CO49" s="619">
        <v>52454</v>
      </c>
      <c r="CP49" s="619">
        <v>293508</v>
      </c>
      <c r="CQ49" s="619">
        <v>234807</v>
      </c>
      <c r="CR49" s="619">
        <v>52832</v>
      </c>
      <c r="CS49" s="619">
        <v>5870</v>
      </c>
      <c r="CT49" s="619">
        <v>587017</v>
      </c>
      <c r="CU49" s="619">
        <v>0</v>
      </c>
      <c r="CV49" s="619">
        <v>0</v>
      </c>
      <c r="CW49" s="619">
        <v>0</v>
      </c>
      <c r="CX49" s="619">
        <v>0</v>
      </c>
      <c r="CY49" s="619">
        <v>0</v>
      </c>
      <c r="CZ49" s="619">
        <v>-20725</v>
      </c>
      <c r="DA49" s="619">
        <v>-16581</v>
      </c>
      <c r="DB49" s="619">
        <v>-3731</v>
      </c>
      <c r="DC49" s="619">
        <v>-415</v>
      </c>
      <c r="DD49" s="619">
        <v>-41452</v>
      </c>
      <c r="DE49" s="619">
        <v>347139</v>
      </c>
      <c r="DF49" s="619">
        <v>277712</v>
      </c>
      <c r="DG49" s="619">
        <v>62485</v>
      </c>
      <c r="DH49" s="619">
        <v>6943</v>
      </c>
      <c r="DI49" s="619">
        <v>694279</v>
      </c>
      <c r="DJ49" s="619">
        <v>-262159</v>
      </c>
      <c r="DK49" s="619">
        <v>-209728</v>
      </c>
      <c r="DL49" s="619">
        <v>-47189</v>
      </c>
      <c r="DM49" s="619">
        <v>-5243</v>
      </c>
      <c r="DN49" s="619">
        <v>-524319</v>
      </c>
      <c r="DO49" s="619">
        <v>-304480</v>
      </c>
      <c r="DP49" s="619">
        <v>-243582</v>
      </c>
      <c r="DQ49" s="619">
        <v>-54806</v>
      </c>
      <c r="DR49" s="619">
        <v>-6089</v>
      </c>
      <c r="DS49" s="619">
        <v>-608957</v>
      </c>
      <c r="DT49" s="619">
        <v>0</v>
      </c>
      <c r="DU49" s="619">
        <v>0</v>
      </c>
      <c r="DV49" s="619">
        <v>0</v>
      </c>
      <c r="DW49" s="619">
        <v>0</v>
      </c>
      <c r="DX49" s="619">
        <v>0</v>
      </c>
      <c r="DY49" s="619">
        <v>-42320</v>
      </c>
      <c r="DZ49" s="619">
        <v>-33855</v>
      </c>
      <c r="EA49" s="619">
        <v>-7617</v>
      </c>
      <c r="EB49" s="619">
        <v>-846</v>
      </c>
      <c r="EC49" s="619">
        <v>-84638</v>
      </c>
      <c r="ED49" s="619">
        <v>-262159</v>
      </c>
      <c r="EE49" s="619">
        <v>-209728</v>
      </c>
      <c r="EF49" s="619">
        <v>-47189</v>
      </c>
      <c r="EG49" s="619">
        <v>-5243</v>
      </c>
      <c r="EH49" s="619">
        <v>-524319</v>
      </c>
      <c r="EI49" s="619">
        <v>834291</v>
      </c>
      <c r="EJ49" s="619">
        <v>667431</v>
      </c>
      <c r="EK49" s="619">
        <v>150171</v>
      </c>
      <c r="EL49" s="619">
        <v>16685</v>
      </c>
      <c r="EM49" s="619">
        <v>1668578</v>
      </c>
      <c r="EN49" s="619">
        <v>0</v>
      </c>
      <c r="EO49" s="619">
        <v>0</v>
      </c>
      <c r="EP49" s="619">
        <v>0</v>
      </c>
      <c r="EQ49" s="619">
        <v>0</v>
      </c>
      <c r="ER49" s="619">
        <v>0</v>
      </c>
      <c r="ES49" s="619">
        <v>376609</v>
      </c>
      <c r="ET49" s="619">
        <v>301287</v>
      </c>
      <c r="EU49" s="619">
        <v>67790</v>
      </c>
      <c r="EV49" s="619">
        <v>7532</v>
      </c>
      <c r="EW49" s="619">
        <v>753217</v>
      </c>
      <c r="EX49" s="619">
        <v>457682</v>
      </c>
      <c r="EY49" s="619">
        <v>366144</v>
      </c>
      <c r="EZ49" s="619">
        <v>82381</v>
      </c>
      <c r="FA49" s="619">
        <v>9153</v>
      </c>
      <c r="FB49" s="619">
        <v>915361</v>
      </c>
      <c r="FC49" s="619">
        <v>7377522</v>
      </c>
      <c r="FD49" s="619">
        <v>5902018</v>
      </c>
      <c r="FE49" s="619">
        <v>1327954</v>
      </c>
      <c r="FF49" s="619">
        <v>147550</v>
      </c>
      <c r="FG49" s="619">
        <v>14755044</v>
      </c>
      <c r="FH49" s="619">
        <v>7811697</v>
      </c>
      <c r="FI49" s="619">
        <v>6249357</v>
      </c>
      <c r="FJ49" s="619">
        <v>1406105</v>
      </c>
      <c r="FK49" s="619">
        <v>156234</v>
      </c>
      <c r="FL49" s="619">
        <v>15623393</v>
      </c>
      <c r="FM49" s="619">
        <v>434175</v>
      </c>
      <c r="FN49" s="619">
        <v>347339</v>
      </c>
      <c r="FO49" s="619">
        <v>78151</v>
      </c>
      <c r="FP49" s="619">
        <v>8684</v>
      </c>
      <c r="FQ49" s="619">
        <v>868349</v>
      </c>
      <c r="FR49" s="619">
        <v>891857</v>
      </c>
      <c r="FS49" s="619">
        <v>713483</v>
      </c>
      <c r="FT49" s="619">
        <v>160532</v>
      </c>
      <c r="FU49" s="619">
        <v>17837</v>
      </c>
      <c r="FV49" s="619">
        <v>1783710</v>
      </c>
      <c r="FW49" s="620" t="s">
        <v>520</v>
      </c>
      <c r="FX49" s="620" t="s">
        <v>521</v>
      </c>
      <c r="FY49" s="610" t="s">
        <v>474</v>
      </c>
      <c r="FZ49" s="611" t="s">
        <v>499</v>
      </c>
      <c r="GA49" s="611" t="s">
        <v>657</v>
      </c>
      <c r="GB49" s="610" t="s">
        <v>3368</v>
      </c>
    </row>
    <row r="50" spans="1:184" x14ac:dyDescent="0.25">
      <c r="A50" s="610" t="s">
        <v>3385</v>
      </c>
      <c r="B50" s="617" t="s">
        <v>658</v>
      </c>
      <c r="C50" s="618" t="s">
        <v>659</v>
      </c>
      <c r="D50" s="638">
        <v>0.5</v>
      </c>
      <c r="E50" s="638">
        <v>0.49</v>
      </c>
      <c r="F50" s="638">
        <v>0</v>
      </c>
      <c r="G50" s="638">
        <v>0.01</v>
      </c>
      <c r="H50" s="638">
        <v>1</v>
      </c>
      <c r="I50" s="619">
        <v>58068295</v>
      </c>
      <c r="J50" s="619">
        <v>56906929</v>
      </c>
      <c r="K50" s="619">
        <v>0</v>
      </c>
      <c r="L50" s="619">
        <v>1161366</v>
      </c>
      <c r="M50" s="619">
        <v>116136590</v>
      </c>
      <c r="N50" s="619">
        <v>0</v>
      </c>
      <c r="O50" s="619">
        <v>0</v>
      </c>
      <c r="P50" s="619">
        <v>58068295</v>
      </c>
      <c r="Q50" s="619">
        <v>313801</v>
      </c>
      <c r="R50" s="619">
        <v>313801</v>
      </c>
      <c r="S50" s="619">
        <v>0</v>
      </c>
      <c r="T50" s="619">
        <v>0</v>
      </c>
      <c r="U50" s="619">
        <v>0</v>
      </c>
      <c r="V50" s="619">
        <v>3642051</v>
      </c>
      <c r="W50" s="619">
        <v>0</v>
      </c>
      <c r="X50" s="619">
        <v>3642051</v>
      </c>
      <c r="Y50" s="619">
        <v>0</v>
      </c>
      <c r="Z50" s="619">
        <v>0</v>
      </c>
      <c r="AA50" s="619">
        <v>0</v>
      </c>
      <c r="AB50" s="619">
        <v>0</v>
      </c>
      <c r="AC50" s="619">
        <v>0</v>
      </c>
      <c r="AD50" s="619">
        <v>0</v>
      </c>
      <c r="AE50" s="619">
        <v>0</v>
      </c>
      <c r="AF50" s="619">
        <v>0</v>
      </c>
      <c r="AG50" s="619">
        <v>0</v>
      </c>
      <c r="AH50" s="619">
        <v>0</v>
      </c>
      <c r="AI50" s="619">
        <v>18630342</v>
      </c>
      <c r="AJ50" s="619">
        <v>0</v>
      </c>
      <c r="AK50" s="619">
        <v>367440</v>
      </c>
      <c r="AL50" s="619">
        <v>18997782</v>
      </c>
      <c r="AM50" s="619">
        <v>2119928</v>
      </c>
      <c r="AN50" s="619">
        <v>2077530</v>
      </c>
      <c r="AO50" s="619">
        <v>0</v>
      </c>
      <c r="AP50" s="619">
        <v>42399</v>
      </c>
      <c r="AQ50" s="619">
        <v>4239857</v>
      </c>
      <c r="AR50" s="619">
        <v>-2416755</v>
      </c>
      <c r="AS50" s="619">
        <v>-2368420</v>
      </c>
      <c r="AT50" s="619">
        <v>0</v>
      </c>
      <c r="AU50" s="619">
        <v>-48335</v>
      </c>
      <c r="AV50" s="619">
        <v>-4833510</v>
      </c>
      <c r="AW50" s="619">
        <v>-330196</v>
      </c>
      <c r="AX50" s="619">
        <v>-323593</v>
      </c>
      <c r="AY50" s="619">
        <v>0</v>
      </c>
      <c r="AZ50" s="619">
        <v>-6604</v>
      </c>
      <c r="BA50" s="619">
        <v>-660393</v>
      </c>
      <c r="BB50" s="619">
        <v>190524</v>
      </c>
      <c r="BC50" s="619">
        <v>186714</v>
      </c>
      <c r="BD50" s="619">
        <v>0</v>
      </c>
      <c r="BE50" s="619">
        <v>3810</v>
      </c>
      <c r="BF50" s="619">
        <v>381048</v>
      </c>
      <c r="BG50" s="619">
        <v>-217022</v>
      </c>
      <c r="BH50" s="619">
        <v>-212682</v>
      </c>
      <c r="BI50" s="619">
        <v>0</v>
      </c>
      <c r="BJ50" s="619">
        <v>-4340</v>
      </c>
      <c r="BK50" s="619">
        <v>-434044</v>
      </c>
      <c r="BL50" s="619">
        <v>-356694</v>
      </c>
      <c r="BM50" s="619">
        <v>-349561</v>
      </c>
      <c r="BN50" s="619">
        <v>0</v>
      </c>
      <c r="BO50" s="619">
        <v>-7134</v>
      </c>
      <c r="BP50" s="619">
        <v>-713389</v>
      </c>
      <c r="BQ50" s="619">
        <v>-2943722</v>
      </c>
      <c r="BR50" s="619">
        <v>-2884848</v>
      </c>
      <c r="BS50" s="619">
        <v>0</v>
      </c>
      <c r="BT50" s="619">
        <v>-58874</v>
      </c>
      <c r="BU50" s="619">
        <v>-5887444</v>
      </c>
      <c r="BV50" s="619">
        <v>-225629</v>
      </c>
      <c r="BW50" s="619">
        <v>-221117</v>
      </c>
      <c r="BX50" s="619">
        <v>0</v>
      </c>
      <c r="BY50" s="619">
        <v>-4513</v>
      </c>
      <c r="BZ50" s="619">
        <v>-451259</v>
      </c>
      <c r="CA50" s="619">
        <v>-2718092</v>
      </c>
      <c r="CB50" s="619">
        <v>-2663731</v>
      </c>
      <c r="CC50" s="619">
        <v>0</v>
      </c>
      <c r="CD50" s="619">
        <v>-54362</v>
      </c>
      <c r="CE50" s="619">
        <v>-5436185</v>
      </c>
      <c r="CF50" s="619">
        <v>0</v>
      </c>
      <c r="CG50" s="619">
        <v>0</v>
      </c>
      <c r="CH50" s="619">
        <v>0</v>
      </c>
      <c r="CI50" s="619">
        <v>0</v>
      </c>
      <c r="CJ50" s="619">
        <v>0</v>
      </c>
      <c r="CK50" s="619">
        <v>0</v>
      </c>
      <c r="CL50" s="619">
        <v>0</v>
      </c>
      <c r="CM50" s="619">
        <v>0</v>
      </c>
      <c r="CN50" s="619">
        <v>0</v>
      </c>
      <c r="CO50" s="619">
        <v>0</v>
      </c>
      <c r="CP50" s="619">
        <v>1770482</v>
      </c>
      <c r="CQ50" s="619">
        <v>1735072</v>
      </c>
      <c r="CR50" s="619">
        <v>0</v>
      </c>
      <c r="CS50" s="619">
        <v>35410</v>
      </c>
      <c r="CT50" s="619">
        <v>3540964</v>
      </c>
      <c r="CU50" s="619">
        <v>0</v>
      </c>
      <c r="CV50" s="619">
        <v>0</v>
      </c>
      <c r="CW50" s="619">
        <v>0</v>
      </c>
      <c r="CX50" s="619">
        <v>0</v>
      </c>
      <c r="CY50" s="619">
        <v>0</v>
      </c>
      <c r="CZ50" s="619">
        <v>0</v>
      </c>
      <c r="DA50" s="619">
        <v>0</v>
      </c>
      <c r="DB50" s="619">
        <v>0</v>
      </c>
      <c r="DC50" s="619">
        <v>0</v>
      </c>
      <c r="DD50" s="619">
        <v>0</v>
      </c>
      <c r="DE50" s="619">
        <v>0</v>
      </c>
      <c r="DF50" s="619">
        <v>0</v>
      </c>
      <c r="DG50" s="619">
        <v>0</v>
      </c>
      <c r="DH50" s="619">
        <v>0</v>
      </c>
      <c r="DI50" s="619">
        <v>0</v>
      </c>
      <c r="DJ50" s="619">
        <v>-2487875</v>
      </c>
      <c r="DK50" s="619">
        <v>-2438118</v>
      </c>
      <c r="DL50" s="619">
        <v>0</v>
      </c>
      <c r="DM50" s="619">
        <v>-49758</v>
      </c>
      <c r="DN50" s="619">
        <v>-4975751</v>
      </c>
      <c r="DO50" s="619">
        <v>-3661115</v>
      </c>
      <c r="DP50" s="619">
        <v>-3587894</v>
      </c>
      <c r="DQ50" s="619">
        <v>0</v>
      </c>
      <c r="DR50" s="619">
        <v>-73222</v>
      </c>
      <c r="DS50" s="619">
        <v>-7322231</v>
      </c>
      <c r="DT50" s="619">
        <v>-225629</v>
      </c>
      <c r="DU50" s="619">
        <v>-221117</v>
      </c>
      <c r="DV50" s="619">
        <v>0</v>
      </c>
      <c r="DW50" s="619">
        <v>-4513</v>
      </c>
      <c r="DX50" s="619">
        <v>-451259</v>
      </c>
      <c r="DY50" s="619">
        <v>-947610</v>
      </c>
      <c r="DZ50" s="619">
        <v>-928659</v>
      </c>
      <c r="EA50" s="619">
        <v>0</v>
      </c>
      <c r="EB50" s="619">
        <v>-18952</v>
      </c>
      <c r="EC50" s="619">
        <v>-1895221</v>
      </c>
      <c r="ED50" s="619">
        <v>-2487875</v>
      </c>
      <c r="EE50" s="619">
        <v>-2438118</v>
      </c>
      <c r="EF50" s="619">
        <v>0</v>
      </c>
      <c r="EG50" s="619">
        <v>-49758</v>
      </c>
      <c r="EH50" s="619">
        <v>-4975751</v>
      </c>
      <c r="EI50" s="619">
        <v>-28478141</v>
      </c>
      <c r="EJ50" s="619">
        <v>-27908577</v>
      </c>
      <c r="EK50" s="619">
        <v>0</v>
      </c>
      <c r="EL50" s="619">
        <v>-569563</v>
      </c>
      <c r="EM50" s="619">
        <v>-56956282</v>
      </c>
      <c r="EN50" s="619">
        <v>0</v>
      </c>
      <c r="EO50" s="619">
        <v>0</v>
      </c>
      <c r="EP50" s="619">
        <v>0</v>
      </c>
      <c r="EQ50" s="619">
        <v>0</v>
      </c>
      <c r="ER50" s="619">
        <v>0</v>
      </c>
      <c r="ES50" s="619">
        <v>-21108193</v>
      </c>
      <c r="ET50" s="619">
        <v>-20686029</v>
      </c>
      <c r="EU50" s="619">
        <v>0</v>
      </c>
      <c r="EV50" s="619">
        <v>-422164</v>
      </c>
      <c r="EW50" s="619">
        <v>-42216385</v>
      </c>
      <c r="EX50" s="619">
        <v>-7369948</v>
      </c>
      <c r="EY50" s="619">
        <v>-7222548</v>
      </c>
      <c r="EZ50" s="619">
        <v>0</v>
      </c>
      <c r="FA50" s="619">
        <v>-147399</v>
      </c>
      <c r="FB50" s="619">
        <v>-14739897</v>
      </c>
      <c r="FC50" s="619">
        <v>71044069</v>
      </c>
      <c r="FD50" s="619">
        <v>69623188</v>
      </c>
      <c r="FE50" s="619">
        <v>0</v>
      </c>
      <c r="FF50" s="619">
        <v>1420881</v>
      </c>
      <c r="FG50" s="619">
        <v>142088138</v>
      </c>
      <c r="FH50" s="619">
        <v>58068295</v>
      </c>
      <c r="FI50" s="619">
        <v>56906929</v>
      </c>
      <c r="FJ50" s="619">
        <v>0</v>
      </c>
      <c r="FK50" s="619">
        <v>1161366</v>
      </c>
      <c r="FL50" s="619">
        <v>116136590</v>
      </c>
      <c r="FM50" s="619">
        <v>-12975774</v>
      </c>
      <c r="FN50" s="619">
        <v>-12716259</v>
      </c>
      <c r="FO50" s="619">
        <v>0</v>
      </c>
      <c r="FP50" s="619">
        <v>-259515</v>
      </c>
      <c r="FQ50" s="619">
        <v>-25951548</v>
      </c>
      <c r="FR50" s="619">
        <v>-20345722</v>
      </c>
      <c r="FS50" s="619">
        <v>-19938807</v>
      </c>
      <c r="FT50" s="619">
        <v>0</v>
      </c>
      <c r="FU50" s="619">
        <v>-406914</v>
      </c>
      <c r="FV50" s="619">
        <v>-40691445</v>
      </c>
      <c r="FW50" s="620" t="s">
        <v>535</v>
      </c>
      <c r="FX50" s="620" t="s">
        <v>540</v>
      </c>
      <c r="FY50" s="610" t="s">
        <v>535</v>
      </c>
      <c r="FZ50" s="611" t="s">
        <v>499</v>
      </c>
      <c r="GA50" s="611" t="s">
        <v>660</v>
      </c>
      <c r="GB50" s="610" t="s">
        <v>1432</v>
      </c>
    </row>
    <row r="51" spans="1:184" x14ac:dyDescent="0.25">
      <c r="A51" s="610" t="s">
        <v>3385</v>
      </c>
      <c r="B51" s="617" t="s">
        <v>661</v>
      </c>
      <c r="C51" s="618" t="s">
        <v>662</v>
      </c>
      <c r="D51" s="638">
        <v>0.5</v>
      </c>
      <c r="E51" s="638">
        <v>0.4</v>
      </c>
      <c r="F51" s="638">
        <v>0.09</v>
      </c>
      <c r="G51" s="638">
        <v>0.01</v>
      </c>
      <c r="H51" s="638">
        <v>1</v>
      </c>
      <c r="I51" s="619">
        <v>22727356</v>
      </c>
      <c r="J51" s="619">
        <v>18181884</v>
      </c>
      <c r="K51" s="619">
        <v>4090924</v>
      </c>
      <c r="L51" s="619">
        <v>454547</v>
      </c>
      <c r="M51" s="619">
        <v>45454711</v>
      </c>
      <c r="N51" s="619">
        <v>55000</v>
      </c>
      <c r="O51" s="619">
        <v>55000</v>
      </c>
      <c r="P51" s="619">
        <v>22672356</v>
      </c>
      <c r="Q51" s="619">
        <v>187186</v>
      </c>
      <c r="R51" s="619">
        <v>187186</v>
      </c>
      <c r="S51" s="619">
        <v>1478100</v>
      </c>
      <c r="T51" s="619">
        <v>0</v>
      </c>
      <c r="U51" s="619">
        <v>1478100</v>
      </c>
      <c r="V51" s="619">
        <v>238928</v>
      </c>
      <c r="W51" s="619">
        <v>4292</v>
      </c>
      <c r="X51" s="619">
        <v>243220</v>
      </c>
      <c r="Y51" s="619">
        <v>0</v>
      </c>
      <c r="Z51" s="619">
        <v>0</v>
      </c>
      <c r="AA51" s="619">
        <v>0</v>
      </c>
      <c r="AB51" s="619">
        <v>0</v>
      </c>
      <c r="AC51" s="619">
        <v>55000</v>
      </c>
      <c r="AD51" s="619">
        <v>0</v>
      </c>
      <c r="AE51" s="619">
        <v>0</v>
      </c>
      <c r="AF51" s="619">
        <v>55000</v>
      </c>
      <c r="AG51" s="619">
        <v>0</v>
      </c>
      <c r="AH51" s="619">
        <v>0</v>
      </c>
      <c r="AI51" s="619">
        <v>7690689</v>
      </c>
      <c r="AJ51" s="619">
        <v>1663221</v>
      </c>
      <c r="AK51" s="619">
        <v>184722</v>
      </c>
      <c r="AL51" s="619">
        <v>9538632</v>
      </c>
      <c r="AM51" s="619">
        <v>1012514</v>
      </c>
      <c r="AN51" s="619">
        <v>810012</v>
      </c>
      <c r="AO51" s="619">
        <v>182253</v>
      </c>
      <c r="AP51" s="619">
        <v>20250</v>
      </c>
      <c r="AQ51" s="619">
        <v>2025029</v>
      </c>
      <c r="AR51" s="619">
        <v>-142328</v>
      </c>
      <c r="AS51" s="619">
        <v>-113862</v>
      </c>
      <c r="AT51" s="619">
        <v>-25619</v>
      </c>
      <c r="AU51" s="619">
        <v>-2847</v>
      </c>
      <c r="AV51" s="619">
        <v>-284656</v>
      </c>
      <c r="AW51" s="619">
        <v>-771319</v>
      </c>
      <c r="AX51" s="619">
        <v>-617056</v>
      </c>
      <c r="AY51" s="619">
        <v>-138838</v>
      </c>
      <c r="AZ51" s="619">
        <v>-15426</v>
      </c>
      <c r="BA51" s="619">
        <v>-1542639</v>
      </c>
      <c r="BB51" s="619">
        <v>149548</v>
      </c>
      <c r="BC51" s="619">
        <v>119638</v>
      </c>
      <c r="BD51" s="619">
        <v>26919</v>
      </c>
      <c r="BE51" s="619">
        <v>2991</v>
      </c>
      <c r="BF51" s="619">
        <v>299096</v>
      </c>
      <c r="BG51" s="619">
        <v>42524</v>
      </c>
      <c r="BH51" s="619">
        <v>34019</v>
      </c>
      <c r="BI51" s="619">
        <v>7654</v>
      </c>
      <c r="BJ51" s="619">
        <v>850</v>
      </c>
      <c r="BK51" s="619">
        <v>85047</v>
      </c>
      <c r="BL51" s="619">
        <v>-579247</v>
      </c>
      <c r="BM51" s="619">
        <v>-463399</v>
      </c>
      <c r="BN51" s="619">
        <v>-104265</v>
      </c>
      <c r="BO51" s="619">
        <v>-11585</v>
      </c>
      <c r="BP51" s="619">
        <v>-1158496</v>
      </c>
      <c r="BQ51" s="619">
        <v>-1148230</v>
      </c>
      <c r="BR51" s="619">
        <v>-918585</v>
      </c>
      <c r="BS51" s="619">
        <v>-206682</v>
      </c>
      <c r="BT51" s="619">
        <v>-22965</v>
      </c>
      <c r="BU51" s="619">
        <v>-2296462</v>
      </c>
      <c r="BV51" s="619">
        <v>0</v>
      </c>
      <c r="BW51" s="619">
        <v>0</v>
      </c>
      <c r="BX51" s="619">
        <v>0</v>
      </c>
      <c r="BY51" s="619">
        <v>0</v>
      </c>
      <c r="BZ51" s="619">
        <v>0</v>
      </c>
      <c r="CA51" s="619">
        <v>-1148230</v>
      </c>
      <c r="CB51" s="619">
        <v>-918585</v>
      </c>
      <c r="CC51" s="619">
        <v>-206682</v>
      </c>
      <c r="CD51" s="619">
        <v>-22965</v>
      </c>
      <c r="CE51" s="619">
        <v>-2296462</v>
      </c>
      <c r="CF51" s="619">
        <v>0</v>
      </c>
      <c r="CG51" s="619">
        <v>0</v>
      </c>
      <c r="CH51" s="619">
        <v>0</v>
      </c>
      <c r="CI51" s="619">
        <v>0</v>
      </c>
      <c r="CJ51" s="619">
        <v>0</v>
      </c>
      <c r="CK51" s="619">
        <v>0</v>
      </c>
      <c r="CL51" s="619">
        <v>0</v>
      </c>
      <c r="CM51" s="619">
        <v>0</v>
      </c>
      <c r="CN51" s="619">
        <v>0</v>
      </c>
      <c r="CO51" s="619">
        <v>0</v>
      </c>
      <c r="CP51" s="619">
        <v>1148230</v>
      </c>
      <c r="CQ51" s="619">
        <v>918585</v>
      </c>
      <c r="CR51" s="619">
        <v>206682</v>
      </c>
      <c r="CS51" s="619">
        <v>22965</v>
      </c>
      <c r="CT51" s="619">
        <v>2296462</v>
      </c>
      <c r="CU51" s="619">
        <v>0</v>
      </c>
      <c r="CV51" s="619">
        <v>0</v>
      </c>
      <c r="CW51" s="619">
        <v>0</v>
      </c>
      <c r="CX51" s="619">
        <v>0</v>
      </c>
      <c r="CY51" s="619">
        <v>0</v>
      </c>
      <c r="CZ51" s="619">
        <v>0</v>
      </c>
      <c r="DA51" s="619">
        <v>0</v>
      </c>
      <c r="DB51" s="619">
        <v>0</v>
      </c>
      <c r="DC51" s="619">
        <v>0</v>
      </c>
      <c r="DD51" s="619">
        <v>0</v>
      </c>
      <c r="DE51" s="619">
        <v>-500000</v>
      </c>
      <c r="DF51" s="619">
        <v>-400000</v>
      </c>
      <c r="DG51" s="619">
        <v>-90000</v>
      </c>
      <c r="DH51" s="619">
        <v>-10000</v>
      </c>
      <c r="DI51" s="619">
        <v>-1000000</v>
      </c>
      <c r="DJ51" s="619">
        <v>-1352396</v>
      </c>
      <c r="DK51" s="619">
        <v>-1081916</v>
      </c>
      <c r="DL51" s="619">
        <v>-243431</v>
      </c>
      <c r="DM51" s="619">
        <v>-27048</v>
      </c>
      <c r="DN51" s="619">
        <v>-2704791</v>
      </c>
      <c r="DO51" s="619">
        <v>-1852396</v>
      </c>
      <c r="DP51" s="619">
        <v>-1481916</v>
      </c>
      <c r="DQ51" s="619">
        <v>-333431</v>
      </c>
      <c r="DR51" s="619">
        <v>-37048</v>
      </c>
      <c r="DS51" s="619">
        <v>-3704791</v>
      </c>
      <c r="DT51" s="619">
        <v>0</v>
      </c>
      <c r="DU51" s="619">
        <v>0</v>
      </c>
      <c r="DV51" s="619">
        <v>0</v>
      </c>
      <c r="DW51" s="619">
        <v>0</v>
      </c>
      <c r="DX51" s="619">
        <v>0</v>
      </c>
      <c r="DY51" s="619">
        <v>-500000</v>
      </c>
      <c r="DZ51" s="619">
        <v>-400000</v>
      </c>
      <c r="EA51" s="619">
        <v>-90000</v>
      </c>
      <c r="EB51" s="619">
        <v>-10000</v>
      </c>
      <c r="EC51" s="619">
        <v>-1000000</v>
      </c>
      <c r="ED51" s="619">
        <v>-1352396</v>
      </c>
      <c r="EE51" s="619">
        <v>-1081916</v>
      </c>
      <c r="EF51" s="619">
        <v>-243431</v>
      </c>
      <c r="EG51" s="619">
        <v>-27048</v>
      </c>
      <c r="EH51" s="619">
        <v>-2704791</v>
      </c>
      <c r="EI51" s="619">
        <v>1290614</v>
      </c>
      <c r="EJ51" s="619">
        <v>1032550</v>
      </c>
      <c r="EK51" s="619">
        <v>232426</v>
      </c>
      <c r="EL51" s="619">
        <v>25814</v>
      </c>
      <c r="EM51" s="619">
        <v>2581403</v>
      </c>
      <c r="EN51" s="619">
        <v>0</v>
      </c>
      <c r="EO51" s="619">
        <v>0</v>
      </c>
      <c r="EP51" s="619">
        <v>0</v>
      </c>
      <c r="EQ51" s="619">
        <v>0</v>
      </c>
      <c r="ER51" s="619">
        <v>0</v>
      </c>
      <c r="ES51" s="619">
        <v>974220</v>
      </c>
      <c r="ET51" s="619">
        <v>779376</v>
      </c>
      <c r="EU51" s="619">
        <v>175360</v>
      </c>
      <c r="EV51" s="619">
        <v>19484</v>
      </c>
      <c r="EW51" s="619">
        <v>1948439</v>
      </c>
      <c r="EX51" s="619">
        <v>316394</v>
      </c>
      <c r="EY51" s="619">
        <v>253174</v>
      </c>
      <c r="EZ51" s="619">
        <v>57066</v>
      </c>
      <c r="FA51" s="619">
        <v>6330</v>
      </c>
      <c r="FB51" s="619">
        <v>632964</v>
      </c>
      <c r="FC51" s="619">
        <v>23312638</v>
      </c>
      <c r="FD51" s="619">
        <v>18650110</v>
      </c>
      <c r="FE51" s="619">
        <v>4196275</v>
      </c>
      <c r="FF51" s="619">
        <v>466253</v>
      </c>
      <c r="FG51" s="619">
        <v>46625276</v>
      </c>
      <c r="FH51" s="619">
        <v>22727356</v>
      </c>
      <c r="FI51" s="619">
        <v>18181884</v>
      </c>
      <c r="FJ51" s="619">
        <v>4090924</v>
      </c>
      <c r="FK51" s="619">
        <v>454547</v>
      </c>
      <c r="FL51" s="619">
        <v>45454711</v>
      </c>
      <c r="FM51" s="619">
        <v>-585282</v>
      </c>
      <c r="FN51" s="619">
        <v>-468226</v>
      </c>
      <c r="FO51" s="619">
        <v>-105351</v>
      </c>
      <c r="FP51" s="619">
        <v>-11706</v>
      </c>
      <c r="FQ51" s="619">
        <v>-1170565</v>
      </c>
      <c r="FR51" s="619">
        <v>-268888</v>
      </c>
      <c r="FS51" s="619">
        <v>-215052</v>
      </c>
      <c r="FT51" s="619">
        <v>-48285</v>
      </c>
      <c r="FU51" s="619">
        <v>-5376</v>
      </c>
      <c r="FV51" s="619">
        <v>-537601</v>
      </c>
      <c r="FW51" s="620" t="s">
        <v>552</v>
      </c>
      <c r="FX51" s="620" t="s">
        <v>553</v>
      </c>
      <c r="FY51" s="610" t="s">
        <v>474</v>
      </c>
      <c r="FZ51" s="611" t="s">
        <v>481</v>
      </c>
      <c r="GA51" s="611" t="s">
        <v>663</v>
      </c>
      <c r="GB51" s="610" t="s">
        <v>1432</v>
      </c>
    </row>
    <row r="52" spans="1:184" x14ac:dyDescent="0.25">
      <c r="A52" s="610" t="s">
        <v>3385</v>
      </c>
      <c r="B52" s="617" t="s">
        <v>664</v>
      </c>
      <c r="C52" s="618" t="s">
        <v>665</v>
      </c>
      <c r="D52" s="638">
        <v>0.5</v>
      </c>
      <c r="E52" s="638">
        <v>0.4</v>
      </c>
      <c r="F52" s="638">
        <v>0.09</v>
      </c>
      <c r="G52" s="638">
        <v>0.01</v>
      </c>
      <c r="H52" s="638">
        <v>1</v>
      </c>
      <c r="I52" s="619">
        <v>38673143</v>
      </c>
      <c r="J52" s="619">
        <v>30938514</v>
      </c>
      <c r="K52" s="619">
        <v>6961166</v>
      </c>
      <c r="L52" s="619">
        <v>773463</v>
      </c>
      <c r="M52" s="619">
        <v>77346286</v>
      </c>
      <c r="N52" s="619">
        <v>0</v>
      </c>
      <c r="O52" s="619">
        <v>0</v>
      </c>
      <c r="P52" s="619">
        <v>38673143</v>
      </c>
      <c r="Q52" s="619">
        <v>220890</v>
      </c>
      <c r="R52" s="619">
        <v>220890</v>
      </c>
      <c r="S52" s="619">
        <v>0</v>
      </c>
      <c r="T52" s="619">
        <v>0</v>
      </c>
      <c r="U52" s="619">
        <v>0</v>
      </c>
      <c r="V52" s="619">
        <v>0</v>
      </c>
      <c r="W52" s="619">
        <v>0</v>
      </c>
      <c r="X52" s="619">
        <v>0</v>
      </c>
      <c r="Y52" s="619">
        <v>0</v>
      </c>
      <c r="Z52" s="619">
        <v>0</v>
      </c>
      <c r="AA52" s="619">
        <v>0</v>
      </c>
      <c r="AB52" s="619">
        <v>0</v>
      </c>
      <c r="AC52" s="619">
        <v>0</v>
      </c>
      <c r="AD52" s="619">
        <v>0</v>
      </c>
      <c r="AE52" s="619">
        <v>0</v>
      </c>
      <c r="AF52" s="619">
        <v>0</v>
      </c>
      <c r="AG52" s="619">
        <v>0</v>
      </c>
      <c r="AH52" s="619">
        <v>0</v>
      </c>
      <c r="AI52" s="619">
        <v>10284127</v>
      </c>
      <c r="AJ52" s="619">
        <v>2313929</v>
      </c>
      <c r="AK52" s="619">
        <v>257104</v>
      </c>
      <c r="AL52" s="619">
        <v>12855160</v>
      </c>
      <c r="AM52" s="619">
        <v>3140197</v>
      </c>
      <c r="AN52" s="619">
        <v>2512158</v>
      </c>
      <c r="AO52" s="619">
        <v>565236</v>
      </c>
      <c r="AP52" s="619">
        <v>62804</v>
      </c>
      <c r="AQ52" s="619">
        <v>6280395</v>
      </c>
      <c r="AR52" s="619">
        <v>-1012847</v>
      </c>
      <c r="AS52" s="619">
        <v>-810277</v>
      </c>
      <c r="AT52" s="619">
        <v>-182312</v>
      </c>
      <c r="AU52" s="619">
        <v>-20257</v>
      </c>
      <c r="AV52" s="619">
        <v>-2025693</v>
      </c>
      <c r="AW52" s="619">
        <v>-1774309</v>
      </c>
      <c r="AX52" s="619">
        <v>-1419446</v>
      </c>
      <c r="AY52" s="619">
        <v>-319375</v>
      </c>
      <c r="AZ52" s="619">
        <v>-35486</v>
      </c>
      <c r="BA52" s="619">
        <v>-3548616</v>
      </c>
      <c r="BB52" s="619">
        <v>353291</v>
      </c>
      <c r="BC52" s="619">
        <v>282632</v>
      </c>
      <c r="BD52" s="619">
        <v>63592</v>
      </c>
      <c r="BE52" s="619">
        <v>7066</v>
      </c>
      <c r="BF52" s="619">
        <v>706581</v>
      </c>
      <c r="BG52" s="619">
        <v>-98777</v>
      </c>
      <c r="BH52" s="619">
        <v>-79022</v>
      </c>
      <c r="BI52" s="619">
        <v>-17780</v>
      </c>
      <c r="BJ52" s="619">
        <v>-1976</v>
      </c>
      <c r="BK52" s="619">
        <v>-197555</v>
      </c>
      <c r="BL52" s="619">
        <v>-1519795</v>
      </c>
      <c r="BM52" s="619">
        <v>-1215836</v>
      </c>
      <c r="BN52" s="619">
        <v>-273563</v>
      </c>
      <c r="BO52" s="619">
        <v>-30396</v>
      </c>
      <c r="BP52" s="619">
        <v>-3039590</v>
      </c>
      <c r="BQ52" s="619">
        <v>-2236395</v>
      </c>
      <c r="BR52" s="619">
        <v>-1789116</v>
      </c>
      <c r="BS52" s="619">
        <v>-402551</v>
      </c>
      <c r="BT52" s="619">
        <v>-44728</v>
      </c>
      <c r="BU52" s="619">
        <v>-4472790</v>
      </c>
      <c r="BV52" s="619">
        <v>-26923</v>
      </c>
      <c r="BW52" s="619">
        <v>-21538</v>
      </c>
      <c r="BX52" s="619">
        <v>-4846</v>
      </c>
      <c r="BY52" s="619">
        <v>-538</v>
      </c>
      <c r="BZ52" s="619">
        <v>-53845</v>
      </c>
      <c r="CA52" s="619">
        <v>-2209473</v>
      </c>
      <c r="CB52" s="619">
        <v>-1767578</v>
      </c>
      <c r="CC52" s="619">
        <v>-397705</v>
      </c>
      <c r="CD52" s="619">
        <v>-44189</v>
      </c>
      <c r="CE52" s="619">
        <v>-4418945</v>
      </c>
      <c r="CF52" s="619">
        <v>0</v>
      </c>
      <c r="CG52" s="619">
        <v>0</v>
      </c>
      <c r="CH52" s="619">
        <v>0</v>
      </c>
      <c r="CI52" s="619">
        <v>0</v>
      </c>
      <c r="CJ52" s="619">
        <v>0</v>
      </c>
      <c r="CK52" s="619">
        <v>0</v>
      </c>
      <c r="CL52" s="619">
        <v>0</v>
      </c>
      <c r="CM52" s="619">
        <v>0</v>
      </c>
      <c r="CN52" s="619">
        <v>0</v>
      </c>
      <c r="CO52" s="619">
        <v>0</v>
      </c>
      <c r="CP52" s="619">
        <v>2086374</v>
      </c>
      <c r="CQ52" s="619">
        <v>1669098</v>
      </c>
      <c r="CR52" s="619">
        <v>375547</v>
      </c>
      <c r="CS52" s="619">
        <v>41727</v>
      </c>
      <c r="CT52" s="619">
        <v>4172746</v>
      </c>
      <c r="CU52" s="619">
        <v>0</v>
      </c>
      <c r="CV52" s="619">
        <v>0</v>
      </c>
      <c r="CW52" s="619">
        <v>0</v>
      </c>
      <c r="CX52" s="619">
        <v>0</v>
      </c>
      <c r="CY52" s="619">
        <v>0</v>
      </c>
      <c r="CZ52" s="619">
        <v>26923</v>
      </c>
      <c r="DA52" s="619">
        <v>21538</v>
      </c>
      <c r="DB52" s="619">
        <v>4846</v>
      </c>
      <c r="DC52" s="619">
        <v>538</v>
      </c>
      <c r="DD52" s="619">
        <v>53845</v>
      </c>
      <c r="DE52" s="619">
        <v>-2200022</v>
      </c>
      <c r="DF52" s="619">
        <v>-1760018</v>
      </c>
      <c r="DG52" s="619">
        <v>-396004</v>
      </c>
      <c r="DH52" s="619">
        <v>-44000</v>
      </c>
      <c r="DI52" s="619">
        <v>-4400044</v>
      </c>
      <c r="DJ52" s="619">
        <v>-218622</v>
      </c>
      <c r="DK52" s="619">
        <v>-174898</v>
      </c>
      <c r="DL52" s="619">
        <v>-39352</v>
      </c>
      <c r="DM52" s="619">
        <v>-4372</v>
      </c>
      <c r="DN52" s="619">
        <v>-437244</v>
      </c>
      <c r="DO52" s="619">
        <v>-2541742</v>
      </c>
      <c r="DP52" s="619">
        <v>-2033396</v>
      </c>
      <c r="DQ52" s="619">
        <v>-457514</v>
      </c>
      <c r="DR52" s="619">
        <v>-50835</v>
      </c>
      <c r="DS52" s="619">
        <v>-5083487</v>
      </c>
      <c r="DT52" s="619">
        <v>0</v>
      </c>
      <c r="DU52" s="619">
        <v>0</v>
      </c>
      <c r="DV52" s="619">
        <v>0</v>
      </c>
      <c r="DW52" s="619">
        <v>0</v>
      </c>
      <c r="DX52" s="619">
        <v>0</v>
      </c>
      <c r="DY52" s="619">
        <v>-2323121</v>
      </c>
      <c r="DZ52" s="619">
        <v>-1858498</v>
      </c>
      <c r="EA52" s="619">
        <v>-418162</v>
      </c>
      <c r="EB52" s="619">
        <v>-46462</v>
      </c>
      <c r="EC52" s="619">
        <v>-4646243</v>
      </c>
      <c r="ED52" s="619">
        <v>-218622</v>
      </c>
      <c r="EE52" s="619">
        <v>-174898</v>
      </c>
      <c r="EF52" s="619">
        <v>-39352</v>
      </c>
      <c r="EG52" s="619">
        <v>-4372</v>
      </c>
      <c r="EH52" s="619">
        <v>-437244</v>
      </c>
      <c r="EI52" s="619">
        <v>994526</v>
      </c>
      <c r="EJ52" s="619">
        <v>795617</v>
      </c>
      <c r="EK52" s="619">
        <v>179014</v>
      </c>
      <c r="EL52" s="619">
        <v>19890</v>
      </c>
      <c r="EM52" s="619">
        <v>1989047</v>
      </c>
      <c r="EN52" s="619">
        <v>0</v>
      </c>
      <c r="EO52" s="619">
        <v>0</v>
      </c>
      <c r="EP52" s="619">
        <v>0</v>
      </c>
      <c r="EQ52" s="619">
        <v>0</v>
      </c>
      <c r="ER52" s="619">
        <v>0</v>
      </c>
      <c r="ES52" s="619">
        <v>932831</v>
      </c>
      <c r="ET52" s="619">
        <v>746265</v>
      </c>
      <c r="EU52" s="619">
        <v>167910</v>
      </c>
      <c r="EV52" s="619">
        <v>18657</v>
      </c>
      <c r="EW52" s="619">
        <v>1865662</v>
      </c>
      <c r="EX52" s="619">
        <v>61695</v>
      </c>
      <c r="EY52" s="619">
        <v>49352</v>
      </c>
      <c r="EZ52" s="619">
        <v>11104</v>
      </c>
      <c r="FA52" s="619">
        <v>1233</v>
      </c>
      <c r="FB52" s="619">
        <v>123385</v>
      </c>
      <c r="FC52" s="619">
        <v>41790346</v>
      </c>
      <c r="FD52" s="619">
        <v>33432277</v>
      </c>
      <c r="FE52" s="619">
        <v>7522262</v>
      </c>
      <c r="FF52" s="619">
        <v>835807</v>
      </c>
      <c r="FG52" s="619">
        <v>83580692</v>
      </c>
      <c r="FH52" s="619">
        <v>38673143</v>
      </c>
      <c r="FI52" s="619">
        <v>30938514</v>
      </c>
      <c r="FJ52" s="619">
        <v>6961166</v>
      </c>
      <c r="FK52" s="619">
        <v>773463</v>
      </c>
      <c r="FL52" s="619">
        <v>77346286</v>
      </c>
      <c r="FM52" s="619">
        <v>-3117203</v>
      </c>
      <c r="FN52" s="619">
        <v>-2493763</v>
      </c>
      <c r="FO52" s="619">
        <v>-561096</v>
      </c>
      <c r="FP52" s="619">
        <v>-62344</v>
      </c>
      <c r="FQ52" s="619">
        <v>-6234406</v>
      </c>
      <c r="FR52" s="619">
        <v>-3055508</v>
      </c>
      <c r="FS52" s="619">
        <v>-2444411</v>
      </c>
      <c r="FT52" s="619">
        <v>-549992</v>
      </c>
      <c r="FU52" s="619">
        <v>-61111</v>
      </c>
      <c r="FV52" s="619">
        <v>-6111021</v>
      </c>
      <c r="FW52" s="620" t="s">
        <v>520</v>
      </c>
      <c r="FX52" s="620" t="s">
        <v>521</v>
      </c>
      <c r="FY52" s="610" t="s">
        <v>474</v>
      </c>
      <c r="FZ52" s="611" t="s">
        <v>499</v>
      </c>
      <c r="GA52" s="611" t="s">
        <v>666</v>
      </c>
      <c r="GB52" s="610" t="s">
        <v>1432</v>
      </c>
    </row>
    <row r="53" spans="1:184" x14ac:dyDescent="0.25">
      <c r="A53" s="610" t="s">
        <v>3385</v>
      </c>
      <c r="B53" s="617" t="s">
        <v>667</v>
      </c>
      <c r="C53" s="618" t="s">
        <v>668</v>
      </c>
      <c r="D53" s="638">
        <v>0.5</v>
      </c>
      <c r="E53" s="638">
        <v>0.4</v>
      </c>
      <c r="F53" s="638">
        <v>0.1</v>
      </c>
      <c r="G53" s="638">
        <v>0</v>
      </c>
      <c r="H53" s="638">
        <v>1</v>
      </c>
      <c r="I53" s="619">
        <v>28582639</v>
      </c>
      <c r="J53" s="619">
        <v>22866111</v>
      </c>
      <c r="K53" s="619">
        <v>5716528</v>
      </c>
      <c r="L53" s="619">
        <v>0</v>
      </c>
      <c r="M53" s="619">
        <v>57165278</v>
      </c>
      <c r="N53" s="619">
        <v>0</v>
      </c>
      <c r="O53" s="619">
        <v>0</v>
      </c>
      <c r="P53" s="619">
        <v>28582639</v>
      </c>
      <c r="Q53" s="619">
        <v>167912</v>
      </c>
      <c r="R53" s="619">
        <v>167912</v>
      </c>
      <c r="S53" s="619">
        <v>0</v>
      </c>
      <c r="T53" s="619">
        <v>0</v>
      </c>
      <c r="U53" s="619">
        <v>0</v>
      </c>
      <c r="V53" s="619">
        <v>0</v>
      </c>
      <c r="W53" s="619">
        <v>0</v>
      </c>
      <c r="X53" s="619">
        <v>0</v>
      </c>
      <c r="Y53" s="619">
        <v>0</v>
      </c>
      <c r="Z53" s="619">
        <v>0</v>
      </c>
      <c r="AA53" s="619">
        <v>0</v>
      </c>
      <c r="AB53" s="619">
        <v>0</v>
      </c>
      <c r="AC53" s="619">
        <v>0</v>
      </c>
      <c r="AD53" s="619">
        <v>0</v>
      </c>
      <c r="AE53" s="619">
        <v>0</v>
      </c>
      <c r="AF53" s="619">
        <v>0</v>
      </c>
      <c r="AG53" s="619">
        <v>0</v>
      </c>
      <c r="AH53" s="619">
        <v>0</v>
      </c>
      <c r="AI53" s="619">
        <v>7434804</v>
      </c>
      <c r="AJ53" s="619">
        <v>1858701</v>
      </c>
      <c r="AK53" s="619">
        <v>0</v>
      </c>
      <c r="AL53" s="619">
        <v>9293505</v>
      </c>
      <c r="AM53" s="619">
        <v>555667</v>
      </c>
      <c r="AN53" s="619">
        <v>444534</v>
      </c>
      <c r="AO53" s="619">
        <v>111133</v>
      </c>
      <c r="AP53" s="619">
        <v>0</v>
      </c>
      <c r="AQ53" s="619">
        <v>1111334</v>
      </c>
      <c r="AR53" s="619">
        <v>-2866111</v>
      </c>
      <c r="AS53" s="619">
        <v>-2292888</v>
      </c>
      <c r="AT53" s="619">
        <v>-573222</v>
      </c>
      <c r="AU53" s="619">
        <v>0</v>
      </c>
      <c r="AV53" s="619">
        <v>-5732221</v>
      </c>
      <c r="AW53" s="619">
        <v>-264411</v>
      </c>
      <c r="AX53" s="619">
        <v>-211528</v>
      </c>
      <c r="AY53" s="619">
        <v>-52882</v>
      </c>
      <c r="AZ53" s="619">
        <v>0</v>
      </c>
      <c r="BA53" s="619">
        <v>-528821</v>
      </c>
      <c r="BB53" s="619">
        <v>132622</v>
      </c>
      <c r="BC53" s="619">
        <v>106098</v>
      </c>
      <c r="BD53" s="619">
        <v>26525</v>
      </c>
      <c r="BE53" s="619">
        <v>0</v>
      </c>
      <c r="BF53" s="619">
        <v>265245</v>
      </c>
      <c r="BG53" s="619">
        <v>-100000</v>
      </c>
      <c r="BH53" s="619">
        <v>-80000</v>
      </c>
      <c r="BI53" s="619">
        <v>-20000</v>
      </c>
      <c r="BJ53" s="619">
        <v>0</v>
      </c>
      <c r="BK53" s="619">
        <v>-200000</v>
      </c>
      <c r="BL53" s="619">
        <v>-231789</v>
      </c>
      <c r="BM53" s="619">
        <v>-185430</v>
      </c>
      <c r="BN53" s="619">
        <v>-46357</v>
      </c>
      <c r="BO53" s="619">
        <v>0</v>
      </c>
      <c r="BP53" s="619">
        <v>-463576</v>
      </c>
      <c r="BQ53" s="619">
        <v>-1214273</v>
      </c>
      <c r="BR53" s="619">
        <v>-971419</v>
      </c>
      <c r="BS53" s="619">
        <v>-242855</v>
      </c>
      <c r="BT53" s="619">
        <v>0</v>
      </c>
      <c r="BU53" s="619">
        <v>-2428547</v>
      </c>
      <c r="BV53" s="619">
        <v>-299269</v>
      </c>
      <c r="BW53" s="619">
        <v>-239416</v>
      </c>
      <c r="BX53" s="619">
        <v>-59854</v>
      </c>
      <c r="BY53" s="619">
        <v>0</v>
      </c>
      <c r="BZ53" s="619">
        <v>-598539</v>
      </c>
      <c r="CA53" s="619">
        <v>-915004</v>
      </c>
      <c r="CB53" s="619">
        <v>-732003</v>
      </c>
      <c r="CC53" s="619">
        <v>-183001</v>
      </c>
      <c r="CD53" s="619">
        <v>0</v>
      </c>
      <c r="CE53" s="619">
        <v>-1830008</v>
      </c>
      <c r="CF53" s="619">
        <v>0</v>
      </c>
      <c r="CG53" s="619">
        <v>0</v>
      </c>
      <c r="CH53" s="619">
        <v>0</v>
      </c>
      <c r="CI53" s="619">
        <v>0</v>
      </c>
      <c r="CJ53" s="619">
        <v>0</v>
      </c>
      <c r="CK53" s="619">
        <v>5308</v>
      </c>
      <c r="CL53" s="619">
        <v>4246</v>
      </c>
      <c r="CM53" s="619">
        <v>1062</v>
      </c>
      <c r="CN53" s="619">
        <v>0</v>
      </c>
      <c r="CO53" s="619">
        <v>10616</v>
      </c>
      <c r="CP53" s="619">
        <v>604667</v>
      </c>
      <c r="CQ53" s="619">
        <v>483734</v>
      </c>
      <c r="CR53" s="619">
        <v>120934</v>
      </c>
      <c r="CS53" s="619">
        <v>0</v>
      </c>
      <c r="CT53" s="619">
        <v>1209335</v>
      </c>
      <c r="CU53" s="619">
        <v>0</v>
      </c>
      <c r="CV53" s="619">
        <v>0</v>
      </c>
      <c r="CW53" s="619">
        <v>0</v>
      </c>
      <c r="CX53" s="619">
        <v>0</v>
      </c>
      <c r="CY53" s="619">
        <v>0</v>
      </c>
      <c r="CZ53" s="619">
        <v>293962</v>
      </c>
      <c r="DA53" s="619">
        <v>235169</v>
      </c>
      <c r="DB53" s="619">
        <v>58792</v>
      </c>
      <c r="DC53" s="619">
        <v>0</v>
      </c>
      <c r="DD53" s="619">
        <v>587923</v>
      </c>
      <c r="DE53" s="619">
        <v>-593500</v>
      </c>
      <c r="DF53" s="619">
        <v>-474800</v>
      </c>
      <c r="DG53" s="619">
        <v>-118700</v>
      </c>
      <c r="DH53" s="619">
        <v>0</v>
      </c>
      <c r="DI53" s="619">
        <v>-1187000</v>
      </c>
      <c r="DJ53" s="619">
        <v>-450000</v>
      </c>
      <c r="DK53" s="619">
        <v>-360000</v>
      </c>
      <c r="DL53" s="619">
        <v>-90000</v>
      </c>
      <c r="DM53" s="619">
        <v>0</v>
      </c>
      <c r="DN53" s="619">
        <v>-900000</v>
      </c>
      <c r="DO53" s="619">
        <v>-1353836</v>
      </c>
      <c r="DP53" s="619">
        <v>-1083070</v>
      </c>
      <c r="DQ53" s="619">
        <v>-270767</v>
      </c>
      <c r="DR53" s="619">
        <v>0</v>
      </c>
      <c r="DS53" s="619">
        <v>-2707673</v>
      </c>
      <c r="DT53" s="619">
        <v>1</v>
      </c>
      <c r="DU53" s="619">
        <v>-1</v>
      </c>
      <c r="DV53" s="619">
        <v>0</v>
      </c>
      <c r="DW53" s="619">
        <v>0</v>
      </c>
      <c r="DX53" s="619">
        <v>0</v>
      </c>
      <c r="DY53" s="619">
        <v>-903837</v>
      </c>
      <c r="DZ53" s="619">
        <v>-723069</v>
      </c>
      <c r="EA53" s="619">
        <v>-180767</v>
      </c>
      <c r="EB53" s="619">
        <v>0</v>
      </c>
      <c r="EC53" s="619">
        <v>-1807673</v>
      </c>
      <c r="ED53" s="619">
        <v>-450000</v>
      </c>
      <c r="EE53" s="619">
        <v>-360000</v>
      </c>
      <c r="EF53" s="619">
        <v>-90000</v>
      </c>
      <c r="EG53" s="619">
        <v>0</v>
      </c>
      <c r="EH53" s="619">
        <v>-900000</v>
      </c>
      <c r="EI53" s="619">
        <v>720076</v>
      </c>
      <c r="EJ53" s="619">
        <v>576065</v>
      </c>
      <c r="EK53" s="619">
        <v>144017</v>
      </c>
      <c r="EL53" s="619">
        <v>0</v>
      </c>
      <c r="EM53" s="619">
        <v>1440157</v>
      </c>
      <c r="EN53" s="619">
        <v>0</v>
      </c>
      <c r="EO53" s="619">
        <v>0</v>
      </c>
      <c r="EP53" s="619">
        <v>0</v>
      </c>
      <c r="EQ53" s="619">
        <v>0</v>
      </c>
      <c r="ER53" s="619">
        <v>0</v>
      </c>
      <c r="ES53" s="619">
        <v>929134</v>
      </c>
      <c r="ET53" s="619">
        <v>743307</v>
      </c>
      <c r="EU53" s="619">
        <v>185827</v>
      </c>
      <c r="EV53" s="619">
        <v>0</v>
      </c>
      <c r="EW53" s="619">
        <v>1858267</v>
      </c>
      <c r="EX53" s="619">
        <v>-209058</v>
      </c>
      <c r="EY53" s="619">
        <v>-167242</v>
      </c>
      <c r="EZ53" s="619">
        <v>-41810</v>
      </c>
      <c r="FA53" s="619">
        <v>0</v>
      </c>
      <c r="FB53" s="619">
        <v>-418110</v>
      </c>
      <c r="FC53" s="619">
        <v>29711339</v>
      </c>
      <c r="FD53" s="619">
        <v>23769071</v>
      </c>
      <c r="FE53" s="619">
        <v>5942268</v>
      </c>
      <c r="FF53" s="619">
        <v>0</v>
      </c>
      <c r="FG53" s="619">
        <v>59422678</v>
      </c>
      <c r="FH53" s="619">
        <v>28582639</v>
      </c>
      <c r="FI53" s="619">
        <v>22866111</v>
      </c>
      <c r="FJ53" s="619">
        <v>5716528</v>
      </c>
      <c r="FK53" s="619">
        <v>0</v>
      </c>
      <c r="FL53" s="619">
        <v>57165278</v>
      </c>
      <c r="FM53" s="619">
        <v>-1128700</v>
      </c>
      <c r="FN53" s="619">
        <v>-902960</v>
      </c>
      <c r="FO53" s="619">
        <v>-225740</v>
      </c>
      <c r="FP53" s="619">
        <v>0</v>
      </c>
      <c r="FQ53" s="619">
        <v>-2257400</v>
      </c>
      <c r="FR53" s="619">
        <v>-1337758</v>
      </c>
      <c r="FS53" s="619">
        <v>-1070202</v>
      </c>
      <c r="FT53" s="619">
        <v>-267550</v>
      </c>
      <c r="FU53" s="619">
        <v>0</v>
      </c>
      <c r="FV53" s="619">
        <v>-2675510</v>
      </c>
      <c r="FW53" s="620" t="s">
        <v>669</v>
      </c>
      <c r="FX53" s="620" t="s">
        <v>473</v>
      </c>
      <c r="FY53" s="610" t="s">
        <v>474</v>
      </c>
      <c r="FZ53" s="611" t="s">
        <v>536</v>
      </c>
      <c r="GA53" s="611" t="s">
        <v>670</v>
      </c>
      <c r="GB53" s="610" t="s">
        <v>1432</v>
      </c>
    </row>
    <row r="54" spans="1:184" x14ac:dyDescent="0.25">
      <c r="A54" s="610" t="s">
        <v>3385</v>
      </c>
      <c r="B54" s="617" t="s">
        <v>671</v>
      </c>
      <c r="C54" s="618" t="s">
        <v>672</v>
      </c>
      <c r="D54" s="638">
        <v>0.5</v>
      </c>
      <c r="E54" s="638">
        <v>0.4</v>
      </c>
      <c r="F54" s="638">
        <v>0.1</v>
      </c>
      <c r="G54" s="638">
        <v>0</v>
      </c>
      <c r="H54" s="638">
        <v>1</v>
      </c>
      <c r="I54" s="619">
        <v>54543767</v>
      </c>
      <c r="J54" s="619">
        <v>43635014</v>
      </c>
      <c r="K54" s="619">
        <v>10908753</v>
      </c>
      <c r="L54" s="619">
        <v>0</v>
      </c>
      <c r="M54" s="619">
        <v>109087534</v>
      </c>
      <c r="N54" s="619">
        <v>0</v>
      </c>
      <c r="O54" s="619">
        <v>0</v>
      </c>
      <c r="P54" s="619">
        <v>54543767</v>
      </c>
      <c r="Q54" s="619">
        <v>242549</v>
      </c>
      <c r="R54" s="619">
        <v>242549</v>
      </c>
      <c r="S54" s="619">
        <v>0</v>
      </c>
      <c r="T54" s="619">
        <v>0</v>
      </c>
      <c r="U54" s="619">
        <v>0</v>
      </c>
      <c r="V54" s="619">
        <v>276030</v>
      </c>
      <c r="W54" s="619">
        <v>283997</v>
      </c>
      <c r="X54" s="619">
        <v>560027</v>
      </c>
      <c r="Y54" s="619">
        <v>0</v>
      </c>
      <c r="Z54" s="619">
        <v>0</v>
      </c>
      <c r="AA54" s="619">
        <v>0</v>
      </c>
      <c r="AB54" s="619">
        <v>0</v>
      </c>
      <c r="AC54" s="619">
        <v>0</v>
      </c>
      <c r="AD54" s="619">
        <v>0</v>
      </c>
      <c r="AE54" s="619">
        <v>0</v>
      </c>
      <c r="AF54" s="619">
        <v>0</v>
      </c>
      <c r="AG54" s="619">
        <v>0</v>
      </c>
      <c r="AH54" s="619">
        <v>0</v>
      </c>
      <c r="AI54" s="619">
        <v>13990553</v>
      </c>
      <c r="AJ54" s="619">
        <v>3534260</v>
      </c>
      <c r="AK54" s="619">
        <v>0</v>
      </c>
      <c r="AL54" s="619">
        <v>17524813</v>
      </c>
      <c r="AM54" s="619">
        <v>1386063</v>
      </c>
      <c r="AN54" s="619">
        <v>1108850</v>
      </c>
      <c r="AO54" s="619">
        <v>277213</v>
      </c>
      <c r="AP54" s="619">
        <v>0</v>
      </c>
      <c r="AQ54" s="619">
        <v>2772126</v>
      </c>
      <c r="AR54" s="619">
        <v>-2707876</v>
      </c>
      <c r="AS54" s="619">
        <v>-2166300</v>
      </c>
      <c r="AT54" s="619">
        <v>-541575</v>
      </c>
      <c r="AU54" s="619">
        <v>0</v>
      </c>
      <c r="AV54" s="619">
        <v>-5415751</v>
      </c>
      <c r="AW54" s="619">
        <v>-1130337</v>
      </c>
      <c r="AX54" s="619">
        <v>-904270</v>
      </c>
      <c r="AY54" s="619">
        <v>-226067</v>
      </c>
      <c r="AZ54" s="619">
        <v>0</v>
      </c>
      <c r="BA54" s="619">
        <v>-2260674</v>
      </c>
      <c r="BB54" s="619">
        <v>512411</v>
      </c>
      <c r="BC54" s="619">
        <v>409929</v>
      </c>
      <c r="BD54" s="619">
        <v>102482</v>
      </c>
      <c r="BE54" s="619">
        <v>0</v>
      </c>
      <c r="BF54" s="619">
        <v>1024822</v>
      </c>
      <c r="BG54" s="619">
        <v>-124259</v>
      </c>
      <c r="BH54" s="619">
        <v>-99408</v>
      </c>
      <c r="BI54" s="619">
        <v>-24852</v>
      </c>
      <c r="BJ54" s="619">
        <v>0</v>
      </c>
      <c r="BK54" s="619">
        <v>-248519</v>
      </c>
      <c r="BL54" s="619">
        <v>-742185</v>
      </c>
      <c r="BM54" s="619">
        <v>-593749</v>
      </c>
      <c r="BN54" s="619">
        <v>-148437</v>
      </c>
      <c r="BO54" s="619">
        <v>0</v>
      </c>
      <c r="BP54" s="619">
        <v>-1484371</v>
      </c>
      <c r="BQ54" s="619">
        <v>-9772870</v>
      </c>
      <c r="BR54" s="619">
        <v>-7818296</v>
      </c>
      <c r="BS54" s="619">
        <v>-1954574</v>
      </c>
      <c r="BT54" s="619">
        <v>0</v>
      </c>
      <c r="BU54" s="619">
        <v>-19545740</v>
      </c>
      <c r="BV54" s="619">
        <v>-88324</v>
      </c>
      <c r="BW54" s="619">
        <v>-70660</v>
      </c>
      <c r="BX54" s="619">
        <v>-17665</v>
      </c>
      <c r="BY54" s="619">
        <v>0</v>
      </c>
      <c r="BZ54" s="619">
        <v>-176649</v>
      </c>
      <c r="CA54" s="619">
        <v>-9684546</v>
      </c>
      <c r="CB54" s="619">
        <v>-7747636</v>
      </c>
      <c r="CC54" s="619">
        <v>-1936909</v>
      </c>
      <c r="CD54" s="619">
        <v>0</v>
      </c>
      <c r="CE54" s="619">
        <v>-19369091</v>
      </c>
      <c r="CF54" s="619">
        <v>0</v>
      </c>
      <c r="CG54" s="619">
        <v>0</v>
      </c>
      <c r="CH54" s="619">
        <v>0</v>
      </c>
      <c r="CI54" s="619">
        <v>0</v>
      </c>
      <c r="CJ54" s="619">
        <v>0</v>
      </c>
      <c r="CK54" s="619">
        <v>10702</v>
      </c>
      <c r="CL54" s="619">
        <v>8561</v>
      </c>
      <c r="CM54" s="619">
        <v>2140</v>
      </c>
      <c r="CN54" s="619">
        <v>0</v>
      </c>
      <c r="CO54" s="619">
        <v>21403</v>
      </c>
      <c r="CP54" s="619">
        <v>4595385</v>
      </c>
      <c r="CQ54" s="619">
        <v>3676308</v>
      </c>
      <c r="CR54" s="619">
        <v>919077</v>
      </c>
      <c r="CS54" s="619">
        <v>0</v>
      </c>
      <c r="CT54" s="619">
        <v>9190770</v>
      </c>
      <c r="CU54" s="619">
        <v>0</v>
      </c>
      <c r="CV54" s="619">
        <v>0</v>
      </c>
      <c r="CW54" s="619">
        <v>0</v>
      </c>
      <c r="CX54" s="619">
        <v>0</v>
      </c>
      <c r="CY54" s="619">
        <v>0</v>
      </c>
      <c r="CZ54" s="619">
        <v>77623</v>
      </c>
      <c r="DA54" s="619">
        <v>62098</v>
      </c>
      <c r="DB54" s="619">
        <v>15525</v>
      </c>
      <c r="DC54" s="619">
        <v>0</v>
      </c>
      <c r="DD54" s="619">
        <v>155246</v>
      </c>
      <c r="DE54" s="619">
        <v>-152675</v>
      </c>
      <c r="DF54" s="619">
        <v>-122140</v>
      </c>
      <c r="DG54" s="619">
        <v>-30535</v>
      </c>
      <c r="DH54" s="619">
        <v>0</v>
      </c>
      <c r="DI54" s="619">
        <v>-305350</v>
      </c>
      <c r="DJ54" s="619">
        <v>-1898492</v>
      </c>
      <c r="DK54" s="619">
        <v>-1518793</v>
      </c>
      <c r="DL54" s="619">
        <v>-379698</v>
      </c>
      <c r="DM54" s="619">
        <v>0</v>
      </c>
      <c r="DN54" s="619">
        <v>-3796983</v>
      </c>
      <c r="DO54" s="619">
        <v>-7140327</v>
      </c>
      <c r="DP54" s="619">
        <v>-5712262</v>
      </c>
      <c r="DQ54" s="619">
        <v>-1428065</v>
      </c>
      <c r="DR54" s="619">
        <v>0</v>
      </c>
      <c r="DS54" s="619">
        <v>-14280654</v>
      </c>
      <c r="DT54" s="619">
        <v>1</v>
      </c>
      <c r="DU54" s="619">
        <v>-1</v>
      </c>
      <c r="DV54" s="619">
        <v>0</v>
      </c>
      <c r="DW54" s="619">
        <v>0</v>
      </c>
      <c r="DX54" s="619">
        <v>0</v>
      </c>
      <c r="DY54" s="619">
        <v>-5241836</v>
      </c>
      <c r="DZ54" s="619">
        <v>-4193468</v>
      </c>
      <c r="EA54" s="619">
        <v>-1048367</v>
      </c>
      <c r="EB54" s="619">
        <v>0</v>
      </c>
      <c r="EC54" s="619">
        <v>-10483671</v>
      </c>
      <c r="ED54" s="619">
        <v>-1898492</v>
      </c>
      <c r="EE54" s="619">
        <v>-1518793</v>
      </c>
      <c r="EF54" s="619">
        <v>-379698</v>
      </c>
      <c r="EG54" s="619">
        <v>0</v>
      </c>
      <c r="EH54" s="619">
        <v>-3796983</v>
      </c>
      <c r="EI54" s="619">
        <v>5731928</v>
      </c>
      <c r="EJ54" s="619">
        <v>4585544</v>
      </c>
      <c r="EK54" s="619">
        <v>1146386</v>
      </c>
      <c r="EL54" s="619">
        <v>0</v>
      </c>
      <c r="EM54" s="619">
        <v>11463856</v>
      </c>
      <c r="EN54" s="619">
        <v>0</v>
      </c>
      <c r="EO54" s="619">
        <v>0</v>
      </c>
      <c r="EP54" s="619">
        <v>0</v>
      </c>
      <c r="EQ54" s="619">
        <v>0</v>
      </c>
      <c r="ER54" s="619">
        <v>0</v>
      </c>
      <c r="ES54" s="619">
        <v>7492573</v>
      </c>
      <c r="ET54" s="619">
        <v>5994058</v>
      </c>
      <c r="EU54" s="619">
        <v>1498515</v>
      </c>
      <c r="EV54" s="619">
        <v>0</v>
      </c>
      <c r="EW54" s="619">
        <v>14985145</v>
      </c>
      <c r="EX54" s="619">
        <v>-1760645</v>
      </c>
      <c r="EY54" s="619">
        <v>-1408514</v>
      </c>
      <c r="EZ54" s="619">
        <v>-352129</v>
      </c>
      <c r="FA54" s="619">
        <v>0</v>
      </c>
      <c r="FB54" s="619">
        <v>-3521289</v>
      </c>
      <c r="FC54" s="619">
        <v>51337959</v>
      </c>
      <c r="FD54" s="619">
        <v>41070368</v>
      </c>
      <c r="FE54" s="619">
        <v>10267592</v>
      </c>
      <c r="FF54" s="619">
        <v>0</v>
      </c>
      <c r="FG54" s="619">
        <v>102675919</v>
      </c>
      <c r="FH54" s="619">
        <v>54543767</v>
      </c>
      <c r="FI54" s="619">
        <v>43635014</v>
      </c>
      <c r="FJ54" s="619">
        <v>10908753</v>
      </c>
      <c r="FK54" s="619">
        <v>0</v>
      </c>
      <c r="FL54" s="619">
        <v>109087534</v>
      </c>
      <c r="FM54" s="619">
        <v>3205808</v>
      </c>
      <c r="FN54" s="619">
        <v>2564646</v>
      </c>
      <c r="FO54" s="619">
        <v>641161</v>
      </c>
      <c r="FP54" s="619">
        <v>0</v>
      </c>
      <c r="FQ54" s="619">
        <v>6411615</v>
      </c>
      <c r="FR54" s="619">
        <v>1445163</v>
      </c>
      <c r="FS54" s="619">
        <v>1156132</v>
      </c>
      <c r="FT54" s="619">
        <v>289032</v>
      </c>
      <c r="FU54" s="619">
        <v>0</v>
      </c>
      <c r="FV54" s="619">
        <v>2890326</v>
      </c>
      <c r="FW54" s="620" t="s">
        <v>673</v>
      </c>
      <c r="FX54" s="620" t="s">
        <v>473</v>
      </c>
      <c r="FY54" s="610" t="s">
        <v>474</v>
      </c>
      <c r="FZ54" s="611" t="s">
        <v>475</v>
      </c>
      <c r="GA54" s="611" t="s">
        <v>674</v>
      </c>
      <c r="GB54" s="610" t="s">
        <v>1432</v>
      </c>
    </row>
    <row r="55" spans="1:184" x14ac:dyDescent="0.25">
      <c r="A55" s="610" t="s">
        <v>3386</v>
      </c>
      <c r="B55" s="617" t="s">
        <v>675</v>
      </c>
      <c r="C55" s="618" t="s">
        <v>676</v>
      </c>
      <c r="D55" s="638">
        <v>0.5</v>
      </c>
      <c r="E55" s="638">
        <v>0.49</v>
      </c>
      <c r="F55" s="638">
        <v>0</v>
      </c>
      <c r="G55" s="638">
        <v>0.01</v>
      </c>
      <c r="H55" s="638">
        <v>1</v>
      </c>
      <c r="I55" s="619">
        <v>73610308</v>
      </c>
      <c r="J55" s="619">
        <v>72138101</v>
      </c>
      <c r="K55" s="619">
        <v>0</v>
      </c>
      <c r="L55" s="619">
        <v>1472206</v>
      </c>
      <c r="M55" s="619">
        <v>147220615</v>
      </c>
      <c r="N55" s="619">
        <v>13345</v>
      </c>
      <c r="O55" s="619">
        <v>13345</v>
      </c>
      <c r="P55" s="619">
        <v>73596963</v>
      </c>
      <c r="Q55" s="619">
        <v>578223</v>
      </c>
      <c r="R55" s="619">
        <v>578223</v>
      </c>
      <c r="S55" s="619">
        <v>0</v>
      </c>
      <c r="T55" s="619">
        <v>0</v>
      </c>
      <c r="U55" s="619">
        <v>0</v>
      </c>
      <c r="V55" s="619">
        <v>93308</v>
      </c>
      <c r="W55" s="619">
        <v>0</v>
      </c>
      <c r="X55" s="619">
        <v>93308</v>
      </c>
      <c r="Y55" s="619">
        <v>0</v>
      </c>
      <c r="Z55" s="619">
        <v>0</v>
      </c>
      <c r="AA55" s="619">
        <v>0</v>
      </c>
      <c r="AB55" s="619">
        <v>0</v>
      </c>
      <c r="AC55" s="619">
        <v>13345</v>
      </c>
      <c r="AD55" s="619">
        <v>0</v>
      </c>
      <c r="AE55" s="619">
        <v>0</v>
      </c>
      <c r="AF55" s="619">
        <v>13345</v>
      </c>
      <c r="AG55" s="619">
        <v>0</v>
      </c>
      <c r="AH55" s="619">
        <v>0</v>
      </c>
      <c r="AI55" s="619">
        <v>25939785</v>
      </c>
      <c r="AJ55" s="619">
        <v>0</v>
      </c>
      <c r="AK55" s="619">
        <v>527470</v>
      </c>
      <c r="AL55" s="619">
        <v>26467255</v>
      </c>
      <c r="AM55" s="619">
        <v>4348175</v>
      </c>
      <c r="AN55" s="619">
        <v>4261211</v>
      </c>
      <c r="AO55" s="619">
        <v>0</v>
      </c>
      <c r="AP55" s="619">
        <v>86963</v>
      </c>
      <c r="AQ55" s="619">
        <v>8696349</v>
      </c>
      <c r="AR55" s="619">
        <v>-2316370</v>
      </c>
      <c r="AS55" s="619">
        <v>-2270043</v>
      </c>
      <c r="AT55" s="619">
        <v>0</v>
      </c>
      <c r="AU55" s="619">
        <v>-46327</v>
      </c>
      <c r="AV55" s="619">
        <v>-4632740</v>
      </c>
      <c r="AW55" s="619">
        <v>-1527517</v>
      </c>
      <c r="AX55" s="619">
        <v>-1496967</v>
      </c>
      <c r="AY55" s="619">
        <v>0</v>
      </c>
      <c r="AZ55" s="619">
        <v>-30550</v>
      </c>
      <c r="BA55" s="619">
        <v>-3055034</v>
      </c>
      <c r="BB55" s="619">
        <v>488504</v>
      </c>
      <c r="BC55" s="619">
        <v>478734</v>
      </c>
      <c r="BD55" s="619">
        <v>0</v>
      </c>
      <c r="BE55" s="619">
        <v>9770</v>
      </c>
      <c r="BF55" s="619">
        <v>977008</v>
      </c>
      <c r="BG55" s="619">
        <v>60603</v>
      </c>
      <c r="BH55" s="619">
        <v>59390</v>
      </c>
      <c r="BI55" s="619">
        <v>0</v>
      </c>
      <c r="BJ55" s="619">
        <v>1212</v>
      </c>
      <c r="BK55" s="619">
        <v>121205</v>
      </c>
      <c r="BL55" s="619">
        <v>-978410</v>
      </c>
      <c r="BM55" s="619">
        <v>-958843</v>
      </c>
      <c r="BN55" s="619">
        <v>0</v>
      </c>
      <c r="BO55" s="619">
        <v>-19568</v>
      </c>
      <c r="BP55" s="619">
        <v>-1956821</v>
      </c>
      <c r="BQ55" s="619">
        <v>-9902336</v>
      </c>
      <c r="BR55" s="619">
        <v>-9704289</v>
      </c>
      <c r="BS55" s="619">
        <v>0</v>
      </c>
      <c r="BT55" s="619">
        <v>-198047</v>
      </c>
      <c r="BU55" s="619">
        <v>-19804672</v>
      </c>
      <c r="BV55" s="619">
        <v>-593880</v>
      </c>
      <c r="BW55" s="619">
        <v>-582003</v>
      </c>
      <c r="BX55" s="619">
        <v>0</v>
      </c>
      <c r="BY55" s="619">
        <v>-11878</v>
      </c>
      <c r="BZ55" s="619">
        <v>-1187761</v>
      </c>
      <c r="CA55" s="619">
        <v>-9308456</v>
      </c>
      <c r="CB55" s="619">
        <v>-9122286</v>
      </c>
      <c r="CC55" s="619">
        <v>0</v>
      </c>
      <c r="CD55" s="619">
        <v>-186169</v>
      </c>
      <c r="CE55" s="619">
        <v>-18616911</v>
      </c>
      <c r="CF55" s="619">
        <v>0</v>
      </c>
      <c r="CG55" s="619">
        <v>0</v>
      </c>
      <c r="CH55" s="619">
        <v>0</v>
      </c>
      <c r="CI55" s="619">
        <v>0</v>
      </c>
      <c r="CJ55" s="619">
        <v>0</v>
      </c>
      <c r="CK55" s="619">
        <v>594389</v>
      </c>
      <c r="CL55" s="619">
        <v>582502</v>
      </c>
      <c r="CM55" s="619">
        <v>0</v>
      </c>
      <c r="CN55" s="619">
        <v>11888</v>
      </c>
      <c r="CO55" s="619">
        <v>1188779</v>
      </c>
      <c r="CP55" s="619">
        <v>5171002</v>
      </c>
      <c r="CQ55" s="619">
        <v>5067582</v>
      </c>
      <c r="CR55" s="619">
        <v>0</v>
      </c>
      <c r="CS55" s="619">
        <v>103420</v>
      </c>
      <c r="CT55" s="619">
        <v>10342004</v>
      </c>
      <c r="CU55" s="619">
        <v>0</v>
      </c>
      <c r="CV55" s="619">
        <v>0</v>
      </c>
      <c r="CW55" s="619">
        <v>0</v>
      </c>
      <c r="CX55" s="619">
        <v>0</v>
      </c>
      <c r="CY55" s="619">
        <v>0</v>
      </c>
      <c r="CZ55" s="619">
        <v>-509</v>
      </c>
      <c r="DA55" s="619">
        <v>-499</v>
      </c>
      <c r="DB55" s="619">
        <v>0</v>
      </c>
      <c r="DC55" s="619">
        <v>-10</v>
      </c>
      <c r="DD55" s="619">
        <v>-1018</v>
      </c>
      <c r="DE55" s="619">
        <v>253022</v>
      </c>
      <c r="DF55" s="619">
        <v>247962</v>
      </c>
      <c r="DG55" s="619">
        <v>0</v>
      </c>
      <c r="DH55" s="619">
        <v>5060</v>
      </c>
      <c r="DI55" s="619">
        <v>506044</v>
      </c>
      <c r="DJ55" s="619">
        <v>-352641</v>
      </c>
      <c r="DK55" s="619">
        <v>-345589</v>
      </c>
      <c r="DL55" s="619">
        <v>0</v>
      </c>
      <c r="DM55" s="619">
        <v>-7053</v>
      </c>
      <c r="DN55" s="619">
        <v>-705283</v>
      </c>
      <c r="DO55" s="619">
        <v>-4237073</v>
      </c>
      <c r="DP55" s="619">
        <v>-4152331</v>
      </c>
      <c r="DQ55" s="619">
        <v>0</v>
      </c>
      <c r="DR55" s="619">
        <v>-84742</v>
      </c>
      <c r="DS55" s="619">
        <v>-8474146</v>
      </c>
      <c r="DT55" s="619">
        <v>0</v>
      </c>
      <c r="DU55" s="619">
        <v>0</v>
      </c>
      <c r="DV55" s="619">
        <v>0</v>
      </c>
      <c r="DW55" s="619">
        <v>0</v>
      </c>
      <c r="DX55" s="619">
        <v>0</v>
      </c>
      <c r="DY55" s="619">
        <v>-3884432</v>
      </c>
      <c r="DZ55" s="619">
        <v>-3806742</v>
      </c>
      <c r="EA55" s="619">
        <v>0</v>
      </c>
      <c r="EB55" s="619">
        <v>-77689</v>
      </c>
      <c r="EC55" s="619">
        <v>-7768863</v>
      </c>
      <c r="ED55" s="619">
        <v>-352641</v>
      </c>
      <c r="EE55" s="619">
        <v>-345589</v>
      </c>
      <c r="EF55" s="619">
        <v>0</v>
      </c>
      <c r="EG55" s="619">
        <v>-7053</v>
      </c>
      <c r="EH55" s="619">
        <v>-705283</v>
      </c>
      <c r="EI55" s="619">
        <v>-7590532</v>
      </c>
      <c r="EJ55" s="619">
        <v>-7438722</v>
      </c>
      <c r="EK55" s="619">
        <v>0</v>
      </c>
      <c r="EL55" s="619">
        <v>-151810</v>
      </c>
      <c r="EM55" s="619">
        <v>-15181064</v>
      </c>
      <c r="EN55" s="619">
        <v>0</v>
      </c>
      <c r="EO55" s="619">
        <v>0</v>
      </c>
      <c r="EP55" s="619">
        <v>0</v>
      </c>
      <c r="EQ55" s="619">
        <v>0</v>
      </c>
      <c r="ER55" s="619">
        <v>0</v>
      </c>
      <c r="ES55" s="619">
        <v>-3740025</v>
      </c>
      <c r="ET55" s="619">
        <v>-3665224</v>
      </c>
      <c r="EU55" s="619">
        <v>0</v>
      </c>
      <c r="EV55" s="619">
        <v>-74800</v>
      </c>
      <c r="EW55" s="619">
        <v>-7480049</v>
      </c>
      <c r="EX55" s="619">
        <v>-3850507</v>
      </c>
      <c r="EY55" s="619">
        <v>-3773498</v>
      </c>
      <c r="EZ55" s="619">
        <v>0</v>
      </c>
      <c r="FA55" s="619">
        <v>-77010</v>
      </c>
      <c r="FB55" s="619">
        <v>-7701015</v>
      </c>
      <c r="FC55" s="619">
        <v>73847271</v>
      </c>
      <c r="FD55" s="619">
        <v>72370325</v>
      </c>
      <c r="FE55" s="619">
        <v>0</v>
      </c>
      <c r="FF55" s="619">
        <v>1476945</v>
      </c>
      <c r="FG55" s="619">
        <v>147694541</v>
      </c>
      <c r="FH55" s="619">
        <v>73610308</v>
      </c>
      <c r="FI55" s="619">
        <v>72138101</v>
      </c>
      <c r="FJ55" s="619">
        <v>0</v>
      </c>
      <c r="FK55" s="619">
        <v>1472206</v>
      </c>
      <c r="FL55" s="619">
        <v>147220615</v>
      </c>
      <c r="FM55" s="619">
        <v>-236963</v>
      </c>
      <c r="FN55" s="619">
        <v>-232224</v>
      </c>
      <c r="FO55" s="619">
        <v>0</v>
      </c>
      <c r="FP55" s="619">
        <v>-4739</v>
      </c>
      <c r="FQ55" s="619">
        <v>-473926</v>
      </c>
      <c r="FR55" s="619">
        <v>-4087470</v>
      </c>
      <c r="FS55" s="619">
        <v>-4005722</v>
      </c>
      <c r="FT55" s="619">
        <v>0</v>
      </c>
      <c r="FU55" s="619">
        <v>-81749</v>
      </c>
      <c r="FV55" s="619">
        <v>-8174941</v>
      </c>
      <c r="FW55" s="620" t="s">
        <v>535</v>
      </c>
      <c r="FX55" s="620" t="s">
        <v>677</v>
      </c>
      <c r="FY55" s="610" t="s">
        <v>535</v>
      </c>
      <c r="FZ55" s="611" t="s">
        <v>558</v>
      </c>
      <c r="GA55" s="611" t="s">
        <v>678</v>
      </c>
      <c r="GB55" s="610" t="s">
        <v>1432</v>
      </c>
    </row>
    <row r="56" spans="1:184" x14ac:dyDescent="0.25">
      <c r="A56" s="610" t="s">
        <v>3385</v>
      </c>
      <c r="B56" s="617" t="s">
        <v>679</v>
      </c>
      <c r="C56" s="618" t="s">
        <v>680</v>
      </c>
      <c r="D56" s="638">
        <v>0.5</v>
      </c>
      <c r="E56" s="638">
        <v>0.49</v>
      </c>
      <c r="F56" s="638">
        <v>0</v>
      </c>
      <c r="G56" s="638">
        <v>0.01</v>
      </c>
      <c r="H56" s="638">
        <v>1</v>
      </c>
      <c r="I56" s="619">
        <v>71053636</v>
      </c>
      <c r="J56" s="619">
        <v>69632564</v>
      </c>
      <c r="K56" s="619">
        <v>0</v>
      </c>
      <c r="L56" s="619">
        <v>1421073</v>
      </c>
      <c r="M56" s="619">
        <v>142107273</v>
      </c>
      <c r="N56" s="619">
        <v>144598</v>
      </c>
      <c r="O56" s="619">
        <v>144598</v>
      </c>
      <c r="P56" s="619">
        <v>70909038</v>
      </c>
      <c r="Q56" s="619">
        <v>490747</v>
      </c>
      <c r="R56" s="619">
        <v>490747</v>
      </c>
      <c r="S56" s="619">
        <v>1353469</v>
      </c>
      <c r="T56" s="619">
        <v>0</v>
      </c>
      <c r="U56" s="619">
        <v>1353469</v>
      </c>
      <c r="V56" s="619">
        <v>836867</v>
      </c>
      <c r="W56" s="619">
        <v>0</v>
      </c>
      <c r="X56" s="619">
        <v>836867</v>
      </c>
      <c r="Y56" s="619">
        <v>0</v>
      </c>
      <c r="Z56" s="619">
        <v>0</v>
      </c>
      <c r="AA56" s="619">
        <v>0</v>
      </c>
      <c r="AB56" s="619">
        <v>0</v>
      </c>
      <c r="AC56" s="619">
        <v>144598</v>
      </c>
      <c r="AD56" s="619">
        <v>0</v>
      </c>
      <c r="AE56" s="619">
        <v>0</v>
      </c>
      <c r="AF56" s="619">
        <v>144598</v>
      </c>
      <c r="AG56" s="619">
        <v>0</v>
      </c>
      <c r="AH56" s="619">
        <v>0</v>
      </c>
      <c r="AI56" s="619">
        <v>23600297</v>
      </c>
      <c r="AJ56" s="619">
        <v>0</v>
      </c>
      <c r="AK56" s="619">
        <v>472929</v>
      </c>
      <c r="AL56" s="619">
        <v>24073226</v>
      </c>
      <c r="AM56" s="619">
        <v>3976601</v>
      </c>
      <c r="AN56" s="619">
        <v>3897069</v>
      </c>
      <c r="AO56" s="619">
        <v>0</v>
      </c>
      <c r="AP56" s="619">
        <v>79532</v>
      </c>
      <c r="AQ56" s="619">
        <v>7953202</v>
      </c>
      <c r="AR56" s="619">
        <v>-2725179</v>
      </c>
      <c r="AS56" s="619">
        <v>-2670675</v>
      </c>
      <c r="AT56" s="619">
        <v>0</v>
      </c>
      <c r="AU56" s="619">
        <v>-54504</v>
      </c>
      <c r="AV56" s="619">
        <v>-5450358</v>
      </c>
      <c r="AW56" s="619">
        <v>-2848872</v>
      </c>
      <c r="AX56" s="619">
        <v>-2791894</v>
      </c>
      <c r="AY56" s="619">
        <v>0</v>
      </c>
      <c r="AZ56" s="619">
        <v>-56977</v>
      </c>
      <c r="BA56" s="619">
        <v>-5697743</v>
      </c>
      <c r="BB56" s="619">
        <v>514468</v>
      </c>
      <c r="BC56" s="619">
        <v>504179</v>
      </c>
      <c r="BD56" s="619">
        <v>0</v>
      </c>
      <c r="BE56" s="619">
        <v>10289</v>
      </c>
      <c r="BF56" s="619">
        <v>1028936</v>
      </c>
      <c r="BG56" s="619">
        <v>-615824</v>
      </c>
      <c r="BH56" s="619">
        <v>-603508</v>
      </c>
      <c r="BI56" s="619">
        <v>0</v>
      </c>
      <c r="BJ56" s="619">
        <v>-12316</v>
      </c>
      <c r="BK56" s="619">
        <v>-1231648</v>
      </c>
      <c r="BL56" s="619">
        <v>-2950228</v>
      </c>
      <c r="BM56" s="619">
        <v>-2891223</v>
      </c>
      <c r="BN56" s="619">
        <v>0</v>
      </c>
      <c r="BO56" s="619">
        <v>-59004</v>
      </c>
      <c r="BP56" s="619">
        <v>-5900455</v>
      </c>
      <c r="BQ56" s="619">
        <v>-18344573</v>
      </c>
      <c r="BR56" s="619">
        <v>-17977681</v>
      </c>
      <c r="BS56" s="619">
        <v>0</v>
      </c>
      <c r="BT56" s="619">
        <v>-366891</v>
      </c>
      <c r="BU56" s="619">
        <v>-36689145</v>
      </c>
      <c r="BV56" s="619">
        <v>-654886</v>
      </c>
      <c r="BW56" s="619">
        <v>-641788</v>
      </c>
      <c r="BX56" s="619">
        <v>0</v>
      </c>
      <c r="BY56" s="619">
        <v>-13098</v>
      </c>
      <c r="BZ56" s="619">
        <v>-1309772</v>
      </c>
      <c r="CA56" s="619">
        <v>-17689686</v>
      </c>
      <c r="CB56" s="619">
        <v>-17335893</v>
      </c>
      <c r="CC56" s="619">
        <v>0</v>
      </c>
      <c r="CD56" s="619">
        <v>-353794</v>
      </c>
      <c r="CE56" s="619">
        <v>-35379373</v>
      </c>
      <c r="CF56" s="619">
        <v>0</v>
      </c>
      <c r="CG56" s="619">
        <v>0</v>
      </c>
      <c r="CH56" s="619">
        <v>0</v>
      </c>
      <c r="CI56" s="619">
        <v>0</v>
      </c>
      <c r="CJ56" s="619">
        <v>0</v>
      </c>
      <c r="CK56" s="619">
        <v>949767</v>
      </c>
      <c r="CL56" s="619">
        <v>930771</v>
      </c>
      <c r="CM56" s="619">
        <v>0</v>
      </c>
      <c r="CN56" s="619">
        <v>18995</v>
      </c>
      <c r="CO56" s="619">
        <v>1899533</v>
      </c>
      <c r="CP56" s="619">
        <v>5595880</v>
      </c>
      <c r="CQ56" s="619">
        <v>5483963</v>
      </c>
      <c r="CR56" s="619">
        <v>0</v>
      </c>
      <c r="CS56" s="619">
        <v>111918</v>
      </c>
      <c r="CT56" s="619">
        <v>11191761</v>
      </c>
      <c r="CU56" s="619">
        <v>0</v>
      </c>
      <c r="CV56" s="619">
        <v>0</v>
      </c>
      <c r="CW56" s="619">
        <v>0</v>
      </c>
      <c r="CX56" s="619">
        <v>0</v>
      </c>
      <c r="CY56" s="619">
        <v>0</v>
      </c>
      <c r="CZ56" s="619">
        <v>-294880</v>
      </c>
      <c r="DA56" s="619">
        <v>-288983</v>
      </c>
      <c r="DB56" s="619">
        <v>0</v>
      </c>
      <c r="DC56" s="619">
        <v>-5898</v>
      </c>
      <c r="DD56" s="619">
        <v>-589761</v>
      </c>
      <c r="DE56" s="619">
        <v>0</v>
      </c>
      <c r="DF56" s="619">
        <v>0</v>
      </c>
      <c r="DG56" s="619">
        <v>0</v>
      </c>
      <c r="DH56" s="619">
        <v>0</v>
      </c>
      <c r="DI56" s="619">
        <v>0</v>
      </c>
      <c r="DJ56" s="619">
        <v>-7643322</v>
      </c>
      <c r="DK56" s="619">
        <v>-7490456</v>
      </c>
      <c r="DL56" s="619">
        <v>0</v>
      </c>
      <c r="DM56" s="619">
        <v>-152866</v>
      </c>
      <c r="DN56" s="619">
        <v>-15286644</v>
      </c>
      <c r="DO56" s="619">
        <v>-19737128</v>
      </c>
      <c r="DP56" s="619">
        <v>-19342386</v>
      </c>
      <c r="DQ56" s="619">
        <v>0</v>
      </c>
      <c r="DR56" s="619">
        <v>-394742</v>
      </c>
      <c r="DS56" s="619">
        <v>-39474256</v>
      </c>
      <c r="DT56" s="619">
        <v>1</v>
      </c>
      <c r="DU56" s="619">
        <v>0</v>
      </c>
      <c r="DV56" s="619">
        <v>0</v>
      </c>
      <c r="DW56" s="619">
        <v>-1</v>
      </c>
      <c r="DX56" s="619">
        <v>0</v>
      </c>
      <c r="DY56" s="619">
        <v>-12093806</v>
      </c>
      <c r="DZ56" s="619">
        <v>-11851930</v>
      </c>
      <c r="EA56" s="619">
        <v>0</v>
      </c>
      <c r="EB56" s="619">
        <v>-241876</v>
      </c>
      <c r="EC56" s="619">
        <v>-24187612</v>
      </c>
      <c r="ED56" s="619">
        <v>-7643322</v>
      </c>
      <c r="EE56" s="619">
        <v>-7490456</v>
      </c>
      <c r="EF56" s="619">
        <v>0</v>
      </c>
      <c r="EG56" s="619">
        <v>-152866</v>
      </c>
      <c r="EH56" s="619">
        <v>-15286644</v>
      </c>
      <c r="EI56" s="619">
        <v>8399191</v>
      </c>
      <c r="EJ56" s="619">
        <v>8231206</v>
      </c>
      <c r="EK56" s="619">
        <v>0</v>
      </c>
      <c r="EL56" s="619">
        <v>167984</v>
      </c>
      <c r="EM56" s="619">
        <v>16798380</v>
      </c>
      <c r="EN56" s="619">
        <v>0</v>
      </c>
      <c r="EO56" s="619">
        <v>0</v>
      </c>
      <c r="EP56" s="619">
        <v>0</v>
      </c>
      <c r="EQ56" s="619">
        <v>0</v>
      </c>
      <c r="ER56" s="619">
        <v>0</v>
      </c>
      <c r="ES56" s="619">
        <v>5634288</v>
      </c>
      <c r="ET56" s="619">
        <v>5521602</v>
      </c>
      <c r="EU56" s="619">
        <v>0</v>
      </c>
      <c r="EV56" s="619">
        <v>112686</v>
      </c>
      <c r="EW56" s="619">
        <v>11268575</v>
      </c>
      <c r="EX56" s="619">
        <v>2764903</v>
      </c>
      <c r="EY56" s="619">
        <v>2709604</v>
      </c>
      <c r="EZ56" s="619">
        <v>0</v>
      </c>
      <c r="FA56" s="619">
        <v>55298</v>
      </c>
      <c r="FB56" s="619">
        <v>5529805</v>
      </c>
      <c r="FC56" s="619">
        <v>68757853</v>
      </c>
      <c r="FD56" s="619">
        <v>67382695</v>
      </c>
      <c r="FE56" s="619">
        <v>0</v>
      </c>
      <c r="FF56" s="619">
        <v>1375157</v>
      </c>
      <c r="FG56" s="619">
        <v>137515705</v>
      </c>
      <c r="FH56" s="619">
        <v>71053636</v>
      </c>
      <c r="FI56" s="619">
        <v>69632564</v>
      </c>
      <c r="FJ56" s="619">
        <v>0</v>
      </c>
      <c r="FK56" s="619">
        <v>1421073</v>
      </c>
      <c r="FL56" s="619">
        <v>142107273</v>
      </c>
      <c r="FM56" s="619">
        <v>2295783</v>
      </c>
      <c r="FN56" s="619">
        <v>2249869</v>
      </c>
      <c r="FO56" s="619">
        <v>0</v>
      </c>
      <c r="FP56" s="619">
        <v>45916</v>
      </c>
      <c r="FQ56" s="619">
        <v>4591568</v>
      </c>
      <c r="FR56" s="619">
        <v>5060686</v>
      </c>
      <c r="FS56" s="619">
        <v>4959473</v>
      </c>
      <c r="FT56" s="619">
        <v>0</v>
      </c>
      <c r="FU56" s="619">
        <v>101214</v>
      </c>
      <c r="FV56" s="619">
        <v>10121373</v>
      </c>
      <c r="FW56" s="620" t="s">
        <v>535</v>
      </c>
      <c r="FX56" s="620" t="s">
        <v>677</v>
      </c>
      <c r="FY56" s="610" t="s">
        <v>535</v>
      </c>
      <c r="FZ56" s="611" t="s">
        <v>558</v>
      </c>
      <c r="GA56" s="611" t="s">
        <v>681</v>
      </c>
      <c r="GB56" s="610" t="s">
        <v>1432</v>
      </c>
    </row>
    <row r="57" spans="1:184" x14ac:dyDescent="0.25">
      <c r="A57" s="610" t="s">
        <v>3385</v>
      </c>
      <c r="B57" s="617" t="s">
        <v>682</v>
      </c>
      <c r="C57" s="618" t="s">
        <v>683</v>
      </c>
      <c r="D57" s="638">
        <v>0.5</v>
      </c>
      <c r="E57" s="638">
        <v>0.4</v>
      </c>
      <c r="F57" s="638">
        <v>0.09</v>
      </c>
      <c r="G57" s="638">
        <v>0.01</v>
      </c>
      <c r="H57" s="638">
        <v>1</v>
      </c>
      <c r="I57" s="619">
        <v>18529647</v>
      </c>
      <c r="J57" s="619">
        <v>14823718</v>
      </c>
      <c r="K57" s="619">
        <v>3335336</v>
      </c>
      <c r="L57" s="619">
        <v>370593</v>
      </c>
      <c r="M57" s="619">
        <v>37059294</v>
      </c>
      <c r="N57" s="619">
        <v>0</v>
      </c>
      <c r="O57" s="619">
        <v>0</v>
      </c>
      <c r="P57" s="619">
        <v>18529647</v>
      </c>
      <c r="Q57" s="619">
        <v>160521</v>
      </c>
      <c r="R57" s="619">
        <v>160521</v>
      </c>
      <c r="S57" s="619">
        <v>2479732</v>
      </c>
      <c r="T57" s="619">
        <v>0</v>
      </c>
      <c r="U57" s="619">
        <v>2479732</v>
      </c>
      <c r="V57" s="619">
        <v>53941</v>
      </c>
      <c r="W57" s="619">
        <v>0</v>
      </c>
      <c r="X57" s="619">
        <v>53941</v>
      </c>
      <c r="Y57" s="619">
        <v>0</v>
      </c>
      <c r="Z57" s="619">
        <v>0</v>
      </c>
      <c r="AA57" s="619">
        <v>0</v>
      </c>
      <c r="AB57" s="619">
        <v>0</v>
      </c>
      <c r="AC57" s="619">
        <v>0</v>
      </c>
      <c r="AD57" s="619">
        <v>0</v>
      </c>
      <c r="AE57" s="619">
        <v>0</v>
      </c>
      <c r="AF57" s="619">
        <v>0</v>
      </c>
      <c r="AG57" s="619">
        <v>0</v>
      </c>
      <c r="AH57" s="619">
        <v>0</v>
      </c>
      <c r="AI57" s="619">
        <v>6219823</v>
      </c>
      <c r="AJ57" s="619">
        <v>1302353</v>
      </c>
      <c r="AK57" s="619">
        <v>144705</v>
      </c>
      <c r="AL57" s="619">
        <v>7666881</v>
      </c>
      <c r="AM57" s="619">
        <v>1284086</v>
      </c>
      <c r="AN57" s="619">
        <v>1027269</v>
      </c>
      <c r="AO57" s="619">
        <v>231135</v>
      </c>
      <c r="AP57" s="619">
        <v>25682</v>
      </c>
      <c r="AQ57" s="619">
        <v>2568172</v>
      </c>
      <c r="AR57" s="619">
        <v>-383872</v>
      </c>
      <c r="AS57" s="619">
        <v>-307097</v>
      </c>
      <c r="AT57" s="619">
        <v>-69097</v>
      </c>
      <c r="AU57" s="619">
        <v>-7677</v>
      </c>
      <c r="AV57" s="619">
        <v>-767743</v>
      </c>
      <c r="AW57" s="619">
        <v>-240741</v>
      </c>
      <c r="AX57" s="619">
        <v>-192594</v>
      </c>
      <c r="AY57" s="619">
        <v>-43334</v>
      </c>
      <c r="AZ57" s="619">
        <v>-4815</v>
      </c>
      <c r="BA57" s="619">
        <v>-481484</v>
      </c>
      <c r="BB57" s="619">
        <v>0</v>
      </c>
      <c r="BC57" s="619">
        <v>0</v>
      </c>
      <c r="BD57" s="619">
        <v>0</v>
      </c>
      <c r="BE57" s="619">
        <v>0</v>
      </c>
      <c r="BF57" s="619">
        <v>0</v>
      </c>
      <c r="BG57" s="619">
        <v>0</v>
      </c>
      <c r="BH57" s="619">
        <v>0</v>
      </c>
      <c r="BI57" s="619">
        <v>0</v>
      </c>
      <c r="BJ57" s="619">
        <v>0</v>
      </c>
      <c r="BK57" s="619">
        <v>0</v>
      </c>
      <c r="BL57" s="619">
        <v>-240741</v>
      </c>
      <c r="BM57" s="619">
        <v>-192594</v>
      </c>
      <c r="BN57" s="619">
        <v>-43334</v>
      </c>
      <c r="BO57" s="619">
        <v>-4815</v>
      </c>
      <c r="BP57" s="619">
        <v>-481484</v>
      </c>
      <c r="BQ57" s="619">
        <v>-2046307</v>
      </c>
      <c r="BR57" s="619">
        <v>-1637045</v>
      </c>
      <c r="BS57" s="619">
        <v>-368335</v>
      </c>
      <c r="BT57" s="619">
        <v>-40926</v>
      </c>
      <c r="BU57" s="619">
        <v>-4092613</v>
      </c>
      <c r="BV57" s="619">
        <v>-26179</v>
      </c>
      <c r="BW57" s="619">
        <v>-20943</v>
      </c>
      <c r="BX57" s="619">
        <v>-4712</v>
      </c>
      <c r="BY57" s="619">
        <v>-524</v>
      </c>
      <c r="BZ57" s="619">
        <v>-52358</v>
      </c>
      <c r="CA57" s="619">
        <v>-2020127</v>
      </c>
      <c r="CB57" s="619">
        <v>-1616102</v>
      </c>
      <c r="CC57" s="619">
        <v>-363623</v>
      </c>
      <c r="CD57" s="619">
        <v>-40403</v>
      </c>
      <c r="CE57" s="619">
        <v>-4040255</v>
      </c>
      <c r="CF57" s="619">
        <v>0</v>
      </c>
      <c r="CG57" s="619">
        <v>0</v>
      </c>
      <c r="CH57" s="619">
        <v>0</v>
      </c>
      <c r="CI57" s="619">
        <v>0</v>
      </c>
      <c r="CJ57" s="619">
        <v>0</v>
      </c>
      <c r="CK57" s="619">
        <v>0</v>
      </c>
      <c r="CL57" s="619">
        <v>0</v>
      </c>
      <c r="CM57" s="619">
        <v>0</v>
      </c>
      <c r="CN57" s="619">
        <v>0</v>
      </c>
      <c r="CO57" s="619">
        <v>0</v>
      </c>
      <c r="CP57" s="619">
        <v>0</v>
      </c>
      <c r="CQ57" s="619">
        <v>0</v>
      </c>
      <c r="CR57" s="619">
        <v>0</v>
      </c>
      <c r="CS57" s="619">
        <v>0</v>
      </c>
      <c r="CT57" s="619">
        <v>0</v>
      </c>
      <c r="CU57" s="619">
        <v>0</v>
      </c>
      <c r="CV57" s="619">
        <v>0</v>
      </c>
      <c r="CW57" s="619">
        <v>0</v>
      </c>
      <c r="CX57" s="619">
        <v>0</v>
      </c>
      <c r="CY57" s="619">
        <v>0</v>
      </c>
      <c r="CZ57" s="619">
        <v>0</v>
      </c>
      <c r="DA57" s="619">
        <v>0</v>
      </c>
      <c r="DB57" s="619">
        <v>0</v>
      </c>
      <c r="DC57" s="619">
        <v>0</v>
      </c>
      <c r="DD57" s="619">
        <v>0</v>
      </c>
      <c r="DE57" s="619">
        <v>0</v>
      </c>
      <c r="DF57" s="619">
        <v>0</v>
      </c>
      <c r="DG57" s="619">
        <v>0</v>
      </c>
      <c r="DH57" s="619">
        <v>0</v>
      </c>
      <c r="DI57" s="619">
        <v>0</v>
      </c>
      <c r="DJ57" s="619">
        <v>0</v>
      </c>
      <c r="DK57" s="619">
        <v>0</v>
      </c>
      <c r="DL57" s="619">
        <v>0</v>
      </c>
      <c r="DM57" s="619">
        <v>0</v>
      </c>
      <c r="DN57" s="619">
        <v>0</v>
      </c>
      <c r="DO57" s="619">
        <v>-2046307</v>
      </c>
      <c r="DP57" s="619">
        <v>-1637045</v>
      </c>
      <c r="DQ57" s="619">
        <v>-368335</v>
      </c>
      <c r="DR57" s="619">
        <v>-40926</v>
      </c>
      <c r="DS57" s="619">
        <v>-4092613</v>
      </c>
      <c r="DT57" s="619">
        <v>-26179</v>
      </c>
      <c r="DU57" s="619">
        <v>-20943</v>
      </c>
      <c r="DV57" s="619">
        <v>-4712</v>
      </c>
      <c r="DW57" s="619">
        <v>-524</v>
      </c>
      <c r="DX57" s="619">
        <v>-52358</v>
      </c>
      <c r="DY57" s="619">
        <v>-2020127</v>
      </c>
      <c r="DZ57" s="619">
        <v>-1616102</v>
      </c>
      <c r="EA57" s="619">
        <v>-363623</v>
      </c>
      <c r="EB57" s="619">
        <v>-40403</v>
      </c>
      <c r="EC57" s="619">
        <v>-4040255</v>
      </c>
      <c r="ED57" s="619">
        <v>0</v>
      </c>
      <c r="EE57" s="619">
        <v>0</v>
      </c>
      <c r="EF57" s="619">
        <v>0</v>
      </c>
      <c r="EG57" s="619">
        <v>0</v>
      </c>
      <c r="EH57" s="619">
        <v>0</v>
      </c>
      <c r="EI57" s="619">
        <v>-614552</v>
      </c>
      <c r="EJ57" s="619">
        <v>-491643</v>
      </c>
      <c r="EK57" s="619">
        <v>-110619</v>
      </c>
      <c r="EL57" s="619">
        <v>-12291</v>
      </c>
      <c r="EM57" s="619">
        <v>-1229105</v>
      </c>
      <c r="EN57" s="619">
        <v>0</v>
      </c>
      <c r="EO57" s="619">
        <v>0</v>
      </c>
      <c r="EP57" s="619">
        <v>0</v>
      </c>
      <c r="EQ57" s="619">
        <v>0</v>
      </c>
      <c r="ER57" s="619">
        <v>0</v>
      </c>
      <c r="ES57" s="619">
        <v>-92248</v>
      </c>
      <c r="ET57" s="619">
        <v>-73798</v>
      </c>
      <c r="EU57" s="619">
        <v>-16605</v>
      </c>
      <c r="EV57" s="619">
        <v>-1845</v>
      </c>
      <c r="EW57" s="619">
        <v>-184495</v>
      </c>
      <c r="EX57" s="619">
        <v>-522304</v>
      </c>
      <c r="EY57" s="619">
        <v>-417845</v>
      </c>
      <c r="EZ57" s="619">
        <v>-94014</v>
      </c>
      <c r="FA57" s="619">
        <v>-10446</v>
      </c>
      <c r="FB57" s="619">
        <v>-1044610</v>
      </c>
      <c r="FC57" s="619">
        <v>18790132</v>
      </c>
      <c r="FD57" s="619">
        <v>15032106</v>
      </c>
      <c r="FE57" s="619">
        <v>3382224</v>
      </c>
      <c r="FF57" s="619">
        <v>375803</v>
      </c>
      <c r="FG57" s="619">
        <v>37580265</v>
      </c>
      <c r="FH57" s="619">
        <v>18529647</v>
      </c>
      <c r="FI57" s="619">
        <v>14823718</v>
      </c>
      <c r="FJ57" s="619">
        <v>3335336</v>
      </c>
      <c r="FK57" s="619">
        <v>370593</v>
      </c>
      <c r="FL57" s="619">
        <v>37059294</v>
      </c>
      <c r="FM57" s="619">
        <v>-260485</v>
      </c>
      <c r="FN57" s="619">
        <v>-208388</v>
      </c>
      <c r="FO57" s="619">
        <v>-46888</v>
      </c>
      <c r="FP57" s="619">
        <v>-5210</v>
      </c>
      <c r="FQ57" s="619">
        <v>-520971</v>
      </c>
      <c r="FR57" s="619">
        <v>-782789</v>
      </c>
      <c r="FS57" s="619">
        <v>-626233</v>
      </c>
      <c r="FT57" s="619">
        <v>-140902</v>
      </c>
      <c r="FU57" s="619">
        <v>-15656</v>
      </c>
      <c r="FV57" s="619">
        <v>-1565581</v>
      </c>
      <c r="FW57" s="620" t="s">
        <v>479</v>
      </c>
      <c r="FX57" s="620" t="s">
        <v>480</v>
      </c>
      <c r="FY57" s="610" t="s">
        <v>474</v>
      </c>
      <c r="FZ57" s="611" t="s">
        <v>481</v>
      </c>
      <c r="GA57" s="611" t="s">
        <v>684</v>
      </c>
      <c r="GB57" s="610" t="s">
        <v>1432</v>
      </c>
    </row>
    <row r="58" spans="1:184" x14ac:dyDescent="0.25">
      <c r="A58" s="610" t="s">
        <v>3385</v>
      </c>
      <c r="B58" s="617" t="s">
        <v>685</v>
      </c>
      <c r="C58" s="618" t="s">
        <v>686</v>
      </c>
      <c r="D58" s="638">
        <v>0.5</v>
      </c>
      <c r="E58" s="638">
        <v>0.4</v>
      </c>
      <c r="F58" s="638">
        <v>0.1</v>
      </c>
      <c r="G58" s="638">
        <v>0</v>
      </c>
      <c r="H58" s="638">
        <v>1</v>
      </c>
      <c r="I58" s="619">
        <v>23972699</v>
      </c>
      <c r="J58" s="619">
        <v>19178160</v>
      </c>
      <c r="K58" s="619">
        <v>4794540</v>
      </c>
      <c r="L58" s="619">
        <v>0</v>
      </c>
      <c r="M58" s="619">
        <v>47945399</v>
      </c>
      <c r="N58" s="619">
        <v>0</v>
      </c>
      <c r="O58" s="619">
        <v>0</v>
      </c>
      <c r="P58" s="619">
        <v>23972699</v>
      </c>
      <c r="Q58" s="619">
        <v>203044</v>
      </c>
      <c r="R58" s="619">
        <v>203044</v>
      </c>
      <c r="S58" s="619">
        <v>0</v>
      </c>
      <c r="T58" s="619">
        <v>0</v>
      </c>
      <c r="U58" s="619">
        <v>0</v>
      </c>
      <c r="V58" s="619">
        <v>162770</v>
      </c>
      <c r="W58" s="619">
        <v>19212</v>
      </c>
      <c r="X58" s="619">
        <v>181982</v>
      </c>
      <c r="Y58" s="619">
        <v>0</v>
      </c>
      <c r="Z58" s="619">
        <v>0</v>
      </c>
      <c r="AA58" s="619">
        <v>0</v>
      </c>
      <c r="AB58" s="619">
        <v>0</v>
      </c>
      <c r="AC58" s="619">
        <v>0</v>
      </c>
      <c r="AD58" s="619">
        <v>0</v>
      </c>
      <c r="AE58" s="619">
        <v>0</v>
      </c>
      <c r="AF58" s="619">
        <v>0</v>
      </c>
      <c r="AG58" s="619">
        <v>0</v>
      </c>
      <c r="AH58" s="619">
        <v>0</v>
      </c>
      <c r="AI58" s="619">
        <v>8678696</v>
      </c>
      <c r="AJ58" s="619">
        <v>2166014</v>
      </c>
      <c r="AK58" s="619">
        <v>0</v>
      </c>
      <c r="AL58" s="619">
        <v>10844710</v>
      </c>
      <c r="AM58" s="619">
        <v>1119617</v>
      </c>
      <c r="AN58" s="619">
        <v>895694</v>
      </c>
      <c r="AO58" s="619">
        <v>223924</v>
      </c>
      <c r="AP58" s="619">
        <v>0</v>
      </c>
      <c r="AQ58" s="619">
        <v>2239235</v>
      </c>
      <c r="AR58" s="619">
        <v>-964173</v>
      </c>
      <c r="AS58" s="619">
        <v>-771339</v>
      </c>
      <c r="AT58" s="619">
        <v>-192835</v>
      </c>
      <c r="AU58" s="619">
        <v>0</v>
      </c>
      <c r="AV58" s="619">
        <v>-1928347</v>
      </c>
      <c r="AW58" s="619">
        <v>-395049</v>
      </c>
      <c r="AX58" s="619">
        <v>-316040</v>
      </c>
      <c r="AY58" s="619">
        <v>-79010</v>
      </c>
      <c r="AZ58" s="619">
        <v>0</v>
      </c>
      <c r="BA58" s="619">
        <v>-790099</v>
      </c>
      <c r="BB58" s="619">
        <v>93894</v>
      </c>
      <c r="BC58" s="619">
        <v>75115</v>
      </c>
      <c r="BD58" s="619">
        <v>18779</v>
      </c>
      <c r="BE58" s="619">
        <v>0</v>
      </c>
      <c r="BF58" s="619">
        <v>187788</v>
      </c>
      <c r="BG58" s="619">
        <v>-314844</v>
      </c>
      <c r="BH58" s="619">
        <v>-251876</v>
      </c>
      <c r="BI58" s="619">
        <v>-62969</v>
      </c>
      <c r="BJ58" s="619">
        <v>0</v>
      </c>
      <c r="BK58" s="619">
        <v>-629689</v>
      </c>
      <c r="BL58" s="619">
        <v>-615999</v>
      </c>
      <c r="BM58" s="619">
        <v>-492801</v>
      </c>
      <c r="BN58" s="619">
        <v>-123200</v>
      </c>
      <c r="BO58" s="619">
        <v>0</v>
      </c>
      <c r="BP58" s="619">
        <v>-1232000</v>
      </c>
      <c r="BQ58" s="619">
        <v>-3753542</v>
      </c>
      <c r="BR58" s="619">
        <v>-3002834</v>
      </c>
      <c r="BS58" s="619">
        <v>-750708</v>
      </c>
      <c r="BT58" s="619">
        <v>0</v>
      </c>
      <c r="BU58" s="619">
        <v>-7507084</v>
      </c>
      <c r="BV58" s="619">
        <v>-97274</v>
      </c>
      <c r="BW58" s="619">
        <v>-77819</v>
      </c>
      <c r="BX58" s="619">
        <v>-19455</v>
      </c>
      <c r="BY58" s="619">
        <v>0</v>
      </c>
      <c r="BZ58" s="619">
        <v>-194548</v>
      </c>
      <c r="CA58" s="619">
        <v>-3656268</v>
      </c>
      <c r="CB58" s="619">
        <v>-2925014</v>
      </c>
      <c r="CC58" s="619">
        <v>-731254</v>
      </c>
      <c r="CD58" s="619">
        <v>0</v>
      </c>
      <c r="CE58" s="619">
        <v>-7312536</v>
      </c>
      <c r="CF58" s="619">
        <v>0</v>
      </c>
      <c r="CG58" s="619">
        <v>0</v>
      </c>
      <c r="CH58" s="619">
        <v>0</v>
      </c>
      <c r="CI58" s="619">
        <v>0</v>
      </c>
      <c r="CJ58" s="619">
        <v>0</v>
      </c>
      <c r="CK58" s="619">
        <v>48949</v>
      </c>
      <c r="CL58" s="619">
        <v>39159</v>
      </c>
      <c r="CM58" s="619">
        <v>9790</v>
      </c>
      <c r="CN58" s="619">
        <v>0</v>
      </c>
      <c r="CO58" s="619">
        <v>97898</v>
      </c>
      <c r="CP58" s="619">
        <v>858003</v>
      </c>
      <c r="CQ58" s="619">
        <v>686403</v>
      </c>
      <c r="CR58" s="619">
        <v>171601</v>
      </c>
      <c r="CS58" s="619">
        <v>0</v>
      </c>
      <c r="CT58" s="619">
        <v>1716007</v>
      </c>
      <c r="CU58" s="619">
        <v>0</v>
      </c>
      <c r="CV58" s="619">
        <v>0</v>
      </c>
      <c r="CW58" s="619">
        <v>0</v>
      </c>
      <c r="CX58" s="619">
        <v>0</v>
      </c>
      <c r="CY58" s="619">
        <v>0</v>
      </c>
      <c r="CZ58" s="619">
        <v>48325</v>
      </c>
      <c r="DA58" s="619">
        <v>38660</v>
      </c>
      <c r="DB58" s="619">
        <v>9665</v>
      </c>
      <c r="DC58" s="619">
        <v>0</v>
      </c>
      <c r="DD58" s="619">
        <v>96650</v>
      </c>
      <c r="DE58" s="619">
        <v>996521</v>
      </c>
      <c r="DF58" s="619">
        <v>797217</v>
      </c>
      <c r="DG58" s="619">
        <v>199304</v>
      </c>
      <c r="DH58" s="619">
        <v>0</v>
      </c>
      <c r="DI58" s="619">
        <v>1993042</v>
      </c>
      <c r="DJ58" s="619">
        <v>-336505</v>
      </c>
      <c r="DK58" s="619">
        <v>-269204</v>
      </c>
      <c r="DL58" s="619">
        <v>-67301</v>
      </c>
      <c r="DM58" s="619">
        <v>0</v>
      </c>
      <c r="DN58" s="619">
        <v>-673010</v>
      </c>
      <c r="DO58" s="619">
        <v>-2138249</v>
      </c>
      <c r="DP58" s="619">
        <v>-1710599</v>
      </c>
      <c r="DQ58" s="619">
        <v>-427649</v>
      </c>
      <c r="DR58" s="619">
        <v>0</v>
      </c>
      <c r="DS58" s="619">
        <v>-4276497</v>
      </c>
      <c r="DT58" s="619">
        <v>0</v>
      </c>
      <c r="DU58" s="619">
        <v>0</v>
      </c>
      <c r="DV58" s="619">
        <v>0</v>
      </c>
      <c r="DW58" s="619">
        <v>0</v>
      </c>
      <c r="DX58" s="619">
        <v>0</v>
      </c>
      <c r="DY58" s="619">
        <v>-1801744</v>
      </c>
      <c r="DZ58" s="619">
        <v>-1441394</v>
      </c>
      <c r="EA58" s="619">
        <v>-360349</v>
      </c>
      <c r="EB58" s="619">
        <v>0</v>
      </c>
      <c r="EC58" s="619">
        <v>-3603487</v>
      </c>
      <c r="ED58" s="619">
        <v>-336505</v>
      </c>
      <c r="EE58" s="619">
        <v>-269204</v>
      </c>
      <c r="EF58" s="619">
        <v>-67301</v>
      </c>
      <c r="EG58" s="619">
        <v>0</v>
      </c>
      <c r="EH58" s="619">
        <v>-673010</v>
      </c>
      <c r="EI58" s="619">
        <v>-1059418</v>
      </c>
      <c r="EJ58" s="619">
        <v>-847531</v>
      </c>
      <c r="EK58" s="619">
        <v>-211883</v>
      </c>
      <c r="EL58" s="619">
        <v>0</v>
      </c>
      <c r="EM58" s="619">
        <v>-2118832</v>
      </c>
      <c r="EN58" s="619">
        <v>0</v>
      </c>
      <c r="EO58" s="619">
        <v>0</v>
      </c>
      <c r="EP58" s="619">
        <v>0</v>
      </c>
      <c r="EQ58" s="619">
        <v>0</v>
      </c>
      <c r="ER58" s="619">
        <v>0</v>
      </c>
      <c r="ES58" s="619">
        <v>-753579</v>
      </c>
      <c r="ET58" s="619">
        <v>-602863</v>
      </c>
      <c r="EU58" s="619">
        <v>-150716</v>
      </c>
      <c r="EV58" s="619">
        <v>0</v>
      </c>
      <c r="EW58" s="619">
        <v>-1507158</v>
      </c>
      <c r="EX58" s="619">
        <v>-305839</v>
      </c>
      <c r="EY58" s="619">
        <v>-244668</v>
      </c>
      <c r="EZ58" s="619">
        <v>-61167</v>
      </c>
      <c r="FA58" s="619">
        <v>0</v>
      </c>
      <c r="FB58" s="619">
        <v>-611674</v>
      </c>
      <c r="FC58" s="619">
        <v>22945614</v>
      </c>
      <c r="FD58" s="619">
        <v>18356492</v>
      </c>
      <c r="FE58" s="619">
        <v>4589123</v>
      </c>
      <c r="FF58" s="619">
        <v>0</v>
      </c>
      <c r="FG58" s="619">
        <v>45891229</v>
      </c>
      <c r="FH58" s="619">
        <v>23972699</v>
      </c>
      <c r="FI58" s="619">
        <v>19178160</v>
      </c>
      <c r="FJ58" s="619">
        <v>4794540</v>
      </c>
      <c r="FK58" s="619">
        <v>0</v>
      </c>
      <c r="FL58" s="619">
        <v>47945399</v>
      </c>
      <c r="FM58" s="619">
        <v>1027085</v>
      </c>
      <c r="FN58" s="619">
        <v>821668</v>
      </c>
      <c r="FO58" s="619">
        <v>205417</v>
      </c>
      <c r="FP58" s="619">
        <v>0</v>
      </c>
      <c r="FQ58" s="619">
        <v>2054170</v>
      </c>
      <c r="FR58" s="619">
        <v>721246</v>
      </c>
      <c r="FS58" s="619">
        <v>577000</v>
      </c>
      <c r="FT58" s="619">
        <v>144250</v>
      </c>
      <c r="FU58" s="619">
        <v>0</v>
      </c>
      <c r="FV58" s="619">
        <v>1442496</v>
      </c>
      <c r="FW58" s="620" t="s">
        <v>472</v>
      </c>
      <c r="FX58" s="620" t="s">
        <v>473</v>
      </c>
      <c r="FY58" s="610" t="s">
        <v>474</v>
      </c>
      <c r="FZ58" s="611" t="s">
        <v>475</v>
      </c>
      <c r="GA58" s="611" t="s">
        <v>687</v>
      </c>
      <c r="GB58" s="610" t="s">
        <v>1432</v>
      </c>
    </row>
    <row r="59" spans="1:184" x14ac:dyDescent="0.25">
      <c r="A59" s="610" t="s">
        <v>3385</v>
      </c>
      <c r="B59" s="617" t="s">
        <v>688</v>
      </c>
      <c r="C59" s="618" t="s">
        <v>689</v>
      </c>
      <c r="D59" s="638">
        <v>0.5</v>
      </c>
      <c r="E59" s="638">
        <v>0.4</v>
      </c>
      <c r="F59" s="638">
        <v>0.09</v>
      </c>
      <c r="G59" s="638">
        <v>0.01</v>
      </c>
      <c r="H59" s="638">
        <v>1</v>
      </c>
      <c r="I59" s="619">
        <v>13233943</v>
      </c>
      <c r="J59" s="619">
        <v>10587155</v>
      </c>
      <c r="K59" s="619">
        <v>2382110</v>
      </c>
      <c r="L59" s="619">
        <v>264679</v>
      </c>
      <c r="M59" s="619">
        <v>26467887</v>
      </c>
      <c r="N59" s="619">
        <v>0</v>
      </c>
      <c r="O59" s="619">
        <v>0</v>
      </c>
      <c r="P59" s="619">
        <v>13233943</v>
      </c>
      <c r="Q59" s="619">
        <v>134909</v>
      </c>
      <c r="R59" s="619">
        <v>134909</v>
      </c>
      <c r="S59" s="619">
        <v>0</v>
      </c>
      <c r="T59" s="619">
        <v>0</v>
      </c>
      <c r="U59" s="619">
        <v>0</v>
      </c>
      <c r="V59" s="619">
        <v>0</v>
      </c>
      <c r="W59" s="619">
        <v>0</v>
      </c>
      <c r="X59" s="619">
        <v>0</v>
      </c>
      <c r="Y59" s="619">
        <v>0</v>
      </c>
      <c r="Z59" s="619">
        <v>0</v>
      </c>
      <c r="AA59" s="619">
        <v>0</v>
      </c>
      <c r="AB59" s="619">
        <v>0</v>
      </c>
      <c r="AC59" s="619">
        <v>0</v>
      </c>
      <c r="AD59" s="619">
        <v>0</v>
      </c>
      <c r="AE59" s="619">
        <v>0</v>
      </c>
      <c r="AF59" s="619">
        <v>0</v>
      </c>
      <c r="AG59" s="619">
        <v>0</v>
      </c>
      <c r="AH59" s="619">
        <v>0</v>
      </c>
      <c r="AI59" s="619">
        <v>4585470</v>
      </c>
      <c r="AJ59" s="619">
        <v>1031730</v>
      </c>
      <c r="AK59" s="619">
        <v>114637</v>
      </c>
      <c r="AL59" s="619">
        <v>5731837</v>
      </c>
      <c r="AM59" s="619">
        <v>786286</v>
      </c>
      <c r="AN59" s="619">
        <v>629029</v>
      </c>
      <c r="AO59" s="619">
        <v>141532</v>
      </c>
      <c r="AP59" s="619">
        <v>15726</v>
      </c>
      <c r="AQ59" s="619">
        <v>1572573</v>
      </c>
      <c r="AR59" s="619">
        <v>-528625</v>
      </c>
      <c r="AS59" s="619">
        <v>-422901</v>
      </c>
      <c r="AT59" s="619">
        <v>-95153</v>
      </c>
      <c r="AU59" s="619">
        <v>-10573</v>
      </c>
      <c r="AV59" s="619">
        <v>-1057252</v>
      </c>
      <c r="AW59" s="619">
        <v>-589793</v>
      </c>
      <c r="AX59" s="619">
        <v>-471834</v>
      </c>
      <c r="AY59" s="619">
        <v>-106163</v>
      </c>
      <c r="AZ59" s="619">
        <v>-11796</v>
      </c>
      <c r="BA59" s="619">
        <v>-1179586</v>
      </c>
      <c r="BB59" s="619">
        <v>71846</v>
      </c>
      <c r="BC59" s="619">
        <v>57477</v>
      </c>
      <c r="BD59" s="619">
        <v>12932</v>
      </c>
      <c r="BE59" s="619">
        <v>1437</v>
      </c>
      <c r="BF59" s="619">
        <v>143692</v>
      </c>
      <c r="BG59" s="619">
        <v>-99375</v>
      </c>
      <c r="BH59" s="619">
        <v>-79501</v>
      </c>
      <c r="BI59" s="619">
        <v>-17888</v>
      </c>
      <c r="BJ59" s="619">
        <v>-1988</v>
      </c>
      <c r="BK59" s="619">
        <v>-198752</v>
      </c>
      <c r="BL59" s="619">
        <v>-617322</v>
      </c>
      <c r="BM59" s="619">
        <v>-493858</v>
      </c>
      <c r="BN59" s="619">
        <v>-111119</v>
      </c>
      <c r="BO59" s="619">
        <v>-12347</v>
      </c>
      <c r="BP59" s="619">
        <v>-1234646</v>
      </c>
      <c r="BQ59" s="619">
        <v>-1297000</v>
      </c>
      <c r="BR59" s="619">
        <v>-1037600</v>
      </c>
      <c r="BS59" s="619">
        <v>-233460</v>
      </c>
      <c r="BT59" s="619">
        <v>-25940</v>
      </c>
      <c r="BU59" s="619">
        <v>-2594000</v>
      </c>
      <c r="BV59" s="619">
        <v>-21000</v>
      </c>
      <c r="BW59" s="619">
        <v>-16800</v>
      </c>
      <c r="BX59" s="619">
        <v>-3780</v>
      </c>
      <c r="BY59" s="619">
        <v>-420</v>
      </c>
      <c r="BZ59" s="619">
        <v>-42000</v>
      </c>
      <c r="CA59" s="619">
        <v>-1276000</v>
      </c>
      <c r="CB59" s="619">
        <v>-1020800</v>
      </c>
      <c r="CC59" s="619">
        <v>-229680</v>
      </c>
      <c r="CD59" s="619">
        <v>-25520</v>
      </c>
      <c r="CE59" s="619">
        <v>-2552000</v>
      </c>
      <c r="CF59" s="619">
        <v>0</v>
      </c>
      <c r="CG59" s="619">
        <v>0</v>
      </c>
      <c r="CH59" s="619">
        <v>0</v>
      </c>
      <c r="CI59" s="619">
        <v>0</v>
      </c>
      <c r="CJ59" s="619">
        <v>0</v>
      </c>
      <c r="CK59" s="619">
        <v>21000</v>
      </c>
      <c r="CL59" s="619">
        <v>16800</v>
      </c>
      <c r="CM59" s="619">
        <v>3780</v>
      </c>
      <c r="CN59" s="619">
        <v>420</v>
      </c>
      <c r="CO59" s="619">
        <v>42000</v>
      </c>
      <c r="CP59" s="619">
        <v>464123</v>
      </c>
      <c r="CQ59" s="619">
        <v>371298</v>
      </c>
      <c r="CR59" s="619">
        <v>83542</v>
      </c>
      <c r="CS59" s="619">
        <v>9282</v>
      </c>
      <c r="CT59" s="619">
        <v>928245</v>
      </c>
      <c r="CU59" s="619">
        <v>0</v>
      </c>
      <c r="CV59" s="619">
        <v>0</v>
      </c>
      <c r="CW59" s="619">
        <v>0</v>
      </c>
      <c r="CX59" s="619">
        <v>0</v>
      </c>
      <c r="CY59" s="619">
        <v>0</v>
      </c>
      <c r="CZ59" s="619">
        <v>0</v>
      </c>
      <c r="DA59" s="619">
        <v>0</v>
      </c>
      <c r="DB59" s="619">
        <v>0</v>
      </c>
      <c r="DC59" s="619">
        <v>0</v>
      </c>
      <c r="DD59" s="619">
        <v>0</v>
      </c>
      <c r="DE59" s="619">
        <v>-516138</v>
      </c>
      <c r="DF59" s="619">
        <v>-412911</v>
      </c>
      <c r="DG59" s="619">
        <v>-92905</v>
      </c>
      <c r="DH59" s="619">
        <v>-10323</v>
      </c>
      <c r="DI59" s="619">
        <v>-1032277</v>
      </c>
      <c r="DJ59" s="619">
        <v>-436592</v>
      </c>
      <c r="DK59" s="619">
        <v>-349273</v>
      </c>
      <c r="DL59" s="619">
        <v>-78586</v>
      </c>
      <c r="DM59" s="619">
        <v>-8732</v>
      </c>
      <c r="DN59" s="619">
        <v>-873183</v>
      </c>
      <c r="DO59" s="619">
        <v>-1764607</v>
      </c>
      <c r="DP59" s="619">
        <v>-1411686</v>
      </c>
      <c r="DQ59" s="619">
        <v>-317629</v>
      </c>
      <c r="DR59" s="619">
        <v>-35293</v>
      </c>
      <c r="DS59" s="619">
        <v>-3529215</v>
      </c>
      <c r="DT59" s="619">
        <v>0</v>
      </c>
      <c r="DU59" s="619">
        <v>0</v>
      </c>
      <c r="DV59" s="619">
        <v>0</v>
      </c>
      <c r="DW59" s="619">
        <v>0</v>
      </c>
      <c r="DX59" s="619">
        <v>0</v>
      </c>
      <c r="DY59" s="619">
        <v>-1328015</v>
      </c>
      <c r="DZ59" s="619">
        <v>-1062413</v>
      </c>
      <c r="EA59" s="619">
        <v>-239043</v>
      </c>
      <c r="EB59" s="619">
        <v>-26561</v>
      </c>
      <c r="EC59" s="619">
        <v>-2656032</v>
      </c>
      <c r="ED59" s="619">
        <v>-436592</v>
      </c>
      <c r="EE59" s="619">
        <v>-349273</v>
      </c>
      <c r="EF59" s="619">
        <v>-78586</v>
      </c>
      <c r="EG59" s="619">
        <v>-8732</v>
      </c>
      <c r="EH59" s="619">
        <v>-873183</v>
      </c>
      <c r="EI59" s="619">
        <v>214024</v>
      </c>
      <c r="EJ59" s="619">
        <v>171220</v>
      </c>
      <c r="EK59" s="619">
        <v>38525</v>
      </c>
      <c r="EL59" s="619">
        <v>4282</v>
      </c>
      <c r="EM59" s="619">
        <v>428050</v>
      </c>
      <c r="EN59" s="619">
        <v>102</v>
      </c>
      <c r="EO59" s="619">
        <v>82</v>
      </c>
      <c r="EP59" s="619">
        <v>19</v>
      </c>
      <c r="EQ59" s="619">
        <v>2</v>
      </c>
      <c r="ER59" s="619">
        <v>205</v>
      </c>
      <c r="ES59" s="619">
        <v>327188</v>
      </c>
      <c r="ET59" s="619">
        <v>261750</v>
      </c>
      <c r="EU59" s="619">
        <v>58894</v>
      </c>
      <c r="EV59" s="619">
        <v>6544</v>
      </c>
      <c r="EW59" s="619">
        <v>654376</v>
      </c>
      <c r="EX59" s="619">
        <v>-113062</v>
      </c>
      <c r="EY59" s="619">
        <v>-90448</v>
      </c>
      <c r="EZ59" s="619">
        <v>-20350</v>
      </c>
      <c r="FA59" s="619">
        <v>-2260</v>
      </c>
      <c r="FB59" s="619">
        <v>-226121</v>
      </c>
      <c r="FC59" s="619">
        <v>13283651</v>
      </c>
      <c r="FD59" s="619">
        <v>10626921</v>
      </c>
      <c r="FE59" s="619">
        <v>2391057</v>
      </c>
      <c r="FF59" s="619">
        <v>265673</v>
      </c>
      <c r="FG59" s="619">
        <v>26567302</v>
      </c>
      <c r="FH59" s="619">
        <v>13233943</v>
      </c>
      <c r="FI59" s="619">
        <v>10587155</v>
      </c>
      <c r="FJ59" s="619">
        <v>2382110</v>
      </c>
      <c r="FK59" s="619">
        <v>264679</v>
      </c>
      <c r="FL59" s="619">
        <v>26467887</v>
      </c>
      <c r="FM59" s="619">
        <v>-49708</v>
      </c>
      <c r="FN59" s="619">
        <v>-39766</v>
      </c>
      <c r="FO59" s="619">
        <v>-8947</v>
      </c>
      <c r="FP59" s="619">
        <v>-994</v>
      </c>
      <c r="FQ59" s="619">
        <v>-99415</v>
      </c>
      <c r="FR59" s="619">
        <v>-162770</v>
      </c>
      <c r="FS59" s="619">
        <v>-130214</v>
      </c>
      <c r="FT59" s="619">
        <v>-29297</v>
      </c>
      <c r="FU59" s="619">
        <v>-3254</v>
      </c>
      <c r="FV59" s="619">
        <v>-325536</v>
      </c>
      <c r="FW59" s="620" t="s">
        <v>630</v>
      </c>
      <c r="FX59" s="620" t="s">
        <v>557</v>
      </c>
      <c r="FY59" s="610" t="s">
        <v>474</v>
      </c>
      <c r="FZ59" s="611" t="s">
        <v>558</v>
      </c>
      <c r="GA59" s="611" t="s">
        <v>690</v>
      </c>
      <c r="GB59" s="610" t="s">
        <v>1432</v>
      </c>
    </row>
    <row r="60" spans="1:184" x14ac:dyDescent="0.25">
      <c r="A60" s="610" t="s">
        <v>3385</v>
      </c>
      <c r="B60" s="617" t="s">
        <v>691</v>
      </c>
      <c r="C60" s="618" t="s">
        <v>692</v>
      </c>
      <c r="D60" s="638">
        <v>0.33</v>
      </c>
      <c r="E60" s="638">
        <v>0.3</v>
      </c>
      <c r="F60" s="638">
        <v>0.37</v>
      </c>
      <c r="G60" s="638">
        <v>0</v>
      </c>
      <c r="H60" s="638">
        <v>1</v>
      </c>
      <c r="I60" s="619">
        <v>380284076</v>
      </c>
      <c r="J60" s="619">
        <v>345712796</v>
      </c>
      <c r="K60" s="619">
        <v>426379115</v>
      </c>
      <c r="L60" s="619">
        <v>0</v>
      </c>
      <c r="M60" s="619">
        <v>1152375987</v>
      </c>
      <c r="N60" s="619">
        <v>0</v>
      </c>
      <c r="O60" s="619">
        <v>0</v>
      </c>
      <c r="P60" s="619">
        <v>380284076</v>
      </c>
      <c r="Q60" s="619">
        <v>1893076</v>
      </c>
      <c r="R60" s="619">
        <v>1893076</v>
      </c>
      <c r="S60" s="619">
        <v>0</v>
      </c>
      <c r="T60" s="619">
        <v>0</v>
      </c>
      <c r="U60" s="619">
        <v>0</v>
      </c>
      <c r="V60" s="619">
        <v>0</v>
      </c>
      <c r="W60" s="619">
        <v>0</v>
      </c>
      <c r="X60" s="619">
        <v>0</v>
      </c>
      <c r="Y60" s="619">
        <v>0</v>
      </c>
      <c r="Z60" s="619">
        <v>0</v>
      </c>
      <c r="AA60" s="619">
        <v>0</v>
      </c>
      <c r="AB60" s="619">
        <v>0</v>
      </c>
      <c r="AC60" s="619">
        <v>0</v>
      </c>
      <c r="AD60" s="619">
        <v>0</v>
      </c>
      <c r="AE60" s="619">
        <v>0</v>
      </c>
      <c r="AF60" s="619">
        <v>0</v>
      </c>
      <c r="AG60" s="619">
        <v>0</v>
      </c>
      <c r="AH60" s="619">
        <v>0</v>
      </c>
      <c r="AI60" s="619">
        <v>67065021</v>
      </c>
      <c r="AJ60" s="619">
        <v>82713525</v>
      </c>
      <c r="AK60" s="619">
        <v>0</v>
      </c>
      <c r="AL60" s="619">
        <v>149778546</v>
      </c>
      <c r="AM60" s="619">
        <v>30852163</v>
      </c>
      <c r="AN60" s="619">
        <v>28047421</v>
      </c>
      <c r="AO60" s="619">
        <v>34591819</v>
      </c>
      <c r="AP60" s="619">
        <v>0</v>
      </c>
      <c r="AQ60" s="619">
        <v>93491403</v>
      </c>
      <c r="AR60" s="619">
        <v>-41857263</v>
      </c>
      <c r="AS60" s="619">
        <v>-38052057</v>
      </c>
      <c r="AT60" s="619">
        <v>-46930870</v>
      </c>
      <c r="AU60" s="619">
        <v>0</v>
      </c>
      <c r="AV60" s="619">
        <v>-126840190</v>
      </c>
      <c r="AW60" s="619">
        <v>-11634724</v>
      </c>
      <c r="AX60" s="619">
        <v>-10577022</v>
      </c>
      <c r="AY60" s="619">
        <v>-13044994</v>
      </c>
      <c r="AZ60" s="619">
        <v>0</v>
      </c>
      <c r="BA60" s="619">
        <v>-35256740</v>
      </c>
      <c r="BB60" s="619">
        <v>1021829</v>
      </c>
      <c r="BC60" s="619">
        <v>928936</v>
      </c>
      <c r="BD60" s="619">
        <v>1145688</v>
      </c>
      <c r="BE60" s="619">
        <v>0</v>
      </c>
      <c r="BF60" s="619">
        <v>3096453</v>
      </c>
      <c r="BG60" s="619">
        <v>-4090526</v>
      </c>
      <c r="BH60" s="619">
        <v>-3718660</v>
      </c>
      <c r="BI60" s="619">
        <v>-4586348</v>
      </c>
      <c r="BJ60" s="619">
        <v>0</v>
      </c>
      <c r="BK60" s="619">
        <v>-12395534</v>
      </c>
      <c r="BL60" s="619">
        <v>-14703421</v>
      </c>
      <c r="BM60" s="619">
        <v>-13366746</v>
      </c>
      <c r="BN60" s="619">
        <v>-16485654</v>
      </c>
      <c r="BO60" s="619">
        <v>0</v>
      </c>
      <c r="BP60" s="619">
        <v>-44555821</v>
      </c>
      <c r="BQ60" s="619">
        <v>-22394641</v>
      </c>
      <c r="BR60" s="619">
        <v>-20358765</v>
      </c>
      <c r="BS60" s="619">
        <v>-25109144</v>
      </c>
      <c r="BT60" s="619">
        <v>0</v>
      </c>
      <c r="BU60" s="619">
        <v>-67862550</v>
      </c>
      <c r="BV60" s="619">
        <v>-64374</v>
      </c>
      <c r="BW60" s="619">
        <v>-58521</v>
      </c>
      <c r="BX60" s="619">
        <v>-72176</v>
      </c>
      <c r="BY60" s="619">
        <v>0</v>
      </c>
      <c r="BZ60" s="619">
        <v>-195071</v>
      </c>
      <c r="CA60" s="619">
        <v>-22330268</v>
      </c>
      <c r="CB60" s="619">
        <v>-20300244</v>
      </c>
      <c r="CC60" s="619">
        <v>-25036967</v>
      </c>
      <c r="CD60" s="619">
        <v>0</v>
      </c>
      <c r="CE60" s="619">
        <v>-67667479</v>
      </c>
      <c r="CF60" s="619">
        <v>0</v>
      </c>
      <c r="CG60" s="619">
        <v>0</v>
      </c>
      <c r="CH60" s="619">
        <v>0</v>
      </c>
      <c r="CI60" s="619">
        <v>0</v>
      </c>
      <c r="CJ60" s="619">
        <v>0</v>
      </c>
      <c r="CK60" s="619">
        <v>206005</v>
      </c>
      <c r="CL60" s="619">
        <v>187278</v>
      </c>
      <c r="CM60" s="619">
        <v>230976</v>
      </c>
      <c r="CN60" s="619">
        <v>0</v>
      </c>
      <c r="CO60" s="619">
        <v>624259</v>
      </c>
      <c r="CP60" s="619">
        <v>22847631</v>
      </c>
      <c r="CQ60" s="619">
        <v>20770574</v>
      </c>
      <c r="CR60" s="619">
        <v>25617041</v>
      </c>
      <c r="CS60" s="619">
        <v>0</v>
      </c>
      <c r="CT60" s="619">
        <v>69235246</v>
      </c>
      <c r="CU60" s="619">
        <v>0</v>
      </c>
      <c r="CV60" s="619">
        <v>0</v>
      </c>
      <c r="CW60" s="619">
        <v>0</v>
      </c>
      <c r="CX60" s="619">
        <v>0</v>
      </c>
      <c r="CY60" s="619">
        <v>0</v>
      </c>
      <c r="CZ60" s="619">
        <v>-141632</v>
      </c>
      <c r="DA60" s="619">
        <v>-128756</v>
      </c>
      <c r="DB60" s="619">
        <v>-158800</v>
      </c>
      <c r="DC60" s="619">
        <v>0</v>
      </c>
      <c r="DD60" s="619">
        <v>-429188</v>
      </c>
      <c r="DE60" s="619">
        <v>-9108766</v>
      </c>
      <c r="DF60" s="619">
        <v>-8280696</v>
      </c>
      <c r="DG60" s="619">
        <v>-10212858</v>
      </c>
      <c r="DH60" s="619">
        <v>0</v>
      </c>
      <c r="DI60" s="619">
        <v>-27602320</v>
      </c>
      <c r="DJ60" s="619">
        <v>-13870181</v>
      </c>
      <c r="DK60" s="619">
        <v>-12609256</v>
      </c>
      <c r="DL60" s="619">
        <v>-15551415</v>
      </c>
      <c r="DM60" s="619">
        <v>0</v>
      </c>
      <c r="DN60" s="619">
        <v>-42030852</v>
      </c>
      <c r="DO60" s="619">
        <v>-22461584</v>
      </c>
      <c r="DP60" s="619">
        <v>-20419621</v>
      </c>
      <c r="DQ60" s="619">
        <v>-25184200</v>
      </c>
      <c r="DR60" s="619">
        <v>0</v>
      </c>
      <c r="DS60" s="619">
        <v>-68065405</v>
      </c>
      <c r="DT60" s="619">
        <v>-1</v>
      </c>
      <c r="DU60" s="619">
        <v>1</v>
      </c>
      <c r="DV60" s="619">
        <v>0</v>
      </c>
      <c r="DW60" s="619">
        <v>0</v>
      </c>
      <c r="DX60" s="619">
        <v>0</v>
      </c>
      <c r="DY60" s="619">
        <v>-8591403</v>
      </c>
      <c r="DZ60" s="619">
        <v>-7810366</v>
      </c>
      <c r="EA60" s="619">
        <v>-9632784</v>
      </c>
      <c r="EB60" s="619">
        <v>0</v>
      </c>
      <c r="EC60" s="619">
        <v>-26034553</v>
      </c>
      <c r="ED60" s="619">
        <v>-13870181</v>
      </c>
      <c r="EE60" s="619">
        <v>-12609256</v>
      </c>
      <c r="EF60" s="619">
        <v>-15551415</v>
      </c>
      <c r="EG60" s="619">
        <v>0</v>
      </c>
      <c r="EH60" s="619">
        <v>-42030852</v>
      </c>
      <c r="EI60" s="619">
        <v>17613433</v>
      </c>
      <c r="EJ60" s="619">
        <v>24257792</v>
      </c>
      <c r="EK60" s="619">
        <v>38988084</v>
      </c>
      <c r="EL60" s="619">
        <v>0</v>
      </c>
      <c r="EM60" s="619">
        <v>80859308</v>
      </c>
      <c r="EN60" s="619">
        <v>0</v>
      </c>
      <c r="EO60" s="619">
        <v>0</v>
      </c>
      <c r="EP60" s="619">
        <v>0</v>
      </c>
      <c r="EQ60" s="619">
        <v>0</v>
      </c>
      <c r="ER60" s="619">
        <v>0</v>
      </c>
      <c r="ES60" s="619">
        <v>3176726</v>
      </c>
      <c r="ET60" s="619">
        <v>2887932</v>
      </c>
      <c r="EU60" s="619">
        <v>3561783</v>
      </c>
      <c r="EV60" s="619">
        <v>0</v>
      </c>
      <c r="EW60" s="619">
        <v>9626441</v>
      </c>
      <c r="EX60" s="619">
        <v>14436707</v>
      </c>
      <c r="EY60" s="619">
        <v>21369860</v>
      </c>
      <c r="EZ60" s="619">
        <v>35426301</v>
      </c>
      <c r="FA60" s="619">
        <v>0</v>
      </c>
      <c r="FB60" s="619">
        <v>71232867</v>
      </c>
      <c r="FC60" s="619">
        <v>374933208</v>
      </c>
      <c r="FD60" s="619">
        <v>340848371</v>
      </c>
      <c r="FE60" s="619">
        <v>420379657</v>
      </c>
      <c r="FF60" s="619">
        <v>0</v>
      </c>
      <c r="FG60" s="619">
        <v>1136161236</v>
      </c>
      <c r="FH60" s="619">
        <v>380284076</v>
      </c>
      <c r="FI60" s="619">
        <v>345712796</v>
      </c>
      <c r="FJ60" s="619">
        <v>426379115</v>
      </c>
      <c r="FK60" s="619">
        <v>0</v>
      </c>
      <c r="FL60" s="619">
        <v>1152375987</v>
      </c>
      <c r="FM60" s="619">
        <v>5350868</v>
      </c>
      <c r="FN60" s="619">
        <v>4864425</v>
      </c>
      <c r="FO60" s="619">
        <v>5999458</v>
      </c>
      <c r="FP60" s="619">
        <v>0</v>
      </c>
      <c r="FQ60" s="619">
        <v>16214751</v>
      </c>
      <c r="FR60" s="619">
        <v>19787575</v>
      </c>
      <c r="FS60" s="619">
        <v>26234285</v>
      </c>
      <c r="FT60" s="619">
        <v>41425759</v>
      </c>
      <c r="FU60" s="619">
        <v>0</v>
      </c>
      <c r="FV60" s="619">
        <v>87447618</v>
      </c>
      <c r="FW60" s="620" t="s">
        <v>693</v>
      </c>
      <c r="FX60" s="620" t="s">
        <v>504</v>
      </c>
      <c r="FY60" s="610" t="s">
        <v>645</v>
      </c>
      <c r="FZ60" s="611" t="s">
        <v>506</v>
      </c>
      <c r="GA60" s="611" t="s">
        <v>694</v>
      </c>
      <c r="GB60" s="610" t="s">
        <v>1432</v>
      </c>
    </row>
    <row r="61" spans="1:184" x14ac:dyDescent="0.25">
      <c r="A61" s="610" t="s">
        <v>3385</v>
      </c>
      <c r="B61" s="617" t="s">
        <v>695</v>
      </c>
      <c r="C61" s="618" t="s">
        <v>696</v>
      </c>
      <c r="D61" s="638">
        <v>0.5</v>
      </c>
      <c r="E61" s="638">
        <v>0.4</v>
      </c>
      <c r="F61" s="638">
        <v>0.09</v>
      </c>
      <c r="G61" s="638">
        <v>0.01</v>
      </c>
      <c r="H61" s="638">
        <v>1</v>
      </c>
      <c r="I61" s="619">
        <v>33054569</v>
      </c>
      <c r="J61" s="619">
        <v>26443656</v>
      </c>
      <c r="K61" s="619">
        <v>5949823</v>
      </c>
      <c r="L61" s="619">
        <v>661091</v>
      </c>
      <c r="M61" s="619">
        <v>66109139</v>
      </c>
      <c r="N61" s="619">
        <v>0</v>
      </c>
      <c r="O61" s="619">
        <v>0</v>
      </c>
      <c r="P61" s="619">
        <v>33054569</v>
      </c>
      <c r="Q61" s="619">
        <v>240828</v>
      </c>
      <c r="R61" s="619">
        <v>240828</v>
      </c>
      <c r="S61" s="619">
        <v>0</v>
      </c>
      <c r="T61" s="619">
        <v>0</v>
      </c>
      <c r="U61" s="619">
        <v>0</v>
      </c>
      <c r="V61" s="619">
        <v>0</v>
      </c>
      <c r="W61" s="619">
        <v>0</v>
      </c>
      <c r="X61" s="619">
        <v>0</v>
      </c>
      <c r="Y61" s="619">
        <v>0</v>
      </c>
      <c r="Z61" s="619">
        <v>0</v>
      </c>
      <c r="AA61" s="619">
        <v>0</v>
      </c>
      <c r="AB61" s="619">
        <v>0</v>
      </c>
      <c r="AC61" s="619">
        <v>0</v>
      </c>
      <c r="AD61" s="619">
        <v>0</v>
      </c>
      <c r="AE61" s="619">
        <v>0</v>
      </c>
      <c r="AF61" s="619">
        <v>0</v>
      </c>
      <c r="AG61" s="619">
        <v>0</v>
      </c>
      <c r="AH61" s="619">
        <v>0</v>
      </c>
      <c r="AI61" s="619">
        <v>9442806</v>
      </c>
      <c r="AJ61" s="619">
        <v>2124633</v>
      </c>
      <c r="AK61" s="619">
        <v>236070</v>
      </c>
      <c r="AL61" s="619">
        <v>11803509</v>
      </c>
      <c r="AM61" s="619">
        <v>2481122</v>
      </c>
      <c r="AN61" s="619">
        <v>1984898</v>
      </c>
      <c r="AO61" s="619">
        <v>446602</v>
      </c>
      <c r="AP61" s="619">
        <v>49622</v>
      </c>
      <c r="AQ61" s="619">
        <v>4962244</v>
      </c>
      <c r="AR61" s="619">
        <v>-1397118</v>
      </c>
      <c r="AS61" s="619">
        <v>-1117694</v>
      </c>
      <c r="AT61" s="619">
        <v>-251481</v>
      </c>
      <c r="AU61" s="619">
        <v>-27942</v>
      </c>
      <c r="AV61" s="619">
        <v>-2794235</v>
      </c>
      <c r="AW61" s="619">
        <v>-1657593</v>
      </c>
      <c r="AX61" s="619">
        <v>-1326075</v>
      </c>
      <c r="AY61" s="619">
        <v>-298367</v>
      </c>
      <c r="AZ61" s="619">
        <v>-33152</v>
      </c>
      <c r="BA61" s="619">
        <v>-3315187</v>
      </c>
      <c r="BB61" s="619">
        <v>74</v>
      </c>
      <c r="BC61" s="619">
        <v>60</v>
      </c>
      <c r="BD61" s="619">
        <v>14</v>
      </c>
      <c r="BE61" s="619">
        <v>2</v>
      </c>
      <c r="BF61" s="619">
        <v>150</v>
      </c>
      <c r="BG61" s="619">
        <v>-280672</v>
      </c>
      <c r="BH61" s="619">
        <v>-224538</v>
      </c>
      <c r="BI61" s="619">
        <v>-50521</v>
      </c>
      <c r="BJ61" s="619">
        <v>-5613</v>
      </c>
      <c r="BK61" s="619">
        <v>-561344</v>
      </c>
      <c r="BL61" s="619">
        <v>-1938191</v>
      </c>
      <c r="BM61" s="619">
        <v>-1550553</v>
      </c>
      <c r="BN61" s="619">
        <v>-348874</v>
      </c>
      <c r="BO61" s="619">
        <v>-38763</v>
      </c>
      <c r="BP61" s="619">
        <v>-3876381</v>
      </c>
      <c r="BQ61" s="619">
        <v>-3028564</v>
      </c>
      <c r="BR61" s="619">
        <v>-2422851</v>
      </c>
      <c r="BS61" s="619">
        <v>-545141</v>
      </c>
      <c r="BT61" s="619">
        <v>-60571</v>
      </c>
      <c r="BU61" s="619">
        <v>-6057127</v>
      </c>
      <c r="BV61" s="619">
        <v>-426684</v>
      </c>
      <c r="BW61" s="619">
        <v>-341348</v>
      </c>
      <c r="BX61" s="619">
        <v>-76803</v>
      </c>
      <c r="BY61" s="619">
        <v>-8534</v>
      </c>
      <c r="BZ61" s="619">
        <v>-853369</v>
      </c>
      <c r="CA61" s="619">
        <v>-2601879</v>
      </c>
      <c r="CB61" s="619">
        <v>-2081503</v>
      </c>
      <c r="CC61" s="619">
        <v>-468338</v>
      </c>
      <c r="CD61" s="619">
        <v>-52038</v>
      </c>
      <c r="CE61" s="619">
        <v>-5203758</v>
      </c>
      <c r="CF61" s="619">
        <v>0</v>
      </c>
      <c r="CG61" s="619">
        <v>0</v>
      </c>
      <c r="CH61" s="619">
        <v>0</v>
      </c>
      <c r="CI61" s="619">
        <v>0</v>
      </c>
      <c r="CJ61" s="619">
        <v>0</v>
      </c>
      <c r="CK61" s="619">
        <v>254738</v>
      </c>
      <c r="CL61" s="619">
        <v>203791</v>
      </c>
      <c r="CM61" s="619">
        <v>45853</v>
      </c>
      <c r="CN61" s="619">
        <v>5095</v>
      </c>
      <c r="CO61" s="619">
        <v>509477</v>
      </c>
      <c r="CP61" s="619">
        <v>1158117</v>
      </c>
      <c r="CQ61" s="619">
        <v>926494</v>
      </c>
      <c r="CR61" s="619">
        <v>208461</v>
      </c>
      <c r="CS61" s="619">
        <v>23162</v>
      </c>
      <c r="CT61" s="619">
        <v>2316234</v>
      </c>
      <c r="CU61" s="619">
        <v>0</v>
      </c>
      <c r="CV61" s="619">
        <v>0</v>
      </c>
      <c r="CW61" s="619">
        <v>0</v>
      </c>
      <c r="CX61" s="619">
        <v>0</v>
      </c>
      <c r="CY61" s="619">
        <v>0</v>
      </c>
      <c r="CZ61" s="619">
        <v>171946</v>
      </c>
      <c r="DA61" s="619">
        <v>137557</v>
      </c>
      <c r="DB61" s="619">
        <v>30950</v>
      </c>
      <c r="DC61" s="619">
        <v>3439</v>
      </c>
      <c r="DD61" s="619">
        <v>343892</v>
      </c>
      <c r="DE61" s="619">
        <v>667464</v>
      </c>
      <c r="DF61" s="619">
        <v>533971</v>
      </c>
      <c r="DG61" s="619">
        <v>120144</v>
      </c>
      <c r="DH61" s="619">
        <v>13349</v>
      </c>
      <c r="DI61" s="619">
        <v>1334928</v>
      </c>
      <c r="DJ61" s="619">
        <v>-1055029</v>
      </c>
      <c r="DK61" s="619">
        <v>-844024</v>
      </c>
      <c r="DL61" s="619">
        <v>-189905</v>
      </c>
      <c r="DM61" s="619">
        <v>-21101</v>
      </c>
      <c r="DN61" s="619">
        <v>-2110059</v>
      </c>
      <c r="DO61" s="619">
        <v>-1831328</v>
      </c>
      <c r="DP61" s="619">
        <v>-1465062</v>
      </c>
      <c r="DQ61" s="619">
        <v>-329638</v>
      </c>
      <c r="DR61" s="619">
        <v>-36627</v>
      </c>
      <c r="DS61" s="619">
        <v>-3662655</v>
      </c>
      <c r="DT61" s="619">
        <v>0</v>
      </c>
      <c r="DU61" s="619">
        <v>0</v>
      </c>
      <c r="DV61" s="619">
        <v>0</v>
      </c>
      <c r="DW61" s="619">
        <v>0</v>
      </c>
      <c r="DX61" s="619">
        <v>0</v>
      </c>
      <c r="DY61" s="619">
        <v>-776298</v>
      </c>
      <c r="DZ61" s="619">
        <v>-621038</v>
      </c>
      <c r="EA61" s="619">
        <v>-139733</v>
      </c>
      <c r="EB61" s="619">
        <v>-15527</v>
      </c>
      <c r="EC61" s="619">
        <v>-1552596</v>
      </c>
      <c r="ED61" s="619">
        <v>-1055029</v>
      </c>
      <c r="EE61" s="619">
        <v>-844024</v>
      </c>
      <c r="EF61" s="619">
        <v>-189905</v>
      </c>
      <c r="EG61" s="619">
        <v>-21101</v>
      </c>
      <c r="EH61" s="619">
        <v>-2110059</v>
      </c>
      <c r="EI61" s="619">
        <v>591819</v>
      </c>
      <c r="EJ61" s="619">
        <v>473454</v>
      </c>
      <c r="EK61" s="619">
        <v>106528</v>
      </c>
      <c r="EL61" s="619">
        <v>11835</v>
      </c>
      <c r="EM61" s="619">
        <v>1183636</v>
      </c>
      <c r="EN61" s="619">
        <v>0</v>
      </c>
      <c r="EO61" s="619">
        <v>0</v>
      </c>
      <c r="EP61" s="619">
        <v>0</v>
      </c>
      <c r="EQ61" s="619">
        <v>0</v>
      </c>
      <c r="ER61" s="619">
        <v>0</v>
      </c>
      <c r="ES61" s="619">
        <v>-334666</v>
      </c>
      <c r="ET61" s="619">
        <v>-267733</v>
      </c>
      <c r="EU61" s="619">
        <v>-60240</v>
      </c>
      <c r="EV61" s="619">
        <v>-6693</v>
      </c>
      <c r="EW61" s="619">
        <v>-669332</v>
      </c>
      <c r="EX61" s="619">
        <v>926485</v>
      </c>
      <c r="EY61" s="619">
        <v>741187</v>
      </c>
      <c r="EZ61" s="619">
        <v>166768</v>
      </c>
      <c r="FA61" s="619">
        <v>18528</v>
      </c>
      <c r="FB61" s="619">
        <v>1852968</v>
      </c>
      <c r="FC61" s="619">
        <v>32267236</v>
      </c>
      <c r="FD61" s="619">
        <v>25813789</v>
      </c>
      <c r="FE61" s="619">
        <v>5808102</v>
      </c>
      <c r="FF61" s="619">
        <v>645345</v>
      </c>
      <c r="FG61" s="619">
        <v>64534472</v>
      </c>
      <c r="FH61" s="619">
        <v>33054569</v>
      </c>
      <c r="FI61" s="619">
        <v>26443656</v>
      </c>
      <c r="FJ61" s="619">
        <v>5949823</v>
      </c>
      <c r="FK61" s="619">
        <v>661091</v>
      </c>
      <c r="FL61" s="619">
        <v>66109139</v>
      </c>
      <c r="FM61" s="619">
        <v>787333</v>
      </c>
      <c r="FN61" s="619">
        <v>629867</v>
      </c>
      <c r="FO61" s="619">
        <v>141721</v>
      </c>
      <c r="FP61" s="619">
        <v>15746</v>
      </c>
      <c r="FQ61" s="619">
        <v>1574667</v>
      </c>
      <c r="FR61" s="619">
        <v>1713818</v>
      </c>
      <c r="FS61" s="619">
        <v>1371054</v>
      </c>
      <c r="FT61" s="619">
        <v>308489</v>
      </c>
      <c r="FU61" s="619">
        <v>34274</v>
      </c>
      <c r="FV61" s="619">
        <v>3427635</v>
      </c>
      <c r="FW61" s="620" t="s">
        <v>520</v>
      </c>
      <c r="FX61" s="620" t="s">
        <v>521</v>
      </c>
      <c r="FY61" s="610" t="s">
        <v>474</v>
      </c>
      <c r="FZ61" s="611" t="s">
        <v>499</v>
      </c>
      <c r="GA61" s="611" t="s">
        <v>697</v>
      </c>
      <c r="GB61" s="610" t="s">
        <v>1432</v>
      </c>
    </row>
    <row r="62" spans="1:184" x14ac:dyDescent="0.25">
      <c r="A62" s="610" t="s">
        <v>3385</v>
      </c>
      <c r="B62" s="617" t="s">
        <v>698</v>
      </c>
      <c r="C62" s="618" t="s">
        <v>699</v>
      </c>
      <c r="D62" s="638">
        <v>0</v>
      </c>
      <c r="E62" s="638">
        <v>1</v>
      </c>
      <c r="F62" s="638">
        <v>0</v>
      </c>
      <c r="G62" s="638">
        <v>0</v>
      </c>
      <c r="H62" s="638">
        <v>1</v>
      </c>
      <c r="I62" s="619">
        <v>0</v>
      </c>
      <c r="J62" s="619">
        <v>149863335</v>
      </c>
      <c r="K62" s="619">
        <v>0</v>
      </c>
      <c r="L62" s="619">
        <v>0</v>
      </c>
      <c r="M62" s="619">
        <v>149863335</v>
      </c>
      <c r="N62" s="619">
        <v>0</v>
      </c>
      <c r="O62" s="619">
        <v>0</v>
      </c>
      <c r="P62" s="619">
        <v>0</v>
      </c>
      <c r="Q62" s="619">
        <v>1248919</v>
      </c>
      <c r="R62" s="619">
        <v>1248919</v>
      </c>
      <c r="S62" s="619">
        <v>425773</v>
      </c>
      <c r="T62" s="619">
        <v>0</v>
      </c>
      <c r="U62" s="619">
        <v>425773</v>
      </c>
      <c r="V62" s="619">
        <v>3747266</v>
      </c>
      <c r="W62" s="619">
        <v>0</v>
      </c>
      <c r="X62" s="619">
        <v>3747266</v>
      </c>
      <c r="Y62" s="619">
        <v>0</v>
      </c>
      <c r="Z62" s="619">
        <v>0</v>
      </c>
      <c r="AA62" s="619">
        <v>0</v>
      </c>
      <c r="AB62" s="619">
        <v>0</v>
      </c>
      <c r="AC62" s="619">
        <v>0</v>
      </c>
      <c r="AD62" s="619">
        <v>0</v>
      </c>
      <c r="AE62" s="619">
        <v>0</v>
      </c>
      <c r="AF62" s="619">
        <v>0</v>
      </c>
      <c r="AG62" s="619">
        <v>0</v>
      </c>
      <c r="AH62" s="619">
        <v>0</v>
      </c>
      <c r="AI62" s="619">
        <v>104776792</v>
      </c>
      <c r="AJ62" s="619">
        <v>0</v>
      </c>
      <c r="AK62" s="619">
        <v>0</v>
      </c>
      <c r="AL62" s="619">
        <v>104776792</v>
      </c>
      <c r="AM62" s="619">
        <v>0</v>
      </c>
      <c r="AN62" s="619">
        <v>8989658</v>
      </c>
      <c r="AO62" s="619">
        <v>0</v>
      </c>
      <c r="AP62" s="619">
        <v>0</v>
      </c>
      <c r="AQ62" s="619">
        <v>8989658</v>
      </c>
      <c r="AR62" s="619">
        <v>0</v>
      </c>
      <c r="AS62" s="619">
        <v>-3834576</v>
      </c>
      <c r="AT62" s="619">
        <v>0</v>
      </c>
      <c r="AU62" s="619">
        <v>0</v>
      </c>
      <c r="AV62" s="619">
        <v>-3834576</v>
      </c>
      <c r="AW62" s="619">
        <v>0</v>
      </c>
      <c r="AX62" s="619">
        <v>-5287000</v>
      </c>
      <c r="AY62" s="619">
        <v>0</v>
      </c>
      <c r="AZ62" s="619">
        <v>0</v>
      </c>
      <c r="BA62" s="619">
        <v>-5287000</v>
      </c>
      <c r="BB62" s="619">
        <v>0</v>
      </c>
      <c r="BC62" s="619">
        <v>807857</v>
      </c>
      <c r="BD62" s="619">
        <v>0</v>
      </c>
      <c r="BE62" s="619">
        <v>0</v>
      </c>
      <c r="BF62" s="619">
        <v>807857</v>
      </c>
      <c r="BG62" s="619">
        <v>0</v>
      </c>
      <c r="BH62" s="619">
        <v>-897857</v>
      </c>
      <c r="BI62" s="619">
        <v>0</v>
      </c>
      <c r="BJ62" s="619">
        <v>0</v>
      </c>
      <c r="BK62" s="619">
        <v>-897857</v>
      </c>
      <c r="BL62" s="619">
        <v>0</v>
      </c>
      <c r="BM62" s="619">
        <v>-5377000</v>
      </c>
      <c r="BN62" s="619">
        <v>0</v>
      </c>
      <c r="BO62" s="619">
        <v>0</v>
      </c>
      <c r="BP62" s="619">
        <v>-5377000</v>
      </c>
      <c r="BQ62" s="619">
        <v>0</v>
      </c>
      <c r="BR62" s="619">
        <v>-8380000</v>
      </c>
      <c r="BS62" s="619">
        <v>0</v>
      </c>
      <c r="BT62" s="619">
        <v>0</v>
      </c>
      <c r="BU62" s="619">
        <v>-8380000</v>
      </c>
      <c r="BV62" s="619">
        <v>0</v>
      </c>
      <c r="BW62" s="619">
        <v>-790000</v>
      </c>
      <c r="BX62" s="619">
        <v>0</v>
      </c>
      <c r="BY62" s="619">
        <v>0</v>
      </c>
      <c r="BZ62" s="619">
        <v>-790000</v>
      </c>
      <c r="CA62" s="619">
        <v>0</v>
      </c>
      <c r="CB62" s="619">
        <v>-7590000</v>
      </c>
      <c r="CC62" s="619">
        <v>0</v>
      </c>
      <c r="CD62" s="619">
        <v>0</v>
      </c>
      <c r="CE62" s="619">
        <v>-7590000</v>
      </c>
      <c r="CF62" s="619">
        <v>0</v>
      </c>
      <c r="CG62" s="619">
        <v>0</v>
      </c>
      <c r="CH62" s="619">
        <v>0</v>
      </c>
      <c r="CI62" s="619">
        <v>0</v>
      </c>
      <c r="CJ62" s="619">
        <v>0</v>
      </c>
      <c r="CK62" s="619">
        <v>0</v>
      </c>
      <c r="CL62" s="619">
        <v>0</v>
      </c>
      <c r="CM62" s="619">
        <v>0</v>
      </c>
      <c r="CN62" s="619">
        <v>0</v>
      </c>
      <c r="CO62" s="619">
        <v>0</v>
      </c>
      <c r="CP62" s="619">
        <v>0</v>
      </c>
      <c r="CQ62" s="619">
        <v>0</v>
      </c>
      <c r="CR62" s="619">
        <v>0</v>
      </c>
      <c r="CS62" s="619">
        <v>0</v>
      </c>
      <c r="CT62" s="619">
        <v>0</v>
      </c>
      <c r="CU62" s="619">
        <v>0</v>
      </c>
      <c r="CV62" s="619">
        <v>0</v>
      </c>
      <c r="CW62" s="619">
        <v>0</v>
      </c>
      <c r="CX62" s="619">
        <v>0</v>
      </c>
      <c r="CY62" s="619">
        <v>0</v>
      </c>
      <c r="CZ62" s="619">
        <v>0</v>
      </c>
      <c r="DA62" s="619">
        <v>790000</v>
      </c>
      <c r="DB62" s="619">
        <v>0</v>
      </c>
      <c r="DC62" s="619">
        <v>0</v>
      </c>
      <c r="DD62" s="619">
        <v>790000</v>
      </c>
      <c r="DE62" s="619">
        <v>0</v>
      </c>
      <c r="DF62" s="619">
        <v>5315000</v>
      </c>
      <c r="DG62" s="619">
        <v>0</v>
      </c>
      <c r="DH62" s="619">
        <v>0</v>
      </c>
      <c r="DI62" s="619">
        <v>5315000</v>
      </c>
      <c r="DJ62" s="619">
        <v>0</v>
      </c>
      <c r="DK62" s="619">
        <v>-500000</v>
      </c>
      <c r="DL62" s="619">
        <v>0</v>
      </c>
      <c r="DM62" s="619">
        <v>0</v>
      </c>
      <c r="DN62" s="619">
        <v>-500000</v>
      </c>
      <c r="DO62" s="619">
        <v>0</v>
      </c>
      <c r="DP62" s="619">
        <v>-2775000</v>
      </c>
      <c r="DQ62" s="619">
        <v>0</v>
      </c>
      <c r="DR62" s="619">
        <v>0</v>
      </c>
      <c r="DS62" s="619">
        <v>-2775000</v>
      </c>
      <c r="DT62" s="619">
        <v>0</v>
      </c>
      <c r="DU62" s="619">
        <v>0</v>
      </c>
      <c r="DV62" s="619">
        <v>0</v>
      </c>
      <c r="DW62" s="619">
        <v>0</v>
      </c>
      <c r="DX62" s="619">
        <v>0</v>
      </c>
      <c r="DY62" s="619">
        <v>0</v>
      </c>
      <c r="DZ62" s="619">
        <v>-2275000</v>
      </c>
      <c r="EA62" s="619">
        <v>0</v>
      </c>
      <c r="EB62" s="619">
        <v>0</v>
      </c>
      <c r="EC62" s="619">
        <v>-2275000</v>
      </c>
      <c r="ED62" s="619">
        <v>0</v>
      </c>
      <c r="EE62" s="619">
        <v>-500000</v>
      </c>
      <c r="EF62" s="619">
        <v>0</v>
      </c>
      <c r="EG62" s="619">
        <v>0</v>
      </c>
      <c r="EH62" s="619">
        <v>-500000</v>
      </c>
      <c r="EI62" s="619">
        <v>0</v>
      </c>
      <c r="EJ62" s="619">
        <v>649609</v>
      </c>
      <c r="EK62" s="619">
        <v>0</v>
      </c>
      <c r="EL62" s="619">
        <v>0</v>
      </c>
      <c r="EM62" s="619">
        <v>649609</v>
      </c>
      <c r="EN62" s="619">
        <v>0</v>
      </c>
      <c r="EO62" s="619">
        <v>0</v>
      </c>
      <c r="EP62" s="619">
        <v>0</v>
      </c>
      <c r="EQ62" s="619">
        <v>0</v>
      </c>
      <c r="ER62" s="619">
        <v>0</v>
      </c>
      <c r="ES62" s="619">
        <v>0</v>
      </c>
      <c r="ET62" s="619">
        <v>154441</v>
      </c>
      <c r="EU62" s="619">
        <v>0</v>
      </c>
      <c r="EV62" s="619">
        <v>0</v>
      </c>
      <c r="EW62" s="619">
        <v>154441</v>
      </c>
      <c r="EX62" s="619">
        <v>0</v>
      </c>
      <c r="EY62" s="619">
        <v>495168</v>
      </c>
      <c r="EZ62" s="619">
        <v>0</v>
      </c>
      <c r="FA62" s="619">
        <v>0</v>
      </c>
      <c r="FB62" s="619">
        <v>495168</v>
      </c>
      <c r="FC62" s="619">
        <v>0</v>
      </c>
      <c r="FD62" s="619">
        <v>144627407</v>
      </c>
      <c r="FE62" s="619">
        <v>0</v>
      </c>
      <c r="FF62" s="619">
        <v>0</v>
      </c>
      <c r="FG62" s="619">
        <v>144627407</v>
      </c>
      <c r="FH62" s="619">
        <v>0</v>
      </c>
      <c r="FI62" s="619">
        <v>149863335</v>
      </c>
      <c r="FJ62" s="619">
        <v>0</v>
      </c>
      <c r="FK62" s="619">
        <v>0</v>
      </c>
      <c r="FL62" s="619">
        <v>149863335</v>
      </c>
      <c r="FM62" s="619">
        <v>0</v>
      </c>
      <c r="FN62" s="619">
        <v>5235928</v>
      </c>
      <c r="FO62" s="619">
        <v>0</v>
      </c>
      <c r="FP62" s="619">
        <v>0</v>
      </c>
      <c r="FQ62" s="619">
        <v>5235928</v>
      </c>
      <c r="FR62" s="619">
        <v>0</v>
      </c>
      <c r="FS62" s="619">
        <v>5731096</v>
      </c>
      <c r="FT62" s="619">
        <v>0</v>
      </c>
      <c r="FU62" s="619">
        <v>0</v>
      </c>
      <c r="FV62" s="619">
        <v>5731096</v>
      </c>
      <c r="FW62" s="620" t="s">
        <v>535</v>
      </c>
      <c r="FX62" s="620" t="s">
        <v>473</v>
      </c>
      <c r="FY62" s="610" t="s">
        <v>535</v>
      </c>
      <c r="FZ62" s="611" t="s">
        <v>536</v>
      </c>
      <c r="GA62" s="611" t="s">
        <v>700</v>
      </c>
      <c r="GB62" s="610" t="s">
        <v>1432</v>
      </c>
    </row>
    <row r="63" spans="1:184" x14ac:dyDescent="0.25">
      <c r="A63" s="610" t="s">
        <v>3385</v>
      </c>
      <c r="B63" s="617" t="s">
        <v>701</v>
      </c>
      <c r="C63" s="618" t="s">
        <v>702</v>
      </c>
      <c r="D63" s="638">
        <v>0.5</v>
      </c>
      <c r="E63" s="638">
        <v>0.4</v>
      </c>
      <c r="F63" s="638">
        <v>0.1</v>
      </c>
      <c r="G63" s="638">
        <v>0</v>
      </c>
      <c r="H63" s="638">
        <v>1</v>
      </c>
      <c r="I63" s="619">
        <v>15855126</v>
      </c>
      <c r="J63" s="619">
        <v>12684100</v>
      </c>
      <c r="K63" s="619">
        <v>3171025</v>
      </c>
      <c r="L63" s="619">
        <v>0</v>
      </c>
      <c r="M63" s="619">
        <v>31710251</v>
      </c>
      <c r="N63" s="619">
        <v>0</v>
      </c>
      <c r="O63" s="619">
        <v>0</v>
      </c>
      <c r="P63" s="619">
        <v>15855126</v>
      </c>
      <c r="Q63" s="619">
        <v>194453</v>
      </c>
      <c r="R63" s="619">
        <v>194453</v>
      </c>
      <c r="S63" s="619">
        <v>0</v>
      </c>
      <c r="T63" s="619">
        <v>0</v>
      </c>
      <c r="U63" s="619">
        <v>0</v>
      </c>
      <c r="V63" s="619">
        <v>111297</v>
      </c>
      <c r="W63" s="619">
        <v>0</v>
      </c>
      <c r="X63" s="619">
        <v>111297</v>
      </c>
      <c r="Y63" s="619">
        <v>0</v>
      </c>
      <c r="Z63" s="619">
        <v>0</v>
      </c>
      <c r="AA63" s="619">
        <v>0</v>
      </c>
      <c r="AB63" s="619">
        <v>0</v>
      </c>
      <c r="AC63" s="619">
        <v>0</v>
      </c>
      <c r="AD63" s="619">
        <v>0</v>
      </c>
      <c r="AE63" s="619">
        <v>0</v>
      </c>
      <c r="AF63" s="619">
        <v>0</v>
      </c>
      <c r="AG63" s="619">
        <v>0</v>
      </c>
      <c r="AH63" s="619">
        <v>0</v>
      </c>
      <c r="AI63" s="619">
        <v>8183484</v>
      </c>
      <c r="AJ63" s="619">
        <v>2041133</v>
      </c>
      <c r="AK63" s="619">
        <v>0</v>
      </c>
      <c r="AL63" s="619">
        <v>10224617</v>
      </c>
      <c r="AM63" s="619">
        <v>1066032</v>
      </c>
      <c r="AN63" s="619">
        <v>852826</v>
      </c>
      <c r="AO63" s="619">
        <v>213206</v>
      </c>
      <c r="AP63" s="619">
        <v>0</v>
      </c>
      <c r="AQ63" s="619">
        <v>2132064</v>
      </c>
      <c r="AR63" s="619">
        <v>-360611</v>
      </c>
      <c r="AS63" s="619">
        <v>-288488</v>
      </c>
      <c r="AT63" s="619">
        <v>-72122</v>
      </c>
      <c r="AU63" s="619">
        <v>0</v>
      </c>
      <c r="AV63" s="619">
        <v>-721221</v>
      </c>
      <c r="AW63" s="619">
        <v>-224345</v>
      </c>
      <c r="AX63" s="619">
        <v>-179476</v>
      </c>
      <c r="AY63" s="619">
        <v>-44869</v>
      </c>
      <c r="AZ63" s="619">
        <v>0</v>
      </c>
      <c r="BA63" s="619">
        <v>-448690</v>
      </c>
      <c r="BB63" s="619">
        <v>134116</v>
      </c>
      <c r="BC63" s="619">
        <v>107292</v>
      </c>
      <c r="BD63" s="619">
        <v>26823</v>
      </c>
      <c r="BE63" s="619">
        <v>0</v>
      </c>
      <c r="BF63" s="619">
        <v>268231</v>
      </c>
      <c r="BG63" s="619">
        <v>-202871</v>
      </c>
      <c r="BH63" s="619">
        <v>-162297</v>
      </c>
      <c r="BI63" s="619">
        <v>-40574</v>
      </c>
      <c r="BJ63" s="619">
        <v>0</v>
      </c>
      <c r="BK63" s="619">
        <v>-405742</v>
      </c>
      <c r="BL63" s="619">
        <v>-293100</v>
      </c>
      <c r="BM63" s="619">
        <v>-234481</v>
      </c>
      <c r="BN63" s="619">
        <v>-58620</v>
      </c>
      <c r="BO63" s="619">
        <v>0</v>
      </c>
      <c r="BP63" s="619">
        <v>-586201</v>
      </c>
      <c r="BQ63" s="619">
        <v>-1281863</v>
      </c>
      <c r="BR63" s="619">
        <v>-1025490</v>
      </c>
      <c r="BS63" s="619">
        <v>-256373</v>
      </c>
      <c r="BT63" s="619">
        <v>0</v>
      </c>
      <c r="BU63" s="619">
        <v>-2563726</v>
      </c>
      <c r="BV63" s="619">
        <v>-67378</v>
      </c>
      <c r="BW63" s="619">
        <v>-53902</v>
      </c>
      <c r="BX63" s="619">
        <v>-13476</v>
      </c>
      <c r="BY63" s="619">
        <v>0</v>
      </c>
      <c r="BZ63" s="619">
        <v>-134756</v>
      </c>
      <c r="CA63" s="619">
        <v>-1214485</v>
      </c>
      <c r="CB63" s="619">
        <v>-971588</v>
      </c>
      <c r="CC63" s="619">
        <v>-242897</v>
      </c>
      <c r="CD63" s="619">
        <v>0</v>
      </c>
      <c r="CE63" s="619">
        <v>-2428970</v>
      </c>
      <c r="CF63" s="619">
        <v>0</v>
      </c>
      <c r="CG63" s="619">
        <v>0</v>
      </c>
      <c r="CH63" s="619">
        <v>0</v>
      </c>
      <c r="CI63" s="619">
        <v>0</v>
      </c>
      <c r="CJ63" s="619">
        <v>0</v>
      </c>
      <c r="CK63" s="619">
        <v>49672</v>
      </c>
      <c r="CL63" s="619">
        <v>39737</v>
      </c>
      <c r="CM63" s="619">
        <v>9934</v>
      </c>
      <c r="CN63" s="619">
        <v>0</v>
      </c>
      <c r="CO63" s="619">
        <v>99343</v>
      </c>
      <c r="CP63" s="619">
        <v>141688</v>
      </c>
      <c r="CQ63" s="619">
        <v>113350</v>
      </c>
      <c r="CR63" s="619">
        <v>28338</v>
      </c>
      <c r="CS63" s="619">
        <v>0</v>
      </c>
      <c r="CT63" s="619">
        <v>283376</v>
      </c>
      <c r="CU63" s="619">
        <v>0</v>
      </c>
      <c r="CV63" s="619">
        <v>0</v>
      </c>
      <c r="CW63" s="619">
        <v>0</v>
      </c>
      <c r="CX63" s="619">
        <v>0</v>
      </c>
      <c r="CY63" s="619">
        <v>0</v>
      </c>
      <c r="CZ63" s="619">
        <v>17707</v>
      </c>
      <c r="DA63" s="619">
        <v>14165</v>
      </c>
      <c r="DB63" s="619">
        <v>3541</v>
      </c>
      <c r="DC63" s="619">
        <v>0</v>
      </c>
      <c r="DD63" s="619">
        <v>35413</v>
      </c>
      <c r="DE63" s="619">
        <v>-141688</v>
      </c>
      <c r="DF63" s="619">
        <v>-113350</v>
      </c>
      <c r="DG63" s="619">
        <v>-28338</v>
      </c>
      <c r="DH63" s="619">
        <v>0</v>
      </c>
      <c r="DI63" s="619">
        <v>-283376</v>
      </c>
      <c r="DJ63" s="619">
        <v>-212657</v>
      </c>
      <c r="DK63" s="619">
        <v>-170126</v>
      </c>
      <c r="DL63" s="619">
        <v>-42532</v>
      </c>
      <c r="DM63" s="619">
        <v>0</v>
      </c>
      <c r="DN63" s="619">
        <v>-425315</v>
      </c>
      <c r="DO63" s="619">
        <v>-1427141</v>
      </c>
      <c r="DP63" s="619">
        <v>-1141714</v>
      </c>
      <c r="DQ63" s="619">
        <v>-285430</v>
      </c>
      <c r="DR63" s="619">
        <v>0</v>
      </c>
      <c r="DS63" s="619">
        <v>-2854285</v>
      </c>
      <c r="DT63" s="619">
        <v>1</v>
      </c>
      <c r="DU63" s="619">
        <v>0</v>
      </c>
      <c r="DV63" s="619">
        <v>-1</v>
      </c>
      <c r="DW63" s="619">
        <v>0</v>
      </c>
      <c r="DX63" s="619">
        <v>0</v>
      </c>
      <c r="DY63" s="619">
        <v>-1214485</v>
      </c>
      <c r="DZ63" s="619">
        <v>-971588</v>
      </c>
      <c r="EA63" s="619">
        <v>-242897</v>
      </c>
      <c r="EB63" s="619">
        <v>0</v>
      </c>
      <c r="EC63" s="619">
        <v>-2428970</v>
      </c>
      <c r="ED63" s="619">
        <v>-212657</v>
      </c>
      <c r="EE63" s="619">
        <v>-170126</v>
      </c>
      <c r="EF63" s="619">
        <v>-42532</v>
      </c>
      <c r="EG63" s="619">
        <v>0</v>
      </c>
      <c r="EH63" s="619">
        <v>-425315</v>
      </c>
      <c r="EI63" s="619">
        <v>245867</v>
      </c>
      <c r="EJ63" s="619">
        <v>196699</v>
      </c>
      <c r="EK63" s="619">
        <v>49174</v>
      </c>
      <c r="EL63" s="619">
        <v>0</v>
      </c>
      <c r="EM63" s="619">
        <v>491740</v>
      </c>
      <c r="EN63" s="619">
        <v>-375000</v>
      </c>
      <c r="EO63" s="619">
        <v>-300000</v>
      </c>
      <c r="EP63" s="619">
        <v>-75000</v>
      </c>
      <c r="EQ63" s="619">
        <v>0</v>
      </c>
      <c r="ER63" s="619">
        <v>-750000</v>
      </c>
      <c r="ES63" s="619">
        <v>-487945</v>
      </c>
      <c r="ET63" s="619">
        <v>-390356</v>
      </c>
      <c r="EU63" s="619">
        <v>-97589</v>
      </c>
      <c r="EV63" s="619">
        <v>0</v>
      </c>
      <c r="EW63" s="619">
        <v>-975889</v>
      </c>
      <c r="EX63" s="619">
        <v>358812</v>
      </c>
      <c r="EY63" s="619">
        <v>287055</v>
      </c>
      <c r="EZ63" s="619">
        <v>71763</v>
      </c>
      <c r="FA63" s="619">
        <v>0</v>
      </c>
      <c r="FB63" s="619">
        <v>717629</v>
      </c>
      <c r="FC63" s="619">
        <v>16501702</v>
      </c>
      <c r="FD63" s="619">
        <v>13201362</v>
      </c>
      <c r="FE63" s="619">
        <v>3300341</v>
      </c>
      <c r="FF63" s="619">
        <v>0</v>
      </c>
      <c r="FG63" s="619">
        <v>33003405</v>
      </c>
      <c r="FH63" s="619">
        <v>15855126</v>
      </c>
      <c r="FI63" s="619">
        <v>12684100</v>
      </c>
      <c r="FJ63" s="619">
        <v>3171025</v>
      </c>
      <c r="FK63" s="619">
        <v>0</v>
      </c>
      <c r="FL63" s="619">
        <v>31710251</v>
      </c>
      <c r="FM63" s="619">
        <v>-646576</v>
      </c>
      <c r="FN63" s="619">
        <v>-517262</v>
      </c>
      <c r="FO63" s="619">
        <v>-129316</v>
      </c>
      <c r="FP63" s="619">
        <v>0</v>
      </c>
      <c r="FQ63" s="619">
        <v>-1293154</v>
      </c>
      <c r="FR63" s="619">
        <v>-287764</v>
      </c>
      <c r="FS63" s="619">
        <v>-230207</v>
      </c>
      <c r="FT63" s="619">
        <v>-57553</v>
      </c>
      <c r="FU63" s="619">
        <v>0</v>
      </c>
      <c r="FV63" s="619">
        <v>-575525</v>
      </c>
      <c r="FW63" s="620" t="s">
        <v>669</v>
      </c>
      <c r="FX63" s="620" t="s">
        <v>473</v>
      </c>
      <c r="FY63" s="610" t="s">
        <v>474</v>
      </c>
      <c r="FZ63" s="611" t="s">
        <v>536</v>
      </c>
      <c r="GA63" s="611" t="s">
        <v>703</v>
      </c>
      <c r="GB63" s="610" t="s">
        <v>3368</v>
      </c>
    </row>
    <row r="64" spans="1:184" x14ac:dyDescent="0.25">
      <c r="A64" s="610" t="s">
        <v>3385</v>
      </c>
      <c r="B64" s="617" t="s">
        <v>704</v>
      </c>
      <c r="C64" s="618" t="s">
        <v>705</v>
      </c>
      <c r="D64" s="638">
        <v>0</v>
      </c>
      <c r="E64" s="638">
        <v>0.99</v>
      </c>
      <c r="F64" s="638">
        <v>0</v>
      </c>
      <c r="G64" s="638">
        <v>0.01</v>
      </c>
      <c r="H64" s="638">
        <v>1</v>
      </c>
      <c r="I64" s="619">
        <v>0</v>
      </c>
      <c r="J64" s="619">
        <v>120848191</v>
      </c>
      <c r="K64" s="619">
        <v>0</v>
      </c>
      <c r="L64" s="619">
        <v>1220689</v>
      </c>
      <c r="M64" s="619">
        <v>122068880</v>
      </c>
      <c r="N64" s="619">
        <v>0</v>
      </c>
      <c r="O64" s="619">
        <v>0</v>
      </c>
      <c r="P64" s="619">
        <v>0</v>
      </c>
      <c r="Q64" s="619">
        <v>367126</v>
      </c>
      <c r="R64" s="619">
        <v>367126</v>
      </c>
      <c r="S64" s="619">
        <v>0</v>
      </c>
      <c r="T64" s="619">
        <v>0</v>
      </c>
      <c r="U64" s="619">
        <v>0</v>
      </c>
      <c r="V64" s="619">
        <v>0</v>
      </c>
      <c r="W64" s="619">
        <v>0</v>
      </c>
      <c r="X64" s="619">
        <v>0</v>
      </c>
      <c r="Y64" s="619">
        <v>0</v>
      </c>
      <c r="Z64" s="619">
        <v>0</v>
      </c>
      <c r="AA64" s="619">
        <v>0</v>
      </c>
      <c r="AB64" s="619">
        <v>0</v>
      </c>
      <c r="AC64" s="619">
        <v>0</v>
      </c>
      <c r="AD64" s="619">
        <v>0</v>
      </c>
      <c r="AE64" s="619">
        <v>0</v>
      </c>
      <c r="AF64" s="619">
        <v>0</v>
      </c>
      <c r="AG64" s="619">
        <v>0</v>
      </c>
      <c r="AH64" s="619">
        <v>0</v>
      </c>
      <c r="AI64" s="619">
        <v>38585114</v>
      </c>
      <c r="AJ64" s="619">
        <v>0</v>
      </c>
      <c r="AK64" s="619">
        <v>389748</v>
      </c>
      <c r="AL64" s="619">
        <v>38974862</v>
      </c>
      <c r="AM64" s="619">
        <v>0</v>
      </c>
      <c r="AN64" s="619">
        <v>10916384</v>
      </c>
      <c r="AO64" s="619">
        <v>0</v>
      </c>
      <c r="AP64" s="619">
        <v>110267</v>
      </c>
      <c r="AQ64" s="619">
        <v>11026651</v>
      </c>
      <c r="AR64" s="619">
        <v>0</v>
      </c>
      <c r="AS64" s="619">
        <v>-3281496</v>
      </c>
      <c r="AT64" s="619">
        <v>0</v>
      </c>
      <c r="AU64" s="619">
        <v>-33146</v>
      </c>
      <c r="AV64" s="619">
        <v>-3314642</v>
      </c>
      <c r="AW64" s="619">
        <v>0</v>
      </c>
      <c r="AX64" s="619">
        <v>-3702910</v>
      </c>
      <c r="AY64" s="619">
        <v>0</v>
      </c>
      <c r="AZ64" s="619">
        <v>-37403</v>
      </c>
      <c r="BA64" s="619">
        <v>-3740313</v>
      </c>
      <c r="BB64" s="619">
        <v>0</v>
      </c>
      <c r="BC64" s="619">
        <v>573929</v>
      </c>
      <c r="BD64" s="619">
        <v>0</v>
      </c>
      <c r="BE64" s="619">
        <v>5797</v>
      </c>
      <c r="BF64" s="619">
        <v>579726</v>
      </c>
      <c r="BG64" s="619">
        <v>0</v>
      </c>
      <c r="BH64" s="619">
        <v>-2477134</v>
      </c>
      <c r="BI64" s="619">
        <v>0</v>
      </c>
      <c r="BJ64" s="619">
        <v>-25022</v>
      </c>
      <c r="BK64" s="619">
        <v>-2502156</v>
      </c>
      <c r="BL64" s="619">
        <v>0</v>
      </c>
      <c r="BM64" s="619">
        <v>-5606115</v>
      </c>
      <c r="BN64" s="619">
        <v>0</v>
      </c>
      <c r="BO64" s="619">
        <v>-56628</v>
      </c>
      <c r="BP64" s="619">
        <v>-5662743</v>
      </c>
      <c r="BQ64" s="619">
        <v>0</v>
      </c>
      <c r="BR64" s="619">
        <v>-20469916</v>
      </c>
      <c r="BS64" s="619">
        <v>0</v>
      </c>
      <c r="BT64" s="619">
        <v>-206767</v>
      </c>
      <c r="BU64" s="619">
        <v>-20676683</v>
      </c>
      <c r="BV64" s="619">
        <v>0</v>
      </c>
      <c r="BW64" s="619">
        <v>-2791071</v>
      </c>
      <c r="BX64" s="619">
        <v>0</v>
      </c>
      <c r="BY64" s="619">
        <v>-28193</v>
      </c>
      <c r="BZ64" s="619">
        <v>-2819264</v>
      </c>
      <c r="CA64" s="619">
        <v>0</v>
      </c>
      <c r="CB64" s="619">
        <v>-17678845</v>
      </c>
      <c r="CC64" s="619">
        <v>0</v>
      </c>
      <c r="CD64" s="619">
        <v>-178574</v>
      </c>
      <c r="CE64" s="619">
        <v>-17857419</v>
      </c>
      <c r="CF64" s="619">
        <v>0</v>
      </c>
      <c r="CG64" s="619">
        <v>0</v>
      </c>
      <c r="CH64" s="619">
        <v>0</v>
      </c>
      <c r="CI64" s="619">
        <v>0</v>
      </c>
      <c r="CJ64" s="619">
        <v>0</v>
      </c>
      <c r="CK64" s="619">
        <v>0</v>
      </c>
      <c r="CL64" s="619">
        <v>404863</v>
      </c>
      <c r="CM64" s="619">
        <v>0</v>
      </c>
      <c r="CN64" s="619">
        <v>4090</v>
      </c>
      <c r="CO64" s="619">
        <v>408953</v>
      </c>
      <c r="CP64" s="619">
        <v>0</v>
      </c>
      <c r="CQ64" s="619">
        <v>2770667</v>
      </c>
      <c r="CR64" s="619">
        <v>0</v>
      </c>
      <c r="CS64" s="619">
        <v>27987</v>
      </c>
      <c r="CT64" s="619">
        <v>2798654</v>
      </c>
      <c r="CU64" s="619">
        <v>0</v>
      </c>
      <c r="CV64" s="619">
        <v>0</v>
      </c>
      <c r="CW64" s="619">
        <v>0</v>
      </c>
      <c r="CX64" s="619">
        <v>0</v>
      </c>
      <c r="CY64" s="619">
        <v>0</v>
      </c>
      <c r="CZ64" s="619">
        <v>0</v>
      </c>
      <c r="DA64" s="619">
        <v>217480</v>
      </c>
      <c r="DB64" s="619">
        <v>0</v>
      </c>
      <c r="DC64" s="619">
        <v>2197</v>
      </c>
      <c r="DD64" s="619">
        <v>219677</v>
      </c>
      <c r="DE64" s="619">
        <v>0</v>
      </c>
      <c r="DF64" s="619">
        <v>691036</v>
      </c>
      <c r="DG64" s="619">
        <v>0</v>
      </c>
      <c r="DH64" s="619">
        <v>6980</v>
      </c>
      <c r="DI64" s="619">
        <v>698016</v>
      </c>
      <c r="DJ64" s="619">
        <v>0</v>
      </c>
      <c r="DK64" s="619">
        <v>-7192633</v>
      </c>
      <c r="DL64" s="619">
        <v>0</v>
      </c>
      <c r="DM64" s="619">
        <v>-72653</v>
      </c>
      <c r="DN64" s="619">
        <v>-7265286</v>
      </c>
      <c r="DO64" s="619">
        <v>0</v>
      </c>
      <c r="DP64" s="619">
        <v>-23578503</v>
      </c>
      <c r="DQ64" s="619">
        <v>0</v>
      </c>
      <c r="DR64" s="619">
        <v>-238166</v>
      </c>
      <c r="DS64" s="619">
        <v>-23816669</v>
      </c>
      <c r="DT64" s="619">
        <v>0</v>
      </c>
      <c r="DU64" s="619">
        <v>-2168728</v>
      </c>
      <c r="DV64" s="619">
        <v>0</v>
      </c>
      <c r="DW64" s="619">
        <v>-21906</v>
      </c>
      <c r="DX64" s="619">
        <v>-2190634</v>
      </c>
      <c r="DY64" s="619">
        <v>0</v>
      </c>
      <c r="DZ64" s="619">
        <v>-14217142</v>
      </c>
      <c r="EA64" s="619">
        <v>0</v>
      </c>
      <c r="EB64" s="619">
        <v>-143607</v>
      </c>
      <c r="EC64" s="619">
        <v>-14360749</v>
      </c>
      <c r="ED64" s="619">
        <v>0</v>
      </c>
      <c r="EE64" s="619">
        <v>-7192633</v>
      </c>
      <c r="EF64" s="619">
        <v>0</v>
      </c>
      <c r="EG64" s="619">
        <v>-72653</v>
      </c>
      <c r="EH64" s="619">
        <v>-7265286</v>
      </c>
      <c r="EI64" s="619">
        <v>-1</v>
      </c>
      <c r="EJ64" s="619">
        <v>1825796</v>
      </c>
      <c r="EK64" s="619">
        <v>0</v>
      </c>
      <c r="EL64" s="619">
        <v>18443</v>
      </c>
      <c r="EM64" s="619">
        <v>1844238</v>
      </c>
      <c r="EN64" s="619">
        <v>1</v>
      </c>
      <c r="EO64" s="619">
        <v>0</v>
      </c>
      <c r="EP64" s="619">
        <v>0</v>
      </c>
      <c r="EQ64" s="619">
        <v>0</v>
      </c>
      <c r="ER64" s="619">
        <v>1</v>
      </c>
      <c r="ES64" s="619">
        <v>0</v>
      </c>
      <c r="ET64" s="619">
        <v>3354007</v>
      </c>
      <c r="EU64" s="619">
        <v>0</v>
      </c>
      <c r="EV64" s="619">
        <v>33879</v>
      </c>
      <c r="EW64" s="619">
        <v>3387886</v>
      </c>
      <c r="EX64" s="619">
        <v>0</v>
      </c>
      <c r="EY64" s="619">
        <v>-1528211</v>
      </c>
      <c r="EZ64" s="619">
        <v>0</v>
      </c>
      <c r="FA64" s="619">
        <v>-15436</v>
      </c>
      <c r="FB64" s="619">
        <v>-1543647</v>
      </c>
      <c r="FC64" s="619">
        <v>0</v>
      </c>
      <c r="FD64" s="619">
        <v>114573446</v>
      </c>
      <c r="FE64" s="619">
        <v>0</v>
      </c>
      <c r="FF64" s="619">
        <v>1157308</v>
      </c>
      <c r="FG64" s="619">
        <v>115730754</v>
      </c>
      <c r="FH64" s="619">
        <v>0</v>
      </c>
      <c r="FI64" s="619">
        <v>120848191</v>
      </c>
      <c r="FJ64" s="619">
        <v>0</v>
      </c>
      <c r="FK64" s="619">
        <v>1220689</v>
      </c>
      <c r="FL64" s="619">
        <v>122068880</v>
      </c>
      <c r="FM64" s="619">
        <v>0</v>
      </c>
      <c r="FN64" s="619">
        <v>6274745</v>
      </c>
      <c r="FO64" s="619">
        <v>0</v>
      </c>
      <c r="FP64" s="619">
        <v>63381</v>
      </c>
      <c r="FQ64" s="619">
        <v>6338126</v>
      </c>
      <c r="FR64" s="619">
        <v>0</v>
      </c>
      <c r="FS64" s="619">
        <v>4746534</v>
      </c>
      <c r="FT64" s="619">
        <v>0</v>
      </c>
      <c r="FU64" s="619">
        <v>47945</v>
      </c>
      <c r="FV64" s="619">
        <v>4794479</v>
      </c>
      <c r="FW64" s="620" t="s">
        <v>513</v>
      </c>
      <c r="FX64" s="620" t="s">
        <v>547</v>
      </c>
      <c r="FY64" s="610" t="s">
        <v>515</v>
      </c>
      <c r="FZ64" s="611" t="s">
        <v>548</v>
      </c>
      <c r="GA64" s="611" t="s">
        <v>706</v>
      </c>
      <c r="GB64" s="610" t="s">
        <v>1432</v>
      </c>
    </row>
    <row r="65" spans="1:184" x14ac:dyDescent="0.25">
      <c r="A65" s="610" t="s">
        <v>3385</v>
      </c>
      <c r="B65" s="617" t="s">
        <v>707</v>
      </c>
      <c r="C65" s="618" t="s">
        <v>708</v>
      </c>
      <c r="D65" s="638">
        <v>0.5</v>
      </c>
      <c r="E65" s="638">
        <v>0.4</v>
      </c>
      <c r="F65" s="638">
        <v>0.1</v>
      </c>
      <c r="G65" s="638">
        <v>0</v>
      </c>
      <c r="H65" s="638">
        <v>1</v>
      </c>
      <c r="I65" s="619">
        <v>64257372</v>
      </c>
      <c r="J65" s="619">
        <v>51405898</v>
      </c>
      <c r="K65" s="619">
        <v>12851474</v>
      </c>
      <c r="L65" s="619">
        <v>0</v>
      </c>
      <c r="M65" s="619">
        <v>128514744</v>
      </c>
      <c r="N65" s="619">
        <v>0</v>
      </c>
      <c r="O65" s="619">
        <v>0</v>
      </c>
      <c r="P65" s="619">
        <v>64257372</v>
      </c>
      <c r="Q65" s="619">
        <v>215942</v>
      </c>
      <c r="R65" s="619">
        <v>215942</v>
      </c>
      <c r="S65" s="619">
        <v>0</v>
      </c>
      <c r="T65" s="619">
        <v>0</v>
      </c>
      <c r="U65" s="619">
        <v>0</v>
      </c>
      <c r="V65" s="619">
        <v>1873</v>
      </c>
      <c r="W65" s="619">
        <v>0</v>
      </c>
      <c r="X65" s="619">
        <v>1873</v>
      </c>
      <c r="Y65" s="619">
        <v>0</v>
      </c>
      <c r="Z65" s="619">
        <v>0</v>
      </c>
      <c r="AA65" s="619">
        <v>0</v>
      </c>
      <c r="AB65" s="619">
        <v>0</v>
      </c>
      <c r="AC65" s="619">
        <v>0</v>
      </c>
      <c r="AD65" s="619">
        <v>0</v>
      </c>
      <c r="AE65" s="619">
        <v>0</v>
      </c>
      <c r="AF65" s="619">
        <v>0</v>
      </c>
      <c r="AG65" s="619">
        <v>0</v>
      </c>
      <c r="AH65" s="619">
        <v>0</v>
      </c>
      <c r="AI65" s="619">
        <v>11091937</v>
      </c>
      <c r="AJ65" s="619">
        <v>2772904</v>
      </c>
      <c r="AK65" s="619">
        <v>0</v>
      </c>
      <c r="AL65" s="619">
        <v>13864841</v>
      </c>
      <c r="AM65" s="619">
        <v>1929716</v>
      </c>
      <c r="AN65" s="619">
        <v>1543772</v>
      </c>
      <c r="AO65" s="619">
        <v>385943</v>
      </c>
      <c r="AP65" s="619">
        <v>0</v>
      </c>
      <c r="AQ65" s="619">
        <v>3859431</v>
      </c>
      <c r="AR65" s="619">
        <v>-1266627</v>
      </c>
      <c r="AS65" s="619">
        <v>-1013302</v>
      </c>
      <c r="AT65" s="619">
        <v>-253326</v>
      </c>
      <c r="AU65" s="619">
        <v>0</v>
      </c>
      <c r="AV65" s="619">
        <v>-2533255</v>
      </c>
      <c r="AW65" s="619">
        <v>-1386543</v>
      </c>
      <c r="AX65" s="619">
        <v>-1109234</v>
      </c>
      <c r="AY65" s="619">
        <v>-277309</v>
      </c>
      <c r="AZ65" s="619">
        <v>0</v>
      </c>
      <c r="BA65" s="619">
        <v>-2773086</v>
      </c>
      <c r="BB65" s="619">
        <v>394137</v>
      </c>
      <c r="BC65" s="619">
        <v>315310</v>
      </c>
      <c r="BD65" s="619">
        <v>78828</v>
      </c>
      <c r="BE65" s="619">
        <v>0</v>
      </c>
      <c r="BF65" s="619">
        <v>788275</v>
      </c>
      <c r="BG65" s="619">
        <v>-73422</v>
      </c>
      <c r="BH65" s="619">
        <v>-58738</v>
      </c>
      <c r="BI65" s="619">
        <v>-14684</v>
      </c>
      <c r="BJ65" s="619">
        <v>0</v>
      </c>
      <c r="BK65" s="619">
        <v>-146844</v>
      </c>
      <c r="BL65" s="619">
        <v>-1065828</v>
      </c>
      <c r="BM65" s="619">
        <v>-852662</v>
      </c>
      <c r="BN65" s="619">
        <v>-213165</v>
      </c>
      <c r="BO65" s="619">
        <v>0</v>
      </c>
      <c r="BP65" s="619">
        <v>-2131655</v>
      </c>
      <c r="BQ65" s="619">
        <v>-1909262</v>
      </c>
      <c r="BR65" s="619">
        <v>-1527410</v>
      </c>
      <c r="BS65" s="619">
        <v>-381852</v>
      </c>
      <c r="BT65" s="619">
        <v>0</v>
      </c>
      <c r="BU65" s="619">
        <v>-3818524</v>
      </c>
      <c r="BV65" s="619">
        <v>-2532</v>
      </c>
      <c r="BW65" s="619">
        <v>-2026</v>
      </c>
      <c r="BX65" s="619">
        <v>-507</v>
      </c>
      <c r="BY65" s="619">
        <v>0</v>
      </c>
      <c r="BZ65" s="619">
        <v>-5065</v>
      </c>
      <c r="CA65" s="619">
        <v>-1906729</v>
      </c>
      <c r="CB65" s="619">
        <v>-1525384</v>
      </c>
      <c r="CC65" s="619">
        <v>-381346</v>
      </c>
      <c r="CD65" s="619">
        <v>0</v>
      </c>
      <c r="CE65" s="619">
        <v>-3813459</v>
      </c>
      <c r="CF65" s="619">
        <v>0</v>
      </c>
      <c r="CG65" s="619">
        <v>0</v>
      </c>
      <c r="CH65" s="619">
        <v>0</v>
      </c>
      <c r="CI65" s="619">
        <v>0</v>
      </c>
      <c r="CJ65" s="619">
        <v>0</v>
      </c>
      <c r="CK65" s="619">
        <v>2487</v>
      </c>
      <c r="CL65" s="619">
        <v>1990</v>
      </c>
      <c r="CM65" s="619">
        <v>498</v>
      </c>
      <c r="CN65" s="619">
        <v>0</v>
      </c>
      <c r="CO65" s="619">
        <v>4975</v>
      </c>
      <c r="CP65" s="619">
        <v>863723</v>
      </c>
      <c r="CQ65" s="619">
        <v>690978</v>
      </c>
      <c r="CR65" s="619">
        <v>172745</v>
      </c>
      <c r="CS65" s="619">
        <v>0</v>
      </c>
      <c r="CT65" s="619">
        <v>1727446</v>
      </c>
      <c r="CU65" s="619">
        <v>0</v>
      </c>
      <c r="CV65" s="619">
        <v>0</v>
      </c>
      <c r="CW65" s="619">
        <v>0</v>
      </c>
      <c r="CX65" s="619">
        <v>0</v>
      </c>
      <c r="CY65" s="619">
        <v>0</v>
      </c>
      <c r="CZ65" s="619">
        <v>45</v>
      </c>
      <c r="DA65" s="619">
        <v>36</v>
      </c>
      <c r="DB65" s="619">
        <v>9</v>
      </c>
      <c r="DC65" s="619">
        <v>0</v>
      </c>
      <c r="DD65" s="619">
        <v>90</v>
      </c>
      <c r="DE65" s="619">
        <v>-2428728</v>
      </c>
      <c r="DF65" s="619">
        <v>-1942982</v>
      </c>
      <c r="DG65" s="619">
        <v>-485746</v>
      </c>
      <c r="DH65" s="619">
        <v>0</v>
      </c>
      <c r="DI65" s="619">
        <v>-4857456</v>
      </c>
      <c r="DJ65" s="619">
        <v>0</v>
      </c>
      <c r="DK65" s="619">
        <v>0</v>
      </c>
      <c r="DL65" s="619">
        <v>0</v>
      </c>
      <c r="DM65" s="619">
        <v>0</v>
      </c>
      <c r="DN65" s="619">
        <v>0</v>
      </c>
      <c r="DO65" s="619">
        <v>-3471735</v>
      </c>
      <c r="DP65" s="619">
        <v>-2777388</v>
      </c>
      <c r="DQ65" s="619">
        <v>-694346</v>
      </c>
      <c r="DR65" s="619">
        <v>0</v>
      </c>
      <c r="DS65" s="619">
        <v>-6943469</v>
      </c>
      <c r="DT65" s="619">
        <v>0</v>
      </c>
      <c r="DU65" s="619">
        <v>0</v>
      </c>
      <c r="DV65" s="619">
        <v>0</v>
      </c>
      <c r="DW65" s="619">
        <v>0</v>
      </c>
      <c r="DX65" s="619">
        <v>0</v>
      </c>
      <c r="DY65" s="619">
        <v>-3471734</v>
      </c>
      <c r="DZ65" s="619">
        <v>-2777388</v>
      </c>
      <c r="EA65" s="619">
        <v>-694347</v>
      </c>
      <c r="EB65" s="619">
        <v>0</v>
      </c>
      <c r="EC65" s="619">
        <v>-6943469</v>
      </c>
      <c r="ED65" s="619">
        <v>0</v>
      </c>
      <c r="EE65" s="619">
        <v>0</v>
      </c>
      <c r="EF65" s="619">
        <v>0</v>
      </c>
      <c r="EG65" s="619">
        <v>0</v>
      </c>
      <c r="EH65" s="619">
        <v>0</v>
      </c>
      <c r="EI65" s="619">
        <v>814524</v>
      </c>
      <c r="EJ65" s="619">
        <v>651617</v>
      </c>
      <c r="EK65" s="619">
        <v>162904</v>
      </c>
      <c r="EL65" s="619">
        <v>0</v>
      </c>
      <c r="EM65" s="619">
        <v>1629046</v>
      </c>
      <c r="EN65" s="619">
        <v>0</v>
      </c>
      <c r="EO65" s="619">
        <v>0</v>
      </c>
      <c r="EP65" s="619">
        <v>0</v>
      </c>
      <c r="EQ65" s="619">
        <v>0</v>
      </c>
      <c r="ER65" s="619">
        <v>0</v>
      </c>
      <c r="ES65" s="619">
        <v>-2424186</v>
      </c>
      <c r="ET65" s="619">
        <v>-1939348</v>
      </c>
      <c r="EU65" s="619">
        <v>-484837</v>
      </c>
      <c r="EV65" s="619">
        <v>0</v>
      </c>
      <c r="EW65" s="619">
        <v>-4848371</v>
      </c>
      <c r="EX65" s="619">
        <v>3238710</v>
      </c>
      <c r="EY65" s="619">
        <v>2590965</v>
      </c>
      <c r="EZ65" s="619">
        <v>647741</v>
      </c>
      <c r="FA65" s="619">
        <v>0</v>
      </c>
      <c r="FB65" s="619">
        <v>6477417</v>
      </c>
      <c r="FC65" s="619">
        <v>65634012</v>
      </c>
      <c r="FD65" s="619">
        <v>52507210</v>
      </c>
      <c r="FE65" s="619">
        <v>13126802</v>
      </c>
      <c r="FF65" s="619">
        <v>0</v>
      </c>
      <c r="FG65" s="619">
        <v>131268024</v>
      </c>
      <c r="FH65" s="619">
        <v>64257372</v>
      </c>
      <c r="FI65" s="619">
        <v>51405898</v>
      </c>
      <c r="FJ65" s="619">
        <v>12851474</v>
      </c>
      <c r="FK65" s="619">
        <v>0</v>
      </c>
      <c r="FL65" s="619">
        <v>128514744</v>
      </c>
      <c r="FM65" s="619">
        <v>-1376640</v>
      </c>
      <c r="FN65" s="619">
        <v>-1101312</v>
      </c>
      <c r="FO65" s="619">
        <v>-275328</v>
      </c>
      <c r="FP65" s="619">
        <v>0</v>
      </c>
      <c r="FQ65" s="619">
        <v>-2753280</v>
      </c>
      <c r="FR65" s="619">
        <v>1862070</v>
      </c>
      <c r="FS65" s="619">
        <v>1489653</v>
      </c>
      <c r="FT65" s="619">
        <v>372413</v>
      </c>
      <c r="FU65" s="619">
        <v>0</v>
      </c>
      <c r="FV65" s="619">
        <v>3724137</v>
      </c>
      <c r="FW65" s="620" t="s">
        <v>472</v>
      </c>
      <c r="FX65" s="620" t="s">
        <v>473</v>
      </c>
      <c r="FY65" s="610" t="s">
        <v>474</v>
      </c>
      <c r="FZ65" s="611" t="s">
        <v>475</v>
      </c>
      <c r="GA65" s="611" t="s">
        <v>709</v>
      </c>
      <c r="GB65" s="610" t="s">
        <v>1432</v>
      </c>
    </row>
    <row r="66" spans="1:184" x14ac:dyDescent="0.25">
      <c r="A66" s="610" t="s">
        <v>3385</v>
      </c>
      <c r="B66" s="617" t="s">
        <v>710</v>
      </c>
      <c r="C66" s="618" t="s">
        <v>711</v>
      </c>
      <c r="D66" s="638">
        <v>0.33</v>
      </c>
      <c r="E66" s="638">
        <v>0.3</v>
      </c>
      <c r="F66" s="638">
        <v>0.37</v>
      </c>
      <c r="G66" s="638">
        <v>0</v>
      </c>
      <c r="H66" s="638">
        <v>1</v>
      </c>
      <c r="I66" s="619">
        <v>34523047</v>
      </c>
      <c r="J66" s="619">
        <v>31384588</v>
      </c>
      <c r="K66" s="619">
        <v>38707658</v>
      </c>
      <c r="L66" s="619">
        <v>0</v>
      </c>
      <c r="M66" s="619">
        <v>104615293</v>
      </c>
      <c r="N66" s="619">
        <v>0</v>
      </c>
      <c r="O66" s="619">
        <v>0</v>
      </c>
      <c r="P66" s="619">
        <v>34523047</v>
      </c>
      <c r="Q66" s="619">
        <v>386406</v>
      </c>
      <c r="R66" s="619">
        <v>386406</v>
      </c>
      <c r="S66" s="619">
        <v>1678103</v>
      </c>
      <c r="T66" s="619">
        <v>0</v>
      </c>
      <c r="U66" s="619">
        <v>1678103</v>
      </c>
      <c r="V66" s="619">
        <v>0</v>
      </c>
      <c r="W66" s="619">
        <v>0</v>
      </c>
      <c r="X66" s="619">
        <v>0</v>
      </c>
      <c r="Y66" s="619">
        <v>0</v>
      </c>
      <c r="Z66" s="619">
        <v>0</v>
      </c>
      <c r="AA66" s="619">
        <v>0</v>
      </c>
      <c r="AB66" s="619">
        <v>0</v>
      </c>
      <c r="AC66" s="619">
        <v>0</v>
      </c>
      <c r="AD66" s="619">
        <v>0</v>
      </c>
      <c r="AE66" s="619">
        <v>0</v>
      </c>
      <c r="AF66" s="619">
        <v>0</v>
      </c>
      <c r="AG66" s="619">
        <v>0</v>
      </c>
      <c r="AH66" s="619">
        <v>0</v>
      </c>
      <c r="AI66" s="619">
        <v>14111446</v>
      </c>
      <c r="AJ66" s="619">
        <v>14841598</v>
      </c>
      <c r="AK66" s="619">
        <v>0</v>
      </c>
      <c r="AL66" s="619">
        <v>28953044</v>
      </c>
      <c r="AM66" s="619">
        <v>6986146</v>
      </c>
      <c r="AN66" s="619">
        <v>6351043</v>
      </c>
      <c r="AO66" s="619">
        <v>7832953</v>
      </c>
      <c r="AP66" s="619">
        <v>0</v>
      </c>
      <c r="AQ66" s="619">
        <v>21170142</v>
      </c>
      <c r="AR66" s="619">
        <v>-4509661</v>
      </c>
      <c r="AS66" s="619">
        <v>-4099692</v>
      </c>
      <c r="AT66" s="619">
        <v>-5056286</v>
      </c>
      <c r="AU66" s="619">
        <v>0</v>
      </c>
      <c r="AV66" s="619">
        <v>-13665639</v>
      </c>
      <c r="AW66" s="619">
        <v>-5299674</v>
      </c>
      <c r="AX66" s="619">
        <v>-4817885</v>
      </c>
      <c r="AY66" s="619">
        <v>-5942058</v>
      </c>
      <c r="AZ66" s="619">
        <v>0</v>
      </c>
      <c r="BA66" s="619">
        <v>-16059617</v>
      </c>
      <c r="BB66" s="619">
        <v>167714</v>
      </c>
      <c r="BC66" s="619">
        <v>152467</v>
      </c>
      <c r="BD66" s="619">
        <v>188043</v>
      </c>
      <c r="BE66" s="619">
        <v>0</v>
      </c>
      <c r="BF66" s="619">
        <v>508224</v>
      </c>
      <c r="BG66" s="619">
        <v>-464407</v>
      </c>
      <c r="BH66" s="619">
        <v>-422188</v>
      </c>
      <c r="BI66" s="619">
        <v>-520698</v>
      </c>
      <c r="BJ66" s="619">
        <v>0</v>
      </c>
      <c r="BK66" s="619">
        <v>-1407293</v>
      </c>
      <c r="BL66" s="619">
        <v>-5596367</v>
      </c>
      <c r="BM66" s="619">
        <v>-5087606</v>
      </c>
      <c r="BN66" s="619">
        <v>-6274713</v>
      </c>
      <c r="BO66" s="619">
        <v>0</v>
      </c>
      <c r="BP66" s="619">
        <v>-16958686</v>
      </c>
      <c r="BQ66" s="619">
        <v>-3297829</v>
      </c>
      <c r="BR66" s="619">
        <v>-2998027</v>
      </c>
      <c r="BS66" s="619">
        <v>-3697566</v>
      </c>
      <c r="BT66" s="619">
        <v>0</v>
      </c>
      <c r="BU66" s="619">
        <v>-9993422</v>
      </c>
      <c r="BV66" s="619">
        <v>-503682</v>
      </c>
      <c r="BW66" s="619">
        <v>-457893</v>
      </c>
      <c r="BX66" s="619">
        <v>-564734</v>
      </c>
      <c r="BY66" s="619">
        <v>0</v>
      </c>
      <c r="BZ66" s="619">
        <v>-1526309</v>
      </c>
      <c r="CA66" s="619">
        <v>-2794147</v>
      </c>
      <c r="CB66" s="619">
        <v>-2540134</v>
      </c>
      <c r="CC66" s="619">
        <v>-3132832</v>
      </c>
      <c r="CD66" s="619">
        <v>0</v>
      </c>
      <c r="CE66" s="619">
        <v>-8467113</v>
      </c>
      <c r="CF66" s="619">
        <v>0</v>
      </c>
      <c r="CG66" s="619">
        <v>0</v>
      </c>
      <c r="CH66" s="619">
        <v>0</v>
      </c>
      <c r="CI66" s="619">
        <v>0</v>
      </c>
      <c r="CJ66" s="619">
        <v>0</v>
      </c>
      <c r="CK66" s="619">
        <v>89841</v>
      </c>
      <c r="CL66" s="619">
        <v>81674</v>
      </c>
      <c r="CM66" s="619">
        <v>100731</v>
      </c>
      <c r="CN66" s="619">
        <v>0</v>
      </c>
      <c r="CO66" s="619">
        <v>272246</v>
      </c>
      <c r="CP66" s="619">
        <v>2794147</v>
      </c>
      <c r="CQ66" s="619">
        <v>2540134</v>
      </c>
      <c r="CR66" s="619">
        <v>3132832</v>
      </c>
      <c r="CS66" s="619">
        <v>0</v>
      </c>
      <c r="CT66" s="619">
        <v>8467113</v>
      </c>
      <c r="CU66" s="619">
        <v>0</v>
      </c>
      <c r="CV66" s="619">
        <v>0</v>
      </c>
      <c r="CW66" s="619">
        <v>0</v>
      </c>
      <c r="CX66" s="619">
        <v>0</v>
      </c>
      <c r="CY66" s="619">
        <v>0</v>
      </c>
      <c r="CZ66" s="619">
        <v>413841</v>
      </c>
      <c r="DA66" s="619">
        <v>376219</v>
      </c>
      <c r="DB66" s="619">
        <v>464003</v>
      </c>
      <c r="DC66" s="619">
        <v>0</v>
      </c>
      <c r="DD66" s="619">
        <v>1254063</v>
      </c>
      <c r="DE66" s="619">
        <v>-2992783</v>
      </c>
      <c r="DF66" s="619">
        <v>-2720712</v>
      </c>
      <c r="DG66" s="619">
        <v>-3355545</v>
      </c>
      <c r="DH66" s="619">
        <v>0</v>
      </c>
      <c r="DI66" s="619">
        <v>-9069040</v>
      </c>
      <c r="DJ66" s="619">
        <v>-562528</v>
      </c>
      <c r="DK66" s="619">
        <v>-511390</v>
      </c>
      <c r="DL66" s="619">
        <v>-630714</v>
      </c>
      <c r="DM66" s="619">
        <v>0</v>
      </c>
      <c r="DN66" s="619">
        <v>-1704632</v>
      </c>
      <c r="DO66" s="619">
        <v>-3555311</v>
      </c>
      <c r="DP66" s="619">
        <v>-3232102</v>
      </c>
      <c r="DQ66" s="619">
        <v>-3986259</v>
      </c>
      <c r="DR66" s="619">
        <v>0</v>
      </c>
      <c r="DS66" s="619">
        <v>-10773672</v>
      </c>
      <c r="DT66" s="619">
        <v>0</v>
      </c>
      <c r="DU66" s="619">
        <v>0</v>
      </c>
      <c r="DV66" s="619">
        <v>0</v>
      </c>
      <c r="DW66" s="619">
        <v>0</v>
      </c>
      <c r="DX66" s="619">
        <v>0</v>
      </c>
      <c r="DY66" s="619">
        <v>-2992783</v>
      </c>
      <c r="DZ66" s="619">
        <v>-2720712</v>
      </c>
      <c r="EA66" s="619">
        <v>-3355545</v>
      </c>
      <c r="EB66" s="619">
        <v>0</v>
      </c>
      <c r="EC66" s="619">
        <v>-9069040</v>
      </c>
      <c r="ED66" s="619">
        <v>-562528</v>
      </c>
      <c r="EE66" s="619">
        <v>-511390</v>
      </c>
      <c r="EF66" s="619">
        <v>-630714</v>
      </c>
      <c r="EG66" s="619">
        <v>0</v>
      </c>
      <c r="EH66" s="619">
        <v>-1704632</v>
      </c>
      <c r="EI66" s="619">
        <v>-14059906</v>
      </c>
      <c r="EJ66" s="619">
        <v>-12781733</v>
      </c>
      <c r="EK66" s="619">
        <v>-15764137</v>
      </c>
      <c r="EL66" s="619">
        <v>0</v>
      </c>
      <c r="EM66" s="619">
        <v>-42605775</v>
      </c>
      <c r="EN66" s="619">
        <v>0</v>
      </c>
      <c r="EO66" s="619">
        <v>0</v>
      </c>
      <c r="EP66" s="619">
        <v>0</v>
      </c>
      <c r="EQ66" s="619">
        <v>0</v>
      </c>
      <c r="ER66" s="619">
        <v>0</v>
      </c>
      <c r="ES66" s="619">
        <v>-13436562</v>
      </c>
      <c r="ET66" s="619">
        <v>-12215056</v>
      </c>
      <c r="EU66" s="619">
        <v>-15065236</v>
      </c>
      <c r="EV66" s="619">
        <v>0</v>
      </c>
      <c r="EW66" s="619">
        <v>-40716854</v>
      </c>
      <c r="EX66" s="619">
        <v>-623344</v>
      </c>
      <c r="EY66" s="619">
        <v>-566677</v>
      </c>
      <c r="EZ66" s="619">
        <v>-698901</v>
      </c>
      <c r="FA66" s="619">
        <v>0</v>
      </c>
      <c r="FB66" s="619">
        <v>-1888921</v>
      </c>
      <c r="FC66" s="619">
        <v>35385316</v>
      </c>
      <c r="FD66" s="619">
        <v>32168468</v>
      </c>
      <c r="FE66" s="619">
        <v>39674444</v>
      </c>
      <c r="FF66" s="619">
        <v>0</v>
      </c>
      <c r="FG66" s="619">
        <v>107228228</v>
      </c>
      <c r="FH66" s="619">
        <v>34523047</v>
      </c>
      <c r="FI66" s="619">
        <v>31384588</v>
      </c>
      <c r="FJ66" s="619">
        <v>38707658</v>
      </c>
      <c r="FK66" s="619">
        <v>0</v>
      </c>
      <c r="FL66" s="619">
        <v>104615293</v>
      </c>
      <c r="FM66" s="619">
        <v>-862269</v>
      </c>
      <c r="FN66" s="619">
        <v>-783880</v>
      </c>
      <c r="FO66" s="619">
        <v>-966786</v>
      </c>
      <c r="FP66" s="619">
        <v>0</v>
      </c>
      <c r="FQ66" s="619">
        <v>-2612935</v>
      </c>
      <c r="FR66" s="619">
        <v>-1485613</v>
      </c>
      <c r="FS66" s="619">
        <v>-1350557</v>
      </c>
      <c r="FT66" s="619">
        <v>-1665687</v>
      </c>
      <c r="FU66" s="619">
        <v>0</v>
      </c>
      <c r="FV66" s="619">
        <v>-4501856</v>
      </c>
      <c r="FW66" s="620" t="s">
        <v>503</v>
      </c>
      <c r="FX66" s="620" t="s">
        <v>504</v>
      </c>
      <c r="FY66" s="610" t="s">
        <v>505</v>
      </c>
      <c r="FZ66" s="611" t="s">
        <v>506</v>
      </c>
      <c r="GA66" s="611" t="s">
        <v>712</v>
      </c>
      <c r="GB66" s="610" t="s">
        <v>1432</v>
      </c>
    </row>
    <row r="67" spans="1:184" x14ac:dyDescent="0.25">
      <c r="A67" s="610" t="s">
        <v>3386</v>
      </c>
      <c r="B67" s="617" t="s">
        <v>713</v>
      </c>
      <c r="C67" s="618" t="s">
        <v>714</v>
      </c>
      <c r="D67" s="638">
        <v>0.5</v>
      </c>
      <c r="E67" s="638">
        <v>0.49</v>
      </c>
      <c r="F67" s="638">
        <v>0</v>
      </c>
      <c r="G67" s="638">
        <v>0.01</v>
      </c>
      <c r="H67" s="638">
        <v>1</v>
      </c>
      <c r="I67" s="619">
        <v>50433189</v>
      </c>
      <c r="J67" s="619">
        <v>49424526</v>
      </c>
      <c r="K67" s="619">
        <v>0</v>
      </c>
      <c r="L67" s="619">
        <v>1008664</v>
      </c>
      <c r="M67" s="619">
        <v>100866379</v>
      </c>
      <c r="N67" s="619">
        <v>169732</v>
      </c>
      <c r="O67" s="619">
        <v>169732</v>
      </c>
      <c r="P67" s="619">
        <v>50263457</v>
      </c>
      <c r="Q67" s="619">
        <v>469689</v>
      </c>
      <c r="R67" s="619">
        <v>469689</v>
      </c>
      <c r="S67" s="619">
        <v>440765</v>
      </c>
      <c r="T67" s="619">
        <v>0</v>
      </c>
      <c r="U67" s="619">
        <v>440765</v>
      </c>
      <c r="V67" s="619">
        <v>1149212</v>
      </c>
      <c r="W67" s="619">
        <v>0</v>
      </c>
      <c r="X67" s="619">
        <v>1149212</v>
      </c>
      <c r="Y67" s="619">
        <v>0</v>
      </c>
      <c r="Z67" s="619">
        <v>0</v>
      </c>
      <c r="AA67" s="619">
        <v>0</v>
      </c>
      <c r="AB67" s="619">
        <v>0</v>
      </c>
      <c r="AC67" s="619">
        <v>169732</v>
      </c>
      <c r="AD67" s="619">
        <v>0</v>
      </c>
      <c r="AE67" s="619">
        <v>0</v>
      </c>
      <c r="AF67" s="619">
        <v>169732</v>
      </c>
      <c r="AG67" s="619">
        <v>0</v>
      </c>
      <c r="AH67" s="619">
        <v>0</v>
      </c>
      <c r="AI67" s="619">
        <v>19343362</v>
      </c>
      <c r="AJ67" s="619">
        <v>0</v>
      </c>
      <c r="AK67" s="619">
        <v>385629</v>
      </c>
      <c r="AL67" s="619">
        <v>19728991</v>
      </c>
      <c r="AM67" s="619">
        <v>2819674</v>
      </c>
      <c r="AN67" s="619">
        <v>2763280</v>
      </c>
      <c r="AO67" s="619">
        <v>0</v>
      </c>
      <c r="AP67" s="619">
        <v>56393</v>
      </c>
      <c r="AQ67" s="619">
        <v>5639347</v>
      </c>
      <c r="AR67" s="619">
        <v>-1041928</v>
      </c>
      <c r="AS67" s="619">
        <v>-1021089</v>
      </c>
      <c r="AT67" s="619">
        <v>0</v>
      </c>
      <c r="AU67" s="619">
        <v>-20839</v>
      </c>
      <c r="AV67" s="619">
        <v>-2083856</v>
      </c>
      <c r="AW67" s="619">
        <v>-1094783</v>
      </c>
      <c r="AX67" s="619">
        <v>-1072887</v>
      </c>
      <c r="AY67" s="619">
        <v>0</v>
      </c>
      <c r="AZ67" s="619">
        <v>-21896</v>
      </c>
      <c r="BA67" s="619">
        <v>-2189566</v>
      </c>
      <c r="BB67" s="619">
        <v>415320</v>
      </c>
      <c r="BC67" s="619">
        <v>407014</v>
      </c>
      <c r="BD67" s="619">
        <v>0</v>
      </c>
      <c r="BE67" s="619">
        <v>8306</v>
      </c>
      <c r="BF67" s="619">
        <v>830640</v>
      </c>
      <c r="BG67" s="619">
        <v>-563940</v>
      </c>
      <c r="BH67" s="619">
        <v>-552662</v>
      </c>
      <c r="BI67" s="619">
        <v>0</v>
      </c>
      <c r="BJ67" s="619">
        <v>-11279</v>
      </c>
      <c r="BK67" s="619">
        <v>-1127881</v>
      </c>
      <c r="BL67" s="619">
        <v>-1243403</v>
      </c>
      <c r="BM67" s="619">
        <v>-1218535</v>
      </c>
      <c r="BN67" s="619">
        <v>0</v>
      </c>
      <c r="BO67" s="619">
        <v>-24869</v>
      </c>
      <c r="BP67" s="619">
        <v>-2486807</v>
      </c>
      <c r="BQ67" s="619">
        <v>-2482128</v>
      </c>
      <c r="BR67" s="619">
        <v>-2432485</v>
      </c>
      <c r="BS67" s="619">
        <v>0</v>
      </c>
      <c r="BT67" s="619">
        <v>-49643</v>
      </c>
      <c r="BU67" s="619">
        <v>-4964256</v>
      </c>
      <c r="BV67" s="619">
        <v>-234267</v>
      </c>
      <c r="BW67" s="619">
        <v>-229581</v>
      </c>
      <c r="BX67" s="619">
        <v>0</v>
      </c>
      <c r="BY67" s="619">
        <v>-4685</v>
      </c>
      <c r="BZ67" s="619">
        <v>-468533</v>
      </c>
      <c r="CA67" s="619">
        <v>-2247862</v>
      </c>
      <c r="CB67" s="619">
        <v>-2202904</v>
      </c>
      <c r="CC67" s="619">
        <v>0</v>
      </c>
      <c r="CD67" s="619">
        <v>-44957</v>
      </c>
      <c r="CE67" s="619">
        <v>-4495723</v>
      </c>
      <c r="CF67" s="619">
        <v>0</v>
      </c>
      <c r="CG67" s="619">
        <v>0</v>
      </c>
      <c r="CH67" s="619">
        <v>0</v>
      </c>
      <c r="CI67" s="619">
        <v>0</v>
      </c>
      <c r="CJ67" s="619">
        <v>0</v>
      </c>
      <c r="CK67" s="619">
        <v>153285</v>
      </c>
      <c r="CL67" s="619">
        <v>150220</v>
      </c>
      <c r="CM67" s="619">
        <v>0</v>
      </c>
      <c r="CN67" s="619">
        <v>3066</v>
      </c>
      <c r="CO67" s="619">
        <v>306571</v>
      </c>
      <c r="CP67" s="619">
        <v>2199536</v>
      </c>
      <c r="CQ67" s="619">
        <v>2155546</v>
      </c>
      <c r="CR67" s="619">
        <v>0</v>
      </c>
      <c r="CS67" s="619">
        <v>43991</v>
      </c>
      <c r="CT67" s="619">
        <v>4399073</v>
      </c>
      <c r="CU67" s="619">
        <v>0</v>
      </c>
      <c r="CV67" s="619">
        <v>0</v>
      </c>
      <c r="CW67" s="619">
        <v>0</v>
      </c>
      <c r="CX67" s="619">
        <v>0</v>
      </c>
      <c r="CY67" s="619">
        <v>0</v>
      </c>
      <c r="CZ67" s="619">
        <v>-135008</v>
      </c>
      <c r="DA67" s="619">
        <v>-132308</v>
      </c>
      <c r="DB67" s="619">
        <v>0</v>
      </c>
      <c r="DC67" s="619">
        <v>-2700</v>
      </c>
      <c r="DD67" s="619">
        <v>-270016</v>
      </c>
      <c r="DE67" s="619">
        <v>-1348670</v>
      </c>
      <c r="DF67" s="619">
        <v>-1321696</v>
      </c>
      <c r="DG67" s="619">
        <v>0</v>
      </c>
      <c r="DH67" s="619">
        <v>-26973</v>
      </c>
      <c r="DI67" s="619">
        <v>-2697339</v>
      </c>
      <c r="DJ67" s="619">
        <v>-1250215</v>
      </c>
      <c r="DK67" s="619">
        <v>-1225211</v>
      </c>
      <c r="DL67" s="619">
        <v>0</v>
      </c>
      <c r="DM67" s="619">
        <v>-25004</v>
      </c>
      <c r="DN67" s="619">
        <v>-2500430</v>
      </c>
      <c r="DO67" s="619">
        <v>-2863200</v>
      </c>
      <c r="DP67" s="619">
        <v>-2805934</v>
      </c>
      <c r="DQ67" s="619">
        <v>0</v>
      </c>
      <c r="DR67" s="619">
        <v>-57263</v>
      </c>
      <c r="DS67" s="619">
        <v>-5726397</v>
      </c>
      <c r="DT67" s="619">
        <v>-215990</v>
      </c>
      <c r="DU67" s="619">
        <v>-211669</v>
      </c>
      <c r="DV67" s="619">
        <v>0</v>
      </c>
      <c r="DW67" s="619">
        <v>-4319</v>
      </c>
      <c r="DX67" s="619">
        <v>-431978</v>
      </c>
      <c r="DY67" s="619">
        <v>-1396996</v>
      </c>
      <c r="DZ67" s="619">
        <v>-1369054</v>
      </c>
      <c r="EA67" s="619">
        <v>0</v>
      </c>
      <c r="EB67" s="619">
        <v>-27939</v>
      </c>
      <c r="EC67" s="619">
        <v>-2793989</v>
      </c>
      <c r="ED67" s="619">
        <v>-1250215</v>
      </c>
      <c r="EE67" s="619">
        <v>-1225211</v>
      </c>
      <c r="EF67" s="619">
        <v>0</v>
      </c>
      <c r="EG67" s="619">
        <v>-25004</v>
      </c>
      <c r="EH67" s="619">
        <v>-2500430</v>
      </c>
      <c r="EI67" s="619">
        <v>-8000664</v>
      </c>
      <c r="EJ67" s="619">
        <v>-6400533</v>
      </c>
      <c r="EK67" s="619">
        <v>-1600129</v>
      </c>
      <c r="EL67" s="619">
        <v>0</v>
      </c>
      <c r="EM67" s="619">
        <v>-16001326</v>
      </c>
      <c r="EN67" s="619">
        <v>0</v>
      </c>
      <c r="EO67" s="619">
        <v>0</v>
      </c>
      <c r="EP67" s="619">
        <v>0</v>
      </c>
      <c r="EQ67" s="619">
        <v>0</v>
      </c>
      <c r="ER67" s="619">
        <v>0</v>
      </c>
      <c r="ES67" s="619">
        <v>-6807255</v>
      </c>
      <c r="ET67" s="619">
        <v>-6807255</v>
      </c>
      <c r="EU67" s="619">
        <v>0</v>
      </c>
      <c r="EV67" s="619">
        <v>0</v>
      </c>
      <c r="EW67" s="619">
        <v>-13614509</v>
      </c>
      <c r="EX67" s="619">
        <v>-1193409</v>
      </c>
      <c r="EY67" s="619">
        <v>406722</v>
      </c>
      <c r="EZ67" s="619">
        <v>-1600129</v>
      </c>
      <c r="FA67" s="619">
        <v>0</v>
      </c>
      <c r="FB67" s="619">
        <v>-2386817</v>
      </c>
      <c r="FC67" s="619">
        <v>53016599</v>
      </c>
      <c r="FD67" s="619">
        <v>51956268</v>
      </c>
      <c r="FE67" s="619">
        <v>0</v>
      </c>
      <c r="FF67" s="619">
        <v>1060332</v>
      </c>
      <c r="FG67" s="619">
        <v>106033199</v>
      </c>
      <c r="FH67" s="619">
        <v>50433189</v>
      </c>
      <c r="FI67" s="619">
        <v>49424526</v>
      </c>
      <c r="FJ67" s="619">
        <v>0</v>
      </c>
      <c r="FK67" s="619">
        <v>1008664</v>
      </c>
      <c r="FL67" s="619">
        <v>100866379</v>
      </c>
      <c r="FM67" s="619">
        <v>-2583410</v>
      </c>
      <c r="FN67" s="619">
        <v>-2531742</v>
      </c>
      <c r="FO67" s="619">
        <v>0</v>
      </c>
      <c r="FP67" s="619">
        <v>-51668</v>
      </c>
      <c r="FQ67" s="619">
        <v>-5166820</v>
      </c>
      <c r="FR67" s="619">
        <v>-3776819</v>
      </c>
      <c r="FS67" s="619">
        <v>-2125020</v>
      </c>
      <c r="FT67" s="619">
        <v>-1600129</v>
      </c>
      <c r="FU67" s="619">
        <v>-51668</v>
      </c>
      <c r="FV67" s="619">
        <v>-7553637</v>
      </c>
      <c r="FW67" s="620" t="s">
        <v>535</v>
      </c>
      <c r="FX67" s="620" t="s">
        <v>715</v>
      </c>
      <c r="FY67" s="610" t="s">
        <v>535</v>
      </c>
      <c r="FZ67" s="611" t="s">
        <v>558</v>
      </c>
      <c r="GA67" s="611" t="s">
        <v>716</v>
      </c>
      <c r="GB67" s="610" t="s">
        <v>1432</v>
      </c>
    </row>
    <row r="68" spans="1:184" x14ac:dyDescent="0.25">
      <c r="A68" s="610" t="s">
        <v>3385</v>
      </c>
      <c r="B68" s="617" t="s">
        <v>717</v>
      </c>
      <c r="C68" s="618" t="s">
        <v>718</v>
      </c>
      <c r="D68" s="638">
        <v>0.5</v>
      </c>
      <c r="E68" s="638">
        <v>0.4</v>
      </c>
      <c r="F68" s="638">
        <v>0.1</v>
      </c>
      <c r="G68" s="638">
        <v>0</v>
      </c>
      <c r="H68" s="638">
        <v>1</v>
      </c>
      <c r="I68" s="619">
        <v>36367933</v>
      </c>
      <c r="J68" s="619">
        <v>29094347</v>
      </c>
      <c r="K68" s="619">
        <v>7273587</v>
      </c>
      <c r="L68" s="619">
        <v>0</v>
      </c>
      <c r="M68" s="619">
        <v>72735867</v>
      </c>
      <c r="N68" s="619">
        <v>44708</v>
      </c>
      <c r="O68" s="619">
        <v>44708</v>
      </c>
      <c r="P68" s="619">
        <v>36323225</v>
      </c>
      <c r="Q68" s="619">
        <v>207970</v>
      </c>
      <c r="R68" s="619">
        <v>207970</v>
      </c>
      <c r="S68" s="619">
        <v>2492940</v>
      </c>
      <c r="T68" s="619">
        <v>0</v>
      </c>
      <c r="U68" s="619">
        <v>2492940</v>
      </c>
      <c r="V68" s="619">
        <v>49804</v>
      </c>
      <c r="W68" s="619">
        <v>0</v>
      </c>
      <c r="X68" s="619">
        <v>49804</v>
      </c>
      <c r="Y68" s="619">
        <v>0</v>
      </c>
      <c r="Z68" s="619">
        <v>0</v>
      </c>
      <c r="AA68" s="619">
        <v>0</v>
      </c>
      <c r="AB68" s="619">
        <v>0</v>
      </c>
      <c r="AC68" s="619">
        <v>44708</v>
      </c>
      <c r="AD68" s="619">
        <v>0</v>
      </c>
      <c r="AE68" s="619">
        <v>0</v>
      </c>
      <c r="AF68" s="619">
        <v>44708</v>
      </c>
      <c r="AG68" s="619">
        <v>0</v>
      </c>
      <c r="AH68" s="619">
        <v>0</v>
      </c>
      <c r="AI68" s="619">
        <v>9853905</v>
      </c>
      <c r="AJ68" s="619">
        <v>2354038</v>
      </c>
      <c r="AK68" s="619">
        <v>0</v>
      </c>
      <c r="AL68" s="619">
        <v>12207943</v>
      </c>
      <c r="AM68" s="619">
        <v>3013137</v>
      </c>
      <c r="AN68" s="619">
        <v>2410510</v>
      </c>
      <c r="AO68" s="619">
        <v>602627</v>
      </c>
      <c r="AP68" s="619">
        <v>0</v>
      </c>
      <c r="AQ68" s="619">
        <v>6026274</v>
      </c>
      <c r="AR68" s="619">
        <v>-594872</v>
      </c>
      <c r="AS68" s="619">
        <v>-475898</v>
      </c>
      <c r="AT68" s="619">
        <v>-118974</v>
      </c>
      <c r="AU68" s="619">
        <v>0</v>
      </c>
      <c r="AV68" s="619">
        <v>-1189744</v>
      </c>
      <c r="AW68" s="619">
        <v>-2226457</v>
      </c>
      <c r="AX68" s="619">
        <v>-1781166</v>
      </c>
      <c r="AY68" s="619">
        <v>-445292</v>
      </c>
      <c r="AZ68" s="619">
        <v>0</v>
      </c>
      <c r="BA68" s="619">
        <v>-4452915</v>
      </c>
      <c r="BB68" s="619">
        <v>75777</v>
      </c>
      <c r="BC68" s="619">
        <v>60622</v>
      </c>
      <c r="BD68" s="619">
        <v>15155</v>
      </c>
      <c r="BE68" s="619">
        <v>0</v>
      </c>
      <c r="BF68" s="619">
        <v>151554</v>
      </c>
      <c r="BG68" s="619">
        <v>29782</v>
      </c>
      <c r="BH68" s="619">
        <v>23825</v>
      </c>
      <c r="BI68" s="619">
        <v>5956</v>
      </c>
      <c r="BJ68" s="619">
        <v>0</v>
      </c>
      <c r="BK68" s="619">
        <v>59563</v>
      </c>
      <c r="BL68" s="619">
        <v>-2120898</v>
      </c>
      <c r="BM68" s="619">
        <v>-1696719</v>
      </c>
      <c r="BN68" s="619">
        <v>-424181</v>
      </c>
      <c r="BO68" s="619">
        <v>0</v>
      </c>
      <c r="BP68" s="619">
        <v>-4241798</v>
      </c>
      <c r="BQ68" s="619">
        <v>-8953284</v>
      </c>
      <c r="BR68" s="619">
        <v>-7162627</v>
      </c>
      <c r="BS68" s="619">
        <v>-1790657</v>
      </c>
      <c r="BT68" s="619">
        <v>0</v>
      </c>
      <c r="BU68" s="619">
        <v>-17906568</v>
      </c>
      <c r="BV68" s="619">
        <v>-347491</v>
      </c>
      <c r="BW68" s="619">
        <v>-277993</v>
      </c>
      <c r="BX68" s="619">
        <v>-69498</v>
      </c>
      <c r="BY68" s="619">
        <v>0</v>
      </c>
      <c r="BZ68" s="619">
        <v>-694982</v>
      </c>
      <c r="CA68" s="619">
        <v>-8605793</v>
      </c>
      <c r="CB68" s="619">
        <v>-6884634</v>
      </c>
      <c r="CC68" s="619">
        <v>-1721159</v>
      </c>
      <c r="CD68" s="619">
        <v>0</v>
      </c>
      <c r="CE68" s="619">
        <v>-17211586</v>
      </c>
      <c r="CF68" s="619">
        <v>0</v>
      </c>
      <c r="CG68" s="619">
        <v>0</v>
      </c>
      <c r="CH68" s="619">
        <v>0</v>
      </c>
      <c r="CI68" s="619">
        <v>0</v>
      </c>
      <c r="CJ68" s="619">
        <v>0</v>
      </c>
      <c r="CK68" s="619">
        <v>220318</v>
      </c>
      <c r="CL68" s="619">
        <v>176255</v>
      </c>
      <c r="CM68" s="619">
        <v>44064</v>
      </c>
      <c r="CN68" s="619">
        <v>0</v>
      </c>
      <c r="CO68" s="619">
        <v>440637</v>
      </c>
      <c r="CP68" s="619">
        <v>0</v>
      </c>
      <c r="CQ68" s="619">
        <v>0</v>
      </c>
      <c r="CR68" s="619">
        <v>0</v>
      </c>
      <c r="CS68" s="619">
        <v>0</v>
      </c>
      <c r="CT68" s="619">
        <v>0</v>
      </c>
      <c r="CU68" s="619">
        <v>0</v>
      </c>
      <c r="CV68" s="619">
        <v>0</v>
      </c>
      <c r="CW68" s="619">
        <v>0</v>
      </c>
      <c r="CX68" s="619">
        <v>0</v>
      </c>
      <c r="CY68" s="619">
        <v>0</v>
      </c>
      <c r="CZ68" s="619">
        <v>127172</v>
      </c>
      <c r="DA68" s="619">
        <v>101738</v>
      </c>
      <c r="DB68" s="619">
        <v>25435</v>
      </c>
      <c r="DC68" s="619">
        <v>0</v>
      </c>
      <c r="DD68" s="619">
        <v>254345</v>
      </c>
      <c r="DE68" s="619">
        <v>0</v>
      </c>
      <c r="DF68" s="619">
        <v>0</v>
      </c>
      <c r="DG68" s="619">
        <v>0</v>
      </c>
      <c r="DH68" s="619">
        <v>0</v>
      </c>
      <c r="DI68" s="619">
        <v>0</v>
      </c>
      <c r="DJ68" s="619">
        <v>-996336</v>
      </c>
      <c r="DK68" s="619">
        <v>-797069</v>
      </c>
      <c r="DL68" s="619">
        <v>-199267</v>
      </c>
      <c r="DM68" s="619">
        <v>0</v>
      </c>
      <c r="DN68" s="619">
        <v>-1992672</v>
      </c>
      <c r="DO68" s="619">
        <v>-9602130</v>
      </c>
      <c r="DP68" s="619">
        <v>-7681703</v>
      </c>
      <c r="DQ68" s="619">
        <v>-1920425</v>
      </c>
      <c r="DR68" s="619">
        <v>0</v>
      </c>
      <c r="DS68" s="619">
        <v>-19204258</v>
      </c>
      <c r="DT68" s="619">
        <v>-1</v>
      </c>
      <c r="DU68" s="619">
        <v>0</v>
      </c>
      <c r="DV68" s="619">
        <v>1</v>
      </c>
      <c r="DW68" s="619">
        <v>0</v>
      </c>
      <c r="DX68" s="619">
        <v>0</v>
      </c>
      <c r="DY68" s="619">
        <v>-8605793</v>
      </c>
      <c r="DZ68" s="619">
        <v>-6884634</v>
      </c>
      <c r="EA68" s="619">
        <v>-1721159</v>
      </c>
      <c r="EB68" s="619">
        <v>0</v>
      </c>
      <c r="EC68" s="619">
        <v>-17211586</v>
      </c>
      <c r="ED68" s="619">
        <v>-996336</v>
      </c>
      <c r="EE68" s="619">
        <v>-797069</v>
      </c>
      <c r="EF68" s="619">
        <v>-199267</v>
      </c>
      <c r="EG68" s="619">
        <v>0</v>
      </c>
      <c r="EH68" s="619">
        <v>-1992672</v>
      </c>
      <c r="EI68" s="619">
        <v>-550786</v>
      </c>
      <c r="EJ68" s="619">
        <v>-440629</v>
      </c>
      <c r="EK68" s="619">
        <v>-110157</v>
      </c>
      <c r="EL68" s="619">
        <v>0</v>
      </c>
      <c r="EM68" s="619">
        <v>-1101573</v>
      </c>
      <c r="EN68" s="619">
        <v>0</v>
      </c>
      <c r="EO68" s="619">
        <v>0</v>
      </c>
      <c r="EP68" s="619">
        <v>0</v>
      </c>
      <c r="EQ68" s="619">
        <v>0</v>
      </c>
      <c r="ER68" s="619">
        <v>0</v>
      </c>
      <c r="ES68" s="619">
        <v>-831240</v>
      </c>
      <c r="ET68" s="619">
        <v>-664992</v>
      </c>
      <c r="EU68" s="619">
        <v>-166248</v>
      </c>
      <c r="EV68" s="619">
        <v>0</v>
      </c>
      <c r="EW68" s="619">
        <v>-1662479</v>
      </c>
      <c r="EX68" s="619">
        <v>280454</v>
      </c>
      <c r="EY68" s="619">
        <v>224363</v>
      </c>
      <c r="EZ68" s="619">
        <v>56091</v>
      </c>
      <c r="FA68" s="619">
        <v>0</v>
      </c>
      <c r="FB68" s="619">
        <v>560906</v>
      </c>
      <c r="FC68" s="619">
        <v>40120264</v>
      </c>
      <c r="FD68" s="619">
        <v>32096212</v>
      </c>
      <c r="FE68" s="619">
        <v>8024053</v>
      </c>
      <c r="FF68" s="619">
        <v>0</v>
      </c>
      <c r="FG68" s="619">
        <v>80240529</v>
      </c>
      <c r="FH68" s="619">
        <v>36367933</v>
      </c>
      <c r="FI68" s="619">
        <v>29094347</v>
      </c>
      <c r="FJ68" s="619">
        <v>7273587</v>
      </c>
      <c r="FK68" s="619">
        <v>0</v>
      </c>
      <c r="FL68" s="619">
        <v>72735867</v>
      </c>
      <c r="FM68" s="619">
        <v>-3752331</v>
      </c>
      <c r="FN68" s="619">
        <v>-3001865</v>
      </c>
      <c r="FO68" s="619">
        <v>-750466</v>
      </c>
      <c r="FP68" s="619">
        <v>0</v>
      </c>
      <c r="FQ68" s="619">
        <v>-7504662</v>
      </c>
      <c r="FR68" s="619">
        <v>-3471877</v>
      </c>
      <c r="FS68" s="619">
        <v>-2777502</v>
      </c>
      <c r="FT68" s="619">
        <v>-694375</v>
      </c>
      <c r="FU68" s="619">
        <v>0</v>
      </c>
      <c r="FV68" s="619">
        <v>-6943756</v>
      </c>
      <c r="FW68" s="620" t="s">
        <v>619</v>
      </c>
      <c r="FX68" s="620" t="s">
        <v>473</v>
      </c>
      <c r="FY68" s="610" t="s">
        <v>474</v>
      </c>
      <c r="FZ68" s="611" t="s">
        <v>499</v>
      </c>
      <c r="GA68" s="611" t="s">
        <v>719</v>
      </c>
      <c r="GB68" s="610" t="s">
        <v>3368</v>
      </c>
    </row>
    <row r="69" spans="1:184" x14ac:dyDescent="0.25">
      <c r="A69" s="610" t="s">
        <v>3385</v>
      </c>
      <c r="B69" s="617" t="s">
        <v>720</v>
      </c>
      <c r="C69" s="618" t="s">
        <v>721</v>
      </c>
      <c r="D69" s="638">
        <v>0.5</v>
      </c>
      <c r="E69" s="638">
        <v>0.49</v>
      </c>
      <c r="F69" s="638">
        <v>0</v>
      </c>
      <c r="G69" s="638">
        <v>0.01</v>
      </c>
      <c r="H69" s="638">
        <v>1</v>
      </c>
      <c r="I69" s="619">
        <v>14682314</v>
      </c>
      <c r="J69" s="619">
        <v>14388667</v>
      </c>
      <c r="K69" s="619">
        <v>0</v>
      </c>
      <c r="L69" s="619">
        <v>293646</v>
      </c>
      <c r="M69" s="619">
        <v>29364627</v>
      </c>
      <c r="N69" s="619">
        <v>10205</v>
      </c>
      <c r="O69" s="619">
        <v>10205</v>
      </c>
      <c r="P69" s="619">
        <v>14672109</v>
      </c>
      <c r="Q69" s="619">
        <v>144329</v>
      </c>
      <c r="R69" s="619">
        <v>144329</v>
      </c>
      <c r="S69" s="619">
        <v>378422</v>
      </c>
      <c r="T69" s="619">
        <v>0</v>
      </c>
      <c r="U69" s="619">
        <v>378422</v>
      </c>
      <c r="V69" s="619">
        <v>0</v>
      </c>
      <c r="W69" s="619">
        <v>0</v>
      </c>
      <c r="X69" s="619">
        <v>0</v>
      </c>
      <c r="Y69" s="619">
        <v>0</v>
      </c>
      <c r="Z69" s="619">
        <v>0</v>
      </c>
      <c r="AA69" s="619">
        <v>0</v>
      </c>
      <c r="AB69" s="619">
        <v>0</v>
      </c>
      <c r="AC69" s="619">
        <v>10205</v>
      </c>
      <c r="AD69" s="619">
        <v>0</v>
      </c>
      <c r="AE69" s="619">
        <v>0</v>
      </c>
      <c r="AF69" s="619">
        <v>10205</v>
      </c>
      <c r="AG69" s="619">
        <v>0</v>
      </c>
      <c r="AH69" s="619">
        <v>0</v>
      </c>
      <c r="AI69" s="619">
        <v>6387352</v>
      </c>
      <c r="AJ69" s="619">
        <v>0</v>
      </c>
      <c r="AK69" s="619">
        <v>127478</v>
      </c>
      <c r="AL69" s="619">
        <v>6514830</v>
      </c>
      <c r="AM69" s="619">
        <v>609388</v>
      </c>
      <c r="AN69" s="619">
        <v>597201</v>
      </c>
      <c r="AO69" s="619">
        <v>0</v>
      </c>
      <c r="AP69" s="619">
        <v>12188</v>
      </c>
      <c r="AQ69" s="619">
        <v>1218777</v>
      </c>
      <c r="AR69" s="619">
        <v>-515123</v>
      </c>
      <c r="AS69" s="619">
        <v>-504820</v>
      </c>
      <c r="AT69" s="619">
        <v>0</v>
      </c>
      <c r="AU69" s="619">
        <v>-10302</v>
      </c>
      <c r="AV69" s="619">
        <v>-1030245</v>
      </c>
      <c r="AW69" s="619">
        <v>-320069</v>
      </c>
      <c r="AX69" s="619">
        <v>-313668</v>
      </c>
      <c r="AY69" s="619">
        <v>0</v>
      </c>
      <c r="AZ69" s="619">
        <v>-6401</v>
      </c>
      <c r="BA69" s="619">
        <v>-640138</v>
      </c>
      <c r="BB69" s="619">
        <v>34213</v>
      </c>
      <c r="BC69" s="619">
        <v>33529</v>
      </c>
      <c r="BD69" s="619">
        <v>0</v>
      </c>
      <c r="BE69" s="619">
        <v>684</v>
      </c>
      <c r="BF69" s="619">
        <v>68426</v>
      </c>
      <c r="BG69" s="619">
        <v>0</v>
      </c>
      <c r="BH69" s="619">
        <v>0</v>
      </c>
      <c r="BI69" s="619">
        <v>0</v>
      </c>
      <c r="BJ69" s="619">
        <v>0</v>
      </c>
      <c r="BK69" s="619">
        <v>0</v>
      </c>
      <c r="BL69" s="619">
        <v>-285856</v>
      </c>
      <c r="BM69" s="619">
        <v>-280139</v>
      </c>
      <c r="BN69" s="619">
        <v>0</v>
      </c>
      <c r="BO69" s="619">
        <v>-5717</v>
      </c>
      <c r="BP69" s="619">
        <v>-571712</v>
      </c>
      <c r="BQ69" s="619">
        <v>-883825</v>
      </c>
      <c r="BR69" s="619">
        <v>-866149</v>
      </c>
      <c r="BS69" s="619">
        <v>0</v>
      </c>
      <c r="BT69" s="619">
        <v>-17677</v>
      </c>
      <c r="BU69" s="619">
        <v>-1767651</v>
      </c>
      <c r="BV69" s="619">
        <v>-80825</v>
      </c>
      <c r="BW69" s="619">
        <v>-79209</v>
      </c>
      <c r="BX69" s="619">
        <v>0</v>
      </c>
      <c r="BY69" s="619">
        <v>-1617</v>
      </c>
      <c r="BZ69" s="619">
        <v>-161651</v>
      </c>
      <c r="CA69" s="619">
        <v>-803000</v>
      </c>
      <c r="CB69" s="619">
        <v>-786940</v>
      </c>
      <c r="CC69" s="619">
        <v>0</v>
      </c>
      <c r="CD69" s="619">
        <v>-16060</v>
      </c>
      <c r="CE69" s="619">
        <v>-1606000</v>
      </c>
      <c r="CF69" s="619">
        <v>0</v>
      </c>
      <c r="CG69" s="619">
        <v>0</v>
      </c>
      <c r="CH69" s="619">
        <v>0</v>
      </c>
      <c r="CI69" s="619">
        <v>0</v>
      </c>
      <c r="CJ69" s="619">
        <v>0</v>
      </c>
      <c r="CK69" s="619">
        <v>0</v>
      </c>
      <c r="CL69" s="619">
        <v>0</v>
      </c>
      <c r="CM69" s="619">
        <v>0</v>
      </c>
      <c r="CN69" s="619">
        <v>0</v>
      </c>
      <c r="CO69" s="619">
        <v>0</v>
      </c>
      <c r="CP69" s="619">
        <v>0</v>
      </c>
      <c r="CQ69" s="619">
        <v>0</v>
      </c>
      <c r="CR69" s="619">
        <v>0</v>
      </c>
      <c r="CS69" s="619">
        <v>0</v>
      </c>
      <c r="CT69" s="619">
        <v>0</v>
      </c>
      <c r="CU69" s="619">
        <v>0</v>
      </c>
      <c r="CV69" s="619">
        <v>0</v>
      </c>
      <c r="CW69" s="619">
        <v>0</v>
      </c>
      <c r="CX69" s="619">
        <v>0</v>
      </c>
      <c r="CY69" s="619">
        <v>0</v>
      </c>
      <c r="CZ69" s="619">
        <v>80825</v>
      </c>
      <c r="DA69" s="619">
        <v>79209</v>
      </c>
      <c r="DB69" s="619">
        <v>0</v>
      </c>
      <c r="DC69" s="619">
        <v>1617</v>
      </c>
      <c r="DD69" s="619">
        <v>161651</v>
      </c>
      <c r="DE69" s="619">
        <v>-292500</v>
      </c>
      <c r="DF69" s="619">
        <v>-286650</v>
      </c>
      <c r="DG69" s="619">
        <v>0</v>
      </c>
      <c r="DH69" s="619">
        <v>-5850</v>
      </c>
      <c r="DI69" s="619">
        <v>-585000</v>
      </c>
      <c r="DJ69" s="619">
        <v>-500500</v>
      </c>
      <c r="DK69" s="619">
        <v>-490490</v>
      </c>
      <c r="DL69" s="619">
        <v>0</v>
      </c>
      <c r="DM69" s="619">
        <v>-10010</v>
      </c>
      <c r="DN69" s="619">
        <v>-1001000</v>
      </c>
      <c r="DO69" s="619">
        <v>-1596000</v>
      </c>
      <c r="DP69" s="619">
        <v>-1564080</v>
      </c>
      <c r="DQ69" s="619">
        <v>0</v>
      </c>
      <c r="DR69" s="619">
        <v>-31920</v>
      </c>
      <c r="DS69" s="619">
        <v>-3192000</v>
      </c>
      <c r="DT69" s="619">
        <v>0</v>
      </c>
      <c r="DU69" s="619">
        <v>0</v>
      </c>
      <c r="DV69" s="619">
        <v>0</v>
      </c>
      <c r="DW69" s="619">
        <v>0</v>
      </c>
      <c r="DX69" s="619">
        <v>0</v>
      </c>
      <c r="DY69" s="619">
        <v>-1095500</v>
      </c>
      <c r="DZ69" s="619">
        <v>-1073590</v>
      </c>
      <c r="EA69" s="619">
        <v>0</v>
      </c>
      <c r="EB69" s="619">
        <v>-21910</v>
      </c>
      <c r="EC69" s="619">
        <v>-2191000</v>
      </c>
      <c r="ED69" s="619">
        <v>-500500</v>
      </c>
      <c r="EE69" s="619">
        <v>-490490</v>
      </c>
      <c r="EF69" s="619">
        <v>0</v>
      </c>
      <c r="EG69" s="619">
        <v>-10010</v>
      </c>
      <c r="EH69" s="619">
        <v>-1001000</v>
      </c>
      <c r="EI69" s="619">
        <v>-1589098</v>
      </c>
      <c r="EJ69" s="619">
        <v>-1557311</v>
      </c>
      <c r="EK69" s="619">
        <v>0</v>
      </c>
      <c r="EL69" s="619">
        <v>-31781</v>
      </c>
      <c r="EM69" s="619">
        <v>-3178192</v>
      </c>
      <c r="EN69" s="619">
        <v>0</v>
      </c>
      <c r="EO69" s="619">
        <v>0</v>
      </c>
      <c r="EP69" s="619">
        <v>0</v>
      </c>
      <c r="EQ69" s="619">
        <v>0</v>
      </c>
      <c r="ER69" s="619">
        <v>0</v>
      </c>
      <c r="ES69" s="619">
        <v>-1861275</v>
      </c>
      <c r="ET69" s="619">
        <v>-1824049</v>
      </c>
      <c r="EU69" s="619">
        <v>0</v>
      </c>
      <c r="EV69" s="619">
        <v>-37225</v>
      </c>
      <c r="EW69" s="619">
        <v>-3722549</v>
      </c>
      <c r="EX69" s="619">
        <v>272177</v>
      </c>
      <c r="EY69" s="619">
        <v>266738</v>
      </c>
      <c r="EZ69" s="619">
        <v>0</v>
      </c>
      <c r="FA69" s="619">
        <v>5444</v>
      </c>
      <c r="FB69" s="619">
        <v>544357</v>
      </c>
      <c r="FC69" s="619">
        <v>16359110</v>
      </c>
      <c r="FD69" s="619">
        <v>16031928</v>
      </c>
      <c r="FE69" s="619">
        <v>0</v>
      </c>
      <c r="FF69" s="619">
        <v>327182</v>
      </c>
      <c r="FG69" s="619">
        <v>32718220</v>
      </c>
      <c r="FH69" s="619">
        <v>14682314</v>
      </c>
      <c r="FI69" s="619">
        <v>14388667</v>
      </c>
      <c r="FJ69" s="619">
        <v>0</v>
      </c>
      <c r="FK69" s="619">
        <v>293646</v>
      </c>
      <c r="FL69" s="619">
        <v>29364627</v>
      </c>
      <c r="FM69" s="619">
        <v>-1676796</v>
      </c>
      <c r="FN69" s="619">
        <v>-1643261</v>
      </c>
      <c r="FO69" s="619">
        <v>0</v>
      </c>
      <c r="FP69" s="619">
        <v>-33536</v>
      </c>
      <c r="FQ69" s="619">
        <v>-3353593</v>
      </c>
      <c r="FR69" s="619">
        <v>-1404619</v>
      </c>
      <c r="FS69" s="619">
        <v>-1376523</v>
      </c>
      <c r="FT69" s="619">
        <v>0</v>
      </c>
      <c r="FU69" s="619">
        <v>-28092</v>
      </c>
      <c r="FV69" s="619">
        <v>-2809236</v>
      </c>
      <c r="FW69" s="620" t="s">
        <v>535</v>
      </c>
      <c r="FX69" s="620" t="s">
        <v>722</v>
      </c>
      <c r="FY69" s="610" t="s">
        <v>535</v>
      </c>
      <c r="FZ69" s="611" t="s">
        <v>723</v>
      </c>
      <c r="GA69" s="611" t="s">
        <v>724</v>
      </c>
      <c r="GB69" s="610" t="s">
        <v>1432</v>
      </c>
    </row>
    <row r="70" spans="1:184" x14ac:dyDescent="0.25">
      <c r="A70" s="610" t="s">
        <v>3385</v>
      </c>
      <c r="B70" s="617" t="s">
        <v>725</v>
      </c>
      <c r="C70" s="618" t="s">
        <v>726</v>
      </c>
      <c r="D70" s="638">
        <v>0.5</v>
      </c>
      <c r="E70" s="638">
        <v>0.4</v>
      </c>
      <c r="F70" s="638">
        <v>0.09</v>
      </c>
      <c r="G70" s="638">
        <v>0.01</v>
      </c>
      <c r="H70" s="638">
        <v>1</v>
      </c>
      <c r="I70" s="619">
        <v>46249952</v>
      </c>
      <c r="J70" s="619">
        <v>36999961</v>
      </c>
      <c r="K70" s="619">
        <v>8324991</v>
      </c>
      <c r="L70" s="619">
        <v>924999</v>
      </c>
      <c r="M70" s="619">
        <v>92499903</v>
      </c>
      <c r="N70" s="619">
        <v>0</v>
      </c>
      <c r="O70" s="619">
        <v>0</v>
      </c>
      <c r="P70" s="619">
        <v>46249952</v>
      </c>
      <c r="Q70" s="619">
        <v>160388</v>
      </c>
      <c r="R70" s="619">
        <v>160388</v>
      </c>
      <c r="S70" s="619">
        <v>0</v>
      </c>
      <c r="T70" s="619">
        <v>0</v>
      </c>
      <c r="U70" s="619">
        <v>0</v>
      </c>
      <c r="V70" s="619">
        <v>0</v>
      </c>
      <c r="W70" s="619">
        <v>0</v>
      </c>
      <c r="X70" s="619">
        <v>0</v>
      </c>
      <c r="Y70" s="619">
        <v>0</v>
      </c>
      <c r="Z70" s="619">
        <v>0</v>
      </c>
      <c r="AA70" s="619">
        <v>0</v>
      </c>
      <c r="AB70" s="619">
        <v>0</v>
      </c>
      <c r="AC70" s="619">
        <v>0</v>
      </c>
      <c r="AD70" s="619">
        <v>0</v>
      </c>
      <c r="AE70" s="619">
        <v>0</v>
      </c>
      <c r="AF70" s="619">
        <v>0</v>
      </c>
      <c r="AG70" s="619">
        <v>0</v>
      </c>
      <c r="AH70" s="619">
        <v>0</v>
      </c>
      <c r="AI70" s="619">
        <v>9132639</v>
      </c>
      <c r="AJ70" s="619">
        <v>2054844</v>
      </c>
      <c r="AK70" s="619">
        <v>228315</v>
      </c>
      <c r="AL70" s="619">
        <v>11415798</v>
      </c>
      <c r="AM70" s="619">
        <v>3215976</v>
      </c>
      <c r="AN70" s="619">
        <v>2572782</v>
      </c>
      <c r="AO70" s="619">
        <v>578876</v>
      </c>
      <c r="AP70" s="619">
        <v>64320</v>
      </c>
      <c r="AQ70" s="619">
        <v>6431954</v>
      </c>
      <c r="AR70" s="619">
        <v>-1402858</v>
      </c>
      <c r="AS70" s="619">
        <v>-1122287</v>
      </c>
      <c r="AT70" s="619">
        <v>-252515</v>
      </c>
      <c r="AU70" s="619">
        <v>-28057</v>
      </c>
      <c r="AV70" s="619">
        <v>-2805717</v>
      </c>
      <c r="AW70" s="619">
        <v>-2102141</v>
      </c>
      <c r="AX70" s="619">
        <v>-1681713</v>
      </c>
      <c r="AY70" s="619">
        <v>-378385</v>
      </c>
      <c r="AZ70" s="619">
        <v>-42043</v>
      </c>
      <c r="BA70" s="619">
        <v>-4204282</v>
      </c>
      <c r="BB70" s="619">
        <v>104036</v>
      </c>
      <c r="BC70" s="619">
        <v>83229</v>
      </c>
      <c r="BD70" s="619">
        <v>18727</v>
      </c>
      <c r="BE70" s="619">
        <v>2081</v>
      </c>
      <c r="BF70" s="619">
        <v>208073</v>
      </c>
      <c r="BG70" s="619">
        <v>-269713</v>
      </c>
      <c r="BH70" s="619">
        <v>-215770</v>
      </c>
      <c r="BI70" s="619">
        <v>-48548</v>
      </c>
      <c r="BJ70" s="619">
        <v>-5394</v>
      </c>
      <c r="BK70" s="619">
        <v>-539425</v>
      </c>
      <c r="BL70" s="619">
        <v>-2267818</v>
      </c>
      <c r="BM70" s="619">
        <v>-1814254</v>
      </c>
      <c r="BN70" s="619">
        <v>-408206</v>
      </c>
      <c r="BO70" s="619">
        <v>-45356</v>
      </c>
      <c r="BP70" s="619">
        <v>-4535634</v>
      </c>
      <c r="BQ70" s="619">
        <v>-5536147</v>
      </c>
      <c r="BR70" s="619">
        <v>-4428918</v>
      </c>
      <c r="BS70" s="619">
        <v>-996507</v>
      </c>
      <c r="BT70" s="619">
        <v>-110723</v>
      </c>
      <c r="BU70" s="619">
        <v>-11072295</v>
      </c>
      <c r="BV70" s="619">
        <v>0</v>
      </c>
      <c r="BW70" s="619">
        <v>0</v>
      </c>
      <c r="BX70" s="619">
        <v>0</v>
      </c>
      <c r="BY70" s="619">
        <v>0</v>
      </c>
      <c r="BZ70" s="619">
        <v>0</v>
      </c>
      <c r="CA70" s="619">
        <v>-5536147</v>
      </c>
      <c r="CB70" s="619">
        <v>-4428918</v>
      </c>
      <c r="CC70" s="619">
        <v>-996507</v>
      </c>
      <c r="CD70" s="619">
        <v>-110723</v>
      </c>
      <c r="CE70" s="619">
        <v>-11072295</v>
      </c>
      <c r="CF70" s="619">
        <v>0</v>
      </c>
      <c r="CG70" s="619">
        <v>0</v>
      </c>
      <c r="CH70" s="619">
        <v>0</v>
      </c>
      <c r="CI70" s="619">
        <v>0</v>
      </c>
      <c r="CJ70" s="619">
        <v>0</v>
      </c>
      <c r="CK70" s="619">
        <v>0</v>
      </c>
      <c r="CL70" s="619">
        <v>0</v>
      </c>
      <c r="CM70" s="619">
        <v>0</v>
      </c>
      <c r="CN70" s="619">
        <v>0</v>
      </c>
      <c r="CO70" s="619">
        <v>0</v>
      </c>
      <c r="CP70" s="619">
        <v>945024</v>
      </c>
      <c r="CQ70" s="619">
        <v>756018</v>
      </c>
      <c r="CR70" s="619">
        <v>170104</v>
      </c>
      <c r="CS70" s="619">
        <v>18900</v>
      </c>
      <c r="CT70" s="619">
        <v>1890046</v>
      </c>
      <c r="CU70" s="619">
        <v>0</v>
      </c>
      <c r="CV70" s="619">
        <v>0</v>
      </c>
      <c r="CW70" s="619">
        <v>0</v>
      </c>
      <c r="CX70" s="619">
        <v>0</v>
      </c>
      <c r="CY70" s="619">
        <v>0</v>
      </c>
      <c r="CZ70" s="619">
        <v>0</v>
      </c>
      <c r="DA70" s="619">
        <v>0</v>
      </c>
      <c r="DB70" s="619">
        <v>0</v>
      </c>
      <c r="DC70" s="619">
        <v>0</v>
      </c>
      <c r="DD70" s="619">
        <v>0</v>
      </c>
      <c r="DE70" s="619">
        <v>1106555</v>
      </c>
      <c r="DF70" s="619">
        <v>885244</v>
      </c>
      <c r="DG70" s="619">
        <v>199180</v>
      </c>
      <c r="DH70" s="619">
        <v>22131</v>
      </c>
      <c r="DI70" s="619">
        <v>2213110</v>
      </c>
      <c r="DJ70" s="619">
        <v>-2079574</v>
      </c>
      <c r="DK70" s="619">
        <v>-1663658</v>
      </c>
      <c r="DL70" s="619">
        <v>-374323</v>
      </c>
      <c r="DM70" s="619">
        <v>-41591</v>
      </c>
      <c r="DN70" s="619">
        <v>-4159146</v>
      </c>
      <c r="DO70" s="619">
        <v>-5564142</v>
      </c>
      <c r="DP70" s="619">
        <v>-4451314</v>
      </c>
      <c r="DQ70" s="619">
        <v>-1001546</v>
      </c>
      <c r="DR70" s="619">
        <v>-111283</v>
      </c>
      <c r="DS70" s="619">
        <v>-11128285</v>
      </c>
      <c r="DT70" s="619">
        <v>0</v>
      </c>
      <c r="DU70" s="619">
        <v>0</v>
      </c>
      <c r="DV70" s="619">
        <v>0</v>
      </c>
      <c r="DW70" s="619">
        <v>0</v>
      </c>
      <c r="DX70" s="619">
        <v>0</v>
      </c>
      <c r="DY70" s="619">
        <v>-3484568</v>
      </c>
      <c r="DZ70" s="619">
        <v>-2787656</v>
      </c>
      <c r="EA70" s="619">
        <v>-627223</v>
      </c>
      <c r="EB70" s="619">
        <v>-69692</v>
      </c>
      <c r="EC70" s="619">
        <v>-6969139</v>
      </c>
      <c r="ED70" s="619">
        <v>-2079574</v>
      </c>
      <c r="EE70" s="619">
        <v>-1663658</v>
      </c>
      <c r="EF70" s="619">
        <v>-374323</v>
      </c>
      <c r="EG70" s="619">
        <v>-41591</v>
      </c>
      <c r="EH70" s="619">
        <v>-4159146</v>
      </c>
      <c r="EI70" s="619">
        <v>7209664</v>
      </c>
      <c r="EJ70" s="619">
        <v>5767653</v>
      </c>
      <c r="EK70" s="619">
        <v>1297620</v>
      </c>
      <c r="EL70" s="619">
        <v>144192</v>
      </c>
      <c r="EM70" s="619">
        <v>14419129</v>
      </c>
      <c r="EN70" s="619">
        <v>0</v>
      </c>
      <c r="EO70" s="619">
        <v>0</v>
      </c>
      <c r="EP70" s="619">
        <v>0</v>
      </c>
      <c r="EQ70" s="619">
        <v>0</v>
      </c>
      <c r="ER70" s="619">
        <v>0</v>
      </c>
      <c r="ES70" s="619">
        <v>3426637</v>
      </c>
      <c r="ET70" s="619">
        <v>2741310</v>
      </c>
      <c r="EU70" s="619">
        <v>616795</v>
      </c>
      <c r="EV70" s="619">
        <v>68533</v>
      </c>
      <c r="EW70" s="619">
        <v>6853274</v>
      </c>
      <c r="EX70" s="619">
        <v>3783027</v>
      </c>
      <c r="EY70" s="619">
        <v>3026343</v>
      </c>
      <c r="EZ70" s="619">
        <v>680825</v>
      </c>
      <c r="FA70" s="619">
        <v>75659</v>
      </c>
      <c r="FB70" s="619">
        <v>7565855</v>
      </c>
      <c r="FC70" s="619">
        <v>41346772</v>
      </c>
      <c r="FD70" s="619">
        <v>33077418</v>
      </c>
      <c r="FE70" s="619">
        <v>7442419</v>
      </c>
      <c r="FF70" s="619">
        <v>826935</v>
      </c>
      <c r="FG70" s="619">
        <v>82693544</v>
      </c>
      <c r="FH70" s="619">
        <v>46249952</v>
      </c>
      <c r="FI70" s="619">
        <v>36999961</v>
      </c>
      <c r="FJ70" s="619">
        <v>8324991</v>
      </c>
      <c r="FK70" s="619">
        <v>924999</v>
      </c>
      <c r="FL70" s="619">
        <v>92499903</v>
      </c>
      <c r="FM70" s="619">
        <v>4903180</v>
      </c>
      <c r="FN70" s="619">
        <v>3922543</v>
      </c>
      <c r="FO70" s="619">
        <v>882572</v>
      </c>
      <c r="FP70" s="619">
        <v>98064</v>
      </c>
      <c r="FQ70" s="619">
        <v>9806359</v>
      </c>
      <c r="FR70" s="619">
        <v>8686207</v>
      </c>
      <c r="FS70" s="619">
        <v>6948886</v>
      </c>
      <c r="FT70" s="619">
        <v>1563397</v>
      </c>
      <c r="FU70" s="619">
        <v>173723</v>
      </c>
      <c r="FV70" s="619">
        <v>17372214</v>
      </c>
      <c r="FW70" s="620" t="s">
        <v>493</v>
      </c>
      <c r="FX70" s="620" t="s">
        <v>494</v>
      </c>
      <c r="FY70" s="610" t="s">
        <v>474</v>
      </c>
      <c r="FZ70" s="611" t="s">
        <v>475</v>
      </c>
      <c r="GA70" s="611" t="s">
        <v>727</v>
      </c>
      <c r="GB70" s="610" t="s">
        <v>1432</v>
      </c>
    </row>
    <row r="71" spans="1:184" x14ac:dyDescent="0.25">
      <c r="A71" s="610" t="s">
        <v>3385</v>
      </c>
      <c r="B71" s="617" t="s">
        <v>728</v>
      </c>
      <c r="C71" s="618" t="s">
        <v>729</v>
      </c>
      <c r="D71" s="638">
        <v>0.5</v>
      </c>
      <c r="E71" s="638">
        <v>0.49</v>
      </c>
      <c r="F71" s="638">
        <v>0</v>
      </c>
      <c r="G71" s="638">
        <v>0.01</v>
      </c>
      <c r="H71" s="638">
        <v>1</v>
      </c>
      <c r="I71" s="619">
        <v>46760872</v>
      </c>
      <c r="J71" s="619">
        <v>45825654</v>
      </c>
      <c r="K71" s="619">
        <v>0</v>
      </c>
      <c r="L71" s="619">
        <v>935217</v>
      </c>
      <c r="M71" s="619">
        <v>93521743</v>
      </c>
      <c r="N71" s="619">
        <v>0</v>
      </c>
      <c r="O71" s="619">
        <v>0</v>
      </c>
      <c r="P71" s="619">
        <v>46760872</v>
      </c>
      <c r="Q71" s="619">
        <v>329595</v>
      </c>
      <c r="R71" s="619">
        <v>329595</v>
      </c>
      <c r="S71" s="619">
        <v>0</v>
      </c>
      <c r="T71" s="619">
        <v>0</v>
      </c>
      <c r="U71" s="619">
        <v>0</v>
      </c>
      <c r="V71" s="619">
        <v>725891</v>
      </c>
      <c r="W71" s="619">
        <v>0</v>
      </c>
      <c r="X71" s="619">
        <v>725891</v>
      </c>
      <c r="Y71" s="619">
        <v>0</v>
      </c>
      <c r="Z71" s="619">
        <v>0</v>
      </c>
      <c r="AA71" s="619">
        <v>0</v>
      </c>
      <c r="AB71" s="619">
        <v>0</v>
      </c>
      <c r="AC71" s="619">
        <v>0</v>
      </c>
      <c r="AD71" s="619">
        <v>0</v>
      </c>
      <c r="AE71" s="619">
        <v>0</v>
      </c>
      <c r="AF71" s="619">
        <v>0</v>
      </c>
      <c r="AG71" s="619">
        <v>0</v>
      </c>
      <c r="AH71" s="619">
        <v>0</v>
      </c>
      <c r="AI71" s="619">
        <v>15120028</v>
      </c>
      <c r="AJ71" s="619">
        <v>0</v>
      </c>
      <c r="AK71" s="619">
        <v>306046</v>
      </c>
      <c r="AL71" s="619">
        <v>15426074</v>
      </c>
      <c r="AM71" s="619">
        <v>6357323</v>
      </c>
      <c r="AN71" s="619">
        <v>6230177</v>
      </c>
      <c r="AO71" s="619">
        <v>0</v>
      </c>
      <c r="AP71" s="619">
        <v>127146</v>
      </c>
      <c r="AQ71" s="619">
        <v>12714646</v>
      </c>
      <c r="AR71" s="619">
        <v>-209323</v>
      </c>
      <c r="AS71" s="619">
        <v>-205135</v>
      </c>
      <c r="AT71" s="619">
        <v>0</v>
      </c>
      <c r="AU71" s="619">
        <v>-4186</v>
      </c>
      <c r="AV71" s="619">
        <v>-418644</v>
      </c>
      <c r="AW71" s="619">
        <v>-2071602</v>
      </c>
      <c r="AX71" s="619">
        <v>-2030170</v>
      </c>
      <c r="AY71" s="619">
        <v>0</v>
      </c>
      <c r="AZ71" s="619">
        <v>-41432</v>
      </c>
      <c r="BA71" s="619">
        <v>-4143204</v>
      </c>
      <c r="BB71" s="619">
        <v>-17193</v>
      </c>
      <c r="BC71" s="619">
        <v>-16849</v>
      </c>
      <c r="BD71" s="619">
        <v>0</v>
      </c>
      <c r="BE71" s="619">
        <v>-344</v>
      </c>
      <c r="BF71" s="619">
        <v>-34386</v>
      </c>
      <c r="BG71" s="619">
        <v>-1811379</v>
      </c>
      <c r="BH71" s="619">
        <v>-1775152</v>
      </c>
      <c r="BI71" s="619">
        <v>0</v>
      </c>
      <c r="BJ71" s="619">
        <v>-36228</v>
      </c>
      <c r="BK71" s="619">
        <v>-3622759</v>
      </c>
      <c r="BL71" s="619">
        <v>-3900174</v>
      </c>
      <c r="BM71" s="619">
        <v>-3822171</v>
      </c>
      <c r="BN71" s="619">
        <v>0</v>
      </c>
      <c r="BO71" s="619">
        <v>-78004</v>
      </c>
      <c r="BP71" s="619">
        <v>-7800349</v>
      </c>
      <c r="BQ71" s="619">
        <v>-7031556</v>
      </c>
      <c r="BR71" s="619">
        <v>-6890925</v>
      </c>
      <c r="BS71" s="619">
        <v>0</v>
      </c>
      <c r="BT71" s="619">
        <v>-140631</v>
      </c>
      <c r="BU71" s="619">
        <v>-14063112</v>
      </c>
      <c r="BV71" s="619">
        <v>-111551</v>
      </c>
      <c r="BW71" s="619">
        <v>-109319</v>
      </c>
      <c r="BX71" s="619">
        <v>0</v>
      </c>
      <c r="BY71" s="619">
        <v>-2231</v>
      </c>
      <c r="BZ71" s="619">
        <v>-223101</v>
      </c>
      <c r="CA71" s="619">
        <v>-6920006</v>
      </c>
      <c r="CB71" s="619">
        <v>-6781605</v>
      </c>
      <c r="CC71" s="619">
        <v>0</v>
      </c>
      <c r="CD71" s="619">
        <v>-138400</v>
      </c>
      <c r="CE71" s="619">
        <v>-13840011</v>
      </c>
      <c r="CF71" s="619">
        <v>0</v>
      </c>
      <c r="CG71" s="619">
        <v>0</v>
      </c>
      <c r="CH71" s="619">
        <v>0</v>
      </c>
      <c r="CI71" s="619">
        <v>0</v>
      </c>
      <c r="CJ71" s="619">
        <v>0</v>
      </c>
      <c r="CK71" s="619">
        <v>1270</v>
      </c>
      <c r="CL71" s="619">
        <v>1244</v>
      </c>
      <c r="CM71" s="619">
        <v>0</v>
      </c>
      <c r="CN71" s="619">
        <v>25</v>
      </c>
      <c r="CO71" s="619">
        <v>2539</v>
      </c>
      <c r="CP71" s="619">
        <v>2587105</v>
      </c>
      <c r="CQ71" s="619">
        <v>2535363</v>
      </c>
      <c r="CR71" s="619">
        <v>0</v>
      </c>
      <c r="CS71" s="619">
        <v>51742</v>
      </c>
      <c r="CT71" s="619">
        <v>5174210</v>
      </c>
      <c r="CU71" s="619">
        <v>0</v>
      </c>
      <c r="CV71" s="619">
        <v>0</v>
      </c>
      <c r="CW71" s="619">
        <v>0</v>
      </c>
      <c r="CX71" s="619">
        <v>0</v>
      </c>
      <c r="CY71" s="619">
        <v>0</v>
      </c>
      <c r="CZ71" s="619">
        <v>110281</v>
      </c>
      <c r="DA71" s="619">
        <v>108075</v>
      </c>
      <c r="DB71" s="619">
        <v>0</v>
      </c>
      <c r="DC71" s="619">
        <v>2206</v>
      </c>
      <c r="DD71" s="619">
        <v>220562</v>
      </c>
      <c r="DE71" s="619">
        <v>1350614</v>
      </c>
      <c r="DF71" s="619">
        <v>1323601</v>
      </c>
      <c r="DG71" s="619">
        <v>0</v>
      </c>
      <c r="DH71" s="619">
        <v>27012</v>
      </c>
      <c r="DI71" s="619">
        <v>2701227</v>
      </c>
      <c r="DJ71" s="619">
        <v>-724647</v>
      </c>
      <c r="DK71" s="619">
        <v>-710155</v>
      </c>
      <c r="DL71" s="619">
        <v>0</v>
      </c>
      <c r="DM71" s="619">
        <v>-14493</v>
      </c>
      <c r="DN71" s="619">
        <v>-1449295</v>
      </c>
      <c r="DO71" s="619">
        <v>-3706933</v>
      </c>
      <c r="DP71" s="619">
        <v>-3632797</v>
      </c>
      <c r="DQ71" s="619">
        <v>0</v>
      </c>
      <c r="DR71" s="619">
        <v>-74139</v>
      </c>
      <c r="DS71" s="619">
        <v>-7413869</v>
      </c>
      <c r="DT71" s="619">
        <v>0</v>
      </c>
      <c r="DU71" s="619">
        <v>0</v>
      </c>
      <c r="DV71" s="619">
        <v>0</v>
      </c>
      <c r="DW71" s="619">
        <v>0</v>
      </c>
      <c r="DX71" s="619">
        <v>0</v>
      </c>
      <c r="DY71" s="619">
        <v>-2982287</v>
      </c>
      <c r="DZ71" s="619">
        <v>-2922641</v>
      </c>
      <c r="EA71" s="619">
        <v>0</v>
      </c>
      <c r="EB71" s="619">
        <v>-59646</v>
      </c>
      <c r="EC71" s="619">
        <v>-5964574</v>
      </c>
      <c r="ED71" s="619">
        <v>-724647</v>
      </c>
      <c r="EE71" s="619">
        <v>-710155</v>
      </c>
      <c r="EF71" s="619">
        <v>0</v>
      </c>
      <c r="EG71" s="619">
        <v>-14493</v>
      </c>
      <c r="EH71" s="619">
        <v>-1449295</v>
      </c>
      <c r="EI71" s="619">
        <v>-1233345</v>
      </c>
      <c r="EJ71" s="619">
        <v>-1208678</v>
      </c>
      <c r="EK71" s="619">
        <v>0</v>
      </c>
      <c r="EL71" s="619">
        <v>-24669</v>
      </c>
      <c r="EM71" s="619">
        <v>-2466692</v>
      </c>
      <c r="EN71" s="619">
        <v>0</v>
      </c>
      <c r="EO71" s="619">
        <v>0</v>
      </c>
      <c r="EP71" s="619">
        <v>0</v>
      </c>
      <c r="EQ71" s="619">
        <v>0</v>
      </c>
      <c r="ER71" s="619">
        <v>0</v>
      </c>
      <c r="ES71" s="619">
        <v>-851696</v>
      </c>
      <c r="ET71" s="619">
        <v>-834662</v>
      </c>
      <c r="EU71" s="619">
        <v>0</v>
      </c>
      <c r="EV71" s="619">
        <v>-17034</v>
      </c>
      <c r="EW71" s="619">
        <v>-1703391</v>
      </c>
      <c r="EX71" s="619">
        <v>-381649</v>
      </c>
      <c r="EY71" s="619">
        <v>-374016</v>
      </c>
      <c r="EZ71" s="619">
        <v>0</v>
      </c>
      <c r="FA71" s="619">
        <v>-7635</v>
      </c>
      <c r="FB71" s="619">
        <v>-763301</v>
      </c>
      <c r="FC71" s="619">
        <v>42055777</v>
      </c>
      <c r="FD71" s="619">
        <v>41214662</v>
      </c>
      <c r="FE71" s="619">
        <v>0</v>
      </c>
      <c r="FF71" s="619">
        <v>841116</v>
      </c>
      <c r="FG71" s="619">
        <v>84111555</v>
      </c>
      <c r="FH71" s="619">
        <v>46760872</v>
      </c>
      <c r="FI71" s="619">
        <v>45825654</v>
      </c>
      <c r="FJ71" s="619">
        <v>0</v>
      </c>
      <c r="FK71" s="619">
        <v>935217</v>
      </c>
      <c r="FL71" s="619">
        <v>93521743</v>
      </c>
      <c r="FM71" s="619">
        <v>4705095</v>
      </c>
      <c r="FN71" s="619">
        <v>4610992</v>
      </c>
      <c r="FO71" s="619">
        <v>0</v>
      </c>
      <c r="FP71" s="619">
        <v>94101</v>
      </c>
      <c r="FQ71" s="619">
        <v>9410188</v>
      </c>
      <c r="FR71" s="619">
        <v>4323446</v>
      </c>
      <c r="FS71" s="619">
        <v>4236976</v>
      </c>
      <c r="FT71" s="619">
        <v>0</v>
      </c>
      <c r="FU71" s="619">
        <v>86466</v>
      </c>
      <c r="FV71" s="619">
        <v>8646887</v>
      </c>
      <c r="FW71" s="620" t="s">
        <v>535</v>
      </c>
      <c r="FX71" s="620" t="s">
        <v>480</v>
      </c>
      <c r="FY71" s="610" t="s">
        <v>535</v>
      </c>
      <c r="FZ71" s="611" t="s">
        <v>481</v>
      </c>
      <c r="GA71" s="611" t="s">
        <v>730</v>
      </c>
      <c r="GB71" s="610" t="s">
        <v>1432</v>
      </c>
    </row>
    <row r="72" spans="1:184" x14ac:dyDescent="0.25">
      <c r="A72" s="610" t="s">
        <v>3385</v>
      </c>
      <c r="B72" s="617" t="s">
        <v>731</v>
      </c>
      <c r="C72" s="618" t="s">
        <v>732</v>
      </c>
      <c r="D72" s="638">
        <v>0.5</v>
      </c>
      <c r="E72" s="638">
        <v>0.4</v>
      </c>
      <c r="F72" s="638">
        <v>0.09</v>
      </c>
      <c r="G72" s="638">
        <v>0.01</v>
      </c>
      <c r="H72" s="638">
        <v>1</v>
      </c>
      <c r="I72" s="619">
        <v>8936241</v>
      </c>
      <c r="J72" s="619">
        <v>7148994</v>
      </c>
      <c r="K72" s="619">
        <v>1608524</v>
      </c>
      <c r="L72" s="619">
        <v>178725</v>
      </c>
      <c r="M72" s="619">
        <v>17872484</v>
      </c>
      <c r="N72" s="619">
        <v>0</v>
      </c>
      <c r="O72" s="619">
        <v>0</v>
      </c>
      <c r="P72" s="619">
        <v>8936241</v>
      </c>
      <c r="Q72" s="619">
        <v>160357</v>
      </c>
      <c r="R72" s="619">
        <v>160357</v>
      </c>
      <c r="S72" s="619">
        <v>0</v>
      </c>
      <c r="T72" s="619">
        <v>0</v>
      </c>
      <c r="U72" s="619">
        <v>0</v>
      </c>
      <c r="V72" s="619">
        <v>250929</v>
      </c>
      <c r="W72" s="619">
        <v>0</v>
      </c>
      <c r="X72" s="619">
        <v>250929</v>
      </c>
      <c r="Y72" s="619">
        <v>0</v>
      </c>
      <c r="Z72" s="619">
        <v>0</v>
      </c>
      <c r="AA72" s="619">
        <v>0</v>
      </c>
      <c r="AB72" s="619">
        <v>0</v>
      </c>
      <c r="AC72" s="619">
        <v>0</v>
      </c>
      <c r="AD72" s="619">
        <v>0</v>
      </c>
      <c r="AE72" s="619">
        <v>0</v>
      </c>
      <c r="AF72" s="619">
        <v>0</v>
      </c>
      <c r="AG72" s="619">
        <v>0</v>
      </c>
      <c r="AH72" s="619">
        <v>0</v>
      </c>
      <c r="AI72" s="619">
        <v>5114037</v>
      </c>
      <c r="AJ72" s="619">
        <v>1141041</v>
      </c>
      <c r="AK72" s="619">
        <v>126781</v>
      </c>
      <c r="AL72" s="619">
        <v>6381859</v>
      </c>
      <c r="AM72" s="619">
        <v>550329</v>
      </c>
      <c r="AN72" s="619">
        <v>440263</v>
      </c>
      <c r="AO72" s="619">
        <v>99059</v>
      </c>
      <c r="AP72" s="619">
        <v>11007</v>
      </c>
      <c r="AQ72" s="619">
        <v>1100658</v>
      </c>
      <c r="AR72" s="619">
        <v>-238625</v>
      </c>
      <c r="AS72" s="619">
        <v>-190899</v>
      </c>
      <c r="AT72" s="619">
        <v>-42952</v>
      </c>
      <c r="AU72" s="619">
        <v>-4772</v>
      </c>
      <c r="AV72" s="619">
        <v>-477248</v>
      </c>
      <c r="AW72" s="619">
        <v>-36288</v>
      </c>
      <c r="AX72" s="619">
        <v>-29031</v>
      </c>
      <c r="AY72" s="619">
        <v>-6532</v>
      </c>
      <c r="AZ72" s="619">
        <v>-726</v>
      </c>
      <c r="BA72" s="619">
        <v>-72577</v>
      </c>
      <c r="BB72" s="619">
        <v>108023</v>
      </c>
      <c r="BC72" s="619">
        <v>86418</v>
      </c>
      <c r="BD72" s="619">
        <v>19444</v>
      </c>
      <c r="BE72" s="619">
        <v>2160</v>
      </c>
      <c r="BF72" s="619">
        <v>216045</v>
      </c>
      <c r="BG72" s="619">
        <v>-97194</v>
      </c>
      <c r="BH72" s="619">
        <v>-77755</v>
      </c>
      <c r="BI72" s="619">
        <v>-17495</v>
      </c>
      <c r="BJ72" s="619">
        <v>-1944</v>
      </c>
      <c r="BK72" s="619">
        <v>-194388</v>
      </c>
      <c r="BL72" s="619">
        <v>-25459</v>
      </c>
      <c r="BM72" s="619">
        <v>-20368</v>
      </c>
      <c r="BN72" s="619">
        <v>-4583</v>
      </c>
      <c r="BO72" s="619">
        <v>-510</v>
      </c>
      <c r="BP72" s="619">
        <v>-50920</v>
      </c>
      <c r="BQ72" s="619">
        <v>-1212036</v>
      </c>
      <c r="BR72" s="619">
        <v>-969629</v>
      </c>
      <c r="BS72" s="619">
        <v>-218167</v>
      </c>
      <c r="BT72" s="619">
        <v>-24241</v>
      </c>
      <c r="BU72" s="619">
        <v>-2424073</v>
      </c>
      <c r="BV72" s="619">
        <v>-5031</v>
      </c>
      <c r="BW72" s="619">
        <v>-4024</v>
      </c>
      <c r="BX72" s="619">
        <v>-905</v>
      </c>
      <c r="BY72" s="619">
        <v>-101</v>
      </c>
      <c r="BZ72" s="619">
        <v>-10061</v>
      </c>
      <c r="CA72" s="619">
        <v>-1207006</v>
      </c>
      <c r="CB72" s="619">
        <v>-965605</v>
      </c>
      <c r="CC72" s="619">
        <v>-217261</v>
      </c>
      <c r="CD72" s="619">
        <v>-24140</v>
      </c>
      <c r="CE72" s="619">
        <v>-2414012</v>
      </c>
      <c r="CF72" s="619">
        <v>0</v>
      </c>
      <c r="CG72" s="619">
        <v>0</v>
      </c>
      <c r="CH72" s="619">
        <v>0</v>
      </c>
      <c r="CI72" s="619">
        <v>0</v>
      </c>
      <c r="CJ72" s="619">
        <v>0</v>
      </c>
      <c r="CK72" s="619">
        <v>0</v>
      </c>
      <c r="CL72" s="619">
        <v>0</v>
      </c>
      <c r="CM72" s="619">
        <v>0</v>
      </c>
      <c r="CN72" s="619">
        <v>0</v>
      </c>
      <c r="CO72" s="619">
        <v>0</v>
      </c>
      <c r="CP72" s="619">
        <v>597329</v>
      </c>
      <c r="CQ72" s="619">
        <v>477863</v>
      </c>
      <c r="CR72" s="619">
        <v>107519</v>
      </c>
      <c r="CS72" s="619">
        <v>11947</v>
      </c>
      <c r="CT72" s="619">
        <v>1194658</v>
      </c>
      <c r="CU72" s="619">
        <v>0</v>
      </c>
      <c r="CV72" s="619">
        <v>0</v>
      </c>
      <c r="CW72" s="619">
        <v>0</v>
      </c>
      <c r="CX72" s="619">
        <v>0</v>
      </c>
      <c r="CY72" s="619">
        <v>0</v>
      </c>
      <c r="CZ72" s="619">
        <v>4781</v>
      </c>
      <c r="DA72" s="619">
        <v>3825</v>
      </c>
      <c r="DB72" s="619">
        <v>861</v>
      </c>
      <c r="DC72" s="619">
        <v>96</v>
      </c>
      <c r="DD72" s="619">
        <v>9563</v>
      </c>
      <c r="DE72" s="619">
        <v>415683</v>
      </c>
      <c r="DF72" s="619">
        <v>332547</v>
      </c>
      <c r="DG72" s="619">
        <v>74823</v>
      </c>
      <c r="DH72" s="619">
        <v>8314</v>
      </c>
      <c r="DI72" s="619">
        <v>831367</v>
      </c>
      <c r="DJ72" s="619">
        <v>-98103</v>
      </c>
      <c r="DK72" s="619">
        <v>-78482</v>
      </c>
      <c r="DL72" s="619">
        <v>-17658</v>
      </c>
      <c r="DM72" s="619">
        <v>-1962</v>
      </c>
      <c r="DN72" s="619">
        <v>-196205</v>
      </c>
      <c r="DO72" s="619">
        <v>-292346</v>
      </c>
      <c r="DP72" s="619">
        <v>-233876</v>
      </c>
      <c r="DQ72" s="619">
        <v>-52622</v>
      </c>
      <c r="DR72" s="619">
        <v>-5846</v>
      </c>
      <c r="DS72" s="619">
        <v>-584690</v>
      </c>
      <c r="DT72" s="619">
        <v>-250</v>
      </c>
      <c r="DU72" s="619">
        <v>-199</v>
      </c>
      <c r="DV72" s="619">
        <v>-44</v>
      </c>
      <c r="DW72" s="619">
        <v>-5</v>
      </c>
      <c r="DX72" s="619">
        <v>-498</v>
      </c>
      <c r="DY72" s="619">
        <v>-193994</v>
      </c>
      <c r="DZ72" s="619">
        <v>-155195</v>
      </c>
      <c r="EA72" s="619">
        <v>-34919</v>
      </c>
      <c r="EB72" s="619">
        <v>-3879</v>
      </c>
      <c r="EC72" s="619">
        <v>-387987</v>
      </c>
      <c r="ED72" s="619">
        <v>-98103</v>
      </c>
      <c r="EE72" s="619">
        <v>-78482</v>
      </c>
      <c r="EF72" s="619">
        <v>-17658</v>
      </c>
      <c r="EG72" s="619">
        <v>-1962</v>
      </c>
      <c r="EH72" s="619">
        <v>-196205</v>
      </c>
      <c r="EI72" s="619">
        <v>-519141</v>
      </c>
      <c r="EJ72" s="619">
        <v>-415312</v>
      </c>
      <c r="EK72" s="619">
        <v>-93450</v>
      </c>
      <c r="EL72" s="619">
        <v>-10384</v>
      </c>
      <c r="EM72" s="619">
        <v>-1038287</v>
      </c>
      <c r="EN72" s="619">
        <v>0</v>
      </c>
      <c r="EO72" s="619">
        <v>0</v>
      </c>
      <c r="EP72" s="619">
        <v>0</v>
      </c>
      <c r="EQ72" s="619">
        <v>0</v>
      </c>
      <c r="ER72" s="619">
        <v>0</v>
      </c>
      <c r="ES72" s="619">
        <v>-251938</v>
      </c>
      <c r="ET72" s="619">
        <v>-201550</v>
      </c>
      <c r="EU72" s="619">
        <v>-45349</v>
      </c>
      <c r="EV72" s="619">
        <v>-5039</v>
      </c>
      <c r="EW72" s="619">
        <v>-503876</v>
      </c>
      <c r="EX72" s="619">
        <v>-267203</v>
      </c>
      <c r="EY72" s="619">
        <v>-213762</v>
      </c>
      <c r="EZ72" s="619">
        <v>-48101</v>
      </c>
      <c r="FA72" s="619">
        <v>-5345</v>
      </c>
      <c r="FB72" s="619">
        <v>-534411</v>
      </c>
      <c r="FC72" s="619">
        <v>8357706</v>
      </c>
      <c r="FD72" s="619">
        <v>6686164</v>
      </c>
      <c r="FE72" s="619">
        <v>1504387</v>
      </c>
      <c r="FF72" s="619">
        <v>167154</v>
      </c>
      <c r="FG72" s="619">
        <v>16715411</v>
      </c>
      <c r="FH72" s="619">
        <v>8936241</v>
      </c>
      <c r="FI72" s="619">
        <v>7148994</v>
      </c>
      <c r="FJ72" s="619">
        <v>1608524</v>
      </c>
      <c r="FK72" s="619">
        <v>178725</v>
      </c>
      <c r="FL72" s="619">
        <v>17872484</v>
      </c>
      <c r="FM72" s="619">
        <v>578535</v>
      </c>
      <c r="FN72" s="619">
        <v>462830</v>
      </c>
      <c r="FO72" s="619">
        <v>104137</v>
      </c>
      <c r="FP72" s="619">
        <v>11571</v>
      </c>
      <c r="FQ72" s="619">
        <v>1157073</v>
      </c>
      <c r="FR72" s="619">
        <v>311332</v>
      </c>
      <c r="FS72" s="619">
        <v>249068</v>
      </c>
      <c r="FT72" s="619">
        <v>56036</v>
      </c>
      <c r="FU72" s="619">
        <v>6226</v>
      </c>
      <c r="FV72" s="619">
        <v>622662</v>
      </c>
      <c r="FW72" s="620" t="s">
        <v>479</v>
      </c>
      <c r="FX72" s="620" t="s">
        <v>480</v>
      </c>
      <c r="FY72" s="610" t="s">
        <v>474</v>
      </c>
      <c r="FZ72" s="611" t="s">
        <v>481</v>
      </c>
      <c r="GA72" s="611" t="s">
        <v>733</v>
      </c>
      <c r="GB72" s="610" t="s">
        <v>1432</v>
      </c>
    </row>
    <row r="73" spans="1:184" x14ac:dyDescent="0.25">
      <c r="A73" s="610" t="s">
        <v>3385</v>
      </c>
      <c r="B73" s="617" t="s">
        <v>734</v>
      </c>
      <c r="C73" s="618" t="s">
        <v>735</v>
      </c>
      <c r="D73" s="638">
        <v>0.5</v>
      </c>
      <c r="E73" s="638">
        <v>0.49</v>
      </c>
      <c r="F73" s="638">
        <v>0</v>
      </c>
      <c r="G73" s="638">
        <v>0.01</v>
      </c>
      <c r="H73" s="638">
        <v>1</v>
      </c>
      <c r="I73" s="619">
        <v>53401093</v>
      </c>
      <c r="J73" s="619">
        <v>52333071</v>
      </c>
      <c r="K73" s="619">
        <v>0</v>
      </c>
      <c r="L73" s="619">
        <v>1068022</v>
      </c>
      <c r="M73" s="619">
        <v>106802186</v>
      </c>
      <c r="N73" s="619">
        <v>0</v>
      </c>
      <c r="O73" s="619">
        <v>0</v>
      </c>
      <c r="P73" s="619">
        <v>53401093</v>
      </c>
      <c r="Q73" s="619">
        <v>377425</v>
      </c>
      <c r="R73" s="619">
        <v>377425</v>
      </c>
      <c r="S73" s="619">
        <v>0</v>
      </c>
      <c r="T73" s="619">
        <v>0</v>
      </c>
      <c r="U73" s="619">
        <v>0</v>
      </c>
      <c r="V73" s="619">
        <v>612526</v>
      </c>
      <c r="W73" s="619">
        <v>0</v>
      </c>
      <c r="X73" s="619">
        <v>612526</v>
      </c>
      <c r="Y73" s="619">
        <v>0</v>
      </c>
      <c r="Z73" s="619">
        <v>0</v>
      </c>
      <c r="AA73" s="619">
        <v>0</v>
      </c>
      <c r="AB73" s="619">
        <v>0</v>
      </c>
      <c r="AC73" s="619">
        <v>0</v>
      </c>
      <c r="AD73" s="619">
        <v>0</v>
      </c>
      <c r="AE73" s="619">
        <v>0</v>
      </c>
      <c r="AF73" s="619">
        <v>0</v>
      </c>
      <c r="AG73" s="619">
        <v>0</v>
      </c>
      <c r="AH73" s="619">
        <v>0</v>
      </c>
      <c r="AI73" s="619">
        <v>17901562</v>
      </c>
      <c r="AJ73" s="619">
        <v>0</v>
      </c>
      <c r="AK73" s="619">
        <v>363209</v>
      </c>
      <c r="AL73" s="619">
        <v>18264771</v>
      </c>
      <c r="AM73" s="619">
        <v>4280041</v>
      </c>
      <c r="AN73" s="619">
        <v>4194441</v>
      </c>
      <c r="AO73" s="619">
        <v>0</v>
      </c>
      <c r="AP73" s="619">
        <v>85601</v>
      </c>
      <c r="AQ73" s="619">
        <v>8560083</v>
      </c>
      <c r="AR73" s="619">
        <v>-1268563</v>
      </c>
      <c r="AS73" s="619">
        <v>-1243191</v>
      </c>
      <c r="AT73" s="619">
        <v>0</v>
      </c>
      <c r="AU73" s="619">
        <v>-25371</v>
      </c>
      <c r="AV73" s="619">
        <v>-2537125</v>
      </c>
      <c r="AW73" s="619">
        <v>-1927234</v>
      </c>
      <c r="AX73" s="619">
        <v>-1888690</v>
      </c>
      <c r="AY73" s="619">
        <v>0</v>
      </c>
      <c r="AZ73" s="619">
        <v>-38545</v>
      </c>
      <c r="BA73" s="619">
        <v>-3854469</v>
      </c>
      <c r="BB73" s="619">
        <v>542874</v>
      </c>
      <c r="BC73" s="619">
        <v>532018</v>
      </c>
      <c r="BD73" s="619">
        <v>0</v>
      </c>
      <c r="BE73" s="619">
        <v>10858</v>
      </c>
      <c r="BF73" s="619">
        <v>1085750</v>
      </c>
      <c r="BG73" s="619">
        <v>-592400</v>
      </c>
      <c r="BH73" s="619">
        <v>-580552</v>
      </c>
      <c r="BI73" s="619">
        <v>0</v>
      </c>
      <c r="BJ73" s="619">
        <v>-11848</v>
      </c>
      <c r="BK73" s="619">
        <v>-1184800</v>
      </c>
      <c r="BL73" s="619">
        <v>-1976760</v>
      </c>
      <c r="BM73" s="619">
        <v>-1937224</v>
      </c>
      <c r="BN73" s="619">
        <v>0</v>
      </c>
      <c r="BO73" s="619">
        <v>-39535</v>
      </c>
      <c r="BP73" s="619">
        <v>-3953519</v>
      </c>
      <c r="BQ73" s="619">
        <v>-1664786</v>
      </c>
      <c r="BR73" s="619">
        <v>-1631491</v>
      </c>
      <c r="BS73" s="619">
        <v>0</v>
      </c>
      <c r="BT73" s="619">
        <v>-33296</v>
      </c>
      <c r="BU73" s="619">
        <v>-3329573</v>
      </c>
      <c r="BV73" s="619">
        <v>-58827</v>
      </c>
      <c r="BW73" s="619">
        <v>-57650</v>
      </c>
      <c r="BX73" s="619">
        <v>0</v>
      </c>
      <c r="BY73" s="619">
        <v>-1177</v>
      </c>
      <c r="BZ73" s="619">
        <v>-117654</v>
      </c>
      <c r="CA73" s="619">
        <v>-1605960</v>
      </c>
      <c r="CB73" s="619">
        <v>-1573840</v>
      </c>
      <c r="CC73" s="619">
        <v>0</v>
      </c>
      <c r="CD73" s="619">
        <v>-32119</v>
      </c>
      <c r="CE73" s="619">
        <v>-3211919</v>
      </c>
      <c r="CF73" s="619">
        <v>0</v>
      </c>
      <c r="CG73" s="619">
        <v>0</v>
      </c>
      <c r="CH73" s="619">
        <v>0</v>
      </c>
      <c r="CI73" s="619">
        <v>0</v>
      </c>
      <c r="CJ73" s="619">
        <v>0</v>
      </c>
      <c r="CK73" s="619">
        <v>58827</v>
      </c>
      <c r="CL73" s="619">
        <v>57650</v>
      </c>
      <c r="CM73" s="619">
        <v>0</v>
      </c>
      <c r="CN73" s="619">
        <v>1177</v>
      </c>
      <c r="CO73" s="619">
        <v>117654</v>
      </c>
      <c r="CP73" s="619">
        <v>654128</v>
      </c>
      <c r="CQ73" s="619">
        <v>641045</v>
      </c>
      <c r="CR73" s="619">
        <v>0</v>
      </c>
      <c r="CS73" s="619">
        <v>13083</v>
      </c>
      <c r="CT73" s="619">
        <v>1308256</v>
      </c>
      <c r="CU73" s="619">
        <v>0</v>
      </c>
      <c r="CV73" s="619">
        <v>0</v>
      </c>
      <c r="CW73" s="619">
        <v>0</v>
      </c>
      <c r="CX73" s="619">
        <v>0</v>
      </c>
      <c r="CY73" s="619">
        <v>0</v>
      </c>
      <c r="CZ73" s="619">
        <v>0</v>
      </c>
      <c r="DA73" s="619">
        <v>0</v>
      </c>
      <c r="DB73" s="619">
        <v>0</v>
      </c>
      <c r="DC73" s="619">
        <v>0</v>
      </c>
      <c r="DD73" s="619">
        <v>0</v>
      </c>
      <c r="DE73" s="619">
        <v>209471</v>
      </c>
      <c r="DF73" s="619">
        <v>205282</v>
      </c>
      <c r="DG73" s="619">
        <v>0</v>
      </c>
      <c r="DH73" s="619">
        <v>4189</v>
      </c>
      <c r="DI73" s="619">
        <v>418942</v>
      </c>
      <c r="DJ73" s="619">
        <v>-1406792</v>
      </c>
      <c r="DK73" s="619">
        <v>-1378657</v>
      </c>
      <c r="DL73" s="619">
        <v>0</v>
      </c>
      <c r="DM73" s="619">
        <v>-28136</v>
      </c>
      <c r="DN73" s="619">
        <v>-2813585</v>
      </c>
      <c r="DO73" s="619">
        <v>-2149152</v>
      </c>
      <c r="DP73" s="619">
        <v>-2106171</v>
      </c>
      <c r="DQ73" s="619">
        <v>0</v>
      </c>
      <c r="DR73" s="619">
        <v>-42983</v>
      </c>
      <c r="DS73" s="619">
        <v>-4298306</v>
      </c>
      <c r="DT73" s="619">
        <v>0</v>
      </c>
      <c r="DU73" s="619">
        <v>0</v>
      </c>
      <c r="DV73" s="619">
        <v>0</v>
      </c>
      <c r="DW73" s="619">
        <v>0</v>
      </c>
      <c r="DX73" s="619">
        <v>0</v>
      </c>
      <c r="DY73" s="619">
        <v>-742361</v>
      </c>
      <c r="DZ73" s="619">
        <v>-727513</v>
      </c>
      <c r="EA73" s="619">
        <v>0</v>
      </c>
      <c r="EB73" s="619">
        <v>-14847</v>
      </c>
      <c r="EC73" s="619">
        <v>-1484721</v>
      </c>
      <c r="ED73" s="619">
        <v>-1406792</v>
      </c>
      <c r="EE73" s="619">
        <v>-1378657</v>
      </c>
      <c r="EF73" s="619">
        <v>0</v>
      </c>
      <c r="EG73" s="619">
        <v>-28136</v>
      </c>
      <c r="EH73" s="619">
        <v>-2813585</v>
      </c>
      <c r="EI73" s="619">
        <v>9328737</v>
      </c>
      <c r="EJ73" s="619">
        <v>9142160</v>
      </c>
      <c r="EK73" s="619">
        <v>0</v>
      </c>
      <c r="EL73" s="619">
        <v>186574</v>
      </c>
      <c r="EM73" s="619">
        <v>18657471</v>
      </c>
      <c r="EN73" s="619">
        <v>-8045</v>
      </c>
      <c r="EO73" s="619">
        <v>-7882</v>
      </c>
      <c r="EP73" s="619">
        <v>0</v>
      </c>
      <c r="EQ73" s="619">
        <v>-160</v>
      </c>
      <c r="ER73" s="619">
        <v>-16087</v>
      </c>
      <c r="ES73" s="619">
        <v>10290767</v>
      </c>
      <c r="ET73" s="619">
        <v>10084951</v>
      </c>
      <c r="EU73" s="619">
        <v>0</v>
      </c>
      <c r="EV73" s="619">
        <v>205815</v>
      </c>
      <c r="EW73" s="619">
        <v>20581533</v>
      </c>
      <c r="EX73" s="619">
        <v>-970075</v>
      </c>
      <c r="EY73" s="619">
        <v>-950673</v>
      </c>
      <c r="EZ73" s="619">
        <v>0</v>
      </c>
      <c r="FA73" s="619">
        <v>-19401</v>
      </c>
      <c r="FB73" s="619">
        <v>-1940149</v>
      </c>
      <c r="FC73" s="619">
        <v>54101115</v>
      </c>
      <c r="FD73" s="619">
        <v>53019093</v>
      </c>
      <c r="FE73" s="619">
        <v>0</v>
      </c>
      <c r="FF73" s="619">
        <v>1082022</v>
      </c>
      <c r="FG73" s="619">
        <v>108202230</v>
      </c>
      <c r="FH73" s="619">
        <v>53401093</v>
      </c>
      <c r="FI73" s="619">
        <v>52333071</v>
      </c>
      <c r="FJ73" s="619">
        <v>0</v>
      </c>
      <c r="FK73" s="619">
        <v>1068022</v>
      </c>
      <c r="FL73" s="619">
        <v>106802186</v>
      </c>
      <c r="FM73" s="619">
        <v>-700022</v>
      </c>
      <c r="FN73" s="619">
        <v>-686022</v>
      </c>
      <c r="FO73" s="619">
        <v>0</v>
      </c>
      <c r="FP73" s="619">
        <v>-14000</v>
      </c>
      <c r="FQ73" s="619">
        <v>-1400044</v>
      </c>
      <c r="FR73" s="619">
        <v>-1670097</v>
      </c>
      <c r="FS73" s="619">
        <v>-1636695</v>
      </c>
      <c r="FT73" s="619">
        <v>0</v>
      </c>
      <c r="FU73" s="619">
        <v>-33401</v>
      </c>
      <c r="FV73" s="619">
        <v>-3340193</v>
      </c>
      <c r="FW73" s="620" t="s">
        <v>513</v>
      </c>
      <c r="FX73" s="620" t="s">
        <v>514</v>
      </c>
      <c r="FY73" s="610" t="s">
        <v>515</v>
      </c>
      <c r="FZ73" s="611" t="s">
        <v>516</v>
      </c>
      <c r="GA73" s="611" t="s">
        <v>736</v>
      </c>
      <c r="GB73" s="610" t="s">
        <v>1432</v>
      </c>
    </row>
    <row r="74" spans="1:184" x14ac:dyDescent="0.25">
      <c r="A74" s="610" t="s">
        <v>3386</v>
      </c>
      <c r="B74" s="617" t="s">
        <v>737</v>
      </c>
      <c r="C74" s="618" t="s">
        <v>738</v>
      </c>
      <c r="D74" s="638">
        <v>0.5</v>
      </c>
      <c r="E74" s="638">
        <v>0.49</v>
      </c>
      <c r="F74" s="638">
        <v>0</v>
      </c>
      <c r="G74" s="638">
        <v>0.01</v>
      </c>
      <c r="H74" s="638">
        <v>1</v>
      </c>
      <c r="I74" s="619">
        <v>53627244</v>
      </c>
      <c r="J74" s="619">
        <v>52554699</v>
      </c>
      <c r="K74" s="619">
        <v>0</v>
      </c>
      <c r="L74" s="619">
        <v>1072545</v>
      </c>
      <c r="M74" s="619">
        <v>107254488</v>
      </c>
      <c r="N74" s="619">
        <v>194016</v>
      </c>
      <c r="O74" s="619">
        <v>194016</v>
      </c>
      <c r="P74" s="619">
        <v>53433228</v>
      </c>
      <c r="Q74" s="619">
        <v>638799</v>
      </c>
      <c r="R74" s="619">
        <v>638799</v>
      </c>
      <c r="S74" s="619">
        <v>186912</v>
      </c>
      <c r="T74" s="619">
        <v>0</v>
      </c>
      <c r="U74" s="619">
        <v>186912</v>
      </c>
      <c r="V74" s="619">
        <v>1186314</v>
      </c>
      <c r="W74" s="619">
        <v>0</v>
      </c>
      <c r="X74" s="619">
        <v>1186314</v>
      </c>
      <c r="Y74" s="619">
        <v>0</v>
      </c>
      <c r="Z74" s="619">
        <v>0</v>
      </c>
      <c r="AA74" s="619">
        <v>0</v>
      </c>
      <c r="AB74" s="619">
        <v>0</v>
      </c>
      <c r="AC74" s="619">
        <v>194016</v>
      </c>
      <c r="AD74" s="619">
        <v>0</v>
      </c>
      <c r="AE74" s="619">
        <v>0</v>
      </c>
      <c r="AF74" s="619">
        <v>194016</v>
      </c>
      <c r="AG74" s="619">
        <v>0</v>
      </c>
      <c r="AH74" s="619">
        <v>0</v>
      </c>
      <c r="AI74" s="619">
        <v>29588131</v>
      </c>
      <c r="AJ74" s="619">
        <v>0</v>
      </c>
      <c r="AK74" s="619">
        <v>597821</v>
      </c>
      <c r="AL74" s="619">
        <v>30185952</v>
      </c>
      <c r="AM74" s="619">
        <v>5986241</v>
      </c>
      <c r="AN74" s="619">
        <v>5866517</v>
      </c>
      <c r="AO74" s="619">
        <v>0</v>
      </c>
      <c r="AP74" s="619">
        <v>119725</v>
      </c>
      <c r="AQ74" s="619">
        <v>11972483</v>
      </c>
      <c r="AR74" s="619">
        <v>-1961409</v>
      </c>
      <c r="AS74" s="619">
        <v>-1922181</v>
      </c>
      <c r="AT74" s="619">
        <v>0</v>
      </c>
      <c r="AU74" s="619">
        <v>-39228</v>
      </c>
      <c r="AV74" s="619">
        <v>-3922818</v>
      </c>
      <c r="AW74" s="619">
        <v>-3866955</v>
      </c>
      <c r="AX74" s="619">
        <v>-3789615</v>
      </c>
      <c r="AY74" s="619">
        <v>0</v>
      </c>
      <c r="AZ74" s="619">
        <v>-77339</v>
      </c>
      <c r="BA74" s="619">
        <v>-7733909</v>
      </c>
      <c r="BB74" s="619">
        <v>114771</v>
      </c>
      <c r="BC74" s="619">
        <v>112476</v>
      </c>
      <c r="BD74" s="619">
        <v>0</v>
      </c>
      <c r="BE74" s="619">
        <v>2295</v>
      </c>
      <c r="BF74" s="619">
        <v>229542</v>
      </c>
      <c r="BG74" s="619">
        <v>-15118</v>
      </c>
      <c r="BH74" s="619">
        <v>-14815</v>
      </c>
      <c r="BI74" s="619">
        <v>0</v>
      </c>
      <c r="BJ74" s="619">
        <v>-302</v>
      </c>
      <c r="BK74" s="619">
        <v>-30235</v>
      </c>
      <c r="BL74" s="619">
        <v>-3767302</v>
      </c>
      <c r="BM74" s="619">
        <v>-3691954</v>
      </c>
      <c r="BN74" s="619">
        <v>0</v>
      </c>
      <c r="BO74" s="619">
        <v>-75346</v>
      </c>
      <c r="BP74" s="619">
        <v>-7534602</v>
      </c>
      <c r="BQ74" s="619">
        <v>-10451894</v>
      </c>
      <c r="BR74" s="619">
        <v>-10242857</v>
      </c>
      <c r="BS74" s="619">
        <v>0</v>
      </c>
      <c r="BT74" s="619">
        <v>-209038</v>
      </c>
      <c r="BU74" s="619">
        <v>-20903789</v>
      </c>
      <c r="BV74" s="619">
        <v>-202426</v>
      </c>
      <c r="BW74" s="619">
        <v>-198378</v>
      </c>
      <c r="BX74" s="619">
        <v>0</v>
      </c>
      <c r="BY74" s="619">
        <v>-4049</v>
      </c>
      <c r="BZ74" s="619">
        <v>-404853</v>
      </c>
      <c r="CA74" s="619">
        <v>-10249468</v>
      </c>
      <c r="CB74" s="619">
        <v>-10044479</v>
      </c>
      <c r="CC74" s="619">
        <v>0</v>
      </c>
      <c r="CD74" s="619">
        <v>-204989</v>
      </c>
      <c r="CE74" s="619">
        <v>-20498936</v>
      </c>
      <c r="CF74" s="619">
        <v>0</v>
      </c>
      <c r="CG74" s="619">
        <v>0</v>
      </c>
      <c r="CH74" s="619">
        <v>0</v>
      </c>
      <c r="CI74" s="619">
        <v>0</v>
      </c>
      <c r="CJ74" s="619">
        <v>0</v>
      </c>
      <c r="CK74" s="619">
        <v>47348</v>
      </c>
      <c r="CL74" s="619">
        <v>46401</v>
      </c>
      <c r="CM74" s="619">
        <v>0</v>
      </c>
      <c r="CN74" s="619">
        <v>947</v>
      </c>
      <c r="CO74" s="619">
        <v>94696</v>
      </c>
      <c r="CP74" s="619">
        <v>1373551</v>
      </c>
      <c r="CQ74" s="619">
        <v>1346079</v>
      </c>
      <c r="CR74" s="619">
        <v>0</v>
      </c>
      <c r="CS74" s="619">
        <v>27471</v>
      </c>
      <c r="CT74" s="619">
        <v>2747101</v>
      </c>
      <c r="CU74" s="619">
        <v>0</v>
      </c>
      <c r="CV74" s="619">
        <v>0</v>
      </c>
      <c r="CW74" s="619">
        <v>0</v>
      </c>
      <c r="CX74" s="619">
        <v>0</v>
      </c>
      <c r="CY74" s="619">
        <v>0</v>
      </c>
      <c r="CZ74" s="619">
        <v>155078</v>
      </c>
      <c r="DA74" s="619">
        <v>151977</v>
      </c>
      <c r="DB74" s="619">
        <v>0</v>
      </c>
      <c r="DC74" s="619">
        <v>3102</v>
      </c>
      <c r="DD74" s="619">
        <v>310157</v>
      </c>
      <c r="DE74" s="619">
        <v>4445905</v>
      </c>
      <c r="DF74" s="619">
        <v>4356987</v>
      </c>
      <c r="DG74" s="619">
        <v>0</v>
      </c>
      <c r="DH74" s="619">
        <v>88918</v>
      </c>
      <c r="DI74" s="619">
        <v>8891810</v>
      </c>
      <c r="DJ74" s="619">
        <v>-1867711</v>
      </c>
      <c r="DK74" s="619">
        <v>-1830357</v>
      </c>
      <c r="DL74" s="619">
        <v>0</v>
      </c>
      <c r="DM74" s="619">
        <v>-37354</v>
      </c>
      <c r="DN74" s="619">
        <v>-3735422</v>
      </c>
      <c r="DO74" s="619">
        <v>-6297723</v>
      </c>
      <c r="DP74" s="619">
        <v>-6171770</v>
      </c>
      <c r="DQ74" s="619">
        <v>0</v>
      </c>
      <c r="DR74" s="619">
        <v>-125954</v>
      </c>
      <c r="DS74" s="619">
        <v>-12595447</v>
      </c>
      <c r="DT74" s="619">
        <v>0</v>
      </c>
      <c r="DU74" s="619">
        <v>0</v>
      </c>
      <c r="DV74" s="619">
        <v>0</v>
      </c>
      <c r="DW74" s="619">
        <v>0</v>
      </c>
      <c r="DX74" s="619">
        <v>0</v>
      </c>
      <c r="DY74" s="619">
        <v>-4430012</v>
      </c>
      <c r="DZ74" s="619">
        <v>-4341413</v>
      </c>
      <c r="EA74" s="619">
        <v>0</v>
      </c>
      <c r="EB74" s="619">
        <v>-88600</v>
      </c>
      <c r="EC74" s="619">
        <v>-8860025</v>
      </c>
      <c r="ED74" s="619">
        <v>-1867711</v>
      </c>
      <c r="EE74" s="619">
        <v>-1830357</v>
      </c>
      <c r="EF74" s="619">
        <v>0</v>
      </c>
      <c r="EG74" s="619">
        <v>-37354</v>
      </c>
      <c r="EH74" s="619">
        <v>-3735422</v>
      </c>
      <c r="EI74" s="619">
        <v>2976872</v>
      </c>
      <c r="EJ74" s="619">
        <v>2917336</v>
      </c>
      <c r="EK74" s="619">
        <v>0</v>
      </c>
      <c r="EL74" s="619">
        <v>59538</v>
      </c>
      <c r="EM74" s="619">
        <v>5953745</v>
      </c>
      <c r="EN74" s="619">
        <v>0</v>
      </c>
      <c r="EO74" s="619">
        <v>0</v>
      </c>
      <c r="EP74" s="619">
        <v>0</v>
      </c>
      <c r="EQ74" s="619">
        <v>0</v>
      </c>
      <c r="ER74" s="619">
        <v>0</v>
      </c>
      <c r="ES74" s="619">
        <v>2417170</v>
      </c>
      <c r="ET74" s="619">
        <v>2368826</v>
      </c>
      <c r="EU74" s="619">
        <v>0</v>
      </c>
      <c r="EV74" s="619">
        <v>48343</v>
      </c>
      <c r="EW74" s="619">
        <v>4834339</v>
      </c>
      <c r="EX74" s="619">
        <v>559702</v>
      </c>
      <c r="EY74" s="619">
        <v>548510</v>
      </c>
      <c r="EZ74" s="619">
        <v>0</v>
      </c>
      <c r="FA74" s="619">
        <v>11195</v>
      </c>
      <c r="FB74" s="619">
        <v>1119406</v>
      </c>
      <c r="FC74" s="619">
        <v>48695912</v>
      </c>
      <c r="FD74" s="619">
        <v>47721994</v>
      </c>
      <c r="FE74" s="619">
        <v>0</v>
      </c>
      <c r="FF74" s="619">
        <v>973918</v>
      </c>
      <c r="FG74" s="619">
        <v>97391824</v>
      </c>
      <c r="FH74" s="619">
        <v>53627244</v>
      </c>
      <c r="FI74" s="619">
        <v>52554699</v>
      </c>
      <c r="FJ74" s="619">
        <v>0</v>
      </c>
      <c r="FK74" s="619">
        <v>1072545</v>
      </c>
      <c r="FL74" s="619">
        <v>107254488</v>
      </c>
      <c r="FM74" s="619">
        <v>4931332</v>
      </c>
      <c r="FN74" s="619">
        <v>4832705</v>
      </c>
      <c r="FO74" s="619">
        <v>0</v>
      </c>
      <c r="FP74" s="619">
        <v>98627</v>
      </c>
      <c r="FQ74" s="619">
        <v>9862664</v>
      </c>
      <c r="FR74" s="619">
        <v>5491034</v>
      </c>
      <c r="FS74" s="619">
        <v>5381215</v>
      </c>
      <c r="FT74" s="619">
        <v>0</v>
      </c>
      <c r="FU74" s="619">
        <v>109822</v>
      </c>
      <c r="FV74" s="619">
        <v>10982070</v>
      </c>
      <c r="FW74" s="620" t="s">
        <v>535</v>
      </c>
      <c r="FX74" s="620" t="s">
        <v>576</v>
      </c>
      <c r="FY74" s="610" t="s">
        <v>535</v>
      </c>
      <c r="FZ74" s="611" t="s">
        <v>536</v>
      </c>
      <c r="GA74" s="611" t="s">
        <v>739</v>
      </c>
      <c r="GB74" s="610" t="s">
        <v>1432</v>
      </c>
    </row>
    <row r="75" spans="1:184" x14ac:dyDescent="0.25">
      <c r="A75" s="610" t="s">
        <v>3385</v>
      </c>
      <c r="B75" s="617" t="s">
        <v>740</v>
      </c>
      <c r="C75" s="618" t="s">
        <v>741</v>
      </c>
      <c r="D75" s="638">
        <v>0.5</v>
      </c>
      <c r="E75" s="638">
        <v>0.4</v>
      </c>
      <c r="F75" s="638">
        <v>0.09</v>
      </c>
      <c r="G75" s="638">
        <v>0.01</v>
      </c>
      <c r="H75" s="638">
        <v>1</v>
      </c>
      <c r="I75" s="619">
        <v>25409465</v>
      </c>
      <c r="J75" s="619">
        <v>20327572</v>
      </c>
      <c r="K75" s="619">
        <v>4573704</v>
      </c>
      <c r="L75" s="619">
        <v>508189</v>
      </c>
      <c r="M75" s="619">
        <v>50818930</v>
      </c>
      <c r="N75" s="619">
        <v>0</v>
      </c>
      <c r="O75" s="619">
        <v>0</v>
      </c>
      <c r="P75" s="619">
        <v>25409465</v>
      </c>
      <c r="Q75" s="619">
        <v>165074</v>
      </c>
      <c r="R75" s="619">
        <v>165074</v>
      </c>
      <c r="S75" s="619">
        <v>0</v>
      </c>
      <c r="T75" s="619">
        <v>0</v>
      </c>
      <c r="U75" s="619">
        <v>0</v>
      </c>
      <c r="V75" s="619">
        <v>580320</v>
      </c>
      <c r="W75" s="619">
        <v>0</v>
      </c>
      <c r="X75" s="619">
        <v>580320</v>
      </c>
      <c r="Y75" s="619">
        <v>0</v>
      </c>
      <c r="Z75" s="619">
        <v>0</v>
      </c>
      <c r="AA75" s="619">
        <v>0</v>
      </c>
      <c r="AB75" s="619">
        <v>0</v>
      </c>
      <c r="AC75" s="619">
        <v>0</v>
      </c>
      <c r="AD75" s="619">
        <v>0</v>
      </c>
      <c r="AE75" s="619">
        <v>0</v>
      </c>
      <c r="AF75" s="619">
        <v>0</v>
      </c>
      <c r="AG75" s="619">
        <v>0</v>
      </c>
      <c r="AH75" s="619">
        <v>0</v>
      </c>
      <c r="AI75" s="619">
        <v>6546821</v>
      </c>
      <c r="AJ75" s="619">
        <v>1450648</v>
      </c>
      <c r="AK75" s="619">
        <v>161183</v>
      </c>
      <c r="AL75" s="619">
        <v>8158652</v>
      </c>
      <c r="AM75" s="619">
        <v>2411879</v>
      </c>
      <c r="AN75" s="619">
        <v>1929504</v>
      </c>
      <c r="AO75" s="619">
        <v>434138</v>
      </c>
      <c r="AP75" s="619">
        <v>48238</v>
      </c>
      <c r="AQ75" s="619">
        <v>4823759</v>
      </c>
      <c r="AR75" s="619">
        <v>-378896</v>
      </c>
      <c r="AS75" s="619">
        <v>-303116</v>
      </c>
      <c r="AT75" s="619">
        <v>-68201</v>
      </c>
      <c r="AU75" s="619">
        <v>-7578</v>
      </c>
      <c r="AV75" s="619">
        <v>-757791</v>
      </c>
      <c r="AW75" s="619">
        <v>-838829</v>
      </c>
      <c r="AX75" s="619">
        <v>-671063</v>
      </c>
      <c r="AY75" s="619">
        <v>-150989</v>
      </c>
      <c r="AZ75" s="619">
        <v>-16777</v>
      </c>
      <c r="BA75" s="619">
        <v>-1677658</v>
      </c>
      <c r="BB75" s="619">
        <v>35684</v>
      </c>
      <c r="BC75" s="619">
        <v>28548</v>
      </c>
      <c r="BD75" s="619">
        <v>6423</v>
      </c>
      <c r="BE75" s="619">
        <v>714</v>
      </c>
      <c r="BF75" s="619">
        <v>71369</v>
      </c>
      <c r="BG75" s="619">
        <v>-59694</v>
      </c>
      <c r="BH75" s="619">
        <v>-47756</v>
      </c>
      <c r="BI75" s="619">
        <v>-10745</v>
      </c>
      <c r="BJ75" s="619">
        <v>-1194</v>
      </c>
      <c r="BK75" s="619">
        <v>-119389</v>
      </c>
      <c r="BL75" s="619">
        <v>-862839</v>
      </c>
      <c r="BM75" s="619">
        <v>-690271</v>
      </c>
      <c r="BN75" s="619">
        <v>-155311</v>
      </c>
      <c r="BO75" s="619">
        <v>-17257</v>
      </c>
      <c r="BP75" s="619">
        <v>-1725678</v>
      </c>
      <c r="BQ75" s="619">
        <v>-2000000</v>
      </c>
      <c r="BR75" s="619">
        <v>-1600000</v>
      </c>
      <c r="BS75" s="619">
        <v>-360000</v>
      </c>
      <c r="BT75" s="619">
        <v>-40000</v>
      </c>
      <c r="BU75" s="619">
        <v>-4000000</v>
      </c>
      <c r="BV75" s="619">
        <v>0</v>
      </c>
      <c r="BW75" s="619">
        <v>0</v>
      </c>
      <c r="BX75" s="619">
        <v>0</v>
      </c>
      <c r="BY75" s="619">
        <v>0</v>
      </c>
      <c r="BZ75" s="619">
        <v>0</v>
      </c>
      <c r="CA75" s="619">
        <v>-2000000</v>
      </c>
      <c r="CB75" s="619">
        <v>-1600000</v>
      </c>
      <c r="CC75" s="619">
        <v>-360000</v>
      </c>
      <c r="CD75" s="619">
        <v>-40000</v>
      </c>
      <c r="CE75" s="619">
        <v>-4000000</v>
      </c>
      <c r="CF75" s="619">
        <v>0</v>
      </c>
      <c r="CG75" s="619">
        <v>0</v>
      </c>
      <c r="CH75" s="619">
        <v>0</v>
      </c>
      <c r="CI75" s="619">
        <v>0</v>
      </c>
      <c r="CJ75" s="619">
        <v>0</v>
      </c>
      <c r="CK75" s="619">
        <v>0</v>
      </c>
      <c r="CL75" s="619">
        <v>0</v>
      </c>
      <c r="CM75" s="619">
        <v>0</v>
      </c>
      <c r="CN75" s="619">
        <v>0</v>
      </c>
      <c r="CO75" s="619">
        <v>0</v>
      </c>
      <c r="CP75" s="619">
        <v>687679</v>
      </c>
      <c r="CQ75" s="619">
        <v>550144</v>
      </c>
      <c r="CR75" s="619">
        <v>123782</v>
      </c>
      <c r="CS75" s="619">
        <v>13754</v>
      </c>
      <c r="CT75" s="619">
        <v>1375359</v>
      </c>
      <c r="CU75" s="619">
        <v>0</v>
      </c>
      <c r="CV75" s="619">
        <v>0</v>
      </c>
      <c r="CW75" s="619">
        <v>0</v>
      </c>
      <c r="CX75" s="619">
        <v>0</v>
      </c>
      <c r="CY75" s="619">
        <v>0</v>
      </c>
      <c r="CZ75" s="619">
        <v>0</v>
      </c>
      <c r="DA75" s="619">
        <v>0</v>
      </c>
      <c r="DB75" s="619">
        <v>0</v>
      </c>
      <c r="DC75" s="619">
        <v>0</v>
      </c>
      <c r="DD75" s="619">
        <v>0</v>
      </c>
      <c r="DE75" s="619">
        <v>0</v>
      </c>
      <c r="DF75" s="619">
        <v>0</v>
      </c>
      <c r="DG75" s="619">
        <v>0</v>
      </c>
      <c r="DH75" s="619">
        <v>0</v>
      </c>
      <c r="DI75" s="619">
        <v>0</v>
      </c>
      <c r="DJ75" s="619">
        <v>-1165962</v>
      </c>
      <c r="DK75" s="619">
        <v>-932769</v>
      </c>
      <c r="DL75" s="619">
        <v>-209873</v>
      </c>
      <c r="DM75" s="619">
        <v>-23319</v>
      </c>
      <c r="DN75" s="619">
        <v>-2331923</v>
      </c>
      <c r="DO75" s="619">
        <v>-2478283</v>
      </c>
      <c r="DP75" s="619">
        <v>-1982625</v>
      </c>
      <c r="DQ75" s="619">
        <v>-446091</v>
      </c>
      <c r="DR75" s="619">
        <v>-49565</v>
      </c>
      <c r="DS75" s="619">
        <v>-4956564</v>
      </c>
      <c r="DT75" s="619">
        <v>0</v>
      </c>
      <c r="DU75" s="619">
        <v>0</v>
      </c>
      <c r="DV75" s="619">
        <v>0</v>
      </c>
      <c r="DW75" s="619">
        <v>0</v>
      </c>
      <c r="DX75" s="619">
        <v>0</v>
      </c>
      <c r="DY75" s="619">
        <v>-1312321</v>
      </c>
      <c r="DZ75" s="619">
        <v>-1049856</v>
      </c>
      <c r="EA75" s="619">
        <v>-236218</v>
      </c>
      <c r="EB75" s="619">
        <v>-26246</v>
      </c>
      <c r="EC75" s="619">
        <v>-2624641</v>
      </c>
      <c r="ED75" s="619">
        <v>-1165962</v>
      </c>
      <c r="EE75" s="619">
        <v>-932769</v>
      </c>
      <c r="EF75" s="619">
        <v>-209873</v>
      </c>
      <c r="EG75" s="619">
        <v>-23319</v>
      </c>
      <c r="EH75" s="619">
        <v>-2331923</v>
      </c>
      <c r="EI75" s="619">
        <v>4060</v>
      </c>
      <c r="EJ75" s="619">
        <v>3248</v>
      </c>
      <c r="EK75" s="619">
        <v>730</v>
      </c>
      <c r="EL75" s="619">
        <v>80</v>
      </c>
      <c r="EM75" s="619">
        <v>8118</v>
      </c>
      <c r="EN75" s="619">
        <v>0</v>
      </c>
      <c r="EO75" s="619">
        <v>0</v>
      </c>
      <c r="EP75" s="619">
        <v>0</v>
      </c>
      <c r="EQ75" s="619">
        <v>0</v>
      </c>
      <c r="ER75" s="619">
        <v>0</v>
      </c>
      <c r="ES75" s="619">
        <v>-282403</v>
      </c>
      <c r="ET75" s="619">
        <v>-225922</v>
      </c>
      <c r="EU75" s="619">
        <v>-50832</v>
      </c>
      <c r="EV75" s="619">
        <v>-5648</v>
      </c>
      <c r="EW75" s="619">
        <v>-564805</v>
      </c>
      <c r="EX75" s="619">
        <v>286463</v>
      </c>
      <c r="EY75" s="619">
        <v>229170</v>
      </c>
      <c r="EZ75" s="619">
        <v>51562</v>
      </c>
      <c r="FA75" s="619">
        <v>5728</v>
      </c>
      <c r="FB75" s="619">
        <v>572923</v>
      </c>
      <c r="FC75" s="619">
        <v>24831276</v>
      </c>
      <c r="FD75" s="619">
        <v>19865021</v>
      </c>
      <c r="FE75" s="619">
        <v>4469630</v>
      </c>
      <c r="FF75" s="619">
        <v>496626</v>
      </c>
      <c r="FG75" s="619">
        <v>49662553</v>
      </c>
      <c r="FH75" s="619">
        <v>25409465</v>
      </c>
      <c r="FI75" s="619">
        <v>20327572</v>
      </c>
      <c r="FJ75" s="619">
        <v>4573704</v>
      </c>
      <c r="FK75" s="619">
        <v>508189</v>
      </c>
      <c r="FL75" s="619">
        <v>50818930</v>
      </c>
      <c r="FM75" s="619">
        <v>578189</v>
      </c>
      <c r="FN75" s="619">
        <v>462551</v>
      </c>
      <c r="FO75" s="619">
        <v>104074</v>
      </c>
      <c r="FP75" s="619">
        <v>11563</v>
      </c>
      <c r="FQ75" s="619">
        <v>1156377</v>
      </c>
      <c r="FR75" s="619">
        <v>864652</v>
      </c>
      <c r="FS75" s="619">
        <v>691721</v>
      </c>
      <c r="FT75" s="619">
        <v>155636</v>
      </c>
      <c r="FU75" s="619">
        <v>17291</v>
      </c>
      <c r="FV75" s="619">
        <v>1729300</v>
      </c>
      <c r="FW75" s="620" t="s">
        <v>493</v>
      </c>
      <c r="FX75" s="620" t="s">
        <v>494</v>
      </c>
      <c r="FY75" s="610" t="s">
        <v>474</v>
      </c>
      <c r="FZ75" s="611" t="s">
        <v>475</v>
      </c>
      <c r="GA75" s="611" t="s">
        <v>742</v>
      </c>
      <c r="GB75" s="610" t="s">
        <v>1432</v>
      </c>
    </row>
    <row r="76" spans="1:184" x14ac:dyDescent="0.25">
      <c r="A76" s="610" t="s">
        <v>3386</v>
      </c>
      <c r="B76" s="617" t="s">
        <v>743</v>
      </c>
      <c r="C76" s="618" t="s">
        <v>744</v>
      </c>
      <c r="D76" s="638">
        <v>0</v>
      </c>
      <c r="E76" s="638">
        <v>0.99</v>
      </c>
      <c r="F76" s="638">
        <v>0</v>
      </c>
      <c r="G76" s="638">
        <v>0.01</v>
      </c>
      <c r="H76" s="638">
        <v>1</v>
      </c>
      <c r="I76" s="619">
        <v>0</v>
      </c>
      <c r="J76" s="619">
        <v>81676688</v>
      </c>
      <c r="K76" s="619">
        <v>0</v>
      </c>
      <c r="L76" s="619">
        <v>825017</v>
      </c>
      <c r="M76" s="619">
        <v>82501705</v>
      </c>
      <c r="N76" s="619">
        <v>0</v>
      </c>
      <c r="O76" s="619">
        <v>0</v>
      </c>
      <c r="P76" s="619">
        <v>0</v>
      </c>
      <c r="Q76" s="619">
        <v>392752</v>
      </c>
      <c r="R76" s="619">
        <v>392752</v>
      </c>
      <c r="S76" s="619">
        <v>675007</v>
      </c>
      <c r="T76" s="619">
        <v>0</v>
      </c>
      <c r="U76" s="619">
        <v>675007</v>
      </c>
      <c r="V76" s="619">
        <v>0</v>
      </c>
      <c r="W76" s="619">
        <v>0</v>
      </c>
      <c r="X76" s="619">
        <v>0</v>
      </c>
      <c r="Y76" s="619">
        <v>0</v>
      </c>
      <c r="Z76" s="619">
        <v>0</v>
      </c>
      <c r="AA76" s="619">
        <v>0</v>
      </c>
      <c r="AB76" s="619">
        <v>0</v>
      </c>
      <c r="AC76" s="619">
        <v>0</v>
      </c>
      <c r="AD76" s="619">
        <v>0</v>
      </c>
      <c r="AE76" s="619">
        <v>0</v>
      </c>
      <c r="AF76" s="619">
        <v>0</v>
      </c>
      <c r="AG76" s="619">
        <v>0</v>
      </c>
      <c r="AH76" s="619">
        <v>0</v>
      </c>
      <c r="AI76" s="619">
        <v>32046828</v>
      </c>
      <c r="AJ76" s="619">
        <v>0</v>
      </c>
      <c r="AK76" s="619">
        <v>317489</v>
      </c>
      <c r="AL76" s="619">
        <v>32364317</v>
      </c>
      <c r="AM76" s="619">
        <v>0</v>
      </c>
      <c r="AN76" s="619">
        <v>7868327</v>
      </c>
      <c r="AO76" s="619">
        <v>0</v>
      </c>
      <c r="AP76" s="619">
        <v>79478</v>
      </c>
      <c r="AQ76" s="619">
        <v>7947805</v>
      </c>
      <c r="AR76" s="619">
        <v>0</v>
      </c>
      <c r="AS76" s="619">
        <v>-318529</v>
      </c>
      <c r="AT76" s="619">
        <v>0</v>
      </c>
      <c r="AU76" s="619">
        <v>-3217</v>
      </c>
      <c r="AV76" s="619">
        <v>-321746</v>
      </c>
      <c r="AW76" s="619">
        <v>0</v>
      </c>
      <c r="AX76" s="619">
        <v>-5184870</v>
      </c>
      <c r="AY76" s="619">
        <v>0</v>
      </c>
      <c r="AZ76" s="619">
        <v>-52372</v>
      </c>
      <c r="BA76" s="619">
        <v>-5237242</v>
      </c>
      <c r="BB76" s="619">
        <v>0</v>
      </c>
      <c r="BC76" s="619">
        <v>779927</v>
      </c>
      <c r="BD76" s="619">
        <v>0</v>
      </c>
      <c r="BE76" s="619">
        <v>7878</v>
      </c>
      <c r="BF76" s="619">
        <v>787805</v>
      </c>
      <c r="BG76" s="619">
        <v>0</v>
      </c>
      <c r="BH76" s="619">
        <v>-1313334</v>
      </c>
      <c r="BI76" s="619">
        <v>0</v>
      </c>
      <c r="BJ76" s="619">
        <v>-13266</v>
      </c>
      <c r="BK76" s="619">
        <v>-1326600</v>
      </c>
      <c r="BL76" s="619">
        <v>0</v>
      </c>
      <c r="BM76" s="619">
        <v>-5718277</v>
      </c>
      <c r="BN76" s="619">
        <v>0</v>
      </c>
      <c r="BO76" s="619">
        <v>-57760</v>
      </c>
      <c r="BP76" s="619">
        <v>-5776037</v>
      </c>
      <c r="BQ76" s="619">
        <v>0</v>
      </c>
      <c r="BR76" s="619">
        <v>-7390350</v>
      </c>
      <c r="BS76" s="619">
        <v>0</v>
      </c>
      <c r="BT76" s="619">
        <v>-74650</v>
      </c>
      <c r="BU76" s="619">
        <v>-7465000</v>
      </c>
      <c r="BV76" s="619">
        <v>0</v>
      </c>
      <c r="BW76" s="619">
        <v>-267300</v>
      </c>
      <c r="BX76" s="619">
        <v>0</v>
      </c>
      <c r="BY76" s="619">
        <v>-2700</v>
      </c>
      <c r="BZ76" s="619">
        <v>-270000</v>
      </c>
      <c r="CA76" s="619">
        <v>0</v>
      </c>
      <c r="CB76" s="619">
        <v>-7123050</v>
      </c>
      <c r="CC76" s="619">
        <v>0</v>
      </c>
      <c r="CD76" s="619">
        <v>-71950</v>
      </c>
      <c r="CE76" s="619">
        <v>-7195000</v>
      </c>
      <c r="CF76" s="619">
        <v>0</v>
      </c>
      <c r="CG76" s="619">
        <v>0</v>
      </c>
      <c r="CH76" s="619">
        <v>0</v>
      </c>
      <c r="CI76" s="619">
        <v>0</v>
      </c>
      <c r="CJ76" s="619">
        <v>0</v>
      </c>
      <c r="CK76" s="619">
        <v>0</v>
      </c>
      <c r="CL76" s="619">
        <v>267300</v>
      </c>
      <c r="CM76" s="619">
        <v>0</v>
      </c>
      <c r="CN76" s="619">
        <v>2700</v>
      </c>
      <c r="CO76" s="619">
        <v>270000</v>
      </c>
      <c r="CP76" s="619">
        <v>0</v>
      </c>
      <c r="CQ76" s="619">
        <v>3332780</v>
      </c>
      <c r="CR76" s="619">
        <v>0</v>
      </c>
      <c r="CS76" s="619">
        <v>33664</v>
      </c>
      <c r="CT76" s="619">
        <v>3366444</v>
      </c>
      <c r="CU76" s="619">
        <v>0</v>
      </c>
      <c r="CV76" s="619">
        <v>0</v>
      </c>
      <c r="CW76" s="619">
        <v>0</v>
      </c>
      <c r="CX76" s="619">
        <v>0</v>
      </c>
      <c r="CY76" s="619">
        <v>0</v>
      </c>
      <c r="CZ76" s="619">
        <v>0</v>
      </c>
      <c r="DA76" s="619">
        <v>0</v>
      </c>
      <c r="DB76" s="619">
        <v>0</v>
      </c>
      <c r="DC76" s="619">
        <v>0</v>
      </c>
      <c r="DD76" s="619">
        <v>0</v>
      </c>
      <c r="DE76" s="619">
        <v>0</v>
      </c>
      <c r="DF76" s="619">
        <v>0</v>
      </c>
      <c r="DG76" s="619">
        <v>0</v>
      </c>
      <c r="DH76" s="619">
        <v>0</v>
      </c>
      <c r="DI76" s="619">
        <v>0</v>
      </c>
      <c r="DJ76" s="619">
        <v>0</v>
      </c>
      <c r="DK76" s="619">
        <v>-1604155</v>
      </c>
      <c r="DL76" s="619">
        <v>0</v>
      </c>
      <c r="DM76" s="619">
        <v>-16204</v>
      </c>
      <c r="DN76" s="619">
        <v>-1620359</v>
      </c>
      <c r="DO76" s="619">
        <v>0</v>
      </c>
      <c r="DP76" s="619">
        <v>-5394425</v>
      </c>
      <c r="DQ76" s="619">
        <v>0</v>
      </c>
      <c r="DR76" s="619">
        <v>-54490</v>
      </c>
      <c r="DS76" s="619">
        <v>-5448915</v>
      </c>
      <c r="DT76" s="619">
        <v>0</v>
      </c>
      <c r="DU76" s="619">
        <v>0</v>
      </c>
      <c r="DV76" s="619">
        <v>0</v>
      </c>
      <c r="DW76" s="619">
        <v>0</v>
      </c>
      <c r="DX76" s="619">
        <v>0</v>
      </c>
      <c r="DY76" s="619">
        <v>0</v>
      </c>
      <c r="DZ76" s="619">
        <v>-3790270</v>
      </c>
      <c r="EA76" s="619">
        <v>0</v>
      </c>
      <c r="EB76" s="619">
        <v>-38286</v>
      </c>
      <c r="EC76" s="619">
        <v>-3828556</v>
      </c>
      <c r="ED76" s="619">
        <v>0</v>
      </c>
      <c r="EE76" s="619">
        <v>-1604155</v>
      </c>
      <c r="EF76" s="619">
        <v>0</v>
      </c>
      <c r="EG76" s="619">
        <v>-16204</v>
      </c>
      <c r="EH76" s="619">
        <v>-1620359</v>
      </c>
      <c r="EI76" s="619">
        <v>-51</v>
      </c>
      <c r="EJ76" s="619">
        <v>-4002979</v>
      </c>
      <c r="EK76" s="619">
        <v>0</v>
      </c>
      <c r="EL76" s="619">
        <v>-40434</v>
      </c>
      <c r="EM76" s="619">
        <v>-4043414</v>
      </c>
      <c r="EN76" s="619">
        <v>0</v>
      </c>
      <c r="EO76" s="619">
        <v>0</v>
      </c>
      <c r="EP76" s="619">
        <v>0</v>
      </c>
      <c r="EQ76" s="619">
        <v>0</v>
      </c>
      <c r="ER76" s="619">
        <v>0</v>
      </c>
      <c r="ES76" s="619">
        <v>0</v>
      </c>
      <c r="ET76" s="619">
        <v>1708586</v>
      </c>
      <c r="EU76" s="619">
        <v>0</v>
      </c>
      <c r="EV76" s="619">
        <v>17258</v>
      </c>
      <c r="EW76" s="619">
        <v>1725844</v>
      </c>
      <c r="EX76" s="619">
        <v>-51</v>
      </c>
      <c r="EY76" s="619">
        <v>-5711565</v>
      </c>
      <c r="EZ76" s="619">
        <v>0</v>
      </c>
      <c r="FA76" s="619">
        <v>-57692</v>
      </c>
      <c r="FB76" s="619">
        <v>-5769258</v>
      </c>
      <c r="FC76" s="619">
        <v>0</v>
      </c>
      <c r="FD76" s="619">
        <v>81786474</v>
      </c>
      <c r="FE76" s="619">
        <v>0</v>
      </c>
      <c r="FF76" s="619">
        <v>826126</v>
      </c>
      <c r="FG76" s="619">
        <v>82612600</v>
      </c>
      <c r="FH76" s="619">
        <v>0</v>
      </c>
      <c r="FI76" s="619">
        <v>81676688</v>
      </c>
      <c r="FJ76" s="619">
        <v>0</v>
      </c>
      <c r="FK76" s="619">
        <v>825017</v>
      </c>
      <c r="FL76" s="619">
        <v>82501705</v>
      </c>
      <c r="FM76" s="619">
        <v>0</v>
      </c>
      <c r="FN76" s="619">
        <v>-109786</v>
      </c>
      <c r="FO76" s="619">
        <v>0</v>
      </c>
      <c r="FP76" s="619">
        <v>-1109</v>
      </c>
      <c r="FQ76" s="619">
        <v>-110895</v>
      </c>
      <c r="FR76" s="619">
        <v>-51</v>
      </c>
      <c r="FS76" s="619">
        <v>-5821351</v>
      </c>
      <c r="FT76" s="619">
        <v>0</v>
      </c>
      <c r="FU76" s="619">
        <v>-58801</v>
      </c>
      <c r="FV76" s="619">
        <v>-5880153</v>
      </c>
      <c r="FW76" s="620" t="s">
        <v>513</v>
      </c>
      <c r="FX76" s="620" t="s">
        <v>547</v>
      </c>
      <c r="FY76" s="610" t="s">
        <v>515</v>
      </c>
      <c r="FZ76" s="611" t="s">
        <v>548</v>
      </c>
      <c r="GA76" s="611" t="s">
        <v>745</v>
      </c>
      <c r="GB76" s="610" t="s">
        <v>1432</v>
      </c>
    </row>
    <row r="77" spans="1:184" x14ac:dyDescent="0.25">
      <c r="A77" s="610" t="s">
        <v>3385</v>
      </c>
      <c r="B77" s="617" t="s">
        <v>746</v>
      </c>
      <c r="C77" s="618" t="s">
        <v>747</v>
      </c>
      <c r="D77" s="638">
        <v>0.5</v>
      </c>
      <c r="E77" s="638">
        <v>0.49</v>
      </c>
      <c r="F77" s="638">
        <v>0</v>
      </c>
      <c r="G77" s="638">
        <v>0.01</v>
      </c>
      <c r="H77" s="638">
        <v>1</v>
      </c>
      <c r="I77" s="619">
        <v>59773782</v>
      </c>
      <c r="J77" s="619">
        <v>58578306</v>
      </c>
      <c r="K77" s="619">
        <v>0</v>
      </c>
      <c r="L77" s="619">
        <v>1195476</v>
      </c>
      <c r="M77" s="619">
        <v>119547564</v>
      </c>
      <c r="N77" s="619">
        <v>295820</v>
      </c>
      <c r="O77" s="619">
        <v>295820</v>
      </c>
      <c r="P77" s="619">
        <v>59477962</v>
      </c>
      <c r="Q77" s="619">
        <v>585143</v>
      </c>
      <c r="R77" s="619">
        <v>585143</v>
      </c>
      <c r="S77" s="619">
        <v>166004</v>
      </c>
      <c r="T77" s="619">
        <v>0</v>
      </c>
      <c r="U77" s="619">
        <v>166004</v>
      </c>
      <c r="V77" s="619">
        <v>349042</v>
      </c>
      <c r="W77" s="619">
        <v>0</v>
      </c>
      <c r="X77" s="619">
        <v>349042</v>
      </c>
      <c r="Y77" s="619">
        <v>0</v>
      </c>
      <c r="Z77" s="619">
        <v>0</v>
      </c>
      <c r="AA77" s="619">
        <v>0</v>
      </c>
      <c r="AB77" s="619">
        <v>0</v>
      </c>
      <c r="AC77" s="619">
        <v>295820</v>
      </c>
      <c r="AD77" s="619">
        <v>0</v>
      </c>
      <c r="AE77" s="619">
        <v>0</v>
      </c>
      <c r="AF77" s="619">
        <v>295820</v>
      </c>
      <c r="AG77" s="619">
        <v>0</v>
      </c>
      <c r="AH77" s="619">
        <v>0</v>
      </c>
      <c r="AI77" s="619">
        <v>22080842</v>
      </c>
      <c r="AJ77" s="619">
        <v>0</v>
      </c>
      <c r="AK77" s="619">
        <v>447720</v>
      </c>
      <c r="AL77" s="619">
        <v>22528562</v>
      </c>
      <c r="AM77" s="619">
        <v>3074918</v>
      </c>
      <c r="AN77" s="619">
        <v>3013420</v>
      </c>
      <c r="AO77" s="619">
        <v>0</v>
      </c>
      <c r="AP77" s="619">
        <v>61498</v>
      </c>
      <c r="AQ77" s="619">
        <v>6149836</v>
      </c>
      <c r="AR77" s="619">
        <v>-1340025</v>
      </c>
      <c r="AS77" s="619">
        <v>-1313224</v>
      </c>
      <c r="AT77" s="619">
        <v>0</v>
      </c>
      <c r="AU77" s="619">
        <v>-26800</v>
      </c>
      <c r="AV77" s="619">
        <v>-2680049</v>
      </c>
      <c r="AW77" s="619">
        <v>-2297579</v>
      </c>
      <c r="AX77" s="619">
        <v>-2251627</v>
      </c>
      <c r="AY77" s="619">
        <v>0</v>
      </c>
      <c r="AZ77" s="619">
        <v>-45952</v>
      </c>
      <c r="BA77" s="619">
        <v>-4595158</v>
      </c>
      <c r="BB77" s="619">
        <v>455669</v>
      </c>
      <c r="BC77" s="619">
        <v>446556</v>
      </c>
      <c r="BD77" s="619">
        <v>0</v>
      </c>
      <c r="BE77" s="619">
        <v>9113</v>
      </c>
      <c r="BF77" s="619">
        <v>911338</v>
      </c>
      <c r="BG77" s="619">
        <v>-533169</v>
      </c>
      <c r="BH77" s="619">
        <v>-522506</v>
      </c>
      <c r="BI77" s="619">
        <v>0</v>
      </c>
      <c r="BJ77" s="619">
        <v>-10663</v>
      </c>
      <c r="BK77" s="619">
        <v>-1066338</v>
      </c>
      <c r="BL77" s="619">
        <v>-2375079</v>
      </c>
      <c r="BM77" s="619">
        <v>-2327577</v>
      </c>
      <c r="BN77" s="619">
        <v>0</v>
      </c>
      <c r="BO77" s="619">
        <v>-47502</v>
      </c>
      <c r="BP77" s="619">
        <v>-4750158</v>
      </c>
      <c r="BQ77" s="619">
        <v>-9262846</v>
      </c>
      <c r="BR77" s="619">
        <v>-9077589</v>
      </c>
      <c r="BS77" s="619">
        <v>0</v>
      </c>
      <c r="BT77" s="619">
        <v>-185257</v>
      </c>
      <c r="BU77" s="619">
        <v>-18525692</v>
      </c>
      <c r="BV77" s="619">
        <v>-190489</v>
      </c>
      <c r="BW77" s="619">
        <v>-186680</v>
      </c>
      <c r="BX77" s="619">
        <v>0</v>
      </c>
      <c r="BY77" s="619">
        <v>-3810</v>
      </c>
      <c r="BZ77" s="619">
        <v>-380979</v>
      </c>
      <c r="CA77" s="619">
        <v>-9072357</v>
      </c>
      <c r="CB77" s="619">
        <v>-8890909</v>
      </c>
      <c r="CC77" s="619">
        <v>0</v>
      </c>
      <c r="CD77" s="619">
        <v>-181447</v>
      </c>
      <c r="CE77" s="619">
        <v>-18144713</v>
      </c>
      <c r="CF77" s="619">
        <v>0</v>
      </c>
      <c r="CG77" s="619">
        <v>0</v>
      </c>
      <c r="CH77" s="619">
        <v>0</v>
      </c>
      <c r="CI77" s="619">
        <v>0</v>
      </c>
      <c r="CJ77" s="619">
        <v>0</v>
      </c>
      <c r="CK77" s="619">
        <v>0</v>
      </c>
      <c r="CL77" s="619">
        <v>0</v>
      </c>
      <c r="CM77" s="619">
        <v>0</v>
      </c>
      <c r="CN77" s="619">
        <v>0</v>
      </c>
      <c r="CO77" s="619">
        <v>0</v>
      </c>
      <c r="CP77" s="619">
        <v>0</v>
      </c>
      <c r="CQ77" s="619">
        <v>0</v>
      </c>
      <c r="CR77" s="619">
        <v>0</v>
      </c>
      <c r="CS77" s="619">
        <v>0</v>
      </c>
      <c r="CT77" s="619">
        <v>0</v>
      </c>
      <c r="CU77" s="619">
        <v>0</v>
      </c>
      <c r="CV77" s="619">
        <v>0</v>
      </c>
      <c r="CW77" s="619">
        <v>0</v>
      </c>
      <c r="CX77" s="619">
        <v>0</v>
      </c>
      <c r="CY77" s="619">
        <v>0</v>
      </c>
      <c r="CZ77" s="619">
        <v>181602</v>
      </c>
      <c r="DA77" s="619">
        <v>177970</v>
      </c>
      <c r="DB77" s="619">
        <v>0</v>
      </c>
      <c r="DC77" s="619">
        <v>3632</v>
      </c>
      <c r="DD77" s="619">
        <v>363204</v>
      </c>
      <c r="DE77" s="619">
        <v>2984038</v>
      </c>
      <c r="DF77" s="619">
        <v>2924358</v>
      </c>
      <c r="DG77" s="619">
        <v>0</v>
      </c>
      <c r="DH77" s="619">
        <v>59681</v>
      </c>
      <c r="DI77" s="619">
        <v>5968077</v>
      </c>
      <c r="DJ77" s="619">
        <v>-1282336</v>
      </c>
      <c r="DK77" s="619">
        <v>-1256690</v>
      </c>
      <c r="DL77" s="619">
        <v>0</v>
      </c>
      <c r="DM77" s="619">
        <v>-25647</v>
      </c>
      <c r="DN77" s="619">
        <v>-2564673</v>
      </c>
      <c r="DO77" s="619">
        <v>-7379542</v>
      </c>
      <c r="DP77" s="619">
        <v>-7231951</v>
      </c>
      <c r="DQ77" s="619">
        <v>0</v>
      </c>
      <c r="DR77" s="619">
        <v>-147591</v>
      </c>
      <c r="DS77" s="619">
        <v>-14759084</v>
      </c>
      <c r="DT77" s="619">
        <v>-8887</v>
      </c>
      <c r="DU77" s="619">
        <v>-8710</v>
      </c>
      <c r="DV77" s="619">
        <v>0</v>
      </c>
      <c r="DW77" s="619">
        <v>-178</v>
      </c>
      <c r="DX77" s="619">
        <v>-17775</v>
      </c>
      <c r="DY77" s="619">
        <v>-6088319</v>
      </c>
      <c r="DZ77" s="619">
        <v>-5966551</v>
      </c>
      <c r="EA77" s="619">
        <v>0</v>
      </c>
      <c r="EB77" s="619">
        <v>-121766</v>
      </c>
      <c r="EC77" s="619">
        <v>-12176636</v>
      </c>
      <c r="ED77" s="619">
        <v>-1282336</v>
      </c>
      <c r="EE77" s="619">
        <v>-1256690</v>
      </c>
      <c r="EF77" s="619">
        <v>0</v>
      </c>
      <c r="EG77" s="619">
        <v>-25647</v>
      </c>
      <c r="EH77" s="619">
        <v>-2564673</v>
      </c>
      <c r="EI77" s="619">
        <v>-2278271</v>
      </c>
      <c r="EJ77" s="619">
        <v>-2232700</v>
      </c>
      <c r="EK77" s="619">
        <v>0</v>
      </c>
      <c r="EL77" s="619">
        <v>-45563</v>
      </c>
      <c r="EM77" s="619">
        <v>-4556534</v>
      </c>
      <c r="EN77" s="619">
        <v>0</v>
      </c>
      <c r="EO77" s="619">
        <v>0</v>
      </c>
      <c r="EP77" s="619">
        <v>0</v>
      </c>
      <c r="EQ77" s="619">
        <v>0</v>
      </c>
      <c r="ER77" s="619">
        <v>0</v>
      </c>
      <c r="ES77" s="619">
        <v>-1924169</v>
      </c>
      <c r="ET77" s="619">
        <v>-1885686</v>
      </c>
      <c r="EU77" s="619">
        <v>0</v>
      </c>
      <c r="EV77" s="619">
        <v>-38483</v>
      </c>
      <c r="EW77" s="619">
        <v>-3848338</v>
      </c>
      <c r="EX77" s="619">
        <v>-354102</v>
      </c>
      <c r="EY77" s="619">
        <v>-347014</v>
      </c>
      <c r="EZ77" s="619">
        <v>0</v>
      </c>
      <c r="FA77" s="619">
        <v>-7080</v>
      </c>
      <c r="FB77" s="619">
        <v>-708196</v>
      </c>
      <c r="FC77" s="619">
        <v>56615284</v>
      </c>
      <c r="FD77" s="619">
        <v>55482978</v>
      </c>
      <c r="FE77" s="619">
        <v>0</v>
      </c>
      <c r="FF77" s="619">
        <v>1132306</v>
      </c>
      <c r="FG77" s="619">
        <v>113230568</v>
      </c>
      <c r="FH77" s="619">
        <v>59773782</v>
      </c>
      <c r="FI77" s="619">
        <v>58578306</v>
      </c>
      <c r="FJ77" s="619">
        <v>0</v>
      </c>
      <c r="FK77" s="619">
        <v>1195476</v>
      </c>
      <c r="FL77" s="619">
        <v>119547564</v>
      </c>
      <c r="FM77" s="619">
        <v>3158498</v>
      </c>
      <c r="FN77" s="619">
        <v>3095328</v>
      </c>
      <c r="FO77" s="619">
        <v>0</v>
      </c>
      <c r="FP77" s="619">
        <v>63170</v>
      </c>
      <c r="FQ77" s="619">
        <v>6316996</v>
      </c>
      <c r="FR77" s="619">
        <v>2804396</v>
      </c>
      <c r="FS77" s="619">
        <v>2748314</v>
      </c>
      <c r="FT77" s="619">
        <v>0</v>
      </c>
      <c r="FU77" s="619">
        <v>56090</v>
      </c>
      <c r="FV77" s="619">
        <v>5608800</v>
      </c>
      <c r="FW77" s="620" t="s">
        <v>535</v>
      </c>
      <c r="FX77" s="620" t="s">
        <v>722</v>
      </c>
      <c r="FY77" s="610" t="s">
        <v>535</v>
      </c>
      <c r="FZ77" s="611" t="s">
        <v>723</v>
      </c>
      <c r="GA77" s="611" t="s">
        <v>748</v>
      </c>
      <c r="GB77" s="610" t="s">
        <v>1432</v>
      </c>
    </row>
    <row r="78" spans="1:184" x14ac:dyDescent="0.25">
      <c r="A78" s="610" t="s">
        <v>3385</v>
      </c>
      <c r="B78" s="617" t="s">
        <v>749</v>
      </c>
      <c r="C78" s="618" t="s">
        <v>750</v>
      </c>
      <c r="D78" s="638">
        <v>0.33</v>
      </c>
      <c r="E78" s="638">
        <v>0.3</v>
      </c>
      <c r="F78" s="638">
        <v>0.37</v>
      </c>
      <c r="G78" s="638">
        <v>0</v>
      </c>
      <c r="H78" s="638">
        <v>1</v>
      </c>
      <c r="I78" s="619">
        <v>55623214</v>
      </c>
      <c r="J78" s="619">
        <v>50566558</v>
      </c>
      <c r="K78" s="619">
        <v>62365422</v>
      </c>
      <c r="L78" s="619">
        <v>0</v>
      </c>
      <c r="M78" s="619">
        <v>168555194</v>
      </c>
      <c r="N78" s="619">
        <v>0</v>
      </c>
      <c r="O78" s="619">
        <v>0</v>
      </c>
      <c r="P78" s="619">
        <v>55623214</v>
      </c>
      <c r="Q78" s="619">
        <v>506634</v>
      </c>
      <c r="R78" s="619">
        <v>506634</v>
      </c>
      <c r="S78" s="619">
        <v>0</v>
      </c>
      <c r="T78" s="619">
        <v>0</v>
      </c>
      <c r="U78" s="619">
        <v>0</v>
      </c>
      <c r="V78" s="619">
        <v>0</v>
      </c>
      <c r="W78" s="619">
        <v>0</v>
      </c>
      <c r="X78" s="619">
        <v>0</v>
      </c>
      <c r="Y78" s="619">
        <v>0</v>
      </c>
      <c r="Z78" s="619">
        <v>0</v>
      </c>
      <c r="AA78" s="619">
        <v>0</v>
      </c>
      <c r="AB78" s="619">
        <v>0</v>
      </c>
      <c r="AC78" s="619">
        <v>0</v>
      </c>
      <c r="AD78" s="619">
        <v>0</v>
      </c>
      <c r="AE78" s="619">
        <v>0</v>
      </c>
      <c r="AF78" s="619">
        <v>0</v>
      </c>
      <c r="AG78" s="619">
        <v>0</v>
      </c>
      <c r="AH78" s="619">
        <v>0</v>
      </c>
      <c r="AI78" s="619">
        <v>19825906</v>
      </c>
      <c r="AJ78" s="619">
        <v>24451951</v>
      </c>
      <c r="AK78" s="619">
        <v>0</v>
      </c>
      <c r="AL78" s="619">
        <v>44277857</v>
      </c>
      <c r="AM78" s="619">
        <v>9236717</v>
      </c>
      <c r="AN78" s="619">
        <v>8397016</v>
      </c>
      <c r="AO78" s="619">
        <v>10356320</v>
      </c>
      <c r="AP78" s="619">
        <v>0</v>
      </c>
      <c r="AQ78" s="619">
        <v>27990053</v>
      </c>
      <c r="AR78" s="619">
        <v>-5627197</v>
      </c>
      <c r="AS78" s="619">
        <v>-5115634</v>
      </c>
      <c r="AT78" s="619">
        <v>-6309282</v>
      </c>
      <c r="AU78" s="619">
        <v>0</v>
      </c>
      <c r="AV78" s="619">
        <v>-17052113</v>
      </c>
      <c r="AW78" s="619">
        <v>-6639648</v>
      </c>
      <c r="AX78" s="619">
        <v>-6036043</v>
      </c>
      <c r="AY78" s="619">
        <v>-7444453</v>
      </c>
      <c r="AZ78" s="619">
        <v>0</v>
      </c>
      <c r="BA78" s="619">
        <v>-20120144</v>
      </c>
      <c r="BB78" s="619">
        <v>900047</v>
      </c>
      <c r="BC78" s="619">
        <v>818224</v>
      </c>
      <c r="BD78" s="619">
        <v>1009143</v>
      </c>
      <c r="BE78" s="619">
        <v>0</v>
      </c>
      <c r="BF78" s="619">
        <v>2727414</v>
      </c>
      <c r="BG78" s="619">
        <v>-920934</v>
      </c>
      <c r="BH78" s="619">
        <v>-837213</v>
      </c>
      <c r="BI78" s="619">
        <v>-1032562</v>
      </c>
      <c r="BJ78" s="619">
        <v>0</v>
      </c>
      <c r="BK78" s="619">
        <v>-2790709</v>
      </c>
      <c r="BL78" s="619">
        <v>-6660535</v>
      </c>
      <c r="BM78" s="619">
        <v>-6055032</v>
      </c>
      <c r="BN78" s="619">
        <v>-7467872</v>
      </c>
      <c r="BO78" s="619">
        <v>0</v>
      </c>
      <c r="BP78" s="619">
        <v>-20183439</v>
      </c>
      <c r="BQ78" s="619">
        <v>-11032867</v>
      </c>
      <c r="BR78" s="619">
        <v>-10029878</v>
      </c>
      <c r="BS78" s="619">
        <v>-12370183</v>
      </c>
      <c r="BT78" s="619">
        <v>0</v>
      </c>
      <c r="BU78" s="619">
        <v>-33432928</v>
      </c>
      <c r="BV78" s="619">
        <v>-789137</v>
      </c>
      <c r="BW78" s="619">
        <v>-717397</v>
      </c>
      <c r="BX78" s="619">
        <v>-884790</v>
      </c>
      <c r="BY78" s="619">
        <v>0</v>
      </c>
      <c r="BZ78" s="619">
        <v>-2391324</v>
      </c>
      <c r="CA78" s="619">
        <v>-10243730</v>
      </c>
      <c r="CB78" s="619">
        <v>-9312481</v>
      </c>
      <c r="CC78" s="619">
        <v>-11485393</v>
      </c>
      <c r="CD78" s="619">
        <v>0</v>
      </c>
      <c r="CE78" s="619">
        <v>-31041604</v>
      </c>
      <c r="CF78" s="619">
        <v>0</v>
      </c>
      <c r="CG78" s="619">
        <v>0</v>
      </c>
      <c r="CH78" s="619">
        <v>0</v>
      </c>
      <c r="CI78" s="619">
        <v>0</v>
      </c>
      <c r="CJ78" s="619">
        <v>0</v>
      </c>
      <c r="CK78" s="619">
        <v>0</v>
      </c>
      <c r="CL78" s="619">
        <v>0</v>
      </c>
      <c r="CM78" s="619">
        <v>0</v>
      </c>
      <c r="CN78" s="619">
        <v>0</v>
      </c>
      <c r="CO78" s="619">
        <v>0</v>
      </c>
      <c r="CP78" s="619">
        <v>1297910</v>
      </c>
      <c r="CQ78" s="619">
        <v>1179919</v>
      </c>
      <c r="CR78" s="619">
        <v>1455233</v>
      </c>
      <c r="CS78" s="619">
        <v>0</v>
      </c>
      <c r="CT78" s="619">
        <v>3933062</v>
      </c>
      <c r="CU78" s="619">
        <v>0</v>
      </c>
      <c r="CV78" s="619">
        <v>0</v>
      </c>
      <c r="CW78" s="619">
        <v>0</v>
      </c>
      <c r="CX78" s="619">
        <v>0</v>
      </c>
      <c r="CY78" s="619">
        <v>0</v>
      </c>
      <c r="CZ78" s="619">
        <v>743584</v>
      </c>
      <c r="DA78" s="619">
        <v>675986</v>
      </c>
      <c r="DB78" s="619">
        <v>833716</v>
      </c>
      <c r="DC78" s="619">
        <v>0</v>
      </c>
      <c r="DD78" s="619">
        <v>2253286</v>
      </c>
      <c r="DE78" s="619">
        <v>3574930</v>
      </c>
      <c r="DF78" s="619">
        <v>3249937</v>
      </c>
      <c r="DG78" s="619">
        <v>4008255</v>
      </c>
      <c r="DH78" s="619">
        <v>0</v>
      </c>
      <c r="DI78" s="619">
        <v>10833122</v>
      </c>
      <c r="DJ78" s="619">
        <v>-4318515</v>
      </c>
      <c r="DK78" s="619">
        <v>-3925922</v>
      </c>
      <c r="DL78" s="619">
        <v>-4841971</v>
      </c>
      <c r="DM78" s="619">
        <v>0</v>
      </c>
      <c r="DN78" s="619">
        <v>-13086408</v>
      </c>
      <c r="DO78" s="619">
        <v>-9734958</v>
      </c>
      <c r="DP78" s="619">
        <v>-8849958</v>
      </c>
      <c r="DQ78" s="619">
        <v>-10914950</v>
      </c>
      <c r="DR78" s="619">
        <v>0</v>
      </c>
      <c r="DS78" s="619">
        <v>-29499866</v>
      </c>
      <c r="DT78" s="619">
        <v>-45553</v>
      </c>
      <c r="DU78" s="619">
        <v>-41411</v>
      </c>
      <c r="DV78" s="619">
        <v>-51074</v>
      </c>
      <c r="DW78" s="619">
        <v>0</v>
      </c>
      <c r="DX78" s="619">
        <v>-138038</v>
      </c>
      <c r="DY78" s="619">
        <v>-5370890</v>
      </c>
      <c r="DZ78" s="619">
        <v>-4882625</v>
      </c>
      <c r="EA78" s="619">
        <v>-6021905</v>
      </c>
      <c r="EB78" s="619">
        <v>0</v>
      </c>
      <c r="EC78" s="619">
        <v>-16275420</v>
      </c>
      <c r="ED78" s="619">
        <v>-4318515</v>
      </c>
      <c r="EE78" s="619">
        <v>-3925922</v>
      </c>
      <c r="EF78" s="619">
        <v>-4841971</v>
      </c>
      <c r="EG78" s="619">
        <v>0</v>
      </c>
      <c r="EH78" s="619">
        <v>-13086408</v>
      </c>
      <c r="EI78" s="619">
        <v>-3810899</v>
      </c>
      <c r="EJ78" s="619">
        <v>-3514554</v>
      </c>
      <c r="EK78" s="619">
        <v>-4389731</v>
      </c>
      <c r="EL78" s="619">
        <v>0</v>
      </c>
      <c r="EM78" s="619">
        <v>-11715184</v>
      </c>
      <c r="EN78" s="619">
        <v>353910</v>
      </c>
      <c r="EO78" s="619">
        <v>371838</v>
      </c>
      <c r="EP78" s="619">
        <v>513713</v>
      </c>
      <c r="EQ78" s="619">
        <v>0</v>
      </c>
      <c r="ER78" s="619">
        <v>1239461</v>
      </c>
      <c r="ES78" s="619">
        <v>-4416914</v>
      </c>
      <c r="ET78" s="619">
        <v>-4015376</v>
      </c>
      <c r="EU78" s="619">
        <v>-4952298</v>
      </c>
      <c r="EV78" s="619">
        <v>0</v>
      </c>
      <c r="EW78" s="619">
        <v>-13384588</v>
      </c>
      <c r="EX78" s="619">
        <v>959925</v>
      </c>
      <c r="EY78" s="619">
        <v>872660</v>
      </c>
      <c r="EZ78" s="619">
        <v>1076280</v>
      </c>
      <c r="FA78" s="619">
        <v>0</v>
      </c>
      <c r="FB78" s="619">
        <v>2908865</v>
      </c>
      <c r="FC78" s="619">
        <v>54503831</v>
      </c>
      <c r="FD78" s="619">
        <v>49548937</v>
      </c>
      <c r="FE78" s="619">
        <v>61110356</v>
      </c>
      <c r="FF78" s="619">
        <v>0</v>
      </c>
      <c r="FG78" s="619">
        <v>165163124</v>
      </c>
      <c r="FH78" s="619">
        <v>55623214</v>
      </c>
      <c r="FI78" s="619">
        <v>50566558</v>
      </c>
      <c r="FJ78" s="619">
        <v>62365422</v>
      </c>
      <c r="FK78" s="619">
        <v>0</v>
      </c>
      <c r="FL78" s="619">
        <v>168555194</v>
      </c>
      <c r="FM78" s="619">
        <v>1119383</v>
      </c>
      <c r="FN78" s="619">
        <v>1017621</v>
      </c>
      <c r="FO78" s="619">
        <v>1255066</v>
      </c>
      <c r="FP78" s="619">
        <v>0</v>
      </c>
      <c r="FQ78" s="619">
        <v>3392070</v>
      </c>
      <c r="FR78" s="619">
        <v>2079308</v>
      </c>
      <c r="FS78" s="619">
        <v>1890281</v>
      </c>
      <c r="FT78" s="619">
        <v>2331346</v>
      </c>
      <c r="FU78" s="619">
        <v>0</v>
      </c>
      <c r="FV78" s="619">
        <v>6300935</v>
      </c>
      <c r="FW78" s="620" t="s">
        <v>503</v>
      </c>
      <c r="FX78" s="620" t="s">
        <v>504</v>
      </c>
      <c r="FY78" s="610" t="s">
        <v>505</v>
      </c>
      <c r="FZ78" s="611" t="s">
        <v>506</v>
      </c>
      <c r="GA78" s="611" t="s">
        <v>751</v>
      </c>
      <c r="GB78" s="610" t="s">
        <v>1432</v>
      </c>
    </row>
    <row r="79" spans="1:184" x14ac:dyDescent="0.25">
      <c r="A79" s="610" t="s">
        <v>3385</v>
      </c>
      <c r="B79" s="617" t="s">
        <v>752</v>
      </c>
      <c r="C79" s="618" t="s">
        <v>753</v>
      </c>
      <c r="D79" s="638">
        <v>0.5</v>
      </c>
      <c r="E79" s="638">
        <v>0.4</v>
      </c>
      <c r="F79" s="638">
        <v>0.09</v>
      </c>
      <c r="G79" s="638">
        <v>0.01</v>
      </c>
      <c r="H79" s="638">
        <v>1</v>
      </c>
      <c r="I79" s="619">
        <v>12220519</v>
      </c>
      <c r="J79" s="619">
        <v>9776416</v>
      </c>
      <c r="K79" s="619">
        <v>2199694</v>
      </c>
      <c r="L79" s="619">
        <v>244410</v>
      </c>
      <c r="M79" s="619">
        <v>24441039</v>
      </c>
      <c r="N79" s="619">
        <v>110000</v>
      </c>
      <c r="O79" s="619">
        <v>110000</v>
      </c>
      <c r="P79" s="619">
        <v>12110519</v>
      </c>
      <c r="Q79" s="619">
        <v>98770</v>
      </c>
      <c r="R79" s="619">
        <v>98770</v>
      </c>
      <c r="S79" s="619">
        <v>370546</v>
      </c>
      <c r="T79" s="619">
        <v>0</v>
      </c>
      <c r="U79" s="619">
        <v>370546</v>
      </c>
      <c r="V79" s="619">
        <v>1007919</v>
      </c>
      <c r="W79" s="619">
        <v>0</v>
      </c>
      <c r="X79" s="619">
        <v>1007919</v>
      </c>
      <c r="Y79" s="619">
        <v>0</v>
      </c>
      <c r="Z79" s="619">
        <v>0</v>
      </c>
      <c r="AA79" s="619">
        <v>0</v>
      </c>
      <c r="AB79" s="619">
        <v>0</v>
      </c>
      <c r="AC79" s="619">
        <v>110000</v>
      </c>
      <c r="AD79" s="619">
        <v>0</v>
      </c>
      <c r="AE79" s="619">
        <v>0</v>
      </c>
      <c r="AF79" s="619">
        <v>110000</v>
      </c>
      <c r="AG79" s="619">
        <v>0</v>
      </c>
      <c r="AH79" s="619">
        <v>0</v>
      </c>
      <c r="AI79" s="619">
        <v>4121595</v>
      </c>
      <c r="AJ79" s="619">
        <v>870311</v>
      </c>
      <c r="AK79" s="619">
        <v>96700</v>
      </c>
      <c r="AL79" s="619">
        <v>5088606</v>
      </c>
      <c r="AM79" s="619">
        <v>1260467</v>
      </c>
      <c r="AN79" s="619">
        <v>1008373</v>
      </c>
      <c r="AO79" s="619">
        <v>226884</v>
      </c>
      <c r="AP79" s="619">
        <v>25209</v>
      </c>
      <c r="AQ79" s="619">
        <v>2520933</v>
      </c>
      <c r="AR79" s="619">
        <v>-430444</v>
      </c>
      <c r="AS79" s="619">
        <v>-344356</v>
      </c>
      <c r="AT79" s="619">
        <v>-77480</v>
      </c>
      <c r="AU79" s="619">
        <v>-8609</v>
      </c>
      <c r="AV79" s="619">
        <v>-860889</v>
      </c>
      <c r="AW79" s="619">
        <v>-284739</v>
      </c>
      <c r="AX79" s="619">
        <v>-227792</v>
      </c>
      <c r="AY79" s="619">
        <v>-51253</v>
      </c>
      <c r="AZ79" s="619">
        <v>-5695</v>
      </c>
      <c r="BA79" s="619">
        <v>-569479</v>
      </c>
      <c r="BB79" s="619">
        <v>0</v>
      </c>
      <c r="BC79" s="619">
        <v>0</v>
      </c>
      <c r="BD79" s="619">
        <v>0</v>
      </c>
      <c r="BE79" s="619">
        <v>0</v>
      </c>
      <c r="BF79" s="619">
        <v>0</v>
      </c>
      <c r="BG79" s="619">
        <v>-78789</v>
      </c>
      <c r="BH79" s="619">
        <v>-63031</v>
      </c>
      <c r="BI79" s="619">
        <v>-14182</v>
      </c>
      <c r="BJ79" s="619">
        <v>-1576</v>
      </c>
      <c r="BK79" s="619">
        <v>-157578</v>
      </c>
      <c r="BL79" s="619">
        <v>-363528</v>
      </c>
      <c r="BM79" s="619">
        <v>-290823</v>
      </c>
      <c r="BN79" s="619">
        <v>-65435</v>
      </c>
      <c r="BO79" s="619">
        <v>-7271</v>
      </c>
      <c r="BP79" s="619">
        <v>-727057</v>
      </c>
      <c r="BQ79" s="619">
        <v>-1292811</v>
      </c>
      <c r="BR79" s="619">
        <v>-1034248</v>
      </c>
      <c r="BS79" s="619">
        <v>-232706</v>
      </c>
      <c r="BT79" s="619">
        <v>-25856</v>
      </c>
      <c r="BU79" s="619">
        <v>-2585621</v>
      </c>
      <c r="BV79" s="619">
        <v>0</v>
      </c>
      <c r="BW79" s="619">
        <v>0</v>
      </c>
      <c r="BX79" s="619">
        <v>0</v>
      </c>
      <c r="BY79" s="619">
        <v>0</v>
      </c>
      <c r="BZ79" s="619">
        <v>0</v>
      </c>
      <c r="CA79" s="619">
        <v>-1292811</v>
      </c>
      <c r="CB79" s="619">
        <v>-1034248</v>
      </c>
      <c r="CC79" s="619">
        <v>-232706</v>
      </c>
      <c r="CD79" s="619">
        <v>-25856</v>
      </c>
      <c r="CE79" s="619">
        <v>-2585621</v>
      </c>
      <c r="CF79" s="619">
        <v>0</v>
      </c>
      <c r="CG79" s="619">
        <v>0</v>
      </c>
      <c r="CH79" s="619">
        <v>0</v>
      </c>
      <c r="CI79" s="619">
        <v>0</v>
      </c>
      <c r="CJ79" s="619">
        <v>0</v>
      </c>
      <c r="CK79" s="619">
        <v>0</v>
      </c>
      <c r="CL79" s="619">
        <v>0</v>
      </c>
      <c r="CM79" s="619">
        <v>0</v>
      </c>
      <c r="CN79" s="619">
        <v>0</v>
      </c>
      <c r="CO79" s="619">
        <v>0</v>
      </c>
      <c r="CP79" s="619">
        <v>41672</v>
      </c>
      <c r="CQ79" s="619">
        <v>33338</v>
      </c>
      <c r="CR79" s="619">
        <v>7501</v>
      </c>
      <c r="CS79" s="619">
        <v>833</v>
      </c>
      <c r="CT79" s="619">
        <v>83344</v>
      </c>
      <c r="CU79" s="619">
        <v>0</v>
      </c>
      <c r="CV79" s="619">
        <v>0</v>
      </c>
      <c r="CW79" s="619">
        <v>0</v>
      </c>
      <c r="CX79" s="619">
        <v>0</v>
      </c>
      <c r="CY79" s="619">
        <v>0</v>
      </c>
      <c r="CZ79" s="619">
        <v>0</v>
      </c>
      <c r="DA79" s="619">
        <v>0</v>
      </c>
      <c r="DB79" s="619">
        <v>0</v>
      </c>
      <c r="DC79" s="619">
        <v>0</v>
      </c>
      <c r="DD79" s="619">
        <v>0</v>
      </c>
      <c r="DE79" s="619">
        <v>737401</v>
      </c>
      <c r="DF79" s="619">
        <v>589920</v>
      </c>
      <c r="DG79" s="619">
        <v>132732</v>
      </c>
      <c r="DH79" s="619">
        <v>14748</v>
      </c>
      <c r="DI79" s="619">
        <v>1474801</v>
      </c>
      <c r="DJ79" s="619">
        <v>-798861</v>
      </c>
      <c r="DK79" s="619">
        <v>-639089</v>
      </c>
      <c r="DL79" s="619">
        <v>-143795</v>
      </c>
      <c r="DM79" s="619">
        <v>-15977</v>
      </c>
      <c r="DN79" s="619">
        <v>-1597722</v>
      </c>
      <c r="DO79" s="619">
        <v>-1312599</v>
      </c>
      <c r="DP79" s="619">
        <v>-1050079</v>
      </c>
      <c r="DQ79" s="619">
        <v>-236268</v>
      </c>
      <c r="DR79" s="619">
        <v>-26252</v>
      </c>
      <c r="DS79" s="619">
        <v>-2625198</v>
      </c>
      <c r="DT79" s="619">
        <v>0</v>
      </c>
      <c r="DU79" s="619">
        <v>0</v>
      </c>
      <c r="DV79" s="619">
        <v>0</v>
      </c>
      <c r="DW79" s="619">
        <v>0</v>
      </c>
      <c r="DX79" s="619">
        <v>0</v>
      </c>
      <c r="DY79" s="619">
        <v>-513738</v>
      </c>
      <c r="DZ79" s="619">
        <v>-410990</v>
      </c>
      <c r="EA79" s="619">
        <v>-92473</v>
      </c>
      <c r="EB79" s="619">
        <v>-10275</v>
      </c>
      <c r="EC79" s="619">
        <v>-1027476</v>
      </c>
      <c r="ED79" s="619">
        <v>-798861</v>
      </c>
      <c r="EE79" s="619">
        <v>-639089</v>
      </c>
      <c r="EF79" s="619">
        <v>-143795</v>
      </c>
      <c r="EG79" s="619">
        <v>-15977</v>
      </c>
      <c r="EH79" s="619">
        <v>-1597722</v>
      </c>
      <c r="EI79" s="619">
        <v>529596</v>
      </c>
      <c r="EJ79" s="619">
        <v>423674</v>
      </c>
      <c r="EK79" s="619">
        <v>95327</v>
      </c>
      <c r="EL79" s="619">
        <v>10593</v>
      </c>
      <c r="EM79" s="619">
        <v>1059191</v>
      </c>
      <c r="EN79" s="619">
        <v>0</v>
      </c>
      <c r="EO79" s="619">
        <v>0</v>
      </c>
      <c r="EP79" s="619">
        <v>0</v>
      </c>
      <c r="EQ79" s="619">
        <v>0</v>
      </c>
      <c r="ER79" s="619">
        <v>0</v>
      </c>
      <c r="ES79" s="619">
        <v>-171646</v>
      </c>
      <c r="ET79" s="619">
        <v>-137317</v>
      </c>
      <c r="EU79" s="619">
        <v>-30896</v>
      </c>
      <c r="EV79" s="619">
        <v>-3433</v>
      </c>
      <c r="EW79" s="619">
        <v>-343292</v>
      </c>
      <c r="EX79" s="619">
        <v>701242</v>
      </c>
      <c r="EY79" s="619">
        <v>560991</v>
      </c>
      <c r="EZ79" s="619">
        <v>126223</v>
      </c>
      <c r="FA79" s="619">
        <v>14026</v>
      </c>
      <c r="FB79" s="619">
        <v>1402483</v>
      </c>
      <c r="FC79" s="619">
        <v>11483041</v>
      </c>
      <c r="FD79" s="619">
        <v>9186432</v>
      </c>
      <c r="FE79" s="619">
        <v>2066947</v>
      </c>
      <c r="FF79" s="619">
        <v>229661</v>
      </c>
      <c r="FG79" s="619">
        <v>22966081</v>
      </c>
      <c r="FH79" s="619">
        <v>12220519</v>
      </c>
      <c r="FI79" s="619">
        <v>9776416</v>
      </c>
      <c r="FJ79" s="619">
        <v>2199694</v>
      </c>
      <c r="FK79" s="619">
        <v>244410</v>
      </c>
      <c r="FL79" s="619">
        <v>24441039</v>
      </c>
      <c r="FM79" s="619">
        <v>737478</v>
      </c>
      <c r="FN79" s="619">
        <v>589984</v>
      </c>
      <c r="FO79" s="619">
        <v>132747</v>
      </c>
      <c r="FP79" s="619">
        <v>14749</v>
      </c>
      <c r="FQ79" s="619">
        <v>1474958</v>
      </c>
      <c r="FR79" s="619">
        <v>1438720</v>
      </c>
      <c r="FS79" s="619">
        <v>1150975</v>
      </c>
      <c r="FT79" s="619">
        <v>258970</v>
      </c>
      <c r="FU79" s="619">
        <v>28775</v>
      </c>
      <c r="FV79" s="619">
        <v>2877441</v>
      </c>
      <c r="FW79" s="620" t="s">
        <v>640</v>
      </c>
      <c r="FX79" s="620" t="s">
        <v>641</v>
      </c>
      <c r="FY79" s="610" t="s">
        <v>474</v>
      </c>
      <c r="FZ79" s="611" t="s">
        <v>499</v>
      </c>
      <c r="GA79" s="611" t="s">
        <v>754</v>
      </c>
      <c r="GB79" s="610" t="s">
        <v>1432</v>
      </c>
    </row>
    <row r="80" spans="1:184" x14ac:dyDescent="0.25">
      <c r="A80" s="610" t="s">
        <v>3386</v>
      </c>
      <c r="B80" s="617" t="s">
        <v>755</v>
      </c>
      <c r="C80" s="618" t="s">
        <v>756</v>
      </c>
      <c r="D80" s="638">
        <v>0.5</v>
      </c>
      <c r="E80" s="638">
        <v>0.4</v>
      </c>
      <c r="F80" s="638">
        <v>0.09</v>
      </c>
      <c r="G80" s="638">
        <v>0.01</v>
      </c>
      <c r="H80" s="638">
        <v>1</v>
      </c>
      <c r="I80" s="619">
        <v>16474397</v>
      </c>
      <c r="J80" s="619">
        <v>13179518</v>
      </c>
      <c r="K80" s="619">
        <v>2965391</v>
      </c>
      <c r="L80" s="619">
        <v>329488</v>
      </c>
      <c r="M80" s="619">
        <v>32948794</v>
      </c>
      <c r="N80" s="619">
        <v>0</v>
      </c>
      <c r="O80" s="619">
        <v>0</v>
      </c>
      <c r="P80" s="619">
        <v>16474397</v>
      </c>
      <c r="Q80" s="619">
        <v>262598</v>
      </c>
      <c r="R80" s="619">
        <v>262598</v>
      </c>
      <c r="S80" s="619">
        <v>1993006</v>
      </c>
      <c r="T80" s="619">
        <v>0</v>
      </c>
      <c r="U80" s="619">
        <v>1993006</v>
      </c>
      <c r="V80" s="619">
        <v>475615</v>
      </c>
      <c r="W80" s="619">
        <v>121696</v>
      </c>
      <c r="X80" s="619">
        <v>597311</v>
      </c>
      <c r="Y80" s="619">
        <v>0</v>
      </c>
      <c r="Z80" s="619">
        <v>0</v>
      </c>
      <c r="AA80" s="619">
        <v>0</v>
      </c>
      <c r="AB80" s="619">
        <v>0</v>
      </c>
      <c r="AC80" s="619">
        <v>0</v>
      </c>
      <c r="AD80" s="619">
        <v>0</v>
      </c>
      <c r="AE80" s="619">
        <v>0</v>
      </c>
      <c r="AF80" s="619">
        <v>0</v>
      </c>
      <c r="AG80" s="619">
        <v>0</v>
      </c>
      <c r="AH80" s="619">
        <v>0</v>
      </c>
      <c r="AI80" s="619">
        <v>8803666</v>
      </c>
      <c r="AJ80" s="619">
        <v>1877418</v>
      </c>
      <c r="AK80" s="619">
        <v>206300</v>
      </c>
      <c r="AL80" s="619">
        <v>10887384</v>
      </c>
      <c r="AM80" s="619">
        <v>502286</v>
      </c>
      <c r="AN80" s="619">
        <v>401830</v>
      </c>
      <c r="AO80" s="619">
        <v>90412</v>
      </c>
      <c r="AP80" s="619">
        <v>10046</v>
      </c>
      <c r="AQ80" s="619">
        <v>1004574</v>
      </c>
      <c r="AR80" s="619">
        <v>-574291</v>
      </c>
      <c r="AS80" s="619">
        <v>-459433</v>
      </c>
      <c r="AT80" s="619">
        <v>-103372</v>
      </c>
      <c r="AU80" s="619">
        <v>-11486</v>
      </c>
      <c r="AV80" s="619">
        <v>-1148582</v>
      </c>
      <c r="AW80" s="619">
        <v>-281456</v>
      </c>
      <c r="AX80" s="619">
        <v>-225164</v>
      </c>
      <c r="AY80" s="619">
        <v>-50662</v>
      </c>
      <c r="AZ80" s="619">
        <v>-5629</v>
      </c>
      <c r="BA80" s="619">
        <v>-562911</v>
      </c>
      <c r="BB80" s="619">
        <v>59534</v>
      </c>
      <c r="BC80" s="619">
        <v>47628</v>
      </c>
      <c r="BD80" s="619">
        <v>10716</v>
      </c>
      <c r="BE80" s="619">
        <v>1191</v>
      </c>
      <c r="BF80" s="619">
        <v>119069</v>
      </c>
      <c r="BG80" s="619">
        <v>-3954</v>
      </c>
      <c r="BH80" s="619">
        <v>-3164</v>
      </c>
      <c r="BI80" s="619">
        <v>-712</v>
      </c>
      <c r="BJ80" s="619">
        <v>-79</v>
      </c>
      <c r="BK80" s="619">
        <v>-7909</v>
      </c>
      <c r="BL80" s="619">
        <v>-225876</v>
      </c>
      <c r="BM80" s="619">
        <v>-180700</v>
      </c>
      <c r="BN80" s="619">
        <v>-40658</v>
      </c>
      <c r="BO80" s="619">
        <v>-4517</v>
      </c>
      <c r="BP80" s="619">
        <v>-451751</v>
      </c>
      <c r="BQ80" s="619">
        <v>-479728</v>
      </c>
      <c r="BR80" s="619">
        <v>-383783</v>
      </c>
      <c r="BS80" s="619">
        <v>-86351</v>
      </c>
      <c r="BT80" s="619">
        <v>-9595</v>
      </c>
      <c r="BU80" s="619">
        <v>-959457</v>
      </c>
      <c r="BV80" s="619">
        <v>-70308</v>
      </c>
      <c r="BW80" s="619">
        <v>-56246</v>
      </c>
      <c r="BX80" s="619">
        <v>-12655</v>
      </c>
      <c r="BY80" s="619">
        <v>-1406</v>
      </c>
      <c r="BZ80" s="619">
        <v>-140615</v>
      </c>
      <c r="CA80" s="619">
        <v>-409421</v>
      </c>
      <c r="CB80" s="619">
        <v>-327537</v>
      </c>
      <c r="CC80" s="619">
        <v>-73696</v>
      </c>
      <c r="CD80" s="619">
        <v>-8188</v>
      </c>
      <c r="CE80" s="619">
        <v>-818842</v>
      </c>
      <c r="CF80" s="619">
        <v>0</v>
      </c>
      <c r="CG80" s="619">
        <v>0</v>
      </c>
      <c r="CH80" s="619">
        <v>0</v>
      </c>
      <c r="CI80" s="619">
        <v>0</v>
      </c>
      <c r="CJ80" s="619">
        <v>0</v>
      </c>
      <c r="CK80" s="619">
        <v>70308</v>
      </c>
      <c r="CL80" s="619">
        <v>56246</v>
      </c>
      <c r="CM80" s="619">
        <v>12655</v>
      </c>
      <c r="CN80" s="619">
        <v>1406</v>
      </c>
      <c r="CO80" s="619">
        <v>140615</v>
      </c>
      <c r="CP80" s="619">
        <v>409421</v>
      </c>
      <c r="CQ80" s="619">
        <v>327537</v>
      </c>
      <c r="CR80" s="619">
        <v>73696</v>
      </c>
      <c r="CS80" s="619">
        <v>8188</v>
      </c>
      <c r="CT80" s="619">
        <v>818842</v>
      </c>
      <c r="CU80" s="619">
        <v>0</v>
      </c>
      <c r="CV80" s="619">
        <v>0</v>
      </c>
      <c r="CW80" s="619">
        <v>0</v>
      </c>
      <c r="CX80" s="619">
        <v>0</v>
      </c>
      <c r="CY80" s="619">
        <v>0</v>
      </c>
      <c r="CZ80" s="619">
        <v>0</v>
      </c>
      <c r="DA80" s="619">
        <v>0</v>
      </c>
      <c r="DB80" s="619">
        <v>0</v>
      </c>
      <c r="DC80" s="619">
        <v>0</v>
      </c>
      <c r="DD80" s="619">
        <v>0</v>
      </c>
      <c r="DE80" s="619">
        <v>-422415</v>
      </c>
      <c r="DF80" s="619">
        <v>-337932</v>
      </c>
      <c r="DG80" s="619">
        <v>-76035</v>
      </c>
      <c r="DH80" s="619">
        <v>-8448</v>
      </c>
      <c r="DI80" s="619">
        <v>-844830</v>
      </c>
      <c r="DJ80" s="619">
        <v>-536779</v>
      </c>
      <c r="DK80" s="619">
        <v>-429423</v>
      </c>
      <c r="DL80" s="619">
        <v>-96620</v>
      </c>
      <c r="DM80" s="619">
        <v>-10736</v>
      </c>
      <c r="DN80" s="619">
        <v>-1073558</v>
      </c>
      <c r="DO80" s="619">
        <v>-959193</v>
      </c>
      <c r="DP80" s="619">
        <v>-767355</v>
      </c>
      <c r="DQ80" s="619">
        <v>-172655</v>
      </c>
      <c r="DR80" s="619">
        <v>-19185</v>
      </c>
      <c r="DS80" s="619">
        <v>-1918388</v>
      </c>
      <c r="DT80" s="619">
        <v>0</v>
      </c>
      <c r="DU80" s="619">
        <v>0</v>
      </c>
      <c r="DV80" s="619">
        <v>0</v>
      </c>
      <c r="DW80" s="619">
        <v>0</v>
      </c>
      <c r="DX80" s="619">
        <v>0</v>
      </c>
      <c r="DY80" s="619">
        <v>-422415</v>
      </c>
      <c r="DZ80" s="619">
        <v>-337932</v>
      </c>
      <c r="EA80" s="619">
        <v>-76035</v>
      </c>
      <c r="EB80" s="619">
        <v>-8448</v>
      </c>
      <c r="EC80" s="619">
        <v>-844830</v>
      </c>
      <c r="ED80" s="619">
        <v>-536779</v>
      </c>
      <c r="EE80" s="619">
        <v>-429423</v>
      </c>
      <c r="EF80" s="619">
        <v>-96620</v>
      </c>
      <c r="EG80" s="619">
        <v>-10736</v>
      </c>
      <c r="EH80" s="619">
        <v>-1073558</v>
      </c>
      <c r="EI80" s="619">
        <v>393357</v>
      </c>
      <c r="EJ80" s="619">
        <v>597528</v>
      </c>
      <c r="EK80" s="619">
        <v>487996</v>
      </c>
      <c r="EL80" s="619">
        <v>14939</v>
      </c>
      <c r="EM80" s="619">
        <v>1493819</v>
      </c>
      <c r="EN80" s="619">
        <v>0</v>
      </c>
      <c r="EO80" s="619">
        <v>0</v>
      </c>
      <c r="EP80" s="619">
        <v>0</v>
      </c>
      <c r="EQ80" s="619">
        <v>0</v>
      </c>
      <c r="ER80" s="619">
        <v>0</v>
      </c>
      <c r="ES80" s="619">
        <v>701872</v>
      </c>
      <c r="ET80" s="619">
        <v>561497</v>
      </c>
      <c r="EU80" s="619">
        <v>126337</v>
      </c>
      <c r="EV80" s="619">
        <v>14037</v>
      </c>
      <c r="EW80" s="619">
        <v>1403743</v>
      </c>
      <c r="EX80" s="619">
        <v>-308515</v>
      </c>
      <c r="EY80" s="619">
        <v>36031</v>
      </c>
      <c r="EZ80" s="619">
        <v>361659</v>
      </c>
      <c r="FA80" s="619">
        <v>902</v>
      </c>
      <c r="FB80" s="619">
        <v>90076</v>
      </c>
      <c r="FC80" s="619">
        <v>18247102</v>
      </c>
      <c r="FD80" s="619">
        <v>14597681</v>
      </c>
      <c r="FE80" s="619">
        <v>3284478</v>
      </c>
      <c r="FF80" s="619">
        <v>364942</v>
      </c>
      <c r="FG80" s="619">
        <v>36494203</v>
      </c>
      <c r="FH80" s="619">
        <v>16474397</v>
      </c>
      <c r="FI80" s="619">
        <v>13179518</v>
      </c>
      <c r="FJ80" s="619">
        <v>2965391</v>
      </c>
      <c r="FK80" s="619">
        <v>329488</v>
      </c>
      <c r="FL80" s="619">
        <v>32948794</v>
      </c>
      <c r="FM80" s="619">
        <v>-1772705</v>
      </c>
      <c r="FN80" s="619">
        <v>-1418163</v>
      </c>
      <c r="FO80" s="619">
        <v>-319087</v>
      </c>
      <c r="FP80" s="619">
        <v>-35454</v>
      </c>
      <c r="FQ80" s="619">
        <v>-3545409</v>
      </c>
      <c r="FR80" s="619">
        <v>-2081220</v>
      </c>
      <c r="FS80" s="619">
        <v>-1382132</v>
      </c>
      <c r="FT80" s="619">
        <v>42572</v>
      </c>
      <c r="FU80" s="619">
        <v>-34552</v>
      </c>
      <c r="FV80" s="619">
        <v>-3455333</v>
      </c>
      <c r="FW80" s="620" t="s">
        <v>757</v>
      </c>
      <c r="FX80" s="620" t="s">
        <v>758</v>
      </c>
      <c r="FY80" s="610" t="s">
        <v>474</v>
      </c>
      <c r="FZ80" s="611" t="s">
        <v>536</v>
      </c>
      <c r="GA80" s="611" t="s">
        <v>759</v>
      </c>
      <c r="GB80" s="610" t="s">
        <v>1432</v>
      </c>
    </row>
    <row r="81" spans="1:184" x14ac:dyDescent="0.25">
      <c r="A81" s="610" t="s">
        <v>3385</v>
      </c>
      <c r="B81" s="617" t="s">
        <v>760</v>
      </c>
      <c r="C81" s="618" t="s">
        <v>761</v>
      </c>
      <c r="D81" s="638">
        <v>0.5</v>
      </c>
      <c r="E81" s="638">
        <v>0.4</v>
      </c>
      <c r="F81" s="638">
        <v>0.09</v>
      </c>
      <c r="G81" s="638">
        <v>0.01</v>
      </c>
      <c r="H81" s="638">
        <v>1</v>
      </c>
      <c r="I81" s="619">
        <v>15913326</v>
      </c>
      <c r="J81" s="619">
        <v>12730661</v>
      </c>
      <c r="K81" s="619">
        <v>2864399</v>
      </c>
      <c r="L81" s="619">
        <v>318267</v>
      </c>
      <c r="M81" s="619">
        <v>31826653</v>
      </c>
      <c r="N81" s="619">
        <v>6768</v>
      </c>
      <c r="O81" s="619">
        <v>6768</v>
      </c>
      <c r="P81" s="619">
        <v>15906558</v>
      </c>
      <c r="Q81" s="619">
        <v>157652</v>
      </c>
      <c r="R81" s="619">
        <v>157652</v>
      </c>
      <c r="S81" s="619">
        <v>44416</v>
      </c>
      <c r="T81" s="619">
        <v>0</v>
      </c>
      <c r="U81" s="619">
        <v>44416</v>
      </c>
      <c r="V81" s="619">
        <v>82958</v>
      </c>
      <c r="W81" s="619">
        <v>0</v>
      </c>
      <c r="X81" s="619">
        <v>82958</v>
      </c>
      <c r="Y81" s="619">
        <v>0</v>
      </c>
      <c r="Z81" s="619">
        <v>0</v>
      </c>
      <c r="AA81" s="619">
        <v>0</v>
      </c>
      <c r="AB81" s="619">
        <v>0</v>
      </c>
      <c r="AC81" s="619">
        <v>6768</v>
      </c>
      <c r="AD81" s="619">
        <v>0</v>
      </c>
      <c r="AE81" s="619">
        <v>0</v>
      </c>
      <c r="AF81" s="619">
        <v>6768</v>
      </c>
      <c r="AG81" s="619">
        <v>0</v>
      </c>
      <c r="AH81" s="619">
        <v>0</v>
      </c>
      <c r="AI81" s="619">
        <v>6218853</v>
      </c>
      <c r="AJ81" s="619">
        <v>1389877</v>
      </c>
      <c r="AK81" s="619">
        <v>154431</v>
      </c>
      <c r="AL81" s="619">
        <v>7763161</v>
      </c>
      <c r="AM81" s="619">
        <v>837864</v>
      </c>
      <c r="AN81" s="619">
        <v>670292</v>
      </c>
      <c r="AO81" s="619">
        <v>150816</v>
      </c>
      <c r="AP81" s="619">
        <v>16757</v>
      </c>
      <c r="AQ81" s="619">
        <v>1675729</v>
      </c>
      <c r="AR81" s="619">
        <v>-689752</v>
      </c>
      <c r="AS81" s="619">
        <v>-551802</v>
      </c>
      <c r="AT81" s="619">
        <v>-124155</v>
      </c>
      <c r="AU81" s="619">
        <v>-13795</v>
      </c>
      <c r="AV81" s="619">
        <v>-1379504</v>
      </c>
      <c r="AW81" s="619">
        <v>-201150</v>
      </c>
      <c r="AX81" s="619">
        <v>-160920</v>
      </c>
      <c r="AY81" s="619">
        <v>-36207</v>
      </c>
      <c r="AZ81" s="619">
        <v>-4023</v>
      </c>
      <c r="BA81" s="619">
        <v>-402300</v>
      </c>
      <c r="BB81" s="619">
        <v>201150</v>
      </c>
      <c r="BC81" s="619">
        <v>160920</v>
      </c>
      <c r="BD81" s="619">
        <v>36207</v>
      </c>
      <c r="BE81" s="619">
        <v>4023</v>
      </c>
      <c r="BF81" s="619">
        <v>402300</v>
      </c>
      <c r="BG81" s="619">
        <v>-232024</v>
      </c>
      <c r="BH81" s="619">
        <v>-185620</v>
      </c>
      <c r="BI81" s="619">
        <v>-41765</v>
      </c>
      <c r="BJ81" s="619">
        <v>-4641</v>
      </c>
      <c r="BK81" s="619">
        <v>-464050</v>
      </c>
      <c r="BL81" s="619">
        <v>-232024</v>
      </c>
      <c r="BM81" s="619">
        <v>-185620</v>
      </c>
      <c r="BN81" s="619">
        <v>-41765</v>
      </c>
      <c r="BO81" s="619">
        <v>-4641</v>
      </c>
      <c r="BP81" s="619">
        <v>-464050</v>
      </c>
      <c r="BQ81" s="619">
        <v>-2255301</v>
      </c>
      <c r="BR81" s="619">
        <v>-1804241</v>
      </c>
      <c r="BS81" s="619">
        <v>-405954</v>
      </c>
      <c r="BT81" s="619">
        <v>-45106</v>
      </c>
      <c r="BU81" s="619">
        <v>-4510602</v>
      </c>
      <c r="BV81" s="619">
        <v>0</v>
      </c>
      <c r="BW81" s="619">
        <v>0</v>
      </c>
      <c r="BX81" s="619">
        <v>0</v>
      </c>
      <c r="BY81" s="619">
        <v>0</v>
      </c>
      <c r="BZ81" s="619">
        <v>0</v>
      </c>
      <c r="CA81" s="619">
        <v>-2255301</v>
      </c>
      <c r="CB81" s="619">
        <v>-1804241</v>
      </c>
      <c r="CC81" s="619">
        <v>-405954</v>
      </c>
      <c r="CD81" s="619">
        <v>-45106</v>
      </c>
      <c r="CE81" s="619">
        <v>-4510602</v>
      </c>
      <c r="CF81" s="619">
        <v>0</v>
      </c>
      <c r="CG81" s="619">
        <v>0</v>
      </c>
      <c r="CH81" s="619">
        <v>0</v>
      </c>
      <c r="CI81" s="619">
        <v>0</v>
      </c>
      <c r="CJ81" s="619">
        <v>0</v>
      </c>
      <c r="CK81" s="619">
        <v>0</v>
      </c>
      <c r="CL81" s="619">
        <v>0</v>
      </c>
      <c r="CM81" s="619">
        <v>0</v>
      </c>
      <c r="CN81" s="619">
        <v>0</v>
      </c>
      <c r="CO81" s="619">
        <v>0</v>
      </c>
      <c r="CP81" s="619">
        <v>2255301</v>
      </c>
      <c r="CQ81" s="619">
        <v>1804241</v>
      </c>
      <c r="CR81" s="619">
        <v>405954</v>
      </c>
      <c r="CS81" s="619">
        <v>45106</v>
      </c>
      <c r="CT81" s="619">
        <v>4510602</v>
      </c>
      <c r="CU81" s="619">
        <v>0</v>
      </c>
      <c r="CV81" s="619">
        <v>0</v>
      </c>
      <c r="CW81" s="619">
        <v>0</v>
      </c>
      <c r="CX81" s="619">
        <v>0</v>
      </c>
      <c r="CY81" s="619">
        <v>0</v>
      </c>
      <c r="CZ81" s="619">
        <v>0</v>
      </c>
      <c r="DA81" s="619">
        <v>0</v>
      </c>
      <c r="DB81" s="619">
        <v>0</v>
      </c>
      <c r="DC81" s="619">
        <v>0</v>
      </c>
      <c r="DD81" s="619">
        <v>0</v>
      </c>
      <c r="DE81" s="619">
        <v>0</v>
      </c>
      <c r="DF81" s="619">
        <v>0</v>
      </c>
      <c r="DG81" s="619">
        <v>0</v>
      </c>
      <c r="DH81" s="619">
        <v>0</v>
      </c>
      <c r="DI81" s="619">
        <v>0</v>
      </c>
      <c r="DJ81" s="619">
        <v>-1659108</v>
      </c>
      <c r="DK81" s="619">
        <v>-1327287</v>
      </c>
      <c r="DL81" s="619">
        <v>-298640</v>
      </c>
      <c r="DM81" s="619">
        <v>-33182</v>
      </c>
      <c r="DN81" s="619">
        <v>-3318217</v>
      </c>
      <c r="DO81" s="619">
        <v>-1659108</v>
      </c>
      <c r="DP81" s="619">
        <v>-1327287</v>
      </c>
      <c r="DQ81" s="619">
        <v>-298640</v>
      </c>
      <c r="DR81" s="619">
        <v>-33182</v>
      </c>
      <c r="DS81" s="619">
        <v>-3318217</v>
      </c>
      <c r="DT81" s="619">
        <v>0</v>
      </c>
      <c r="DU81" s="619">
        <v>0</v>
      </c>
      <c r="DV81" s="619">
        <v>0</v>
      </c>
      <c r="DW81" s="619">
        <v>0</v>
      </c>
      <c r="DX81" s="619">
        <v>0</v>
      </c>
      <c r="DY81" s="619">
        <v>0</v>
      </c>
      <c r="DZ81" s="619">
        <v>0</v>
      </c>
      <c r="EA81" s="619">
        <v>0</v>
      </c>
      <c r="EB81" s="619">
        <v>0</v>
      </c>
      <c r="EC81" s="619">
        <v>0</v>
      </c>
      <c r="ED81" s="619">
        <v>-1659108</v>
      </c>
      <c r="EE81" s="619">
        <v>-1327287</v>
      </c>
      <c r="EF81" s="619">
        <v>-298640</v>
      </c>
      <c r="EG81" s="619">
        <v>-33182</v>
      </c>
      <c r="EH81" s="619">
        <v>-3318217</v>
      </c>
      <c r="EI81" s="619">
        <v>1489559</v>
      </c>
      <c r="EJ81" s="619">
        <v>1191648</v>
      </c>
      <c r="EK81" s="619">
        <v>268117</v>
      </c>
      <c r="EL81" s="619">
        <v>29793</v>
      </c>
      <c r="EM81" s="619">
        <v>2979116</v>
      </c>
      <c r="EN81" s="619">
        <v>0</v>
      </c>
      <c r="EO81" s="619">
        <v>0</v>
      </c>
      <c r="EP81" s="619">
        <v>0</v>
      </c>
      <c r="EQ81" s="619">
        <v>0</v>
      </c>
      <c r="ER81" s="619">
        <v>0</v>
      </c>
      <c r="ES81" s="619">
        <v>683218</v>
      </c>
      <c r="ET81" s="619">
        <v>546574</v>
      </c>
      <c r="EU81" s="619">
        <v>122979</v>
      </c>
      <c r="EV81" s="619">
        <v>13664</v>
      </c>
      <c r="EW81" s="619">
        <v>1366435</v>
      </c>
      <c r="EX81" s="619">
        <v>806341</v>
      </c>
      <c r="EY81" s="619">
        <v>645074</v>
      </c>
      <c r="EZ81" s="619">
        <v>145138</v>
      </c>
      <c r="FA81" s="619">
        <v>16129</v>
      </c>
      <c r="FB81" s="619">
        <v>1612681</v>
      </c>
      <c r="FC81" s="619">
        <v>16098488</v>
      </c>
      <c r="FD81" s="619">
        <v>12878791</v>
      </c>
      <c r="FE81" s="619">
        <v>2897728</v>
      </c>
      <c r="FF81" s="619">
        <v>321970</v>
      </c>
      <c r="FG81" s="619">
        <v>32196977</v>
      </c>
      <c r="FH81" s="619">
        <v>15913326</v>
      </c>
      <c r="FI81" s="619">
        <v>12730661</v>
      </c>
      <c r="FJ81" s="619">
        <v>2864399</v>
      </c>
      <c r="FK81" s="619">
        <v>318267</v>
      </c>
      <c r="FL81" s="619">
        <v>31826653</v>
      </c>
      <c r="FM81" s="619">
        <v>-185162</v>
      </c>
      <c r="FN81" s="619">
        <v>-148130</v>
      </c>
      <c r="FO81" s="619">
        <v>-33329</v>
      </c>
      <c r="FP81" s="619">
        <v>-3703</v>
      </c>
      <c r="FQ81" s="619">
        <v>-370324</v>
      </c>
      <c r="FR81" s="619">
        <v>621179</v>
      </c>
      <c r="FS81" s="619">
        <v>496944</v>
      </c>
      <c r="FT81" s="619">
        <v>111809</v>
      </c>
      <c r="FU81" s="619">
        <v>12426</v>
      </c>
      <c r="FV81" s="619">
        <v>1242357</v>
      </c>
      <c r="FW81" s="620" t="s">
        <v>525</v>
      </c>
      <c r="FX81" s="620" t="s">
        <v>526</v>
      </c>
      <c r="FY81" s="610" t="s">
        <v>474</v>
      </c>
      <c r="FZ81" s="611" t="s">
        <v>475</v>
      </c>
      <c r="GA81" s="611" t="s">
        <v>762</v>
      </c>
      <c r="GB81" s="610" t="s">
        <v>3368</v>
      </c>
    </row>
    <row r="82" spans="1:184" x14ac:dyDescent="0.25">
      <c r="A82" s="610" t="s">
        <v>3386</v>
      </c>
      <c r="B82" s="617" t="s">
        <v>763</v>
      </c>
      <c r="C82" s="618" t="s">
        <v>764</v>
      </c>
      <c r="D82" s="638">
        <v>0.5</v>
      </c>
      <c r="E82" s="638">
        <v>0.4</v>
      </c>
      <c r="F82" s="638">
        <v>0.1</v>
      </c>
      <c r="G82" s="638">
        <v>0</v>
      </c>
      <c r="H82" s="638">
        <v>1</v>
      </c>
      <c r="I82" s="619">
        <v>24905328</v>
      </c>
      <c r="J82" s="619">
        <v>19924262</v>
      </c>
      <c r="K82" s="619">
        <v>4981066</v>
      </c>
      <c r="L82" s="619">
        <v>0</v>
      </c>
      <c r="M82" s="619">
        <v>49810656</v>
      </c>
      <c r="N82" s="619">
        <v>0</v>
      </c>
      <c r="O82" s="619">
        <v>0</v>
      </c>
      <c r="P82" s="619">
        <v>24905328</v>
      </c>
      <c r="Q82" s="619">
        <v>202482</v>
      </c>
      <c r="R82" s="619">
        <v>202482</v>
      </c>
      <c r="S82" s="619">
        <v>0</v>
      </c>
      <c r="T82" s="619">
        <v>0</v>
      </c>
      <c r="U82" s="619">
        <v>0</v>
      </c>
      <c r="V82" s="619">
        <v>70421</v>
      </c>
      <c r="W82" s="619">
        <v>0</v>
      </c>
      <c r="X82" s="619">
        <v>70421</v>
      </c>
      <c r="Y82" s="619">
        <v>0</v>
      </c>
      <c r="Z82" s="619">
        <v>0</v>
      </c>
      <c r="AA82" s="619">
        <v>0</v>
      </c>
      <c r="AB82" s="619">
        <v>0</v>
      </c>
      <c r="AC82" s="619">
        <v>0</v>
      </c>
      <c r="AD82" s="619">
        <v>0</v>
      </c>
      <c r="AE82" s="619">
        <v>0</v>
      </c>
      <c r="AF82" s="619">
        <v>0</v>
      </c>
      <c r="AG82" s="619">
        <v>0</v>
      </c>
      <c r="AH82" s="619">
        <v>0</v>
      </c>
      <c r="AI82" s="619">
        <v>8341473</v>
      </c>
      <c r="AJ82" s="619">
        <v>2082370</v>
      </c>
      <c r="AK82" s="619">
        <v>0</v>
      </c>
      <c r="AL82" s="619">
        <v>10423843</v>
      </c>
      <c r="AM82" s="619">
        <v>1360261</v>
      </c>
      <c r="AN82" s="619">
        <v>1088209</v>
      </c>
      <c r="AO82" s="619">
        <v>272052</v>
      </c>
      <c r="AP82" s="619">
        <v>0</v>
      </c>
      <c r="AQ82" s="619">
        <v>2720522</v>
      </c>
      <c r="AR82" s="619">
        <v>-526881</v>
      </c>
      <c r="AS82" s="619">
        <v>-421504</v>
      </c>
      <c r="AT82" s="619">
        <v>-105376</v>
      </c>
      <c r="AU82" s="619">
        <v>0</v>
      </c>
      <c r="AV82" s="619">
        <v>-1053761</v>
      </c>
      <c r="AW82" s="619">
        <v>-1049479</v>
      </c>
      <c r="AX82" s="619">
        <v>-839584</v>
      </c>
      <c r="AY82" s="619">
        <v>-209896</v>
      </c>
      <c r="AZ82" s="619">
        <v>0</v>
      </c>
      <c r="BA82" s="619">
        <v>-2098959</v>
      </c>
      <c r="BB82" s="619">
        <v>163577</v>
      </c>
      <c r="BC82" s="619">
        <v>130862</v>
      </c>
      <c r="BD82" s="619">
        <v>32716</v>
      </c>
      <c r="BE82" s="619">
        <v>0</v>
      </c>
      <c r="BF82" s="619">
        <v>327155</v>
      </c>
      <c r="BG82" s="619">
        <v>89104</v>
      </c>
      <c r="BH82" s="619">
        <v>71283</v>
      </c>
      <c r="BI82" s="619">
        <v>17821</v>
      </c>
      <c r="BJ82" s="619">
        <v>0</v>
      </c>
      <c r="BK82" s="619">
        <v>178208</v>
      </c>
      <c r="BL82" s="619">
        <v>-796798</v>
      </c>
      <c r="BM82" s="619">
        <v>-637439</v>
      </c>
      <c r="BN82" s="619">
        <v>-159359</v>
      </c>
      <c r="BO82" s="619">
        <v>0</v>
      </c>
      <c r="BP82" s="619">
        <v>-1593596</v>
      </c>
      <c r="BQ82" s="619">
        <v>-1916004</v>
      </c>
      <c r="BR82" s="619">
        <v>-1532803</v>
      </c>
      <c r="BS82" s="619">
        <v>-383201</v>
      </c>
      <c r="BT82" s="619">
        <v>0</v>
      </c>
      <c r="BU82" s="619">
        <v>-3832008</v>
      </c>
      <c r="BV82" s="619">
        <v>-40441</v>
      </c>
      <c r="BW82" s="619">
        <v>-32352</v>
      </c>
      <c r="BX82" s="619">
        <v>-8088</v>
      </c>
      <c r="BY82" s="619">
        <v>0</v>
      </c>
      <c r="BZ82" s="619">
        <v>-80881</v>
      </c>
      <c r="CA82" s="619">
        <v>-1875563</v>
      </c>
      <c r="CB82" s="619">
        <v>-1500450</v>
      </c>
      <c r="CC82" s="619">
        <v>-375113</v>
      </c>
      <c r="CD82" s="619">
        <v>0</v>
      </c>
      <c r="CE82" s="619">
        <v>-3751126</v>
      </c>
      <c r="CF82" s="619">
        <v>0</v>
      </c>
      <c r="CG82" s="619">
        <v>0</v>
      </c>
      <c r="CH82" s="619">
        <v>0</v>
      </c>
      <c r="CI82" s="619">
        <v>0</v>
      </c>
      <c r="CJ82" s="619">
        <v>0</v>
      </c>
      <c r="CK82" s="619">
        <v>0</v>
      </c>
      <c r="CL82" s="619">
        <v>0</v>
      </c>
      <c r="CM82" s="619">
        <v>0</v>
      </c>
      <c r="CN82" s="619">
        <v>0</v>
      </c>
      <c r="CO82" s="619">
        <v>0</v>
      </c>
      <c r="CP82" s="619">
        <v>160003</v>
      </c>
      <c r="CQ82" s="619">
        <v>128002</v>
      </c>
      <c r="CR82" s="619">
        <v>32001</v>
      </c>
      <c r="CS82" s="619">
        <v>0</v>
      </c>
      <c r="CT82" s="619">
        <v>320006</v>
      </c>
      <c r="CU82" s="619">
        <v>0</v>
      </c>
      <c r="CV82" s="619">
        <v>0</v>
      </c>
      <c r="CW82" s="619">
        <v>0</v>
      </c>
      <c r="CX82" s="619">
        <v>0</v>
      </c>
      <c r="CY82" s="619">
        <v>0</v>
      </c>
      <c r="CZ82" s="619">
        <v>40439</v>
      </c>
      <c r="DA82" s="619">
        <v>32352</v>
      </c>
      <c r="DB82" s="619">
        <v>8088</v>
      </c>
      <c r="DC82" s="619">
        <v>0</v>
      </c>
      <c r="DD82" s="619">
        <v>80879</v>
      </c>
      <c r="DE82" s="619">
        <v>460121</v>
      </c>
      <c r="DF82" s="619">
        <v>368097</v>
      </c>
      <c r="DG82" s="619">
        <v>92024</v>
      </c>
      <c r="DH82" s="619">
        <v>0</v>
      </c>
      <c r="DI82" s="619">
        <v>920242</v>
      </c>
      <c r="DJ82" s="619">
        <v>-302760</v>
      </c>
      <c r="DK82" s="619">
        <v>-242208</v>
      </c>
      <c r="DL82" s="619">
        <v>-60552</v>
      </c>
      <c r="DM82" s="619">
        <v>0</v>
      </c>
      <c r="DN82" s="619">
        <v>-605520</v>
      </c>
      <c r="DO82" s="619">
        <v>-1558201</v>
      </c>
      <c r="DP82" s="619">
        <v>-1246560</v>
      </c>
      <c r="DQ82" s="619">
        <v>-311640</v>
      </c>
      <c r="DR82" s="619">
        <v>0</v>
      </c>
      <c r="DS82" s="619">
        <v>-3116401</v>
      </c>
      <c r="DT82" s="619">
        <v>-2</v>
      </c>
      <c r="DU82" s="619">
        <v>0</v>
      </c>
      <c r="DV82" s="619">
        <v>0</v>
      </c>
      <c r="DW82" s="619">
        <v>0</v>
      </c>
      <c r="DX82" s="619">
        <v>-2</v>
      </c>
      <c r="DY82" s="619">
        <v>-1255439</v>
      </c>
      <c r="DZ82" s="619">
        <v>-1004351</v>
      </c>
      <c r="EA82" s="619">
        <v>-251088</v>
      </c>
      <c r="EB82" s="619">
        <v>0</v>
      </c>
      <c r="EC82" s="619">
        <v>-2510878</v>
      </c>
      <c r="ED82" s="619">
        <v>-302760</v>
      </c>
      <c r="EE82" s="619">
        <v>-242208</v>
      </c>
      <c r="EF82" s="619">
        <v>-60552</v>
      </c>
      <c r="EG82" s="619">
        <v>0</v>
      </c>
      <c r="EH82" s="619">
        <v>-605520</v>
      </c>
      <c r="EI82" s="619">
        <v>1960664</v>
      </c>
      <c r="EJ82" s="619">
        <v>1568528</v>
      </c>
      <c r="EK82" s="619">
        <v>392131</v>
      </c>
      <c r="EL82" s="619">
        <v>0</v>
      </c>
      <c r="EM82" s="619">
        <v>3921323</v>
      </c>
      <c r="EN82" s="619">
        <v>0</v>
      </c>
      <c r="EO82" s="619">
        <v>0</v>
      </c>
      <c r="EP82" s="619">
        <v>0</v>
      </c>
      <c r="EQ82" s="619">
        <v>0</v>
      </c>
      <c r="ER82" s="619">
        <v>0</v>
      </c>
      <c r="ES82" s="619">
        <v>1934379</v>
      </c>
      <c r="ET82" s="619">
        <v>1547503</v>
      </c>
      <c r="EU82" s="619">
        <v>386876</v>
      </c>
      <c r="EV82" s="619">
        <v>0</v>
      </c>
      <c r="EW82" s="619">
        <v>3868758</v>
      </c>
      <c r="EX82" s="619">
        <v>26285</v>
      </c>
      <c r="EY82" s="619">
        <v>21025</v>
      </c>
      <c r="EZ82" s="619">
        <v>5255</v>
      </c>
      <c r="FA82" s="619">
        <v>0</v>
      </c>
      <c r="FB82" s="619">
        <v>52565</v>
      </c>
      <c r="FC82" s="619">
        <v>24779791</v>
      </c>
      <c r="FD82" s="619">
        <v>19823833</v>
      </c>
      <c r="FE82" s="619">
        <v>4955958</v>
      </c>
      <c r="FF82" s="619">
        <v>0</v>
      </c>
      <c r="FG82" s="619">
        <v>49559582</v>
      </c>
      <c r="FH82" s="619">
        <v>24905328</v>
      </c>
      <c r="FI82" s="619">
        <v>19924262</v>
      </c>
      <c r="FJ82" s="619">
        <v>4981066</v>
      </c>
      <c r="FK82" s="619">
        <v>0</v>
      </c>
      <c r="FL82" s="619">
        <v>49810656</v>
      </c>
      <c r="FM82" s="619">
        <v>125537</v>
      </c>
      <c r="FN82" s="619">
        <v>100429</v>
      </c>
      <c r="FO82" s="619">
        <v>25108</v>
      </c>
      <c r="FP82" s="619">
        <v>0</v>
      </c>
      <c r="FQ82" s="619">
        <v>251074</v>
      </c>
      <c r="FR82" s="619">
        <v>151822</v>
      </c>
      <c r="FS82" s="619">
        <v>121454</v>
      </c>
      <c r="FT82" s="619">
        <v>30363</v>
      </c>
      <c r="FU82" s="619">
        <v>0</v>
      </c>
      <c r="FV82" s="619">
        <v>303639</v>
      </c>
      <c r="FW82" s="620" t="s">
        <v>619</v>
      </c>
      <c r="FX82" s="620" t="s">
        <v>473</v>
      </c>
      <c r="FY82" s="610" t="s">
        <v>474</v>
      </c>
      <c r="FZ82" s="611" t="s">
        <v>499</v>
      </c>
      <c r="GA82" s="611" t="s">
        <v>765</v>
      </c>
      <c r="GB82" s="610" t="s">
        <v>1432</v>
      </c>
    </row>
    <row r="83" spans="1:184" x14ac:dyDescent="0.25">
      <c r="A83" s="610" t="s">
        <v>3385</v>
      </c>
      <c r="B83" s="617" t="s">
        <v>766</v>
      </c>
      <c r="C83" s="618" t="s">
        <v>767</v>
      </c>
      <c r="D83" s="638">
        <v>0.5</v>
      </c>
      <c r="E83" s="638">
        <v>0.4</v>
      </c>
      <c r="F83" s="638">
        <v>0.1</v>
      </c>
      <c r="G83" s="638">
        <v>0</v>
      </c>
      <c r="H83" s="638">
        <v>1</v>
      </c>
      <c r="I83" s="619">
        <v>16034786</v>
      </c>
      <c r="J83" s="619">
        <v>12827829</v>
      </c>
      <c r="K83" s="619">
        <v>3206957</v>
      </c>
      <c r="L83" s="619">
        <v>0</v>
      </c>
      <c r="M83" s="619">
        <v>32069572</v>
      </c>
      <c r="N83" s="619">
        <v>0</v>
      </c>
      <c r="O83" s="619">
        <v>0</v>
      </c>
      <c r="P83" s="619">
        <v>16034786</v>
      </c>
      <c r="Q83" s="619">
        <v>258148</v>
      </c>
      <c r="R83" s="619">
        <v>258148</v>
      </c>
      <c r="S83" s="619">
        <v>0</v>
      </c>
      <c r="T83" s="619">
        <v>0</v>
      </c>
      <c r="U83" s="619">
        <v>0</v>
      </c>
      <c r="V83" s="619">
        <v>4953100</v>
      </c>
      <c r="W83" s="619">
        <v>236484</v>
      </c>
      <c r="X83" s="619">
        <v>5189584</v>
      </c>
      <c r="Y83" s="619">
        <v>0</v>
      </c>
      <c r="Z83" s="619">
        <v>0</v>
      </c>
      <c r="AA83" s="619">
        <v>0</v>
      </c>
      <c r="AB83" s="619">
        <v>0</v>
      </c>
      <c r="AC83" s="619">
        <v>0</v>
      </c>
      <c r="AD83" s="619">
        <v>0</v>
      </c>
      <c r="AE83" s="619">
        <v>0</v>
      </c>
      <c r="AF83" s="619">
        <v>0</v>
      </c>
      <c r="AG83" s="619">
        <v>0</v>
      </c>
      <c r="AH83" s="619">
        <v>0</v>
      </c>
      <c r="AI83" s="619">
        <v>9346895</v>
      </c>
      <c r="AJ83" s="619">
        <v>2166079</v>
      </c>
      <c r="AK83" s="619">
        <v>0</v>
      </c>
      <c r="AL83" s="619">
        <v>11512974</v>
      </c>
      <c r="AM83" s="619">
        <v>3077463</v>
      </c>
      <c r="AN83" s="619">
        <v>2461970</v>
      </c>
      <c r="AO83" s="619">
        <v>615493</v>
      </c>
      <c r="AP83" s="619">
        <v>0</v>
      </c>
      <c r="AQ83" s="619">
        <v>6154926</v>
      </c>
      <c r="AR83" s="619">
        <v>-992766</v>
      </c>
      <c r="AS83" s="619">
        <v>-794213</v>
      </c>
      <c r="AT83" s="619">
        <v>-198553</v>
      </c>
      <c r="AU83" s="619">
        <v>0</v>
      </c>
      <c r="AV83" s="619">
        <v>-1985532</v>
      </c>
      <c r="AW83" s="619">
        <v>-1245500</v>
      </c>
      <c r="AX83" s="619">
        <v>-996400</v>
      </c>
      <c r="AY83" s="619">
        <v>-249100</v>
      </c>
      <c r="AZ83" s="619">
        <v>0</v>
      </c>
      <c r="BA83" s="619">
        <v>-2491000</v>
      </c>
      <c r="BB83" s="619">
        <v>129295</v>
      </c>
      <c r="BC83" s="619">
        <v>103436</v>
      </c>
      <c r="BD83" s="619">
        <v>25859</v>
      </c>
      <c r="BE83" s="619">
        <v>0</v>
      </c>
      <c r="BF83" s="619">
        <v>258590</v>
      </c>
      <c r="BG83" s="619">
        <v>240705</v>
      </c>
      <c r="BH83" s="619">
        <v>192564</v>
      </c>
      <c r="BI83" s="619">
        <v>48141</v>
      </c>
      <c r="BJ83" s="619">
        <v>0</v>
      </c>
      <c r="BK83" s="619">
        <v>481410</v>
      </c>
      <c r="BL83" s="619">
        <v>-875500</v>
      </c>
      <c r="BM83" s="619">
        <v>-700400</v>
      </c>
      <c r="BN83" s="619">
        <v>-175100</v>
      </c>
      <c r="BO83" s="619">
        <v>0</v>
      </c>
      <c r="BP83" s="619">
        <v>-1751000</v>
      </c>
      <c r="BQ83" s="619">
        <v>-447500</v>
      </c>
      <c r="BR83" s="619">
        <v>-358000</v>
      </c>
      <c r="BS83" s="619">
        <v>-89500</v>
      </c>
      <c r="BT83" s="619">
        <v>0</v>
      </c>
      <c r="BU83" s="619">
        <v>-895000</v>
      </c>
      <c r="BV83" s="619">
        <v>-44623</v>
      </c>
      <c r="BW83" s="619">
        <v>-35699</v>
      </c>
      <c r="BX83" s="619">
        <v>-8925</v>
      </c>
      <c r="BY83" s="619">
        <v>0</v>
      </c>
      <c r="BZ83" s="619">
        <v>-89247</v>
      </c>
      <c r="CA83" s="619">
        <v>-402877</v>
      </c>
      <c r="CB83" s="619">
        <v>-322301</v>
      </c>
      <c r="CC83" s="619">
        <v>-80575</v>
      </c>
      <c r="CD83" s="619">
        <v>0</v>
      </c>
      <c r="CE83" s="619">
        <v>-805753</v>
      </c>
      <c r="CF83" s="619">
        <v>0</v>
      </c>
      <c r="CG83" s="619">
        <v>0</v>
      </c>
      <c r="CH83" s="619">
        <v>0</v>
      </c>
      <c r="CI83" s="619">
        <v>0</v>
      </c>
      <c r="CJ83" s="619">
        <v>0</v>
      </c>
      <c r="CK83" s="619">
        <v>0</v>
      </c>
      <c r="CL83" s="619">
        <v>0</v>
      </c>
      <c r="CM83" s="619">
        <v>0</v>
      </c>
      <c r="CN83" s="619">
        <v>0</v>
      </c>
      <c r="CO83" s="619">
        <v>0</v>
      </c>
      <c r="CP83" s="619">
        <v>0</v>
      </c>
      <c r="CQ83" s="619">
        <v>0</v>
      </c>
      <c r="CR83" s="619">
        <v>0</v>
      </c>
      <c r="CS83" s="619">
        <v>0</v>
      </c>
      <c r="CT83" s="619">
        <v>0</v>
      </c>
      <c r="CU83" s="619">
        <v>0</v>
      </c>
      <c r="CV83" s="619">
        <v>0</v>
      </c>
      <c r="CW83" s="619">
        <v>0</v>
      </c>
      <c r="CX83" s="619">
        <v>0</v>
      </c>
      <c r="CY83" s="619">
        <v>0</v>
      </c>
      <c r="CZ83" s="619">
        <v>44623</v>
      </c>
      <c r="DA83" s="619">
        <v>35699</v>
      </c>
      <c r="DB83" s="619">
        <v>8925</v>
      </c>
      <c r="DC83" s="619">
        <v>0</v>
      </c>
      <c r="DD83" s="619">
        <v>89247</v>
      </c>
      <c r="DE83" s="619">
        <v>-136304</v>
      </c>
      <c r="DF83" s="619">
        <v>-109044</v>
      </c>
      <c r="DG83" s="619">
        <v>-27261</v>
      </c>
      <c r="DH83" s="619">
        <v>0</v>
      </c>
      <c r="DI83" s="619">
        <v>-272609</v>
      </c>
      <c r="DJ83" s="619">
        <v>74181</v>
      </c>
      <c r="DK83" s="619">
        <v>59345</v>
      </c>
      <c r="DL83" s="619">
        <v>14836</v>
      </c>
      <c r="DM83" s="619">
        <v>0</v>
      </c>
      <c r="DN83" s="619">
        <v>148362</v>
      </c>
      <c r="DO83" s="619">
        <v>-465000</v>
      </c>
      <c r="DP83" s="619">
        <v>-372000</v>
      </c>
      <c r="DQ83" s="619">
        <v>-93000</v>
      </c>
      <c r="DR83" s="619">
        <v>0</v>
      </c>
      <c r="DS83" s="619">
        <v>-930000</v>
      </c>
      <c r="DT83" s="619">
        <v>0</v>
      </c>
      <c r="DU83" s="619">
        <v>0</v>
      </c>
      <c r="DV83" s="619">
        <v>0</v>
      </c>
      <c r="DW83" s="619">
        <v>0</v>
      </c>
      <c r="DX83" s="619">
        <v>0</v>
      </c>
      <c r="DY83" s="619">
        <v>-539181</v>
      </c>
      <c r="DZ83" s="619">
        <v>-431345</v>
      </c>
      <c r="EA83" s="619">
        <v>-107836</v>
      </c>
      <c r="EB83" s="619">
        <v>0</v>
      </c>
      <c r="EC83" s="619">
        <v>-1078362</v>
      </c>
      <c r="ED83" s="619">
        <v>74181</v>
      </c>
      <c r="EE83" s="619">
        <v>59345</v>
      </c>
      <c r="EF83" s="619">
        <v>14836</v>
      </c>
      <c r="EG83" s="619">
        <v>0</v>
      </c>
      <c r="EH83" s="619">
        <v>148362</v>
      </c>
      <c r="EI83" s="619">
        <v>2452218</v>
      </c>
      <c r="EJ83" s="619">
        <v>1961772</v>
      </c>
      <c r="EK83" s="619">
        <v>490443</v>
      </c>
      <c r="EL83" s="619">
        <v>0</v>
      </c>
      <c r="EM83" s="619">
        <v>4904433</v>
      </c>
      <c r="EN83" s="619">
        <v>0</v>
      </c>
      <c r="EO83" s="619">
        <v>0</v>
      </c>
      <c r="EP83" s="619">
        <v>0</v>
      </c>
      <c r="EQ83" s="619">
        <v>0</v>
      </c>
      <c r="ER83" s="619">
        <v>0</v>
      </c>
      <c r="ES83" s="619">
        <v>1789913</v>
      </c>
      <c r="ET83" s="619">
        <v>1431930</v>
      </c>
      <c r="EU83" s="619">
        <v>357983</v>
      </c>
      <c r="EV83" s="619">
        <v>0</v>
      </c>
      <c r="EW83" s="619">
        <v>3579826</v>
      </c>
      <c r="EX83" s="619">
        <v>662305</v>
      </c>
      <c r="EY83" s="619">
        <v>529842</v>
      </c>
      <c r="EZ83" s="619">
        <v>132460</v>
      </c>
      <c r="FA83" s="619">
        <v>0</v>
      </c>
      <c r="FB83" s="619">
        <v>1324607</v>
      </c>
      <c r="FC83" s="619">
        <v>16549966</v>
      </c>
      <c r="FD83" s="619">
        <v>13239973</v>
      </c>
      <c r="FE83" s="619">
        <v>3309993</v>
      </c>
      <c r="FF83" s="619">
        <v>0</v>
      </c>
      <c r="FG83" s="619">
        <v>33099932</v>
      </c>
      <c r="FH83" s="619">
        <v>16034786</v>
      </c>
      <c r="FI83" s="619">
        <v>12827829</v>
      </c>
      <c r="FJ83" s="619">
        <v>3206957</v>
      </c>
      <c r="FK83" s="619">
        <v>0</v>
      </c>
      <c r="FL83" s="619">
        <v>32069572</v>
      </c>
      <c r="FM83" s="619">
        <v>-515180</v>
      </c>
      <c r="FN83" s="619">
        <v>-412144</v>
      </c>
      <c r="FO83" s="619">
        <v>-103036</v>
      </c>
      <c r="FP83" s="619">
        <v>0</v>
      </c>
      <c r="FQ83" s="619">
        <v>-1030360</v>
      </c>
      <c r="FR83" s="619">
        <v>147125</v>
      </c>
      <c r="FS83" s="619">
        <v>117698</v>
      </c>
      <c r="FT83" s="619">
        <v>29424</v>
      </c>
      <c r="FU83" s="619">
        <v>0</v>
      </c>
      <c r="FV83" s="619">
        <v>294247</v>
      </c>
      <c r="FW83" s="620" t="s">
        <v>572</v>
      </c>
      <c r="FX83" s="620" t="s">
        <v>473</v>
      </c>
      <c r="FY83" s="610" t="s">
        <v>474</v>
      </c>
      <c r="FZ83" s="611" t="s">
        <v>481</v>
      </c>
      <c r="GA83" s="611" t="s">
        <v>768</v>
      </c>
      <c r="GB83" s="610" t="s">
        <v>1432</v>
      </c>
    </row>
    <row r="84" spans="1:184" x14ac:dyDescent="0.25">
      <c r="A84" s="610" t="s">
        <v>3385</v>
      </c>
      <c r="B84" s="617" t="s">
        <v>769</v>
      </c>
      <c r="C84" s="618" t="s">
        <v>770</v>
      </c>
      <c r="D84" s="638">
        <v>0.5</v>
      </c>
      <c r="E84" s="638">
        <v>0.49</v>
      </c>
      <c r="F84" s="638">
        <v>0</v>
      </c>
      <c r="G84" s="638">
        <v>0.01</v>
      </c>
      <c r="H84" s="638">
        <v>1</v>
      </c>
      <c r="I84" s="619">
        <v>52060823</v>
      </c>
      <c r="J84" s="619">
        <v>51019607</v>
      </c>
      <c r="K84" s="619">
        <v>0</v>
      </c>
      <c r="L84" s="619">
        <v>1041216</v>
      </c>
      <c r="M84" s="619">
        <v>104121646</v>
      </c>
      <c r="N84" s="619">
        <v>-417</v>
      </c>
      <c r="O84" s="619">
        <v>-417</v>
      </c>
      <c r="P84" s="619">
        <v>52061240</v>
      </c>
      <c r="Q84" s="619">
        <v>456728</v>
      </c>
      <c r="R84" s="619">
        <v>456728</v>
      </c>
      <c r="S84" s="619">
        <v>1239184</v>
      </c>
      <c r="T84" s="619">
        <v>0</v>
      </c>
      <c r="U84" s="619">
        <v>1239184</v>
      </c>
      <c r="V84" s="619">
        <v>6799682</v>
      </c>
      <c r="W84" s="619">
        <v>0</v>
      </c>
      <c r="X84" s="619">
        <v>6799682</v>
      </c>
      <c r="Y84" s="619">
        <v>0</v>
      </c>
      <c r="Z84" s="619">
        <v>0</v>
      </c>
      <c r="AA84" s="619">
        <v>0</v>
      </c>
      <c r="AB84" s="619">
        <v>0</v>
      </c>
      <c r="AC84" s="619">
        <v>-409</v>
      </c>
      <c r="AD84" s="619">
        <v>0</v>
      </c>
      <c r="AE84" s="619">
        <v>-8</v>
      </c>
      <c r="AF84" s="619">
        <v>-417</v>
      </c>
      <c r="AG84" s="619">
        <v>0</v>
      </c>
      <c r="AH84" s="619">
        <v>0</v>
      </c>
      <c r="AI84" s="619">
        <v>21739724</v>
      </c>
      <c r="AJ84" s="619">
        <v>0</v>
      </c>
      <c r="AK84" s="619">
        <v>415480</v>
      </c>
      <c r="AL84" s="619">
        <v>22155204</v>
      </c>
      <c r="AM84" s="619">
        <v>3540574</v>
      </c>
      <c r="AN84" s="619">
        <v>3469763</v>
      </c>
      <c r="AO84" s="619">
        <v>0</v>
      </c>
      <c r="AP84" s="619">
        <v>70811</v>
      </c>
      <c r="AQ84" s="619">
        <v>7081148</v>
      </c>
      <c r="AR84" s="619">
        <v>-1517396</v>
      </c>
      <c r="AS84" s="619">
        <v>-1487049</v>
      </c>
      <c r="AT84" s="619">
        <v>0</v>
      </c>
      <c r="AU84" s="619">
        <v>-30348</v>
      </c>
      <c r="AV84" s="619">
        <v>-3034793</v>
      </c>
      <c r="AW84" s="619">
        <v>-2425852</v>
      </c>
      <c r="AX84" s="619">
        <v>-2377335</v>
      </c>
      <c r="AY84" s="619">
        <v>0</v>
      </c>
      <c r="AZ84" s="619">
        <v>-48517</v>
      </c>
      <c r="BA84" s="619">
        <v>-4851704</v>
      </c>
      <c r="BB84" s="619">
        <v>275474</v>
      </c>
      <c r="BC84" s="619">
        <v>269964</v>
      </c>
      <c r="BD84" s="619">
        <v>0</v>
      </c>
      <c r="BE84" s="619">
        <v>5509</v>
      </c>
      <c r="BF84" s="619">
        <v>550947</v>
      </c>
      <c r="BG84" s="619">
        <v>-227946</v>
      </c>
      <c r="BH84" s="619">
        <v>-223388</v>
      </c>
      <c r="BI84" s="619">
        <v>0</v>
      </c>
      <c r="BJ84" s="619">
        <v>-4559</v>
      </c>
      <c r="BK84" s="619">
        <v>-455893</v>
      </c>
      <c r="BL84" s="619">
        <v>-2378324</v>
      </c>
      <c r="BM84" s="619">
        <v>-2330759</v>
      </c>
      <c r="BN84" s="619">
        <v>0</v>
      </c>
      <c r="BO84" s="619">
        <v>-47567</v>
      </c>
      <c r="BP84" s="619">
        <v>-4756650</v>
      </c>
      <c r="BQ84" s="619">
        <v>-6029169</v>
      </c>
      <c r="BR84" s="619">
        <v>-5908585</v>
      </c>
      <c r="BS84" s="619">
        <v>0</v>
      </c>
      <c r="BT84" s="619">
        <v>-120583</v>
      </c>
      <c r="BU84" s="619">
        <v>-12058337</v>
      </c>
      <c r="BV84" s="619">
        <v>-41684</v>
      </c>
      <c r="BW84" s="619">
        <v>-40850</v>
      </c>
      <c r="BX84" s="619">
        <v>0</v>
      </c>
      <c r="BY84" s="619">
        <v>-834</v>
      </c>
      <c r="BZ84" s="619">
        <v>-83368</v>
      </c>
      <c r="CA84" s="619">
        <v>-5987484</v>
      </c>
      <c r="CB84" s="619">
        <v>-5867735</v>
      </c>
      <c r="CC84" s="619">
        <v>0</v>
      </c>
      <c r="CD84" s="619">
        <v>-119750</v>
      </c>
      <c r="CE84" s="619">
        <v>-11974969</v>
      </c>
      <c r="CF84" s="619">
        <v>0</v>
      </c>
      <c r="CG84" s="619">
        <v>0</v>
      </c>
      <c r="CH84" s="619">
        <v>0</v>
      </c>
      <c r="CI84" s="619">
        <v>0</v>
      </c>
      <c r="CJ84" s="619">
        <v>0</v>
      </c>
      <c r="CK84" s="619">
        <v>138659</v>
      </c>
      <c r="CL84" s="619">
        <v>135885</v>
      </c>
      <c r="CM84" s="619">
        <v>0</v>
      </c>
      <c r="CN84" s="619">
        <v>2773</v>
      </c>
      <c r="CO84" s="619">
        <v>277317</v>
      </c>
      <c r="CP84" s="619">
        <v>1071916</v>
      </c>
      <c r="CQ84" s="619">
        <v>1050478</v>
      </c>
      <c r="CR84" s="619">
        <v>0</v>
      </c>
      <c r="CS84" s="619">
        <v>21438</v>
      </c>
      <c r="CT84" s="619">
        <v>2143832</v>
      </c>
      <c r="CU84" s="619">
        <v>0</v>
      </c>
      <c r="CV84" s="619">
        <v>0</v>
      </c>
      <c r="CW84" s="619">
        <v>0</v>
      </c>
      <c r="CX84" s="619">
        <v>0</v>
      </c>
      <c r="CY84" s="619">
        <v>0</v>
      </c>
      <c r="CZ84" s="619">
        <v>-96975</v>
      </c>
      <c r="DA84" s="619">
        <v>-95035</v>
      </c>
      <c r="DB84" s="619">
        <v>0</v>
      </c>
      <c r="DC84" s="619">
        <v>-1939</v>
      </c>
      <c r="DD84" s="619">
        <v>-193949</v>
      </c>
      <c r="DE84" s="619">
        <v>2431591</v>
      </c>
      <c r="DF84" s="619">
        <v>2382960</v>
      </c>
      <c r="DG84" s="619">
        <v>0</v>
      </c>
      <c r="DH84" s="619">
        <v>48632</v>
      </c>
      <c r="DI84" s="619">
        <v>4863183</v>
      </c>
      <c r="DJ84" s="619">
        <v>-2992771</v>
      </c>
      <c r="DK84" s="619">
        <v>-2932915</v>
      </c>
      <c r="DL84" s="619">
        <v>0</v>
      </c>
      <c r="DM84" s="619">
        <v>-59855</v>
      </c>
      <c r="DN84" s="619">
        <v>-5985541</v>
      </c>
      <c r="DO84" s="619">
        <v>-5476749</v>
      </c>
      <c r="DP84" s="619">
        <v>-5367212</v>
      </c>
      <c r="DQ84" s="619">
        <v>0</v>
      </c>
      <c r="DR84" s="619">
        <v>-109534</v>
      </c>
      <c r="DS84" s="619">
        <v>-10953495</v>
      </c>
      <c r="DT84" s="619">
        <v>0</v>
      </c>
      <c r="DU84" s="619">
        <v>0</v>
      </c>
      <c r="DV84" s="619">
        <v>0</v>
      </c>
      <c r="DW84" s="619">
        <v>0</v>
      </c>
      <c r="DX84" s="619">
        <v>0</v>
      </c>
      <c r="DY84" s="619">
        <v>-2483977</v>
      </c>
      <c r="DZ84" s="619">
        <v>-2434297</v>
      </c>
      <c r="EA84" s="619">
        <v>0</v>
      </c>
      <c r="EB84" s="619">
        <v>-49680</v>
      </c>
      <c r="EC84" s="619">
        <v>-4967954</v>
      </c>
      <c r="ED84" s="619">
        <v>-2992771</v>
      </c>
      <c r="EE84" s="619">
        <v>-2932915</v>
      </c>
      <c r="EF84" s="619">
        <v>0</v>
      </c>
      <c r="EG84" s="619">
        <v>-59855</v>
      </c>
      <c r="EH84" s="619">
        <v>-5985541</v>
      </c>
      <c r="EI84" s="619">
        <v>-33590</v>
      </c>
      <c r="EJ84" s="619">
        <v>-32922</v>
      </c>
      <c r="EK84" s="619">
        <v>0</v>
      </c>
      <c r="EL84" s="619">
        <v>-674</v>
      </c>
      <c r="EM84" s="619">
        <v>-67186</v>
      </c>
      <c r="EN84" s="619">
        <v>0</v>
      </c>
      <c r="EO84" s="619">
        <v>0</v>
      </c>
      <c r="EP84" s="619">
        <v>0</v>
      </c>
      <c r="EQ84" s="619">
        <v>0</v>
      </c>
      <c r="ER84" s="619">
        <v>0</v>
      </c>
      <c r="ES84" s="619">
        <v>-1195293</v>
      </c>
      <c r="ET84" s="619">
        <v>-1171387</v>
      </c>
      <c r="EU84" s="619">
        <v>0</v>
      </c>
      <c r="EV84" s="619">
        <v>-23906</v>
      </c>
      <c r="EW84" s="619">
        <v>-2390586</v>
      </c>
      <c r="EX84" s="619">
        <v>1161703</v>
      </c>
      <c r="EY84" s="619">
        <v>1138465</v>
      </c>
      <c r="EZ84" s="619">
        <v>0</v>
      </c>
      <c r="FA84" s="619">
        <v>23232</v>
      </c>
      <c r="FB84" s="619">
        <v>2323400</v>
      </c>
      <c r="FC84" s="619">
        <v>48314321</v>
      </c>
      <c r="FD84" s="619">
        <v>47348034</v>
      </c>
      <c r="FE84" s="619">
        <v>0</v>
      </c>
      <c r="FF84" s="619">
        <v>966286</v>
      </c>
      <c r="FG84" s="619">
        <v>96628641</v>
      </c>
      <c r="FH84" s="619">
        <v>52060823</v>
      </c>
      <c r="FI84" s="619">
        <v>51019607</v>
      </c>
      <c r="FJ84" s="619">
        <v>0</v>
      </c>
      <c r="FK84" s="619">
        <v>1041216</v>
      </c>
      <c r="FL84" s="619">
        <v>104121646</v>
      </c>
      <c r="FM84" s="619">
        <v>3746502</v>
      </c>
      <c r="FN84" s="619">
        <v>3671573</v>
      </c>
      <c r="FO84" s="619">
        <v>0</v>
      </c>
      <c r="FP84" s="619">
        <v>74930</v>
      </c>
      <c r="FQ84" s="619">
        <v>7493005</v>
      </c>
      <c r="FR84" s="619">
        <v>4908205</v>
      </c>
      <c r="FS84" s="619">
        <v>4810038</v>
      </c>
      <c r="FT84" s="619">
        <v>0</v>
      </c>
      <c r="FU84" s="619">
        <v>98162</v>
      </c>
      <c r="FV84" s="619">
        <v>9816405</v>
      </c>
      <c r="FW84" s="620" t="s">
        <v>535</v>
      </c>
      <c r="FX84" s="620" t="s">
        <v>771</v>
      </c>
      <c r="FY84" s="610" t="s">
        <v>535</v>
      </c>
      <c r="FZ84" s="611" t="s">
        <v>516</v>
      </c>
      <c r="GA84" s="611" t="s">
        <v>772</v>
      </c>
      <c r="GB84" s="610" t="s">
        <v>1432</v>
      </c>
    </row>
    <row r="85" spans="1:184" x14ac:dyDescent="0.25">
      <c r="A85" s="610" t="s">
        <v>3385</v>
      </c>
      <c r="B85" s="617" t="s">
        <v>773</v>
      </c>
      <c r="C85" s="618" t="s">
        <v>774</v>
      </c>
      <c r="D85" s="638">
        <v>0.5</v>
      </c>
      <c r="E85" s="638">
        <v>0.4</v>
      </c>
      <c r="F85" s="638">
        <v>0.09</v>
      </c>
      <c r="G85" s="638">
        <v>0.01</v>
      </c>
      <c r="H85" s="638">
        <v>1</v>
      </c>
      <c r="I85" s="619">
        <v>30137259</v>
      </c>
      <c r="J85" s="619">
        <v>24109807</v>
      </c>
      <c r="K85" s="619">
        <v>5424707</v>
      </c>
      <c r="L85" s="619">
        <v>602745</v>
      </c>
      <c r="M85" s="619">
        <v>60274518</v>
      </c>
      <c r="N85" s="619">
        <v>0</v>
      </c>
      <c r="O85" s="619">
        <v>0</v>
      </c>
      <c r="P85" s="619">
        <v>30137259</v>
      </c>
      <c r="Q85" s="619">
        <v>169762</v>
      </c>
      <c r="R85" s="619">
        <v>169762</v>
      </c>
      <c r="S85" s="619">
        <v>0</v>
      </c>
      <c r="T85" s="619">
        <v>0</v>
      </c>
      <c r="U85" s="619">
        <v>0</v>
      </c>
      <c r="V85" s="619">
        <v>0</v>
      </c>
      <c r="W85" s="619">
        <v>0</v>
      </c>
      <c r="X85" s="619">
        <v>0</v>
      </c>
      <c r="Y85" s="619">
        <v>0</v>
      </c>
      <c r="Z85" s="619">
        <v>0</v>
      </c>
      <c r="AA85" s="619">
        <v>0</v>
      </c>
      <c r="AB85" s="619">
        <v>0</v>
      </c>
      <c r="AC85" s="619">
        <v>0</v>
      </c>
      <c r="AD85" s="619">
        <v>0</v>
      </c>
      <c r="AE85" s="619">
        <v>0</v>
      </c>
      <c r="AF85" s="619">
        <v>0</v>
      </c>
      <c r="AG85" s="619">
        <v>0</v>
      </c>
      <c r="AH85" s="619">
        <v>0</v>
      </c>
      <c r="AI85" s="619">
        <v>7552192</v>
      </c>
      <c r="AJ85" s="619">
        <v>1699244</v>
      </c>
      <c r="AK85" s="619">
        <v>188806</v>
      </c>
      <c r="AL85" s="619">
        <v>9440242</v>
      </c>
      <c r="AM85" s="619">
        <v>1840358</v>
      </c>
      <c r="AN85" s="619">
        <v>1472286</v>
      </c>
      <c r="AO85" s="619">
        <v>331264</v>
      </c>
      <c r="AP85" s="619">
        <v>36807</v>
      </c>
      <c r="AQ85" s="619">
        <v>3680715</v>
      </c>
      <c r="AR85" s="619">
        <v>-2409410</v>
      </c>
      <c r="AS85" s="619">
        <v>-1927528</v>
      </c>
      <c r="AT85" s="619">
        <v>-433694</v>
      </c>
      <c r="AU85" s="619">
        <v>-48188</v>
      </c>
      <c r="AV85" s="619">
        <v>-4818820</v>
      </c>
      <c r="AW85" s="619">
        <v>-1288000</v>
      </c>
      <c r="AX85" s="619">
        <v>-1030400</v>
      </c>
      <c r="AY85" s="619">
        <v>-231840</v>
      </c>
      <c r="AZ85" s="619">
        <v>-25760</v>
      </c>
      <c r="BA85" s="619">
        <v>-2576000</v>
      </c>
      <c r="BB85" s="619">
        <v>0</v>
      </c>
      <c r="BC85" s="619">
        <v>0</v>
      </c>
      <c r="BD85" s="619">
        <v>0</v>
      </c>
      <c r="BE85" s="619">
        <v>0</v>
      </c>
      <c r="BF85" s="619">
        <v>0</v>
      </c>
      <c r="BG85" s="619">
        <v>30500</v>
      </c>
      <c r="BH85" s="619">
        <v>24400</v>
      </c>
      <c r="BI85" s="619">
        <v>5490</v>
      </c>
      <c r="BJ85" s="619">
        <v>610</v>
      </c>
      <c r="BK85" s="619">
        <v>61000</v>
      </c>
      <c r="BL85" s="619">
        <v>-1257500</v>
      </c>
      <c r="BM85" s="619">
        <v>-1006000</v>
      </c>
      <c r="BN85" s="619">
        <v>-226350</v>
      </c>
      <c r="BO85" s="619">
        <v>-25150</v>
      </c>
      <c r="BP85" s="619">
        <v>-2515000</v>
      </c>
      <c r="BQ85" s="619">
        <v>-1878000</v>
      </c>
      <c r="BR85" s="619">
        <v>-1502400</v>
      </c>
      <c r="BS85" s="619">
        <v>-338040</v>
      </c>
      <c r="BT85" s="619">
        <v>-37560</v>
      </c>
      <c r="BU85" s="619">
        <v>-3756000</v>
      </c>
      <c r="BV85" s="619">
        <v>-90000</v>
      </c>
      <c r="BW85" s="619">
        <v>-72000</v>
      </c>
      <c r="BX85" s="619">
        <v>-16200</v>
      </c>
      <c r="BY85" s="619">
        <v>-1800</v>
      </c>
      <c r="BZ85" s="619">
        <v>-180000</v>
      </c>
      <c r="CA85" s="619">
        <v>-1788000</v>
      </c>
      <c r="CB85" s="619">
        <v>-1430400</v>
      </c>
      <c r="CC85" s="619">
        <v>-321840</v>
      </c>
      <c r="CD85" s="619">
        <v>-35760</v>
      </c>
      <c r="CE85" s="619">
        <v>-3576000</v>
      </c>
      <c r="CF85" s="619">
        <v>0</v>
      </c>
      <c r="CG85" s="619">
        <v>0</v>
      </c>
      <c r="CH85" s="619">
        <v>0</v>
      </c>
      <c r="CI85" s="619">
        <v>0</v>
      </c>
      <c r="CJ85" s="619">
        <v>0</v>
      </c>
      <c r="CK85" s="619">
        <v>372844</v>
      </c>
      <c r="CL85" s="619">
        <v>298276</v>
      </c>
      <c r="CM85" s="619">
        <v>67112</v>
      </c>
      <c r="CN85" s="619">
        <v>7457</v>
      </c>
      <c r="CO85" s="619">
        <v>745689</v>
      </c>
      <c r="CP85" s="619">
        <v>885686</v>
      </c>
      <c r="CQ85" s="619">
        <v>708549</v>
      </c>
      <c r="CR85" s="619">
        <v>159423</v>
      </c>
      <c r="CS85" s="619">
        <v>17714</v>
      </c>
      <c r="CT85" s="619">
        <v>1771372</v>
      </c>
      <c r="CU85" s="619">
        <v>0</v>
      </c>
      <c r="CV85" s="619">
        <v>0</v>
      </c>
      <c r="CW85" s="619">
        <v>0</v>
      </c>
      <c r="CX85" s="619">
        <v>0</v>
      </c>
      <c r="CY85" s="619">
        <v>0</v>
      </c>
      <c r="CZ85" s="619">
        <v>-282844</v>
      </c>
      <c r="DA85" s="619">
        <v>-226276</v>
      </c>
      <c r="DB85" s="619">
        <v>-50912</v>
      </c>
      <c r="DC85" s="619">
        <v>-5657</v>
      </c>
      <c r="DD85" s="619">
        <v>-565689</v>
      </c>
      <c r="DE85" s="619">
        <v>-193686</v>
      </c>
      <c r="DF85" s="619">
        <v>-154949</v>
      </c>
      <c r="DG85" s="619">
        <v>-34863</v>
      </c>
      <c r="DH85" s="619">
        <v>-3874</v>
      </c>
      <c r="DI85" s="619">
        <v>-387372</v>
      </c>
      <c r="DJ85" s="619">
        <v>-1806000</v>
      </c>
      <c r="DK85" s="619">
        <v>-1444800</v>
      </c>
      <c r="DL85" s="619">
        <v>-325080</v>
      </c>
      <c r="DM85" s="619">
        <v>-36120</v>
      </c>
      <c r="DN85" s="619">
        <v>-3612000</v>
      </c>
      <c r="DO85" s="619">
        <v>-2902000</v>
      </c>
      <c r="DP85" s="619">
        <v>-2321600</v>
      </c>
      <c r="DQ85" s="619">
        <v>-522360</v>
      </c>
      <c r="DR85" s="619">
        <v>-58040</v>
      </c>
      <c r="DS85" s="619">
        <v>-5804000</v>
      </c>
      <c r="DT85" s="619">
        <v>0</v>
      </c>
      <c r="DU85" s="619">
        <v>0</v>
      </c>
      <c r="DV85" s="619">
        <v>0</v>
      </c>
      <c r="DW85" s="619">
        <v>0</v>
      </c>
      <c r="DX85" s="619">
        <v>0</v>
      </c>
      <c r="DY85" s="619">
        <v>-1096000</v>
      </c>
      <c r="DZ85" s="619">
        <v>-876800</v>
      </c>
      <c r="EA85" s="619">
        <v>-197280</v>
      </c>
      <c r="EB85" s="619">
        <v>-21920</v>
      </c>
      <c r="EC85" s="619">
        <v>-2192000</v>
      </c>
      <c r="ED85" s="619">
        <v>-1806000</v>
      </c>
      <c r="EE85" s="619">
        <v>-1444800</v>
      </c>
      <c r="EF85" s="619">
        <v>-325080</v>
      </c>
      <c r="EG85" s="619">
        <v>-36120</v>
      </c>
      <c r="EH85" s="619">
        <v>-3612000</v>
      </c>
      <c r="EI85" s="619">
        <v>2582000</v>
      </c>
      <c r="EJ85" s="619">
        <v>2065597</v>
      </c>
      <c r="EK85" s="619">
        <v>464760</v>
      </c>
      <c r="EL85" s="619">
        <v>51640</v>
      </c>
      <c r="EM85" s="619">
        <v>5163996</v>
      </c>
      <c r="EN85" s="619">
        <v>0</v>
      </c>
      <c r="EO85" s="619">
        <v>0</v>
      </c>
      <c r="EP85" s="619">
        <v>0</v>
      </c>
      <c r="EQ85" s="619">
        <v>0</v>
      </c>
      <c r="ER85" s="619">
        <v>0</v>
      </c>
      <c r="ES85" s="619">
        <v>2085284</v>
      </c>
      <c r="ET85" s="619">
        <v>1668227</v>
      </c>
      <c r="EU85" s="619">
        <v>375351</v>
      </c>
      <c r="EV85" s="619">
        <v>41706</v>
      </c>
      <c r="EW85" s="619">
        <v>4170567</v>
      </c>
      <c r="EX85" s="619">
        <v>496716</v>
      </c>
      <c r="EY85" s="619">
        <v>397370</v>
      </c>
      <c r="EZ85" s="619">
        <v>89409</v>
      </c>
      <c r="FA85" s="619">
        <v>9934</v>
      </c>
      <c r="FB85" s="619">
        <v>993429</v>
      </c>
      <c r="FC85" s="619">
        <v>29347483</v>
      </c>
      <c r="FD85" s="619">
        <v>23477986</v>
      </c>
      <c r="FE85" s="619">
        <v>5282547</v>
      </c>
      <c r="FF85" s="619">
        <v>586950</v>
      </c>
      <c r="FG85" s="619">
        <v>58694966</v>
      </c>
      <c r="FH85" s="619">
        <v>30137259</v>
      </c>
      <c r="FI85" s="619">
        <v>24109807</v>
      </c>
      <c r="FJ85" s="619">
        <v>5424707</v>
      </c>
      <c r="FK85" s="619">
        <v>602745</v>
      </c>
      <c r="FL85" s="619">
        <v>60274518</v>
      </c>
      <c r="FM85" s="619">
        <v>789776</v>
      </c>
      <c r="FN85" s="619">
        <v>631821</v>
      </c>
      <c r="FO85" s="619">
        <v>142160</v>
      </c>
      <c r="FP85" s="619">
        <v>15795</v>
      </c>
      <c r="FQ85" s="619">
        <v>1579552</v>
      </c>
      <c r="FR85" s="619">
        <v>1286492</v>
      </c>
      <c r="FS85" s="619">
        <v>1029191</v>
      </c>
      <c r="FT85" s="619">
        <v>231569</v>
      </c>
      <c r="FU85" s="619">
        <v>25729</v>
      </c>
      <c r="FV85" s="619">
        <v>2572981</v>
      </c>
      <c r="FW85" s="620" t="s">
        <v>649</v>
      </c>
      <c r="FX85" s="620" t="s">
        <v>650</v>
      </c>
      <c r="FY85" s="610" t="s">
        <v>474</v>
      </c>
      <c r="FZ85" s="611" t="s">
        <v>548</v>
      </c>
      <c r="GA85" s="611" t="s">
        <v>775</v>
      </c>
      <c r="GB85" s="610" t="s">
        <v>1432</v>
      </c>
    </row>
    <row r="86" spans="1:184" x14ac:dyDescent="0.25">
      <c r="A86" s="610" t="s">
        <v>3385</v>
      </c>
      <c r="B86" s="617" t="s">
        <v>776</v>
      </c>
      <c r="C86" s="618" t="s">
        <v>777</v>
      </c>
      <c r="D86" s="638">
        <v>0.5</v>
      </c>
      <c r="E86" s="638">
        <v>0.4</v>
      </c>
      <c r="F86" s="638">
        <v>0.1</v>
      </c>
      <c r="G86" s="638">
        <v>0</v>
      </c>
      <c r="H86" s="638">
        <v>1</v>
      </c>
      <c r="I86" s="619">
        <v>47113617</v>
      </c>
      <c r="J86" s="619">
        <v>37690894</v>
      </c>
      <c r="K86" s="619">
        <v>9422724</v>
      </c>
      <c r="L86" s="619">
        <v>0</v>
      </c>
      <c r="M86" s="619">
        <v>94227235</v>
      </c>
      <c r="N86" s="619">
        <v>2849</v>
      </c>
      <c r="O86" s="619">
        <v>2849</v>
      </c>
      <c r="P86" s="619">
        <v>47110768</v>
      </c>
      <c r="Q86" s="619">
        <v>473289</v>
      </c>
      <c r="R86" s="619">
        <v>473289</v>
      </c>
      <c r="S86" s="619">
        <v>468045</v>
      </c>
      <c r="T86" s="619">
        <v>0</v>
      </c>
      <c r="U86" s="619">
        <v>468045</v>
      </c>
      <c r="V86" s="619">
        <v>1538741</v>
      </c>
      <c r="W86" s="619">
        <v>0</v>
      </c>
      <c r="X86" s="619">
        <v>1538741</v>
      </c>
      <c r="Y86" s="619">
        <v>0</v>
      </c>
      <c r="Z86" s="619">
        <v>0</v>
      </c>
      <c r="AA86" s="619">
        <v>0</v>
      </c>
      <c r="AB86" s="619">
        <v>0</v>
      </c>
      <c r="AC86" s="619">
        <v>2849</v>
      </c>
      <c r="AD86" s="619">
        <v>0</v>
      </c>
      <c r="AE86" s="619">
        <v>0</v>
      </c>
      <c r="AF86" s="619">
        <v>2849</v>
      </c>
      <c r="AG86" s="619">
        <v>0</v>
      </c>
      <c r="AH86" s="619">
        <v>0</v>
      </c>
      <c r="AI86" s="619">
        <v>14206134</v>
      </c>
      <c r="AJ86" s="619">
        <v>3438221</v>
      </c>
      <c r="AK86" s="619">
        <v>0</v>
      </c>
      <c r="AL86" s="619">
        <v>17644355</v>
      </c>
      <c r="AM86" s="619">
        <v>4153756</v>
      </c>
      <c r="AN86" s="619">
        <v>3323005</v>
      </c>
      <c r="AO86" s="619">
        <v>830751</v>
      </c>
      <c r="AP86" s="619">
        <v>0</v>
      </c>
      <c r="AQ86" s="619">
        <v>8307512</v>
      </c>
      <c r="AR86" s="619">
        <v>-1198549</v>
      </c>
      <c r="AS86" s="619">
        <v>-958839</v>
      </c>
      <c r="AT86" s="619">
        <v>-239710</v>
      </c>
      <c r="AU86" s="619">
        <v>0</v>
      </c>
      <c r="AV86" s="619">
        <v>-2397098</v>
      </c>
      <c r="AW86" s="619">
        <v>-2004220</v>
      </c>
      <c r="AX86" s="619">
        <v>-1603376</v>
      </c>
      <c r="AY86" s="619">
        <v>-400844</v>
      </c>
      <c r="AZ86" s="619">
        <v>0</v>
      </c>
      <c r="BA86" s="619">
        <v>-4008440</v>
      </c>
      <c r="BB86" s="619">
        <v>41878</v>
      </c>
      <c r="BC86" s="619">
        <v>33503</v>
      </c>
      <c r="BD86" s="619">
        <v>8376</v>
      </c>
      <c r="BE86" s="619">
        <v>0</v>
      </c>
      <c r="BF86" s="619">
        <v>83757</v>
      </c>
      <c r="BG86" s="619">
        <v>-559277</v>
      </c>
      <c r="BH86" s="619">
        <v>-447422</v>
      </c>
      <c r="BI86" s="619">
        <v>-111856</v>
      </c>
      <c r="BJ86" s="619">
        <v>0</v>
      </c>
      <c r="BK86" s="619">
        <v>-1118555</v>
      </c>
      <c r="BL86" s="619">
        <v>-2521619</v>
      </c>
      <c r="BM86" s="619">
        <v>-2017295</v>
      </c>
      <c r="BN86" s="619">
        <v>-504324</v>
      </c>
      <c r="BO86" s="619">
        <v>0</v>
      </c>
      <c r="BP86" s="619">
        <v>-5043238</v>
      </c>
      <c r="BQ86" s="619">
        <v>-1249701</v>
      </c>
      <c r="BR86" s="619">
        <v>-999761</v>
      </c>
      <c r="BS86" s="619">
        <v>-249940</v>
      </c>
      <c r="BT86" s="619">
        <v>0</v>
      </c>
      <c r="BU86" s="619">
        <v>-2499402</v>
      </c>
      <c r="BV86" s="619">
        <v>-46918</v>
      </c>
      <c r="BW86" s="619">
        <v>-37535</v>
      </c>
      <c r="BX86" s="619">
        <v>-9384</v>
      </c>
      <c r="BY86" s="619">
        <v>0</v>
      </c>
      <c r="BZ86" s="619">
        <v>-93837</v>
      </c>
      <c r="CA86" s="619">
        <v>-1202782</v>
      </c>
      <c r="CB86" s="619">
        <v>-962226</v>
      </c>
      <c r="CC86" s="619">
        <v>-240557</v>
      </c>
      <c r="CD86" s="619">
        <v>0</v>
      </c>
      <c r="CE86" s="619">
        <v>-2405565</v>
      </c>
      <c r="CF86" s="619">
        <v>0</v>
      </c>
      <c r="CG86" s="619">
        <v>0</v>
      </c>
      <c r="CH86" s="619">
        <v>0</v>
      </c>
      <c r="CI86" s="619">
        <v>0</v>
      </c>
      <c r="CJ86" s="619">
        <v>0</v>
      </c>
      <c r="CK86" s="619">
        <v>0</v>
      </c>
      <c r="CL86" s="619">
        <v>0</v>
      </c>
      <c r="CM86" s="619">
        <v>0</v>
      </c>
      <c r="CN86" s="619">
        <v>0</v>
      </c>
      <c r="CO86" s="619">
        <v>0</v>
      </c>
      <c r="CP86" s="619">
        <v>726956</v>
      </c>
      <c r="CQ86" s="619">
        <v>581564</v>
      </c>
      <c r="CR86" s="619">
        <v>145391</v>
      </c>
      <c r="CS86" s="619">
        <v>0</v>
      </c>
      <c r="CT86" s="619">
        <v>1453911</v>
      </c>
      <c r="CU86" s="619">
        <v>0</v>
      </c>
      <c r="CV86" s="619">
        <v>0</v>
      </c>
      <c r="CW86" s="619">
        <v>0</v>
      </c>
      <c r="CX86" s="619">
        <v>0</v>
      </c>
      <c r="CY86" s="619">
        <v>0</v>
      </c>
      <c r="CZ86" s="619">
        <v>46918</v>
      </c>
      <c r="DA86" s="619">
        <v>37535</v>
      </c>
      <c r="DB86" s="619">
        <v>9384</v>
      </c>
      <c r="DC86" s="619">
        <v>0</v>
      </c>
      <c r="DD86" s="619">
        <v>93837</v>
      </c>
      <c r="DE86" s="619">
        <v>-826607</v>
      </c>
      <c r="DF86" s="619">
        <v>-661286</v>
      </c>
      <c r="DG86" s="619">
        <v>-165321</v>
      </c>
      <c r="DH86" s="619">
        <v>0</v>
      </c>
      <c r="DI86" s="619">
        <v>-1653214</v>
      </c>
      <c r="DJ86" s="619">
        <v>-1357663</v>
      </c>
      <c r="DK86" s="619">
        <v>-1086131</v>
      </c>
      <c r="DL86" s="619">
        <v>-271533</v>
      </c>
      <c r="DM86" s="619">
        <v>0</v>
      </c>
      <c r="DN86" s="619">
        <v>-2715327</v>
      </c>
      <c r="DO86" s="619">
        <v>-2660097</v>
      </c>
      <c r="DP86" s="619">
        <v>-2128079</v>
      </c>
      <c r="DQ86" s="619">
        <v>-532019</v>
      </c>
      <c r="DR86" s="619">
        <v>0</v>
      </c>
      <c r="DS86" s="619">
        <v>-5320195</v>
      </c>
      <c r="DT86" s="619">
        <v>0</v>
      </c>
      <c r="DU86" s="619">
        <v>0</v>
      </c>
      <c r="DV86" s="619">
        <v>0</v>
      </c>
      <c r="DW86" s="619">
        <v>0</v>
      </c>
      <c r="DX86" s="619">
        <v>0</v>
      </c>
      <c r="DY86" s="619">
        <v>-1302433</v>
      </c>
      <c r="DZ86" s="619">
        <v>-1041948</v>
      </c>
      <c r="EA86" s="619">
        <v>-260487</v>
      </c>
      <c r="EB86" s="619">
        <v>0</v>
      </c>
      <c r="EC86" s="619">
        <v>-2604868</v>
      </c>
      <c r="ED86" s="619">
        <v>-1357663</v>
      </c>
      <c r="EE86" s="619">
        <v>-1086131</v>
      </c>
      <c r="EF86" s="619">
        <v>-271533</v>
      </c>
      <c r="EG86" s="619">
        <v>0</v>
      </c>
      <c r="EH86" s="619">
        <v>-2715327</v>
      </c>
      <c r="EI86" s="619">
        <v>2149327</v>
      </c>
      <c r="EJ86" s="619">
        <v>1719463</v>
      </c>
      <c r="EK86" s="619">
        <v>429865</v>
      </c>
      <c r="EL86" s="619">
        <v>0</v>
      </c>
      <c r="EM86" s="619">
        <v>4298655</v>
      </c>
      <c r="EN86" s="619">
        <v>0</v>
      </c>
      <c r="EO86" s="619">
        <v>0</v>
      </c>
      <c r="EP86" s="619">
        <v>0</v>
      </c>
      <c r="EQ86" s="619">
        <v>0</v>
      </c>
      <c r="ER86" s="619">
        <v>0</v>
      </c>
      <c r="ES86" s="619">
        <v>1225594</v>
      </c>
      <c r="ET86" s="619">
        <v>980475</v>
      </c>
      <c r="EU86" s="619">
        <v>245119</v>
      </c>
      <c r="EV86" s="619">
        <v>0</v>
      </c>
      <c r="EW86" s="619">
        <v>2451187</v>
      </c>
      <c r="EX86" s="619">
        <v>923733</v>
      </c>
      <c r="EY86" s="619">
        <v>738988</v>
      </c>
      <c r="EZ86" s="619">
        <v>184746</v>
      </c>
      <c r="FA86" s="619">
        <v>0</v>
      </c>
      <c r="FB86" s="619">
        <v>1847468</v>
      </c>
      <c r="FC86" s="619">
        <v>46733473</v>
      </c>
      <c r="FD86" s="619">
        <v>37386779</v>
      </c>
      <c r="FE86" s="619">
        <v>9346695</v>
      </c>
      <c r="FF86" s="619">
        <v>0</v>
      </c>
      <c r="FG86" s="619">
        <v>93466947</v>
      </c>
      <c r="FH86" s="619">
        <v>47113617</v>
      </c>
      <c r="FI86" s="619">
        <v>37690894</v>
      </c>
      <c r="FJ86" s="619">
        <v>9422724</v>
      </c>
      <c r="FK86" s="619">
        <v>0</v>
      </c>
      <c r="FL86" s="619">
        <v>94227235</v>
      </c>
      <c r="FM86" s="619">
        <v>380144</v>
      </c>
      <c r="FN86" s="619">
        <v>304115</v>
      </c>
      <c r="FO86" s="619">
        <v>76029</v>
      </c>
      <c r="FP86" s="619">
        <v>0</v>
      </c>
      <c r="FQ86" s="619">
        <v>760288</v>
      </c>
      <c r="FR86" s="619">
        <v>1303877</v>
      </c>
      <c r="FS86" s="619">
        <v>1043103</v>
      </c>
      <c r="FT86" s="619">
        <v>260775</v>
      </c>
      <c r="FU86" s="619">
        <v>0</v>
      </c>
      <c r="FV86" s="619">
        <v>2607756</v>
      </c>
      <c r="FW86" s="620" t="s">
        <v>498</v>
      </c>
      <c r="FX86" s="620" t="s">
        <v>473</v>
      </c>
      <c r="FY86" s="610" t="s">
        <v>474</v>
      </c>
      <c r="FZ86" s="611" t="s">
        <v>499</v>
      </c>
      <c r="GA86" s="611" t="s">
        <v>778</v>
      </c>
      <c r="GB86" s="610" t="s">
        <v>1432</v>
      </c>
    </row>
    <row r="87" spans="1:184" x14ac:dyDescent="0.25">
      <c r="A87" s="610" t="s">
        <v>3386</v>
      </c>
      <c r="B87" s="617" t="s">
        <v>779</v>
      </c>
      <c r="C87" s="618" t="s">
        <v>780</v>
      </c>
      <c r="D87" s="638">
        <v>0.5</v>
      </c>
      <c r="E87" s="638">
        <v>0.4</v>
      </c>
      <c r="F87" s="638">
        <v>0.09</v>
      </c>
      <c r="G87" s="638">
        <v>0.01</v>
      </c>
      <c r="H87" s="638">
        <v>1</v>
      </c>
      <c r="I87" s="619">
        <v>13770099</v>
      </c>
      <c r="J87" s="619">
        <v>11016080</v>
      </c>
      <c r="K87" s="619">
        <v>2478618</v>
      </c>
      <c r="L87" s="619">
        <v>275402</v>
      </c>
      <c r="M87" s="619">
        <v>27540199</v>
      </c>
      <c r="N87" s="619">
        <v>0</v>
      </c>
      <c r="O87" s="619">
        <v>0</v>
      </c>
      <c r="P87" s="619">
        <v>13770099</v>
      </c>
      <c r="Q87" s="619">
        <v>122125</v>
      </c>
      <c r="R87" s="619">
        <v>122125</v>
      </c>
      <c r="S87" s="619">
        <v>0</v>
      </c>
      <c r="T87" s="619">
        <v>0</v>
      </c>
      <c r="U87" s="619">
        <v>0</v>
      </c>
      <c r="V87" s="619">
        <v>0</v>
      </c>
      <c r="W87" s="619">
        <v>0</v>
      </c>
      <c r="X87" s="619">
        <v>0</v>
      </c>
      <c r="Y87" s="619">
        <v>0</v>
      </c>
      <c r="Z87" s="619">
        <v>0</v>
      </c>
      <c r="AA87" s="619">
        <v>0</v>
      </c>
      <c r="AB87" s="619">
        <v>0</v>
      </c>
      <c r="AC87" s="619">
        <v>0</v>
      </c>
      <c r="AD87" s="619">
        <v>0</v>
      </c>
      <c r="AE87" s="619">
        <v>0</v>
      </c>
      <c r="AF87" s="619">
        <v>0</v>
      </c>
      <c r="AG87" s="619">
        <v>0</v>
      </c>
      <c r="AH87" s="619">
        <v>0</v>
      </c>
      <c r="AI87" s="619">
        <v>5349640</v>
      </c>
      <c r="AJ87" s="619">
        <v>1203669</v>
      </c>
      <c r="AK87" s="619">
        <v>133740</v>
      </c>
      <c r="AL87" s="619">
        <v>6687049</v>
      </c>
      <c r="AM87" s="619">
        <v>1919403</v>
      </c>
      <c r="AN87" s="619">
        <v>1535523</v>
      </c>
      <c r="AO87" s="619">
        <v>345493</v>
      </c>
      <c r="AP87" s="619">
        <v>38388</v>
      </c>
      <c r="AQ87" s="619">
        <v>3838807</v>
      </c>
      <c r="AR87" s="619">
        <v>-1243464</v>
      </c>
      <c r="AS87" s="619">
        <v>-994771</v>
      </c>
      <c r="AT87" s="619">
        <v>-223823</v>
      </c>
      <c r="AU87" s="619">
        <v>-24869</v>
      </c>
      <c r="AV87" s="619">
        <v>-2486927</v>
      </c>
      <c r="AW87" s="619">
        <v>-668341</v>
      </c>
      <c r="AX87" s="619">
        <v>-534672</v>
      </c>
      <c r="AY87" s="619">
        <v>-120301</v>
      </c>
      <c r="AZ87" s="619">
        <v>-13367</v>
      </c>
      <c r="BA87" s="619">
        <v>-1336681</v>
      </c>
      <c r="BB87" s="619">
        <v>0</v>
      </c>
      <c r="BC87" s="619">
        <v>0</v>
      </c>
      <c r="BD87" s="619">
        <v>0</v>
      </c>
      <c r="BE87" s="619">
        <v>0</v>
      </c>
      <c r="BF87" s="619">
        <v>0</v>
      </c>
      <c r="BG87" s="619">
        <v>-45771</v>
      </c>
      <c r="BH87" s="619">
        <v>-36616</v>
      </c>
      <c r="BI87" s="619">
        <v>-8239</v>
      </c>
      <c r="BJ87" s="619">
        <v>-915</v>
      </c>
      <c r="BK87" s="619">
        <v>-91541</v>
      </c>
      <c r="BL87" s="619">
        <v>-714112</v>
      </c>
      <c r="BM87" s="619">
        <v>-571288</v>
      </c>
      <c r="BN87" s="619">
        <v>-128540</v>
      </c>
      <c r="BO87" s="619">
        <v>-14282</v>
      </c>
      <c r="BP87" s="619">
        <v>-1428222</v>
      </c>
      <c r="BQ87" s="619">
        <v>-1335391</v>
      </c>
      <c r="BR87" s="619">
        <v>-1068313</v>
      </c>
      <c r="BS87" s="619">
        <v>-240370</v>
      </c>
      <c r="BT87" s="619">
        <v>-26708</v>
      </c>
      <c r="BU87" s="619">
        <v>-2670782</v>
      </c>
      <c r="BV87" s="619">
        <v>-6799</v>
      </c>
      <c r="BW87" s="619">
        <v>-5440</v>
      </c>
      <c r="BX87" s="619">
        <v>-1224</v>
      </c>
      <c r="BY87" s="619">
        <v>-136</v>
      </c>
      <c r="BZ87" s="619">
        <v>-13599</v>
      </c>
      <c r="CA87" s="619">
        <v>-1328592</v>
      </c>
      <c r="CB87" s="619">
        <v>-1062873</v>
      </c>
      <c r="CC87" s="619">
        <v>-239146</v>
      </c>
      <c r="CD87" s="619">
        <v>-26572</v>
      </c>
      <c r="CE87" s="619">
        <v>-2657183</v>
      </c>
      <c r="CF87" s="619">
        <v>0</v>
      </c>
      <c r="CG87" s="619">
        <v>0</v>
      </c>
      <c r="CH87" s="619">
        <v>0</v>
      </c>
      <c r="CI87" s="619">
        <v>0</v>
      </c>
      <c r="CJ87" s="619">
        <v>0</v>
      </c>
      <c r="CK87" s="619">
        <v>0</v>
      </c>
      <c r="CL87" s="619">
        <v>0</v>
      </c>
      <c r="CM87" s="619">
        <v>0</v>
      </c>
      <c r="CN87" s="619">
        <v>0</v>
      </c>
      <c r="CO87" s="619">
        <v>0</v>
      </c>
      <c r="CP87" s="619">
        <v>0</v>
      </c>
      <c r="CQ87" s="619">
        <v>0</v>
      </c>
      <c r="CR87" s="619">
        <v>0</v>
      </c>
      <c r="CS87" s="619">
        <v>0</v>
      </c>
      <c r="CT87" s="619">
        <v>0</v>
      </c>
      <c r="CU87" s="619">
        <v>0</v>
      </c>
      <c r="CV87" s="619">
        <v>0</v>
      </c>
      <c r="CW87" s="619">
        <v>0</v>
      </c>
      <c r="CX87" s="619">
        <v>0</v>
      </c>
      <c r="CY87" s="619">
        <v>0</v>
      </c>
      <c r="CZ87" s="619">
        <v>6799</v>
      </c>
      <c r="DA87" s="619">
        <v>5440</v>
      </c>
      <c r="DB87" s="619">
        <v>1224</v>
      </c>
      <c r="DC87" s="619">
        <v>136</v>
      </c>
      <c r="DD87" s="619">
        <v>13599</v>
      </c>
      <c r="DE87" s="619">
        <v>-653045</v>
      </c>
      <c r="DF87" s="619">
        <v>-522436</v>
      </c>
      <c r="DG87" s="619">
        <v>-117548</v>
      </c>
      <c r="DH87" s="619">
        <v>-13061</v>
      </c>
      <c r="DI87" s="619">
        <v>-1306090</v>
      </c>
      <c r="DJ87" s="619">
        <v>-168382</v>
      </c>
      <c r="DK87" s="619">
        <v>-134706</v>
      </c>
      <c r="DL87" s="619">
        <v>-30309</v>
      </c>
      <c r="DM87" s="619">
        <v>-3368</v>
      </c>
      <c r="DN87" s="619">
        <v>-336765</v>
      </c>
      <c r="DO87" s="619">
        <v>-2150019</v>
      </c>
      <c r="DP87" s="619">
        <v>-1720015</v>
      </c>
      <c r="DQ87" s="619">
        <v>-387003</v>
      </c>
      <c r="DR87" s="619">
        <v>-43001</v>
      </c>
      <c r="DS87" s="619">
        <v>-4300038</v>
      </c>
      <c r="DT87" s="619">
        <v>0</v>
      </c>
      <c r="DU87" s="619">
        <v>0</v>
      </c>
      <c r="DV87" s="619">
        <v>0</v>
      </c>
      <c r="DW87" s="619">
        <v>0</v>
      </c>
      <c r="DX87" s="619">
        <v>0</v>
      </c>
      <c r="DY87" s="619">
        <v>-1981637</v>
      </c>
      <c r="DZ87" s="619">
        <v>-1585309</v>
      </c>
      <c r="EA87" s="619">
        <v>-356694</v>
      </c>
      <c r="EB87" s="619">
        <v>-39633</v>
      </c>
      <c r="EC87" s="619">
        <v>-3963273</v>
      </c>
      <c r="ED87" s="619">
        <v>-168382</v>
      </c>
      <c r="EE87" s="619">
        <v>-134706</v>
      </c>
      <c r="EF87" s="619">
        <v>-30309</v>
      </c>
      <c r="EG87" s="619">
        <v>-3368</v>
      </c>
      <c r="EH87" s="619">
        <v>-336765</v>
      </c>
      <c r="EI87" s="619">
        <v>-3222288</v>
      </c>
      <c r="EJ87" s="619">
        <v>-2577830</v>
      </c>
      <c r="EK87" s="619">
        <v>-580010</v>
      </c>
      <c r="EL87" s="619">
        <v>-64446</v>
      </c>
      <c r="EM87" s="619">
        <v>-6444572</v>
      </c>
      <c r="EN87" s="619">
        <v>0</v>
      </c>
      <c r="EO87" s="619">
        <v>0</v>
      </c>
      <c r="EP87" s="619">
        <v>0</v>
      </c>
      <c r="EQ87" s="619">
        <v>0</v>
      </c>
      <c r="ER87" s="619">
        <v>0</v>
      </c>
      <c r="ES87" s="619">
        <v>-2464556</v>
      </c>
      <c r="ET87" s="619">
        <v>-1971645</v>
      </c>
      <c r="EU87" s="619">
        <v>-443620</v>
      </c>
      <c r="EV87" s="619">
        <v>-49291</v>
      </c>
      <c r="EW87" s="619">
        <v>-4929112</v>
      </c>
      <c r="EX87" s="619">
        <v>-757732</v>
      </c>
      <c r="EY87" s="619">
        <v>-606185</v>
      </c>
      <c r="EZ87" s="619">
        <v>-136390</v>
      </c>
      <c r="FA87" s="619">
        <v>-15155</v>
      </c>
      <c r="FB87" s="619">
        <v>-1515460</v>
      </c>
      <c r="FC87" s="619">
        <v>16309347</v>
      </c>
      <c r="FD87" s="619">
        <v>13047477</v>
      </c>
      <c r="FE87" s="619">
        <v>2935682</v>
      </c>
      <c r="FF87" s="619">
        <v>326187</v>
      </c>
      <c r="FG87" s="619">
        <v>32618693</v>
      </c>
      <c r="FH87" s="619">
        <v>13770099</v>
      </c>
      <c r="FI87" s="619">
        <v>11016080</v>
      </c>
      <c r="FJ87" s="619">
        <v>2478618</v>
      </c>
      <c r="FK87" s="619">
        <v>275402</v>
      </c>
      <c r="FL87" s="619">
        <v>27540199</v>
      </c>
      <c r="FM87" s="619">
        <v>-2539248</v>
      </c>
      <c r="FN87" s="619">
        <v>-2031397</v>
      </c>
      <c r="FO87" s="619">
        <v>-457064</v>
      </c>
      <c r="FP87" s="619">
        <v>-50785</v>
      </c>
      <c r="FQ87" s="619">
        <v>-5078494</v>
      </c>
      <c r="FR87" s="619">
        <v>-3296980</v>
      </c>
      <c r="FS87" s="619">
        <v>-2637582</v>
      </c>
      <c r="FT87" s="619">
        <v>-593454</v>
      </c>
      <c r="FU87" s="619">
        <v>-65940</v>
      </c>
      <c r="FV87" s="619">
        <v>-6593954</v>
      </c>
      <c r="FW87" s="620" t="s">
        <v>781</v>
      </c>
      <c r="FX87" s="620" t="s">
        <v>601</v>
      </c>
      <c r="FY87" s="610" t="s">
        <v>474</v>
      </c>
      <c r="FZ87" s="611" t="s">
        <v>475</v>
      </c>
      <c r="GA87" s="611" t="s">
        <v>782</v>
      </c>
      <c r="GB87" s="610" t="s">
        <v>1432</v>
      </c>
    </row>
    <row r="88" spans="1:184" x14ac:dyDescent="0.25">
      <c r="A88" s="610" t="s">
        <v>3385</v>
      </c>
      <c r="B88" s="617" t="s">
        <v>783</v>
      </c>
      <c r="C88" s="618" t="s">
        <v>784</v>
      </c>
      <c r="D88" s="638">
        <v>0.5</v>
      </c>
      <c r="E88" s="638">
        <v>0.4</v>
      </c>
      <c r="F88" s="638">
        <v>0.09</v>
      </c>
      <c r="G88" s="638">
        <v>0.01</v>
      </c>
      <c r="H88" s="638">
        <v>1</v>
      </c>
      <c r="I88" s="619">
        <v>30590595</v>
      </c>
      <c r="J88" s="619">
        <v>24472475</v>
      </c>
      <c r="K88" s="619">
        <v>5506307</v>
      </c>
      <c r="L88" s="619">
        <v>611812</v>
      </c>
      <c r="M88" s="619">
        <v>61181189</v>
      </c>
      <c r="N88" s="619">
        <v>0</v>
      </c>
      <c r="O88" s="619">
        <v>0</v>
      </c>
      <c r="P88" s="619">
        <v>30590595</v>
      </c>
      <c r="Q88" s="619">
        <v>142716</v>
      </c>
      <c r="R88" s="619">
        <v>142716</v>
      </c>
      <c r="S88" s="619">
        <v>0</v>
      </c>
      <c r="T88" s="619">
        <v>0</v>
      </c>
      <c r="U88" s="619">
        <v>0</v>
      </c>
      <c r="V88" s="619">
        <v>0</v>
      </c>
      <c r="W88" s="619">
        <v>0</v>
      </c>
      <c r="X88" s="619">
        <v>0</v>
      </c>
      <c r="Y88" s="619">
        <v>0</v>
      </c>
      <c r="Z88" s="619">
        <v>0</v>
      </c>
      <c r="AA88" s="619">
        <v>0</v>
      </c>
      <c r="AB88" s="619">
        <v>0</v>
      </c>
      <c r="AC88" s="619">
        <v>0</v>
      </c>
      <c r="AD88" s="619">
        <v>0</v>
      </c>
      <c r="AE88" s="619">
        <v>0</v>
      </c>
      <c r="AF88" s="619">
        <v>0</v>
      </c>
      <c r="AG88" s="619">
        <v>0</v>
      </c>
      <c r="AH88" s="619">
        <v>0</v>
      </c>
      <c r="AI88" s="619">
        <v>6524355</v>
      </c>
      <c r="AJ88" s="619">
        <v>1467981</v>
      </c>
      <c r="AK88" s="619">
        <v>163110</v>
      </c>
      <c r="AL88" s="619">
        <v>8155446</v>
      </c>
      <c r="AM88" s="619">
        <v>1239081</v>
      </c>
      <c r="AN88" s="619">
        <v>991264</v>
      </c>
      <c r="AO88" s="619">
        <v>223034</v>
      </c>
      <c r="AP88" s="619">
        <v>24782</v>
      </c>
      <c r="AQ88" s="619">
        <v>2478161</v>
      </c>
      <c r="AR88" s="619">
        <v>-654053</v>
      </c>
      <c r="AS88" s="619">
        <v>-523242</v>
      </c>
      <c r="AT88" s="619">
        <v>-117730</v>
      </c>
      <c r="AU88" s="619">
        <v>-13081</v>
      </c>
      <c r="AV88" s="619">
        <v>-1308106</v>
      </c>
      <c r="AW88" s="619">
        <v>-529491</v>
      </c>
      <c r="AX88" s="619">
        <v>-423593</v>
      </c>
      <c r="AY88" s="619">
        <v>-95308</v>
      </c>
      <c r="AZ88" s="619">
        <v>-10590</v>
      </c>
      <c r="BA88" s="619">
        <v>-1058982</v>
      </c>
      <c r="BB88" s="619">
        <v>92158</v>
      </c>
      <c r="BC88" s="619">
        <v>73727</v>
      </c>
      <c r="BD88" s="619">
        <v>16589</v>
      </c>
      <c r="BE88" s="619">
        <v>1843</v>
      </c>
      <c r="BF88" s="619">
        <v>184317</v>
      </c>
      <c r="BG88" s="619">
        <v>-71884</v>
      </c>
      <c r="BH88" s="619">
        <v>-57507</v>
      </c>
      <c r="BI88" s="619">
        <v>-12939</v>
      </c>
      <c r="BJ88" s="619">
        <v>-1438</v>
      </c>
      <c r="BK88" s="619">
        <v>-143768</v>
      </c>
      <c r="BL88" s="619">
        <v>-509217</v>
      </c>
      <c r="BM88" s="619">
        <v>-407373</v>
      </c>
      <c r="BN88" s="619">
        <v>-91658</v>
      </c>
      <c r="BO88" s="619">
        <v>-10185</v>
      </c>
      <c r="BP88" s="619">
        <v>-1018433</v>
      </c>
      <c r="BQ88" s="619">
        <v>-2609710</v>
      </c>
      <c r="BR88" s="619">
        <v>-2087768</v>
      </c>
      <c r="BS88" s="619">
        <v>-469748</v>
      </c>
      <c r="BT88" s="619">
        <v>-52194</v>
      </c>
      <c r="BU88" s="619">
        <v>-5219420</v>
      </c>
      <c r="BV88" s="619">
        <v>-535781</v>
      </c>
      <c r="BW88" s="619">
        <v>-428624</v>
      </c>
      <c r="BX88" s="619">
        <v>-96440</v>
      </c>
      <c r="BY88" s="619">
        <v>-10716</v>
      </c>
      <c r="BZ88" s="619">
        <v>-1071561</v>
      </c>
      <c r="CA88" s="619">
        <v>-2073929</v>
      </c>
      <c r="CB88" s="619">
        <v>-1659144</v>
      </c>
      <c r="CC88" s="619">
        <v>-373307</v>
      </c>
      <c r="CD88" s="619">
        <v>-41479</v>
      </c>
      <c r="CE88" s="619">
        <v>-4147859</v>
      </c>
      <c r="CF88" s="619">
        <v>0</v>
      </c>
      <c r="CG88" s="619">
        <v>0</v>
      </c>
      <c r="CH88" s="619">
        <v>0</v>
      </c>
      <c r="CI88" s="619">
        <v>0</v>
      </c>
      <c r="CJ88" s="619">
        <v>0</v>
      </c>
      <c r="CK88" s="619">
        <v>0</v>
      </c>
      <c r="CL88" s="619">
        <v>0</v>
      </c>
      <c r="CM88" s="619">
        <v>0</v>
      </c>
      <c r="CN88" s="619">
        <v>0</v>
      </c>
      <c r="CO88" s="619">
        <v>0</v>
      </c>
      <c r="CP88" s="619">
        <v>2237453</v>
      </c>
      <c r="CQ88" s="619">
        <v>1789962</v>
      </c>
      <c r="CR88" s="619">
        <v>402741</v>
      </c>
      <c r="CS88" s="619">
        <v>44749</v>
      </c>
      <c r="CT88" s="619">
        <v>4474905</v>
      </c>
      <c r="CU88" s="619">
        <v>0</v>
      </c>
      <c r="CV88" s="619">
        <v>0</v>
      </c>
      <c r="CW88" s="619">
        <v>0</v>
      </c>
      <c r="CX88" s="619">
        <v>0</v>
      </c>
      <c r="CY88" s="619">
        <v>0</v>
      </c>
      <c r="CZ88" s="619">
        <v>0</v>
      </c>
      <c r="DA88" s="619">
        <v>0</v>
      </c>
      <c r="DB88" s="619">
        <v>0</v>
      </c>
      <c r="DC88" s="619">
        <v>0</v>
      </c>
      <c r="DD88" s="619">
        <v>0</v>
      </c>
      <c r="DE88" s="619">
        <v>0</v>
      </c>
      <c r="DF88" s="619">
        <v>0</v>
      </c>
      <c r="DG88" s="619">
        <v>0</v>
      </c>
      <c r="DH88" s="619">
        <v>0</v>
      </c>
      <c r="DI88" s="619">
        <v>0</v>
      </c>
      <c r="DJ88" s="619">
        <v>-831281</v>
      </c>
      <c r="DK88" s="619">
        <v>-665026</v>
      </c>
      <c r="DL88" s="619">
        <v>-149631</v>
      </c>
      <c r="DM88" s="619">
        <v>-16626</v>
      </c>
      <c r="DN88" s="619">
        <v>-1662564</v>
      </c>
      <c r="DO88" s="619">
        <v>-1203538</v>
      </c>
      <c r="DP88" s="619">
        <v>-962832</v>
      </c>
      <c r="DQ88" s="619">
        <v>-216638</v>
      </c>
      <c r="DR88" s="619">
        <v>-24071</v>
      </c>
      <c r="DS88" s="619">
        <v>-2407079</v>
      </c>
      <c r="DT88" s="619">
        <v>-535781</v>
      </c>
      <c r="DU88" s="619">
        <v>-428624</v>
      </c>
      <c r="DV88" s="619">
        <v>-96440</v>
      </c>
      <c r="DW88" s="619">
        <v>-10716</v>
      </c>
      <c r="DX88" s="619">
        <v>-1071561</v>
      </c>
      <c r="DY88" s="619">
        <v>163524</v>
      </c>
      <c r="DZ88" s="619">
        <v>130818</v>
      </c>
      <c r="EA88" s="619">
        <v>29434</v>
      </c>
      <c r="EB88" s="619">
        <v>3270</v>
      </c>
      <c r="EC88" s="619">
        <v>327046</v>
      </c>
      <c r="ED88" s="619">
        <v>-831281</v>
      </c>
      <c r="EE88" s="619">
        <v>-665026</v>
      </c>
      <c r="EF88" s="619">
        <v>-149631</v>
      </c>
      <c r="EG88" s="619">
        <v>-16626</v>
      </c>
      <c r="EH88" s="619">
        <v>-1662564</v>
      </c>
      <c r="EI88" s="619">
        <v>-669501</v>
      </c>
      <c r="EJ88" s="619">
        <v>-535600</v>
      </c>
      <c r="EK88" s="619">
        <v>-120511</v>
      </c>
      <c r="EL88" s="619">
        <v>-13390</v>
      </c>
      <c r="EM88" s="619">
        <v>-1339002</v>
      </c>
      <c r="EN88" s="619">
        <v>0</v>
      </c>
      <c r="EO88" s="619">
        <v>0</v>
      </c>
      <c r="EP88" s="619">
        <v>0</v>
      </c>
      <c r="EQ88" s="619">
        <v>0</v>
      </c>
      <c r="ER88" s="619">
        <v>0</v>
      </c>
      <c r="ES88" s="619">
        <v>1497729</v>
      </c>
      <c r="ET88" s="619">
        <v>1198183</v>
      </c>
      <c r="EU88" s="619">
        <v>269591</v>
      </c>
      <c r="EV88" s="619">
        <v>29955</v>
      </c>
      <c r="EW88" s="619">
        <v>2995457</v>
      </c>
      <c r="EX88" s="619">
        <v>-2167230</v>
      </c>
      <c r="EY88" s="619">
        <v>-1733783</v>
      </c>
      <c r="EZ88" s="619">
        <v>-390102</v>
      </c>
      <c r="FA88" s="619">
        <v>-43345</v>
      </c>
      <c r="FB88" s="619">
        <v>-4334459</v>
      </c>
      <c r="FC88" s="619">
        <v>30484456</v>
      </c>
      <c r="FD88" s="619">
        <v>24387565</v>
      </c>
      <c r="FE88" s="619">
        <v>5487202</v>
      </c>
      <c r="FF88" s="619">
        <v>609689</v>
      </c>
      <c r="FG88" s="619">
        <v>60968912</v>
      </c>
      <c r="FH88" s="619">
        <v>30590595</v>
      </c>
      <c r="FI88" s="619">
        <v>24472475</v>
      </c>
      <c r="FJ88" s="619">
        <v>5506307</v>
      </c>
      <c r="FK88" s="619">
        <v>611812</v>
      </c>
      <c r="FL88" s="619">
        <v>61181189</v>
      </c>
      <c r="FM88" s="619">
        <v>106139</v>
      </c>
      <c r="FN88" s="619">
        <v>84910</v>
      </c>
      <c r="FO88" s="619">
        <v>19105</v>
      </c>
      <c r="FP88" s="619">
        <v>2123</v>
      </c>
      <c r="FQ88" s="619">
        <v>212277</v>
      </c>
      <c r="FR88" s="619">
        <v>-2061091</v>
      </c>
      <c r="FS88" s="619">
        <v>-1648873</v>
      </c>
      <c r="FT88" s="619">
        <v>-370997</v>
      </c>
      <c r="FU88" s="619">
        <v>-41222</v>
      </c>
      <c r="FV88" s="619">
        <v>-4122182</v>
      </c>
      <c r="FW88" s="620" t="s">
        <v>525</v>
      </c>
      <c r="FX88" s="620" t="s">
        <v>526</v>
      </c>
      <c r="FY88" s="610" t="s">
        <v>474</v>
      </c>
      <c r="FZ88" s="611" t="s">
        <v>475</v>
      </c>
      <c r="GA88" s="611" t="s">
        <v>785</v>
      </c>
      <c r="GB88" s="610" t="s">
        <v>1432</v>
      </c>
    </row>
    <row r="89" spans="1:184" x14ac:dyDescent="0.25">
      <c r="A89" s="610" t="s">
        <v>3385</v>
      </c>
      <c r="B89" s="617" t="s">
        <v>786</v>
      </c>
      <c r="C89" s="618" t="s">
        <v>787</v>
      </c>
      <c r="D89" s="638">
        <v>0.5</v>
      </c>
      <c r="E89" s="638">
        <v>0.4</v>
      </c>
      <c r="F89" s="638">
        <v>0.1</v>
      </c>
      <c r="G89" s="638">
        <v>0</v>
      </c>
      <c r="H89" s="638">
        <v>1</v>
      </c>
      <c r="I89" s="619">
        <v>28897434</v>
      </c>
      <c r="J89" s="619">
        <v>23117947</v>
      </c>
      <c r="K89" s="619">
        <v>5779487</v>
      </c>
      <c r="L89" s="619">
        <v>0</v>
      </c>
      <c r="M89" s="619">
        <v>57794868</v>
      </c>
      <c r="N89" s="619">
        <v>0</v>
      </c>
      <c r="O89" s="619">
        <v>0</v>
      </c>
      <c r="P89" s="619">
        <v>28897434</v>
      </c>
      <c r="Q89" s="619">
        <v>179482</v>
      </c>
      <c r="R89" s="619">
        <v>179482</v>
      </c>
      <c r="S89" s="619">
        <v>0</v>
      </c>
      <c r="T89" s="619">
        <v>0</v>
      </c>
      <c r="U89" s="619">
        <v>0</v>
      </c>
      <c r="V89" s="619">
        <v>17072</v>
      </c>
      <c r="W89" s="619">
        <v>0</v>
      </c>
      <c r="X89" s="619">
        <v>17072</v>
      </c>
      <c r="Y89" s="619">
        <v>0</v>
      </c>
      <c r="Z89" s="619">
        <v>0</v>
      </c>
      <c r="AA89" s="619">
        <v>0</v>
      </c>
      <c r="AB89" s="619">
        <v>0</v>
      </c>
      <c r="AC89" s="619">
        <v>0</v>
      </c>
      <c r="AD89" s="619">
        <v>0</v>
      </c>
      <c r="AE89" s="619">
        <v>0</v>
      </c>
      <c r="AF89" s="619">
        <v>0</v>
      </c>
      <c r="AG89" s="619">
        <v>0</v>
      </c>
      <c r="AH89" s="619">
        <v>0</v>
      </c>
      <c r="AI89" s="619">
        <v>8651924</v>
      </c>
      <c r="AJ89" s="619">
        <v>2162255</v>
      </c>
      <c r="AK89" s="619">
        <v>0</v>
      </c>
      <c r="AL89" s="619">
        <v>10814179</v>
      </c>
      <c r="AM89" s="619">
        <v>1762363</v>
      </c>
      <c r="AN89" s="619">
        <v>1409890</v>
      </c>
      <c r="AO89" s="619">
        <v>352473</v>
      </c>
      <c r="AP89" s="619">
        <v>0</v>
      </c>
      <c r="AQ89" s="619">
        <v>3524726</v>
      </c>
      <c r="AR89" s="619">
        <v>-1141207</v>
      </c>
      <c r="AS89" s="619">
        <v>-912966</v>
      </c>
      <c r="AT89" s="619">
        <v>-228241</v>
      </c>
      <c r="AU89" s="619">
        <v>0</v>
      </c>
      <c r="AV89" s="619">
        <v>-2282414</v>
      </c>
      <c r="AW89" s="619">
        <v>-794532</v>
      </c>
      <c r="AX89" s="619">
        <v>-635626</v>
      </c>
      <c r="AY89" s="619">
        <v>-158906</v>
      </c>
      <c r="AZ89" s="619">
        <v>0</v>
      </c>
      <c r="BA89" s="619">
        <v>-1589064</v>
      </c>
      <c r="BB89" s="619">
        <v>165136</v>
      </c>
      <c r="BC89" s="619">
        <v>132108</v>
      </c>
      <c r="BD89" s="619">
        <v>33027</v>
      </c>
      <c r="BE89" s="619">
        <v>0</v>
      </c>
      <c r="BF89" s="619">
        <v>330271</v>
      </c>
      <c r="BG89" s="619">
        <v>-580603</v>
      </c>
      <c r="BH89" s="619">
        <v>-464483</v>
      </c>
      <c r="BI89" s="619">
        <v>-116121</v>
      </c>
      <c r="BJ89" s="619">
        <v>0</v>
      </c>
      <c r="BK89" s="619">
        <v>-1161207</v>
      </c>
      <c r="BL89" s="619">
        <v>-1209999</v>
      </c>
      <c r="BM89" s="619">
        <v>-968001</v>
      </c>
      <c r="BN89" s="619">
        <v>-242000</v>
      </c>
      <c r="BO89" s="619">
        <v>0</v>
      </c>
      <c r="BP89" s="619">
        <v>-2420000</v>
      </c>
      <c r="BQ89" s="619">
        <v>-2880148</v>
      </c>
      <c r="BR89" s="619">
        <v>-2304118</v>
      </c>
      <c r="BS89" s="619">
        <v>-576030</v>
      </c>
      <c r="BT89" s="619">
        <v>0</v>
      </c>
      <c r="BU89" s="619">
        <v>-5760296</v>
      </c>
      <c r="BV89" s="619">
        <v>-50604</v>
      </c>
      <c r="BW89" s="619">
        <v>-40483</v>
      </c>
      <c r="BX89" s="619">
        <v>-10121</v>
      </c>
      <c r="BY89" s="619">
        <v>0</v>
      </c>
      <c r="BZ89" s="619">
        <v>-101208</v>
      </c>
      <c r="CA89" s="619">
        <v>-2829544</v>
      </c>
      <c r="CB89" s="619">
        <v>-2263635</v>
      </c>
      <c r="CC89" s="619">
        <v>-565909</v>
      </c>
      <c r="CD89" s="619">
        <v>0</v>
      </c>
      <c r="CE89" s="619">
        <v>-5659088</v>
      </c>
      <c r="CF89" s="619">
        <v>0</v>
      </c>
      <c r="CG89" s="619">
        <v>0</v>
      </c>
      <c r="CH89" s="619">
        <v>0</v>
      </c>
      <c r="CI89" s="619">
        <v>0</v>
      </c>
      <c r="CJ89" s="619">
        <v>0</v>
      </c>
      <c r="CK89" s="619">
        <v>0</v>
      </c>
      <c r="CL89" s="619">
        <v>0</v>
      </c>
      <c r="CM89" s="619">
        <v>0</v>
      </c>
      <c r="CN89" s="619">
        <v>0</v>
      </c>
      <c r="CO89" s="619">
        <v>0</v>
      </c>
      <c r="CP89" s="619">
        <v>763694</v>
      </c>
      <c r="CQ89" s="619">
        <v>610956</v>
      </c>
      <c r="CR89" s="619">
        <v>152739</v>
      </c>
      <c r="CS89" s="619">
        <v>0</v>
      </c>
      <c r="CT89" s="619">
        <v>1527389</v>
      </c>
      <c r="CU89" s="619">
        <v>0</v>
      </c>
      <c r="CV89" s="619">
        <v>0</v>
      </c>
      <c r="CW89" s="619">
        <v>0</v>
      </c>
      <c r="CX89" s="619">
        <v>0</v>
      </c>
      <c r="CY89" s="619">
        <v>0</v>
      </c>
      <c r="CZ89" s="619">
        <v>50604</v>
      </c>
      <c r="DA89" s="619">
        <v>40483</v>
      </c>
      <c r="DB89" s="619">
        <v>10121</v>
      </c>
      <c r="DC89" s="619">
        <v>0</v>
      </c>
      <c r="DD89" s="619">
        <v>101208</v>
      </c>
      <c r="DE89" s="619">
        <v>271562</v>
      </c>
      <c r="DF89" s="619">
        <v>217250</v>
      </c>
      <c r="DG89" s="619">
        <v>54312</v>
      </c>
      <c r="DH89" s="619">
        <v>0</v>
      </c>
      <c r="DI89" s="619">
        <v>543124</v>
      </c>
      <c r="DJ89" s="619">
        <v>-975133</v>
      </c>
      <c r="DK89" s="619">
        <v>-780106</v>
      </c>
      <c r="DL89" s="619">
        <v>-195027</v>
      </c>
      <c r="DM89" s="619">
        <v>0</v>
      </c>
      <c r="DN89" s="619">
        <v>-1950266</v>
      </c>
      <c r="DO89" s="619">
        <v>-2769421</v>
      </c>
      <c r="DP89" s="619">
        <v>-2215535</v>
      </c>
      <c r="DQ89" s="619">
        <v>-553885</v>
      </c>
      <c r="DR89" s="619">
        <v>0</v>
      </c>
      <c r="DS89" s="619">
        <v>-5538841</v>
      </c>
      <c r="DT89" s="619">
        <v>0</v>
      </c>
      <c r="DU89" s="619">
        <v>0</v>
      </c>
      <c r="DV89" s="619">
        <v>0</v>
      </c>
      <c r="DW89" s="619">
        <v>0</v>
      </c>
      <c r="DX89" s="619">
        <v>0</v>
      </c>
      <c r="DY89" s="619">
        <v>-1794288</v>
      </c>
      <c r="DZ89" s="619">
        <v>-1435429</v>
      </c>
      <c r="EA89" s="619">
        <v>-358858</v>
      </c>
      <c r="EB89" s="619">
        <v>0</v>
      </c>
      <c r="EC89" s="619">
        <v>-3588575</v>
      </c>
      <c r="ED89" s="619">
        <v>-975133</v>
      </c>
      <c r="EE89" s="619">
        <v>-780106</v>
      </c>
      <c r="EF89" s="619">
        <v>-195027</v>
      </c>
      <c r="EG89" s="619">
        <v>0</v>
      </c>
      <c r="EH89" s="619">
        <v>-1950266</v>
      </c>
      <c r="EI89" s="619">
        <v>703681</v>
      </c>
      <c r="EJ89" s="619">
        <v>562946</v>
      </c>
      <c r="EK89" s="619">
        <v>140736</v>
      </c>
      <c r="EL89" s="619">
        <v>0</v>
      </c>
      <c r="EM89" s="619">
        <v>1407364</v>
      </c>
      <c r="EN89" s="619">
        <v>0</v>
      </c>
      <c r="EO89" s="619">
        <v>0</v>
      </c>
      <c r="EP89" s="619">
        <v>0</v>
      </c>
      <c r="EQ89" s="619">
        <v>0</v>
      </c>
      <c r="ER89" s="619">
        <v>0</v>
      </c>
      <c r="ES89" s="619">
        <v>-495999</v>
      </c>
      <c r="ET89" s="619">
        <v>-396799</v>
      </c>
      <c r="EU89" s="619">
        <v>-99200</v>
      </c>
      <c r="EV89" s="619">
        <v>0</v>
      </c>
      <c r="EW89" s="619">
        <v>-991997</v>
      </c>
      <c r="EX89" s="619">
        <v>1199680</v>
      </c>
      <c r="EY89" s="619">
        <v>959745</v>
      </c>
      <c r="EZ89" s="619">
        <v>239936</v>
      </c>
      <c r="FA89" s="619">
        <v>0</v>
      </c>
      <c r="FB89" s="619">
        <v>2399361</v>
      </c>
      <c r="FC89" s="619">
        <v>29328779</v>
      </c>
      <c r="FD89" s="619">
        <v>23463024</v>
      </c>
      <c r="FE89" s="619">
        <v>5865756</v>
      </c>
      <c r="FF89" s="619">
        <v>0</v>
      </c>
      <c r="FG89" s="619">
        <v>58657559</v>
      </c>
      <c r="FH89" s="619">
        <v>28897434</v>
      </c>
      <c r="FI89" s="619">
        <v>23117947</v>
      </c>
      <c r="FJ89" s="619">
        <v>5779487</v>
      </c>
      <c r="FK89" s="619">
        <v>0</v>
      </c>
      <c r="FL89" s="619">
        <v>57794868</v>
      </c>
      <c r="FM89" s="619">
        <v>-431345</v>
      </c>
      <c r="FN89" s="619">
        <v>-345077</v>
      </c>
      <c r="FO89" s="619">
        <v>-86269</v>
      </c>
      <c r="FP89" s="619">
        <v>0</v>
      </c>
      <c r="FQ89" s="619">
        <v>-862691</v>
      </c>
      <c r="FR89" s="619">
        <v>768335</v>
      </c>
      <c r="FS89" s="619">
        <v>614668</v>
      </c>
      <c r="FT89" s="619">
        <v>153667</v>
      </c>
      <c r="FU89" s="619">
        <v>0</v>
      </c>
      <c r="FV89" s="619">
        <v>1536670</v>
      </c>
      <c r="FW89" s="620" t="s">
        <v>788</v>
      </c>
      <c r="FX89" s="620" t="s">
        <v>473</v>
      </c>
      <c r="FY89" s="610" t="s">
        <v>474</v>
      </c>
      <c r="FZ89" s="611" t="s">
        <v>475</v>
      </c>
      <c r="GA89" s="611" t="s">
        <v>789</v>
      </c>
      <c r="GB89" s="610" t="s">
        <v>3368</v>
      </c>
    </row>
    <row r="90" spans="1:184" x14ac:dyDescent="0.25">
      <c r="A90" s="610" t="s">
        <v>3385</v>
      </c>
      <c r="B90" s="617" t="s">
        <v>790</v>
      </c>
      <c r="C90" s="618" t="s">
        <v>791</v>
      </c>
      <c r="D90" s="638">
        <v>0.33</v>
      </c>
      <c r="E90" s="638">
        <v>0.3</v>
      </c>
      <c r="F90" s="638">
        <v>0.37</v>
      </c>
      <c r="G90" s="638">
        <v>0</v>
      </c>
      <c r="H90" s="638">
        <v>1</v>
      </c>
      <c r="I90" s="619">
        <v>41504318</v>
      </c>
      <c r="J90" s="619">
        <v>37731198</v>
      </c>
      <c r="K90" s="619">
        <v>46535145</v>
      </c>
      <c r="L90" s="619">
        <v>0</v>
      </c>
      <c r="M90" s="619">
        <v>125770661</v>
      </c>
      <c r="N90" s="619">
        <v>0</v>
      </c>
      <c r="O90" s="619">
        <v>0</v>
      </c>
      <c r="P90" s="619">
        <v>41504318</v>
      </c>
      <c r="Q90" s="619">
        <v>329235</v>
      </c>
      <c r="R90" s="619">
        <v>329235</v>
      </c>
      <c r="S90" s="619">
        <v>0</v>
      </c>
      <c r="T90" s="619">
        <v>0</v>
      </c>
      <c r="U90" s="619">
        <v>0</v>
      </c>
      <c r="V90" s="619">
        <v>0</v>
      </c>
      <c r="W90" s="619">
        <v>0</v>
      </c>
      <c r="X90" s="619">
        <v>0</v>
      </c>
      <c r="Y90" s="619">
        <v>0</v>
      </c>
      <c r="Z90" s="619">
        <v>0</v>
      </c>
      <c r="AA90" s="619">
        <v>0</v>
      </c>
      <c r="AB90" s="619">
        <v>0</v>
      </c>
      <c r="AC90" s="619">
        <v>0</v>
      </c>
      <c r="AD90" s="619">
        <v>0</v>
      </c>
      <c r="AE90" s="619">
        <v>0</v>
      </c>
      <c r="AF90" s="619">
        <v>0</v>
      </c>
      <c r="AG90" s="619">
        <v>0</v>
      </c>
      <c r="AH90" s="619">
        <v>0</v>
      </c>
      <c r="AI90" s="619">
        <v>13269036</v>
      </c>
      <c r="AJ90" s="619">
        <v>16365142</v>
      </c>
      <c r="AK90" s="619">
        <v>0</v>
      </c>
      <c r="AL90" s="619">
        <v>29634178</v>
      </c>
      <c r="AM90" s="619">
        <v>7362764</v>
      </c>
      <c r="AN90" s="619">
        <v>6693421</v>
      </c>
      <c r="AO90" s="619">
        <v>8255219</v>
      </c>
      <c r="AP90" s="619">
        <v>0</v>
      </c>
      <c r="AQ90" s="619">
        <v>22311404</v>
      </c>
      <c r="AR90" s="619">
        <v>-2448819</v>
      </c>
      <c r="AS90" s="619">
        <v>-2226199</v>
      </c>
      <c r="AT90" s="619">
        <v>-2745646</v>
      </c>
      <c r="AU90" s="619">
        <v>0</v>
      </c>
      <c r="AV90" s="619">
        <v>-7420664</v>
      </c>
      <c r="AW90" s="619">
        <v>-4705420</v>
      </c>
      <c r="AX90" s="619">
        <v>-4277655</v>
      </c>
      <c r="AY90" s="619">
        <v>-5275774</v>
      </c>
      <c r="AZ90" s="619">
        <v>0</v>
      </c>
      <c r="BA90" s="619">
        <v>-14258849</v>
      </c>
      <c r="BB90" s="619">
        <v>655836</v>
      </c>
      <c r="BC90" s="619">
        <v>596214</v>
      </c>
      <c r="BD90" s="619">
        <v>735331</v>
      </c>
      <c r="BE90" s="619">
        <v>0</v>
      </c>
      <c r="BF90" s="619">
        <v>1987381</v>
      </c>
      <c r="BG90" s="619">
        <v>-757442</v>
      </c>
      <c r="BH90" s="619">
        <v>-688583</v>
      </c>
      <c r="BI90" s="619">
        <v>-849252</v>
      </c>
      <c r="BJ90" s="619">
        <v>0</v>
      </c>
      <c r="BK90" s="619">
        <v>-2295277</v>
      </c>
      <c r="BL90" s="619">
        <v>-4807026</v>
      </c>
      <c r="BM90" s="619">
        <v>-4370024</v>
      </c>
      <c r="BN90" s="619">
        <v>-5389695</v>
      </c>
      <c r="BO90" s="619">
        <v>0</v>
      </c>
      <c r="BP90" s="619">
        <v>-14566745</v>
      </c>
      <c r="BQ90" s="619">
        <v>-2885513</v>
      </c>
      <c r="BR90" s="619">
        <v>-2623193</v>
      </c>
      <c r="BS90" s="619">
        <v>-3235271</v>
      </c>
      <c r="BT90" s="619">
        <v>0</v>
      </c>
      <c r="BU90" s="619">
        <v>-8743977</v>
      </c>
      <c r="BV90" s="619">
        <v>-17213</v>
      </c>
      <c r="BW90" s="619">
        <v>-15647</v>
      </c>
      <c r="BX90" s="619">
        <v>-19298</v>
      </c>
      <c r="BY90" s="619">
        <v>0</v>
      </c>
      <c r="BZ90" s="619">
        <v>-52158</v>
      </c>
      <c r="CA90" s="619">
        <v>-2868300</v>
      </c>
      <c r="CB90" s="619">
        <v>-2607546</v>
      </c>
      <c r="CC90" s="619">
        <v>-3215973</v>
      </c>
      <c r="CD90" s="619">
        <v>0</v>
      </c>
      <c r="CE90" s="619">
        <v>-8691819</v>
      </c>
      <c r="CF90" s="619">
        <v>0</v>
      </c>
      <c r="CG90" s="619">
        <v>0</v>
      </c>
      <c r="CH90" s="619">
        <v>0</v>
      </c>
      <c r="CI90" s="619">
        <v>0</v>
      </c>
      <c r="CJ90" s="619">
        <v>0</v>
      </c>
      <c r="CK90" s="619">
        <v>205</v>
      </c>
      <c r="CL90" s="619">
        <v>187</v>
      </c>
      <c r="CM90" s="619">
        <v>230</v>
      </c>
      <c r="CN90" s="619">
        <v>0</v>
      </c>
      <c r="CO90" s="619">
        <v>622</v>
      </c>
      <c r="CP90" s="619">
        <v>1849237</v>
      </c>
      <c r="CQ90" s="619">
        <v>1681124</v>
      </c>
      <c r="CR90" s="619">
        <v>2073387</v>
      </c>
      <c r="CS90" s="619">
        <v>0</v>
      </c>
      <c r="CT90" s="619">
        <v>5603748</v>
      </c>
      <c r="CU90" s="619">
        <v>0</v>
      </c>
      <c r="CV90" s="619">
        <v>0</v>
      </c>
      <c r="CW90" s="619">
        <v>0</v>
      </c>
      <c r="CX90" s="619">
        <v>0</v>
      </c>
      <c r="CY90" s="619">
        <v>0</v>
      </c>
      <c r="CZ90" s="619">
        <v>17007</v>
      </c>
      <c r="DA90" s="619">
        <v>15461</v>
      </c>
      <c r="DB90" s="619">
        <v>19068</v>
      </c>
      <c r="DC90" s="619">
        <v>0</v>
      </c>
      <c r="DD90" s="619">
        <v>51536</v>
      </c>
      <c r="DE90" s="619">
        <v>-2591066</v>
      </c>
      <c r="DF90" s="619">
        <v>-2355514</v>
      </c>
      <c r="DG90" s="619">
        <v>-2905134</v>
      </c>
      <c r="DH90" s="619">
        <v>0</v>
      </c>
      <c r="DI90" s="619">
        <v>-7851714</v>
      </c>
      <c r="DJ90" s="619">
        <v>-612150</v>
      </c>
      <c r="DK90" s="619">
        <v>-556500</v>
      </c>
      <c r="DL90" s="619">
        <v>-686350</v>
      </c>
      <c r="DM90" s="619">
        <v>0</v>
      </c>
      <c r="DN90" s="619">
        <v>-1855000</v>
      </c>
      <c r="DO90" s="619">
        <v>-4222280</v>
      </c>
      <c r="DP90" s="619">
        <v>-3838435</v>
      </c>
      <c r="DQ90" s="619">
        <v>-4734070</v>
      </c>
      <c r="DR90" s="619">
        <v>0</v>
      </c>
      <c r="DS90" s="619">
        <v>-12794785</v>
      </c>
      <c r="DT90" s="619">
        <v>-1</v>
      </c>
      <c r="DU90" s="619">
        <v>1</v>
      </c>
      <c r="DV90" s="619">
        <v>0</v>
      </c>
      <c r="DW90" s="619">
        <v>0</v>
      </c>
      <c r="DX90" s="619">
        <v>0</v>
      </c>
      <c r="DY90" s="619">
        <v>-3610129</v>
      </c>
      <c r="DZ90" s="619">
        <v>-3281936</v>
      </c>
      <c r="EA90" s="619">
        <v>-4047720</v>
      </c>
      <c r="EB90" s="619">
        <v>0</v>
      </c>
      <c r="EC90" s="619">
        <v>-10939785</v>
      </c>
      <c r="ED90" s="619">
        <v>-612150</v>
      </c>
      <c r="EE90" s="619">
        <v>-556500</v>
      </c>
      <c r="EF90" s="619">
        <v>-686350</v>
      </c>
      <c r="EG90" s="619">
        <v>0</v>
      </c>
      <c r="EH90" s="619">
        <v>-1855000</v>
      </c>
      <c r="EI90" s="619">
        <v>-2676798</v>
      </c>
      <c r="EJ90" s="619">
        <v>-2418904</v>
      </c>
      <c r="EK90" s="619">
        <v>-2987350</v>
      </c>
      <c r="EL90" s="619">
        <v>0</v>
      </c>
      <c r="EM90" s="619">
        <v>-8083052</v>
      </c>
      <c r="EN90" s="619">
        <v>0</v>
      </c>
      <c r="EO90" s="619">
        <v>0</v>
      </c>
      <c r="EP90" s="619">
        <v>0</v>
      </c>
      <c r="EQ90" s="619">
        <v>0</v>
      </c>
      <c r="ER90" s="619">
        <v>0</v>
      </c>
      <c r="ES90" s="619">
        <v>-3471551</v>
      </c>
      <c r="ET90" s="619">
        <v>-3155956</v>
      </c>
      <c r="EU90" s="619">
        <v>-3892346</v>
      </c>
      <c r="EV90" s="619">
        <v>0</v>
      </c>
      <c r="EW90" s="619">
        <v>-10519853</v>
      </c>
      <c r="EX90" s="619">
        <v>794753</v>
      </c>
      <c r="EY90" s="619">
        <v>737052</v>
      </c>
      <c r="EZ90" s="619">
        <v>904996</v>
      </c>
      <c r="FA90" s="619">
        <v>0</v>
      </c>
      <c r="FB90" s="619">
        <v>2436801</v>
      </c>
      <c r="FC90" s="619">
        <v>39895833</v>
      </c>
      <c r="FD90" s="619">
        <v>36268939</v>
      </c>
      <c r="FE90" s="619">
        <v>44731691</v>
      </c>
      <c r="FF90" s="619">
        <v>0</v>
      </c>
      <c r="FG90" s="619">
        <v>120896463</v>
      </c>
      <c r="FH90" s="619">
        <v>41504318</v>
      </c>
      <c r="FI90" s="619">
        <v>37731198</v>
      </c>
      <c r="FJ90" s="619">
        <v>46535145</v>
      </c>
      <c r="FK90" s="619">
        <v>0</v>
      </c>
      <c r="FL90" s="619">
        <v>125770661</v>
      </c>
      <c r="FM90" s="619">
        <v>1608485</v>
      </c>
      <c r="FN90" s="619">
        <v>1462259</v>
      </c>
      <c r="FO90" s="619">
        <v>1803454</v>
      </c>
      <c r="FP90" s="619">
        <v>0</v>
      </c>
      <c r="FQ90" s="619">
        <v>4874198</v>
      </c>
      <c r="FR90" s="619">
        <v>2403238</v>
      </c>
      <c r="FS90" s="619">
        <v>2199311</v>
      </c>
      <c r="FT90" s="619">
        <v>2708450</v>
      </c>
      <c r="FU90" s="619">
        <v>0</v>
      </c>
      <c r="FV90" s="619">
        <v>7310999</v>
      </c>
      <c r="FW90" s="620" t="s">
        <v>503</v>
      </c>
      <c r="FX90" s="620" t="s">
        <v>504</v>
      </c>
      <c r="FY90" s="610" t="s">
        <v>505</v>
      </c>
      <c r="FZ90" s="611" t="s">
        <v>506</v>
      </c>
      <c r="GA90" s="611" t="s">
        <v>792</v>
      </c>
      <c r="GB90" s="610" t="s">
        <v>1432</v>
      </c>
    </row>
    <row r="91" spans="1:184" x14ac:dyDescent="0.25">
      <c r="A91" s="610" t="s">
        <v>3385</v>
      </c>
      <c r="B91" s="617" t="s">
        <v>793</v>
      </c>
      <c r="C91" s="618" t="s">
        <v>794</v>
      </c>
      <c r="D91" s="638">
        <v>0.5</v>
      </c>
      <c r="E91" s="638">
        <v>0.4</v>
      </c>
      <c r="F91" s="638">
        <v>0.09</v>
      </c>
      <c r="G91" s="638">
        <v>0.01</v>
      </c>
      <c r="H91" s="638">
        <v>1</v>
      </c>
      <c r="I91" s="619">
        <v>19354319</v>
      </c>
      <c r="J91" s="619">
        <v>15483456</v>
      </c>
      <c r="K91" s="619">
        <v>3483778</v>
      </c>
      <c r="L91" s="619">
        <v>387086</v>
      </c>
      <c r="M91" s="619">
        <v>38708639</v>
      </c>
      <c r="N91" s="619">
        <v>0</v>
      </c>
      <c r="O91" s="619">
        <v>0</v>
      </c>
      <c r="P91" s="619">
        <v>19354319</v>
      </c>
      <c r="Q91" s="619">
        <v>180453</v>
      </c>
      <c r="R91" s="619">
        <v>180453</v>
      </c>
      <c r="S91" s="619">
        <v>0</v>
      </c>
      <c r="T91" s="619">
        <v>0</v>
      </c>
      <c r="U91" s="619">
        <v>0</v>
      </c>
      <c r="V91" s="619">
        <v>0</v>
      </c>
      <c r="W91" s="619">
        <v>0</v>
      </c>
      <c r="X91" s="619">
        <v>0</v>
      </c>
      <c r="Y91" s="619">
        <v>0</v>
      </c>
      <c r="Z91" s="619">
        <v>0</v>
      </c>
      <c r="AA91" s="619">
        <v>0</v>
      </c>
      <c r="AB91" s="619">
        <v>0</v>
      </c>
      <c r="AC91" s="619">
        <v>0</v>
      </c>
      <c r="AD91" s="619">
        <v>0</v>
      </c>
      <c r="AE91" s="619">
        <v>0</v>
      </c>
      <c r="AF91" s="619">
        <v>0</v>
      </c>
      <c r="AG91" s="619">
        <v>0</v>
      </c>
      <c r="AH91" s="619">
        <v>0</v>
      </c>
      <c r="AI91" s="619">
        <v>7390040</v>
      </c>
      <c r="AJ91" s="619">
        <v>1662758</v>
      </c>
      <c r="AK91" s="619">
        <v>184751</v>
      </c>
      <c r="AL91" s="619">
        <v>9237549</v>
      </c>
      <c r="AM91" s="619">
        <v>2331675</v>
      </c>
      <c r="AN91" s="619">
        <v>1865340</v>
      </c>
      <c r="AO91" s="619">
        <v>419701</v>
      </c>
      <c r="AP91" s="619">
        <v>46633</v>
      </c>
      <c r="AQ91" s="619">
        <v>4663349</v>
      </c>
      <c r="AR91" s="619">
        <v>-498801</v>
      </c>
      <c r="AS91" s="619">
        <v>-399040</v>
      </c>
      <c r="AT91" s="619">
        <v>-89784</v>
      </c>
      <c r="AU91" s="619">
        <v>-9976</v>
      </c>
      <c r="AV91" s="619">
        <v>-997601</v>
      </c>
      <c r="AW91" s="619">
        <v>-1751040</v>
      </c>
      <c r="AX91" s="619">
        <v>-1400832</v>
      </c>
      <c r="AY91" s="619">
        <v>-315187</v>
      </c>
      <c r="AZ91" s="619">
        <v>-35021</v>
      </c>
      <c r="BA91" s="619">
        <v>-3502080</v>
      </c>
      <c r="BB91" s="619">
        <v>17606</v>
      </c>
      <c r="BC91" s="619">
        <v>14085</v>
      </c>
      <c r="BD91" s="619">
        <v>3169</v>
      </c>
      <c r="BE91" s="619">
        <v>352</v>
      </c>
      <c r="BF91" s="619">
        <v>35212</v>
      </c>
      <c r="BG91" s="619">
        <v>-36693</v>
      </c>
      <c r="BH91" s="619">
        <v>-29354</v>
      </c>
      <c r="BI91" s="619">
        <v>-6605</v>
      </c>
      <c r="BJ91" s="619">
        <v>-734</v>
      </c>
      <c r="BK91" s="619">
        <v>-73386</v>
      </c>
      <c r="BL91" s="619">
        <v>-1770127</v>
      </c>
      <c r="BM91" s="619">
        <v>-1416101</v>
      </c>
      <c r="BN91" s="619">
        <v>-318623</v>
      </c>
      <c r="BO91" s="619">
        <v>-35403</v>
      </c>
      <c r="BP91" s="619">
        <v>-3540254</v>
      </c>
      <c r="BQ91" s="619">
        <v>-1382836</v>
      </c>
      <c r="BR91" s="619">
        <v>-1106270</v>
      </c>
      <c r="BS91" s="619">
        <v>-248911</v>
      </c>
      <c r="BT91" s="619">
        <v>-27657</v>
      </c>
      <c r="BU91" s="619">
        <v>-2765674</v>
      </c>
      <c r="BV91" s="619">
        <v>-121276</v>
      </c>
      <c r="BW91" s="619">
        <v>-97021</v>
      </c>
      <c r="BX91" s="619">
        <v>-21830</v>
      </c>
      <c r="BY91" s="619">
        <v>-2426</v>
      </c>
      <c r="BZ91" s="619">
        <v>-242553</v>
      </c>
      <c r="CA91" s="619">
        <v>-1261561</v>
      </c>
      <c r="CB91" s="619">
        <v>-1009248</v>
      </c>
      <c r="CC91" s="619">
        <v>-227081</v>
      </c>
      <c r="CD91" s="619">
        <v>-25231</v>
      </c>
      <c r="CE91" s="619">
        <v>-2523121</v>
      </c>
      <c r="CF91" s="619">
        <v>0</v>
      </c>
      <c r="CG91" s="619">
        <v>0</v>
      </c>
      <c r="CH91" s="619">
        <v>0</v>
      </c>
      <c r="CI91" s="619">
        <v>0</v>
      </c>
      <c r="CJ91" s="619">
        <v>0</v>
      </c>
      <c r="CK91" s="619">
        <v>0</v>
      </c>
      <c r="CL91" s="619">
        <v>0</v>
      </c>
      <c r="CM91" s="619">
        <v>0</v>
      </c>
      <c r="CN91" s="619">
        <v>0</v>
      </c>
      <c r="CO91" s="619">
        <v>0</v>
      </c>
      <c r="CP91" s="619">
        <v>579205</v>
      </c>
      <c r="CQ91" s="619">
        <v>463364</v>
      </c>
      <c r="CR91" s="619">
        <v>104257</v>
      </c>
      <c r="CS91" s="619">
        <v>11584</v>
      </c>
      <c r="CT91" s="619">
        <v>1158410</v>
      </c>
      <c r="CU91" s="619">
        <v>0</v>
      </c>
      <c r="CV91" s="619">
        <v>0</v>
      </c>
      <c r="CW91" s="619">
        <v>0</v>
      </c>
      <c r="CX91" s="619">
        <v>0</v>
      </c>
      <c r="CY91" s="619">
        <v>0</v>
      </c>
      <c r="CZ91" s="619">
        <v>121276</v>
      </c>
      <c r="DA91" s="619">
        <v>97021</v>
      </c>
      <c r="DB91" s="619">
        <v>21830</v>
      </c>
      <c r="DC91" s="619">
        <v>2426</v>
      </c>
      <c r="DD91" s="619">
        <v>242553</v>
      </c>
      <c r="DE91" s="619">
        <v>551730</v>
      </c>
      <c r="DF91" s="619">
        <v>441384</v>
      </c>
      <c r="DG91" s="619">
        <v>99311</v>
      </c>
      <c r="DH91" s="619">
        <v>11035</v>
      </c>
      <c r="DI91" s="619">
        <v>1103460</v>
      </c>
      <c r="DJ91" s="619">
        <v>-628770</v>
      </c>
      <c r="DK91" s="619">
        <v>-503016</v>
      </c>
      <c r="DL91" s="619">
        <v>-113179</v>
      </c>
      <c r="DM91" s="619">
        <v>-12575</v>
      </c>
      <c r="DN91" s="619">
        <v>-1257540</v>
      </c>
      <c r="DO91" s="619">
        <v>-759395</v>
      </c>
      <c r="DP91" s="619">
        <v>-607517</v>
      </c>
      <c r="DQ91" s="619">
        <v>-136692</v>
      </c>
      <c r="DR91" s="619">
        <v>-15187</v>
      </c>
      <c r="DS91" s="619">
        <v>-1518791</v>
      </c>
      <c r="DT91" s="619">
        <v>0</v>
      </c>
      <c r="DU91" s="619">
        <v>0</v>
      </c>
      <c r="DV91" s="619">
        <v>0</v>
      </c>
      <c r="DW91" s="619">
        <v>0</v>
      </c>
      <c r="DX91" s="619">
        <v>0</v>
      </c>
      <c r="DY91" s="619">
        <v>-130626</v>
      </c>
      <c r="DZ91" s="619">
        <v>-104500</v>
      </c>
      <c r="EA91" s="619">
        <v>-23513</v>
      </c>
      <c r="EB91" s="619">
        <v>-2612</v>
      </c>
      <c r="EC91" s="619">
        <v>-261251</v>
      </c>
      <c r="ED91" s="619">
        <v>-628770</v>
      </c>
      <c r="EE91" s="619">
        <v>-503016</v>
      </c>
      <c r="EF91" s="619">
        <v>-113179</v>
      </c>
      <c r="EG91" s="619">
        <v>-12575</v>
      </c>
      <c r="EH91" s="619">
        <v>-1257540</v>
      </c>
      <c r="EI91" s="619">
        <v>1293132</v>
      </c>
      <c r="EJ91" s="619">
        <v>1034506</v>
      </c>
      <c r="EK91" s="619">
        <v>232764</v>
      </c>
      <c r="EL91" s="619">
        <v>25862</v>
      </c>
      <c r="EM91" s="619">
        <v>2586264</v>
      </c>
      <c r="EN91" s="619">
        <v>0</v>
      </c>
      <c r="EO91" s="619">
        <v>0</v>
      </c>
      <c r="EP91" s="619">
        <v>0</v>
      </c>
      <c r="EQ91" s="619">
        <v>0</v>
      </c>
      <c r="ER91" s="619">
        <v>0</v>
      </c>
      <c r="ES91" s="619">
        <v>688893</v>
      </c>
      <c r="ET91" s="619">
        <v>551114</v>
      </c>
      <c r="EU91" s="619">
        <v>124001</v>
      </c>
      <c r="EV91" s="619">
        <v>13778</v>
      </c>
      <c r="EW91" s="619">
        <v>1377785</v>
      </c>
      <c r="EX91" s="619">
        <v>604239</v>
      </c>
      <c r="EY91" s="619">
        <v>483392</v>
      </c>
      <c r="EZ91" s="619">
        <v>108763</v>
      </c>
      <c r="FA91" s="619">
        <v>12084</v>
      </c>
      <c r="FB91" s="619">
        <v>1208479</v>
      </c>
      <c r="FC91" s="619">
        <v>18298650</v>
      </c>
      <c r="FD91" s="619">
        <v>14638920</v>
      </c>
      <c r="FE91" s="619">
        <v>3293757</v>
      </c>
      <c r="FF91" s="619">
        <v>365973</v>
      </c>
      <c r="FG91" s="619">
        <v>36597300</v>
      </c>
      <c r="FH91" s="619">
        <v>19354319</v>
      </c>
      <c r="FI91" s="619">
        <v>15483456</v>
      </c>
      <c r="FJ91" s="619">
        <v>3483778</v>
      </c>
      <c r="FK91" s="619">
        <v>387086</v>
      </c>
      <c r="FL91" s="619">
        <v>38708639</v>
      </c>
      <c r="FM91" s="619">
        <v>1055669</v>
      </c>
      <c r="FN91" s="619">
        <v>844536</v>
      </c>
      <c r="FO91" s="619">
        <v>190021</v>
      </c>
      <c r="FP91" s="619">
        <v>21113</v>
      </c>
      <c r="FQ91" s="619">
        <v>2111339</v>
      </c>
      <c r="FR91" s="619">
        <v>1659908</v>
      </c>
      <c r="FS91" s="619">
        <v>1327928</v>
      </c>
      <c r="FT91" s="619">
        <v>298784</v>
      </c>
      <c r="FU91" s="619">
        <v>33197</v>
      </c>
      <c r="FV91" s="619">
        <v>3319818</v>
      </c>
      <c r="FW91" s="620" t="s">
        <v>520</v>
      </c>
      <c r="FX91" s="620" t="s">
        <v>521</v>
      </c>
      <c r="FY91" s="610" t="s">
        <v>474</v>
      </c>
      <c r="FZ91" s="611" t="s">
        <v>499</v>
      </c>
      <c r="GA91" s="611" t="s">
        <v>795</v>
      </c>
      <c r="GB91" s="610" t="s">
        <v>1432</v>
      </c>
    </row>
    <row r="92" spans="1:184" x14ac:dyDescent="0.25">
      <c r="A92" s="610" t="s">
        <v>3385</v>
      </c>
      <c r="B92" s="617" t="s">
        <v>796</v>
      </c>
      <c r="C92" s="618" t="s">
        <v>797</v>
      </c>
      <c r="D92" s="638">
        <v>0.5</v>
      </c>
      <c r="E92" s="638">
        <v>0.4</v>
      </c>
      <c r="F92" s="638">
        <v>0.1</v>
      </c>
      <c r="G92" s="638">
        <v>0</v>
      </c>
      <c r="H92" s="638">
        <v>1</v>
      </c>
      <c r="I92" s="619">
        <v>12032734</v>
      </c>
      <c r="J92" s="619">
        <v>9626188</v>
      </c>
      <c r="K92" s="619">
        <v>2406547</v>
      </c>
      <c r="L92" s="619">
        <v>0</v>
      </c>
      <c r="M92" s="619">
        <v>24065469</v>
      </c>
      <c r="N92" s="619">
        <v>0</v>
      </c>
      <c r="O92" s="619">
        <v>0</v>
      </c>
      <c r="P92" s="619">
        <v>12032734</v>
      </c>
      <c r="Q92" s="619">
        <v>78561</v>
      </c>
      <c r="R92" s="619">
        <v>78561</v>
      </c>
      <c r="S92" s="619">
        <v>0</v>
      </c>
      <c r="T92" s="619">
        <v>0</v>
      </c>
      <c r="U92" s="619">
        <v>0</v>
      </c>
      <c r="V92" s="619">
        <v>0</v>
      </c>
      <c r="W92" s="619">
        <v>0</v>
      </c>
      <c r="X92" s="619">
        <v>0</v>
      </c>
      <c r="Y92" s="619">
        <v>0</v>
      </c>
      <c r="Z92" s="619">
        <v>0</v>
      </c>
      <c r="AA92" s="619">
        <v>0</v>
      </c>
      <c r="AB92" s="619">
        <v>0</v>
      </c>
      <c r="AC92" s="619">
        <v>0</v>
      </c>
      <c r="AD92" s="619">
        <v>0</v>
      </c>
      <c r="AE92" s="619">
        <v>0</v>
      </c>
      <c r="AF92" s="619">
        <v>0</v>
      </c>
      <c r="AG92" s="619">
        <v>0</v>
      </c>
      <c r="AH92" s="619">
        <v>0</v>
      </c>
      <c r="AI92" s="619">
        <v>3509993</v>
      </c>
      <c r="AJ92" s="619">
        <v>877498</v>
      </c>
      <c r="AK92" s="619">
        <v>0</v>
      </c>
      <c r="AL92" s="619">
        <v>4387491</v>
      </c>
      <c r="AM92" s="619">
        <v>176981</v>
      </c>
      <c r="AN92" s="619">
        <v>141585</v>
      </c>
      <c r="AO92" s="619">
        <v>35396</v>
      </c>
      <c r="AP92" s="619">
        <v>0</v>
      </c>
      <c r="AQ92" s="619">
        <v>353962</v>
      </c>
      <c r="AR92" s="619">
        <v>-351457</v>
      </c>
      <c r="AS92" s="619">
        <v>-281165</v>
      </c>
      <c r="AT92" s="619">
        <v>-70291</v>
      </c>
      <c r="AU92" s="619">
        <v>0</v>
      </c>
      <c r="AV92" s="619">
        <v>-702913</v>
      </c>
      <c r="AW92" s="619">
        <v>-98472</v>
      </c>
      <c r="AX92" s="619">
        <v>-78777</v>
      </c>
      <c r="AY92" s="619">
        <v>-19694</v>
      </c>
      <c r="AZ92" s="619">
        <v>0</v>
      </c>
      <c r="BA92" s="619">
        <v>-196943</v>
      </c>
      <c r="BB92" s="619">
        <v>188880</v>
      </c>
      <c r="BC92" s="619">
        <v>151104</v>
      </c>
      <c r="BD92" s="619">
        <v>37776</v>
      </c>
      <c r="BE92" s="619">
        <v>0</v>
      </c>
      <c r="BF92" s="619">
        <v>377760</v>
      </c>
      <c r="BG92" s="619">
        <v>-153573</v>
      </c>
      <c r="BH92" s="619">
        <v>-122858</v>
      </c>
      <c r="BI92" s="619">
        <v>-30715</v>
      </c>
      <c r="BJ92" s="619">
        <v>0</v>
      </c>
      <c r="BK92" s="619">
        <v>-307146</v>
      </c>
      <c r="BL92" s="619">
        <v>-63165</v>
      </c>
      <c r="BM92" s="619">
        <v>-50531</v>
      </c>
      <c r="BN92" s="619">
        <v>-12633</v>
      </c>
      <c r="BO92" s="619">
        <v>0</v>
      </c>
      <c r="BP92" s="619">
        <v>-126329</v>
      </c>
      <c r="BQ92" s="619">
        <v>-1672702</v>
      </c>
      <c r="BR92" s="619">
        <v>-1338161</v>
      </c>
      <c r="BS92" s="619">
        <v>-334540</v>
      </c>
      <c r="BT92" s="619">
        <v>0</v>
      </c>
      <c r="BU92" s="619">
        <v>-3345403</v>
      </c>
      <c r="BV92" s="619">
        <v>-672569</v>
      </c>
      <c r="BW92" s="619">
        <v>-538056</v>
      </c>
      <c r="BX92" s="619">
        <v>-134514</v>
      </c>
      <c r="BY92" s="619">
        <v>0</v>
      </c>
      <c r="BZ92" s="619">
        <v>-1345139</v>
      </c>
      <c r="CA92" s="619">
        <v>-1000132</v>
      </c>
      <c r="CB92" s="619">
        <v>-800106</v>
      </c>
      <c r="CC92" s="619">
        <v>-200026</v>
      </c>
      <c r="CD92" s="619">
        <v>0</v>
      </c>
      <c r="CE92" s="619">
        <v>-2000264</v>
      </c>
      <c r="CF92" s="619">
        <v>0</v>
      </c>
      <c r="CG92" s="619">
        <v>0</v>
      </c>
      <c r="CH92" s="619">
        <v>0</v>
      </c>
      <c r="CI92" s="619">
        <v>0</v>
      </c>
      <c r="CJ92" s="619">
        <v>0</v>
      </c>
      <c r="CK92" s="619">
        <v>503862</v>
      </c>
      <c r="CL92" s="619">
        <v>403089</v>
      </c>
      <c r="CM92" s="619">
        <v>100772</v>
      </c>
      <c r="CN92" s="619">
        <v>0</v>
      </c>
      <c r="CO92" s="619">
        <v>1007723</v>
      </c>
      <c r="CP92" s="619">
        <v>18989</v>
      </c>
      <c r="CQ92" s="619">
        <v>15192</v>
      </c>
      <c r="CR92" s="619">
        <v>3798</v>
      </c>
      <c r="CS92" s="619">
        <v>0</v>
      </c>
      <c r="CT92" s="619">
        <v>37979</v>
      </c>
      <c r="CU92" s="619">
        <v>0</v>
      </c>
      <c r="CV92" s="619">
        <v>0</v>
      </c>
      <c r="CW92" s="619">
        <v>0</v>
      </c>
      <c r="CX92" s="619">
        <v>0</v>
      </c>
      <c r="CY92" s="619">
        <v>0</v>
      </c>
      <c r="CZ92" s="619">
        <v>168708</v>
      </c>
      <c r="DA92" s="619">
        <v>134966</v>
      </c>
      <c r="DB92" s="619">
        <v>33742</v>
      </c>
      <c r="DC92" s="619">
        <v>0</v>
      </c>
      <c r="DD92" s="619">
        <v>337416</v>
      </c>
      <c r="DE92" s="619">
        <v>970552</v>
      </c>
      <c r="DF92" s="619">
        <v>776442</v>
      </c>
      <c r="DG92" s="619">
        <v>194110</v>
      </c>
      <c r="DH92" s="619">
        <v>0</v>
      </c>
      <c r="DI92" s="619">
        <v>1941104</v>
      </c>
      <c r="DJ92" s="619">
        <v>-90500</v>
      </c>
      <c r="DK92" s="619">
        <v>-72400</v>
      </c>
      <c r="DL92" s="619">
        <v>-18100</v>
      </c>
      <c r="DM92" s="619">
        <v>0</v>
      </c>
      <c r="DN92" s="619">
        <v>-181000</v>
      </c>
      <c r="DO92" s="619">
        <v>-101091</v>
      </c>
      <c r="DP92" s="619">
        <v>-80872</v>
      </c>
      <c r="DQ92" s="619">
        <v>-20218</v>
      </c>
      <c r="DR92" s="619">
        <v>0</v>
      </c>
      <c r="DS92" s="619">
        <v>-202181</v>
      </c>
      <c r="DT92" s="619">
        <v>1</v>
      </c>
      <c r="DU92" s="619">
        <v>-1</v>
      </c>
      <c r="DV92" s="619">
        <v>0</v>
      </c>
      <c r="DW92" s="619">
        <v>0</v>
      </c>
      <c r="DX92" s="619">
        <v>0</v>
      </c>
      <c r="DY92" s="619">
        <v>-10591</v>
      </c>
      <c r="DZ92" s="619">
        <v>-8472</v>
      </c>
      <c r="EA92" s="619">
        <v>-2118</v>
      </c>
      <c r="EB92" s="619">
        <v>0</v>
      </c>
      <c r="EC92" s="619">
        <v>-21181</v>
      </c>
      <c r="ED92" s="619">
        <v>-90500</v>
      </c>
      <c r="EE92" s="619">
        <v>-72400</v>
      </c>
      <c r="EF92" s="619">
        <v>-18100</v>
      </c>
      <c r="EG92" s="619">
        <v>0</v>
      </c>
      <c r="EH92" s="619">
        <v>-181000</v>
      </c>
      <c r="EI92" s="619">
        <v>-2104909</v>
      </c>
      <c r="EJ92" s="619">
        <v>-1683926</v>
      </c>
      <c r="EK92" s="619">
        <v>-420982</v>
      </c>
      <c r="EL92" s="619">
        <v>0</v>
      </c>
      <c r="EM92" s="619">
        <v>-4209817</v>
      </c>
      <c r="EN92" s="619">
        <v>0</v>
      </c>
      <c r="EO92" s="619">
        <v>0</v>
      </c>
      <c r="EP92" s="619">
        <v>0</v>
      </c>
      <c r="EQ92" s="619">
        <v>0</v>
      </c>
      <c r="ER92" s="619">
        <v>0</v>
      </c>
      <c r="ES92" s="619">
        <v>-1355968</v>
      </c>
      <c r="ET92" s="619">
        <v>-1084774</v>
      </c>
      <c r="EU92" s="619">
        <v>-271194</v>
      </c>
      <c r="EV92" s="619">
        <v>0</v>
      </c>
      <c r="EW92" s="619">
        <v>-2711936</v>
      </c>
      <c r="EX92" s="619">
        <v>-748941</v>
      </c>
      <c r="EY92" s="619">
        <v>-599152</v>
      </c>
      <c r="EZ92" s="619">
        <v>-149788</v>
      </c>
      <c r="FA92" s="619">
        <v>0</v>
      </c>
      <c r="FB92" s="619">
        <v>-1497881</v>
      </c>
      <c r="FC92" s="619">
        <v>12413867</v>
      </c>
      <c r="FD92" s="619">
        <v>9931094</v>
      </c>
      <c r="FE92" s="619">
        <v>2482773</v>
      </c>
      <c r="FF92" s="619">
        <v>0</v>
      </c>
      <c r="FG92" s="619">
        <v>24827734</v>
      </c>
      <c r="FH92" s="619">
        <v>12032734</v>
      </c>
      <c r="FI92" s="619">
        <v>9626188</v>
      </c>
      <c r="FJ92" s="619">
        <v>2406547</v>
      </c>
      <c r="FK92" s="619">
        <v>0</v>
      </c>
      <c r="FL92" s="619">
        <v>24065469</v>
      </c>
      <c r="FM92" s="619">
        <v>-381133</v>
      </c>
      <c r="FN92" s="619">
        <v>-304906</v>
      </c>
      <c r="FO92" s="619">
        <v>-76226</v>
      </c>
      <c r="FP92" s="619">
        <v>0</v>
      </c>
      <c r="FQ92" s="619">
        <v>-762265</v>
      </c>
      <c r="FR92" s="619">
        <v>-1130074</v>
      </c>
      <c r="FS92" s="619">
        <v>-904058</v>
      </c>
      <c r="FT92" s="619">
        <v>-226014</v>
      </c>
      <c r="FU92" s="619">
        <v>0</v>
      </c>
      <c r="FV92" s="619">
        <v>-2260146</v>
      </c>
      <c r="FW92" s="620" t="s">
        <v>788</v>
      </c>
      <c r="FX92" s="620" t="s">
        <v>473</v>
      </c>
      <c r="FY92" s="610" t="s">
        <v>474</v>
      </c>
      <c r="FZ92" s="611" t="s">
        <v>475</v>
      </c>
      <c r="GA92" s="611" t="s">
        <v>798</v>
      </c>
      <c r="GB92" s="610" t="s">
        <v>1432</v>
      </c>
    </row>
    <row r="93" spans="1:184" x14ac:dyDescent="0.25">
      <c r="A93" s="610" t="s">
        <v>3385</v>
      </c>
      <c r="B93" s="617" t="s">
        <v>799</v>
      </c>
      <c r="C93" s="618" t="s">
        <v>800</v>
      </c>
      <c r="D93" s="638">
        <v>0.5</v>
      </c>
      <c r="E93" s="638">
        <v>0.4</v>
      </c>
      <c r="F93" s="638">
        <v>0.09</v>
      </c>
      <c r="G93" s="638">
        <v>0.01</v>
      </c>
      <c r="H93" s="638">
        <v>1</v>
      </c>
      <c r="I93" s="619">
        <v>11472628</v>
      </c>
      <c r="J93" s="619">
        <v>9178102</v>
      </c>
      <c r="K93" s="619">
        <v>2065073</v>
      </c>
      <c r="L93" s="619">
        <v>229453</v>
      </c>
      <c r="M93" s="619">
        <v>22945256</v>
      </c>
      <c r="N93" s="619">
        <v>0</v>
      </c>
      <c r="O93" s="619">
        <v>0</v>
      </c>
      <c r="P93" s="619">
        <v>11472628</v>
      </c>
      <c r="Q93" s="619">
        <v>131479</v>
      </c>
      <c r="R93" s="619">
        <v>131479</v>
      </c>
      <c r="S93" s="619">
        <v>0</v>
      </c>
      <c r="T93" s="619">
        <v>0</v>
      </c>
      <c r="U93" s="619">
        <v>0</v>
      </c>
      <c r="V93" s="619">
        <v>0</v>
      </c>
      <c r="W93" s="619">
        <v>0</v>
      </c>
      <c r="X93" s="619">
        <v>0</v>
      </c>
      <c r="Y93" s="619">
        <v>0</v>
      </c>
      <c r="Z93" s="619">
        <v>0</v>
      </c>
      <c r="AA93" s="619">
        <v>0</v>
      </c>
      <c r="AB93" s="619">
        <v>0</v>
      </c>
      <c r="AC93" s="619">
        <v>0</v>
      </c>
      <c r="AD93" s="619">
        <v>0</v>
      </c>
      <c r="AE93" s="619">
        <v>0</v>
      </c>
      <c r="AF93" s="619">
        <v>0</v>
      </c>
      <c r="AG93" s="619">
        <v>0</v>
      </c>
      <c r="AH93" s="619">
        <v>0</v>
      </c>
      <c r="AI93" s="619">
        <v>4607292</v>
      </c>
      <c r="AJ93" s="619">
        <v>1036641</v>
      </c>
      <c r="AK93" s="619">
        <v>115183</v>
      </c>
      <c r="AL93" s="619">
        <v>5759116</v>
      </c>
      <c r="AM93" s="619">
        <v>1049518</v>
      </c>
      <c r="AN93" s="619">
        <v>839614</v>
      </c>
      <c r="AO93" s="619">
        <v>188913</v>
      </c>
      <c r="AP93" s="619">
        <v>20990</v>
      </c>
      <c r="AQ93" s="619">
        <v>2099035</v>
      </c>
      <c r="AR93" s="619">
        <v>-478643</v>
      </c>
      <c r="AS93" s="619">
        <v>-382914</v>
      </c>
      <c r="AT93" s="619">
        <v>-86156</v>
      </c>
      <c r="AU93" s="619">
        <v>-9573</v>
      </c>
      <c r="AV93" s="619">
        <v>-957286</v>
      </c>
      <c r="AW93" s="619">
        <v>-324703</v>
      </c>
      <c r="AX93" s="619">
        <v>-259762</v>
      </c>
      <c r="AY93" s="619">
        <v>-58447</v>
      </c>
      <c r="AZ93" s="619">
        <v>-6494</v>
      </c>
      <c r="BA93" s="619">
        <v>-649406</v>
      </c>
      <c r="BB93" s="619">
        <v>101928</v>
      </c>
      <c r="BC93" s="619">
        <v>81543</v>
      </c>
      <c r="BD93" s="619">
        <v>18347</v>
      </c>
      <c r="BE93" s="619">
        <v>2039</v>
      </c>
      <c r="BF93" s="619">
        <v>203857</v>
      </c>
      <c r="BG93" s="619">
        <v>-385182</v>
      </c>
      <c r="BH93" s="619">
        <v>-308146</v>
      </c>
      <c r="BI93" s="619">
        <v>-69333</v>
      </c>
      <c r="BJ93" s="619">
        <v>-7704</v>
      </c>
      <c r="BK93" s="619">
        <v>-770365</v>
      </c>
      <c r="BL93" s="619">
        <v>-607957</v>
      </c>
      <c r="BM93" s="619">
        <v>-486365</v>
      </c>
      <c r="BN93" s="619">
        <v>-109433</v>
      </c>
      <c r="BO93" s="619">
        <v>-12159</v>
      </c>
      <c r="BP93" s="619">
        <v>-1215914</v>
      </c>
      <c r="BQ93" s="619">
        <v>-1670989</v>
      </c>
      <c r="BR93" s="619">
        <v>-1336791</v>
      </c>
      <c r="BS93" s="619">
        <v>-300778</v>
      </c>
      <c r="BT93" s="619">
        <v>-33420</v>
      </c>
      <c r="BU93" s="619">
        <v>-3341978</v>
      </c>
      <c r="BV93" s="619">
        <v>-32443</v>
      </c>
      <c r="BW93" s="619">
        <v>-25954</v>
      </c>
      <c r="BX93" s="619">
        <v>-5840</v>
      </c>
      <c r="BY93" s="619">
        <v>-649</v>
      </c>
      <c r="BZ93" s="619">
        <v>-64886</v>
      </c>
      <c r="CA93" s="619">
        <v>-1638546</v>
      </c>
      <c r="CB93" s="619">
        <v>-1310837</v>
      </c>
      <c r="CC93" s="619">
        <v>-294938</v>
      </c>
      <c r="CD93" s="619">
        <v>-32771</v>
      </c>
      <c r="CE93" s="619">
        <v>-3277092</v>
      </c>
      <c r="CF93" s="619">
        <v>0</v>
      </c>
      <c r="CG93" s="619">
        <v>0</v>
      </c>
      <c r="CH93" s="619">
        <v>0</v>
      </c>
      <c r="CI93" s="619">
        <v>0</v>
      </c>
      <c r="CJ93" s="619">
        <v>0</v>
      </c>
      <c r="CK93" s="619">
        <v>14042</v>
      </c>
      <c r="CL93" s="619">
        <v>11233</v>
      </c>
      <c r="CM93" s="619">
        <v>2527</v>
      </c>
      <c r="CN93" s="619">
        <v>281</v>
      </c>
      <c r="CO93" s="619">
        <v>28083</v>
      </c>
      <c r="CP93" s="619">
        <v>563215</v>
      </c>
      <c r="CQ93" s="619">
        <v>450572</v>
      </c>
      <c r="CR93" s="619">
        <v>101379</v>
      </c>
      <c r="CS93" s="619">
        <v>11264</v>
      </c>
      <c r="CT93" s="619">
        <v>1126430</v>
      </c>
      <c r="CU93" s="619">
        <v>0</v>
      </c>
      <c r="CV93" s="619">
        <v>0</v>
      </c>
      <c r="CW93" s="619">
        <v>0</v>
      </c>
      <c r="CX93" s="619">
        <v>0</v>
      </c>
      <c r="CY93" s="619">
        <v>0</v>
      </c>
      <c r="CZ93" s="619">
        <v>18402</v>
      </c>
      <c r="DA93" s="619">
        <v>14721</v>
      </c>
      <c r="DB93" s="619">
        <v>3312</v>
      </c>
      <c r="DC93" s="619">
        <v>368</v>
      </c>
      <c r="DD93" s="619">
        <v>36803</v>
      </c>
      <c r="DE93" s="619">
        <v>568478</v>
      </c>
      <c r="DF93" s="619">
        <v>454783</v>
      </c>
      <c r="DG93" s="619">
        <v>102326</v>
      </c>
      <c r="DH93" s="619">
        <v>11370</v>
      </c>
      <c r="DI93" s="619">
        <v>1136957</v>
      </c>
      <c r="DJ93" s="619">
        <v>-586880</v>
      </c>
      <c r="DK93" s="619">
        <v>-469504</v>
      </c>
      <c r="DL93" s="619">
        <v>-105638</v>
      </c>
      <c r="DM93" s="619">
        <v>-11738</v>
      </c>
      <c r="DN93" s="619">
        <v>-1173760</v>
      </c>
      <c r="DO93" s="619">
        <v>-1093732</v>
      </c>
      <c r="DP93" s="619">
        <v>-874986</v>
      </c>
      <c r="DQ93" s="619">
        <v>-196872</v>
      </c>
      <c r="DR93" s="619">
        <v>-21875</v>
      </c>
      <c r="DS93" s="619">
        <v>-2187465</v>
      </c>
      <c r="DT93" s="619">
        <v>1</v>
      </c>
      <c r="DU93" s="619">
        <v>0</v>
      </c>
      <c r="DV93" s="619">
        <v>-1</v>
      </c>
      <c r="DW93" s="619">
        <v>0</v>
      </c>
      <c r="DX93" s="619">
        <v>0</v>
      </c>
      <c r="DY93" s="619">
        <v>-506853</v>
      </c>
      <c r="DZ93" s="619">
        <v>-405482</v>
      </c>
      <c r="EA93" s="619">
        <v>-91233</v>
      </c>
      <c r="EB93" s="619">
        <v>-10137</v>
      </c>
      <c r="EC93" s="619">
        <v>-1013705</v>
      </c>
      <c r="ED93" s="619">
        <v>-586880</v>
      </c>
      <c r="EE93" s="619">
        <v>-469504</v>
      </c>
      <c r="EF93" s="619">
        <v>-105638</v>
      </c>
      <c r="EG93" s="619">
        <v>-11738</v>
      </c>
      <c r="EH93" s="619">
        <v>-1173760</v>
      </c>
      <c r="EI93" s="619">
        <v>-626340</v>
      </c>
      <c r="EJ93" s="619">
        <v>-501072</v>
      </c>
      <c r="EK93" s="619">
        <v>-112743</v>
      </c>
      <c r="EL93" s="619">
        <v>-12528</v>
      </c>
      <c r="EM93" s="619">
        <v>-1252682</v>
      </c>
      <c r="EN93" s="619">
        <v>0</v>
      </c>
      <c r="EO93" s="619">
        <v>0</v>
      </c>
      <c r="EP93" s="619">
        <v>0</v>
      </c>
      <c r="EQ93" s="619">
        <v>0</v>
      </c>
      <c r="ER93" s="619">
        <v>0</v>
      </c>
      <c r="ES93" s="619">
        <v>-982779</v>
      </c>
      <c r="ET93" s="619">
        <v>-786223</v>
      </c>
      <c r="EU93" s="619">
        <v>-176900</v>
      </c>
      <c r="EV93" s="619">
        <v>-19656</v>
      </c>
      <c r="EW93" s="619">
        <v>-1965558</v>
      </c>
      <c r="EX93" s="619">
        <v>356439</v>
      </c>
      <c r="EY93" s="619">
        <v>285151</v>
      </c>
      <c r="EZ93" s="619">
        <v>64157</v>
      </c>
      <c r="FA93" s="619">
        <v>7128</v>
      </c>
      <c r="FB93" s="619">
        <v>712876</v>
      </c>
      <c r="FC93" s="619">
        <v>10858242</v>
      </c>
      <c r="FD93" s="619">
        <v>8686594</v>
      </c>
      <c r="FE93" s="619">
        <v>1954484</v>
      </c>
      <c r="FF93" s="619">
        <v>217165</v>
      </c>
      <c r="FG93" s="619">
        <v>21716485</v>
      </c>
      <c r="FH93" s="619">
        <v>11472628</v>
      </c>
      <c r="FI93" s="619">
        <v>9178102</v>
      </c>
      <c r="FJ93" s="619">
        <v>2065073</v>
      </c>
      <c r="FK93" s="619">
        <v>229453</v>
      </c>
      <c r="FL93" s="619">
        <v>22945256</v>
      </c>
      <c r="FM93" s="619">
        <v>614386</v>
      </c>
      <c r="FN93" s="619">
        <v>491508</v>
      </c>
      <c r="FO93" s="619">
        <v>110589</v>
      </c>
      <c r="FP93" s="619">
        <v>12288</v>
      </c>
      <c r="FQ93" s="619">
        <v>1228771</v>
      </c>
      <c r="FR93" s="619">
        <v>970825</v>
      </c>
      <c r="FS93" s="619">
        <v>776659</v>
      </c>
      <c r="FT93" s="619">
        <v>174746</v>
      </c>
      <c r="FU93" s="619">
        <v>19416</v>
      </c>
      <c r="FV93" s="619">
        <v>1941647</v>
      </c>
      <c r="FW93" s="620" t="s">
        <v>479</v>
      </c>
      <c r="FX93" s="620" t="s">
        <v>480</v>
      </c>
      <c r="FY93" s="610" t="s">
        <v>474</v>
      </c>
      <c r="FZ93" s="611" t="s">
        <v>481</v>
      </c>
      <c r="GA93" s="611" t="s">
        <v>801</v>
      </c>
      <c r="GB93" s="610" t="s">
        <v>1432</v>
      </c>
    </row>
    <row r="94" spans="1:184" x14ac:dyDescent="0.25">
      <c r="A94" s="610" t="s">
        <v>3385</v>
      </c>
      <c r="B94" s="617" t="s">
        <v>802</v>
      </c>
      <c r="C94" s="618" t="s">
        <v>803</v>
      </c>
      <c r="D94" s="638">
        <v>0.5</v>
      </c>
      <c r="E94" s="638">
        <v>0.4</v>
      </c>
      <c r="F94" s="638">
        <v>0.09</v>
      </c>
      <c r="G94" s="638">
        <v>0.01</v>
      </c>
      <c r="H94" s="638">
        <v>1</v>
      </c>
      <c r="I94" s="619">
        <v>34726043</v>
      </c>
      <c r="J94" s="619">
        <v>27780834</v>
      </c>
      <c r="K94" s="619">
        <v>6250688</v>
      </c>
      <c r="L94" s="619">
        <v>694521</v>
      </c>
      <c r="M94" s="619">
        <v>69452086</v>
      </c>
      <c r="N94" s="619">
        <v>0</v>
      </c>
      <c r="O94" s="619">
        <v>0</v>
      </c>
      <c r="P94" s="619">
        <v>34726043</v>
      </c>
      <c r="Q94" s="619">
        <v>210212</v>
      </c>
      <c r="R94" s="619">
        <v>210212</v>
      </c>
      <c r="S94" s="619">
        <v>0</v>
      </c>
      <c r="T94" s="619">
        <v>0</v>
      </c>
      <c r="U94" s="619">
        <v>0</v>
      </c>
      <c r="V94" s="619">
        <v>0</v>
      </c>
      <c r="W94" s="619">
        <v>0</v>
      </c>
      <c r="X94" s="619">
        <v>0</v>
      </c>
      <c r="Y94" s="619">
        <v>0</v>
      </c>
      <c r="Z94" s="619">
        <v>0</v>
      </c>
      <c r="AA94" s="619">
        <v>0</v>
      </c>
      <c r="AB94" s="619">
        <v>0</v>
      </c>
      <c r="AC94" s="619">
        <v>0</v>
      </c>
      <c r="AD94" s="619">
        <v>0</v>
      </c>
      <c r="AE94" s="619">
        <v>0</v>
      </c>
      <c r="AF94" s="619">
        <v>0</v>
      </c>
      <c r="AG94" s="619">
        <v>0</v>
      </c>
      <c r="AH94" s="619">
        <v>0</v>
      </c>
      <c r="AI94" s="619">
        <v>9737631</v>
      </c>
      <c r="AJ94" s="619">
        <v>2190967</v>
      </c>
      <c r="AK94" s="619">
        <v>243440</v>
      </c>
      <c r="AL94" s="619">
        <v>12172038</v>
      </c>
      <c r="AM94" s="619">
        <v>864149</v>
      </c>
      <c r="AN94" s="619">
        <v>691319</v>
      </c>
      <c r="AO94" s="619">
        <v>155547</v>
      </c>
      <c r="AP94" s="619">
        <v>17283</v>
      </c>
      <c r="AQ94" s="619">
        <v>1728298</v>
      </c>
      <c r="AR94" s="619">
        <v>-903774</v>
      </c>
      <c r="AS94" s="619">
        <v>-723018</v>
      </c>
      <c r="AT94" s="619">
        <v>-162679</v>
      </c>
      <c r="AU94" s="619">
        <v>-18075</v>
      </c>
      <c r="AV94" s="619">
        <v>-1807546</v>
      </c>
      <c r="AW94" s="619">
        <v>-465000</v>
      </c>
      <c r="AX94" s="619">
        <v>-372000</v>
      </c>
      <c r="AY94" s="619">
        <v>-83700</v>
      </c>
      <c r="AZ94" s="619">
        <v>-9300</v>
      </c>
      <c r="BA94" s="619">
        <v>-930000</v>
      </c>
      <c r="BB94" s="619">
        <v>0</v>
      </c>
      <c r="BC94" s="619">
        <v>0</v>
      </c>
      <c r="BD94" s="619">
        <v>0</v>
      </c>
      <c r="BE94" s="619">
        <v>0</v>
      </c>
      <c r="BF94" s="619">
        <v>0</v>
      </c>
      <c r="BG94" s="619">
        <v>-35000</v>
      </c>
      <c r="BH94" s="619">
        <v>-28000</v>
      </c>
      <c r="BI94" s="619">
        <v>-6300</v>
      </c>
      <c r="BJ94" s="619">
        <v>-700</v>
      </c>
      <c r="BK94" s="619">
        <v>-70000</v>
      </c>
      <c r="BL94" s="619">
        <v>-500000</v>
      </c>
      <c r="BM94" s="619">
        <v>-400000</v>
      </c>
      <c r="BN94" s="619">
        <v>-90000</v>
      </c>
      <c r="BO94" s="619">
        <v>-10000</v>
      </c>
      <c r="BP94" s="619">
        <v>-1000000</v>
      </c>
      <c r="BQ94" s="619">
        <v>-5674188</v>
      </c>
      <c r="BR94" s="619">
        <v>-4539351</v>
      </c>
      <c r="BS94" s="619">
        <v>-1021354</v>
      </c>
      <c r="BT94" s="619">
        <v>-113484</v>
      </c>
      <c r="BU94" s="619">
        <v>-11348377</v>
      </c>
      <c r="BV94" s="619">
        <v>-25481</v>
      </c>
      <c r="BW94" s="619">
        <v>-20385</v>
      </c>
      <c r="BX94" s="619">
        <v>-4587</v>
      </c>
      <c r="BY94" s="619">
        <v>-510</v>
      </c>
      <c r="BZ94" s="619">
        <v>-50963</v>
      </c>
      <c r="CA94" s="619">
        <v>-5648707</v>
      </c>
      <c r="CB94" s="619">
        <v>-4518966</v>
      </c>
      <c r="CC94" s="619">
        <v>-1016767</v>
      </c>
      <c r="CD94" s="619">
        <v>-112974</v>
      </c>
      <c r="CE94" s="619">
        <v>-11297414</v>
      </c>
      <c r="CF94" s="619">
        <v>0</v>
      </c>
      <c r="CG94" s="619">
        <v>0</v>
      </c>
      <c r="CH94" s="619">
        <v>0</v>
      </c>
      <c r="CI94" s="619">
        <v>0</v>
      </c>
      <c r="CJ94" s="619">
        <v>0</v>
      </c>
      <c r="CK94" s="619">
        <v>0</v>
      </c>
      <c r="CL94" s="619">
        <v>0</v>
      </c>
      <c r="CM94" s="619">
        <v>0</v>
      </c>
      <c r="CN94" s="619">
        <v>0</v>
      </c>
      <c r="CO94" s="619">
        <v>0</v>
      </c>
      <c r="CP94" s="619">
        <v>936550</v>
      </c>
      <c r="CQ94" s="619">
        <v>749240</v>
      </c>
      <c r="CR94" s="619">
        <v>168579</v>
      </c>
      <c r="CS94" s="619">
        <v>18731</v>
      </c>
      <c r="CT94" s="619">
        <v>1873100</v>
      </c>
      <c r="CU94" s="619">
        <v>0</v>
      </c>
      <c r="CV94" s="619">
        <v>0</v>
      </c>
      <c r="CW94" s="619">
        <v>0</v>
      </c>
      <c r="CX94" s="619">
        <v>0</v>
      </c>
      <c r="CY94" s="619">
        <v>0</v>
      </c>
      <c r="CZ94" s="619">
        <v>25481</v>
      </c>
      <c r="DA94" s="619">
        <v>20385</v>
      </c>
      <c r="DB94" s="619">
        <v>4587</v>
      </c>
      <c r="DC94" s="619">
        <v>510</v>
      </c>
      <c r="DD94" s="619">
        <v>50963</v>
      </c>
      <c r="DE94" s="619">
        <v>-1274636</v>
      </c>
      <c r="DF94" s="619">
        <v>-1019708</v>
      </c>
      <c r="DG94" s="619">
        <v>-229434</v>
      </c>
      <c r="DH94" s="619">
        <v>-25493</v>
      </c>
      <c r="DI94" s="619">
        <v>-2549271</v>
      </c>
      <c r="DJ94" s="619">
        <v>-983129</v>
      </c>
      <c r="DK94" s="619">
        <v>-786503</v>
      </c>
      <c r="DL94" s="619">
        <v>-176963</v>
      </c>
      <c r="DM94" s="619">
        <v>-19663</v>
      </c>
      <c r="DN94" s="619">
        <v>-1966258</v>
      </c>
      <c r="DO94" s="619">
        <v>-6969922</v>
      </c>
      <c r="DP94" s="619">
        <v>-5575937</v>
      </c>
      <c r="DQ94" s="619">
        <v>-1254585</v>
      </c>
      <c r="DR94" s="619">
        <v>-139399</v>
      </c>
      <c r="DS94" s="619">
        <v>-13939843</v>
      </c>
      <c r="DT94" s="619">
        <v>0</v>
      </c>
      <c r="DU94" s="619">
        <v>0</v>
      </c>
      <c r="DV94" s="619">
        <v>0</v>
      </c>
      <c r="DW94" s="619">
        <v>0</v>
      </c>
      <c r="DX94" s="619">
        <v>0</v>
      </c>
      <c r="DY94" s="619">
        <v>-5986793</v>
      </c>
      <c r="DZ94" s="619">
        <v>-4789434</v>
      </c>
      <c r="EA94" s="619">
        <v>-1077622</v>
      </c>
      <c r="EB94" s="619">
        <v>-119736</v>
      </c>
      <c r="EC94" s="619">
        <v>-11973585</v>
      </c>
      <c r="ED94" s="619">
        <v>-983129</v>
      </c>
      <c r="EE94" s="619">
        <v>-786503</v>
      </c>
      <c r="EF94" s="619">
        <v>-176963</v>
      </c>
      <c r="EG94" s="619">
        <v>-19663</v>
      </c>
      <c r="EH94" s="619">
        <v>-1966258</v>
      </c>
      <c r="EI94" s="619">
        <v>-367566</v>
      </c>
      <c r="EJ94" s="619">
        <v>-294054</v>
      </c>
      <c r="EK94" s="619">
        <v>-66160</v>
      </c>
      <c r="EL94" s="619">
        <v>-7352</v>
      </c>
      <c r="EM94" s="619">
        <v>-735133</v>
      </c>
      <c r="EN94" s="619">
        <v>0</v>
      </c>
      <c r="EO94" s="619">
        <v>0</v>
      </c>
      <c r="EP94" s="619">
        <v>0</v>
      </c>
      <c r="EQ94" s="619">
        <v>0</v>
      </c>
      <c r="ER94" s="619">
        <v>0</v>
      </c>
      <c r="ES94" s="619">
        <v>-20831</v>
      </c>
      <c r="ET94" s="619">
        <v>-16665</v>
      </c>
      <c r="EU94" s="619">
        <v>-3750</v>
      </c>
      <c r="EV94" s="619">
        <v>-417</v>
      </c>
      <c r="EW94" s="619">
        <v>-41662</v>
      </c>
      <c r="EX94" s="619">
        <v>-346735</v>
      </c>
      <c r="EY94" s="619">
        <v>-277389</v>
      </c>
      <c r="EZ94" s="619">
        <v>-62410</v>
      </c>
      <c r="FA94" s="619">
        <v>-6935</v>
      </c>
      <c r="FB94" s="619">
        <v>-693471</v>
      </c>
      <c r="FC94" s="619">
        <v>36454573</v>
      </c>
      <c r="FD94" s="619">
        <v>29163658</v>
      </c>
      <c r="FE94" s="619">
        <v>6561823</v>
      </c>
      <c r="FF94" s="619">
        <v>729091</v>
      </c>
      <c r="FG94" s="619">
        <v>72909145</v>
      </c>
      <c r="FH94" s="619">
        <v>34726043</v>
      </c>
      <c r="FI94" s="619">
        <v>27780834</v>
      </c>
      <c r="FJ94" s="619">
        <v>6250688</v>
      </c>
      <c r="FK94" s="619">
        <v>694521</v>
      </c>
      <c r="FL94" s="619">
        <v>69452086</v>
      </c>
      <c r="FM94" s="619">
        <v>-1728530</v>
      </c>
      <c r="FN94" s="619">
        <v>-1382824</v>
      </c>
      <c r="FO94" s="619">
        <v>-311135</v>
      </c>
      <c r="FP94" s="619">
        <v>-34570</v>
      </c>
      <c r="FQ94" s="619">
        <v>-3457059</v>
      </c>
      <c r="FR94" s="619">
        <v>-2075265</v>
      </c>
      <c r="FS94" s="619">
        <v>-1660213</v>
      </c>
      <c r="FT94" s="619">
        <v>-373545</v>
      </c>
      <c r="FU94" s="619">
        <v>-41505</v>
      </c>
      <c r="FV94" s="619">
        <v>-4150530</v>
      </c>
      <c r="FW94" s="620" t="s">
        <v>757</v>
      </c>
      <c r="FX94" s="620" t="s">
        <v>758</v>
      </c>
      <c r="FY94" s="610" t="s">
        <v>474</v>
      </c>
      <c r="FZ94" s="611" t="s">
        <v>536</v>
      </c>
      <c r="GA94" s="611" t="s">
        <v>804</v>
      </c>
      <c r="GB94" s="610" t="s">
        <v>1432</v>
      </c>
    </row>
    <row r="95" spans="1:184" x14ac:dyDescent="0.25">
      <c r="A95" s="610" t="s">
        <v>3385</v>
      </c>
      <c r="B95" s="617" t="s">
        <v>805</v>
      </c>
      <c r="C95" s="618" t="s">
        <v>806</v>
      </c>
      <c r="D95" s="638">
        <v>0.5</v>
      </c>
      <c r="E95" s="638">
        <v>0.4</v>
      </c>
      <c r="F95" s="638">
        <v>0.09</v>
      </c>
      <c r="G95" s="638">
        <v>0.01</v>
      </c>
      <c r="H95" s="638">
        <v>1</v>
      </c>
      <c r="I95" s="619">
        <v>21338269</v>
      </c>
      <c r="J95" s="619">
        <v>17070616</v>
      </c>
      <c r="K95" s="619">
        <v>3840889</v>
      </c>
      <c r="L95" s="619">
        <v>426765</v>
      </c>
      <c r="M95" s="619">
        <v>42676539</v>
      </c>
      <c r="N95" s="619">
        <v>3848</v>
      </c>
      <c r="O95" s="619">
        <v>3848</v>
      </c>
      <c r="P95" s="619">
        <v>21334421</v>
      </c>
      <c r="Q95" s="619">
        <v>138813</v>
      </c>
      <c r="R95" s="619">
        <v>138813</v>
      </c>
      <c r="S95" s="619">
        <v>970714</v>
      </c>
      <c r="T95" s="619">
        <v>0</v>
      </c>
      <c r="U95" s="619">
        <v>970714</v>
      </c>
      <c r="V95" s="619">
        <v>105270</v>
      </c>
      <c r="W95" s="619">
        <v>0</v>
      </c>
      <c r="X95" s="619">
        <v>105270</v>
      </c>
      <c r="Y95" s="619">
        <v>0</v>
      </c>
      <c r="Z95" s="619">
        <v>0</v>
      </c>
      <c r="AA95" s="619">
        <v>0</v>
      </c>
      <c r="AB95" s="619">
        <v>0</v>
      </c>
      <c r="AC95" s="619">
        <v>3848</v>
      </c>
      <c r="AD95" s="619">
        <v>0</v>
      </c>
      <c r="AE95" s="619">
        <v>0</v>
      </c>
      <c r="AF95" s="619">
        <v>3848</v>
      </c>
      <c r="AG95" s="619">
        <v>0</v>
      </c>
      <c r="AH95" s="619">
        <v>0</v>
      </c>
      <c r="AI95" s="619">
        <v>5612382</v>
      </c>
      <c r="AJ95" s="619">
        <v>1196862</v>
      </c>
      <c r="AK95" s="619">
        <v>132984</v>
      </c>
      <c r="AL95" s="619">
        <v>6942228</v>
      </c>
      <c r="AM95" s="619">
        <v>1005091</v>
      </c>
      <c r="AN95" s="619">
        <v>804072</v>
      </c>
      <c r="AO95" s="619">
        <v>180916</v>
      </c>
      <c r="AP95" s="619">
        <v>20102</v>
      </c>
      <c r="AQ95" s="619">
        <v>2010181</v>
      </c>
      <c r="AR95" s="619">
        <v>-420297</v>
      </c>
      <c r="AS95" s="619">
        <v>-336237</v>
      </c>
      <c r="AT95" s="619">
        <v>-75653</v>
      </c>
      <c r="AU95" s="619">
        <v>-8406</v>
      </c>
      <c r="AV95" s="619">
        <v>-840593</v>
      </c>
      <c r="AW95" s="619">
        <v>-533030</v>
      </c>
      <c r="AX95" s="619">
        <v>-426425</v>
      </c>
      <c r="AY95" s="619">
        <v>-95946</v>
      </c>
      <c r="AZ95" s="619">
        <v>-10661</v>
      </c>
      <c r="BA95" s="619">
        <v>-1066062</v>
      </c>
      <c r="BB95" s="619">
        <v>68381</v>
      </c>
      <c r="BC95" s="619">
        <v>54706</v>
      </c>
      <c r="BD95" s="619">
        <v>12309</v>
      </c>
      <c r="BE95" s="619">
        <v>1368</v>
      </c>
      <c r="BF95" s="619">
        <v>136764</v>
      </c>
      <c r="BG95" s="619">
        <v>15742</v>
      </c>
      <c r="BH95" s="619">
        <v>12594</v>
      </c>
      <c r="BI95" s="619">
        <v>2834</v>
      </c>
      <c r="BJ95" s="619">
        <v>315</v>
      </c>
      <c r="BK95" s="619">
        <v>31485</v>
      </c>
      <c r="BL95" s="619">
        <v>-448907</v>
      </c>
      <c r="BM95" s="619">
        <v>-359125</v>
      </c>
      <c r="BN95" s="619">
        <v>-80803</v>
      </c>
      <c r="BO95" s="619">
        <v>-8978</v>
      </c>
      <c r="BP95" s="619">
        <v>-897813</v>
      </c>
      <c r="BQ95" s="619">
        <v>-4027486</v>
      </c>
      <c r="BR95" s="619">
        <v>-3221989</v>
      </c>
      <c r="BS95" s="619">
        <v>-724948</v>
      </c>
      <c r="BT95" s="619">
        <v>-80550</v>
      </c>
      <c r="BU95" s="619">
        <v>-8054973</v>
      </c>
      <c r="BV95" s="619">
        <v>-252291</v>
      </c>
      <c r="BW95" s="619">
        <v>-201833</v>
      </c>
      <c r="BX95" s="619">
        <v>-45412</v>
      </c>
      <c r="BY95" s="619">
        <v>-5046</v>
      </c>
      <c r="BZ95" s="619">
        <v>-504582</v>
      </c>
      <c r="CA95" s="619">
        <v>-3775196</v>
      </c>
      <c r="CB95" s="619">
        <v>-3020156</v>
      </c>
      <c r="CC95" s="619">
        <v>-679535</v>
      </c>
      <c r="CD95" s="619">
        <v>-75504</v>
      </c>
      <c r="CE95" s="619">
        <v>-7550391</v>
      </c>
      <c r="CF95" s="619">
        <v>0</v>
      </c>
      <c r="CG95" s="619">
        <v>0</v>
      </c>
      <c r="CH95" s="619">
        <v>0</v>
      </c>
      <c r="CI95" s="619">
        <v>0</v>
      </c>
      <c r="CJ95" s="619">
        <v>0</v>
      </c>
      <c r="CK95" s="619">
        <v>252291</v>
      </c>
      <c r="CL95" s="619">
        <v>201833</v>
      </c>
      <c r="CM95" s="619">
        <v>45412</v>
      </c>
      <c r="CN95" s="619">
        <v>5046</v>
      </c>
      <c r="CO95" s="619">
        <v>504582</v>
      </c>
      <c r="CP95" s="619">
        <v>1435225</v>
      </c>
      <c r="CQ95" s="619">
        <v>1148181</v>
      </c>
      <c r="CR95" s="619">
        <v>258341</v>
      </c>
      <c r="CS95" s="619">
        <v>28705</v>
      </c>
      <c r="CT95" s="619">
        <v>2870452</v>
      </c>
      <c r="CU95" s="619">
        <v>0</v>
      </c>
      <c r="CV95" s="619">
        <v>0</v>
      </c>
      <c r="CW95" s="619">
        <v>0</v>
      </c>
      <c r="CX95" s="619">
        <v>0</v>
      </c>
      <c r="CY95" s="619">
        <v>0</v>
      </c>
      <c r="CZ95" s="619">
        <v>0</v>
      </c>
      <c r="DA95" s="619">
        <v>0</v>
      </c>
      <c r="DB95" s="619">
        <v>0</v>
      </c>
      <c r="DC95" s="619">
        <v>0</v>
      </c>
      <c r="DD95" s="619">
        <v>0</v>
      </c>
      <c r="DE95" s="619">
        <v>89703</v>
      </c>
      <c r="DF95" s="619">
        <v>71762</v>
      </c>
      <c r="DG95" s="619">
        <v>16146</v>
      </c>
      <c r="DH95" s="619">
        <v>1794</v>
      </c>
      <c r="DI95" s="619">
        <v>179405</v>
      </c>
      <c r="DJ95" s="619">
        <v>-290198</v>
      </c>
      <c r="DK95" s="619">
        <v>-232158</v>
      </c>
      <c r="DL95" s="619">
        <v>-52236</v>
      </c>
      <c r="DM95" s="619">
        <v>-5804</v>
      </c>
      <c r="DN95" s="619">
        <v>-580396</v>
      </c>
      <c r="DO95" s="619">
        <v>-2540465</v>
      </c>
      <c r="DP95" s="619">
        <v>-2032371</v>
      </c>
      <c r="DQ95" s="619">
        <v>-457285</v>
      </c>
      <c r="DR95" s="619">
        <v>-50809</v>
      </c>
      <c r="DS95" s="619">
        <v>-5080930</v>
      </c>
      <c r="DT95" s="619">
        <v>0</v>
      </c>
      <c r="DU95" s="619">
        <v>0</v>
      </c>
      <c r="DV95" s="619">
        <v>0</v>
      </c>
      <c r="DW95" s="619">
        <v>0</v>
      </c>
      <c r="DX95" s="619">
        <v>0</v>
      </c>
      <c r="DY95" s="619">
        <v>-2250268</v>
      </c>
      <c r="DZ95" s="619">
        <v>-1800213</v>
      </c>
      <c r="EA95" s="619">
        <v>-405048</v>
      </c>
      <c r="EB95" s="619">
        <v>-45005</v>
      </c>
      <c r="EC95" s="619">
        <v>-4500534</v>
      </c>
      <c r="ED95" s="619">
        <v>-290198</v>
      </c>
      <c r="EE95" s="619">
        <v>-232158</v>
      </c>
      <c r="EF95" s="619">
        <v>-52236</v>
      </c>
      <c r="EG95" s="619">
        <v>-5804</v>
      </c>
      <c r="EH95" s="619">
        <v>-580396</v>
      </c>
      <c r="EI95" s="619">
        <v>-2889528</v>
      </c>
      <c r="EJ95" s="619">
        <v>-2311620</v>
      </c>
      <c r="EK95" s="619">
        <v>-520112</v>
      </c>
      <c r="EL95" s="619">
        <v>-57791</v>
      </c>
      <c r="EM95" s="619">
        <v>-5779052</v>
      </c>
      <c r="EN95" s="619">
        <v>0</v>
      </c>
      <c r="EO95" s="619">
        <v>0</v>
      </c>
      <c r="EP95" s="619">
        <v>0</v>
      </c>
      <c r="EQ95" s="619">
        <v>0</v>
      </c>
      <c r="ER95" s="619">
        <v>0</v>
      </c>
      <c r="ES95" s="619">
        <v>-2625726</v>
      </c>
      <c r="ET95" s="619">
        <v>-2100580</v>
      </c>
      <c r="EU95" s="619">
        <v>-472631</v>
      </c>
      <c r="EV95" s="619">
        <v>-52515</v>
      </c>
      <c r="EW95" s="619">
        <v>-5251451</v>
      </c>
      <c r="EX95" s="619">
        <v>-263802</v>
      </c>
      <c r="EY95" s="619">
        <v>-211040</v>
      </c>
      <c r="EZ95" s="619">
        <v>-47481</v>
      </c>
      <c r="FA95" s="619">
        <v>-5276</v>
      </c>
      <c r="FB95" s="619">
        <v>-527601</v>
      </c>
      <c r="FC95" s="619">
        <v>21111536</v>
      </c>
      <c r="FD95" s="619">
        <v>16889229</v>
      </c>
      <c r="FE95" s="619">
        <v>3800076</v>
      </c>
      <c r="FF95" s="619">
        <v>422231</v>
      </c>
      <c r="FG95" s="619">
        <v>42223072</v>
      </c>
      <c r="FH95" s="619">
        <v>21338269</v>
      </c>
      <c r="FI95" s="619">
        <v>17070616</v>
      </c>
      <c r="FJ95" s="619">
        <v>3840889</v>
      </c>
      <c r="FK95" s="619">
        <v>426765</v>
      </c>
      <c r="FL95" s="619">
        <v>42676539</v>
      </c>
      <c r="FM95" s="619">
        <v>226733</v>
      </c>
      <c r="FN95" s="619">
        <v>181387</v>
      </c>
      <c r="FO95" s="619">
        <v>40813</v>
      </c>
      <c r="FP95" s="619">
        <v>4534</v>
      </c>
      <c r="FQ95" s="619">
        <v>453467</v>
      </c>
      <c r="FR95" s="619">
        <v>-37069</v>
      </c>
      <c r="FS95" s="619">
        <v>-29653</v>
      </c>
      <c r="FT95" s="619">
        <v>-6668</v>
      </c>
      <c r="FU95" s="619">
        <v>-742</v>
      </c>
      <c r="FV95" s="619">
        <v>-74134</v>
      </c>
      <c r="FW95" s="620" t="s">
        <v>525</v>
      </c>
      <c r="FX95" s="620" t="s">
        <v>526</v>
      </c>
      <c r="FY95" s="610" t="s">
        <v>474</v>
      </c>
      <c r="FZ95" s="611" t="s">
        <v>475</v>
      </c>
      <c r="GA95" s="611" t="s">
        <v>807</v>
      </c>
      <c r="GB95" s="610" t="s">
        <v>3368</v>
      </c>
    </row>
    <row r="96" spans="1:184" x14ac:dyDescent="0.25">
      <c r="A96" s="610" t="s">
        <v>3385</v>
      </c>
      <c r="B96" s="617" t="s">
        <v>808</v>
      </c>
      <c r="C96" s="618" t="s">
        <v>809</v>
      </c>
      <c r="D96" s="638">
        <v>0.5</v>
      </c>
      <c r="E96" s="638">
        <v>0.4</v>
      </c>
      <c r="F96" s="638">
        <v>0.09</v>
      </c>
      <c r="G96" s="638">
        <v>0.01</v>
      </c>
      <c r="H96" s="638">
        <v>1</v>
      </c>
      <c r="I96" s="619">
        <v>14762564</v>
      </c>
      <c r="J96" s="619">
        <v>11810051</v>
      </c>
      <c r="K96" s="619">
        <v>2657261</v>
      </c>
      <c r="L96" s="619">
        <v>295251</v>
      </c>
      <c r="M96" s="619">
        <v>29525127</v>
      </c>
      <c r="N96" s="619">
        <v>0</v>
      </c>
      <c r="O96" s="619">
        <v>0</v>
      </c>
      <c r="P96" s="619">
        <v>14762564</v>
      </c>
      <c r="Q96" s="619">
        <v>120892</v>
      </c>
      <c r="R96" s="619">
        <v>120892</v>
      </c>
      <c r="S96" s="619">
        <v>0</v>
      </c>
      <c r="T96" s="619">
        <v>0</v>
      </c>
      <c r="U96" s="619">
        <v>0</v>
      </c>
      <c r="V96" s="619">
        <v>1429916</v>
      </c>
      <c r="W96" s="619">
        <v>0</v>
      </c>
      <c r="X96" s="619">
        <v>1429916</v>
      </c>
      <c r="Y96" s="619">
        <v>0</v>
      </c>
      <c r="Z96" s="619">
        <v>0</v>
      </c>
      <c r="AA96" s="619">
        <v>0</v>
      </c>
      <c r="AB96" s="619">
        <v>0</v>
      </c>
      <c r="AC96" s="619">
        <v>0</v>
      </c>
      <c r="AD96" s="619">
        <v>0</v>
      </c>
      <c r="AE96" s="619">
        <v>0</v>
      </c>
      <c r="AF96" s="619">
        <v>0</v>
      </c>
      <c r="AG96" s="619">
        <v>0</v>
      </c>
      <c r="AH96" s="619">
        <v>0</v>
      </c>
      <c r="AI96" s="619">
        <v>4387519</v>
      </c>
      <c r="AJ96" s="619">
        <v>932389</v>
      </c>
      <c r="AK96" s="619">
        <v>103598</v>
      </c>
      <c r="AL96" s="619">
        <v>5423506</v>
      </c>
      <c r="AM96" s="619">
        <v>2701262</v>
      </c>
      <c r="AN96" s="619">
        <v>2161010</v>
      </c>
      <c r="AO96" s="619">
        <v>486227</v>
      </c>
      <c r="AP96" s="619">
        <v>54025</v>
      </c>
      <c r="AQ96" s="619">
        <v>5402524</v>
      </c>
      <c r="AR96" s="619">
        <v>-671177</v>
      </c>
      <c r="AS96" s="619">
        <v>-536942</v>
      </c>
      <c r="AT96" s="619">
        <v>-120812</v>
      </c>
      <c r="AU96" s="619">
        <v>-13424</v>
      </c>
      <c r="AV96" s="619">
        <v>-1342355</v>
      </c>
      <c r="AW96" s="619">
        <v>-1066375</v>
      </c>
      <c r="AX96" s="619">
        <v>-853100</v>
      </c>
      <c r="AY96" s="619">
        <v>-191947</v>
      </c>
      <c r="AZ96" s="619">
        <v>-21327</v>
      </c>
      <c r="BA96" s="619">
        <v>-2132749</v>
      </c>
      <c r="BB96" s="619">
        <v>65194</v>
      </c>
      <c r="BC96" s="619">
        <v>52156</v>
      </c>
      <c r="BD96" s="619">
        <v>11735</v>
      </c>
      <c r="BE96" s="619">
        <v>1304</v>
      </c>
      <c r="BF96" s="619">
        <v>130389</v>
      </c>
      <c r="BG96" s="619">
        <v>-217998</v>
      </c>
      <c r="BH96" s="619">
        <v>-174398</v>
      </c>
      <c r="BI96" s="619">
        <v>-39240</v>
      </c>
      <c r="BJ96" s="619">
        <v>-4360</v>
      </c>
      <c r="BK96" s="619">
        <v>-435996</v>
      </c>
      <c r="BL96" s="619">
        <v>-1219179</v>
      </c>
      <c r="BM96" s="619">
        <v>-975342</v>
      </c>
      <c r="BN96" s="619">
        <v>-219452</v>
      </c>
      <c r="BO96" s="619">
        <v>-24383</v>
      </c>
      <c r="BP96" s="619">
        <v>-2438356</v>
      </c>
      <c r="BQ96" s="619">
        <v>-2387537</v>
      </c>
      <c r="BR96" s="619">
        <v>-1910030</v>
      </c>
      <c r="BS96" s="619">
        <v>-429757</v>
      </c>
      <c r="BT96" s="619">
        <v>-47751</v>
      </c>
      <c r="BU96" s="619">
        <v>-4775075</v>
      </c>
      <c r="BV96" s="619">
        <v>-17686</v>
      </c>
      <c r="BW96" s="619">
        <v>-14148</v>
      </c>
      <c r="BX96" s="619">
        <v>-3183</v>
      </c>
      <c r="BY96" s="619">
        <v>-354</v>
      </c>
      <c r="BZ96" s="619">
        <v>-35371</v>
      </c>
      <c r="CA96" s="619">
        <v>-2369852</v>
      </c>
      <c r="CB96" s="619">
        <v>-1895882</v>
      </c>
      <c r="CC96" s="619">
        <v>-426573</v>
      </c>
      <c r="CD96" s="619">
        <v>-47397</v>
      </c>
      <c r="CE96" s="619">
        <v>-4739704</v>
      </c>
      <c r="CF96" s="619">
        <v>0</v>
      </c>
      <c r="CG96" s="619">
        <v>0</v>
      </c>
      <c r="CH96" s="619">
        <v>0</v>
      </c>
      <c r="CI96" s="619">
        <v>0</v>
      </c>
      <c r="CJ96" s="619">
        <v>0</v>
      </c>
      <c r="CK96" s="619">
        <v>0</v>
      </c>
      <c r="CL96" s="619">
        <v>0</v>
      </c>
      <c r="CM96" s="619">
        <v>0</v>
      </c>
      <c r="CN96" s="619">
        <v>0</v>
      </c>
      <c r="CO96" s="619">
        <v>0</v>
      </c>
      <c r="CP96" s="619">
        <v>445802</v>
      </c>
      <c r="CQ96" s="619">
        <v>356641</v>
      </c>
      <c r="CR96" s="619">
        <v>80244</v>
      </c>
      <c r="CS96" s="619">
        <v>8916</v>
      </c>
      <c r="CT96" s="619">
        <v>891603</v>
      </c>
      <c r="CU96" s="619">
        <v>0</v>
      </c>
      <c r="CV96" s="619">
        <v>0</v>
      </c>
      <c r="CW96" s="619">
        <v>0</v>
      </c>
      <c r="CX96" s="619">
        <v>0</v>
      </c>
      <c r="CY96" s="619">
        <v>0</v>
      </c>
      <c r="CZ96" s="619">
        <v>17686</v>
      </c>
      <c r="DA96" s="619">
        <v>14148</v>
      </c>
      <c r="DB96" s="619">
        <v>3183</v>
      </c>
      <c r="DC96" s="619">
        <v>354</v>
      </c>
      <c r="DD96" s="619">
        <v>35371</v>
      </c>
      <c r="DE96" s="619">
        <v>1675914</v>
      </c>
      <c r="DF96" s="619">
        <v>1340730</v>
      </c>
      <c r="DG96" s="619">
        <v>301664</v>
      </c>
      <c r="DH96" s="619">
        <v>33518</v>
      </c>
      <c r="DI96" s="619">
        <v>3351826</v>
      </c>
      <c r="DJ96" s="619">
        <v>-901631</v>
      </c>
      <c r="DK96" s="619">
        <v>-721306</v>
      </c>
      <c r="DL96" s="619">
        <v>-162294</v>
      </c>
      <c r="DM96" s="619">
        <v>-18033</v>
      </c>
      <c r="DN96" s="619">
        <v>-1803264</v>
      </c>
      <c r="DO96" s="619">
        <v>-1149766</v>
      </c>
      <c r="DP96" s="619">
        <v>-919817</v>
      </c>
      <c r="DQ96" s="619">
        <v>-206960</v>
      </c>
      <c r="DR96" s="619">
        <v>-22996</v>
      </c>
      <c r="DS96" s="619">
        <v>-2299539</v>
      </c>
      <c r="DT96" s="619">
        <v>0</v>
      </c>
      <c r="DU96" s="619">
        <v>0</v>
      </c>
      <c r="DV96" s="619">
        <v>0</v>
      </c>
      <c r="DW96" s="619">
        <v>0</v>
      </c>
      <c r="DX96" s="619">
        <v>0</v>
      </c>
      <c r="DY96" s="619">
        <v>-248136</v>
      </c>
      <c r="DZ96" s="619">
        <v>-198511</v>
      </c>
      <c r="EA96" s="619">
        <v>-44665</v>
      </c>
      <c r="EB96" s="619">
        <v>-4963</v>
      </c>
      <c r="EC96" s="619">
        <v>-496275</v>
      </c>
      <c r="ED96" s="619">
        <v>-901631</v>
      </c>
      <c r="EE96" s="619">
        <v>-721306</v>
      </c>
      <c r="EF96" s="619">
        <v>-162294</v>
      </c>
      <c r="EG96" s="619">
        <v>-18033</v>
      </c>
      <c r="EH96" s="619">
        <v>-1803264</v>
      </c>
      <c r="EI96" s="619">
        <v>185866</v>
      </c>
      <c r="EJ96" s="619">
        <v>148696</v>
      </c>
      <c r="EK96" s="619">
        <v>33459</v>
      </c>
      <c r="EL96" s="619">
        <v>3717</v>
      </c>
      <c r="EM96" s="619">
        <v>371737</v>
      </c>
      <c r="EN96" s="619">
        <v>0</v>
      </c>
      <c r="EO96" s="619">
        <v>0</v>
      </c>
      <c r="EP96" s="619">
        <v>0</v>
      </c>
      <c r="EQ96" s="619">
        <v>0</v>
      </c>
      <c r="ER96" s="619">
        <v>0</v>
      </c>
      <c r="ES96" s="619">
        <v>-263810</v>
      </c>
      <c r="ET96" s="619">
        <v>-211048</v>
      </c>
      <c r="EU96" s="619">
        <v>-47486</v>
      </c>
      <c r="EV96" s="619">
        <v>-5276</v>
      </c>
      <c r="EW96" s="619">
        <v>-527619</v>
      </c>
      <c r="EX96" s="619">
        <v>449676</v>
      </c>
      <c r="EY96" s="619">
        <v>359744</v>
      </c>
      <c r="EZ96" s="619">
        <v>80945</v>
      </c>
      <c r="FA96" s="619">
        <v>8993</v>
      </c>
      <c r="FB96" s="619">
        <v>899356</v>
      </c>
      <c r="FC96" s="619">
        <v>13197495</v>
      </c>
      <c r="FD96" s="619">
        <v>10557996</v>
      </c>
      <c r="FE96" s="619">
        <v>2375549</v>
      </c>
      <c r="FF96" s="619">
        <v>263950</v>
      </c>
      <c r="FG96" s="619">
        <v>26394990</v>
      </c>
      <c r="FH96" s="619">
        <v>14762564</v>
      </c>
      <c r="FI96" s="619">
        <v>11810051</v>
      </c>
      <c r="FJ96" s="619">
        <v>2657261</v>
      </c>
      <c r="FK96" s="619">
        <v>295251</v>
      </c>
      <c r="FL96" s="619">
        <v>29525127</v>
      </c>
      <c r="FM96" s="619">
        <v>1565069</v>
      </c>
      <c r="FN96" s="619">
        <v>1252055</v>
      </c>
      <c r="FO96" s="619">
        <v>281712</v>
      </c>
      <c r="FP96" s="619">
        <v>31301</v>
      </c>
      <c r="FQ96" s="619">
        <v>3130137</v>
      </c>
      <c r="FR96" s="619">
        <v>2014745</v>
      </c>
      <c r="FS96" s="619">
        <v>1611799</v>
      </c>
      <c r="FT96" s="619">
        <v>362657</v>
      </c>
      <c r="FU96" s="619">
        <v>40294</v>
      </c>
      <c r="FV96" s="619">
        <v>4029493</v>
      </c>
      <c r="FW96" s="620" t="s">
        <v>640</v>
      </c>
      <c r="FX96" s="620" t="s">
        <v>641</v>
      </c>
      <c r="FY96" s="610" t="s">
        <v>474</v>
      </c>
      <c r="FZ96" s="611" t="s">
        <v>499</v>
      </c>
      <c r="GA96" s="611" t="s">
        <v>810</v>
      </c>
      <c r="GB96" s="610" t="s">
        <v>1432</v>
      </c>
    </row>
    <row r="97" spans="1:184" x14ac:dyDescent="0.25">
      <c r="A97" s="610" t="s">
        <v>3385</v>
      </c>
      <c r="B97" s="617" t="s">
        <v>811</v>
      </c>
      <c r="C97" s="618" t="s">
        <v>812</v>
      </c>
      <c r="D97" s="638">
        <v>0.5</v>
      </c>
      <c r="E97" s="638">
        <v>0.4</v>
      </c>
      <c r="F97" s="638">
        <v>0.09</v>
      </c>
      <c r="G97" s="638">
        <v>0.01</v>
      </c>
      <c r="H97" s="638">
        <v>1</v>
      </c>
      <c r="I97" s="619">
        <v>15411129</v>
      </c>
      <c r="J97" s="619">
        <v>12328903</v>
      </c>
      <c r="K97" s="619">
        <v>2774003</v>
      </c>
      <c r="L97" s="619">
        <v>308223</v>
      </c>
      <c r="M97" s="619">
        <v>30822258</v>
      </c>
      <c r="N97" s="619">
        <v>0</v>
      </c>
      <c r="O97" s="619">
        <v>0</v>
      </c>
      <c r="P97" s="619">
        <v>15411129</v>
      </c>
      <c r="Q97" s="619">
        <v>145440</v>
      </c>
      <c r="R97" s="619">
        <v>145440</v>
      </c>
      <c r="S97" s="619">
        <v>0</v>
      </c>
      <c r="T97" s="619">
        <v>0</v>
      </c>
      <c r="U97" s="619">
        <v>0</v>
      </c>
      <c r="V97" s="619">
        <v>0</v>
      </c>
      <c r="W97" s="619">
        <v>0</v>
      </c>
      <c r="X97" s="619">
        <v>0</v>
      </c>
      <c r="Y97" s="619">
        <v>0</v>
      </c>
      <c r="Z97" s="619">
        <v>0</v>
      </c>
      <c r="AA97" s="619">
        <v>0</v>
      </c>
      <c r="AB97" s="619">
        <v>0</v>
      </c>
      <c r="AC97" s="619">
        <v>0</v>
      </c>
      <c r="AD97" s="619">
        <v>0</v>
      </c>
      <c r="AE97" s="619">
        <v>0</v>
      </c>
      <c r="AF97" s="619">
        <v>0</v>
      </c>
      <c r="AG97" s="619">
        <v>0</v>
      </c>
      <c r="AH97" s="619">
        <v>0</v>
      </c>
      <c r="AI97" s="619">
        <v>5135954</v>
      </c>
      <c r="AJ97" s="619">
        <v>1155590</v>
      </c>
      <c r="AK97" s="619">
        <v>128399</v>
      </c>
      <c r="AL97" s="619">
        <v>6419943</v>
      </c>
      <c r="AM97" s="619">
        <v>407279</v>
      </c>
      <c r="AN97" s="619">
        <v>325824</v>
      </c>
      <c r="AO97" s="619">
        <v>73310</v>
      </c>
      <c r="AP97" s="619">
        <v>8146</v>
      </c>
      <c r="AQ97" s="619">
        <v>814559</v>
      </c>
      <c r="AR97" s="619">
        <v>-341896</v>
      </c>
      <c r="AS97" s="619">
        <v>-273517</v>
      </c>
      <c r="AT97" s="619">
        <v>-61541</v>
      </c>
      <c r="AU97" s="619">
        <v>-6838</v>
      </c>
      <c r="AV97" s="619">
        <v>-683792</v>
      </c>
      <c r="AW97" s="619">
        <v>-353072</v>
      </c>
      <c r="AX97" s="619">
        <v>-282457</v>
      </c>
      <c r="AY97" s="619">
        <v>-63553</v>
      </c>
      <c r="AZ97" s="619">
        <v>-7061</v>
      </c>
      <c r="BA97" s="619">
        <v>-706143</v>
      </c>
      <c r="BB97" s="619">
        <v>109753</v>
      </c>
      <c r="BC97" s="619">
        <v>87803</v>
      </c>
      <c r="BD97" s="619">
        <v>19756</v>
      </c>
      <c r="BE97" s="619">
        <v>2195</v>
      </c>
      <c r="BF97" s="619">
        <v>219507</v>
      </c>
      <c r="BG97" s="619">
        <v>-39241</v>
      </c>
      <c r="BH97" s="619">
        <v>-31392</v>
      </c>
      <c r="BI97" s="619">
        <v>-7063</v>
      </c>
      <c r="BJ97" s="619">
        <v>-785</v>
      </c>
      <c r="BK97" s="619">
        <v>-78481</v>
      </c>
      <c r="BL97" s="619">
        <v>-282560</v>
      </c>
      <c r="BM97" s="619">
        <v>-226046</v>
      </c>
      <c r="BN97" s="619">
        <v>-50860</v>
      </c>
      <c r="BO97" s="619">
        <v>-5651</v>
      </c>
      <c r="BP97" s="619">
        <v>-565117</v>
      </c>
      <c r="BQ97" s="619">
        <v>-1497964</v>
      </c>
      <c r="BR97" s="619">
        <v>-1198372</v>
      </c>
      <c r="BS97" s="619">
        <v>-269634</v>
      </c>
      <c r="BT97" s="619">
        <v>-29959</v>
      </c>
      <c r="BU97" s="619">
        <v>-2995929</v>
      </c>
      <c r="BV97" s="619">
        <v>0</v>
      </c>
      <c r="BW97" s="619">
        <v>0</v>
      </c>
      <c r="BX97" s="619">
        <v>0</v>
      </c>
      <c r="BY97" s="619">
        <v>0</v>
      </c>
      <c r="BZ97" s="619">
        <v>0</v>
      </c>
      <c r="CA97" s="619">
        <v>-1497964</v>
      </c>
      <c r="CB97" s="619">
        <v>-1198372</v>
      </c>
      <c r="CC97" s="619">
        <v>-269634</v>
      </c>
      <c r="CD97" s="619">
        <v>-29959</v>
      </c>
      <c r="CE97" s="619">
        <v>-2995929</v>
      </c>
      <c r="CF97" s="619">
        <v>0</v>
      </c>
      <c r="CG97" s="619">
        <v>0</v>
      </c>
      <c r="CH97" s="619">
        <v>0</v>
      </c>
      <c r="CI97" s="619">
        <v>0</v>
      </c>
      <c r="CJ97" s="619">
        <v>0</v>
      </c>
      <c r="CK97" s="619">
        <v>0</v>
      </c>
      <c r="CL97" s="619">
        <v>0</v>
      </c>
      <c r="CM97" s="619">
        <v>0</v>
      </c>
      <c r="CN97" s="619">
        <v>0</v>
      </c>
      <c r="CO97" s="619">
        <v>0</v>
      </c>
      <c r="CP97" s="619">
        <v>56362</v>
      </c>
      <c r="CQ97" s="619">
        <v>45090</v>
      </c>
      <c r="CR97" s="619">
        <v>10145</v>
      </c>
      <c r="CS97" s="619">
        <v>1127</v>
      </c>
      <c r="CT97" s="619">
        <v>112724</v>
      </c>
      <c r="CU97" s="619">
        <v>0</v>
      </c>
      <c r="CV97" s="619">
        <v>0</v>
      </c>
      <c r="CW97" s="619">
        <v>0</v>
      </c>
      <c r="CX97" s="619">
        <v>0</v>
      </c>
      <c r="CY97" s="619">
        <v>0</v>
      </c>
      <c r="CZ97" s="619">
        <v>0</v>
      </c>
      <c r="DA97" s="619">
        <v>0</v>
      </c>
      <c r="DB97" s="619">
        <v>0</v>
      </c>
      <c r="DC97" s="619">
        <v>0</v>
      </c>
      <c r="DD97" s="619">
        <v>0</v>
      </c>
      <c r="DE97" s="619">
        <v>396577</v>
      </c>
      <c r="DF97" s="619">
        <v>317262</v>
      </c>
      <c r="DG97" s="619">
        <v>71384</v>
      </c>
      <c r="DH97" s="619">
        <v>7932</v>
      </c>
      <c r="DI97" s="619">
        <v>793155</v>
      </c>
      <c r="DJ97" s="619">
        <v>-681555</v>
      </c>
      <c r="DK97" s="619">
        <v>-545244</v>
      </c>
      <c r="DL97" s="619">
        <v>-122680</v>
      </c>
      <c r="DM97" s="619">
        <v>-13631</v>
      </c>
      <c r="DN97" s="619">
        <v>-1363110</v>
      </c>
      <c r="DO97" s="619">
        <v>-1726580</v>
      </c>
      <c r="DP97" s="619">
        <v>-1381264</v>
      </c>
      <c r="DQ97" s="619">
        <v>-310785</v>
      </c>
      <c r="DR97" s="619">
        <v>-34531</v>
      </c>
      <c r="DS97" s="619">
        <v>-3453160</v>
      </c>
      <c r="DT97" s="619">
        <v>0</v>
      </c>
      <c r="DU97" s="619">
        <v>0</v>
      </c>
      <c r="DV97" s="619">
        <v>0</v>
      </c>
      <c r="DW97" s="619">
        <v>0</v>
      </c>
      <c r="DX97" s="619">
        <v>0</v>
      </c>
      <c r="DY97" s="619">
        <v>-1045025</v>
      </c>
      <c r="DZ97" s="619">
        <v>-836020</v>
      </c>
      <c r="EA97" s="619">
        <v>-188105</v>
      </c>
      <c r="EB97" s="619">
        <v>-20900</v>
      </c>
      <c r="EC97" s="619">
        <v>-2090050</v>
      </c>
      <c r="ED97" s="619">
        <v>-681555</v>
      </c>
      <c r="EE97" s="619">
        <v>-545244</v>
      </c>
      <c r="EF97" s="619">
        <v>-122680</v>
      </c>
      <c r="EG97" s="619">
        <v>-13631</v>
      </c>
      <c r="EH97" s="619">
        <v>-1363110</v>
      </c>
      <c r="EI97" s="619">
        <v>862455</v>
      </c>
      <c r="EJ97" s="619">
        <v>689964</v>
      </c>
      <c r="EK97" s="619">
        <v>155243</v>
      </c>
      <c r="EL97" s="619">
        <v>17248</v>
      </c>
      <c r="EM97" s="619">
        <v>1724910</v>
      </c>
      <c r="EN97" s="619">
        <v>0</v>
      </c>
      <c r="EO97" s="619">
        <v>0</v>
      </c>
      <c r="EP97" s="619">
        <v>0</v>
      </c>
      <c r="EQ97" s="619">
        <v>0</v>
      </c>
      <c r="ER97" s="619">
        <v>0</v>
      </c>
      <c r="ES97" s="619">
        <v>144314</v>
      </c>
      <c r="ET97" s="619">
        <v>115451</v>
      </c>
      <c r="EU97" s="619">
        <v>25977</v>
      </c>
      <c r="EV97" s="619">
        <v>2886</v>
      </c>
      <c r="EW97" s="619">
        <v>288628</v>
      </c>
      <c r="EX97" s="619">
        <v>718141</v>
      </c>
      <c r="EY97" s="619">
        <v>574513</v>
      </c>
      <c r="EZ97" s="619">
        <v>129266</v>
      </c>
      <c r="FA97" s="619">
        <v>14362</v>
      </c>
      <c r="FB97" s="619">
        <v>1436282</v>
      </c>
      <c r="FC97" s="619">
        <v>13575569</v>
      </c>
      <c r="FD97" s="619">
        <v>10860454</v>
      </c>
      <c r="FE97" s="619">
        <v>2443602</v>
      </c>
      <c r="FF97" s="619">
        <v>271511</v>
      </c>
      <c r="FG97" s="619">
        <v>27151136</v>
      </c>
      <c r="FH97" s="619">
        <v>15411129</v>
      </c>
      <c r="FI97" s="619">
        <v>12328903</v>
      </c>
      <c r="FJ97" s="619">
        <v>2774003</v>
      </c>
      <c r="FK97" s="619">
        <v>308223</v>
      </c>
      <c r="FL97" s="619">
        <v>30822258</v>
      </c>
      <c r="FM97" s="619">
        <v>1835560</v>
      </c>
      <c r="FN97" s="619">
        <v>1468449</v>
      </c>
      <c r="FO97" s="619">
        <v>330401</v>
      </c>
      <c r="FP97" s="619">
        <v>36712</v>
      </c>
      <c r="FQ97" s="619">
        <v>3671122</v>
      </c>
      <c r="FR97" s="619">
        <v>2553701</v>
      </c>
      <c r="FS97" s="619">
        <v>2042962</v>
      </c>
      <c r="FT97" s="619">
        <v>459667</v>
      </c>
      <c r="FU97" s="619">
        <v>51074</v>
      </c>
      <c r="FV97" s="619">
        <v>5107404</v>
      </c>
      <c r="FW97" s="620" t="s">
        <v>493</v>
      </c>
      <c r="FX97" s="620" t="s">
        <v>494</v>
      </c>
      <c r="FY97" s="610" t="s">
        <v>474</v>
      </c>
      <c r="FZ97" s="611" t="s">
        <v>475</v>
      </c>
      <c r="GA97" s="611" t="s">
        <v>813</v>
      </c>
      <c r="GB97" s="610" t="s">
        <v>1432</v>
      </c>
    </row>
    <row r="98" spans="1:184" x14ac:dyDescent="0.25">
      <c r="A98" s="610" t="s">
        <v>3385</v>
      </c>
      <c r="B98" s="617" t="s">
        <v>814</v>
      </c>
      <c r="C98" s="618" t="s">
        <v>815</v>
      </c>
      <c r="D98" s="638">
        <v>0.5</v>
      </c>
      <c r="E98" s="638">
        <v>0.4</v>
      </c>
      <c r="F98" s="638">
        <v>0.1</v>
      </c>
      <c r="G98" s="638">
        <v>0</v>
      </c>
      <c r="H98" s="638">
        <v>1</v>
      </c>
      <c r="I98" s="619">
        <v>7950733</v>
      </c>
      <c r="J98" s="619">
        <v>6360587</v>
      </c>
      <c r="K98" s="619">
        <v>1590147</v>
      </c>
      <c r="L98" s="619">
        <v>0</v>
      </c>
      <c r="M98" s="619">
        <v>15901467</v>
      </c>
      <c r="N98" s="619">
        <v>0</v>
      </c>
      <c r="O98" s="619">
        <v>0</v>
      </c>
      <c r="P98" s="619">
        <v>7950733</v>
      </c>
      <c r="Q98" s="619">
        <v>120942</v>
      </c>
      <c r="R98" s="619">
        <v>120942</v>
      </c>
      <c r="S98" s="619">
        <v>0</v>
      </c>
      <c r="T98" s="619">
        <v>0</v>
      </c>
      <c r="U98" s="619">
        <v>0</v>
      </c>
      <c r="V98" s="619">
        <v>311949</v>
      </c>
      <c r="W98" s="619">
        <v>0</v>
      </c>
      <c r="X98" s="619">
        <v>311949</v>
      </c>
      <c r="Y98" s="619">
        <v>0</v>
      </c>
      <c r="Z98" s="619">
        <v>0</v>
      </c>
      <c r="AA98" s="619">
        <v>0</v>
      </c>
      <c r="AB98" s="619">
        <v>0</v>
      </c>
      <c r="AC98" s="619">
        <v>0</v>
      </c>
      <c r="AD98" s="619">
        <v>0</v>
      </c>
      <c r="AE98" s="619">
        <v>0</v>
      </c>
      <c r="AF98" s="619">
        <v>0</v>
      </c>
      <c r="AG98" s="619">
        <v>0</v>
      </c>
      <c r="AH98" s="619">
        <v>0</v>
      </c>
      <c r="AI98" s="619">
        <v>3385448</v>
      </c>
      <c r="AJ98" s="619">
        <v>833078</v>
      </c>
      <c r="AK98" s="619">
        <v>0</v>
      </c>
      <c r="AL98" s="619">
        <v>4218526</v>
      </c>
      <c r="AM98" s="619">
        <v>544465</v>
      </c>
      <c r="AN98" s="619">
        <v>435572</v>
      </c>
      <c r="AO98" s="619">
        <v>108893</v>
      </c>
      <c r="AP98" s="619">
        <v>0</v>
      </c>
      <c r="AQ98" s="619">
        <v>1088930</v>
      </c>
      <c r="AR98" s="619">
        <v>-199188</v>
      </c>
      <c r="AS98" s="619">
        <v>-159351</v>
      </c>
      <c r="AT98" s="619">
        <v>-39838</v>
      </c>
      <c r="AU98" s="619">
        <v>0</v>
      </c>
      <c r="AV98" s="619">
        <v>-398377</v>
      </c>
      <c r="AW98" s="619">
        <v>-148250</v>
      </c>
      <c r="AX98" s="619">
        <v>-118600</v>
      </c>
      <c r="AY98" s="619">
        <v>-29650</v>
      </c>
      <c r="AZ98" s="619">
        <v>0</v>
      </c>
      <c r="BA98" s="619">
        <v>-296500</v>
      </c>
      <c r="BB98" s="619">
        <v>83643</v>
      </c>
      <c r="BC98" s="619">
        <v>66914</v>
      </c>
      <c r="BD98" s="619">
        <v>16729</v>
      </c>
      <c r="BE98" s="619">
        <v>0</v>
      </c>
      <c r="BF98" s="619">
        <v>167286</v>
      </c>
      <c r="BG98" s="619">
        <v>-36043</v>
      </c>
      <c r="BH98" s="619">
        <v>-28834</v>
      </c>
      <c r="BI98" s="619">
        <v>-7209</v>
      </c>
      <c r="BJ98" s="619">
        <v>0</v>
      </c>
      <c r="BK98" s="619">
        <v>-72086</v>
      </c>
      <c r="BL98" s="619">
        <v>-100650</v>
      </c>
      <c r="BM98" s="619">
        <v>-80520</v>
      </c>
      <c r="BN98" s="619">
        <v>-20130</v>
      </c>
      <c r="BO98" s="619">
        <v>0</v>
      </c>
      <c r="BP98" s="619">
        <v>-201300</v>
      </c>
      <c r="BQ98" s="619">
        <v>-217085</v>
      </c>
      <c r="BR98" s="619">
        <v>-173668</v>
      </c>
      <c r="BS98" s="619">
        <v>-43417</v>
      </c>
      <c r="BT98" s="619">
        <v>0</v>
      </c>
      <c r="BU98" s="619">
        <v>-434170</v>
      </c>
      <c r="BV98" s="619">
        <v>-23750</v>
      </c>
      <c r="BW98" s="619">
        <v>-19000</v>
      </c>
      <c r="BX98" s="619">
        <v>-4750</v>
      </c>
      <c r="BY98" s="619">
        <v>0</v>
      </c>
      <c r="BZ98" s="619">
        <v>-47500</v>
      </c>
      <c r="CA98" s="619">
        <v>-193335</v>
      </c>
      <c r="CB98" s="619">
        <v>-154668</v>
      </c>
      <c r="CC98" s="619">
        <v>-38667</v>
      </c>
      <c r="CD98" s="619">
        <v>0</v>
      </c>
      <c r="CE98" s="619">
        <v>-386670</v>
      </c>
      <c r="CF98" s="619">
        <v>0</v>
      </c>
      <c r="CG98" s="619">
        <v>0</v>
      </c>
      <c r="CH98" s="619">
        <v>0</v>
      </c>
      <c r="CI98" s="619">
        <v>0</v>
      </c>
      <c r="CJ98" s="619">
        <v>0</v>
      </c>
      <c r="CK98" s="619">
        <v>0</v>
      </c>
      <c r="CL98" s="619">
        <v>0</v>
      </c>
      <c r="CM98" s="619">
        <v>0</v>
      </c>
      <c r="CN98" s="619">
        <v>0</v>
      </c>
      <c r="CO98" s="619">
        <v>0</v>
      </c>
      <c r="CP98" s="619">
        <v>80199</v>
      </c>
      <c r="CQ98" s="619">
        <v>64160</v>
      </c>
      <c r="CR98" s="619">
        <v>16040</v>
      </c>
      <c r="CS98" s="619">
        <v>0</v>
      </c>
      <c r="CT98" s="619">
        <v>160399</v>
      </c>
      <c r="CU98" s="619">
        <v>0</v>
      </c>
      <c r="CV98" s="619">
        <v>0</v>
      </c>
      <c r="CW98" s="619">
        <v>0</v>
      </c>
      <c r="CX98" s="619">
        <v>0</v>
      </c>
      <c r="CY98" s="619">
        <v>0</v>
      </c>
      <c r="CZ98" s="619">
        <v>-11250</v>
      </c>
      <c r="DA98" s="619">
        <v>-9000</v>
      </c>
      <c r="DB98" s="619">
        <v>-2250</v>
      </c>
      <c r="DC98" s="619">
        <v>0</v>
      </c>
      <c r="DD98" s="619">
        <v>-22500</v>
      </c>
      <c r="DE98" s="619">
        <v>-126864</v>
      </c>
      <c r="DF98" s="619">
        <v>-101492</v>
      </c>
      <c r="DG98" s="619">
        <v>-25373</v>
      </c>
      <c r="DH98" s="619">
        <v>0</v>
      </c>
      <c r="DI98" s="619">
        <v>-253729</v>
      </c>
      <c r="DJ98" s="619">
        <v>-25000</v>
      </c>
      <c r="DK98" s="619">
        <v>-20000</v>
      </c>
      <c r="DL98" s="619">
        <v>-5000</v>
      </c>
      <c r="DM98" s="619">
        <v>0</v>
      </c>
      <c r="DN98" s="619">
        <v>-50000</v>
      </c>
      <c r="DO98" s="619">
        <v>-300000</v>
      </c>
      <c r="DP98" s="619">
        <v>-240000</v>
      </c>
      <c r="DQ98" s="619">
        <v>-60000</v>
      </c>
      <c r="DR98" s="619">
        <v>0</v>
      </c>
      <c r="DS98" s="619">
        <v>-600000</v>
      </c>
      <c r="DT98" s="619">
        <v>-35000</v>
      </c>
      <c r="DU98" s="619">
        <v>-28000</v>
      </c>
      <c r="DV98" s="619">
        <v>-7000</v>
      </c>
      <c r="DW98" s="619">
        <v>0</v>
      </c>
      <c r="DX98" s="619">
        <v>-70000</v>
      </c>
      <c r="DY98" s="619">
        <v>-240000</v>
      </c>
      <c r="DZ98" s="619">
        <v>-192000</v>
      </c>
      <c r="EA98" s="619">
        <v>-48000</v>
      </c>
      <c r="EB98" s="619">
        <v>0</v>
      </c>
      <c r="EC98" s="619">
        <v>-480000</v>
      </c>
      <c r="ED98" s="619">
        <v>-25000</v>
      </c>
      <c r="EE98" s="619">
        <v>-20000</v>
      </c>
      <c r="EF98" s="619">
        <v>-5000</v>
      </c>
      <c r="EG98" s="619">
        <v>0</v>
      </c>
      <c r="EH98" s="619">
        <v>-50000</v>
      </c>
      <c r="EI98" s="619">
        <v>-981993</v>
      </c>
      <c r="EJ98" s="619">
        <v>-785575</v>
      </c>
      <c r="EK98" s="619">
        <v>-196381</v>
      </c>
      <c r="EL98" s="619">
        <v>0</v>
      </c>
      <c r="EM98" s="619">
        <v>-1963951</v>
      </c>
      <c r="EN98" s="619">
        <v>0</v>
      </c>
      <c r="EO98" s="619">
        <v>0</v>
      </c>
      <c r="EP98" s="619">
        <v>0</v>
      </c>
      <c r="EQ98" s="619">
        <v>0</v>
      </c>
      <c r="ER98" s="619">
        <v>0</v>
      </c>
      <c r="ES98" s="619">
        <v>-1075142</v>
      </c>
      <c r="ET98" s="619">
        <v>-860113</v>
      </c>
      <c r="EU98" s="619">
        <v>-215028</v>
      </c>
      <c r="EV98" s="619">
        <v>0</v>
      </c>
      <c r="EW98" s="619">
        <v>-2150283</v>
      </c>
      <c r="EX98" s="619">
        <v>93149</v>
      </c>
      <c r="EY98" s="619">
        <v>74538</v>
      </c>
      <c r="EZ98" s="619">
        <v>18647</v>
      </c>
      <c r="FA98" s="619">
        <v>0</v>
      </c>
      <c r="FB98" s="619">
        <v>186332</v>
      </c>
      <c r="FC98" s="619">
        <v>9065990</v>
      </c>
      <c r="FD98" s="619">
        <v>7252792</v>
      </c>
      <c r="FE98" s="619">
        <v>1813198</v>
      </c>
      <c r="FF98" s="619">
        <v>0</v>
      </c>
      <c r="FG98" s="619">
        <v>18131980</v>
      </c>
      <c r="FH98" s="619">
        <v>7950733</v>
      </c>
      <c r="FI98" s="619">
        <v>6360587</v>
      </c>
      <c r="FJ98" s="619">
        <v>1590147</v>
      </c>
      <c r="FK98" s="619">
        <v>0</v>
      </c>
      <c r="FL98" s="619">
        <v>15901467</v>
      </c>
      <c r="FM98" s="619">
        <v>-1115257</v>
      </c>
      <c r="FN98" s="619">
        <v>-892205</v>
      </c>
      <c r="FO98" s="619">
        <v>-223051</v>
      </c>
      <c r="FP98" s="619">
        <v>0</v>
      </c>
      <c r="FQ98" s="619">
        <v>-2230513</v>
      </c>
      <c r="FR98" s="619">
        <v>-1022108</v>
      </c>
      <c r="FS98" s="619">
        <v>-817667</v>
      </c>
      <c r="FT98" s="619">
        <v>-204404</v>
      </c>
      <c r="FU98" s="619">
        <v>0</v>
      </c>
      <c r="FV98" s="619">
        <v>-2044181</v>
      </c>
      <c r="FW98" s="620" t="s">
        <v>669</v>
      </c>
      <c r="FX98" s="620" t="s">
        <v>473</v>
      </c>
      <c r="FY98" s="610" t="s">
        <v>474</v>
      </c>
      <c r="FZ98" s="611" t="s">
        <v>536</v>
      </c>
      <c r="GA98" s="611" t="s">
        <v>816</v>
      </c>
      <c r="GB98" s="610" t="s">
        <v>1432</v>
      </c>
    </row>
    <row r="99" spans="1:184" x14ac:dyDescent="0.25">
      <c r="A99" s="610" t="s">
        <v>3385</v>
      </c>
      <c r="B99" s="617" t="s">
        <v>817</v>
      </c>
      <c r="C99" s="618" t="s">
        <v>818</v>
      </c>
      <c r="D99" s="638">
        <v>0.5</v>
      </c>
      <c r="E99" s="638">
        <v>0.4</v>
      </c>
      <c r="F99" s="638">
        <v>0.09</v>
      </c>
      <c r="G99" s="638">
        <v>0.01</v>
      </c>
      <c r="H99" s="638">
        <v>1</v>
      </c>
      <c r="I99" s="619">
        <v>11310077</v>
      </c>
      <c r="J99" s="619">
        <v>9048062</v>
      </c>
      <c r="K99" s="619">
        <v>2035814</v>
      </c>
      <c r="L99" s="619">
        <v>226202</v>
      </c>
      <c r="M99" s="619">
        <v>22620155</v>
      </c>
      <c r="N99" s="619">
        <v>167066</v>
      </c>
      <c r="O99" s="619">
        <v>167066</v>
      </c>
      <c r="P99" s="619">
        <v>11143011</v>
      </c>
      <c r="Q99" s="619">
        <v>112602</v>
      </c>
      <c r="R99" s="619">
        <v>112602</v>
      </c>
      <c r="S99" s="619">
        <v>0</v>
      </c>
      <c r="T99" s="619">
        <v>0</v>
      </c>
      <c r="U99" s="619">
        <v>0</v>
      </c>
      <c r="V99" s="619">
        <v>164950</v>
      </c>
      <c r="W99" s="619">
        <v>0</v>
      </c>
      <c r="X99" s="619">
        <v>164950</v>
      </c>
      <c r="Y99" s="619">
        <v>0</v>
      </c>
      <c r="Z99" s="619">
        <v>0</v>
      </c>
      <c r="AA99" s="619">
        <v>0</v>
      </c>
      <c r="AB99" s="619">
        <v>0</v>
      </c>
      <c r="AC99" s="619">
        <v>167066</v>
      </c>
      <c r="AD99" s="619">
        <v>0</v>
      </c>
      <c r="AE99" s="619">
        <v>0</v>
      </c>
      <c r="AF99" s="619">
        <v>167066</v>
      </c>
      <c r="AG99" s="619">
        <v>0</v>
      </c>
      <c r="AH99" s="619">
        <v>0</v>
      </c>
      <c r="AI99" s="619">
        <v>4667982</v>
      </c>
      <c r="AJ99" s="619">
        <v>1019335</v>
      </c>
      <c r="AK99" s="619">
        <v>113258</v>
      </c>
      <c r="AL99" s="619">
        <v>5800575</v>
      </c>
      <c r="AM99" s="619">
        <v>1233288</v>
      </c>
      <c r="AN99" s="619">
        <v>986630</v>
      </c>
      <c r="AO99" s="619">
        <v>221992</v>
      </c>
      <c r="AP99" s="619">
        <v>24666</v>
      </c>
      <c r="AQ99" s="619">
        <v>2466576</v>
      </c>
      <c r="AR99" s="619">
        <v>-386781</v>
      </c>
      <c r="AS99" s="619">
        <v>-309425</v>
      </c>
      <c r="AT99" s="619">
        <v>-69621</v>
      </c>
      <c r="AU99" s="619">
        <v>-7736</v>
      </c>
      <c r="AV99" s="619">
        <v>-773563</v>
      </c>
      <c r="AW99" s="619">
        <v>-609039</v>
      </c>
      <c r="AX99" s="619">
        <v>-487232</v>
      </c>
      <c r="AY99" s="619">
        <v>-109627</v>
      </c>
      <c r="AZ99" s="619">
        <v>-12181</v>
      </c>
      <c r="BA99" s="619">
        <v>-1218079</v>
      </c>
      <c r="BB99" s="619">
        <v>33220</v>
      </c>
      <c r="BC99" s="619">
        <v>26576</v>
      </c>
      <c r="BD99" s="619">
        <v>5980</v>
      </c>
      <c r="BE99" s="619">
        <v>664</v>
      </c>
      <c r="BF99" s="619">
        <v>66440</v>
      </c>
      <c r="BG99" s="619">
        <v>-32816</v>
      </c>
      <c r="BH99" s="619">
        <v>-26253</v>
      </c>
      <c r="BI99" s="619">
        <v>-5907</v>
      </c>
      <c r="BJ99" s="619">
        <v>-656</v>
      </c>
      <c r="BK99" s="619">
        <v>-65632</v>
      </c>
      <c r="BL99" s="619">
        <v>-608635</v>
      </c>
      <c r="BM99" s="619">
        <v>-486909</v>
      </c>
      <c r="BN99" s="619">
        <v>-109554</v>
      </c>
      <c r="BO99" s="619">
        <v>-12173</v>
      </c>
      <c r="BP99" s="619">
        <v>-1217271</v>
      </c>
      <c r="BQ99" s="619">
        <v>-2015341</v>
      </c>
      <c r="BR99" s="619">
        <v>-1612272</v>
      </c>
      <c r="BS99" s="619">
        <v>-362761</v>
      </c>
      <c r="BT99" s="619">
        <v>-40307</v>
      </c>
      <c r="BU99" s="619">
        <v>-4030681</v>
      </c>
      <c r="BV99" s="619">
        <v>-57167</v>
      </c>
      <c r="BW99" s="619">
        <v>-45734</v>
      </c>
      <c r="BX99" s="619">
        <v>-10290</v>
      </c>
      <c r="BY99" s="619">
        <v>-1143</v>
      </c>
      <c r="BZ99" s="619">
        <v>-114334</v>
      </c>
      <c r="CA99" s="619">
        <v>-1958174</v>
      </c>
      <c r="CB99" s="619">
        <v>-1566539</v>
      </c>
      <c r="CC99" s="619">
        <v>-352471</v>
      </c>
      <c r="CD99" s="619">
        <v>-39163</v>
      </c>
      <c r="CE99" s="619">
        <v>-3916347</v>
      </c>
      <c r="CF99" s="619">
        <v>0</v>
      </c>
      <c r="CG99" s="619">
        <v>0</v>
      </c>
      <c r="CH99" s="619">
        <v>0</v>
      </c>
      <c r="CI99" s="619">
        <v>0</v>
      </c>
      <c r="CJ99" s="619">
        <v>0</v>
      </c>
      <c r="CK99" s="619">
        <v>0</v>
      </c>
      <c r="CL99" s="619">
        <v>0</v>
      </c>
      <c r="CM99" s="619">
        <v>0</v>
      </c>
      <c r="CN99" s="619">
        <v>0</v>
      </c>
      <c r="CO99" s="619">
        <v>0</v>
      </c>
      <c r="CP99" s="619">
        <v>0</v>
      </c>
      <c r="CQ99" s="619">
        <v>0</v>
      </c>
      <c r="CR99" s="619">
        <v>0</v>
      </c>
      <c r="CS99" s="619">
        <v>0</v>
      </c>
      <c r="CT99" s="619">
        <v>0</v>
      </c>
      <c r="CU99" s="619">
        <v>0</v>
      </c>
      <c r="CV99" s="619">
        <v>0</v>
      </c>
      <c r="CW99" s="619">
        <v>0</v>
      </c>
      <c r="CX99" s="619">
        <v>0</v>
      </c>
      <c r="CY99" s="619">
        <v>0</v>
      </c>
      <c r="CZ99" s="619">
        <v>57167</v>
      </c>
      <c r="DA99" s="619">
        <v>45734</v>
      </c>
      <c r="DB99" s="619">
        <v>10290</v>
      </c>
      <c r="DC99" s="619">
        <v>1143</v>
      </c>
      <c r="DD99" s="619">
        <v>114334</v>
      </c>
      <c r="DE99" s="619">
        <v>0</v>
      </c>
      <c r="DF99" s="619">
        <v>0</v>
      </c>
      <c r="DG99" s="619">
        <v>0</v>
      </c>
      <c r="DH99" s="619">
        <v>0</v>
      </c>
      <c r="DI99" s="619">
        <v>0</v>
      </c>
      <c r="DJ99" s="619">
        <v>-421201</v>
      </c>
      <c r="DK99" s="619">
        <v>-336961</v>
      </c>
      <c r="DL99" s="619">
        <v>-75816</v>
      </c>
      <c r="DM99" s="619">
        <v>-8424</v>
      </c>
      <c r="DN99" s="619">
        <v>-842402</v>
      </c>
      <c r="DO99" s="619">
        <v>-2379375</v>
      </c>
      <c r="DP99" s="619">
        <v>-1903499</v>
      </c>
      <c r="DQ99" s="619">
        <v>-428287</v>
      </c>
      <c r="DR99" s="619">
        <v>-47588</v>
      </c>
      <c r="DS99" s="619">
        <v>-4758749</v>
      </c>
      <c r="DT99" s="619">
        <v>0</v>
      </c>
      <c r="DU99" s="619">
        <v>0</v>
      </c>
      <c r="DV99" s="619">
        <v>0</v>
      </c>
      <c r="DW99" s="619">
        <v>0</v>
      </c>
      <c r="DX99" s="619">
        <v>0</v>
      </c>
      <c r="DY99" s="619">
        <v>-1958174</v>
      </c>
      <c r="DZ99" s="619">
        <v>-1566539</v>
      </c>
      <c r="EA99" s="619">
        <v>-352471</v>
      </c>
      <c r="EB99" s="619">
        <v>-39163</v>
      </c>
      <c r="EC99" s="619">
        <v>-3916347</v>
      </c>
      <c r="ED99" s="619">
        <v>-421201</v>
      </c>
      <c r="EE99" s="619">
        <v>-336961</v>
      </c>
      <c r="EF99" s="619">
        <v>-75816</v>
      </c>
      <c r="EG99" s="619">
        <v>-8424</v>
      </c>
      <c r="EH99" s="619">
        <v>-842402</v>
      </c>
      <c r="EI99" s="619">
        <v>-1463048</v>
      </c>
      <c r="EJ99" s="619">
        <v>-1170435</v>
      </c>
      <c r="EK99" s="619">
        <v>-263348</v>
      </c>
      <c r="EL99" s="619">
        <v>-29262</v>
      </c>
      <c r="EM99" s="619">
        <v>-2926092</v>
      </c>
      <c r="EN99" s="619">
        <v>0</v>
      </c>
      <c r="EO99" s="619">
        <v>0</v>
      </c>
      <c r="EP99" s="619">
        <v>0</v>
      </c>
      <c r="EQ99" s="619">
        <v>0</v>
      </c>
      <c r="ER99" s="619">
        <v>0</v>
      </c>
      <c r="ES99" s="619">
        <v>-1806741</v>
      </c>
      <c r="ET99" s="619">
        <v>-1445392</v>
      </c>
      <c r="EU99" s="619">
        <v>-325213</v>
      </c>
      <c r="EV99" s="619">
        <v>-36135</v>
      </c>
      <c r="EW99" s="619">
        <v>-3613481</v>
      </c>
      <c r="EX99" s="619">
        <v>343693</v>
      </c>
      <c r="EY99" s="619">
        <v>274957</v>
      </c>
      <c r="EZ99" s="619">
        <v>61865</v>
      </c>
      <c r="FA99" s="619">
        <v>6873</v>
      </c>
      <c r="FB99" s="619">
        <v>687389</v>
      </c>
      <c r="FC99" s="619">
        <v>11642378</v>
      </c>
      <c r="FD99" s="619">
        <v>9313902</v>
      </c>
      <c r="FE99" s="619">
        <v>2095628</v>
      </c>
      <c r="FF99" s="619">
        <v>232848</v>
      </c>
      <c r="FG99" s="619">
        <v>23284756</v>
      </c>
      <c r="FH99" s="619">
        <v>11310077</v>
      </c>
      <c r="FI99" s="619">
        <v>9048062</v>
      </c>
      <c r="FJ99" s="619">
        <v>2035814</v>
      </c>
      <c r="FK99" s="619">
        <v>226202</v>
      </c>
      <c r="FL99" s="619">
        <v>22620155</v>
      </c>
      <c r="FM99" s="619">
        <v>-332301</v>
      </c>
      <c r="FN99" s="619">
        <v>-265840</v>
      </c>
      <c r="FO99" s="619">
        <v>-59814</v>
      </c>
      <c r="FP99" s="619">
        <v>-6646</v>
      </c>
      <c r="FQ99" s="619">
        <v>-664601</v>
      </c>
      <c r="FR99" s="619">
        <v>11392</v>
      </c>
      <c r="FS99" s="619">
        <v>9117</v>
      </c>
      <c r="FT99" s="619">
        <v>2051</v>
      </c>
      <c r="FU99" s="619">
        <v>227</v>
      </c>
      <c r="FV99" s="619">
        <v>22788</v>
      </c>
      <c r="FW99" s="620" t="s">
        <v>630</v>
      </c>
      <c r="FX99" s="620" t="s">
        <v>557</v>
      </c>
      <c r="FY99" s="610" t="s">
        <v>474</v>
      </c>
      <c r="FZ99" s="611" t="s">
        <v>558</v>
      </c>
      <c r="GA99" s="611" t="s">
        <v>819</v>
      </c>
      <c r="GB99" s="610" t="s">
        <v>1432</v>
      </c>
    </row>
    <row r="100" spans="1:184" x14ac:dyDescent="0.25">
      <c r="A100" s="610" t="s">
        <v>3385</v>
      </c>
      <c r="B100" s="617" t="s">
        <v>820</v>
      </c>
      <c r="C100" s="618" t="s">
        <v>821</v>
      </c>
      <c r="D100" s="638">
        <v>0.5</v>
      </c>
      <c r="E100" s="638">
        <v>0.49</v>
      </c>
      <c r="F100" s="638">
        <v>0</v>
      </c>
      <c r="G100" s="638">
        <v>0.01</v>
      </c>
      <c r="H100" s="638">
        <v>1</v>
      </c>
      <c r="I100" s="619">
        <v>36884534</v>
      </c>
      <c r="J100" s="619">
        <v>36146844</v>
      </c>
      <c r="K100" s="619">
        <v>0</v>
      </c>
      <c r="L100" s="619">
        <v>737691</v>
      </c>
      <c r="M100" s="619">
        <v>73769069</v>
      </c>
      <c r="N100" s="619">
        <v>0</v>
      </c>
      <c r="O100" s="619">
        <v>0</v>
      </c>
      <c r="P100" s="619">
        <v>36884534</v>
      </c>
      <c r="Q100" s="619">
        <v>268154</v>
      </c>
      <c r="R100" s="619">
        <v>268154</v>
      </c>
      <c r="S100" s="619">
        <v>7424958</v>
      </c>
      <c r="T100" s="619">
        <v>0</v>
      </c>
      <c r="U100" s="619">
        <v>7424958</v>
      </c>
      <c r="V100" s="619">
        <v>42577</v>
      </c>
      <c r="W100" s="619">
        <v>0</v>
      </c>
      <c r="X100" s="619">
        <v>42577</v>
      </c>
      <c r="Y100" s="619">
        <v>0</v>
      </c>
      <c r="Z100" s="619">
        <v>0</v>
      </c>
      <c r="AA100" s="619">
        <v>0</v>
      </c>
      <c r="AB100" s="619">
        <v>0</v>
      </c>
      <c r="AC100" s="619">
        <v>0</v>
      </c>
      <c r="AD100" s="619">
        <v>0</v>
      </c>
      <c r="AE100" s="619">
        <v>0</v>
      </c>
      <c r="AF100" s="619">
        <v>0</v>
      </c>
      <c r="AG100" s="619">
        <v>0</v>
      </c>
      <c r="AH100" s="619">
        <v>0</v>
      </c>
      <c r="AI100" s="619">
        <v>14338662</v>
      </c>
      <c r="AJ100" s="619">
        <v>0</v>
      </c>
      <c r="AK100" s="619">
        <v>253241</v>
      </c>
      <c r="AL100" s="619">
        <v>14591903</v>
      </c>
      <c r="AM100" s="619">
        <v>4232542</v>
      </c>
      <c r="AN100" s="619">
        <v>4147891</v>
      </c>
      <c r="AO100" s="619">
        <v>0</v>
      </c>
      <c r="AP100" s="619">
        <v>84651</v>
      </c>
      <c r="AQ100" s="619">
        <v>8465084</v>
      </c>
      <c r="AR100" s="619">
        <v>-1305374</v>
      </c>
      <c r="AS100" s="619">
        <v>-1279266</v>
      </c>
      <c r="AT100" s="619">
        <v>0</v>
      </c>
      <c r="AU100" s="619">
        <v>-26107</v>
      </c>
      <c r="AV100" s="619">
        <v>-2610747</v>
      </c>
      <c r="AW100" s="619">
        <v>-2383501</v>
      </c>
      <c r="AX100" s="619">
        <v>-2335830</v>
      </c>
      <c r="AY100" s="619">
        <v>0</v>
      </c>
      <c r="AZ100" s="619">
        <v>-47670</v>
      </c>
      <c r="BA100" s="619">
        <v>-4767001</v>
      </c>
      <c r="BB100" s="619">
        <v>438638</v>
      </c>
      <c r="BC100" s="619">
        <v>429865</v>
      </c>
      <c r="BD100" s="619">
        <v>0</v>
      </c>
      <c r="BE100" s="619">
        <v>8773</v>
      </c>
      <c r="BF100" s="619">
        <v>877276</v>
      </c>
      <c r="BG100" s="619">
        <v>-65637</v>
      </c>
      <c r="BH100" s="619">
        <v>-64325</v>
      </c>
      <c r="BI100" s="619">
        <v>0</v>
      </c>
      <c r="BJ100" s="619">
        <v>-1313</v>
      </c>
      <c r="BK100" s="619">
        <v>-131275</v>
      </c>
      <c r="BL100" s="619">
        <v>-2010500</v>
      </c>
      <c r="BM100" s="619">
        <v>-1970290</v>
      </c>
      <c r="BN100" s="619">
        <v>0</v>
      </c>
      <c r="BO100" s="619">
        <v>-40210</v>
      </c>
      <c r="BP100" s="619">
        <v>-4021000</v>
      </c>
      <c r="BQ100" s="619">
        <v>-4071470</v>
      </c>
      <c r="BR100" s="619">
        <v>-3990040</v>
      </c>
      <c r="BS100" s="619">
        <v>0</v>
      </c>
      <c r="BT100" s="619">
        <v>-81429</v>
      </c>
      <c r="BU100" s="619">
        <v>-8142939</v>
      </c>
      <c r="BV100" s="619">
        <v>-430694</v>
      </c>
      <c r="BW100" s="619">
        <v>-422080</v>
      </c>
      <c r="BX100" s="619">
        <v>0</v>
      </c>
      <c r="BY100" s="619">
        <v>-8614</v>
      </c>
      <c r="BZ100" s="619">
        <v>-861388</v>
      </c>
      <c r="CA100" s="619">
        <v>-3640775</v>
      </c>
      <c r="CB100" s="619">
        <v>-3567960</v>
      </c>
      <c r="CC100" s="619">
        <v>0</v>
      </c>
      <c r="CD100" s="619">
        <v>-72816</v>
      </c>
      <c r="CE100" s="619">
        <v>-7281551</v>
      </c>
      <c r="CF100" s="619">
        <v>0</v>
      </c>
      <c r="CG100" s="619">
        <v>0</v>
      </c>
      <c r="CH100" s="619">
        <v>0</v>
      </c>
      <c r="CI100" s="619">
        <v>0</v>
      </c>
      <c r="CJ100" s="619">
        <v>0</v>
      </c>
      <c r="CK100" s="619">
        <v>43110</v>
      </c>
      <c r="CL100" s="619">
        <v>42247</v>
      </c>
      <c r="CM100" s="619">
        <v>0</v>
      </c>
      <c r="CN100" s="619">
        <v>862</v>
      </c>
      <c r="CO100" s="619">
        <v>86219</v>
      </c>
      <c r="CP100" s="619">
        <v>1178612</v>
      </c>
      <c r="CQ100" s="619">
        <v>1155040</v>
      </c>
      <c r="CR100" s="619">
        <v>0</v>
      </c>
      <c r="CS100" s="619">
        <v>23572</v>
      </c>
      <c r="CT100" s="619">
        <v>2357224</v>
      </c>
      <c r="CU100" s="619">
        <v>0</v>
      </c>
      <c r="CV100" s="619">
        <v>0</v>
      </c>
      <c r="CW100" s="619">
        <v>0</v>
      </c>
      <c r="CX100" s="619">
        <v>0</v>
      </c>
      <c r="CY100" s="619">
        <v>0</v>
      </c>
      <c r="CZ100" s="619">
        <v>387584</v>
      </c>
      <c r="DA100" s="619">
        <v>379833</v>
      </c>
      <c r="DB100" s="619">
        <v>0</v>
      </c>
      <c r="DC100" s="619">
        <v>7752</v>
      </c>
      <c r="DD100" s="619">
        <v>775169</v>
      </c>
      <c r="DE100" s="619">
        <v>68778</v>
      </c>
      <c r="DF100" s="619">
        <v>67402</v>
      </c>
      <c r="DG100" s="619">
        <v>0</v>
      </c>
      <c r="DH100" s="619">
        <v>1376</v>
      </c>
      <c r="DI100" s="619">
        <v>137556</v>
      </c>
      <c r="DJ100" s="619">
        <v>-1243185</v>
      </c>
      <c r="DK100" s="619">
        <v>-1218322</v>
      </c>
      <c r="DL100" s="619">
        <v>0</v>
      </c>
      <c r="DM100" s="619">
        <v>-24864</v>
      </c>
      <c r="DN100" s="619">
        <v>-2486371</v>
      </c>
      <c r="DO100" s="619">
        <v>-3636571</v>
      </c>
      <c r="DP100" s="619">
        <v>-3563840</v>
      </c>
      <c r="DQ100" s="619">
        <v>0</v>
      </c>
      <c r="DR100" s="619">
        <v>-72731</v>
      </c>
      <c r="DS100" s="619">
        <v>-7273142</v>
      </c>
      <c r="DT100" s="619">
        <v>0</v>
      </c>
      <c r="DU100" s="619">
        <v>0</v>
      </c>
      <c r="DV100" s="619">
        <v>0</v>
      </c>
      <c r="DW100" s="619">
        <v>0</v>
      </c>
      <c r="DX100" s="619">
        <v>0</v>
      </c>
      <c r="DY100" s="619">
        <v>-2393385</v>
      </c>
      <c r="DZ100" s="619">
        <v>-2345518</v>
      </c>
      <c r="EA100" s="619">
        <v>0</v>
      </c>
      <c r="EB100" s="619">
        <v>-47868</v>
      </c>
      <c r="EC100" s="619">
        <v>-4786771</v>
      </c>
      <c r="ED100" s="619">
        <v>-1243185</v>
      </c>
      <c r="EE100" s="619">
        <v>-1218322</v>
      </c>
      <c r="EF100" s="619">
        <v>0</v>
      </c>
      <c r="EG100" s="619">
        <v>-24864</v>
      </c>
      <c r="EH100" s="619">
        <v>-2486371</v>
      </c>
      <c r="EI100" s="619">
        <v>2408999</v>
      </c>
      <c r="EJ100" s="619">
        <v>2360821</v>
      </c>
      <c r="EK100" s="619">
        <v>0</v>
      </c>
      <c r="EL100" s="619">
        <v>48182</v>
      </c>
      <c r="EM100" s="619">
        <v>4818001</v>
      </c>
      <c r="EN100" s="619">
        <v>0</v>
      </c>
      <c r="EO100" s="619">
        <v>0</v>
      </c>
      <c r="EP100" s="619">
        <v>0</v>
      </c>
      <c r="EQ100" s="619">
        <v>0</v>
      </c>
      <c r="ER100" s="619">
        <v>0</v>
      </c>
      <c r="ES100" s="619">
        <v>-1177593</v>
      </c>
      <c r="ET100" s="619">
        <v>-1154041</v>
      </c>
      <c r="EU100" s="619">
        <v>0</v>
      </c>
      <c r="EV100" s="619">
        <v>-23552</v>
      </c>
      <c r="EW100" s="619">
        <v>-2355186</v>
      </c>
      <c r="EX100" s="619">
        <v>3586592</v>
      </c>
      <c r="EY100" s="619">
        <v>3514862</v>
      </c>
      <c r="EZ100" s="619">
        <v>0</v>
      </c>
      <c r="FA100" s="619">
        <v>71734</v>
      </c>
      <c r="FB100" s="619">
        <v>7173187</v>
      </c>
      <c r="FC100" s="619">
        <v>34250758</v>
      </c>
      <c r="FD100" s="619">
        <v>33565743</v>
      </c>
      <c r="FE100" s="619">
        <v>0</v>
      </c>
      <c r="FF100" s="619">
        <v>685015</v>
      </c>
      <c r="FG100" s="619">
        <v>68501516</v>
      </c>
      <c r="FH100" s="619">
        <v>36884534</v>
      </c>
      <c r="FI100" s="619">
        <v>36146844</v>
      </c>
      <c r="FJ100" s="619">
        <v>0</v>
      </c>
      <c r="FK100" s="619">
        <v>737691</v>
      </c>
      <c r="FL100" s="619">
        <v>73769069</v>
      </c>
      <c r="FM100" s="619">
        <v>2633776</v>
      </c>
      <c r="FN100" s="619">
        <v>2581101</v>
      </c>
      <c r="FO100" s="619">
        <v>0</v>
      </c>
      <c r="FP100" s="619">
        <v>52676</v>
      </c>
      <c r="FQ100" s="619">
        <v>5267553</v>
      </c>
      <c r="FR100" s="619">
        <v>6220368</v>
      </c>
      <c r="FS100" s="619">
        <v>6095963</v>
      </c>
      <c r="FT100" s="619">
        <v>0</v>
      </c>
      <c r="FU100" s="619">
        <v>124410</v>
      </c>
      <c r="FV100" s="619">
        <v>12440740</v>
      </c>
      <c r="FW100" s="620" t="s">
        <v>513</v>
      </c>
      <c r="FX100" s="620" t="s">
        <v>822</v>
      </c>
      <c r="FY100" s="610" t="s">
        <v>515</v>
      </c>
      <c r="FZ100" s="611" t="s">
        <v>723</v>
      </c>
      <c r="GA100" s="611" t="s">
        <v>823</v>
      </c>
      <c r="GB100" s="610" t="s">
        <v>1432</v>
      </c>
    </row>
    <row r="101" spans="1:184" x14ac:dyDescent="0.25">
      <c r="A101" s="610" t="s">
        <v>3385</v>
      </c>
      <c r="B101" s="617" t="s">
        <v>824</v>
      </c>
      <c r="C101" s="618" t="s">
        <v>825</v>
      </c>
      <c r="D101" s="638">
        <v>0.5</v>
      </c>
      <c r="E101" s="638">
        <v>0.4</v>
      </c>
      <c r="F101" s="638">
        <v>0.09</v>
      </c>
      <c r="G101" s="638">
        <v>0.01</v>
      </c>
      <c r="H101" s="638">
        <v>1</v>
      </c>
      <c r="I101" s="619">
        <v>12504249</v>
      </c>
      <c r="J101" s="619">
        <v>10003399</v>
      </c>
      <c r="K101" s="619">
        <v>2250765</v>
      </c>
      <c r="L101" s="619">
        <v>250085</v>
      </c>
      <c r="M101" s="619">
        <v>25008498</v>
      </c>
      <c r="N101" s="619">
        <v>0</v>
      </c>
      <c r="O101" s="619">
        <v>0</v>
      </c>
      <c r="P101" s="619">
        <v>12504249</v>
      </c>
      <c r="Q101" s="619">
        <v>98864</v>
      </c>
      <c r="R101" s="619">
        <v>98864</v>
      </c>
      <c r="S101" s="619">
        <v>0</v>
      </c>
      <c r="T101" s="619">
        <v>0</v>
      </c>
      <c r="U101" s="619">
        <v>0</v>
      </c>
      <c r="V101" s="619">
        <v>163865</v>
      </c>
      <c r="W101" s="619">
        <v>214808</v>
      </c>
      <c r="X101" s="619">
        <v>378673</v>
      </c>
      <c r="Y101" s="619">
        <v>0</v>
      </c>
      <c r="Z101" s="619">
        <v>0</v>
      </c>
      <c r="AA101" s="619">
        <v>0</v>
      </c>
      <c r="AB101" s="619">
        <v>0</v>
      </c>
      <c r="AC101" s="619">
        <v>0</v>
      </c>
      <c r="AD101" s="619">
        <v>0</v>
      </c>
      <c r="AE101" s="619">
        <v>0</v>
      </c>
      <c r="AF101" s="619">
        <v>0</v>
      </c>
      <c r="AG101" s="619">
        <v>0</v>
      </c>
      <c r="AH101" s="619">
        <v>0</v>
      </c>
      <c r="AI101" s="619">
        <v>3537170</v>
      </c>
      <c r="AJ101" s="619">
        <v>825988</v>
      </c>
      <c r="AK101" s="619">
        <v>87712</v>
      </c>
      <c r="AL101" s="619">
        <v>4450870</v>
      </c>
      <c r="AM101" s="619">
        <v>753453</v>
      </c>
      <c r="AN101" s="619">
        <v>602762</v>
      </c>
      <c r="AO101" s="619">
        <v>135622</v>
      </c>
      <c r="AP101" s="619">
        <v>15069</v>
      </c>
      <c r="AQ101" s="619">
        <v>1506906</v>
      </c>
      <c r="AR101" s="619">
        <v>-432065</v>
      </c>
      <c r="AS101" s="619">
        <v>-345652</v>
      </c>
      <c r="AT101" s="619">
        <v>-77772</v>
      </c>
      <c r="AU101" s="619">
        <v>-8641</v>
      </c>
      <c r="AV101" s="619">
        <v>-864130</v>
      </c>
      <c r="AW101" s="619">
        <v>-251599</v>
      </c>
      <c r="AX101" s="619">
        <v>-201279</v>
      </c>
      <c r="AY101" s="619">
        <v>-45288</v>
      </c>
      <c r="AZ101" s="619">
        <v>-5032</v>
      </c>
      <c r="BA101" s="619">
        <v>-503198</v>
      </c>
      <c r="BB101" s="619">
        <v>98117</v>
      </c>
      <c r="BC101" s="619">
        <v>78493</v>
      </c>
      <c r="BD101" s="619">
        <v>17661</v>
      </c>
      <c r="BE101" s="619">
        <v>1962</v>
      </c>
      <c r="BF101" s="619">
        <v>196233</v>
      </c>
      <c r="BG101" s="619">
        <v>-190811</v>
      </c>
      <c r="BH101" s="619">
        <v>-152649</v>
      </c>
      <c r="BI101" s="619">
        <v>-34346</v>
      </c>
      <c r="BJ101" s="619">
        <v>-3816</v>
      </c>
      <c r="BK101" s="619">
        <v>-381622</v>
      </c>
      <c r="BL101" s="619">
        <v>-344293</v>
      </c>
      <c r="BM101" s="619">
        <v>-275435</v>
      </c>
      <c r="BN101" s="619">
        <v>-61973</v>
      </c>
      <c r="BO101" s="619">
        <v>-6886</v>
      </c>
      <c r="BP101" s="619">
        <v>-688587</v>
      </c>
      <c r="BQ101" s="619">
        <v>-1726521</v>
      </c>
      <c r="BR101" s="619">
        <v>-1381216</v>
      </c>
      <c r="BS101" s="619">
        <v>-310774</v>
      </c>
      <c r="BT101" s="619">
        <v>-34530</v>
      </c>
      <c r="BU101" s="619">
        <v>-3453041</v>
      </c>
      <c r="BV101" s="619">
        <v>-240712</v>
      </c>
      <c r="BW101" s="619">
        <v>-192569</v>
      </c>
      <c r="BX101" s="619">
        <v>-43328</v>
      </c>
      <c r="BY101" s="619">
        <v>-4814</v>
      </c>
      <c r="BZ101" s="619">
        <v>-481423</v>
      </c>
      <c r="CA101" s="619">
        <v>-1485809</v>
      </c>
      <c r="CB101" s="619">
        <v>-1188647</v>
      </c>
      <c r="CC101" s="619">
        <v>-267446</v>
      </c>
      <c r="CD101" s="619">
        <v>-29716</v>
      </c>
      <c r="CE101" s="619">
        <v>-2971618</v>
      </c>
      <c r="CF101" s="619">
        <v>0</v>
      </c>
      <c r="CG101" s="619">
        <v>0</v>
      </c>
      <c r="CH101" s="619">
        <v>0</v>
      </c>
      <c r="CI101" s="619">
        <v>0</v>
      </c>
      <c r="CJ101" s="619">
        <v>0</v>
      </c>
      <c r="CK101" s="619">
        <v>6986</v>
      </c>
      <c r="CL101" s="619">
        <v>5588</v>
      </c>
      <c r="CM101" s="619">
        <v>1257</v>
      </c>
      <c r="CN101" s="619">
        <v>140</v>
      </c>
      <c r="CO101" s="619">
        <v>13971</v>
      </c>
      <c r="CP101" s="619">
        <v>546728</v>
      </c>
      <c r="CQ101" s="619">
        <v>437382</v>
      </c>
      <c r="CR101" s="619">
        <v>98411</v>
      </c>
      <c r="CS101" s="619">
        <v>10935</v>
      </c>
      <c r="CT101" s="619">
        <v>1093456</v>
      </c>
      <c r="CU101" s="619">
        <v>0</v>
      </c>
      <c r="CV101" s="619">
        <v>0</v>
      </c>
      <c r="CW101" s="619">
        <v>0</v>
      </c>
      <c r="CX101" s="619">
        <v>0</v>
      </c>
      <c r="CY101" s="619">
        <v>0</v>
      </c>
      <c r="CZ101" s="619">
        <v>0</v>
      </c>
      <c r="DA101" s="619">
        <v>0</v>
      </c>
      <c r="DB101" s="619">
        <v>0</v>
      </c>
      <c r="DC101" s="619">
        <v>0</v>
      </c>
      <c r="DD101" s="619">
        <v>0</v>
      </c>
      <c r="DE101" s="619">
        <v>235641</v>
      </c>
      <c r="DF101" s="619">
        <v>188512</v>
      </c>
      <c r="DG101" s="619">
        <v>42415</v>
      </c>
      <c r="DH101" s="619">
        <v>4713</v>
      </c>
      <c r="DI101" s="619">
        <v>471281</v>
      </c>
      <c r="DJ101" s="619">
        <v>41583</v>
      </c>
      <c r="DK101" s="619">
        <v>33267</v>
      </c>
      <c r="DL101" s="619">
        <v>7485</v>
      </c>
      <c r="DM101" s="619">
        <v>832</v>
      </c>
      <c r="DN101" s="619">
        <v>83167</v>
      </c>
      <c r="DO101" s="619">
        <v>-895583</v>
      </c>
      <c r="DP101" s="619">
        <v>-716467</v>
      </c>
      <c r="DQ101" s="619">
        <v>-161206</v>
      </c>
      <c r="DR101" s="619">
        <v>-17910</v>
      </c>
      <c r="DS101" s="619">
        <v>-1791166</v>
      </c>
      <c r="DT101" s="619">
        <v>-233726</v>
      </c>
      <c r="DU101" s="619">
        <v>-186981</v>
      </c>
      <c r="DV101" s="619">
        <v>-42071</v>
      </c>
      <c r="DW101" s="619">
        <v>-4674</v>
      </c>
      <c r="DX101" s="619">
        <v>-467452</v>
      </c>
      <c r="DY101" s="619">
        <v>-703440</v>
      </c>
      <c r="DZ101" s="619">
        <v>-562753</v>
      </c>
      <c r="EA101" s="619">
        <v>-126620</v>
      </c>
      <c r="EB101" s="619">
        <v>-14068</v>
      </c>
      <c r="EC101" s="619">
        <v>-1406881</v>
      </c>
      <c r="ED101" s="619">
        <v>41583</v>
      </c>
      <c r="EE101" s="619">
        <v>33267</v>
      </c>
      <c r="EF101" s="619">
        <v>7485</v>
      </c>
      <c r="EG101" s="619">
        <v>832</v>
      </c>
      <c r="EH101" s="619">
        <v>83167</v>
      </c>
      <c r="EI101" s="619">
        <v>2127142</v>
      </c>
      <c r="EJ101" s="619">
        <v>1701714</v>
      </c>
      <c r="EK101" s="619">
        <v>382886</v>
      </c>
      <c r="EL101" s="619">
        <v>42542</v>
      </c>
      <c r="EM101" s="619">
        <v>4254284</v>
      </c>
      <c r="EN101" s="619">
        <v>0</v>
      </c>
      <c r="EO101" s="619">
        <v>0</v>
      </c>
      <c r="EP101" s="619">
        <v>0</v>
      </c>
      <c r="EQ101" s="619">
        <v>0</v>
      </c>
      <c r="ER101" s="619">
        <v>0</v>
      </c>
      <c r="ES101" s="619">
        <v>1719251</v>
      </c>
      <c r="ET101" s="619">
        <v>1375400</v>
      </c>
      <c r="EU101" s="619">
        <v>309465</v>
      </c>
      <c r="EV101" s="619">
        <v>34385</v>
      </c>
      <c r="EW101" s="619">
        <v>3438501</v>
      </c>
      <c r="EX101" s="619">
        <v>407891</v>
      </c>
      <c r="EY101" s="619">
        <v>326314</v>
      </c>
      <c r="EZ101" s="619">
        <v>73421</v>
      </c>
      <c r="FA101" s="619">
        <v>8157</v>
      </c>
      <c r="FB101" s="619">
        <v>815783</v>
      </c>
      <c r="FC101" s="619">
        <v>12218062</v>
      </c>
      <c r="FD101" s="619">
        <v>9774450</v>
      </c>
      <c r="FE101" s="619">
        <v>2199251</v>
      </c>
      <c r="FF101" s="619">
        <v>244361</v>
      </c>
      <c r="FG101" s="619">
        <v>24436124</v>
      </c>
      <c r="FH101" s="619">
        <v>12504249</v>
      </c>
      <c r="FI101" s="619">
        <v>10003399</v>
      </c>
      <c r="FJ101" s="619">
        <v>2250765</v>
      </c>
      <c r="FK101" s="619">
        <v>250085</v>
      </c>
      <c r="FL101" s="619">
        <v>25008498</v>
      </c>
      <c r="FM101" s="619">
        <v>286187</v>
      </c>
      <c r="FN101" s="619">
        <v>228949</v>
      </c>
      <c r="FO101" s="619">
        <v>51514</v>
      </c>
      <c r="FP101" s="619">
        <v>5724</v>
      </c>
      <c r="FQ101" s="619">
        <v>572374</v>
      </c>
      <c r="FR101" s="619">
        <v>694078</v>
      </c>
      <c r="FS101" s="619">
        <v>555263</v>
      </c>
      <c r="FT101" s="619">
        <v>124935</v>
      </c>
      <c r="FU101" s="619">
        <v>13881</v>
      </c>
      <c r="FV101" s="619">
        <v>1388157</v>
      </c>
      <c r="FW101" s="620" t="s">
        <v>488</v>
      </c>
      <c r="FX101" s="620" t="s">
        <v>489</v>
      </c>
      <c r="FY101" s="610" t="s">
        <v>474</v>
      </c>
      <c r="FZ101" s="611" t="s">
        <v>481</v>
      </c>
      <c r="GA101" s="611" t="s">
        <v>826</v>
      </c>
      <c r="GB101" s="610" t="s">
        <v>1432</v>
      </c>
    </row>
    <row r="102" spans="1:184" x14ac:dyDescent="0.25">
      <c r="A102" s="610" t="s">
        <v>3386</v>
      </c>
      <c r="B102" s="617" t="s">
        <v>827</v>
      </c>
      <c r="C102" s="618" t="s">
        <v>828</v>
      </c>
      <c r="D102" s="638">
        <v>0.5</v>
      </c>
      <c r="E102" s="638">
        <v>0.4</v>
      </c>
      <c r="F102" s="638">
        <v>0.1</v>
      </c>
      <c r="G102" s="638">
        <v>0</v>
      </c>
      <c r="H102" s="638">
        <v>1</v>
      </c>
      <c r="I102" s="619">
        <v>27286052</v>
      </c>
      <c r="J102" s="619">
        <v>21828841</v>
      </c>
      <c r="K102" s="619">
        <v>5457210</v>
      </c>
      <c r="L102" s="619">
        <v>0</v>
      </c>
      <c r="M102" s="619">
        <v>54572103</v>
      </c>
      <c r="N102" s="619">
        <v>0</v>
      </c>
      <c r="O102" s="619">
        <v>0</v>
      </c>
      <c r="P102" s="619">
        <v>27286052</v>
      </c>
      <c r="Q102" s="619">
        <v>169784</v>
      </c>
      <c r="R102" s="619">
        <v>169784</v>
      </c>
      <c r="S102" s="619">
        <v>0</v>
      </c>
      <c r="T102" s="619">
        <v>0</v>
      </c>
      <c r="U102" s="619">
        <v>0</v>
      </c>
      <c r="V102" s="619">
        <v>0</v>
      </c>
      <c r="W102" s="619">
        <v>0</v>
      </c>
      <c r="X102" s="619">
        <v>0</v>
      </c>
      <c r="Y102" s="619">
        <v>0</v>
      </c>
      <c r="Z102" s="619">
        <v>0</v>
      </c>
      <c r="AA102" s="619">
        <v>0</v>
      </c>
      <c r="AB102" s="619">
        <v>0</v>
      </c>
      <c r="AC102" s="619">
        <v>0</v>
      </c>
      <c r="AD102" s="619">
        <v>0</v>
      </c>
      <c r="AE102" s="619">
        <v>0</v>
      </c>
      <c r="AF102" s="619">
        <v>0</v>
      </c>
      <c r="AG102" s="619">
        <v>0</v>
      </c>
      <c r="AH102" s="619">
        <v>0</v>
      </c>
      <c r="AI102" s="619">
        <v>6781043</v>
      </c>
      <c r="AJ102" s="619">
        <v>1695261</v>
      </c>
      <c r="AK102" s="619">
        <v>0</v>
      </c>
      <c r="AL102" s="619">
        <v>8476304</v>
      </c>
      <c r="AM102" s="619">
        <v>1509067</v>
      </c>
      <c r="AN102" s="619">
        <v>1207253</v>
      </c>
      <c r="AO102" s="619">
        <v>301813</v>
      </c>
      <c r="AP102" s="619">
        <v>0</v>
      </c>
      <c r="AQ102" s="619">
        <v>3018133</v>
      </c>
      <c r="AR102" s="619">
        <v>-587012</v>
      </c>
      <c r="AS102" s="619">
        <v>-469610</v>
      </c>
      <c r="AT102" s="619">
        <v>-117403</v>
      </c>
      <c r="AU102" s="619">
        <v>0</v>
      </c>
      <c r="AV102" s="619">
        <v>-1174025</v>
      </c>
      <c r="AW102" s="619">
        <v>-382013</v>
      </c>
      <c r="AX102" s="619">
        <v>-305610</v>
      </c>
      <c r="AY102" s="619">
        <v>-76403</v>
      </c>
      <c r="AZ102" s="619">
        <v>0</v>
      </c>
      <c r="BA102" s="619">
        <v>-764026</v>
      </c>
      <c r="BB102" s="619">
        <v>166413</v>
      </c>
      <c r="BC102" s="619">
        <v>133131</v>
      </c>
      <c r="BD102" s="619">
        <v>33283</v>
      </c>
      <c r="BE102" s="619">
        <v>0</v>
      </c>
      <c r="BF102" s="619">
        <v>332827</v>
      </c>
      <c r="BG102" s="619">
        <v>-342831</v>
      </c>
      <c r="BH102" s="619">
        <v>-274264</v>
      </c>
      <c r="BI102" s="619">
        <v>-68566</v>
      </c>
      <c r="BJ102" s="619">
        <v>0</v>
      </c>
      <c r="BK102" s="619">
        <v>-685661</v>
      </c>
      <c r="BL102" s="619">
        <v>-558431</v>
      </c>
      <c r="BM102" s="619">
        <v>-446743</v>
      </c>
      <c r="BN102" s="619">
        <v>-111686</v>
      </c>
      <c r="BO102" s="619">
        <v>0</v>
      </c>
      <c r="BP102" s="619">
        <v>-1116860</v>
      </c>
      <c r="BQ102" s="619">
        <v>-1076389</v>
      </c>
      <c r="BR102" s="619">
        <v>-861112</v>
      </c>
      <c r="BS102" s="619">
        <v>-215278</v>
      </c>
      <c r="BT102" s="619">
        <v>0</v>
      </c>
      <c r="BU102" s="619">
        <v>-2152779</v>
      </c>
      <c r="BV102" s="619">
        <v>-101634</v>
      </c>
      <c r="BW102" s="619">
        <v>-81307</v>
      </c>
      <c r="BX102" s="619">
        <v>-20327</v>
      </c>
      <c r="BY102" s="619">
        <v>0</v>
      </c>
      <c r="BZ102" s="619">
        <v>-203268</v>
      </c>
      <c r="CA102" s="619">
        <v>-974756</v>
      </c>
      <c r="CB102" s="619">
        <v>-779804</v>
      </c>
      <c r="CC102" s="619">
        <v>-194951</v>
      </c>
      <c r="CD102" s="619">
        <v>0</v>
      </c>
      <c r="CE102" s="619">
        <v>-1949511</v>
      </c>
      <c r="CF102" s="619">
        <v>0</v>
      </c>
      <c r="CG102" s="619">
        <v>0</v>
      </c>
      <c r="CH102" s="619">
        <v>0</v>
      </c>
      <c r="CI102" s="619">
        <v>0</v>
      </c>
      <c r="CJ102" s="619">
        <v>0</v>
      </c>
      <c r="CK102" s="619">
        <v>358046</v>
      </c>
      <c r="CL102" s="619">
        <v>286436</v>
      </c>
      <c r="CM102" s="619">
        <v>71609</v>
      </c>
      <c r="CN102" s="619">
        <v>0</v>
      </c>
      <c r="CO102" s="619">
        <v>716091</v>
      </c>
      <c r="CP102" s="619">
        <v>955636</v>
      </c>
      <c r="CQ102" s="619">
        <v>764509</v>
      </c>
      <c r="CR102" s="619">
        <v>191127</v>
      </c>
      <c r="CS102" s="619">
        <v>0</v>
      </c>
      <c r="CT102" s="619">
        <v>1911272</v>
      </c>
      <c r="CU102" s="619">
        <v>0</v>
      </c>
      <c r="CV102" s="619">
        <v>0</v>
      </c>
      <c r="CW102" s="619">
        <v>0</v>
      </c>
      <c r="CX102" s="619">
        <v>0</v>
      </c>
      <c r="CY102" s="619">
        <v>0</v>
      </c>
      <c r="CZ102" s="619">
        <v>-256412</v>
      </c>
      <c r="DA102" s="619">
        <v>-205129</v>
      </c>
      <c r="DB102" s="619">
        <v>-51282</v>
      </c>
      <c r="DC102" s="619">
        <v>0</v>
      </c>
      <c r="DD102" s="619">
        <v>-512823</v>
      </c>
      <c r="DE102" s="619">
        <v>-1009702</v>
      </c>
      <c r="DF102" s="619">
        <v>-807761</v>
      </c>
      <c r="DG102" s="619">
        <v>-201940</v>
      </c>
      <c r="DH102" s="619">
        <v>0</v>
      </c>
      <c r="DI102" s="619">
        <v>-2019403</v>
      </c>
      <c r="DJ102" s="619">
        <v>-71769</v>
      </c>
      <c r="DK102" s="619">
        <v>-57415</v>
      </c>
      <c r="DL102" s="619">
        <v>-14354</v>
      </c>
      <c r="DM102" s="619">
        <v>0</v>
      </c>
      <c r="DN102" s="619">
        <v>-143538</v>
      </c>
      <c r="DO102" s="619">
        <v>-1100590</v>
      </c>
      <c r="DP102" s="619">
        <v>-880472</v>
      </c>
      <c r="DQ102" s="619">
        <v>-220118</v>
      </c>
      <c r="DR102" s="619">
        <v>0</v>
      </c>
      <c r="DS102" s="619">
        <v>-2201180</v>
      </c>
      <c r="DT102" s="619">
        <v>0</v>
      </c>
      <c r="DU102" s="619">
        <v>0</v>
      </c>
      <c r="DV102" s="619">
        <v>0</v>
      </c>
      <c r="DW102" s="619">
        <v>0</v>
      </c>
      <c r="DX102" s="619">
        <v>0</v>
      </c>
      <c r="DY102" s="619">
        <v>-1028822</v>
      </c>
      <c r="DZ102" s="619">
        <v>-823056</v>
      </c>
      <c r="EA102" s="619">
        <v>-205764</v>
      </c>
      <c r="EB102" s="619">
        <v>0</v>
      </c>
      <c r="EC102" s="619">
        <v>-2057642</v>
      </c>
      <c r="ED102" s="619">
        <v>-71769</v>
      </c>
      <c r="EE102" s="619">
        <v>-57415</v>
      </c>
      <c r="EF102" s="619">
        <v>-14354</v>
      </c>
      <c r="EG102" s="619">
        <v>0</v>
      </c>
      <c r="EH102" s="619">
        <v>-143538</v>
      </c>
      <c r="EI102" s="619">
        <v>289653</v>
      </c>
      <c r="EJ102" s="619">
        <v>231723</v>
      </c>
      <c r="EK102" s="619">
        <v>57931</v>
      </c>
      <c r="EL102" s="619">
        <v>0</v>
      </c>
      <c r="EM102" s="619">
        <v>579308</v>
      </c>
      <c r="EN102" s="619">
        <v>0</v>
      </c>
      <c r="EO102" s="619">
        <v>0</v>
      </c>
      <c r="EP102" s="619">
        <v>0</v>
      </c>
      <c r="EQ102" s="619">
        <v>0</v>
      </c>
      <c r="ER102" s="619">
        <v>0</v>
      </c>
      <c r="ES102" s="619">
        <v>872263</v>
      </c>
      <c r="ET102" s="619">
        <v>697810</v>
      </c>
      <c r="EU102" s="619">
        <v>174453</v>
      </c>
      <c r="EV102" s="619">
        <v>0</v>
      </c>
      <c r="EW102" s="619">
        <v>1744525</v>
      </c>
      <c r="EX102" s="619">
        <v>-582610</v>
      </c>
      <c r="EY102" s="619">
        <v>-466087</v>
      </c>
      <c r="EZ102" s="619">
        <v>-116522</v>
      </c>
      <c r="FA102" s="619">
        <v>0</v>
      </c>
      <c r="FB102" s="619">
        <v>-1165217</v>
      </c>
      <c r="FC102" s="619">
        <v>27701278</v>
      </c>
      <c r="FD102" s="619">
        <v>22161022</v>
      </c>
      <c r="FE102" s="619">
        <v>5540256</v>
      </c>
      <c r="FF102" s="619">
        <v>0</v>
      </c>
      <c r="FG102" s="619">
        <v>55402556</v>
      </c>
      <c r="FH102" s="619">
        <v>27286052</v>
      </c>
      <c r="FI102" s="619">
        <v>21828841</v>
      </c>
      <c r="FJ102" s="619">
        <v>5457210</v>
      </c>
      <c r="FK102" s="619">
        <v>0</v>
      </c>
      <c r="FL102" s="619">
        <v>54572103</v>
      </c>
      <c r="FM102" s="619">
        <v>-415226</v>
      </c>
      <c r="FN102" s="619">
        <v>-332181</v>
      </c>
      <c r="FO102" s="619">
        <v>-83046</v>
      </c>
      <c r="FP102" s="619">
        <v>0</v>
      </c>
      <c r="FQ102" s="619">
        <v>-830453</v>
      </c>
      <c r="FR102" s="619">
        <v>-997836</v>
      </c>
      <c r="FS102" s="619">
        <v>-798268</v>
      </c>
      <c r="FT102" s="619">
        <v>-199568</v>
      </c>
      <c r="FU102" s="619">
        <v>0</v>
      </c>
      <c r="FV102" s="619">
        <v>-1995670</v>
      </c>
      <c r="FW102" s="620" t="s">
        <v>669</v>
      </c>
      <c r="FX102" s="620" t="s">
        <v>473</v>
      </c>
      <c r="FY102" s="610" t="s">
        <v>474</v>
      </c>
      <c r="FZ102" s="611" t="s">
        <v>536</v>
      </c>
      <c r="GA102" s="611" t="s">
        <v>829</v>
      </c>
      <c r="GB102" s="610" t="s">
        <v>1432</v>
      </c>
    </row>
    <row r="103" spans="1:184" x14ac:dyDescent="0.25">
      <c r="A103" s="610" t="s">
        <v>3385</v>
      </c>
      <c r="B103" s="617" t="s">
        <v>830</v>
      </c>
      <c r="C103" s="618" t="s">
        <v>831</v>
      </c>
      <c r="D103" s="638">
        <v>0.5</v>
      </c>
      <c r="E103" s="638">
        <v>0.4</v>
      </c>
      <c r="F103" s="638">
        <v>0.09</v>
      </c>
      <c r="G103" s="638">
        <v>0.01</v>
      </c>
      <c r="H103" s="638">
        <v>1</v>
      </c>
      <c r="I103" s="619">
        <v>9289404</v>
      </c>
      <c r="J103" s="619">
        <v>7431523</v>
      </c>
      <c r="K103" s="619">
        <v>1672093</v>
      </c>
      <c r="L103" s="619">
        <v>185788</v>
      </c>
      <c r="M103" s="619">
        <v>18578808</v>
      </c>
      <c r="N103" s="619">
        <v>0</v>
      </c>
      <c r="O103" s="619">
        <v>0</v>
      </c>
      <c r="P103" s="619">
        <v>9289404</v>
      </c>
      <c r="Q103" s="619">
        <v>78457</v>
      </c>
      <c r="R103" s="619">
        <v>78457</v>
      </c>
      <c r="S103" s="619">
        <v>549316</v>
      </c>
      <c r="T103" s="619">
        <v>0</v>
      </c>
      <c r="U103" s="619">
        <v>549316</v>
      </c>
      <c r="V103" s="619">
        <v>0</v>
      </c>
      <c r="W103" s="619">
        <v>0</v>
      </c>
      <c r="X103" s="619">
        <v>0</v>
      </c>
      <c r="Y103" s="619">
        <v>0</v>
      </c>
      <c r="Z103" s="619">
        <v>0</v>
      </c>
      <c r="AA103" s="619">
        <v>0</v>
      </c>
      <c r="AB103" s="619">
        <v>0</v>
      </c>
      <c r="AC103" s="619">
        <v>0</v>
      </c>
      <c r="AD103" s="619">
        <v>0</v>
      </c>
      <c r="AE103" s="619">
        <v>0</v>
      </c>
      <c r="AF103" s="619">
        <v>0</v>
      </c>
      <c r="AG103" s="619">
        <v>0</v>
      </c>
      <c r="AH103" s="619">
        <v>0</v>
      </c>
      <c r="AI103" s="619">
        <v>2623883</v>
      </c>
      <c r="AJ103" s="619">
        <v>541887</v>
      </c>
      <c r="AK103" s="619">
        <v>60210</v>
      </c>
      <c r="AL103" s="619">
        <v>3225980</v>
      </c>
      <c r="AM103" s="619">
        <v>969139</v>
      </c>
      <c r="AN103" s="619">
        <v>775311</v>
      </c>
      <c r="AO103" s="619">
        <v>174445</v>
      </c>
      <c r="AP103" s="619">
        <v>19383</v>
      </c>
      <c r="AQ103" s="619">
        <v>1938278</v>
      </c>
      <c r="AR103" s="619">
        <v>-98765</v>
      </c>
      <c r="AS103" s="619">
        <v>-79012</v>
      </c>
      <c r="AT103" s="619">
        <v>-17778</v>
      </c>
      <c r="AU103" s="619">
        <v>-1975</v>
      </c>
      <c r="AV103" s="619">
        <v>-197530</v>
      </c>
      <c r="AW103" s="619">
        <v>-1004150</v>
      </c>
      <c r="AX103" s="619">
        <v>-803320</v>
      </c>
      <c r="AY103" s="619">
        <v>-180747</v>
      </c>
      <c r="AZ103" s="619">
        <v>-20083</v>
      </c>
      <c r="BA103" s="619">
        <v>-2008300</v>
      </c>
      <c r="BB103" s="619">
        <v>145958</v>
      </c>
      <c r="BC103" s="619">
        <v>116766</v>
      </c>
      <c r="BD103" s="619">
        <v>26272</v>
      </c>
      <c r="BE103" s="619">
        <v>2919</v>
      </c>
      <c r="BF103" s="619">
        <v>291915</v>
      </c>
      <c r="BG103" s="619">
        <v>192692</v>
      </c>
      <c r="BH103" s="619">
        <v>154154</v>
      </c>
      <c r="BI103" s="619">
        <v>34685</v>
      </c>
      <c r="BJ103" s="619">
        <v>3854</v>
      </c>
      <c r="BK103" s="619">
        <v>385385</v>
      </c>
      <c r="BL103" s="619">
        <v>-665500</v>
      </c>
      <c r="BM103" s="619">
        <v>-532400</v>
      </c>
      <c r="BN103" s="619">
        <v>-119790</v>
      </c>
      <c r="BO103" s="619">
        <v>-13310</v>
      </c>
      <c r="BP103" s="619">
        <v>-1331000</v>
      </c>
      <c r="BQ103" s="619">
        <v>-324259</v>
      </c>
      <c r="BR103" s="619">
        <v>-259408</v>
      </c>
      <c r="BS103" s="619">
        <v>-58367</v>
      </c>
      <c r="BT103" s="619">
        <v>-6485</v>
      </c>
      <c r="BU103" s="619">
        <v>-648519</v>
      </c>
      <c r="BV103" s="619">
        <v>-105336</v>
      </c>
      <c r="BW103" s="619">
        <v>-84269</v>
      </c>
      <c r="BX103" s="619">
        <v>-18960</v>
      </c>
      <c r="BY103" s="619">
        <v>-2107</v>
      </c>
      <c r="BZ103" s="619">
        <v>-210672</v>
      </c>
      <c r="CA103" s="619">
        <v>-218924</v>
      </c>
      <c r="CB103" s="619">
        <v>-175139</v>
      </c>
      <c r="CC103" s="619">
        <v>-39406</v>
      </c>
      <c r="CD103" s="619">
        <v>-4378</v>
      </c>
      <c r="CE103" s="619">
        <v>-437847</v>
      </c>
      <c r="CF103" s="619">
        <v>0</v>
      </c>
      <c r="CG103" s="619">
        <v>0</v>
      </c>
      <c r="CH103" s="619">
        <v>0</v>
      </c>
      <c r="CI103" s="619">
        <v>0</v>
      </c>
      <c r="CJ103" s="619">
        <v>0</v>
      </c>
      <c r="CK103" s="619">
        <v>0</v>
      </c>
      <c r="CL103" s="619">
        <v>0</v>
      </c>
      <c r="CM103" s="619">
        <v>0</v>
      </c>
      <c r="CN103" s="619">
        <v>0</v>
      </c>
      <c r="CO103" s="619">
        <v>0</v>
      </c>
      <c r="CP103" s="619">
        <v>0</v>
      </c>
      <c r="CQ103" s="619">
        <v>0</v>
      </c>
      <c r="CR103" s="619">
        <v>0</v>
      </c>
      <c r="CS103" s="619">
        <v>0</v>
      </c>
      <c r="CT103" s="619">
        <v>0</v>
      </c>
      <c r="CU103" s="619">
        <v>0</v>
      </c>
      <c r="CV103" s="619">
        <v>0</v>
      </c>
      <c r="CW103" s="619">
        <v>0</v>
      </c>
      <c r="CX103" s="619">
        <v>0</v>
      </c>
      <c r="CY103" s="619">
        <v>0</v>
      </c>
      <c r="CZ103" s="619">
        <v>105336</v>
      </c>
      <c r="DA103" s="619">
        <v>84269</v>
      </c>
      <c r="DB103" s="619">
        <v>18960</v>
      </c>
      <c r="DC103" s="619">
        <v>2107</v>
      </c>
      <c r="DD103" s="619">
        <v>210672</v>
      </c>
      <c r="DE103" s="619">
        <v>-10458</v>
      </c>
      <c r="DF103" s="619">
        <v>-8366</v>
      </c>
      <c r="DG103" s="619">
        <v>-1882</v>
      </c>
      <c r="DH103" s="619">
        <v>-209</v>
      </c>
      <c r="DI103" s="619">
        <v>-20915</v>
      </c>
      <c r="DJ103" s="619">
        <v>-295286</v>
      </c>
      <c r="DK103" s="619">
        <v>-236229</v>
      </c>
      <c r="DL103" s="619">
        <v>-53152</v>
      </c>
      <c r="DM103" s="619">
        <v>-5906</v>
      </c>
      <c r="DN103" s="619">
        <v>-590573</v>
      </c>
      <c r="DO103" s="619">
        <v>-524667</v>
      </c>
      <c r="DP103" s="619">
        <v>-419734</v>
      </c>
      <c r="DQ103" s="619">
        <v>-94441</v>
      </c>
      <c r="DR103" s="619">
        <v>-10493</v>
      </c>
      <c r="DS103" s="619">
        <v>-1049335</v>
      </c>
      <c r="DT103" s="619">
        <v>0</v>
      </c>
      <c r="DU103" s="619">
        <v>0</v>
      </c>
      <c r="DV103" s="619">
        <v>0</v>
      </c>
      <c r="DW103" s="619">
        <v>0</v>
      </c>
      <c r="DX103" s="619">
        <v>0</v>
      </c>
      <c r="DY103" s="619">
        <v>-229382</v>
      </c>
      <c r="DZ103" s="619">
        <v>-183505</v>
      </c>
      <c r="EA103" s="619">
        <v>-41288</v>
      </c>
      <c r="EB103" s="619">
        <v>-4587</v>
      </c>
      <c r="EC103" s="619">
        <v>-458762</v>
      </c>
      <c r="ED103" s="619">
        <v>-295286</v>
      </c>
      <c r="EE103" s="619">
        <v>-236229</v>
      </c>
      <c r="EF103" s="619">
        <v>-53152</v>
      </c>
      <c r="EG103" s="619">
        <v>-5906</v>
      </c>
      <c r="EH103" s="619">
        <v>-590573</v>
      </c>
      <c r="EI103" s="619">
        <v>1041630</v>
      </c>
      <c r="EJ103" s="619">
        <v>833308</v>
      </c>
      <c r="EK103" s="619">
        <v>187493</v>
      </c>
      <c r="EL103" s="619">
        <v>20831</v>
      </c>
      <c r="EM103" s="619">
        <v>2083262</v>
      </c>
      <c r="EN103" s="619">
        <v>0</v>
      </c>
      <c r="EO103" s="619">
        <v>0</v>
      </c>
      <c r="EP103" s="619">
        <v>0</v>
      </c>
      <c r="EQ103" s="619">
        <v>0</v>
      </c>
      <c r="ER103" s="619">
        <v>0</v>
      </c>
      <c r="ES103" s="619">
        <v>466418</v>
      </c>
      <c r="ET103" s="619">
        <v>373134</v>
      </c>
      <c r="EU103" s="619">
        <v>83955</v>
      </c>
      <c r="EV103" s="619">
        <v>9328</v>
      </c>
      <c r="EW103" s="619">
        <v>932836</v>
      </c>
      <c r="EX103" s="619">
        <v>575212</v>
      </c>
      <c r="EY103" s="619">
        <v>460174</v>
      </c>
      <c r="EZ103" s="619">
        <v>103538</v>
      </c>
      <c r="FA103" s="619">
        <v>11503</v>
      </c>
      <c r="FB103" s="619">
        <v>1150426</v>
      </c>
      <c r="FC103" s="619">
        <v>8932759</v>
      </c>
      <c r="FD103" s="619">
        <v>7146208</v>
      </c>
      <c r="FE103" s="619">
        <v>1607897</v>
      </c>
      <c r="FF103" s="619">
        <v>178655</v>
      </c>
      <c r="FG103" s="619">
        <v>17865519</v>
      </c>
      <c r="FH103" s="619">
        <v>9289404</v>
      </c>
      <c r="FI103" s="619">
        <v>7431523</v>
      </c>
      <c r="FJ103" s="619">
        <v>1672093</v>
      </c>
      <c r="FK103" s="619">
        <v>185788</v>
      </c>
      <c r="FL103" s="619">
        <v>18578808</v>
      </c>
      <c r="FM103" s="619">
        <v>356645</v>
      </c>
      <c r="FN103" s="619">
        <v>285315</v>
      </c>
      <c r="FO103" s="619">
        <v>64196</v>
      </c>
      <c r="FP103" s="619">
        <v>7133</v>
      </c>
      <c r="FQ103" s="619">
        <v>713289</v>
      </c>
      <c r="FR103" s="619">
        <v>931857</v>
      </c>
      <c r="FS103" s="619">
        <v>745489</v>
      </c>
      <c r="FT103" s="619">
        <v>167734</v>
      </c>
      <c r="FU103" s="619">
        <v>18636</v>
      </c>
      <c r="FV103" s="619">
        <v>1863715</v>
      </c>
      <c r="FW103" s="620" t="s">
        <v>525</v>
      </c>
      <c r="FX103" s="620" t="s">
        <v>526</v>
      </c>
      <c r="FY103" s="610" t="s">
        <v>474</v>
      </c>
      <c r="FZ103" s="611" t="s">
        <v>475</v>
      </c>
      <c r="GA103" s="611" t="s">
        <v>832</v>
      </c>
      <c r="GB103" s="610" t="s">
        <v>1432</v>
      </c>
    </row>
    <row r="104" spans="1:184" x14ac:dyDescent="0.25">
      <c r="A104" s="610" t="s">
        <v>3385</v>
      </c>
      <c r="B104" s="617" t="s">
        <v>833</v>
      </c>
      <c r="C104" s="618" t="s">
        <v>834</v>
      </c>
      <c r="D104" s="638">
        <v>0.5</v>
      </c>
      <c r="E104" s="638">
        <v>0.4</v>
      </c>
      <c r="F104" s="638">
        <v>0.09</v>
      </c>
      <c r="G104" s="638">
        <v>0.01</v>
      </c>
      <c r="H104" s="638">
        <v>1</v>
      </c>
      <c r="I104" s="619">
        <v>12233525</v>
      </c>
      <c r="J104" s="619">
        <v>9786820</v>
      </c>
      <c r="K104" s="619">
        <v>2202034</v>
      </c>
      <c r="L104" s="619">
        <v>244670</v>
      </c>
      <c r="M104" s="619">
        <v>24467049</v>
      </c>
      <c r="N104" s="619">
        <v>55000</v>
      </c>
      <c r="O104" s="619">
        <v>55000</v>
      </c>
      <c r="P104" s="619">
        <v>12178525</v>
      </c>
      <c r="Q104" s="619">
        <v>91361</v>
      </c>
      <c r="R104" s="619">
        <v>91361</v>
      </c>
      <c r="S104" s="619">
        <v>564520</v>
      </c>
      <c r="T104" s="619">
        <v>0</v>
      </c>
      <c r="U104" s="619">
        <v>564520</v>
      </c>
      <c r="V104" s="619">
        <v>2083</v>
      </c>
      <c r="W104" s="619">
        <v>0</v>
      </c>
      <c r="X104" s="619">
        <v>2083</v>
      </c>
      <c r="Y104" s="619">
        <v>0</v>
      </c>
      <c r="Z104" s="619">
        <v>0</v>
      </c>
      <c r="AA104" s="619">
        <v>0</v>
      </c>
      <c r="AB104" s="619">
        <v>0</v>
      </c>
      <c r="AC104" s="619">
        <v>55000</v>
      </c>
      <c r="AD104" s="619">
        <v>0</v>
      </c>
      <c r="AE104" s="619">
        <v>0</v>
      </c>
      <c r="AF104" s="619">
        <v>55000</v>
      </c>
      <c r="AG104" s="619">
        <v>0</v>
      </c>
      <c r="AH104" s="619">
        <v>0</v>
      </c>
      <c r="AI104" s="619">
        <v>3712928</v>
      </c>
      <c r="AJ104" s="619">
        <v>811583</v>
      </c>
      <c r="AK104" s="619">
        <v>90175</v>
      </c>
      <c r="AL104" s="619">
        <v>4614686</v>
      </c>
      <c r="AM104" s="619">
        <v>1138158</v>
      </c>
      <c r="AN104" s="619">
        <v>910527</v>
      </c>
      <c r="AO104" s="619">
        <v>204869</v>
      </c>
      <c r="AP104" s="619">
        <v>22763</v>
      </c>
      <c r="AQ104" s="619">
        <v>2276317</v>
      </c>
      <c r="AR104" s="619">
        <v>-729852</v>
      </c>
      <c r="AS104" s="619">
        <v>-583882</v>
      </c>
      <c r="AT104" s="619">
        <v>-131373</v>
      </c>
      <c r="AU104" s="619">
        <v>-14597</v>
      </c>
      <c r="AV104" s="619">
        <v>-1459704</v>
      </c>
      <c r="AW104" s="619">
        <v>-746045</v>
      </c>
      <c r="AX104" s="619">
        <v>-596836</v>
      </c>
      <c r="AY104" s="619">
        <v>-134288</v>
      </c>
      <c r="AZ104" s="619">
        <v>-14921</v>
      </c>
      <c r="BA104" s="619">
        <v>-1492090</v>
      </c>
      <c r="BB104" s="619">
        <v>13879</v>
      </c>
      <c r="BC104" s="619">
        <v>11104</v>
      </c>
      <c r="BD104" s="619">
        <v>2498</v>
      </c>
      <c r="BE104" s="619">
        <v>278</v>
      </c>
      <c r="BF104" s="619">
        <v>27759</v>
      </c>
      <c r="BG104" s="619">
        <v>-136064</v>
      </c>
      <c r="BH104" s="619">
        <v>-108851</v>
      </c>
      <c r="BI104" s="619">
        <v>-24491</v>
      </c>
      <c r="BJ104" s="619">
        <v>-2721</v>
      </c>
      <c r="BK104" s="619">
        <v>-272127</v>
      </c>
      <c r="BL104" s="619">
        <v>-868230</v>
      </c>
      <c r="BM104" s="619">
        <v>-694583</v>
      </c>
      <c r="BN104" s="619">
        <v>-156281</v>
      </c>
      <c r="BO104" s="619">
        <v>-17364</v>
      </c>
      <c r="BP104" s="619">
        <v>-1736458</v>
      </c>
      <c r="BQ104" s="619">
        <v>-905330</v>
      </c>
      <c r="BR104" s="619">
        <v>-724264</v>
      </c>
      <c r="BS104" s="619">
        <v>-162959</v>
      </c>
      <c r="BT104" s="619">
        <v>-18107</v>
      </c>
      <c r="BU104" s="619">
        <v>-1810660</v>
      </c>
      <c r="BV104" s="619">
        <v>-89100</v>
      </c>
      <c r="BW104" s="619">
        <v>-71280</v>
      </c>
      <c r="BX104" s="619">
        <v>-16038</v>
      </c>
      <c r="BY104" s="619">
        <v>-1782</v>
      </c>
      <c r="BZ104" s="619">
        <v>-178200</v>
      </c>
      <c r="CA104" s="619">
        <v>-816230</v>
      </c>
      <c r="CB104" s="619">
        <v>-652984</v>
      </c>
      <c r="CC104" s="619">
        <v>-146921</v>
      </c>
      <c r="CD104" s="619">
        <v>-16325</v>
      </c>
      <c r="CE104" s="619">
        <v>-1632460</v>
      </c>
      <c r="CF104" s="619">
        <v>0</v>
      </c>
      <c r="CG104" s="619">
        <v>0</v>
      </c>
      <c r="CH104" s="619">
        <v>0</v>
      </c>
      <c r="CI104" s="619">
        <v>0</v>
      </c>
      <c r="CJ104" s="619">
        <v>0</v>
      </c>
      <c r="CK104" s="619">
        <v>0</v>
      </c>
      <c r="CL104" s="619">
        <v>0</v>
      </c>
      <c r="CM104" s="619">
        <v>0</v>
      </c>
      <c r="CN104" s="619">
        <v>0</v>
      </c>
      <c r="CO104" s="619">
        <v>0</v>
      </c>
      <c r="CP104" s="619">
        <v>0</v>
      </c>
      <c r="CQ104" s="619">
        <v>0</v>
      </c>
      <c r="CR104" s="619">
        <v>0</v>
      </c>
      <c r="CS104" s="619">
        <v>0</v>
      </c>
      <c r="CT104" s="619">
        <v>0</v>
      </c>
      <c r="CU104" s="619">
        <v>0</v>
      </c>
      <c r="CV104" s="619">
        <v>0</v>
      </c>
      <c r="CW104" s="619">
        <v>0</v>
      </c>
      <c r="CX104" s="619">
        <v>0</v>
      </c>
      <c r="CY104" s="619">
        <v>0</v>
      </c>
      <c r="CZ104" s="619">
        <v>89100</v>
      </c>
      <c r="DA104" s="619">
        <v>71280</v>
      </c>
      <c r="DB104" s="619">
        <v>16038</v>
      </c>
      <c r="DC104" s="619">
        <v>1782</v>
      </c>
      <c r="DD104" s="619">
        <v>178200</v>
      </c>
      <c r="DE104" s="619">
        <v>-957255</v>
      </c>
      <c r="DF104" s="619">
        <v>-765804</v>
      </c>
      <c r="DG104" s="619">
        <v>-172306</v>
      </c>
      <c r="DH104" s="619">
        <v>-19145</v>
      </c>
      <c r="DI104" s="619">
        <v>-1914510</v>
      </c>
      <c r="DJ104" s="619">
        <v>-250000</v>
      </c>
      <c r="DK104" s="619">
        <v>-200000</v>
      </c>
      <c r="DL104" s="619">
        <v>-45000</v>
      </c>
      <c r="DM104" s="619">
        <v>-5000</v>
      </c>
      <c r="DN104" s="619">
        <v>-500000</v>
      </c>
      <c r="DO104" s="619">
        <v>-2023485</v>
      </c>
      <c r="DP104" s="619">
        <v>-1618788</v>
      </c>
      <c r="DQ104" s="619">
        <v>-364227</v>
      </c>
      <c r="DR104" s="619">
        <v>-40470</v>
      </c>
      <c r="DS104" s="619">
        <v>-4046970</v>
      </c>
      <c r="DT104" s="619">
        <v>0</v>
      </c>
      <c r="DU104" s="619">
        <v>0</v>
      </c>
      <c r="DV104" s="619">
        <v>0</v>
      </c>
      <c r="DW104" s="619">
        <v>0</v>
      </c>
      <c r="DX104" s="619">
        <v>0</v>
      </c>
      <c r="DY104" s="619">
        <v>-1773485</v>
      </c>
      <c r="DZ104" s="619">
        <v>-1418788</v>
      </c>
      <c r="EA104" s="619">
        <v>-319227</v>
      </c>
      <c r="EB104" s="619">
        <v>-35470</v>
      </c>
      <c r="EC104" s="619">
        <v>-3546970</v>
      </c>
      <c r="ED104" s="619">
        <v>-250000</v>
      </c>
      <c r="EE104" s="619">
        <v>-200000</v>
      </c>
      <c r="EF104" s="619">
        <v>-45000</v>
      </c>
      <c r="EG104" s="619">
        <v>-5000</v>
      </c>
      <c r="EH104" s="619">
        <v>-500000</v>
      </c>
      <c r="EI104" s="619">
        <v>-2500000</v>
      </c>
      <c r="EJ104" s="619">
        <v>-2000000</v>
      </c>
      <c r="EK104" s="619">
        <v>-450000</v>
      </c>
      <c r="EL104" s="619">
        <v>-50000</v>
      </c>
      <c r="EM104" s="619">
        <v>-5000000</v>
      </c>
      <c r="EN104" s="619">
        <v>61716</v>
      </c>
      <c r="EO104" s="619">
        <v>49372</v>
      </c>
      <c r="EP104" s="619">
        <v>11109</v>
      </c>
      <c r="EQ104" s="619">
        <v>1234</v>
      </c>
      <c r="ER104" s="619">
        <v>123431</v>
      </c>
      <c r="ES104" s="619">
        <v>-1110000</v>
      </c>
      <c r="ET104" s="619">
        <v>-888000</v>
      </c>
      <c r="EU104" s="619">
        <v>-199800</v>
      </c>
      <c r="EV104" s="619">
        <v>-22200</v>
      </c>
      <c r="EW104" s="619">
        <v>-2220000</v>
      </c>
      <c r="EX104" s="619">
        <v>-1328284</v>
      </c>
      <c r="EY104" s="619">
        <v>-1062628</v>
      </c>
      <c r="EZ104" s="619">
        <v>-239091</v>
      </c>
      <c r="FA104" s="619">
        <v>-26566</v>
      </c>
      <c r="FB104" s="619">
        <v>-2656569</v>
      </c>
      <c r="FC104" s="619">
        <v>13193524</v>
      </c>
      <c r="FD104" s="619">
        <v>10554820</v>
      </c>
      <c r="FE104" s="619">
        <v>2374835</v>
      </c>
      <c r="FF104" s="619">
        <v>263871</v>
      </c>
      <c r="FG104" s="619">
        <v>26387050</v>
      </c>
      <c r="FH104" s="619">
        <v>12233525</v>
      </c>
      <c r="FI104" s="619">
        <v>9786820</v>
      </c>
      <c r="FJ104" s="619">
        <v>2202034</v>
      </c>
      <c r="FK104" s="619">
        <v>244670</v>
      </c>
      <c r="FL104" s="619">
        <v>24467049</v>
      </c>
      <c r="FM104" s="619">
        <v>-959999</v>
      </c>
      <c r="FN104" s="619">
        <v>-768000</v>
      </c>
      <c r="FO104" s="619">
        <v>-172801</v>
      </c>
      <c r="FP104" s="619">
        <v>-19201</v>
      </c>
      <c r="FQ104" s="619">
        <v>-1920001</v>
      </c>
      <c r="FR104" s="619">
        <v>-2288283</v>
      </c>
      <c r="FS104" s="619">
        <v>-1830628</v>
      </c>
      <c r="FT104" s="619">
        <v>-411892</v>
      </c>
      <c r="FU104" s="619">
        <v>-45767</v>
      </c>
      <c r="FV104" s="619">
        <v>-4576570</v>
      </c>
      <c r="FW104" s="620" t="s">
        <v>493</v>
      </c>
      <c r="FX104" s="620" t="s">
        <v>494</v>
      </c>
      <c r="FY104" s="610" t="s">
        <v>474</v>
      </c>
      <c r="FZ104" s="611" t="s">
        <v>475</v>
      </c>
      <c r="GA104" s="611" t="s">
        <v>835</v>
      </c>
      <c r="GB104" s="610" t="s">
        <v>1432</v>
      </c>
    </row>
    <row r="105" spans="1:184" x14ac:dyDescent="0.25">
      <c r="A105" s="610" t="s">
        <v>3385</v>
      </c>
      <c r="B105" s="617" t="s">
        <v>836</v>
      </c>
      <c r="C105" s="618" t="s">
        <v>837</v>
      </c>
      <c r="D105" s="638">
        <v>0.5</v>
      </c>
      <c r="E105" s="638">
        <v>0.4</v>
      </c>
      <c r="F105" s="638">
        <v>0.1</v>
      </c>
      <c r="G105" s="638">
        <v>0</v>
      </c>
      <c r="H105" s="638">
        <v>1</v>
      </c>
      <c r="I105" s="619">
        <v>12838440</v>
      </c>
      <c r="J105" s="619">
        <v>10270752</v>
      </c>
      <c r="K105" s="619">
        <v>2567688</v>
      </c>
      <c r="L105" s="619">
        <v>0</v>
      </c>
      <c r="M105" s="619">
        <v>25676880</v>
      </c>
      <c r="N105" s="619">
        <v>18501</v>
      </c>
      <c r="O105" s="619">
        <v>18501</v>
      </c>
      <c r="P105" s="619">
        <v>12819939</v>
      </c>
      <c r="Q105" s="619">
        <v>189830</v>
      </c>
      <c r="R105" s="619">
        <v>189830</v>
      </c>
      <c r="S105" s="619">
        <v>1465129</v>
      </c>
      <c r="T105" s="619">
        <v>0</v>
      </c>
      <c r="U105" s="619">
        <v>1465129</v>
      </c>
      <c r="V105" s="619">
        <v>70289</v>
      </c>
      <c r="W105" s="619">
        <v>0</v>
      </c>
      <c r="X105" s="619">
        <v>70289</v>
      </c>
      <c r="Y105" s="619">
        <v>0</v>
      </c>
      <c r="Z105" s="619">
        <v>0</v>
      </c>
      <c r="AA105" s="619">
        <v>0</v>
      </c>
      <c r="AB105" s="619">
        <v>0</v>
      </c>
      <c r="AC105" s="619">
        <v>18501</v>
      </c>
      <c r="AD105" s="619">
        <v>0</v>
      </c>
      <c r="AE105" s="619">
        <v>0</v>
      </c>
      <c r="AF105" s="619">
        <v>18501</v>
      </c>
      <c r="AG105" s="619">
        <v>0</v>
      </c>
      <c r="AH105" s="619">
        <v>0</v>
      </c>
      <c r="AI105" s="619">
        <v>5380144</v>
      </c>
      <c r="AJ105" s="619">
        <v>1279425</v>
      </c>
      <c r="AK105" s="619">
        <v>0</v>
      </c>
      <c r="AL105" s="619">
        <v>6659569</v>
      </c>
      <c r="AM105" s="619">
        <v>1041199</v>
      </c>
      <c r="AN105" s="619">
        <v>832959</v>
      </c>
      <c r="AO105" s="619">
        <v>208240</v>
      </c>
      <c r="AP105" s="619">
        <v>0</v>
      </c>
      <c r="AQ105" s="619">
        <v>2082398</v>
      </c>
      <c r="AR105" s="619">
        <v>-665324</v>
      </c>
      <c r="AS105" s="619">
        <v>-532259</v>
      </c>
      <c r="AT105" s="619">
        <v>-133065</v>
      </c>
      <c r="AU105" s="619">
        <v>0</v>
      </c>
      <c r="AV105" s="619">
        <v>-1330648</v>
      </c>
      <c r="AW105" s="619">
        <v>-330258</v>
      </c>
      <c r="AX105" s="619">
        <v>-264206</v>
      </c>
      <c r="AY105" s="619">
        <v>-66052</v>
      </c>
      <c r="AZ105" s="619">
        <v>0</v>
      </c>
      <c r="BA105" s="619">
        <v>-660516</v>
      </c>
      <c r="BB105" s="619">
        <v>3206</v>
      </c>
      <c r="BC105" s="619">
        <v>2564</v>
      </c>
      <c r="BD105" s="619">
        <v>641</v>
      </c>
      <c r="BE105" s="619">
        <v>0</v>
      </c>
      <c r="BF105" s="619">
        <v>6411</v>
      </c>
      <c r="BG105" s="619">
        <v>-18885</v>
      </c>
      <c r="BH105" s="619">
        <v>-15108</v>
      </c>
      <c r="BI105" s="619">
        <v>-3777</v>
      </c>
      <c r="BJ105" s="619">
        <v>0</v>
      </c>
      <c r="BK105" s="619">
        <v>-37770</v>
      </c>
      <c r="BL105" s="619">
        <v>-345937</v>
      </c>
      <c r="BM105" s="619">
        <v>-276750</v>
      </c>
      <c r="BN105" s="619">
        <v>-69188</v>
      </c>
      <c r="BO105" s="619">
        <v>0</v>
      </c>
      <c r="BP105" s="619">
        <v>-691875</v>
      </c>
      <c r="BQ105" s="619">
        <v>-2872579</v>
      </c>
      <c r="BR105" s="619">
        <v>-2298063</v>
      </c>
      <c r="BS105" s="619">
        <v>-574516</v>
      </c>
      <c r="BT105" s="619">
        <v>0</v>
      </c>
      <c r="BU105" s="619">
        <v>-5745158</v>
      </c>
      <c r="BV105" s="619">
        <v>-12928</v>
      </c>
      <c r="BW105" s="619">
        <v>-10342</v>
      </c>
      <c r="BX105" s="619">
        <v>-2586</v>
      </c>
      <c r="BY105" s="619">
        <v>0</v>
      </c>
      <c r="BZ105" s="619">
        <v>-25856</v>
      </c>
      <c r="CA105" s="619">
        <v>-2859651</v>
      </c>
      <c r="CB105" s="619">
        <v>-2287721</v>
      </c>
      <c r="CC105" s="619">
        <v>-571930</v>
      </c>
      <c r="CD105" s="619">
        <v>0</v>
      </c>
      <c r="CE105" s="619">
        <v>-5719302</v>
      </c>
      <c r="CF105" s="619">
        <v>0</v>
      </c>
      <c r="CG105" s="619">
        <v>0</v>
      </c>
      <c r="CH105" s="619">
        <v>0</v>
      </c>
      <c r="CI105" s="619">
        <v>0</v>
      </c>
      <c r="CJ105" s="619">
        <v>0</v>
      </c>
      <c r="CK105" s="619">
        <v>0</v>
      </c>
      <c r="CL105" s="619">
        <v>0</v>
      </c>
      <c r="CM105" s="619">
        <v>0</v>
      </c>
      <c r="CN105" s="619">
        <v>0</v>
      </c>
      <c r="CO105" s="619">
        <v>0</v>
      </c>
      <c r="CP105" s="619">
        <v>2054049</v>
      </c>
      <c r="CQ105" s="619">
        <v>1643240</v>
      </c>
      <c r="CR105" s="619">
        <v>410810</v>
      </c>
      <c r="CS105" s="619">
        <v>0</v>
      </c>
      <c r="CT105" s="619">
        <v>4108099</v>
      </c>
      <c r="CU105" s="619">
        <v>0</v>
      </c>
      <c r="CV105" s="619">
        <v>0</v>
      </c>
      <c r="CW105" s="619">
        <v>0</v>
      </c>
      <c r="CX105" s="619">
        <v>0</v>
      </c>
      <c r="CY105" s="619">
        <v>0</v>
      </c>
      <c r="CZ105" s="619">
        <v>12928</v>
      </c>
      <c r="DA105" s="619">
        <v>10342</v>
      </c>
      <c r="DB105" s="619">
        <v>2586</v>
      </c>
      <c r="DC105" s="619">
        <v>0</v>
      </c>
      <c r="DD105" s="619">
        <v>25856</v>
      </c>
      <c r="DE105" s="619">
        <v>-1507168</v>
      </c>
      <c r="DF105" s="619">
        <v>-1205735</v>
      </c>
      <c r="DG105" s="619">
        <v>-301434</v>
      </c>
      <c r="DH105" s="619">
        <v>0</v>
      </c>
      <c r="DI105" s="619">
        <v>-3014337</v>
      </c>
      <c r="DJ105" s="619">
        <v>-74111</v>
      </c>
      <c r="DK105" s="619">
        <v>-59289</v>
      </c>
      <c r="DL105" s="619">
        <v>-14822</v>
      </c>
      <c r="DM105" s="619">
        <v>0</v>
      </c>
      <c r="DN105" s="619">
        <v>-148222</v>
      </c>
      <c r="DO105" s="619">
        <v>-2386881</v>
      </c>
      <c r="DP105" s="619">
        <v>-1909505</v>
      </c>
      <c r="DQ105" s="619">
        <v>-477376</v>
      </c>
      <c r="DR105" s="619">
        <v>0</v>
      </c>
      <c r="DS105" s="619">
        <v>-4773762</v>
      </c>
      <c r="DT105" s="619">
        <v>0</v>
      </c>
      <c r="DU105" s="619">
        <v>0</v>
      </c>
      <c r="DV105" s="619">
        <v>0</v>
      </c>
      <c r="DW105" s="619">
        <v>0</v>
      </c>
      <c r="DX105" s="619">
        <v>0</v>
      </c>
      <c r="DY105" s="619">
        <v>-2312770</v>
      </c>
      <c r="DZ105" s="619">
        <v>-1850216</v>
      </c>
      <c r="EA105" s="619">
        <v>-462554</v>
      </c>
      <c r="EB105" s="619">
        <v>0</v>
      </c>
      <c r="EC105" s="619">
        <v>-4625540</v>
      </c>
      <c r="ED105" s="619">
        <v>-74111</v>
      </c>
      <c r="EE105" s="619">
        <v>-59289</v>
      </c>
      <c r="EF105" s="619">
        <v>-14822</v>
      </c>
      <c r="EG105" s="619">
        <v>0</v>
      </c>
      <c r="EH105" s="619">
        <v>-148222</v>
      </c>
      <c r="EI105" s="619">
        <v>-1582978</v>
      </c>
      <c r="EJ105" s="619">
        <v>-1271097</v>
      </c>
      <c r="EK105" s="619">
        <v>-322354</v>
      </c>
      <c r="EL105" s="619">
        <v>0</v>
      </c>
      <c r="EM105" s="619">
        <v>-3176430</v>
      </c>
      <c r="EN105" s="619">
        <v>0</v>
      </c>
      <c r="EO105" s="619">
        <v>0</v>
      </c>
      <c r="EP105" s="619">
        <v>0</v>
      </c>
      <c r="EQ105" s="619">
        <v>0</v>
      </c>
      <c r="ER105" s="619">
        <v>0</v>
      </c>
      <c r="ES105" s="619">
        <v>-650891</v>
      </c>
      <c r="ET105" s="619">
        <v>-520712</v>
      </c>
      <c r="EU105" s="619">
        <v>-130178</v>
      </c>
      <c r="EV105" s="619">
        <v>0</v>
      </c>
      <c r="EW105" s="619">
        <v>-1301781</v>
      </c>
      <c r="EX105" s="619">
        <v>-932087</v>
      </c>
      <c r="EY105" s="619">
        <v>-750385</v>
      </c>
      <c r="EZ105" s="619">
        <v>-192176</v>
      </c>
      <c r="FA105" s="619">
        <v>0</v>
      </c>
      <c r="FB105" s="619">
        <v>-1874649</v>
      </c>
      <c r="FC105" s="619">
        <v>13279449</v>
      </c>
      <c r="FD105" s="619">
        <v>10623559</v>
      </c>
      <c r="FE105" s="619">
        <v>2655890</v>
      </c>
      <c r="FF105" s="619">
        <v>0</v>
      </c>
      <c r="FG105" s="619">
        <v>26558898</v>
      </c>
      <c r="FH105" s="619">
        <v>12838440</v>
      </c>
      <c r="FI105" s="619">
        <v>10270752</v>
      </c>
      <c r="FJ105" s="619">
        <v>2567688</v>
      </c>
      <c r="FK105" s="619">
        <v>0</v>
      </c>
      <c r="FL105" s="619">
        <v>25676880</v>
      </c>
      <c r="FM105" s="619">
        <v>-441009</v>
      </c>
      <c r="FN105" s="619">
        <v>-352807</v>
      </c>
      <c r="FO105" s="619">
        <v>-88202</v>
      </c>
      <c r="FP105" s="619">
        <v>0</v>
      </c>
      <c r="FQ105" s="619">
        <v>-882018</v>
      </c>
      <c r="FR105" s="619">
        <v>-1373096</v>
      </c>
      <c r="FS105" s="619">
        <v>-1103192</v>
      </c>
      <c r="FT105" s="619">
        <v>-280378</v>
      </c>
      <c r="FU105" s="619">
        <v>0</v>
      </c>
      <c r="FV105" s="619">
        <v>-2756667</v>
      </c>
      <c r="FW105" s="620" t="s">
        <v>591</v>
      </c>
      <c r="FX105" s="620" t="s">
        <v>473</v>
      </c>
      <c r="FY105" s="610" t="s">
        <v>474</v>
      </c>
      <c r="FZ105" s="611" t="s">
        <v>499</v>
      </c>
      <c r="GA105" s="611" t="s">
        <v>838</v>
      </c>
      <c r="GB105" s="610" t="s">
        <v>1432</v>
      </c>
    </row>
    <row r="106" spans="1:184" x14ac:dyDescent="0.25">
      <c r="A106" s="610" t="s">
        <v>3385</v>
      </c>
      <c r="B106" s="617" t="s">
        <v>839</v>
      </c>
      <c r="C106" s="618" t="s">
        <v>840</v>
      </c>
      <c r="D106" s="638">
        <v>0.33</v>
      </c>
      <c r="E106" s="638">
        <v>0.3</v>
      </c>
      <c r="F106" s="638">
        <v>0.37</v>
      </c>
      <c r="G106" s="638">
        <v>0</v>
      </c>
      <c r="H106" s="638">
        <v>1</v>
      </c>
      <c r="I106" s="619">
        <v>26364521</v>
      </c>
      <c r="J106" s="619">
        <v>23967746</v>
      </c>
      <c r="K106" s="619">
        <v>29560221</v>
      </c>
      <c r="L106" s="619">
        <v>0</v>
      </c>
      <c r="M106" s="619">
        <v>79892488</v>
      </c>
      <c r="N106" s="619">
        <v>0</v>
      </c>
      <c r="O106" s="619">
        <v>0</v>
      </c>
      <c r="P106" s="619">
        <v>26364521</v>
      </c>
      <c r="Q106" s="619">
        <v>318906</v>
      </c>
      <c r="R106" s="619">
        <v>318906</v>
      </c>
      <c r="S106" s="619">
        <v>0</v>
      </c>
      <c r="T106" s="619">
        <v>0</v>
      </c>
      <c r="U106" s="619">
        <v>0</v>
      </c>
      <c r="V106" s="619">
        <v>0</v>
      </c>
      <c r="W106" s="619">
        <v>0</v>
      </c>
      <c r="X106" s="619">
        <v>0</v>
      </c>
      <c r="Y106" s="619">
        <v>0</v>
      </c>
      <c r="Z106" s="619">
        <v>0</v>
      </c>
      <c r="AA106" s="619">
        <v>0</v>
      </c>
      <c r="AB106" s="619">
        <v>0</v>
      </c>
      <c r="AC106" s="619">
        <v>0</v>
      </c>
      <c r="AD106" s="619">
        <v>0</v>
      </c>
      <c r="AE106" s="619">
        <v>0</v>
      </c>
      <c r="AF106" s="619">
        <v>0</v>
      </c>
      <c r="AG106" s="619">
        <v>0</v>
      </c>
      <c r="AH106" s="619">
        <v>0</v>
      </c>
      <c r="AI106" s="619">
        <v>8525813</v>
      </c>
      <c r="AJ106" s="619">
        <v>10515170</v>
      </c>
      <c r="AK106" s="619">
        <v>0</v>
      </c>
      <c r="AL106" s="619">
        <v>19040983</v>
      </c>
      <c r="AM106" s="619">
        <v>4012866</v>
      </c>
      <c r="AN106" s="619">
        <v>3648059</v>
      </c>
      <c r="AO106" s="619">
        <v>4499273</v>
      </c>
      <c r="AP106" s="619">
        <v>0</v>
      </c>
      <c r="AQ106" s="619">
        <v>12160198</v>
      </c>
      <c r="AR106" s="619">
        <v>-1552153</v>
      </c>
      <c r="AS106" s="619">
        <v>-1411049</v>
      </c>
      <c r="AT106" s="619">
        <v>-1740294</v>
      </c>
      <c r="AU106" s="619">
        <v>0</v>
      </c>
      <c r="AV106" s="619">
        <v>-4703496</v>
      </c>
      <c r="AW106" s="619">
        <v>-2925415</v>
      </c>
      <c r="AX106" s="619">
        <v>-2659469</v>
      </c>
      <c r="AY106" s="619">
        <v>-3280012</v>
      </c>
      <c r="AZ106" s="619">
        <v>0</v>
      </c>
      <c r="BA106" s="619">
        <v>-8864896</v>
      </c>
      <c r="BB106" s="619">
        <v>368557</v>
      </c>
      <c r="BC106" s="619">
        <v>335051</v>
      </c>
      <c r="BD106" s="619">
        <v>413230</v>
      </c>
      <c r="BE106" s="619">
        <v>0</v>
      </c>
      <c r="BF106" s="619">
        <v>1116838</v>
      </c>
      <c r="BG106" s="619">
        <v>-818992</v>
      </c>
      <c r="BH106" s="619">
        <v>-744538</v>
      </c>
      <c r="BI106" s="619">
        <v>-918263</v>
      </c>
      <c r="BJ106" s="619">
        <v>0</v>
      </c>
      <c r="BK106" s="619">
        <v>-2481793</v>
      </c>
      <c r="BL106" s="619">
        <v>-3375850</v>
      </c>
      <c r="BM106" s="619">
        <v>-3068956</v>
      </c>
      <c r="BN106" s="619">
        <v>-3785045</v>
      </c>
      <c r="BO106" s="619">
        <v>0</v>
      </c>
      <c r="BP106" s="619">
        <v>-10229851</v>
      </c>
      <c r="BQ106" s="619">
        <v>-1568704</v>
      </c>
      <c r="BR106" s="619">
        <v>-1426094</v>
      </c>
      <c r="BS106" s="619">
        <v>-1758850</v>
      </c>
      <c r="BT106" s="619">
        <v>0</v>
      </c>
      <c r="BU106" s="619">
        <v>-4753648</v>
      </c>
      <c r="BV106" s="619">
        <v>-203740</v>
      </c>
      <c r="BW106" s="619">
        <v>-185219</v>
      </c>
      <c r="BX106" s="619">
        <v>-228437</v>
      </c>
      <c r="BY106" s="619">
        <v>0</v>
      </c>
      <c r="BZ106" s="619">
        <v>-617396</v>
      </c>
      <c r="CA106" s="619">
        <v>-1364963</v>
      </c>
      <c r="CB106" s="619">
        <v>-1240876</v>
      </c>
      <c r="CC106" s="619">
        <v>-1530413</v>
      </c>
      <c r="CD106" s="619">
        <v>0</v>
      </c>
      <c r="CE106" s="619">
        <v>-4136252</v>
      </c>
      <c r="CF106" s="619">
        <v>0</v>
      </c>
      <c r="CG106" s="619">
        <v>0</v>
      </c>
      <c r="CH106" s="619">
        <v>0</v>
      </c>
      <c r="CI106" s="619">
        <v>0</v>
      </c>
      <c r="CJ106" s="619">
        <v>0</v>
      </c>
      <c r="CK106" s="619">
        <v>0</v>
      </c>
      <c r="CL106" s="619">
        <v>0</v>
      </c>
      <c r="CM106" s="619">
        <v>0</v>
      </c>
      <c r="CN106" s="619">
        <v>0</v>
      </c>
      <c r="CO106" s="619">
        <v>0</v>
      </c>
      <c r="CP106" s="619">
        <v>0</v>
      </c>
      <c r="CQ106" s="619">
        <v>0</v>
      </c>
      <c r="CR106" s="619">
        <v>0</v>
      </c>
      <c r="CS106" s="619">
        <v>0</v>
      </c>
      <c r="CT106" s="619">
        <v>0</v>
      </c>
      <c r="CU106" s="619">
        <v>0</v>
      </c>
      <c r="CV106" s="619">
        <v>0</v>
      </c>
      <c r="CW106" s="619">
        <v>0</v>
      </c>
      <c r="CX106" s="619">
        <v>0</v>
      </c>
      <c r="CY106" s="619">
        <v>0</v>
      </c>
      <c r="CZ106" s="619">
        <v>203740</v>
      </c>
      <c r="DA106" s="619">
        <v>185219</v>
      </c>
      <c r="DB106" s="619">
        <v>228437</v>
      </c>
      <c r="DC106" s="619">
        <v>0</v>
      </c>
      <c r="DD106" s="619">
        <v>617396</v>
      </c>
      <c r="DE106" s="619">
        <v>-3991368</v>
      </c>
      <c r="DF106" s="619">
        <v>-3628517</v>
      </c>
      <c r="DG106" s="619">
        <v>-4475170</v>
      </c>
      <c r="DH106" s="619">
        <v>0</v>
      </c>
      <c r="DI106" s="619">
        <v>-12095055</v>
      </c>
      <c r="DJ106" s="619">
        <v>-10344</v>
      </c>
      <c r="DK106" s="619">
        <v>-9404</v>
      </c>
      <c r="DL106" s="619">
        <v>-11598</v>
      </c>
      <c r="DM106" s="619">
        <v>0</v>
      </c>
      <c r="DN106" s="619">
        <v>-31346</v>
      </c>
      <c r="DO106" s="619">
        <v>-5366676</v>
      </c>
      <c r="DP106" s="619">
        <v>-4878796</v>
      </c>
      <c r="DQ106" s="619">
        <v>-6017181</v>
      </c>
      <c r="DR106" s="619">
        <v>0</v>
      </c>
      <c r="DS106" s="619">
        <v>-16262653</v>
      </c>
      <c r="DT106" s="619">
        <v>0</v>
      </c>
      <c r="DU106" s="619">
        <v>0</v>
      </c>
      <c r="DV106" s="619">
        <v>0</v>
      </c>
      <c r="DW106" s="619">
        <v>0</v>
      </c>
      <c r="DX106" s="619">
        <v>0</v>
      </c>
      <c r="DY106" s="619">
        <v>-5356331</v>
      </c>
      <c r="DZ106" s="619">
        <v>-4869393</v>
      </c>
      <c r="EA106" s="619">
        <v>-6005583</v>
      </c>
      <c r="EB106" s="619">
        <v>0</v>
      </c>
      <c r="EC106" s="619">
        <v>-16231307</v>
      </c>
      <c r="ED106" s="619">
        <v>-10344</v>
      </c>
      <c r="EE106" s="619">
        <v>-9404</v>
      </c>
      <c r="EF106" s="619">
        <v>-11598</v>
      </c>
      <c r="EG106" s="619">
        <v>0</v>
      </c>
      <c r="EH106" s="619">
        <v>-31346</v>
      </c>
      <c r="EI106" s="619">
        <v>8485489</v>
      </c>
      <c r="EJ106" s="619">
        <v>7714427</v>
      </c>
      <c r="EK106" s="619">
        <v>9514348</v>
      </c>
      <c r="EL106" s="619">
        <v>0</v>
      </c>
      <c r="EM106" s="619">
        <v>25714264</v>
      </c>
      <c r="EN106" s="619">
        <v>0</v>
      </c>
      <c r="EO106" s="619">
        <v>0</v>
      </c>
      <c r="EP106" s="619">
        <v>0</v>
      </c>
      <c r="EQ106" s="619">
        <v>0</v>
      </c>
      <c r="ER106" s="619">
        <v>0</v>
      </c>
      <c r="ES106" s="619">
        <v>6890759</v>
      </c>
      <c r="ET106" s="619">
        <v>6264326</v>
      </c>
      <c r="EU106" s="619">
        <v>7726002</v>
      </c>
      <c r="EV106" s="619">
        <v>0</v>
      </c>
      <c r="EW106" s="619">
        <v>20881087</v>
      </c>
      <c r="EX106" s="619">
        <v>1594730</v>
      </c>
      <c r="EY106" s="619">
        <v>1450101</v>
      </c>
      <c r="EZ106" s="619">
        <v>1788346</v>
      </c>
      <c r="FA106" s="619">
        <v>0</v>
      </c>
      <c r="FB106" s="619">
        <v>4833177</v>
      </c>
      <c r="FC106" s="619">
        <v>31336992</v>
      </c>
      <c r="FD106" s="619">
        <v>28488175</v>
      </c>
      <c r="FE106" s="619">
        <v>35135416</v>
      </c>
      <c r="FF106" s="619">
        <v>0</v>
      </c>
      <c r="FG106" s="619">
        <v>94960583</v>
      </c>
      <c r="FH106" s="619">
        <v>26364521</v>
      </c>
      <c r="FI106" s="619">
        <v>23967746</v>
      </c>
      <c r="FJ106" s="619">
        <v>29560221</v>
      </c>
      <c r="FK106" s="619">
        <v>0</v>
      </c>
      <c r="FL106" s="619">
        <v>79892488</v>
      </c>
      <c r="FM106" s="619">
        <v>-4972471</v>
      </c>
      <c r="FN106" s="619">
        <v>-4520429</v>
      </c>
      <c r="FO106" s="619">
        <v>-5575195</v>
      </c>
      <c r="FP106" s="619">
        <v>0</v>
      </c>
      <c r="FQ106" s="619">
        <v>-15068095</v>
      </c>
      <c r="FR106" s="619">
        <v>-3377741</v>
      </c>
      <c r="FS106" s="619">
        <v>-3070328</v>
      </c>
      <c r="FT106" s="619">
        <v>-3786849</v>
      </c>
      <c r="FU106" s="619">
        <v>0</v>
      </c>
      <c r="FV106" s="619">
        <v>-10234918</v>
      </c>
      <c r="FW106" s="620" t="s">
        <v>503</v>
      </c>
      <c r="FX106" s="620" t="s">
        <v>504</v>
      </c>
      <c r="FY106" s="610" t="s">
        <v>645</v>
      </c>
      <c r="FZ106" s="611" t="s">
        <v>506</v>
      </c>
      <c r="GA106" s="611" t="s">
        <v>841</v>
      </c>
      <c r="GB106" s="610" t="s">
        <v>1432</v>
      </c>
    </row>
    <row r="107" spans="1:184" x14ac:dyDescent="0.25">
      <c r="A107" s="610" t="s">
        <v>3385</v>
      </c>
      <c r="B107" s="617" t="s">
        <v>842</v>
      </c>
      <c r="C107" s="618" t="s">
        <v>843</v>
      </c>
      <c r="D107" s="638">
        <v>0.5</v>
      </c>
      <c r="E107" s="638">
        <v>0.4</v>
      </c>
      <c r="F107" s="638">
        <v>0.1</v>
      </c>
      <c r="G107" s="638">
        <v>0</v>
      </c>
      <c r="H107" s="638">
        <v>1</v>
      </c>
      <c r="I107" s="619">
        <v>40923977</v>
      </c>
      <c r="J107" s="619">
        <v>32739181</v>
      </c>
      <c r="K107" s="619">
        <v>8184795</v>
      </c>
      <c r="L107" s="619">
        <v>0</v>
      </c>
      <c r="M107" s="619">
        <v>81847953</v>
      </c>
      <c r="N107" s="619">
        <v>0</v>
      </c>
      <c r="O107" s="619">
        <v>0</v>
      </c>
      <c r="P107" s="619">
        <v>40923977</v>
      </c>
      <c r="Q107" s="619">
        <v>217118</v>
      </c>
      <c r="R107" s="619">
        <v>217118</v>
      </c>
      <c r="S107" s="619">
        <v>0</v>
      </c>
      <c r="T107" s="619">
        <v>0</v>
      </c>
      <c r="U107" s="619">
        <v>0</v>
      </c>
      <c r="V107" s="619">
        <v>0</v>
      </c>
      <c r="W107" s="619">
        <v>0</v>
      </c>
      <c r="X107" s="619">
        <v>0</v>
      </c>
      <c r="Y107" s="619">
        <v>0</v>
      </c>
      <c r="Z107" s="619">
        <v>0</v>
      </c>
      <c r="AA107" s="619">
        <v>0</v>
      </c>
      <c r="AB107" s="619">
        <v>0</v>
      </c>
      <c r="AC107" s="619">
        <v>0</v>
      </c>
      <c r="AD107" s="619">
        <v>0</v>
      </c>
      <c r="AE107" s="619">
        <v>0</v>
      </c>
      <c r="AF107" s="619">
        <v>0</v>
      </c>
      <c r="AG107" s="619">
        <v>0</v>
      </c>
      <c r="AH107" s="619">
        <v>0</v>
      </c>
      <c r="AI107" s="619">
        <v>10245611</v>
      </c>
      <c r="AJ107" s="619">
        <v>2561405</v>
      </c>
      <c r="AK107" s="619">
        <v>0</v>
      </c>
      <c r="AL107" s="619">
        <v>12807016</v>
      </c>
      <c r="AM107" s="619">
        <v>2968949</v>
      </c>
      <c r="AN107" s="619">
        <v>2375159</v>
      </c>
      <c r="AO107" s="619">
        <v>593790</v>
      </c>
      <c r="AP107" s="619">
        <v>0</v>
      </c>
      <c r="AQ107" s="619">
        <v>5937898</v>
      </c>
      <c r="AR107" s="619">
        <v>-2251197</v>
      </c>
      <c r="AS107" s="619">
        <v>-1800958</v>
      </c>
      <c r="AT107" s="619">
        <v>-450239</v>
      </c>
      <c r="AU107" s="619">
        <v>0</v>
      </c>
      <c r="AV107" s="619">
        <v>-4502394</v>
      </c>
      <c r="AW107" s="619">
        <v>-2750000</v>
      </c>
      <c r="AX107" s="619">
        <v>-2200000</v>
      </c>
      <c r="AY107" s="619">
        <v>-550000</v>
      </c>
      <c r="AZ107" s="619">
        <v>0</v>
      </c>
      <c r="BA107" s="619">
        <v>-5500000</v>
      </c>
      <c r="BB107" s="619">
        <v>25859</v>
      </c>
      <c r="BC107" s="619">
        <v>20687</v>
      </c>
      <c r="BD107" s="619">
        <v>5172</v>
      </c>
      <c r="BE107" s="619">
        <v>0</v>
      </c>
      <c r="BF107" s="619">
        <v>51718</v>
      </c>
      <c r="BG107" s="619">
        <v>-25859</v>
      </c>
      <c r="BH107" s="619">
        <v>-20687</v>
      </c>
      <c r="BI107" s="619">
        <v>-5172</v>
      </c>
      <c r="BJ107" s="619">
        <v>0</v>
      </c>
      <c r="BK107" s="619">
        <v>-51718</v>
      </c>
      <c r="BL107" s="619">
        <v>-2750000</v>
      </c>
      <c r="BM107" s="619">
        <v>-2200000</v>
      </c>
      <c r="BN107" s="619">
        <v>-550000</v>
      </c>
      <c r="BO107" s="619">
        <v>0</v>
      </c>
      <c r="BP107" s="619">
        <v>-5500000</v>
      </c>
      <c r="BQ107" s="619">
        <v>-4975516</v>
      </c>
      <c r="BR107" s="619">
        <v>-3980413</v>
      </c>
      <c r="BS107" s="619">
        <v>-995103</v>
      </c>
      <c r="BT107" s="619">
        <v>0</v>
      </c>
      <c r="BU107" s="619">
        <v>-9951032</v>
      </c>
      <c r="BV107" s="619">
        <v>-475516</v>
      </c>
      <c r="BW107" s="619">
        <v>-380413</v>
      </c>
      <c r="BX107" s="619">
        <v>-95103</v>
      </c>
      <c r="BY107" s="619">
        <v>0</v>
      </c>
      <c r="BZ107" s="619">
        <v>-951032</v>
      </c>
      <c r="CA107" s="619">
        <v>-4500000</v>
      </c>
      <c r="CB107" s="619">
        <v>-3600000</v>
      </c>
      <c r="CC107" s="619">
        <v>-900000</v>
      </c>
      <c r="CD107" s="619">
        <v>0</v>
      </c>
      <c r="CE107" s="619">
        <v>-9000000</v>
      </c>
      <c r="CF107" s="619">
        <v>0</v>
      </c>
      <c r="CG107" s="619">
        <v>0</v>
      </c>
      <c r="CH107" s="619">
        <v>0</v>
      </c>
      <c r="CI107" s="619">
        <v>0</v>
      </c>
      <c r="CJ107" s="619">
        <v>0</v>
      </c>
      <c r="CK107" s="619">
        <v>470296</v>
      </c>
      <c r="CL107" s="619">
        <v>376237</v>
      </c>
      <c r="CM107" s="619">
        <v>94059</v>
      </c>
      <c r="CN107" s="619">
        <v>0</v>
      </c>
      <c r="CO107" s="619">
        <v>940592</v>
      </c>
      <c r="CP107" s="619">
        <v>2626737</v>
      </c>
      <c r="CQ107" s="619">
        <v>2101390</v>
      </c>
      <c r="CR107" s="619">
        <v>525348</v>
      </c>
      <c r="CS107" s="619">
        <v>0</v>
      </c>
      <c r="CT107" s="619">
        <v>5253475</v>
      </c>
      <c r="CU107" s="619">
        <v>0</v>
      </c>
      <c r="CV107" s="619">
        <v>0</v>
      </c>
      <c r="CW107" s="619">
        <v>0</v>
      </c>
      <c r="CX107" s="619">
        <v>0</v>
      </c>
      <c r="CY107" s="619">
        <v>0</v>
      </c>
      <c r="CZ107" s="619">
        <v>-73931</v>
      </c>
      <c r="DA107" s="619">
        <v>-59145</v>
      </c>
      <c r="DB107" s="619">
        <v>-14786</v>
      </c>
      <c r="DC107" s="619">
        <v>0</v>
      </c>
      <c r="DD107" s="619">
        <v>-147862</v>
      </c>
      <c r="DE107" s="619">
        <v>0</v>
      </c>
      <c r="DF107" s="619">
        <v>0</v>
      </c>
      <c r="DG107" s="619">
        <v>0</v>
      </c>
      <c r="DH107" s="619">
        <v>0</v>
      </c>
      <c r="DI107" s="619">
        <v>0</v>
      </c>
      <c r="DJ107" s="619">
        <v>-1300000</v>
      </c>
      <c r="DK107" s="619">
        <v>-1040000</v>
      </c>
      <c r="DL107" s="619">
        <v>-260000</v>
      </c>
      <c r="DM107" s="619">
        <v>0</v>
      </c>
      <c r="DN107" s="619">
        <v>-2600000</v>
      </c>
      <c r="DO107" s="619">
        <v>-3252414</v>
      </c>
      <c r="DP107" s="619">
        <v>-2601931</v>
      </c>
      <c r="DQ107" s="619">
        <v>-650482</v>
      </c>
      <c r="DR107" s="619">
        <v>0</v>
      </c>
      <c r="DS107" s="619">
        <v>-6504827</v>
      </c>
      <c r="DT107" s="619">
        <v>-79151</v>
      </c>
      <c r="DU107" s="619">
        <v>-63321</v>
      </c>
      <c r="DV107" s="619">
        <v>-15830</v>
      </c>
      <c r="DW107" s="619">
        <v>0</v>
      </c>
      <c r="DX107" s="619">
        <v>-158302</v>
      </c>
      <c r="DY107" s="619">
        <v>-1873263</v>
      </c>
      <c r="DZ107" s="619">
        <v>-1498610</v>
      </c>
      <c r="EA107" s="619">
        <v>-374652</v>
      </c>
      <c r="EB107" s="619">
        <v>0</v>
      </c>
      <c r="EC107" s="619">
        <v>-3746525</v>
      </c>
      <c r="ED107" s="619">
        <v>-1300000</v>
      </c>
      <c r="EE107" s="619">
        <v>-1040000</v>
      </c>
      <c r="EF107" s="619">
        <v>-260000</v>
      </c>
      <c r="EG107" s="619">
        <v>0</v>
      </c>
      <c r="EH107" s="619">
        <v>-2600000</v>
      </c>
      <c r="EI107" s="619">
        <v>-761069</v>
      </c>
      <c r="EJ107" s="619">
        <v>-608857</v>
      </c>
      <c r="EK107" s="619">
        <v>-152216</v>
      </c>
      <c r="EL107" s="619">
        <v>0</v>
      </c>
      <c r="EM107" s="619">
        <v>-1522142</v>
      </c>
      <c r="EN107" s="619">
        <v>0</v>
      </c>
      <c r="EO107" s="619">
        <v>0</v>
      </c>
      <c r="EP107" s="619">
        <v>0</v>
      </c>
      <c r="EQ107" s="619">
        <v>0</v>
      </c>
      <c r="ER107" s="619">
        <v>0</v>
      </c>
      <c r="ES107" s="619">
        <v>2871440</v>
      </c>
      <c r="ET107" s="619">
        <v>2297152</v>
      </c>
      <c r="EU107" s="619">
        <v>574288</v>
      </c>
      <c r="EV107" s="619">
        <v>0</v>
      </c>
      <c r="EW107" s="619">
        <v>5742879</v>
      </c>
      <c r="EX107" s="619">
        <v>-3632509</v>
      </c>
      <c r="EY107" s="619">
        <v>-2906009</v>
      </c>
      <c r="EZ107" s="619">
        <v>-726504</v>
      </c>
      <c r="FA107" s="619">
        <v>0</v>
      </c>
      <c r="FB107" s="619">
        <v>-7265021</v>
      </c>
      <c r="FC107" s="619">
        <v>39528692</v>
      </c>
      <c r="FD107" s="619">
        <v>31622954</v>
      </c>
      <c r="FE107" s="619">
        <v>7905739</v>
      </c>
      <c r="FF107" s="619">
        <v>0</v>
      </c>
      <c r="FG107" s="619">
        <v>79057385</v>
      </c>
      <c r="FH107" s="619">
        <v>40923977</v>
      </c>
      <c r="FI107" s="619">
        <v>32739181</v>
      </c>
      <c r="FJ107" s="619">
        <v>8184795</v>
      </c>
      <c r="FK107" s="619">
        <v>0</v>
      </c>
      <c r="FL107" s="619">
        <v>81847953</v>
      </c>
      <c r="FM107" s="619">
        <v>1395285</v>
      </c>
      <c r="FN107" s="619">
        <v>1116227</v>
      </c>
      <c r="FO107" s="619">
        <v>279056</v>
      </c>
      <c r="FP107" s="619">
        <v>0</v>
      </c>
      <c r="FQ107" s="619">
        <v>2790568</v>
      </c>
      <c r="FR107" s="619">
        <v>-2237224</v>
      </c>
      <c r="FS107" s="619">
        <v>-1789782</v>
      </c>
      <c r="FT107" s="619">
        <v>-447448</v>
      </c>
      <c r="FU107" s="619">
        <v>0</v>
      </c>
      <c r="FV107" s="619">
        <v>-4474453</v>
      </c>
      <c r="FW107" s="620" t="s">
        <v>788</v>
      </c>
      <c r="FX107" s="620" t="s">
        <v>473</v>
      </c>
      <c r="FY107" s="610" t="s">
        <v>474</v>
      </c>
      <c r="FZ107" s="611" t="s">
        <v>475</v>
      </c>
      <c r="GA107" s="611" t="s">
        <v>844</v>
      </c>
      <c r="GB107" s="610" t="s">
        <v>1432</v>
      </c>
    </row>
    <row r="108" spans="1:184" x14ac:dyDescent="0.25">
      <c r="A108" s="610" t="s">
        <v>3385</v>
      </c>
      <c r="B108" s="617" t="s">
        <v>845</v>
      </c>
      <c r="C108" s="618" t="s">
        <v>846</v>
      </c>
      <c r="D108" s="638">
        <v>0.33</v>
      </c>
      <c r="E108" s="638">
        <v>0.3</v>
      </c>
      <c r="F108" s="638">
        <v>0.37</v>
      </c>
      <c r="G108" s="638">
        <v>0</v>
      </c>
      <c r="H108" s="638">
        <v>1</v>
      </c>
      <c r="I108" s="619">
        <v>60159035</v>
      </c>
      <c r="J108" s="619">
        <v>54690031</v>
      </c>
      <c r="K108" s="619">
        <v>67451038</v>
      </c>
      <c r="L108" s="619">
        <v>0</v>
      </c>
      <c r="M108" s="619">
        <v>182300104</v>
      </c>
      <c r="N108" s="619">
        <v>0</v>
      </c>
      <c r="O108" s="619">
        <v>0</v>
      </c>
      <c r="P108" s="619">
        <v>60159035</v>
      </c>
      <c r="Q108" s="619">
        <v>616574</v>
      </c>
      <c r="R108" s="619">
        <v>616574</v>
      </c>
      <c r="S108" s="619">
        <v>0</v>
      </c>
      <c r="T108" s="619">
        <v>0</v>
      </c>
      <c r="U108" s="619">
        <v>0</v>
      </c>
      <c r="V108" s="619">
        <v>0</v>
      </c>
      <c r="W108" s="619">
        <v>0</v>
      </c>
      <c r="X108" s="619">
        <v>0</v>
      </c>
      <c r="Y108" s="619">
        <v>0</v>
      </c>
      <c r="Z108" s="619">
        <v>0</v>
      </c>
      <c r="AA108" s="619">
        <v>0</v>
      </c>
      <c r="AB108" s="619">
        <v>0</v>
      </c>
      <c r="AC108" s="619">
        <v>0</v>
      </c>
      <c r="AD108" s="619">
        <v>0</v>
      </c>
      <c r="AE108" s="619">
        <v>0</v>
      </c>
      <c r="AF108" s="619">
        <v>0</v>
      </c>
      <c r="AG108" s="619">
        <v>0</v>
      </c>
      <c r="AH108" s="619">
        <v>0</v>
      </c>
      <c r="AI108" s="619">
        <v>22791458</v>
      </c>
      <c r="AJ108" s="619">
        <v>28109465</v>
      </c>
      <c r="AK108" s="619">
        <v>0</v>
      </c>
      <c r="AL108" s="619">
        <v>50900923</v>
      </c>
      <c r="AM108" s="619">
        <v>27062453</v>
      </c>
      <c r="AN108" s="619">
        <v>24602229</v>
      </c>
      <c r="AO108" s="619">
        <v>30342749</v>
      </c>
      <c r="AP108" s="619">
        <v>0</v>
      </c>
      <c r="AQ108" s="619">
        <v>82007431</v>
      </c>
      <c r="AR108" s="619">
        <v>-9404418</v>
      </c>
      <c r="AS108" s="619">
        <v>-8549471</v>
      </c>
      <c r="AT108" s="619">
        <v>-10544348</v>
      </c>
      <c r="AU108" s="619">
        <v>0</v>
      </c>
      <c r="AV108" s="619">
        <v>-28498237</v>
      </c>
      <c r="AW108" s="619">
        <v>-22192216</v>
      </c>
      <c r="AX108" s="619">
        <v>-20174742</v>
      </c>
      <c r="AY108" s="619">
        <v>-24882181</v>
      </c>
      <c r="AZ108" s="619">
        <v>0</v>
      </c>
      <c r="BA108" s="619">
        <v>-67249139</v>
      </c>
      <c r="BB108" s="619">
        <v>4767404</v>
      </c>
      <c r="BC108" s="619">
        <v>4334003</v>
      </c>
      <c r="BD108" s="619">
        <v>5345271</v>
      </c>
      <c r="BE108" s="619">
        <v>0</v>
      </c>
      <c r="BF108" s="619">
        <v>14446678</v>
      </c>
      <c r="BG108" s="619">
        <v>-271776</v>
      </c>
      <c r="BH108" s="619">
        <v>-247069</v>
      </c>
      <c r="BI108" s="619">
        <v>-304718</v>
      </c>
      <c r="BJ108" s="619">
        <v>0</v>
      </c>
      <c r="BK108" s="619">
        <v>-823563</v>
      </c>
      <c r="BL108" s="619">
        <v>-17696588</v>
      </c>
      <c r="BM108" s="619">
        <v>-16087808</v>
      </c>
      <c r="BN108" s="619">
        <v>-19841628</v>
      </c>
      <c r="BO108" s="619">
        <v>0</v>
      </c>
      <c r="BP108" s="619">
        <v>-53626024</v>
      </c>
      <c r="BQ108" s="619">
        <v>-11826199</v>
      </c>
      <c r="BR108" s="619">
        <v>-10751090</v>
      </c>
      <c r="BS108" s="619">
        <v>-13259677</v>
      </c>
      <c r="BT108" s="619">
        <v>0</v>
      </c>
      <c r="BU108" s="619">
        <v>-35836966</v>
      </c>
      <c r="BV108" s="619">
        <v>-70961</v>
      </c>
      <c r="BW108" s="619">
        <v>-64509</v>
      </c>
      <c r="BX108" s="619">
        <v>-79561</v>
      </c>
      <c r="BY108" s="619">
        <v>0</v>
      </c>
      <c r="BZ108" s="619">
        <v>-215031</v>
      </c>
      <c r="CA108" s="619">
        <v>-11755238</v>
      </c>
      <c r="CB108" s="619">
        <v>-10686581</v>
      </c>
      <c r="CC108" s="619">
        <v>-13180116</v>
      </c>
      <c r="CD108" s="619">
        <v>0</v>
      </c>
      <c r="CE108" s="619">
        <v>-35621935</v>
      </c>
      <c r="CF108" s="619">
        <v>0</v>
      </c>
      <c r="CG108" s="619">
        <v>0</v>
      </c>
      <c r="CH108" s="619">
        <v>0</v>
      </c>
      <c r="CI108" s="619">
        <v>0</v>
      </c>
      <c r="CJ108" s="619">
        <v>0</v>
      </c>
      <c r="CK108" s="619">
        <v>36174</v>
      </c>
      <c r="CL108" s="619">
        <v>32885</v>
      </c>
      <c r="CM108" s="619">
        <v>40559</v>
      </c>
      <c r="CN108" s="619">
        <v>0</v>
      </c>
      <c r="CO108" s="619">
        <v>109618</v>
      </c>
      <c r="CP108" s="619">
        <v>7515714</v>
      </c>
      <c r="CQ108" s="619">
        <v>6832468</v>
      </c>
      <c r="CR108" s="619">
        <v>8426710</v>
      </c>
      <c r="CS108" s="619">
        <v>0</v>
      </c>
      <c r="CT108" s="619">
        <v>22774892</v>
      </c>
      <c r="CU108" s="619">
        <v>0</v>
      </c>
      <c r="CV108" s="619">
        <v>0</v>
      </c>
      <c r="CW108" s="619">
        <v>0</v>
      </c>
      <c r="CX108" s="619">
        <v>0</v>
      </c>
      <c r="CY108" s="619">
        <v>0</v>
      </c>
      <c r="CZ108" s="619">
        <v>0</v>
      </c>
      <c r="DA108" s="619">
        <v>0</v>
      </c>
      <c r="DB108" s="619">
        <v>0</v>
      </c>
      <c r="DC108" s="619">
        <v>0</v>
      </c>
      <c r="DD108" s="619">
        <v>0</v>
      </c>
      <c r="DE108" s="619">
        <v>-1345780</v>
      </c>
      <c r="DF108" s="619">
        <v>-1223436</v>
      </c>
      <c r="DG108" s="619">
        <v>-1508905</v>
      </c>
      <c r="DH108" s="619">
        <v>0</v>
      </c>
      <c r="DI108" s="619">
        <v>-4078121</v>
      </c>
      <c r="DJ108" s="619">
        <v>-1688848</v>
      </c>
      <c r="DK108" s="619">
        <v>-1535317</v>
      </c>
      <c r="DL108" s="619">
        <v>-1893558</v>
      </c>
      <c r="DM108" s="619">
        <v>0</v>
      </c>
      <c r="DN108" s="619">
        <v>-5117723</v>
      </c>
      <c r="DO108" s="619">
        <v>-7308939</v>
      </c>
      <c r="DP108" s="619">
        <v>-6644490</v>
      </c>
      <c r="DQ108" s="619">
        <v>-8194871</v>
      </c>
      <c r="DR108" s="619">
        <v>0</v>
      </c>
      <c r="DS108" s="619">
        <v>-22148300</v>
      </c>
      <c r="DT108" s="619">
        <v>-34787</v>
      </c>
      <c r="DU108" s="619">
        <v>-31624</v>
      </c>
      <c r="DV108" s="619">
        <v>-39002</v>
      </c>
      <c r="DW108" s="619">
        <v>0</v>
      </c>
      <c r="DX108" s="619">
        <v>-105413</v>
      </c>
      <c r="DY108" s="619">
        <v>-5585304</v>
      </c>
      <c r="DZ108" s="619">
        <v>-5077549</v>
      </c>
      <c r="EA108" s="619">
        <v>-6262311</v>
      </c>
      <c r="EB108" s="619">
        <v>0</v>
      </c>
      <c r="EC108" s="619">
        <v>-16925164</v>
      </c>
      <c r="ED108" s="619">
        <v>-1688848</v>
      </c>
      <c r="EE108" s="619">
        <v>-1535317</v>
      </c>
      <c r="EF108" s="619">
        <v>-1893558</v>
      </c>
      <c r="EG108" s="619">
        <v>0</v>
      </c>
      <c r="EH108" s="619">
        <v>-5117723</v>
      </c>
      <c r="EI108" s="619">
        <v>-444353</v>
      </c>
      <c r="EJ108" s="619">
        <v>-403957</v>
      </c>
      <c r="EK108" s="619">
        <v>-498215</v>
      </c>
      <c r="EL108" s="619">
        <v>0</v>
      </c>
      <c r="EM108" s="619">
        <v>-1346525</v>
      </c>
      <c r="EN108" s="619">
        <v>0</v>
      </c>
      <c r="EO108" s="619">
        <v>0</v>
      </c>
      <c r="EP108" s="619">
        <v>0</v>
      </c>
      <c r="EQ108" s="619">
        <v>0</v>
      </c>
      <c r="ER108" s="619">
        <v>0</v>
      </c>
      <c r="ES108" s="619">
        <v>-229619</v>
      </c>
      <c r="ET108" s="619">
        <v>-208745</v>
      </c>
      <c r="EU108" s="619">
        <v>-257452</v>
      </c>
      <c r="EV108" s="619">
        <v>0</v>
      </c>
      <c r="EW108" s="619">
        <v>-695816</v>
      </c>
      <c r="EX108" s="619">
        <v>-214734</v>
      </c>
      <c r="EY108" s="619">
        <v>-195212</v>
      </c>
      <c r="EZ108" s="619">
        <v>-240763</v>
      </c>
      <c r="FA108" s="619">
        <v>0</v>
      </c>
      <c r="FB108" s="619">
        <v>-650709</v>
      </c>
      <c r="FC108" s="619">
        <v>53421307</v>
      </c>
      <c r="FD108" s="619">
        <v>48564825</v>
      </c>
      <c r="FE108" s="619">
        <v>59896617</v>
      </c>
      <c r="FF108" s="619">
        <v>0</v>
      </c>
      <c r="FG108" s="619">
        <v>161882749</v>
      </c>
      <c r="FH108" s="619">
        <v>60159035</v>
      </c>
      <c r="FI108" s="619">
        <v>54690031</v>
      </c>
      <c r="FJ108" s="619">
        <v>67451038</v>
      </c>
      <c r="FK108" s="619">
        <v>0</v>
      </c>
      <c r="FL108" s="619">
        <v>182300104</v>
      </c>
      <c r="FM108" s="619">
        <v>6737728</v>
      </c>
      <c r="FN108" s="619">
        <v>6125206</v>
      </c>
      <c r="FO108" s="619">
        <v>7554421</v>
      </c>
      <c r="FP108" s="619">
        <v>0</v>
      </c>
      <c r="FQ108" s="619">
        <v>20417355</v>
      </c>
      <c r="FR108" s="619">
        <v>6522994</v>
      </c>
      <c r="FS108" s="619">
        <v>5929994</v>
      </c>
      <c r="FT108" s="619">
        <v>7313658</v>
      </c>
      <c r="FU108" s="619">
        <v>0</v>
      </c>
      <c r="FV108" s="619">
        <v>19766646</v>
      </c>
      <c r="FW108" s="620" t="s">
        <v>503</v>
      </c>
      <c r="FX108" s="620" t="s">
        <v>504</v>
      </c>
      <c r="FY108" s="610" t="s">
        <v>645</v>
      </c>
      <c r="FZ108" s="611" t="s">
        <v>506</v>
      </c>
      <c r="GA108" s="611" t="s">
        <v>847</v>
      </c>
      <c r="GB108" s="610" t="s">
        <v>1432</v>
      </c>
    </row>
    <row r="109" spans="1:184" x14ac:dyDescent="0.25">
      <c r="A109" s="610" t="s">
        <v>3385</v>
      </c>
      <c r="B109" s="617" t="s">
        <v>848</v>
      </c>
      <c r="C109" s="618" t="s">
        <v>849</v>
      </c>
      <c r="D109" s="638">
        <v>0</v>
      </c>
      <c r="E109" s="638">
        <v>0.99</v>
      </c>
      <c r="F109" s="638">
        <v>0</v>
      </c>
      <c r="G109" s="638">
        <v>0.01</v>
      </c>
      <c r="H109" s="638">
        <v>1</v>
      </c>
      <c r="I109" s="619">
        <v>0</v>
      </c>
      <c r="J109" s="619">
        <v>60355521</v>
      </c>
      <c r="K109" s="619">
        <v>0</v>
      </c>
      <c r="L109" s="619">
        <v>609652</v>
      </c>
      <c r="M109" s="619">
        <v>60965173</v>
      </c>
      <c r="N109" s="619">
        <v>0</v>
      </c>
      <c r="O109" s="619">
        <v>0</v>
      </c>
      <c r="P109" s="619">
        <v>0</v>
      </c>
      <c r="Q109" s="619">
        <v>156671</v>
      </c>
      <c r="R109" s="619">
        <v>156671</v>
      </c>
      <c r="S109" s="619">
        <v>813558</v>
      </c>
      <c r="T109" s="619">
        <v>0</v>
      </c>
      <c r="U109" s="619">
        <v>813558</v>
      </c>
      <c r="V109" s="619">
        <v>0</v>
      </c>
      <c r="W109" s="619">
        <v>0</v>
      </c>
      <c r="X109" s="619">
        <v>0</v>
      </c>
      <c r="Y109" s="619">
        <v>0</v>
      </c>
      <c r="Z109" s="619">
        <v>0</v>
      </c>
      <c r="AA109" s="619">
        <v>0</v>
      </c>
      <c r="AB109" s="619">
        <v>0</v>
      </c>
      <c r="AC109" s="619">
        <v>0</v>
      </c>
      <c r="AD109" s="619">
        <v>0</v>
      </c>
      <c r="AE109" s="619">
        <v>0</v>
      </c>
      <c r="AF109" s="619">
        <v>0</v>
      </c>
      <c r="AG109" s="619">
        <v>0</v>
      </c>
      <c r="AH109" s="619">
        <v>0</v>
      </c>
      <c r="AI109" s="619">
        <v>16297612</v>
      </c>
      <c r="AJ109" s="619">
        <v>0</v>
      </c>
      <c r="AK109" s="619">
        <v>163130</v>
      </c>
      <c r="AL109" s="619">
        <v>16460742</v>
      </c>
      <c r="AM109" s="619">
        <v>0</v>
      </c>
      <c r="AN109" s="619">
        <v>6793795</v>
      </c>
      <c r="AO109" s="619">
        <v>0</v>
      </c>
      <c r="AP109" s="619">
        <v>68624</v>
      </c>
      <c r="AQ109" s="619">
        <v>6862419</v>
      </c>
      <c r="AR109" s="619">
        <v>0</v>
      </c>
      <c r="AS109" s="619">
        <v>-283529</v>
      </c>
      <c r="AT109" s="619">
        <v>0</v>
      </c>
      <c r="AU109" s="619">
        <v>-2864</v>
      </c>
      <c r="AV109" s="619">
        <v>-286393</v>
      </c>
      <c r="AW109" s="619">
        <v>0</v>
      </c>
      <c r="AX109" s="619">
        <v>-5574863</v>
      </c>
      <c r="AY109" s="619">
        <v>0</v>
      </c>
      <c r="AZ109" s="619">
        <v>-56312</v>
      </c>
      <c r="BA109" s="619">
        <v>-5631175</v>
      </c>
      <c r="BB109" s="619">
        <v>0</v>
      </c>
      <c r="BC109" s="619">
        <v>0</v>
      </c>
      <c r="BD109" s="619">
        <v>0</v>
      </c>
      <c r="BE109" s="619">
        <v>0</v>
      </c>
      <c r="BF109" s="619">
        <v>0</v>
      </c>
      <c r="BG109" s="619">
        <v>0</v>
      </c>
      <c r="BH109" s="619">
        <v>-1215265</v>
      </c>
      <c r="BI109" s="619">
        <v>0</v>
      </c>
      <c r="BJ109" s="619">
        <v>-12275</v>
      </c>
      <c r="BK109" s="619">
        <v>-1227540</v>
      </c>
      <c r="BL109" s="619">
        <v>0</v>
      </c>
      <c r="BM109" s="619">
        <v>-6790128</v>
      </c>
      <c r="BN109" s="619">
        <v>0</v>
      </c>
      <c r="BO109" s="619">
        <v>-68587</v>
      </c>
      <c r="BP109" s="619">
        <v>-6858715</v>
      </c>
      <c r="BQ109" s="619">
        <v>0</v>
      </c>
      <c r="BR109" s="619">
        <v>-1977352</v>
      </c>
      <c r="BS109" s="619">
        <v>0</v>
      </c>
      <c r="BT109" s="619">
        <v>-19973</v>
      </c>
      <c r="BU109" s="619">
        <v>-1997325</v>
      </c>
      <c r="BV109" s="619">
        <v>0</v>
      </c>
      <c r="BW109" s="619">
        <v>-986756</v>
      </c>
      <c r="BX109" s="619">
        <v>0</v>
      </c>
      <c r="BY109" s="619">
        <v>-9967</v>
      </c>
      <c r="BZ109" s="619">
        <v>-996723</v>
      </c>
      <c r="CA109" s="619">
        <v>0</v>
      </c>
      <c r="CB109" s="619">
        <v>-990596</v>
      </c>
      <c r="CC109" s="619">
        <v>0</v>
      </c>
      <c r="CD109" s="619">
        <v>-10006</v>
      </c>
      <c r="CE109" s="619">
        <v>-1000602</v>
      </c>
      <c r="CF109" s="619">
        <v>0</v>
      </c>
      <c r="CG109" s="619">
        <v>0</v>
      </c>
      <c r="CH109" s="619">
        <v>0</v>
      </c>
      <c r="CI109" s="619">
        <v>0</v>
      </c>
      <c r="CJ109" s="619">
        <v>0</v>
      </c>
      <c r="CK109" s="619">
        <v>0</v>
      </c>
      <c r="CL109" s="619">
        <v>0</v>
      </c>
      <c r="CM109" s="619">
        <v>0</v>
      </c>
      <c r="CN109" s="619">
        <v>0</v>
      </c>
      <c r="CO109" s="619">
        <v>0</v>
      </c>
      <c r="CP109" s="619">
        <v>0</v>
      </c>
      <c r="CQ109" s="619">
        <v>0</v>
      </c>
      <c r="CR109" s="619">
        <v>0</v>
      </c>
      <c r="CS109" s="619">
        <v>0</v>
      </c>
      <c r="CT109" s="619">
        <v>0</v>
      </c>
      <c r="CU109" s="619">
        <v>0</v>
      </c>
      <c r="CV109" s="619">
        <v>0</v>
      </c>
      <c r="CW109" s="619">
        <v>0</v>
      </c>
      <c r="CX109" s="619">
        <v>0</v>
      </c>
      <c r="CY109" s="619">
        <v>0</v>
      </c>
      <c r="CZ109" s="619">
        <v>0</v>
      </c>
      <c r="DA109" s="619">
        <v>986724</v>
      </c>
      <c r="DB109" s="619">
        <v>0</v>
      </c>
      <c r="DC109" s="619">
        <v>9967</v>
      </c>
      <c r="DD109" s="619">
        <v>996691</v>
      </c>
      <c r="DE109" s="619">
        <v>0</v>
      </c>
      <c r="DF109" s="619">
        <v>990000</v>
      </c>
      <c r="DG109" s="619">
        <v>0</v>
      </c>
      <c r="DH109" s="619">
        <v>10000</v>
      </c>
      <c r="DI109" s="619">
        <v>1000000</v>
      </c>
      <c r="DJ109" s="619">
        <v>0</v>
      </c>
      <c r="DK109" s="619">
        <v>-2001907</v>
      </c>
      <c r="DL109" s="619">
        <v>0</v>
      </c>
      <c r="DM109" s="619">
        <v>-20221</v>
      </c>
      <c r="DN109" s="619">
        <v>-2022128</v>
      </c>
      <c r="DO109" s="619">
        <v>0</v>
      </c>
      <c r="DP109" s="619">
        <v>-2002535</v>
      </c>
      <c r="DQ109" s="619">
        <v>0</v>
      </c>
      <c r="DR109" s="619">
        <v>-20227</v>
      </c>
      <c r="DS109" s="619">
        <v>-2022762</v>
      </c>
      <c r="DT109" s="619">
        <v>0</v>
      </c>
      <c r="DU109" s="619">
        <v>-32</v>
      </c>
      <c r="DV109" s="619">
        <v>0</v>
      </c>
      <c r="DW109" s="619">
        <v>0</v>
      </c>
      <c r="DX109" s="619">
        <v>-32</v>
      </c>
      <c r="DY109" s="619">
        <v>0</v>
      </c>
      <c r="DZ109" s="619">
        <v>-596</v>
      </c>
      <c r="EA109" s="619">
        <v>0</v>
      </c>
      <c r="EB109" s="619">
        <v>-6</v>
      </c>
      <c r="EC109" s="619">
        <v>-602</v>
      </c>
      <c r="ED109" s="619">
        <v>0</v>
      </c>
      <c r="EE109" s="619">
        <v>-2001907</v>
      </c>
      <c r="EF109" s="619">
        <v>0</v>
      </c>
      <c r="EG109" s="619">
        <v>-20221</v>
      </c>
      <c r="EH109" s="619">
        <v>-2022128</v>
      </c>
      <c r="EI109" s="619">
        <v>312</v>
      </c>
      <c r="EJ109" s="619">
        <v>1989047</v>
      </c>
      <c r="EK109" s="619">
        <v>0</v>
      </c>
      <c r="EL109" s="619">
        <v>20095</v>
      </c>
      <c r="EM109" s="619">
        <v>1635853</v>
      </c>
      <c r="EN109" s="619">
        <v>0</v>
      </c>
      <c r="EO109" s="619">
        <v>0</v>
      </c>
      <c r="EP109" s="619">
        <v>0</v>
      </c>
      <c r="EQ109" s="619">
        <v>0</v>
      </c>
      <c r="ER109" s="619">
        <v>0</v>
      </c>
      <c r="ES109" s="619">
        <v>0</v>
      </c>
      <c r="ET109" s="619">
        <v>1933163</v>
      </c>
      <c r="EU109" s="619">
        <v>0</v>
      </c>
      <c r="EV109" s="619">
        <v>19527</v>
      </c>
      <c r="EW109" s="619">
        <v>1952690</v>
      </c>
      <c r="EX109" s="619">
        <v>312</v>
      </c>
      <c r="EY109" s="619">
        <v>55884</v>
      </c>
      <c r="EZ109" s="619">
        <v>0</v>
      </c>
      <c r="FA109" s="619">
        <v>568</v>
      </c>
      <c r="FB109" s="619">
        <v>-316837</v>
      </c>
      <c r="FC109" s="619">
        <v>0</v>
      </c>
      <c r="FD109" s="619">
        <v>57329926</v>
      </c>
      <c r="FE109" s="619">
        <v>0</v>
      </c>
      <c r="FF109" s="619">
        <v>579090</v>
      </c>
      <c r="FG109" s="619">
        <v>57909016</v>
      </c>
      <c r="FH109" s="619">
        <v>0</v>
      </c>
      <c r="FI109" s="619">
        <v>60355521</v>
      </c>
      <c r="FJ109" s="619">
        <v>0</v>
      </c>
      <c r="FK109" s="619">
        <v>609652</v>
      </c>
      <c r="FL109" s="619">
        <v>60965173</v>
      </c>
      <c r="FM109" s="619">
        <v>0</v>
      </c>
      <c r="FN109" s="619">
        <v>3025595</v>
      </c>
      <c r="FO109" s="619">
        <v>0</v>
      </c>
      <c r="FP109" s="619">
        <v>30562</v>
      </c>
      <c r="FQ109" s="619">
        <v>3056157</v>
      </c>
      <c r="FR109" s="619">
        <v>312</v>
      </c>
      <c r="FS109" s="619">
        <v>3081479</v>
      </c>
      <c r="FT109" s="619">
        <v>0</v>
      </c>
      <c r="FU109" s="619">
        <v>31130</v>
      </c>
      <c r="FV109" s="619">
        <v>2739320</v>
      </c>
      <c r="FW109" s="620" t="s">
        <v>535</v>
      </c>
      <c r="FX109" s="620" t="s">
        <v>677</v>
      </c>
      <c r="FY109" s="610" t="s">
        <v>535</v>
      </c>
      <c r="FZ109" s="611" t="s">
        <v>558</v>
      </c>
      <c r="GA109" s="611" t="s">
        <v>850</v>
      </c>
      <c r="GB109" s="610" t="s">
        <v>1432</v>
      </c>
    </row>
    <row r="110" spans="1:184" x14ac:dyDescent="0.25">
      <c r="A110" s="610" t="s">
        <v>3385</v>
      </c>
      <c r="B110" s="617" t="s">
        <v>851</v>
      </c>
      <c r="C110" s="618" t="s">
        <v>852</v>
      </c>
      <c r="D110" s="638">
        <v>0.33</v>
      </c>
      <c r="E110" s="638">
        <v>0.3</v>
      </c>
      <c r="F110" s="638">
        <v>0.37</v>
      </c>
      <c r="G110" s="638">
        <v>0</v>
      </c>
      <c r="H110" s="638">
        <v>1</v>
      </c>
      <c r="I110" s="619">
        <v>75813676</v>
      </c>
      <c r="J110" s="619">
        <v>68921524</v>
      </c>
      <c r="K110" s="619">
        <v>85003212</v>
      </c>
      <c r="L110" s="619">
        <v>0</v>
      </c>
      <c r="M110" s="619">
        <v>229738412</v>
      </c>
      <c r="N110" s="619">
        <v>0</v>
      </c>
      <c r="O110" s="619">
        <v>0</v>
      </c>
      <c r="P110" s="619">
        <v>75813676</v>
      </c>
      <c r="Q110" s="619">
        <v>571261</v>
      </c>
      <c r="R110" s="619">
        <v>571261</v>
      </c>
      <c r="S110" s="619">
        <v>0</v>
      </c>
      <c r="T110" s="619">
        <v>0</v>
      </c>
      <c r="U110" s="619">
        <v>0</v>
      </c>
      <c r="V110" s="619">
        <v>0</v>
      </c>
      <c r="W110" s="619">
        <v>0</v>
      </c>
      <c r="X110" s="619">
        <v>0</v>
      </c>
      <c r="Y110" s="619">
        <v>0</v>
      </c>
      <c r="Z110" s="619">
        <v>0</v>
      </c>
      <c r="AA110" s="619">
        <v>0</v>
      </c>
      <c r="AB110" s="619">
        <v>0</v>
      </c>
      <c r="AC110" s="619">
        <v>0</v>
      </c>
      <c r="AD110" s="619">
        <v>0</v>
      </c>
      <c r="AE110" s="619">
        <v>0</v>
      </c>
      <c r="AF110" s="619">
        <v>0</v>
      </c>
      <c r="AG110" s="619">
        <v>0</v>
      </c>
      <c r="AH110" s="619">
        <v>0</v>
      </c>
      <c r="AI110" s="619">
        <v>21894964</v>
      </c>
      <c r="AJ110" s="619">
        <v>27003789</v>
      </c>
      <c r="AK110" s="619">
        <v>0</v>
      </c>
      <c r="AL110" s="619">
        <v>48898753</v>
      </c>
      <c r="AM110" s="619">
        <v>25058942</v>
      </c>
      <c r="AN110" s="619">
        <v>22780856</v>
      </c>
      <c r="AO110" s="619">
        <v>28096389</v>
      </c>
      <c r="AP110" s="619">
        <v>0</v>
      </c>
      <c r="AQ110" s="619">
        <v>75936187</v>
      </c>
      <c r="AR110" s="619">
        <v>-20464445</v>
      </c>
      <c r="AS110" s="619">
        <v>-18604041</v>
      </c>
      <c r="AT110" s="619">
        <v>-22944984</v>
      </c>
      <c r="AU110" s="619">
        <v>0</v>
      </c>
      <c r="AV110" s="619">
        <v>-62013470</v>
      </c>
      <c r="AW110" s="619">
        <v>-17498933</v>
      </c>
      <c r="AX110" s="619">
        <v>-15908120</v>
      </c>
      <c r="AY110" s="619">
        <v>-19620015</v>
      </c>
      <c r="AZ110" s="619">
        <v>0</v>
      </c>
      <c r="BA110" s="619">
        <v>-53027068</v>
      </c>
      <c r="BB110" s="619">
        <v>0</v>
      </c>
      <c r="BC110" s="619">
        <v>0</v>
      </c>
      <c r="BD110" s="619">
        <v>0</v>
      </c>
      <c r="BE110" s="619">
        <v>0</v>
      </c>
      <c r="BF110" s="619">
        <v>0</v>
      </c>
      <c r="BG110" s="619">
        <v>-3317565</v>
      </c>
      <c r="BH110" s="619">
        <v>-3015968</v>
      </c>
      <c r="BI110" s="619">
        <v>-3719694</v>
      </c>
      <c r="BJ110" s="619">
        <v>0</v>
      </c>
      <c r="BK110" s="619">
        <v>-10053227</v>
      </c>
      <c r="BL110" s="619">
        <v>-20816498</v>
      </c>
      <c r="BM110" s="619">
        <v>-18924088</v>
      </c>
      <c r="BN110" s="619">
        <v>-23339709</v>
      </c>
      <c r="BO110" s="619">
        <v>0</v>
      </c>
      <c r="BP110" s="619">
        <v>-63080295</v>
      </c>
      <c r="BQ110" s="619">
        <v>-12042105</v>
      </c>
      <c r="BR110" s="619">
        <v>-10947368</v>
      </c>
      <c r="BS110" s="619">
        <v>-13501754</v>
      </c>
      <c r="BT110" s="619">
        <v>0</v>
      </c>
      <c r="BU110" s="619">
        <v>-36491227</v>
      </c>
      <c r="BV110" s="619">
        <v>-34907</v>
      </c>
      <c r="BW110" s="619">
        <v>-31733</v>
      </c>
      <c r="BX110" s="619">
        <v>-39138</v>
      </c>
      <c r="BY110" s="619">
        <v>0</v>
      </c>
      <c r="BZ110" s="619">
        <v>-105778</v>
      </c>
      <c r="CA110" s="619">
        <v>-12007198</v>
      </c>
      <c r="CB110" s="619">
        <v>-10915635</v>
      </c>
      <c r="CC110" s="619">
        <v>-13462617</v>
      </c>
      <c r="CD110" s="619">
        <v>0</v>
      </c>
      <c r="CE110" s="619">
        <v>-36385450</v>
      </c>
      <c r="CF110" s="619">
        <v>0</v>
      </c>
      <c r="CG110" s="619">
        <v>0</v>
      </c>
      <c r="CH110" s="619">
        <v>0</v>
      </c>
      <c r="CI110" s="619">
        <v>0</v>
      </c>
      <c r="CJ110" s="619">
        <v>0</v>
      </c>
      <c r="CK110" s="619">
        <v>103924</v>
      </c>
      <c r="CL110" s="619">
        <v>94477</v>
      </c>
      <c r="CM110" s="619">
        <v>116522</v>
      </c>
      <c r="CN110" s="619">
        <v>0</v>
      </c>
      <c r="CO110" s="619">
        <v>314923</v>
      </c>
      <c r="CP110" s="619">
        <v>2931802</v>
      </c>
      <c r="CQ110" s="619">
        <v>2665275</v>
      </c>
      <c r="CR110" s="619">
        <v>3287173</v>
      </c>
      <c r="CS110" s="619">
        <v>0</v>
      </c>
      <c r="CT110" s="619">
        <v>8884250</v>
      </c>
      <c r="CU110" s="619">
        <v>0</v>
      </c>
      <c r="CV110" s="619">
        <v>0</v>
      </c>
      <c r="CW110" s="619">
        <v>0</v>
      </c>
      <c r="CX110" s="619">
        <v>0</v>
      </c>
      <c r="CY110" s="619">
        <v>0</v>
      </c>
      <c r="CZ110" s="619">
        <v>-69018</v>
      </c>
      <c r="DA110" s="619">
        <v>-62744</v>
      </c>
      <c r="DB110" s="619">
        <v>-77384</v>
      </c>
      <c r="DC110" s="619">
        <v>0</v>
      </c>
      <c r="DD110" s="619">
        <v>-209146</v>
      </c>
      <c r="DE110" s="619">
        <v>2884282</v>
      </c>
      <c r="DF110" s="619">
        <v>2622075</v>
      </c>
      <c r="DG110" s="619">
        <v>3233892</v>
      </c>
      <c r="DH110" s="619">
        <v>0</v>
      </c>
      <c r="DI110" s="619">
        <v>8740249</v>
      </c>
      <c r="DJ110" s="619">
        <v>-2363302</v>
      </c>
      <c r="DK110" s="619">
        <v>-2148457</v>
      </c>
      <c r="DL110" s="619">
        <v>-2649764</v>
      </c>
      <c r="DM110" s="619">
        <v>0</v>
      </c>
      <c r="DN110" s="619">
        <v>-7161523</v>
      </c>
      <c r="DO110" s="619">
        <v>-8554417</v>
      </c>
      <c r="DP110" s="619">
        <v>-7776742</v>
      </c>
      <c r="DQ110" s="619">
        <v>-9591315</v>
      </c>
      <c r="DR110" s="619">
        <v>0</v>
      </c>
      <c r="DS110" s="619">
        <v>-25922474</v>
      </c>
      <c r="DT110" s="619">
        <v>-1</v>
      </c>
      <c r="DU110" s="619">
        <v>0</v>
      </c>
      <c r="DV110" s="619">
        <v>0</v>
      </c>
      <c r="DW110" s="619">
        <v>0</v>
      </c>
      <c r="DX110" s="619">
        <v>-1</v>
      </c>
      <c r="DY110" s="619">
        <v>-6191114</v>
      </c>
      <c r="DZ110" s="619">
        <v>-5628285</v>
      </c>
      <c r="EA110" s="619">
        <v>-6941552</v>
      </c>
      <c r="EB110" s="619">
        <v>0</v>
      </c>
      <c r="EC110" s="619">
        <v>-18760951</v>
      </c>
      <c r="ED110" s="619">
        <v>-2363302</v>
      </c>
      <c r="EE110" s="619">
        <v>-2148457</v>
      </c>
      <c r="EF110" s="619">
        <v>-2649764</v>
      </c>
      <c r="EG110" s="619">
        <v>0</v>
      </c>
      <c r="EH110" s="619">
        <v>-7161523</v>
      </c>
      <c r="EI110" s="619">
        <v>15146151</v>
      </c>
      <c r="EJ110" s="619">
        <v>13769229</v>
      </c>
      <c r="EK110" s="619">
        <v>16982048</v>
      </c>
      <c r="EL110" s="619">
        <v>0</v>
      </c>
      <c r="EM110" s="619">
        <v>45897428</v>
      </c>
      <c r="EN110" s="619">
        <v>0</v>
      </c>
      <c r="EO110" s="619">
        <v>0</v>
      </c>
      <c r="EP110" s="619">
        <v>0</v>
      </c>
      <c r="EQ110" s="619">
        <v>0</v>
      </c>
      <c r="ER110" s="619">
        <v>0</v>
      </c>
      <c r="ES110" s="619">
        <v>8506014</v>
      </c>
      <c r="ET110" s="619">
        <v>7732740</v>
      </c>
      <c r="EU110" s="619">
        <v>9537046</v>
      </c>
      <c r="EV110" s="619">
        <v>0</v>
      </c>
      <c r="EW110" s="619">
        <v>25775801</v>
      </c>
      <c r="EX110" s="619">
        <v>6640137</v>
      </c>
      <c r="EY110" s="619">
        <v>6036489</v>
      </c>
      <c r="EZ110" s="619">
        <v>7445002</v>
      </c>
      <c r="FA110" s="619">
        <v>0</v>
      </c>
      <c r="FB110" s="619">
        <v>20121627</v>
      </c>
      <c r="FC110" s="619">
        <v>69133125</v>
      </c>
      <c r="FD110" s="619">
        <v>62848296</v>
      </c>
      <c r="FE110" s="619">
        <v>77512898</v>
      </c>
      <c r="FF110" s="619">
        <v>0</v>
      </c>
      <c r="FG110" s="619">
        <v>209494319</v>
      </c>
      <c r="FH110" s="619">
        <v>75813676</v>
      </c>
      <c r="FI110" s="619">
        <v>68921524</v>
      </c>
      <c r="FJ110" s="619">
        <v>85003212</v>
      </c>
      <c r="FK110" s="619">
        <v>0</v>
      </c>
      <c r="FL110" s="619">
        <v>229738412</v>
      </c>
      <c r="FM110" s="619">
        <v>6680551</v>
      </c>
      <c r="FN110" s="619">
        <v>6073228</v>
      </c>
      <c r="FO110" s="619">
        <v>7490314</v>
      </c>
      <c r="FP110" s="619">
        <v>0</v>
      </c>
      <c r="FQ110" s="619">
        <v>20244093</v>
      </c>
      <c r="FR110" s="619">
        <v>13320688</v>
      </c>
      <c r="FS110" s="619">
        <v>12109717</v>
      </c>
      <c r="FT110" s="619">
        <v>14935316</v>
      </c>
      <c r="FU110" s="619">
        <v>0</v>
      </c>
      <c r="FV110" s="619">
        <v>40365720</v>
      </c>
      <c r="FW110" s="620" t="s">
        <v>503</v>
      </c>
      <c r="FX110" s="620" t="s">
        <v>504</v>
      </c>
      <c r="FY110" s="610" t="s">
        <v>645</v>
      </c>
      <c r="FZ110" s="611" t="s">
        <v>506</v>
      </c>
      <c r="GA110" s="611" t="s">
        <v>853</v>
      </c>
      <c r="GB110" s="610" t="s">
        <v>1432</v>
      </c>
    </row>
    <row r="111" spans="1:184" x14ac:dyDescent="0.25">
      <c r="A111" s="610" t="s">
        <v>3385</v>
      </c>
      <c r="B111" s="617" t="s">
        <v>854</v>
      </c>
      <c r="C111" s="618" t="s">
        <v>855</v>
      </c>
      <c r="D111" s="638">
        <v>0.5</v>
      </c>
      <c r="E111" s="638">
        <v>0.4</v>
      </c>
      <c r="F111" s="638">
        <v>0.09</v>
      </c>
      <c r="G111" s="638">
        <v>0.01</v>
      </c>
      <c r="H111" s="638">
        <v>1</v>
      </c>
      <c r="I111" s="619">
        <v>31977583</v>
      </c>
      <c r="J111" s="619">
        <v>25582067</v>
      </c>
      <c r="K111" s="619">
        <v>5755965</v>
      </c>
      <c r="L111" s="619">
        <v>639552</v>
      </c>
      <c r="M111" s="619">
        <v>63955167</v>
      </c>
      <c r="N111" s="619">
        <v>0</v>
      </c>
      <c r="O111" s="619">
        <v>0</v>
      </c>
      <c r="P111" s="619">
        <v>31977583</v>
      </c>
      <c r="Q111" s="619">
        <v>135798</v>
      </c>
      <c r="R111" s="619">
        <v>135798</v>
      </c>
      <c r="S111" s="619">
        <v>0</v>
      </c>
      <c r="T111" s="619">
        <v>0</v>
      </c>
      <c r="U111" s="619">
        <v>0</v>
      </c>
      <c r="V111" s="619">
        <v>114213</v>
      </c>
      <c r="W111" s="619">
        <v>0</v>
      </c>
      <c r="X111" s="619">
        <v>114213</v>
      </c>
      <c r="Y111" s="619">
        <v>0</v>
      </c>
      <c r="Z111" s="619">
        <v>0</v>
      </c>
      <c r="AA111" s="619">
        <v>0</v>
      </c>
      <c r="AB111" s="619">
        <v>0</v>
      </c>
      <c r="AC111" s="619">
        <v>0</v>
      </c>
      <c r="AD111" s="619">
        <v>0</v>
      </c>
      <c r="AE111" s="619">
        <v>0</v>
      </c>
      <c r="AF111" s="619">
        <v>0</v>
      </c>
      <c r="AG111" s="619">
        <v>0</v>
      </c>
      <c r="AH111" s="619">
        <v>0</v>
      </c>
      <c r="AI111" s="619">
        <v>7108140</v>
      </c>
      <c r="AJ111" s="619">
        <v>1594954</v>
      </c>
      <c r="AK111" s="619">
        <v>177218</v>
      </c>
      <c r="AL111" s="619">
        <v>8880312</v>
      </c>
      <c r="AM111" s="619">
        <v>556864</v>
      </c>
      <c r="AN111" s="619">
        <v>445491</v>
      </c>
      <c r="AO111" s="619">
        <v>100235</v>
      </c>
      <c r="AP111" s="619">
        <v>11137</v>
      </c>
      <c r="AQ111" s="619">
        <v>1113727</v>
      </c>
      <c r="AR111" s="619">
        <v>-719061</v>
      </c>
      <c r="AS111" s="619">
        <v>-575249</v>
      </c>
      <c r="AT111" s="619">
        <v>-129431</v>
      </c>
      <c r="AU111" s="619">
        <v>-14381</v>
      </c>
      <c r="AV111" s="619">
        <v>-1438122</v>
      </c>
      <c r="AW111" s="619">
        <v>-317274</v>
      </c>
      <c r="AX111" s="619">
        <v>-253820</v>
      </c>
      <c r="AY111" s="619">
        <v>-57110</v>
      </c>
      <c r="AZ111" s="619">
        <v>-6346</v>
      </c>
      <c r="BA111" s="619">
        <v>-634550</v>
      </c>
      <c r="BB111" s="619">
        <v>258746</v>
      </c>
      <c r="BC111" s="619">
        <v>206997</v>
      </c>
      <c r="BD111" s="619">
        <v>46574</v>
      </c>
      <c r="BE111" s="619">
        <v>5175</v>
      </c>
      <c r="BF111" s="619">
        <v>517492</v>
      </c>
      <c r="BG111" s="619">
        <v>3859</v>
      </c>
      <c r="BH111" s="619">
        <v>3087</v>
      </c>
      <c r="BI111" s="619">
        <v>695</v>
      </c>
      <c r="BJ111" s="619">
        <v>77</v>
      </c>
      <c r="BK111" s="619">
        <v>7718</v>
      </c>
      <c r="BL111" s="619">
        <v>-54669</v>
      </c>
      <c r="BM111" s="619">
        <v>-43736</v>
      </c>
      <c r="BN111" s="619">
        <v>-9841</v>
      </c>
      <c r="BO111" s="619">
        <v>-1094</v>
      </c>
      <c r="BP111" s="619">
        <v>-109340</v>
      </c>
      <c r="BQ111" s="619">
        <v>-3336408</v>
      </c>
      <c r="BR111" s="619">
        <v>-2669126</v>
      </c>
      <c r="BS111" s="619">
        <v>-600553</v>
      </c>
      <c r="BT111" s="619">
        <v>-66728</v>
      </c>
      <c r="BU111" s="619">
        <v>-6672815</v>
      </c>
      <c r="BV111" s="619">
        <v>-10859</v>
      </c>
      <c r="BW111" s="619">
        <v>-8688</v>
      </c>
      <c r="BX111" s="619">
        <v>-1955</v>
      </c>
      <c r="BY111" s="619">
        <v>-217</v>
      </c>
      <c r="BZ111" s="619">
        <v>-21719</v>
      </c>
      <c r="CA111" s="619">
        <v>-3325548</v>
      </c>
      <c r="CB111" s="619">
        <v>-2660438</v>
      </c>
      <c r="CC111" s="619">
        <v>-598599</v>
      </c>
      <c r="CD111" s="619">
        <v>-66511</v>
      </c>
      <c r="CE111" s="619">
        <v>-6651096</v>
      </c>
      <c r="CF111" s="619">
        <v>0</v>
      </c>
      <c r="CG111" s="619">
        <v>0</v>
      </c>
      <c r="CH111" s="619">
        <v>0</v>
      </c>
      <c r="CI111" s="619">
        <v>0</v>
      </c>
      <c r="CJ111" s="619">
        <v>0</v>
      </c>
      <c r="CK111" s="619">
        <v>0</v>
      </c>
      <c r="CL111" s="619">
        <v>0</v>
      </c>
      <c r="CM111" s="619">
        <v>0</v>
      </c>
      <c r="CN111" s="619">
        <v>0</v>
      </c>
      <c r="CO111" s="619">
        <v>0</v>
      </c>
      <c r="CP111" s="619">
        <v>101851</v>
      </c>
      <c r="CQ111" s="619">
        <v>81481</v>
      </c>
      <c r="CR111" s="619">
        <v>18333</v>
      </c>
      <c r="CS111" s="619">
        <v>2037</v>
      </c>
      <c r="CT111" s="619">
        <v>203702</v>
      </c>
      <c r="CU111" s="619">
        <v>0</v>
      </c>
      <c r="CV111" s="619">
        <v>0</v>
      </c>
      <c r="CW111" s="619">
        <v>0</v>
      </c>
      <c r="CX111" s="619">
        <v>0</v>
      </c>
      <c r="CY111" s="619">
        <v>0</v>
      </c>
      <c r="CZ111" s="619">
        <v>10859</v>
      </c>
      <c r="DA111" s="619">
        <v>8688</v>
      </c>
      <c r="DB111" s="619">
        <v>1955</v>
      </c>
      <c r="DC111" s="619">
        <v>217</v>
      </c>
      <c r="DD111" s="619">
        <v>21719</v>
      </c>
      <c r="DE111" s="619">
        <v>1291043</v>
      </c>
      <c r="DF111" s="619">
        <v>1032834</v>
      </c>
      <c r="DG111" s="619">
        <v>232388</v>
      </c>
      <c r="DH111" s="619">
        <v>25821</v>
      </c>
      <c r="DI111" s="619">
        <v>2582086</v>
      </c>
      <c r="DJ111" s="619">
        <v>-1193238</v>
      </c>
      <c r="DK111" s="619">
        <v>-954591</v>
      </c>
      <c r="DL111" s="619">
        <v>-214783</v>
      </c>
      <c r="DM111" s="619">
        <v>-23865</v>
      </c>
      <c r="DN111" s="619">
        <v>-2386477</v>
      </c>
      <c r="DO111" s="619">
        <v>-3125893</v>
      </c>
      <c r="DP111" s="619">
        <v>-2500714</v>
      </c>
      <c r="DQ111" s="619">
        <v>-562660</v>
      </c>
      <c r="DR111" s="619">
        <v>-62518</v>
      </c>
      <c r="DS111" s="619">
        <v>-6251785</v>
      </c>
      <c r="DT111" s="619">
        <v>0</v>
      </c>
      <c r="DU111" s="619">
        <v>0</v>
      </c>
      <c r="DV111" s="619">
        <v>0</v>
      </c>
      <c r="DW111" s="619">
        <v>0</v>
      </c>
      <c r="DX111" s="619">
        <v>0</v>
      </c>
      <c r="DY111" s="619">
        <v>-1932654</v>
      </c>
      <c r="DZ111" s="619">
        <v>-1546123</v>
      </c>
      <c r="EA111" s="619">
        <v>-347878</v>
      </c>
      <c r="EB111" s="619">
        <v>-38653</v>
      </c>
      <c r="EC111" s="619">
        <v>-3865308</v>
      </c>
      <c r="ED111" s="619">
        <v>-1193238</v>
      </c>
      <c r="EE111" s="619">
        <v>-954591</v>
      </c>
      <c r="EF111" s="619">
        <v>-214783</v>
      </c>
      <c r="EG111" s="619">
        <v>-23865</v>
      </c>
      <c r="EH111" s="619">
        <v>-2386477</v>
      </c>
      <c r="EI111" s="619">
        <v>2494097</v>
      </c>
      <c r="EJ111" s="619">
        <v>1995232</v>
      </c>
      <c r="EK111" s="619">
        <v>448850</v>
      </c>
      <c r="EL111" s="619">
        <v>49881</v>
      </c>
      <c r="EM111" s="619">
        <v>4988060</v>
      </c>
      <c r="EN111" s="619">
        <v>0</v>
      </c>
      <c r="EO111" s="619">
        <v>0</v>
      </c>
      <c r="EP111" s="619">
        <v>0</v>
      </c>
      <c r="EQ111" s="619">
        <v>0</v>
      </c>
      <c r="ER111" s="619">
        <v>0</v>
      </c>
      <c r="ES111" s="619">
        <v>1662673</v>
      </c>
      <c r="ET111" s="619">
        <v>1330138</v>
      </c>
      <c r="EU111" s="619">
        <v>299281</v>
      </c>
      <c r="EV111" s="619">
        <v>33253</v>
      </c>
      <c r="EW111" s="619">
        <v>3325345</v>
      </c>
      <c r="EX111" s="619">
        <v>831424</v>
      </c>
      <c r="EY111" s="619">
        <v>665094</v>
      </c>
      <c r="EZ111" s="619">
        <v>149569</v>
      </c>
      <c r="FA111" s="619">
        <v>16628</v>
      </c>
      <c r="FB111" s="619">
        <v>1662715</v>
      </c>
      <c r="FC111" s="619">
        <v>31289746</v>
      </c>
      <c r="FD111" s="619">
        <v>25031797</v>
      </c>
      <c r="FE111" s="619">
        <v>5632154</v>
      </c>
      <c r="FF111" s="619">
        <v>625795</v>
      </c>
      <c r="FG111" s="619">
        <v>62579492</v>
      </c>
      <c r="FH111" s="619">
        <v>31977583</v>
      </c>
      <c r="FI111" s="619">
        <v>25582067</v>
      </c>
      <c r="FJ111" s="619">
        <v>5755965</v>
      </c>
      <c r="FK111" s="619">
        <v>639552</v>
      </c>
      <c r="FL111" s="619">
        <v>63955167</v>
      </c>
      <c r="FM111" s="619">
        <v>687837</v>
      </c>
      <c r="FN111" s="619">
        <v>550270</v>
      </c>
      <c r="FO111" s="619">
        <v>123811</v>
      </c>
      <c r="FP111" s="619">
        <v>13757</v>
      </c>
      <c r="FQ111" s="619">
        <v>1375675</v>
      </c>
      <c r="FR111" s="619">
        <v>1519261</v>
      </c>
      <c r="FS111" s="619">
        <v>1215364</v>
      </c>
      <c r="FT111" s="619">
        <v>273380</v>
      </c>
      <c r="FU111" s="619">
        <v>30385</v>
      </c>
      <c r="FV111" s="619">
        <v>3038390</v>
      </c>
      <c r="FW111" s="620" t="s">
        <v>552</v>
      </c>
      <c r="FX111" s="620" t="s">
        <v>553</v>
      </c>
      <c r="FY111" s="610" t="s">
        <v>474</v>
      </c>
      <c r="FZ111" s="611" t="s">
        <v>481</v>
      </c>
      <c r="GA111" s="611" t="s">
        <v>856</v>
      </c>
      <c r="GB111" s="610" t="s">
        <v>1432</v>
      </c>
    </row>
    <row r="112" spans="1:184" x14ac:dyDescent="0.25">
      <c r="A112" s="610" t="s">
        <v>3385</v>
      </c>
      <c r="B112" s="617" t="s">
        <v>857</v>
      </c>
      <c r="C112" s="618" t="s">
        <v>858</v>
      </c>
      <c r="D112" s="638">
        <v>0.33</v>
      </c>
      <c r="E112" s="638">
        <v>0.3</v>
      </c>
      <c r="F112" s="638">
        <v>0.37</v>
      </c>
      <c r="G112" s="638">
        <v>0</v>
      </c>
      <c r="H112" s="638">
        <v>1</v>
      </c>
      <c r="I112" s="619">
        <v>22324363</v>
      </c>
      <c r="J112" s="619">
        <v>20294875</v>
      </c>
      <c r="K112" s="619">
        <v>25030346</v>
      </c>
      <c r="L112" s="619">
        <v>0</v>
      </c>
      <c r="M112" s="619">
        <v>67649584</v>
      </c>
      <c r="N112" s="619">
        <v>0</v>
      </c>
      <c r="O112" s="619">
        <v>0</v>
      </c>
      <c r="P112" s="619">
        <v>22324363</v>
      </c>
      <c r="Q112" s="619">
        <v>299438</v>
      </c>
      <c r="R112" s="619">
        <v>299438</v>
      </c>
      <c r="S112" s="619">
        <v>0</v>
      </c>
      <c r="T112" s="619">
        <v>0</v>
      </c>
      <c r="U112" s="619">
        <v>0</v>
      </c>
      <c r="V112" s="619">
        <v>0</v>
      </c>
      <c r="W112" s="619">
        <v>0</v>
      </c>
      <c r="X112" s="619">
        <v>0</v>
      </c>
      <c r="Y112" s="619">
        <v>0</v>
      </c>
      <c r="Z112" s="619">
        <v>0</v>
      </c>
      <c r="AA112" s="619">
        <v>0</v>
      </c>
      <c r="AB112" s="619">
        <v>0</v>
      </c>
      <c r="AC112" s="619">
        <v>0</v>
      </c>
      <c r="AD112" s="619">
        <v>0</v>
      </c>
      <c r="AE112" s="619">
        <v>0</v>
      </c>
      <c r="AF112" s="619">
        <v>0</v>
      </c>
      <c r="AG112" s="619">
        <v>0</v>
      </c>
      <c r="AH112" s="619">
        <v>0</v>
      </c>
      <c r="AI112" s="619">
        <v>11666573</v>
      </c>
      <c r="AJ112" s="619">
        <v>14388773</v>
      </c>
      <c r="AK112" s="619">
        <v>0</v>
      </c>
      <c r="AL112" s="619">
        <v>26055346</v>
      </c>
      <c r="AM112" s="619">
        <v>6138234</v>
      </c>
      <c r="AN112" s="619">
        <v>5580212</v>
      </c>
      <c r="AO112" s="619">
        <v>6882262</v>
      </c>
      <c r="AP112" s="619">
        <v>0</v>
      </c>
      <c r="AQ112" s="619">
        <v>18600708</v>
      </c>
      <c r="AR112" s="619">
        <v>-3186187</v>
      </c>
      <c r="AS112" s="619">
        <v>-2896534</v>
      </c>
      <c r="AT112" s="619">
        <v>-3572392</v>
      </c>
      <c r="AU112" s="619">
        <v>0</v>
      </c>
      <c r="AV112" s="619">
        <v>-9655113</v>
      </c>
      <c r="AW112" s="619">
        <v>-4217934</v>
      </c>
      <c r="AX112" s="619">
        <v>-3834486</v>
      </c>
      <c r="AY112" s="619">
        <v>-4729199</v>
      </c>
      <c r="AZ112" s="619">
        <v>0</v>
      </c>
      <c r="BA112" s="619">
        <v>-12781619</v>
      </c>
      <c r="BB112" s="619">
        <v>136510</v>
      </c>
      <c r="BC112" s="619">
        <v>124100</v>
      </c>
      <c r="BD112" s="619">
        <v>153056</v>
      </c>
      <c r="BE112" s="619">
        <v>0</v>
      </c>
      <c r="BF112" s="619">
        <v>413666</v>
      </c>
      <c r="BG112" s="619">
        <v>-464333</v>
      </c>
      <c r="BH112" s="619">
        <v>-422122</v>
      </c>
      <c r="BI112" s="619">
        <v>-520617</v>
      </c>
      <c r="BJ112" s="619">
        <v>0</v>
      </c>
      <c r="BK112" s="619">
        <v>-1407072</v>
      </c>
      <c r="BL112" s="619">
        <v>-4545757</v>
      </c>
      <c r="BM112" s="619">
        <v>-4132508</v>
      </c>
      <c r="BN112" s="619">
        <v>-5096760</v>
      </c>
      <c r="BO112" s="619">
        <v>0</v>
      </c>
      <c r="BP112" s="619">
        <v>-13775025</v>
      </c>
      <c r="BQ112" s="619">
        <v>-3544977</v>
      </c>
      <c r="BR112" s="619">
        <v>-3222707</v>
      </c>
      <c r="BS112" s="619">
        <v>-3974672</v>
      </c>
      <c r="BT112" s="619">
        <v>0</v>
      </c>
      <c r="BU112" s="619">
        <v>-10742356</v>
      </c>
      <c r="BV112" s="619">
        <v>-42039</v>
      </c>
      <c r="BW112" s="619">
        <v>-38217</v>
      </c>
      <c r="BX112" s="619">
        <v>-47135</v>
      </c>
      <c r="BY112" s="619">
        <v>0</v>
      </c>
      <c r="BZ112" s="619">
        <v>-127391</v>
      </c>
      <c r="CA112" s="619">
        <v>-3502938</v>
      </c>
      <c r="CB112" s="619">
        <v>-3184490</v>
      </c>
      <c r="CC112" s="619">
        <v>-3927537</v>
      </c>
      <c r="CD112" s="619">
        <v>0</v>
      </c>
      <c r="CE112" s="619">
        <v>-10614965</v>
      </c>
      <c r="CF112" s="619">
        <v>0</v>
      </c>
      <c r="CG112" s="619">
        <v>0</v>
      </c>
      <c r="CH112" s="619">
        <v>0</v>
      </c>
      <c r="CI112" s="619">
        <v>0</v>
      </c>
      <c r="CJ112" s="619">
        <v>0</v>
      </c>
      <c r="CK112" s="619">
        <v>42039</v>
      </c>
      <c r="CL112" s="619">
        <v>38217</v>
      </c>
      <c r="CM112" s="619">
        <v>47135</v>
      </c>
      <c r="CN112" s="619">
        <v>0</v>
      </c>
      <c r="CO112" s="619">
        <v>127391</v>
      </c>
      <c r="CP112" s="619">
        <v>207739</v>
      </c>
      <c r="CQ112" s="619">
        <v>188853</v>
      </c>
      <c r="CR112" s="619">
        <v>232919</v>
      </c>
      <c r="CS112" s="619">
        <v>0</v>
      </c>
      <c r="CT112" s="619">
        <v>629511</v>
      </c>
      <c r="CU112" s="619">
        <v>0</v>
      </c>
      <c r="CV112" s="619">
        <v>0</v>
      </c>
      <c r="CW112" s="619">
        <v>0</v>
      </c>
      <c r="CX112" s="619">
        <v>0</v>
      </c>
      <c r="CY112" s="619">
        <v>0</v>
      </c>
      <c r="CZ112" s="619">
        <v>0</v>
      </c>
      <c r="DA112" s="619">
        <v>0</v>
      </c>
      <c r="DB112" s="619">
        <v>0</v>
      </c>
      <c r="DC112" s="619">
        <v>0</v>
      </c>
      <c r="DD112" s="619">
        <v>0</v>
      </c>
      <c r="DE112" s="619">
        <v>-174388</v>
      </c>
      <c r="DF112" s="619">
        <v>-158535</v>
      </c>
      <c r="DG112" s="619">
        <v>-195527</v>
      </c>
      <c r="DH112" s="619">
        <v>0</v>
      </c>
      <c r="DI112" s="619">
        <v>-528450</v>
      </c>
      <c r="DJ112" s="619">
        <v>-735687</v>
      </c>
      <c r="DK112" s="619">
        <v>-668807</v>
      </c>
      <c r="DL112" s="619">
        <v>-824862</v>
      </c>
      <c r="DM112" s="619">
        <v>0</v>
      </c>
      <c r="DN112" s="619">
        <v>-2229356</v>
      </c>
      <c r="DO112" s="619">
        <v>-4205274</v>
      </c>
      <c r="DP112" s="619">
        <v>-3822979</v>
      </c>
      <c r="DQ112" s="619">
        <v>-4715007</v>
      </c>
      <c r="DR112" s="619">
        <v>0</v>
      </c>
      <c r="DS112" s="619">
        <v>-12743260</v>
      </c>
      <c r="DT112" s="619">
        <v>0</v>
      </c>
      <c r="DU112" s="619">
        <v>0</v>
      </c>
      <c r="DV112" s="619">
        <v>0</v>
      </c>
      <c r="DW112" s="619">
        <v>0</v>
      </c>
      <c r="DX112" s="619">
        <v>0</v>
      </c>
      <c r="DY112" s="619">
        <v>-3469587</v>
      </c>
      <c r="DZ112" s="619">
        <v>-3154172</v>
      </c>
      <c r="EA112" s="619">
        <v>-3890145</v>
      </c>
      <c r="EB112" s="619">
        <v>0</v>
      </c>
      <c r="EC112" s="619">
        <v>-10513904</v>
      </c>
      <c r="ED112" s="619">
        <v>-735687</v>
      </c>
      <c r="EE112" s="619">
        <v>-668807</v>
      </c>
      <c r="EF112" s="619">
        <v>-824862</v>
      </c>
      <c r="EG112" s="619">
        <v>0</v>
      </c>
      <c r="EH112" s="619">
        <v>-2229356</v>
      </c>
      <c r="EI112" s="619">
        <v>2633842</v>
      </c>
      <c r="EJ112" s="619">
        <v>2480855</v>
      </c>
      <c r="EK112" s="619">
        <v>3154812</v>
      </c>
      <c r="EL112" s="619">
        <v>0</v>
      </c>
      <c r="EM112" s="619">
        <v>8269509</v>
      </c>
      <c r="EN112" s="619">
        <v>0</v>
      </c>
      <c r="EO112" s="619">
        <v>0</v>
      </c>
      <c r="EP112" s="619">
        <v>0</v>
      </c>
      <c r="EQ112" s="619">
        <v>0</v>
      </c>
      <c r="ER112" s="619">
        <v>0</v>
      </c>
      <c r="ES112" s="619">
        <v>-1032776</v>
      </c>
      <c r="ET112" s="619">
        <v>-938887</v>
      </c>
      <c r="EU112" s="619">
        <v>-1157961</v>
      </c>
      <c r="EV112" s="619">
        <v>0</v>
      </c>
      <c r="EW112" s="619">
        <v>-3129623</v>
      </c>
      <c r="EX112" s="619">
        <v>3666618</v>
      </c>
      <c r="EY112" s="619">
        <v>3419742</v>
      </c>
      <c r="EZ112" s="619">
        <v>4312773</v>
      </c>
      <c r="FA112" s="619">
        <v>0</v>
      </c>
      <c r="FB112" s="619">
        <v>11399132</v>
      </c>
      <c r="FC112" s="619">
        <v>22995946</v>
      </c>
      <c r="FD112" s="619">
        <v>20905406</v>
      </c>
      <c r="FE112" s="619">
        <v>25783333</v>
      </c>
      <c r="FF112" s="619">
        <v>0</v>
      </c>
      <c r="FG112" s="619">
        <v>69684685</v>
      </c>
      <c r="FH112" s="619">
        <v>22324363</v>
      </c>
      <c r="FI112" s="619">
        <v>20294875</v>
      </c>
      <c r="FJ112" s="619">
        <v>25030346</v>
      </c>
      <c r="FK112" s="619">
        <v>0</v>
      </c>
      <c r="FL112" s="619">
        <v>67649584</v>
      </c>
      <c r="FM112" s="619">
        <v>-671583</v>
      </c>
      <c r="FN112" s="619">
        <v>-610531</v>
      </c>
      <c r="FO112" s="619">
        <v>-752987</v>
      </c>
      <c r="FP112" s="619">
        <v>0</v>
      </c>
      <c r="FQ112" s="619">
        <v>-2035101</v>
      </c>
      <c r="FR112" s="619">
        <v>2995035</v>
      </c>
      <c r="FS112" s="619">
        <v>2809211</v>
      </c>
      <c r="FT112" s="619">
        <v>3559786</v>
      </c>
      <c r="FU112" s="619">
        <v>0</v>
      </c>
      <c r="FV112" s="619">
        <v>9364031</v>
      </c>
      <c r="FW112" s="620" t="s">
        <v>503</v>
      </c>
      <c r="FX112" s="620" t="s">
        <v>504</v>
      </c>
      <c r="FY112" s="610" t="s">
        <v>505</v>
      </c>
      <c r="FZ112" s="611" t="s">
        <v>506</v>
      </c>
      <c r="GA112" s="611" t="s">
        <v>859</v>
      </c>
      <c r="GB112" s="610" t="s">
        <v>1432</v>
      </c>
    </row>
    <row r="113" spans="1:184" x14ac:dyDescent="0.25">
      <c r="A113" s="610" t="s">
        <v>3386</v>
      </c>
      <c r="B113" s="617" t="s">
        <v>860</v>
      </c>
      <c r="C113" s="618" t="s">
        <v>861</v>
      </c>
      <c r="D113" s="638">
        <v>0.5</v>
      </c>
      <c r="E113" s="638">
        <v>0.4</v>
      </c>
      <c r="F113" s="638">
        <v>0.09</v>
      </c>
      <c r="G113" s="638">
        <v>0.01</v>
      </c>
      <c r="H113" s="638">
        <v>1</v>
      </c>
      <c r="I113" s="619">
        <v>23123058</v>
      </c>
      <c r="J113" s="619">
        <v>18498447</v>
      </c>
      <c r="K113" s="619">
        <v>4162151</v>
      </c>
      <c r="L113" s="619">
        <v>462461</v>
      </c>
      <c r="M113" s="619">
        <v>46246117</v>
      </c>
      <c r="N113" s="619">
        <v>0</v>
      </c>
      <c r="O113" s="619">
        <v>0</v>
      </c>
      <c r="P113" s="619">
        <v>23123058</v>
      </c>
      <c r="Q113" s="619">
        <v>112068</v>
      </c>
      <c r="R113" s="619">
        <v>112068</v>
      </c>
      <c r="S113" s="619">
        <v>1793573</v>
      </c>
      <c r="T113" s="619">
        <v>0</v>
      </c>
      <c r="U113" s="619">
        <v>1793573</v>
      </c>
      <c r="V113" s="619">
        <v>0</v>
      </c>
      <c r="W113" s="619">
        <v>0</v>
      </c>
      <c r="X113" s="619">
        <v>0</v>
      </c>
      <c r="Y113" s="619">
        <v>0</v>
      </c>
      <c r="Z113" s="619">
        <v>0</v>
      </c>
      <c r="AA113" s="619">
        <v>0</v>
      </c>
      <c r="AB113" s="619">
        <v>0</v>
      </c>
      <c r="AC113" s="619">
        <v>0</v>
      </c>
      <c r="AD113" s="619">
        <v>0</v>
      </c>
      <c r="AE113" s="619">
        <v>0</v>
      </c>
      <c r="AF113" s="619">
        <v>0</v>
      </c>
      <c r="AG113" s="619">
        <v>0</v>
      </c>
      <c r="AH113" s="619">
        <v>0</v>
      </c>
      <c r="AI113" s="619">
        <v>5648211</v>
      </c>
      <c r="AJ113" s="619">
        <v>1129672</v>
      </c>
      <c r="AK113" s="619">
        <v>125519</v>
      </c>
      <c r="AL113" s="619">
        <v>6903402</v>
      </c>
      <c r="AM113" s="619">
        <v>2798009</v>
      </c>
      <c r="AN113" s="619">
        <v>2238407</v>
      </c>
      <c r="AO113" s="619">
        <v>503642</v>
      </c>
      <c r="AP113" s="619">
        <v>55960</v>
      </c>
      <c r="AQ113" s="619">
        <v>5596018</v>
      </c>
      <c r="AR113" s="619">
        <v>-902174</v>
      </c>
      <c r="AS113" s="619">
        <v>-721738</v>
      </c>
      <c r="AT113" s="619">
        <v>-162391</v>
      </c>
      <c r="AU113" s="619">
        <v>-18043</v>
      </c>
      <c r="AV113" s="619">
        <v>-1804346</v>
      </c>
      <c r="AW113" s="619">
        <v>-1212951</v>
      </c>
      <c r="AX113" s="619">
        <v>-970361</v>
      </c>
      <c r="AY113" s="619">
        <v>-218331</v>
      </c>
      <c r="AZ113" s="619">
        <v>-24259</v>
      </c>
      <c r="BA113" s="619">
        <v>-2425902</v>
      </c>
      <c r="BB113" s="619">
        <v>536628</v>
      </c>
      <c r="BC113" s="619">
        <v>429302</v>
      </c>
      <c r="BD113" s="619">
        <v>96593</v>
      </c>
      <c r="BE113" s="619">
        <v>10733</v>
      </c>
      <c r="BF113" s="619">
        <v>1073256</v>
      </c>
      <c r="BG113" s="619">
        <v>-452364</v>
      </c>
      <c r="BH113" s="619">
        <v>-361892</v>
      </c>
      <c r="BI113" s="619">
        <v>-81426</v>
      </c>
      <c r="BJ113" s="619">
        <v>-9047</v>
      </c>
      <c r="BK113" s="619">
        <v>-904729</v>
      </c>
      <c r="BL113" s="619">
        <v>-1128687</v>
      </c>
      <c r="BM113" s="619">
        <v>-902951</v>
      </c>
      <c r="BN113" s="619">
        <v>-203164</v>
      </c>
      <c r="BO113" s="619">
        <v>-22573</v>
      </c>
      <c r="BP113" s="619">
        <v>-2257375</v>
      </c>
      <c r="BQ113" s="619">
        <v>-1927531</v>
      </c>
      <c r="BR113" s="619">
        <v>-1542024</v>
      </c>
      <c r="BS113" s="619">
        <v>-346955</v>
      </c>
      <c r="BT113" s="619">
        <v>-38551</v>
      </c>
      <c r="BU113" s="619">
        <v>-3855061</v>
      </c>
      <c r="BV113" s="619">
        <v>-38976</v>
      </c>
      <c r="BW113" s="619">
        <v>-31181</v>
      </c>
      <c r="BX113" s="619">
        <v>-7016</v>
      </c>
      <c r="BY113" s="619">
        <v>-780</v>
      </c>
      <c r="BZ113" s="619">
        <v>-77953</v>
      </c>
      <c r="CA113" s="619">
        <v>-1888554</v>
      </c>
      <c r="CB113" s="619">
        <v>-1510843</v>
      </c>
      <c r="CC113" s="619">
        <v>-339940</v>
      </c>
      <c r="CD113" s="619">
        <v>-37771</v>
      </c>
      <c r="CE113" s="619">
        <v>-3777108</v>
      </c>
      <c r="CF113" s="619">
        <v>0</v>
      </c>
      <c r="CG113" s="619">
        <v>0</v>
      </c>
      <c r="CH113" s="619">
        <v>0</v>
      </c>
      <c r="CI113" s="619">
        <v>0</v>
      </c>
      <c r="CJ113" s="619">
        <v>0</v>
      </c>
      <c r="CK113" s="619">
        <v>0</v>
      </c>
      <c r="CL113" s="619">
        <v>0</v>
      </c>
      <c r="CM113" s="619">
        <v>0</v>
      </c>
      <c r="CN113" s="619">
        <v>0</v>
      </c>
      <c r="CO113" s="619">
        <v>0</v>
      </c>
      <c r="CP113" s="619">
        <v>1054566</v>
      </c>
      <c r="CQ113" s="619">
        <v>843652</v>
      </c>
      <c r="CR113" s="619">
        <v>189822</v>
      </c>
      <c r="CS113" s="619">
        <v>21091</v>
      </c>
      <c r="CT113" s="619">
        <v>2109131</v>
      </c>
      <c r="CU113" s="619">
        <v>0</v>
      </c>
      <c r="CV113" s="619">
        <v>0</v>
      </c>
      <c r="CW113" s="619">
        <v>0</v>
      </c>
      <c r="CX113" s="619">
        <v>0</v>
      </c>
      <c r="CY113" s="619">
        <v>0</v>
      </c>
      <c r="CZ113" s="619">
        <v>38976</v>
      </c>
      <c r="DA113" s="619">
        <v>31181</v>
      </c>
      <c r="DB113" s="619">
        <v>7016</v>
      </c>
      <c r="DC113" s="619">
        <v>780</v>
      </c>
      <c r="DD113" s="619">
        <v>77953</v>
      </c>
      <c r="DE113" s="619">
        <v>-91024</v>
      </c>
      <c r="DF113" s="619">
        <v>-72819</v>
      </c>
      <c r="DG113" s="619">
        <v>-16384</v>
      </c>
      <c r="DH113" s="619">
        <v>-1820</v>
      </c>
      <c r="DI113" s="619">
        <v>-182047</v>
      </c>
      <c r="DJ113" s="619">
        <v>-403710</v>
      </c>
      <c r="DK113" s="619">
        <v>-322968</v>
      </c>
      <c r="DL113" s="619">
        <v>-72668</v>
      </c>
      <c r="DM113" s="619">
        <v>-8074</v>
      </c>
      <c r="DN113" s="619">
        <v>-807420</v>
      </c>
      <c r="DO113" s="619">
        <v>-1328723</v>
      </c>
      <c r="DP113" s="619">
        <v>-1062978</v>
      </c>
      <c r="DQ113" s="619">
        <v>-239169</v>
      </c>
      <c r="DR113" s="619">
        <v>-26574</v>
      </c>
      <c r="DS113" s="619">
        <v>-2657444</v>
      </c>
      <c r="DT113" s="619">
        <v>0</v>
      </c>
      <c r="DU113" s="619">
        <v>0</v>
      </c>
      <c r="DV113" s="619">
        <v>0</v>
      </c>
      <c r="DW113" s="619">
        <v>0</v>
      </c>
      <c r="DX113" s="619">
        <v>0</v>
      </c>
      <c r="DY113" s="619">
        <v>-925012</v>
      </c>
      <c r="DZ113" s="619">
        <v>-740010</v>
      </c>
      <c r="EA113" s="619">
        <v>-166502</v>
      </c>
      <c r="EB113" s="619">
        <v>-18500</v>
      </c>
      <c r="EC113" s="619">
        <v>-1850024</v>
      </c>
      <c r="ED113" s="619">
        <v>-403710</v>
      </c>
      <c r="EE113" s="619">
        <v>-322968</v>
      </c>
      <c r="EF113" s="619">
        <v>-72668</v>
      </c>
      <c r="EG113" s="619">
        <v>-8074</v>
      </c>
      <c r="EH113" s="619">
        <v>-807420</v>
      </c>
      <c r="EI113" s="619">
        <v>-239498</v>
      </c>
      <c r="EJ113" s="619">
        <v>-191600</v>
      </c>
      <c r="EK113" s="619">
        <v>-43110</v>
      </c>
      <c r="EL113" s="619">
        <v>-4790</v>
      </c>
      <c r="EM113" s="619">
        <v>-478999</v>
      </c>
      <c r="EN113" s="619">
        <v>0</v>
      </c>
      <c r="EO113" s="619">
        <v>0</v>
      </c>
      <c r="EP113" s="619">
        <v>0</v>
      </c>
      <c r="EQ113" s="619">
        <v>0</v>
      </c>
      <c r="ER113" s="619">
        <v>0</v>
      </c>
      <c r="ES113" s="619">
        <v>-2349806</v>
      </c>
      <c r="ET113" s="619">
        <v>-1879844</v>
      </c>
      <c r="EU113" s="619">
        <v>-422965</v>
      </c>
      <c r="EV113" s="619">
        <v>-46996</v>
      </c>
      <c r="EW113" s="619">
        <v>-4699611</v>
      </c>
      <c r="EX113" s="619">
        <v>2110308</v>
      </c>
      <c r="EY113" s="619">
        <v>1688244</v>
      </c>
      <c r="EZ113" s="619">
        <v>379855</v>
      </c>
      <c r="FA113" s="619">
        <v>42206</v>
      </c>
      <c r="FB113" s="619">
        <v>4220612</v>
      </c>
      <c r="FC113" s="619">
        <v>23573673</v>
      </c>
      <c r="FD113" s="619">
        <v>18858938</v>
      </c>
      <c r="FE113" s="619">
        <v>4243261</v>
      </c>
      <c r="FF113" s="619">
        <v>471473</v>
      </c>
      <c r="FG113" s="619">
        <v>47147345</v>
      </c>
      <c r="FH113" s="619">
        <v>23123058</v>
      </c>
      <c r="FI113" s="619">
        <v>18498447</v>
      </c>
      <c r="FJ113" s="619">
        <v>4162151</v>
      </c>
      <c r="FK113" s="619">
        <v>462461</v>
      </c>
      <c r="FL113" s="619">
        <v>46246117</v>
      </c>
      <c r="FM113" s="619">
        <v>-450615</v>
      </c>
      <c r="FN113" s="619">
        <v>-360491</v>
      </c>
      <c r="FO113" s="619">
        <v>-81110</v>
      </c>
      <c r="FP113" s="619">
        <v>-9012</v>
      </c>
      <c r="FQ113" s="619">
        <v>-901228</v>
      </c>
      <c r="FR113" s="619">
        <v>1659693</v>
      </c>
      <c r="FS113" s="619">
        <v>1327753</v>
      </c>
      <c r="FT113" s="619">
        <v>298745</v>
      </c>
      <c r="FU113" s="619">
        <v>33194</v>
      </c>
      <c r="FV113" s="619">
        <v>3319384</v>
      </c>
      <c r="FW113" s="620" t="s">
        <v>520</v>
      </c>
      <c r="FX113" s="620" t="s">
        <v>521</v>
      </c>
      <c r="FY113" s="610" t="s">
        <v>474</v>
      </c>
      <c r="FZ113" s="611" t="s">
        <v>499</v>
      </c>
      <c r="GA113" s="611" t="s">
        <v>862</v>
      </c>
      <c r="GB113" s="610" t="s">
        <v>1432</v>
      </c>
    </row>
    <row r="114" spans="1:184" x14ac:dyDescent="0.25">
      <c r="A114" s="610" t="s">
        <v>3385</v>
      </c>
      <c r="B114" s="617" t="s">
        <v>863</v>
      </c>
      <c r="C114" s="618" t="s">
        <v>864</v>
      </c>
      <c r="D114" s="638">
        <v>0.33</v>
      </c>
      <c r="E114" s="638">
        <v>0.3</v>
      </c>
      <c r="F114" s="638">
        <v>0.37</v>
      </c>
      <c r="G114" s="638">
        <v>0</v>
      </c>
      <c r="H114" s="638">
        <v>1</v>
      </c>
      <c r="I114" s="619">
        <v>13780236</v>
      </c>
      <c r="J114" s="619">
        <v>12527487</v>
      </c>
      <c r="K114" s="619">
        <v>15450567</v>
      </c>
      <c r="L114" s="619">
        <v>0</v>
      </c>
      <c r="M114" s="619">
        <v>41758290</v>
      </c>
      <c r="N114" s="619">
        <v>0</v>
      </c>
      <c r="O114" s="619">
        <v>0</v>
      </c>
      <c r="P114" s="619">
        <v>13780236</v>
      </c>
      <c r="Q114" s="619">
        <v>232172</v>
      </c>
      <c r="R114" s="619">
        <v>232172</v>
      </c>
      <c r="S114" s="619">
        <v>0</v>
      </c>
      <c r="T114" s="619">
        <v>0</v>
      </c>
      <c r="U114" s="619">
        <v>0</v>
      </c>
      <c r="V114" s="619">
        <v>0</v>
      </c>
      <c r="W114" s="619">
        <v>0</v>
      </c>
      <c r="X114" s="619">
        <v>0</v>
      </c>
      <c r="Y114" s="619">
        <v>0</v>
      </c>
      <c r="Z114" s="619">
        <v>0</v>
      </c>
      <c r="AA114" s="619">
        <v>0</v>
      </c>
      <c r="AB114" s="619">
        <v>0</v>
      </c>
      <c r="AC114" s="619">
        <v>0</v>
      </c>
      <c r="AD114" s="619">
        <v>0</v>
      </c>
      <c r="AE114" s="619">
        <v>0</v>
      </c>
      <c r="AF114" s="619">
        <v>0</v>
      </c>
      <c r="AG114" s="619">
        <v>0</v>
      </c>
      <c r="AH114" s="619">
        <v>0</v>
      </c>
      <c r="AI114" s="619">
        <v>7737282</v>
      </c>
      <c r="AJ114" s="619">
        <v>9542649</v>
      </c>
      <c r="AK114" s="619">
        <v>0</v>
      </c>
      <c r="AL114" s="619">
        <v>17279931</v>
      </c>
      <c r="AM114" s="619">
        <v>3342378</v>
      </c>
      <c r="AN114" s="619">
        <v>3038525</v>
      </c>
      <c r="AO114" s="619">
        <v>3747514</v>
      </c>
      <c r="AP114" s="619">
        <v>0</v>
      </c>
      <c r="AQ114" s="619">
        <v>10128417</v>
      </c>
      <c r="AR114" s="619">
        <v>-1385756</v>
      </c>
      <c r="AS114" s="619">
        <v>-1259777</v>
      </c>
      <c r="AT114" s="619">
        <v>-1553725</v>
      </c>
      <c r="AU114" s="619">
        <v>0</v>
      </c>
      <c r="AV114" s="619">
        <v>-4199258</v>
      </c>
      <c r="AW114" s="619">
        <v>-1784712</v>
      </c>
      <c r="AX114" s="619">
        <v>-1622465</v>
      </c>
      <c r="AY114" s="619">
        <v>-2001041</v>
      </c>
      <c r="AZ114" s="619">
        <v>0</v>
      </c>
      <c r="BA114" s="619">
        <v>-5408218</v>
      </c>
      <c r="BB114" s="619">
        <v>80109</v>
      </c>
      <c r="BC114" s="619">
        <v>72827</v>
      </c>
      <c r="BD114" s="619">
        <v>89819</v>
      </c>
      <c r="BE114" s="619">
        <v>0</v>
      </c>
      <c r="BF114" s="619">
        <v>242755</v>
      </c>
      <c r="BG114" s="619">
        <v>-560583</v>
      </c>
      <c r="BH114" s="619">
        <v>-509621</v>
      </c>
      <c r="BI114" s="619">
        <v>-628533</v>
      </c>
      <c r="BJ114" s="619">
        <v>0</v>
      </c>
      <c r="BK114" s="619">
        <v>-1698737</v>
      </c>
      <c r="BL114" s="619">
        <v>-2265186</v>
      </c>
      <c r="BM114" s="619">
        <v>-2059259</v>
      </c>
      <c r="BN114" s="619">
        <v>-2539755</v>
      </c>
      <c r="BO114" s="619">
        <v>0</v>
      </c>
      <c r="BP114" s="619">
        <v>-6864200</v>
      </c>
      <c r="BQ114" s="619">
        <v>-165000</v>
      </c>
      <c r="BR114" s="619">
        <v>-150000</v>
      </c>
      <c r="BS114" s="619">
        <v>-185000</v>
      </c>
      <c r="BT114" s="619">
        <v>0</v>
      </c>
      <c r="BU114" s="619">
        <v>-500000</v>
      </c>
      <c r="BV114" s="619">
        <v>0</v>
      </c>
      <c r="BW114" s="619">
        <v>0</v>
      </c>
      <c r="BX114" s="619">
        <v>0</v>
      </c>
      <c r="BY114" s="619">
        <v>0</v>
      </c>
      <c r="BZ114" s="619">
        <v>0</v>
      </c>
      <c r="CA114" s="619">
        <v>-165000</v>
      </c>
      <c r="CB114" s="619">
        <v>-150000</v>
      </c>
      <c r="CC114" s="619">
        <v>-185000</v>
      </c>
      <c r="CD114" s="619">
        <v>0</v>
      </c>
      <c r="CE114" s="619">
        <v>-500000</v>
      </c>
      <c r="CF114" s="619">
        <v>0</v>
      </c>
      <c r="CG114" s="619">
        <v>0</v>
      </c>
      <c r="CH114" s="619">
        <v>0</v>
      </c>
      <c r="CI114" s="619">
        <v>0</v>
      </c>
      <c r="CJ114" s="619">
        <v>0</v>
      </c>
      <c r="CK114" s="619">
        <v>0</v>
      </c>
      <c r="CL114" s="619">
        <v>0</v>
      </c>
      <c r="CM114" s="619">
        <v>0</v>
      </c>
      <c r="CN114" s="619">
        <v>0</v>
      </c>
      <c r="CO114" s="619">
        <v>0</v>
      </c>
      <c r="CP114" s="619">
        <v>165000</v>
      </c>
      <c r="CQ114" s="619">
        <v>150000</v>
      </c>
      <c r="CR114" s="619">
        <v>185000</v>
      </c>
      <c r="CS114" s="619">
        <v>0</v>
      </c>
      <c r="CT114" s="619">
        <v>500000</v>
      </c>
      <c r="CU114" s="619">
        <v>0</v>
      </c>
      <c r="CV114" s="619">
        <v>0</v>
      </c>
      <c r="CW114" s="619">
        <v>0</v>
      </c>
      <c r="CX114" s="619">
        <v>0</v>
      </c>
      <c r="CY114" s="619">
        <v>0</v>
      </c>
      <c r="CZ114" s="619">
        <v>0</v>
      </c>
      <c r="DA114" s="619">
        <v>0</v>
      </c>
      <c r="DB114" s="619">
        <v>0</v>
      </c>
      <c r="DC114" s="619">
        <v>0</v>
      </c>
      <c r="DD114" s="619">
        <v>0</v>
      </c>
      <c r="DE114" s="619">
        <v>0</v>
      </c>
      <c r="DF114" s="619">
        <v>0</v>
      </c>
      <c r="DG114" s="619">
        <v>0</v>
      </c>
      <c r="DH114" s="619">
        <v>0</v>
      </c>
      <c r="DI114" s="619">
        <v>0</v>
      </c>
      <c r="DJ114" s="619">
        <v>-165000</v>
      </c>
      <c r="DK114" s="619">
        <v>-150000</v>
      </c>
      <c r="DL114" s="619">
        <v>-185000</v>
      </c>
      <c r="DM114" s="619">
        <v>0</v>
      </c>
      <c r="DN114" s="619">
        <v>-500000</v>
      </c>
      <c r="DO114" s="619">
        <v>-165000</v>
      </c>
      <c r="DP114" s="619">
        <v>-150000</v>
      </c>
      <c r="DQ114" s="619">
        <v>-185000</v>
      </c>
      <c r="DR114" s="619">
        <v>0</v>
      </c>
      <c r="DS114" s="619">
        <v>-500000</v>
      </c>
      <c r="DT114" s="619">
        <v>0</v>
      </c>
      <c r="DU114" s="619">
        <v>0</v>
      </c>
      <c r="DV114" s="619">
        <v>0</v>
      </c>
      <c r="DW114" s="619">
        <v>0</v>
      </c>
      <c r="DX114" s="619">
        <v>0</v>
      </c>
      <c r="DY114" s="619">
        <v>0</v>
      </c>
      <c r="DZ114" s="619">
        <v>0</v>
      </c>
      <c r="EA114" s="619">
        <v>0</v>
      </c>
      <c r="EB114" s="619">
        <v>0</v>
      </c>
      <c r="EC114" s="619">
        <v>0</v>
      </c>
      <c r="ED114" s="619">
        <v>-165000</v>
      </c>
      <c r="EE114" s="619">
        <v>-150000</v>
      </c>
      <c r="EF114" s="619">
        <v>-185000</v>
      </c>
      <c r="EG114" s="619">
        <v>0</v>
      </c>
      <c r="EH114" s="619">
        <v>-500000</v>
      </c>
      <c r="EI114" s="619">
        <v>726987</v>
      </c>
      <c r="EJ114" s="619">
        <v>622218</v>
      </c>
      <c r="EK114" s="619">
        <v>793352</v>
      </c>
      <c r="EL114" s="619">
        <v>0</v>
      </c>
      <c r="EM114" s="619">
        <v>2142558</v>
      </c>
      <c r="EN114" s="619">
        <v>0</v>
      </c>
      <c r="EO114" s="619">
        <v>0</v>
      </c>
      <c r="EP114" s="619">
        <v>0</v>
      </c>
      <c r="EQ114" s="619">
        <v>0</v>
      </c>
      <c r="ER114" s="619">
        <v>0</v>
      </c>
      <c r="ES114" s="619">
        <v>1669973</v>
      </c>
      <c r="ET114" s="619">
        <v>1518157</v>
      </c>
      <c r="EU114" s="619">
        <v>1872394</v>
      </c>
      <c r="EV114" s="619">
        <v>0</v>
      </c>
      <c r="EW114" s="619">
        <v>5060524</v>
      </c>
      <c r="EX114" s="619">
        <v>-942986</v>
      </c>
      <c r="EY114" s="619">
        <v>-895939</v>
      </c>
      <c r="EZ114" s="619">
        <v>-1079042</v>
      </c>
      <c r="FA114" s="619">
        <v>0</v>
      </c>
      <c r="FB114" s="619">
        <v>-2917966</v>
      </c>
      <c r="FC114" s="619">
        <v>14045085</v>
      </c>
      <c r="FD114" s="619">
        <v>12768259</v>
      </c>
      <c r="FE114" s="619">
        <v>15747519</v>
      </c>
      <c r="FF114" s="619">
        <v>0</v>
      </c>
      <c r="FG114" s="619">
        <v>42560863</v>
      </c>
      <c r="FH114" s="619">
        <v>13780236</v>
      </c>
      <c r="FI114" s="619">
        <v>12527487</v>
      </c>
      <c r="FJ114" s="619">
        <v>15450567</v>
      </c>
      <c r="FK114" s="619">
        <v>0</v>
      </c>
      <c r="FL114" s="619">
        <v>41758290</v>
      </c>
      <c r="FM114" s="619">
        <v>-264849</v>
      </c>
      <c r="FN114" s="619">
        <v>-240772</v>
      </c>
      <c r="FO114" s="619">
        <v>-296952</v>
      </c>
      <c r="FP114" s="619">
        <v>0</v>
      </c>
      <c r="FQ114" s="619">
        <v>-802573</v>
      </c>
      <c r="FR114" s="619">
        <v>-1207835</v>
      </c>
      <c r="FS114" s="619">
        <v>-1136711</v>
      </c>
      <c r="FT114" s="619">
        <v>-1375994</v>
      </c>
      <c r="FU114" s="619">
        <v>0</v>
      </c>
      <c r="FV114" s="619">
        <v>-3720539</v>
      </c>
      <c r="FW114" s="620" t="s">
        <v>503</v>
      </c>
      <c r="FX114" s="620" t="s">
        <v>504</v>
      </c>
      <c r="FY114" s="610" t="s">
        <v>505</v>
      </c>
      <c r="FZ114" s="611" t="s">
        <v>506</v>
      </c>
      <c r="GA114" s="611" t="s">
        <v>865</v>
      </c>
      <c r="GB114" s="610" t="s">
        <v>1432</v>
      </c>
    </row>
    <row r="115" spans="1:184" x14ac:dyDescent="0.25">
      <c r="A115" s="610" t="s">
        <v>3385</v>
      </c>
      <c r="B115" s="617" t="s">
        <v>866</v>
      </c>
      <c r="C115" s="618" t="s">
        <v>867</v>
      </c>
      <c r="D115" s="638">
        <v>0.5</v>
      </c>
      <c r="E115" s="638">
        <v>0.4</v>
      </c>
      <c r="F115" s="638">
        <v>0.09</v>
      </c>
      <c r="G115" s="638">
        <v>0.01</v>
      </c>
      <c r="H115" s="638">
        <v>1</v>
      </c>
      <c r="I115" s="619">
        <v>16528721</v>
      </c>
      <c r="J115" s="619">
        <v>13222976</v>
      </c>
      <c r="K115" s="619">
        <v>2975170</v>
      </c>
      <c r="L115" s="619">
        <v>330574</v>
      </c>
      <c r="M115" s="619">
        <v>33057441</v>
      </c>
      <c r="N115" s="619">
        <v>0</v>
      </c>
      <c r="O115" s="619">
        <v>0</v>
      </c>
      <c r="P115" s="619">
        <v>16528721</v>
      </c>
      <c r="Q115" s="619">
        <v>95622</v>
      </c>
      <c r="R115" s="619">
        <v>95622</v>
      </c>
      <c r="S115" s="619">
        <v>0</v>
      </c>
      <c r="T115" s="619">
        <v>0</v>
      </c>
      <c r="U115" s="619">
        <v>0</v>
      </c>
      <c r="V115" s="619">
        <v>20659</v>
      </c>
      <c r="W115" s="619">
        <v>0</v>
      </c>
      <c r="X115" s="619">
        <v>20659</v>
      </c>
      <c r="Y115" s="619">
        <v>0</v>
      </c>
      <c r="Z115" s="619">
        <v>0</v>
      </c>
      <c r="AA115" s="619">
        <v>0</v>
      </c>
      <c r="AB115" s="619">
        <v>0</v>
      </c>
      <c r="AC115" s="619">
        <v>0</v>
      </c>
      <c r="AD115" s="619">
        <v>0</v>
      </c>
      <c r="AE115" s="619">
        <v>0</v>
      </c>
      <c r="AF115" s="619">
        <v>0</v>
      </c>
      <c r="AG115" s="619">
        <v>0</v>
      </c>
      <c r="AH115" s="619">
        <v>0</v>
      </c>
      <c r="AI115" s="619">
        <v>4488735</v>
      </c>
      <c r="AJ115" s="619">
        <v>1009174</v>
      </c>
      <c r="AK115" s="619">
        <v>112129</v>
      </c>
      <c r="AL115" s="619">
        <v>5610038</v>
      </c>
      <c r="AM115" s="619">
        <v>1879901</v>
      </c>
      <c r="AN115" s="619">
        <v>1503921</v>
      </c>
      <c r="AO115" s="619">
        <v>338382</v>
      </c>
      <c r="AP115" s="619">
        <v>37598</v>
      </c>
      <c r="AQ115" s="619">
        <v>3759802</v>
      </c>
      <c r="AR115" s="619">
        <v>-1109398</v>
      </c>
      <c r="AS115" s="619">
        <v>-887518</v>
      </c>
      <c r="AT115" s="619">
        <v>-199692</v>
      </c>
      <c r="AU115" s="619">
        <v>-22188</v>
      </c>
      <c r="AV115" s="619">
        <v>-2218796</v>
      </c>
      <c r="AW115" s="619">
        <v>-1454514</v>
      </c>
      <c r="AX115" s="619">
        <v>-1163612</v>
      </c>
      <c r="AY115" s="619">
        <v>-261813</v>
      </c>
      <c r="AZ115" s="619">
        <v>-29090</v>
      </c>
      <c r="BA115" s="619">
        <v>-2909029</v>
      </c>
      <c r="BB115" s="619">
        <v>2547</v>
      </c>
      <c r="BC115" s="619">
        <v>2038</v>
      </c>
      <c r="BD115" s="619">
        <v>458</v>
      </c>
      <c r="BE115" s="619">
        <v>51</v>
      </c>
      <c r="BF115" s="619">
        <v>5094</v>
      </c>
      <c r="BG115" s="619">
        <v>292331</v>
      </c>
      <c r="BH115" s="619">
        <v>233865</v>
      </c>
      <c r="BI115" s="619">
        <v>52620</v>
      </c>
      <c r="BJ115" s="619">
        <v>5847</v>
      </c>
      <c r="BK115" s="619">
        <v>584663</v>
      </c>
      <c r="BL115" s="619">
        <v>-1159636</v>
      </c>
      <c r="BM115" s="619">
        <v>-927709</v>
      </c>
      <c r="BN115" s="619">
        <v>-208735</v>
      </c>
      <c r="BO115" s="619">
        <v>-23192</v>
      </c>
      <c r="BP115" s="619">
        <v>-2319272</v>
      </c>
      <c r="BQ115" s="619">
        <v>-426664</v>
      </c>
      <c r="BR115" s="619">
        <v>-341331</v>
      </c>
      <c r="BS115" s="619">
        <v>-76800</v>
      </c>
      <c r="BT115" s="619">
        <v>-8533</v>
      </c>
      <c r="BU115" s="619">
        <v>-853328</v>
      </c>
      <c r="BV115" s="619">
        <v>-308196</v>
      </c>
      <c r="BW115" s="619">
        <v>-246556</v>
      </c>
      <c r="BX115" s="619">
        <v>-55475</v>
      </c>
      <c r="BY115" s="619">
        <v>-6164</v>
      </c>
      <c r="BZ115" s="619">
        <v>-616391</v>
      </c>
      <c r="CA115" s="619">
        <v>-118469</v>
      </c>
      <c r="CB115" s="619">
        <v>-94775</v>
      </c>
      <c r="CC115" s="619">
        <v>-21324</v>
      </c>
      <c r="CD115" s="619">
        <v>-2369</v>
      </c>
      <c r="CE115" s="619">
        <v>-236937</v>
      </c>
      <c r="CF115" s="619">
        <v>0</v>
      </c>
      <c r="CG115" s="619">
        <v>0</v>
      </c>
      <c r="CH115" s="619">
        <v>0</v>
      </c>
      <c r="CI115" s="619">
        <v>0</v>
      </c>
      <c r="CJ115" s="619">
        <v>0</v>
      </c>
      <c r="CK115" s="619">
        <v>0</v>
      </c>
      <c r="CL115" s="619">
        <v>0</v>
      </c>
      <c r="CM115" s="619">
        <v>0</v>
      </c>
      <c r="CN115" s="619">
        <v>0</v>
      </c>
      <c r="CO115" s="619">
        <v>0</v>
      </c>
      <c r="CP115" s="619">
        <v>373139</v>
      </c>
      <c r="CQ115" s="619">
        <v>298512</v>
      </c>
      <c r="CR115" s="619">
        <v>67165</v>
      </c>
      <c r="CS115" s="619">
        <v>7463</v>
      </c>
      <c r="CT115" s="619">
        <v>746279</v>
      </c>
      <c r="CU115" s="619">
        <v>0</v>
      </c>
      <c r="CV115" s="619">
        <v>0</v>
      </c>
      <c r="CW115" s="619">
        <v>0</v>
      </c>
      <c r="CX115" s="619">
        <v>0</v>
      </c>
      <c r="CY115" s="619">
        <v>0</v>
      </c>
      <c r="CZ115" s="619">
        <v>308196</v>
      </c>
      <c r="DA115" s="619">
        <v>246556</v>
      </c>
      <c r="DB115" s="619">
        <v>55475</v>
      </c>
      <c r="DC115" s="619">
        <v>6164</v>
      </c>
      <c r="DD115" s="619">
        <v>616391</v>
      </c>
      <c r="DE115" s="619">
        <v>-434344</v>
      </c>
      <c r="DF115" s="619">
        <v>-347476</v>
      </c>
      <c r="DG115" s="619">
        <v>-78182</v>
      </c>
      <c r="DH115" s="619">
        <v>-8687</v>
      </c>
      <c r="DI115" s="619">
        <v>-868689</v>
      </c>
      <c r="DJ115" s="619">
        <v>-1202</v>
      </c>
      <c r="DK115" s="619">
        <v>-961</v>
      </c>
      <c r="DL115" s="619">
        <v>-216</v>
      </c>
      <c r="DM115" s="619">
        <v>-24</v>
      </c>
      <c r="DN115" s="619">
        <v>-2403</v>
      </c>
      <c r="DO115" s="619">
        <v>-180875</v>
      </c>
      <c r="DP115" s="619">
        <v>-144700</v>
      </c>
      <c r="DQ115" s="619">
        <v>-32558</v>
      </c>
      <c r="DR115" s="619">
        <v>-3617</v>
      </c>
      <c r="DS115" s="619">
        <v>-361750</v>
      </c>
      <c r="DT115" s="619">
        <v>0</v>
      </c>
      <c r="DU115" s="619">
        <v>0</v>
      </c>
      <c r="DV115" s="619">
        <v>0</v>
      </c>
      <c r="DW115" s="619">
        <v>0</v>
      </c>
      <c r="DX115" s="619">
        <v>0</v>
      </c>
      <c r="DY115" s="619">
        <v>-179674</v>
      </c>
      <c r="DZ115" s="619">
        <v>-143739</v>
      </c>
      <c r="EA115" s="619">
        <v>-32341</v>
      </c>
      <c r="EB115" s="619">
        <v>-3593</v>
      </c>
      <c r="EC115" s="619">
        <v>-359347</v>
      </c>
      <c r="ED115" s="619">
        <v>-1202</v>
      </c>
      <c r="EE115" s="619">
        <v>-961</v>
      </c>
      <c r="EF115" s="619">
        <v>-216</v>
      </c>
      <c r="EG115" s="619">
        <v>-24</v>
      </c>
      <c r="EH115" s="619">
        <v>-2403</v>
      </c>
      <c r="EI115" s="619">
        <v>-700097</v>
      </c>
      <c r="EJ115" s="619">
        <v>-560079</v>
      </c>
      <c r="EK115" s="619">
        <v>-126017</v>
      </c>
      <c r="EL115" s="619">
        <v>-14002</v>
      </c>
      <c r="EM115" s="619">
        <v>-1400194</v>
      </c>
      <c r="EN115" s="619">
        <v>0</v>
      </c>
      <c r="EO115" s="619">
        <v>0</v>
      </c>
      <c r="EP115" s="619">
        <v>0</v>
      </c>
      <c r="EQ115" s="619">
        <v>0</v>
      </c>
      <c r="ER115" s="619">
        <v>0</v>
      </c>
      <c r="ES115" s="619">
        <v>-927541</v>
      </c>
      <c r="ET115" s="619">
        <v>-742033</v>
      </c>
      <c r="EU115" s="619">
        <v>-166957</v>
      </c>
      <c r="EV115" s="619">
        <v>-18551</v>
      </c>
      <c r="EW115" s="619">
        <v>-1855082</v>
      </c>
      <c r="EX115" s="619">
        <v>227444</v>
      </c>
      <c r="EY115" s="619">
        <v>181954</v>
      </c>
      <c r="EZ115" s="619">
        <v>40940</v>
      </c>
      <c r="FA115" s="619">
        <v>4549</v>
      </c>
      <c r="FB115" s="619">
        <v>454888</v>
      </c>
      <c r="FC115" s="619">
        <v>15726169</v>
      </c>
      <c r="FD115" s="619">
        <v>12580935</v>
      </c>
      <c r="FE115" s="619">
        <v>2830710</v>
      </c>
      <c r="FF115" s="619">
        <v>314523</v>
      </c>
      <c r="FG115" s="619">
        <v>31452337</v>
      </c>
      <c r="FH115" s="619">
        <v>16528721</v>
      </c>
      <c r="FI115" s="619">
        <v>13222976</v>
      </c>
      <c r="FJ115" s="619">
        <v>2975170</v>
      </c>
      <c r="FK115" s="619">
        <v>330574</v>
      </c>
      <c r="FL115" s="619">
        <v>33057441</v>
      </c>
      <c r="FM115" s="619">
        <v>802552</v>
      </c>
      <c r="FN115" s="619">
        <v>642041</v>
      </c>
      <c r="FO115" s="619">
        <v>144460</v>
      </c>
      <c r="FP115" s="619">
        <v>16051</v>
      </c>
      <c r="FQ115" s="619">
        <v>1605104</v>
      </c>
      <c r="FR115" s="619">
        <v>1029996</v>
      </c>
      <c r="FS115" s="619">
        <v>823995</v>
      </c>
      <c r="FT115" s="619">
        <v>185400</v>
      </c>
      <c r="FU115" s="619">
        <v>20600</v>
      </c>
      <c r="FV115" s="619">
        <v>2059992</v>
      </c>
      <c r="FW115" s="620" t="s">
        <v>525</v>
      </c>
      <c r="FX115" s="620" t="s">
        <v>526</v>
      </c>
      <c r="FY115" s="610" t="s">
        <v>474</v>
      </c>
      <c r="FZ115" s="611" t="s">
        <v>475</v>
      </c>
      <c r="GA115" s="611" t="s">
        <v>868</v>
      </c>
      <c r="GB115" s="610" t="s">
        <v>1432</v>
      </c>
    </row>
    <row r="116" spans="1:184" x14ac:dyDescent="0.25">
      <c r="A116" s="610" t="s">
        <v>3385</v>
      </c>
      <c r="B116" s="617" t="s">
        <v>869</v>
      </c>
      <c r="C116" s="618" t="s">
        <v>870</v>
      </c>
      <c r="D116" s="638">
        <v>0.5</v>
      </c>
      <c r="E116" s="638">
        <v>0.49</v>
      </c>
      <c r="F116" s="638">
        <v>0</v>
      </c>
      <c r="G116" s="638">
        <v>0.01</v>
      </c>
      <c r="H116" s="638">
        <v>1</v>
      </c>
      <c r="I116" s="619">
        <v>14889203</v>
      </c>
      <c r="J116" s="619">
        <v>14591419</v>
      </c>
      <c r="K116" s="619">
        <v>0</v>
      </c>
      <c r="L116" s="619">
        <v>297784</v>
      </c>
      <c r="M116" s="619">
        <v>29778406</v>
      </c>
      <c r="N116" s="619">
        <v>0</v>
      </c>
      <c r="O116" s="619">
        <v>0</v>
      </c>
      <c r="P116" s="619">
        <v>14889203</v>
      </c>
      <c r="Q116" s="619">
        <v>111408</v>
      </c>
      <c r="R116" s="619">
        <v>111408</v>
      </c>
      <c r="S116" s="619">
        <v>170885</v>
      </c>
      <c r="T116" s="619">
        <v>0</v>
      </c>
      <c r="U116" s="619">
        <v>170885</v>
      </c>
      <c r="V116" s="619">
        <v>459671</v>
      </c>
      <c r="W116" s="619">
        <v>0</v>
      </c>
      <c r="X116" s="619">
        <v>459671</v>
      </c>
      <c r="Y116" s="619">
        <v>0</v>
      </c>
      <c r="Z116" s="619">
        <v>0</v>
      </c>
      <c r="AA116" s="619">
        <v>0</v>
      </c>
      <c r="AB116" s="619">
        <v>0</v>
      </c>
      <c r="AC116" s="619">
        <v>0</v>
      </c>
      <c r="AD116" s="619">
        <v>0</v>
      </c>
      <c r="AE116" s="619">
        <v>0</v>
      </c>
      <c r="AF116" s="619">
        <v>0</v>
      </c>
      <c r="AG116" s="619">
        <v>0</v>
      </c>
      <c r="AH116" s="619">
        <v>0</v>
      </c>
      <c r="AI116" s="619">
        <v>4763509</v>
      </c>
      <c r="AJ116" s="619">
        <v>0</v>
      </c>
      <c r="AK116" s="619">
        <v>94133</v>
      </c>
      <c r="AL116" s="619">
        <v>4857642</v>
      </c>
      <c r="AM116" s="619">
        <v>2015582</v>
      </c>
      <c r="AN116" s="619">
        <v>1975270</v>
      </c>
      <c r="AO116" s="619">
        <v>0</v>
      </c>
      <c r="AP116" s="619">
        <v>40312</v>
      </c>
      <c r="AQ116" s="619">
        <v>4031164</v>
      </c>
      <c r="AR116" s="619">
        <v>-334312</v>
      </c>
      <c r="AS116" s="619">
        <v>-327625</v>
      </c>
      <c r="AT116" s="619">
        <v>0</v>
      </c>
      <c r="AU116" s="619">
        <v>-6686</v>
      </c>
      <c r="AV116" s="619">
        <v>-668623</v>
      </c>
      <c r="AW116" s="619">
        <v>-1541634</v>
      </c>
      <c r="AX116" s="619">
        <v>-1510802</v>
      </c>
      <c r="AY116" s="619">
        <v>0</v>
      </c>
      <c r="AZ116" s="619">
        <v>-30833</v>
      </c>
      <c r="BA116" s="619">
        <v>-3083269</v>
      </c>
      <c r="BB116" s="619">
        <v>211008</v>
      </c>
      <c r="BC116" s="619">
        <v>206787</v>
      </c>
      <c r="BD116" s="619">
        <v>0</v>
      </c>
      <c r="BE116" s="619">
        <v>4220</v>
      </c>
      <c r="BF116" s="619">
        <v>422015</v>
      </c>
      <c r="BG116" s="619">
        <v>-431627</v>
      </c>
      <c r="BH116" s="619">
        <v>-422994</v>
      </c>
      <c r="BI116" s="619">
        <v>0</v>
      </c>
      <c r="BJ116" s="619">
        <v>-8633</v>
      </c>
      <c r="BK116" s="619">
        <v>-863254</v>
      </c>
      <c r="BL116" s="619">
        <v>-1762253</v>
      </c>
      <c r="BM116" s="619">
        <v>-1727009</v>
      </c>
      <c r="BN116" s="619">
        <v>0</v>
      </c>
      <c r="BO116" s="619">
        <v>-35246</v>
      </c>
      <c r="BP116" s="619">
        <v>-3524508</v>
      </c>
      <c r="BQ116" s="619">
        <v>-1512946</v>
      </c>
      <c r="BR116" s="619">
        <v>-1482688</v>
      </c>
      <c r="BS116" s="619">
        <v>0</v>
      </c>
      <c r="BT116" s="619">
        <v>-30259</v>
      </c>
      <c r="BU116" s="619">
        <v>-3025893</v>
      </c>
      <c r="BV116" s="619">
        <v>-13147</v>
      </c>
      <c r="BW116" s="619">
        <v>-12884</v>
      </c>
      <c r="BX116" s="619">
        <v>0</v>
      </c>
      <c r="BY116" s="619">
        <v>-263</v>
      </c>
      <c r="BZ116" s="619">
        <v>-26294</v>
      </c>
      <c r="CA116" s="619">
        <v>-1499799</v>
      </c>
      <c r="CB116" s="619">
        <v>-1469804</v>
      </c>
      <c r="CC116" s="619">
        <v>0</v>
      </c>
      <c r="CD116" s="619">
        <v>-29996</v>
      </c>
      <c r="CE116" s="619">
        <v>-2999599</v>
      </c>
      <c r="CF116" s="619">
        <v>0</v>
      </c>
      <c r="CG116" s="619">
        <v>0</v>
      </c>
      <c r="CH116" s="619">
        <v>0</v>
      </c>
      <c r="CI116" s="619">
        <v>0</v>
      </c>
      <c r="CJ116" s="619">
        <v>0</v>
      </c>
      <c r="CK116" s="619">
        <v>2898</v>
      </c>
      <c r="CL116" s="619">
        <v>2840</v>
      </c>
      <c r="CM116" s="619">
        <v>0</v>
      </c>
      <c r="CN116" s="619">
        <v>58</v>
      </c>
      <c r="CO116" s="619">
        <v>5796</v>
      </c>
      <c r="CP116" s="619">
        <v>610006</v>
      </c>
      <c r="CQ116" s="619">
        <v>597805</v>
      </c>
      <c r="CR116" s="619">
        <v>0</v>
      </c>
      <c r="CS116" s="619">
        <v>12200</v>
      </c>
      <c r="CT116" s="619">
        <v>1220011</v>
      </c>
      <c r="CU116" s="619">
        <v>0</v>
      </c>
      <c r="CV116" s="619">
        <v>0</v>
      </c>
      <c r="CW116" s="619">
        <v>0</v>
      </c>
      <c r="CX116" s="619">
        <v>0</v>
      </c>
      <c r="CY116" s="619">
        <v>0</v>
      </c>
      <c r="CZ116" s="619">
        <v>0</v>
      </c>
      <c r="DA116" s="619">
        <v>0</v>
      </c>
      <c r="DB116" s="619">
        <v>0</v>
      </c>
      <c r="DC116" s="619">
        <v>0</v>
      </c>
      <c r="DD116" s="619">
        <v>0</v>
      </c>
      <c r="DE116" s="619">
        <v>-250000</v>
      </c>
      <c r="DF116" s="619">
        <v>-245000</v>
      </c>
      <c r="DG116" s="619">
        <v>0</v>
      </c>
      <c r="DH116" s="619">
        <v>-5000</v>
      </c>
      <c r="DI116" s="619">
        <v>-500000</v>
      </c>
      <c r="DJ116" s="619">
        <v>-1022999</v>
      </c>
      <c r="DK116" s="619">
        <v>-1002540</v>
      </c>
      <c r="DL116" s="619">
        <v>0</v>
      </c>
      <c r="DM116" s="619">
        <v>-20460</v>
      </c>
      <c r="DN116" s="619">
        <v>-2045999</v>
      </c>
      <c r="DO116" s="619">
        <v>-2173041</v>
      </c>
      <c r="DP116" s="619">
        <v>-2129583</v>
      </c>
      <c r="DQ116" s="619">
        <v>0</v>
      </c>
      <c r="DR116" s="619">
        <v>-43461</v>
      </c>
      <c r="DS116" s="619">
        <v>-4346085</v>
      </c>
      <c r="DT116" s="619">
        <v>-10249</v>
      </c>
      <c r="DU116" s="619">
        <v>-10044</v>
      </c>
      <c r="DV116" s="619">
        <v>0</v>
      </c>
      <c r="DW116" s="619">
        <v>-205</v>
      </c>
      <c r="DX116" s="619">
        <v>-20498</v>
      </c>
      <c r="DY116" s="619">
        <v>-1139793</v>
      </c>
      <c r="DZ116" s="619">
        <v>-1116999</v>
      </c>
      <c r="EA116" s="619">
        <v>0</v>
      </c>
      <c r="EB116" s="619">
        <v>-22796</v>
      </c>
      <c r="EC116" s="619">
        <v>-2279588</v>
      </c>
      <c r="ED116" s="619">
        <v>-1022999</v>
      </c>
      <c r="EE116" s="619">
        <v>-1002540</v>
      </c>
      <c r="EF116" s="619">
        <v>0</v>
      </c>
      <c r="EG116" s="619">
        <v>-20460</v>
      </c>
      <c r="EH116" s="619">
        <v>-2045999</v>
      </c>
      <c r="EI116" s="619">
        <v>399849</v>
      </c>
      <c r="EJ116" s="619">
        <v>391855</v>
      </c>
      <c r="EK116" s="619">
        <v>0</v>
      </c>
      <c r="EL116" s="619">
        <v>7996</v>
      </c>
      <c r="EM116" s="619">
        <v>799700</v>
      </c>
      <c r="EN116" s="619">
        <v>0</v>
      </c>
      <c r="EO116" s="619">
        <v>0</v>
      </c>
      <c r="EP116" s="619">
        <v>0</v>
      </c>
      <c r="EQ116" s="619">
        <v>0</v>
      </c>
      <c r="ER116" s="619">
        <v>0</v>
      </c>
      <c r="ES116" s="619">
        <v>-387812</v>
      </c>
      <c r="ET116" s="619">
        <v>-380056</v>
      </c>
      <c r="EU116" s="619">
        <v>0</v>
      </c>
      <c r="EV116" s="619">
        <v>-7756</v>
      </c>
      <c r="EW116" s="619">
        <v>-775624</v>
      </c>
      <c r="EX116" s="619">
        <v>787661</v>
      </c>
      <c r="EY116" s="619">
        <v>771911</v>
      </c>
      <c r="EZ116" s="619">
        <v>0</v>
      </c>
      <c r="FA116" s="619">
        <v>15752</v>
      </c>
      <c r="FB116" s="619">
        <v>1575324</v>
      </c>
      <c r="FC116" s="619">
        <v>14806031</v>
      </c>
      <c r="FD116" s="619">
        <v>14509911</v>
      </c>
      <c r="FE116" s="619">
        <v>0</v>
      </c>
      <c r="FF116" s="619">
        <v>296121</v>
      </c>
      <c r="FG116" s="619">
        <v>29612063</v>
      </c>
      <c r="FH116" s="619">
        <v>14889203</v>
      </c>
      <c r="FI116" s="619">
        <v>14591419</v>
      </c>
      <c r="FJ116" s="619">
        <v>0</v>
      </c>
      <c r="FK116" s="619">
        <v>297784</v>
      </c>
      <c r="FL116" s="619">
        <v>29778406</v>
      </c>
      <c r="FM116" s="619">
        <v>83172</v>
      </c>
      <c r="FN116" s="619">
        <v>81508</v>
      </c>
      <c r="FO116" s="619">
        <v>0</v>
      </c>
      <c r="FP116" s="619">
        <v>1663</v>
      </c>
      <c r="FQ116" s="619">
        <v>166343</v>
      </c>
      <c r="FR116" s="619">
        <v>870833</v>
      </c>
      <c r="FS116" s="619">
        <v>853419</v>
      </c>
      <c r="FT116" s="619">
        <v>0</v>
      </c>
      <c r="FU116" s="619">
        <v>17415</v>
      </c>
      <c r="FV116" s="619">
        <v>1741667</v>
      </c>
      <c r="FW116" s="620" t="s">
        <v>535</v>
      </c>
      <c r="FX116" s="620" t="s">
        <v>871</v>
      </c>
      <c r="FY116" s="610" t="s">
        <v>535</v>
      </c>
      <c r="FZ116" s="611" t="s">
        <v>723</v>
      </c>
      <c r="GA116" s="611" t="s">
        <v>872</v>
      </c>
      <c r="GB116" s="610" t="s">
        <v>1432</v>
      </c>
    </row>
    <row r="117" spans="1:184" x14ac:dyDescent="0.25">
      <c r="A117" s="610" t="s">
        <v>3385</v>
      </c>
      <c r="B117" s="617" t="s">
        <v>873</v>
      </c>
      <c r="C117" s="618" t="s">
        <v>874</v>
      </c>
      <c r="D117" s="638">
        <v>0.5</v>
      </c>
      <c r="E117" s="638">
        <v>0.4</v>
      </c>
      <c r="F117" s="638">
        <v>0.09</v>
      </c>
      <c r="G117" s="638">
        <v>0.01</v>
      </c>
      <c r="H117" s="638">
        <v>1</v>
      </c>
      <c r="I117" s="619">
        <v>10464349</v>
      </c>
      <c r="J117" s="619">
        <v>8371480</v>
      </c>
      <c r="K117" s="619">
        <v>1883583</v>
      </c>
      <c r="L117" s="619">
        <v>209287</v>
      </c>
      <c r="M117" s="619">
        <v>20928699</v>
      </c>
      <c r="N117" s="619">
        <v>0</v>
      </c>
      <c r="O117" s="619">
        <v>0</v>
      </c>
      <c r="P117" s="619">
        <v>10464349</v>
      </c>
      <c r="Q117" s="619">
        <v>130470</v>
      </c>
      <c r="R117" s="619">
        <v>130470</v>
      </c>
      <c r="S117" s="619">
        <v>0</v>
      </c>
      <c r="T117" s="619">
        <v>0</v>
      </c>
      <c r="U117" s="619">
        <v>0</v>
      </c>
      <c r="V117" s="619">
        <v>0</v>
      </c>
      <c r="W117" s="619">
        <v>0</v>
      </c>
      <c r="X117" s="619">
        <v>0</v>
      </c>
      <c r="Y117" s="619">
        <v>0</v>
      </c>
      <c r="Z117" s="619">
        <v>0</v>
      </c>
      <c r="AA117" s="619">
        <v>0</v>
      </c>
      <c r="AB117" s="619">
        <v>0</v>
      </c>
      <c r="AC117" s="619">
        <v>0</v>
      </c>
      <c r="AD117" s="619">
        <v>0</v>
      </c>
      <c r="AE117" s="619">
        <v>0</v>
      </c>
      <c r="AF117" s="619">
        <v>0</v>
      </c>
      <c r="AG117" s="619">
        <v>0</v>
      </c>
      <c r="AH117" s="619">
        <v>0</v>
      </c>
      <c r="AI117" s="619">
        <v>4138809</v>
      </c>
      <c r="AJ117" s="619">
        <v>931232</v>
      </c>
      <c r="AK117" s="619">
        <v>103470</v>
      </c>
      <c r="AL117" s="619">
        <v>5173511</v>
      </c>
      <c r="AM117" s="619">
        <v>2191906</v>
      </c>
      <c r="AN117" s="619">
        <v>1753525</v>
      </c>
      <c r="AO117" s="619">
        <v>394543</v>
      </c>
      <c r="AP117" s="619">
        <v>43838</v>
      </c>
      <c r="AQ117" s="619">
        <v>4383812</v>
      </c>
      <c r="AR117" s="619">
        <v>-138604</v>
      </c>
      <c r="AS117" s="619">
        <v>-110883</v>
      </c>
      <c r="AT117" s="619">
        <v>-24949</v>
      </c>
      <c r="AU117" s="619">
        <v>-2772</v>
      </c>
      <c r="AV117" s="619">
        <v>-277208</v>
      </c>
      <c r="AW117" s="619">
        <v>-1245626</v>
      </c>
      <c r="AX117" s="619">
        <v>-996502</v>
      </c>
      <c r="AY117" s="619">
        <v>-224213</v>
      </c>
      <c r="AZ117" s="619">
        <v>-24913</v>
      </c>
      <c r="BA117" s="619">
        <v>-2491254</v>
      </c>
      <c r="BB117" s="619">
        <v>13126</v>
      </c>
      <c r="BC117" s="619">
        <v>10502</v>
      </c>
      <c r="BD117" s="619">
        <v>2363</v>
      </c>
      <c r="BE117" s="619">
        <v>263</v>
      </c>
      <c r="BF117" s="619">
        <v>26254</v>
      </c>
      <c r="BG117" s="619">
        <v>-133670</v>
      </c>
      <c r="BH117" s="619">
        <v>-106936</v>
      </c>
      <c r="BI117" s="619">
        <v>-24061</v>
      </c>
      <c r="BJ117" s="619">
        <v>-2673</v>
      </c>
      <c r="BK117" s="619">
        <v>-267340</v>
      </c>
      <c r="BL117" s="619">
        <v>-1366170</v>
      </c>
      <c r="BM117" s="619">
        <v>-1092936</v>
      </c>
      <c r="BN117" s="619">
        <v>-245911</v>
      </c>
      <c r="BO117" s="619">
        <v>-27323</v>
      </c>
      <c r="BP117" s="619">
        <v>-2732340</v>
      </c>
      <c r="BQ117" s="619">
        <v>-1894971</v>
      </c>
      <c r="BR117" s="619">
        <v>-1515977</v>
      </c>
      <c r="BS117" s="619">
        <v>-341095</v>
      </c>
      <c r="BT117" s="619">
        <v>-37899</v>
      </c>
      <c r="BU117" s="619">
        <v>-3789942</v>
      </c>
      <c r="BV117" s="619">
        <v>-5402</v>
      </c>
      <c r="BW117" s="619">
        <v>-4321</v>
      </c>
      <c r="BX117" s="619">
        <v>-972</v>
      </c>
      <c r="BY117" s="619">
        <v>-108</v>
      </c>
      <c r="BZ117" s="619">
        <v>-10803</v>
      </c>
      <c r="CA117" s="619">
        <v>-1889569</v>
      </c>
      <c r="CB117" s="619">
        <v>-1511656</v>
      </c>
      <c r="CC117" s="619">
        <v>-340123</v>
      </c>
      <c r="CD117" s="619">
        <v>-37791</v>
      </c>
      <c r="CE117" s="619">
        <v>-3779139</v>
      </c>
      <c r="CF117" s="619">
        <v>0</v>
      </c>
      <c r="CG117" s="619">
        <v>0</v>
      </c>
      <c r="CH117" s="619">
        <v>0</v>
      </c>
      <c r="CI117" s="619">
        <v>0</v>
      </c>
      <c r="CJ117" s="619">
        <v>0</v>
      </c>
      <c r="CK117" s="619">
        <v>5402</v>
      </c>
      <c r="CL117" s="619">
        <v>4321</v>
      </c>
      <c r="CM117" s="619">
        <v>972</v>
      </c>
      <c r="CN117" s="619">
        <v>108</v>
      </c>
      <c r="CO117" s="619">
        <v>10803</v>
      </c>
      <c r="CP117" s="619">
        <v>0</v>
      </c>
      <c r="CQ117" s="619">
        <v>0</v>
      </c>
      <c r="CR117" s="619">
        <v>0</v>
      </c>
      <c r="CS117" s="619">
        <v>0</v>
      </c>
      <c r="CT117" s="619">
        <v>0</v>
      </c>
      <c r="CU117" s="619">
        <v>0</v>
      </c>
      <c r="CV117" s="619">
        <v>0</v>
      </c>
      <c r="CW117" s="619">
        <v>0</v>
      </c>
      <c r="CX117" s="619">
        <v>0</v>
      </c>
      <c r="CY117" s="619">
        <v>0</v>
      </c>
      <c r="CZ117" s="619">
        <v>0</v>
      </c>
      <c r="DA117" s="619">
        <v>0</v>
      </c>
      <c r="DB117" s="619">
        <v>0</v>
      </c>
      <c r="DC117" s="619">
        <v>0</v>
      </c>
      <c r="DD117" s="619">
        <v>0</v>
      </c>
      <c r="DE117" s="619">
        <v>597286</v>
      </c>
      <c r="DF117" s="619">
        <v>477828</v>
      </c>
      <c r="DG117" s="619">
        <v>107511</v>
      </c>
      <c r="DH117" s="619">
        <v>11946</v>
      </c>
      <c r="DI117" s="619">
        <v>1194571</v>
      </c>
      <c r="DJ117" s="619">
        <v>-412347</v>
      </c>
      <c r="DK117" s="619">
        <v>-329878</v>
      </c>
      <c r="DL117" s="619">
        <v>-74222</v>
      </c>
      <c r="DM117" s="619">
        <v>-8247</v>
      </c>
      <c r="DN117" s="619">
        <v>-824694</v>
      </c>
      <c r="DO117" s="619">
        <v>-1704630</v>
      </c>
      <c r="DP117" s="619">
        <v>-1363706</v>
      </c>
      <c r="DQ117" s="619">
        <v>-306834</v>
      </c>
      <c r="DR117" s="619">
        <v>-34092</v>
      </c>
      <c r="DS117" s="619">
        <v>-3409262</v>
      </c>
      <c r="DT117" s="619">
        <v>0</v>
      </c>
      <c r="DU117" s="619">
        <v>0</v>
      </c>
      <c r="DV117" s="619">
        <v>0</v>
      </c>
      <c r="DW117" s="619">
        <v>0</v>
      </c>
      <c r="DX117" s="619">
        <v>0</v>
      </c>
      <c r="DY117" s="619">
        <v>-1292283</v>
      </c>
      <c r="DZ117" s="619">
        <v>-1033828</v>
      </c>
      <c r="EA117" s="619">
        <v>-232612</v>
      </c>
      <c r="EB117" s="619">
        <v>-25845</v>
      </c>
      <c r="EC117" s="619">
        <v>-2584568</v>
      </c>
      <c r="ED117" s="619">
        <v>-412347</v>
      </c>
      <c r="EE117" s="619">
        <v>-329878</v>
      </c>
      <c r="EF117" s="619">
        <v>-74222</v>
      </c>
      <c r="EG117" s="619">
        <v>-8247</v>
      </c>
      <c r="EH117" s="619">
        <v>-824694</v>
      </c>
      <c r="EI117" s="619">
        <v>-2010741</v>
      </c>
      <c r="EJ117" s="619">
        <v>-1513603</v>
      </c>
      <c r="EK117" s="619">
        <v>-276837</v>
      </c>
      <c r="EL117" s="619">
        <v>-22405</v>
      </c>
      <c r="EM117" s="619">
        <v>-3823586</v>
      </c>
      <c r="EN117" s="619">
        <v>0</v>
      </c>
      <c r="EO117" s="619">
        <v>0</v>
      </c>
      <c r="EP117" s="619">
        <v>0</v>
      </c>
      <c r="EQ117" s="619">
        <v>0</v>
      </c>
      <c r="ER117" s="619">
        <v>0</v>
      </c>
      <c r="ES117" s="619">
        <v>-2024081</v>
      </c>
      <c r="ET117" s="619">
        <v>-1619264</v>
      </c>
      <c r="EU117" s="619">
        <v>-364334</v>
      </c>
      <c r="EV117" s="619">
        <v>-40482</v>
      </c>
      <c r="EW117" s="619">
        <v>-4048161</v>
      </c>
      <c r="EX117" s="619">
        <v>13340</v>
      </c>
      <c r="EY117" s="619">
        <v>105661</v>
      </c>
      <c r="EZ117" s="619">
        <v>87497</v>
      </c>
      <c r="FA117" s="619">
        <v>18077</v>
      </c>
      <c r="FB117" s="619">
        <v>224575</v>
      </c>
      <c r="FC117" s="619">
        <v>11747679</v>
      </c>
      <c r="FD117" s="619">
        <v>9398144</v>
      </c>
      <c r="FE117" s="619">
        <v>2114582</v>
      </c>
      <c r="FF117" s="619">
        <v>234954</v>
      </c>
      <c r="FG117" s="619">
        <v>23495359</v>
      </c>
      <c r="FH117" s="619">
        <v>10464349</v>
      </c>
      <c r="FI117" s="619">
        <v>8371480</v>
      </c>
      <c r="FJ117" s="619">
        <v>1883583</v>
      </c>
      <c r="FK117" s="619">
        <v>209287</v>
      </c>
      <c r="FL117" s="619">
        <v>20928699</v>
      </c>
      <c r="FM117" s="619">
        <v>-1283330</v>
      </c>
      <c r="FN117" s="619">
        <v>-1026664</v>
      </c>
      <c r="FO117" s="619">
        <v>-230999</v>
      </c>
      <c r="FP117" s="619">
        <v>-25667</v>
      </c>
      <c r="FQ117" s="619">
        <v>-2566660</v>
      </c>
      <c r="FR117" s="619">
        <v>-1269990</v>
      </c>
      <c r="FS117" s="619">
        <v>-921003</v>
      </c>
      <c r="FT117" s="619">
        <v>-143502</v>
      </c>
      <c r="FU117" s="619">
        <v>-7590</v>
      </c>
      <c r="FV117" s="619">
        <v>-2342085</v>
      </c>
      <c r="FW117" s="620" t="s">
        <v>781</v>
      </c>
      <c r="FX117" s="620" t="s">
        <v>601</v>
      </c>
      <c r="FY117" s="610" t="s">
        <v>474</v>
      </c>
      <c r="FZ117" s="611" t="s">
        <v>475</v>
      </c>
      <c r="GA117" s="611" t="s">
        <v>875</v>
      </c>
      <c r="GB117" s="610" t="s">
        <v>1432</v>
      </c>
    </row>
    <row r="118" spans="1:184" x14ac:dyDescent="0.25">
      <c r="A118" s="610" t="s">
        <v>3385</v>
      </c>
      <c r="B118" s="617" t="s">
        <v>876</v>
      </c>
      <c r="C118" s="618" t="s">
        <v>877</v>
      </c>
      <c r="D118" s="638">
        <v>0.5</v>
      </c>
      <c r="E118" s="638">
        <v>0.4</v>
      </c>
      <c r="F118" s="638">
        <v>0.09</v>
      </c>
      <c r="G118" s="638">
        <v>0.01</v>
      </c>
      <c r="H118" s="638">
        <v>1</v>
      </c>
      <c r="I118" s="619">
        <v>16783555</v>
      </c>
      <c r="J118" s="619">
        <v>13426844</v>
      </c>
      <c r="K118" s="619">
        <v>3021040</v>
      </c>
      <c r="L118" s="619">
        <v>335671</v>
      </c>
      <c r="M118" s="619">
        <v>33567110</v>
      </c>
      <c r="N118" s="619">
        <v>0</v>
      </c>
      <c r="O118" s="619">
        <v>0</v>
      </c>
      <c r="P118" s="619">
        <v>16783555</v>
      </c>
      <c r="Q118" s="619">
        <v>133836</v>
      </c>
      <c r="R118" s="619">
        <v>133836</v>
      </c>
      <c r="S118" s="619">
        <v>0</v>
      </c>
      <c r="T118" s="619">
        <v>0</v>
      </c>
      <c r="U118" s="619">
        <v>0</v>
      </c>
      <c r="V118" s="619">
        <v>312</v>
      </c>
      <c r="W118" s="619">
        <v>0</v>
      </c>
      <c r="X118" s="619">
        <v>312</v>
      </c>
      <c r="Y118" s="619">
        <v>0</v>
      </c>
      <c r="Z118" s="619">
        <v>0</v>
      </c>
      <c r="AA118" s="619">
        <v>0</v>
      </c>
      <c r="AB118" s="619">
        <v>0</v>
      </c>
      <c r="AC118" s="619">
        <v>0</v>
      </c>
      <c r="AD118" s="619">
        <v>0</v>
      </c>
      <c r="AE118" s="619">
        <v>0</v>
      </c>
      <c r="AF118" s="619">
        <v>0</v>
      </c>
      <c r="AG118" s="619">
        <v>0</v>
      </c>
      <c r="AH118" s="619">
        <v>0</v>
      </c>
      <c r="AI118" s="619">
        <v>4329474</v>
      </c>
      <c r="AJ118" s="619">
        <v>974119</v>
      </c>
      <c r="AK118" s="619">
        <v>108236</v>
      </c>
      <c r="AL118" s="619">
        <v>5411829</v>
      </c>
      <c r="AM118" s="619">
        <v>1078781</v>
      </c>
      <c r="AN118" s="619">
        <v>863024</v>
      </c>
      <c r="AO118" s="619">
        <v>194180</v>
      </c>
      <c r="AP118" s="619">
        <v>21576</v>
      </c>
      <c r="AQ118" s="619">
        <v>2157561</v>
      </c>
      <c r="AR118" s="619">
        <v>-2657256</v>
      </c>
      <c r="AS118" s="619">
        <v>-2125804</v>
      </c>
      <c r="AT118" s="619">
        <v>-478306</v>
      </c>
      <c r="AU118" s="619">
        <v>-53145</v>
      </c>
      <c r="AV118" s="619">
        <v>-5314511</v>
      </c>
      <c r="AW118" s="619">
        <v>-454741</v>
      </c>
      <c r="AX118" s="619">
        <v>-363794</v>
      </c>
      <c r="AY118" s="619">
        <v>-81854</v>
      </c>
      <c r="AZ118" s="619">
        <v>-9095</v>
      </c>
      <c r="BA118" s="619">
        <v>-909484</v>
      </c>
      <c r="BB118" s="619">
        <v>243</v>
      </c>
      <c r="BC118" s="619">
        <v>194</v>
      </c>
      <c r="BD118" s="619">
        <v>44</v>
      </c>
      <c r="BE118" s="619">
        <v>5</v>
      </c>
      <c r="BF118" s="619">
        <v>486</v>
      </c>
      <c r="BG118" s="619">
        <v>-7021</v>
      </c>
      <c r="BH118" s="619">
        <v>-5617</v>
      </c>
      <c r="BI118" s="619">
        <v>-1264</v>
      </c>
      <c r="BJ118" s="619">
        <v>-140</v>
      </c>
      <c r="BK118" s="619">
        <v>-14042</v>
      </c>
      <c r="BL118" s="619">
        <v>-461519</v>
      </c>
      <c r="BM118" s="619">
        <v>-369217</v>
      </c>
      <c r="BN118" s="619">
        <v>-83074</v>
      </c>
      <c r="BO118" s="619">
        <v>-9230</v>
      </c>
      <c r="BP118" s="619">
        <v>-923040</v>
      </c>
      <c r="BQ118" s="619">
        <v>-1864629</v>
      </c>
      <c r="BR118" s="619">
        <v>-1491704</v>
      </c>
      <c r="BS118" s="619">
        <v>-335633</v>
      </c>
      <c r="BT118" s="619">
        <v>-37293</v>
      </c>
      <c r="BU118" s="619">
        <v>-3729259</v>
      </c>
      <c r="BV118" s="619">
        <v>-81657</v>
      </c>
      <c r="BW118" s="619">
        <v>-65326</v>
      </c>
      <c r="BX118" s="619">
        <v>-14698</v>
      </c>
      <c r="BY118" s="619">
        <v>-1633</v>
      </c>
      <c r="BZ118" s="619">
        <v>-163314</v>
      </c>
      <c r="CA118" s="619">
        <v>-1782973</v>
      </c>
      <c r="CB118" s="619">
        <v>-1426378</v>
      </c>
      <c r="CC118" s="619">
        <v>-320935</v>
      </c>
      <c r="CD118" s="619">
        <v>-35659</v>
      </c>
      <c r="CE118" s="619">
        <v>-3565945</v>
      </c>
      <c r="CF118" s="619">
        <v>0</v>
      </c>
      <c r="CG118" s="619">
        <v>0</v>
      </c>
      <c r="CH118" s="619">
        <v>0</v>
      </c>
      <c r="CI118" s="619">
        <v>0</v>
      </c>
      <c r="CJ118" s="619">
        <v>0</v>
      </c>
      <c r="CK118" s="619">
        <v>0</v>
      </c>
      <c r="CL118" s="619">
        <v>0</v>
      </c>
      <c r="CM118" s="619">
        <v>0</v>
      </c>
      <c r="CN118" s="619">
        <v>0</v>
      </c>
      <c r="CO118" s="619">
        <v>0</v>
      </c>
      <c r="CP118" s="619">
        <v>964000</v>
      </c>
      <c r="CQ118" s="619">
        <v>771200</v>
      </c>
      <c r="CR118" s="619">
        <v>173520</v>
      </c>
      <c r="CS118" s="619">
        <v>19280</v>
      </c>
      <c r="CT118" s="619">
        <v>1928000</v>
      </c>
      <c r="CU118" s="619">
        <v>0</v>
      </c>
      <c r="CV118" s="619">
        <v>0</v>
      </c>
      <c r="CW118" s="619">
        <v>0</v>
      </c>
      <c r="CX118" s="619">
        <v>0</v>
      </c>
      <c r="CY118" s="619">
        <v>0</v>
      </c>
      <c r="CZ118" s="619">
        <v>81657</v>
      </c>
      <c r="DA118" s="619">
        <v>65326</v>
      </c>
      <c r="DB118" s="619">
        <v>14698</v>
      </c>
      <c r="DC118" s="619">
        <v>1633</v>
      </c>
      <c r="DD118" s="619">
        <v>163314</v>
      </c>
      <c r="DE118" s="619">
        <v>-361777</v>
      </c>
      <c r="DF118" s="619">
        <v>-289422</v>
      </c>
      <c r="DG118" s="619">
        <v>-65120</v>
      </c>
      <c r="DH118" s="619">
        <v>-7236</v>
      </c>
      <c r="DI118" s="619">
        <v>-723555</v>
      </c>
      <c r="DJ118" s="619">
        <v>-190500</v>
      </c>
      <c r="DK118" s="619">
        <v>-152400</v>
      </c>
      <c r="DL118" s="619">
        <v>-34290</v>
      </c>
      <c r="DM118" s="619">
        <v>-3810</v>
      </c>
      <c r="DN118" s="619">
        <v>-381000</v>
      </c>
      <c r="DO118" s="619">
        <v>-1371249</v>
      </c>
      <c r="DP118" s="619">
        <v>-1097000</v>
      </c>
      <c r="DQ118" s="619">
        <v>-246825</v>
      </c>
      <c r="DR118" s="619">
        <v>-27426</v>
      </c>
      <c r="DS118" s="619">
        <v>-2742500</v>
      </c>
      <c r="DT118" s="619">
        <v>0</v>
      </c>
      <c r="DU118" s="619">
        <v>0</v>
      </c>
      <c r="DV118" s="619">
        <v>0</v>
      </c>
      <c r="DW118" s="619">
        <v>0</v>
      </c>
      <c r="DX118" s="619">
        <v>0</v>
      </c>
      <c r="DY118" s="619">
        <v>-1180750</v>
      </c>
      <c r="DZ118" s="619">
        <v>-944600</v>
      </c>
      <c r="EA118" s="619">
        <v>-212535</v>
      </c>
      <c r="EB118" s="619">
        <v>-23615</v>
      </c>
      <c r="EC118" s="619">
        <v>-2361500</v>
      </c>
      <c r="ED118" s="619">
        <v>-190500</v>
      </c>
      <c r="EE118" s="619">
        <v>-152400</v>
      </c>
      <c r="EF118" s="619">
        <v>-34290</v>
      </c>
      <c r="EG118" s="619">
        <v>-3810</v>
      </c>
      <c r="EH118" s="619">
        <v>-381000</v>
      </c>
      <c r="EI118" s="619">
        <v>-1064956</v>
      </c>
      <c r="EJ118" s="619">
        <v>-851966</v>
      </c>
      <c r="EK118" s="619">
        <v>-191692</v>
      </c>
      <c r="EL118" s="619">
        <v>-21300</v>
      </c>
      <c r="EM118" s="619">
        <v>-2129915</v>
      </c>
      <c r="EN118" s="619">
        <v>0</v>
      </c>
      <c r="EO118" s="619">
        <v>0</v>
      </c>
      <c r="EP118" s="619">
        <v>0</v>
      </c>
      <c r="EQ118" s="619">
        <v>0</v>
      </c>
      <c r="ER118" s="619">
        <v>0</v>
      </c>
      <c r="ES118" s="619">
        <v>-902426</v>
      </c>
      <c r="ET118" s="619">
        <v>-721941</v>
      </c>
      <c r="EU118" s="619">
        <v>-162437</v>
      </c>
      <c r="EV118" s="619">
        <v>-18049</v>
      </c>
      <c r="EW118" s="619">
        <v>-1804852</v>
      </c>
      <c r="EX118" s="619">
        <v>-162530</v>
      </c>
      <c r="EY118" s="619">
        <v>-130025</v>
      </c>
      <c r="EZ118" s="619">
        <v>-29255</v>
      </c>
      <c r="FA118" s="619">
        <v>-3251</v>
      </c>
      <c r="FB118" s="619">
        <v>-325063</v>
      </c>
      <c r="FC118" s="619">
        <v>17102774</v>
      </c>
      <c r="FD118" s="619">
        <v>13682220</v>
      </c>
      <c r="FE118" s="619">
        <v>3078500</v>
      </c>
      <c r="FF118" s="619">
        <v>342056</v>
      </c>
      <c r="FG118" s="619">
        <v>34205550</v>
      </c>
      <c r="FH118" s="619">
        <v>16783555</v>
      </c>
      <c r="FI118" s="619">
        <v>13426844</v>
      </c>
      <c r="FJ118" s="619">
        <v>3021040</v>
      </c>
      <c r="FK118" s="619">
        <v>335671</v>
      </c>
      <c r="FL118" s="619">
        <v>33567110</v>
      </c>
      <c r="FM118" s="619">
        <v>-319219</v>
      </c>
      <c r="FN118" s="619">
        <v>-255376</v>
      </c>
      <c r="FO118" s="619">
        <v>-57460</v>
      </c>
      <c r="FP118" s="619">
        <v>-6385</v>
      </c>
      <c r="FQ118" s="619">
        <v>-638440</v>
      </c>
      <c r="FR118" s="619">
        <v>-481749</v>
      </c>
      <c r="FS118" s="619">
        <v>-385401</v>
      </c>
      <c r="FT118" s="619">
        <v>-86715</v>
      </c>
      <c r="FU118" s="619">
        <v>-9636</v>
      </c>
      <c r="FV118" s="619">
        <v>-963503</v>
      </c>
      <c r="FW118" s="620" t="s">
        <v>525</v>
      </c>
      <c r="FX118" s="620" t="s">
        <v>526</v>
      </c>
      <c r="FY118" s="610" t="s">
        <v>474</v>
      </c>
      <c r="FZ118" s="611" t="s">
        <v>475</v>
      </c>
      <c r="GA118" s="611" t="s">
        <v>878</v>
      </c>
      <c r="GB118" s="610" t="s">
        <v>1432</v>
      </c>
    </row>
    <row r="119" spans="1:184" x14ac:dyDescent="0.25">
      <c r="A119" s="610" t="s">
        <v>3385</v>
      </c>
      <c r="B119" s="617" t="s">
        <v>879</v>
      </c>
      <c r="C119" s="618" t="s">
        <v>880</v>
      </c>
      <c r="D119" s="638">
        <v>0.33</v>
      </c>
      <c r="E119" s="638">
        <v>0.3</v>
      </c>
      <c r="F119" s="638">
        <v>0.37</v>
      </c>
      <c r="G119" s="638">
        <v>0</v>
      </c>
      <c r="H119" s="638">
        <v>1</v>
      </c>
      <c r="I119" s="619">
        <v>26856327</v>
      </c>
      <c r="J119" s="619">
        <v>24414843</v>
      </c>
      <c r="K119" s="619">
        <v>30111639</v>
      </c>
      <c r="L119" s="619">
        <v>0</v>
      </c>
      <c r="M119" s="619">
        <v>81382809</v>
      </c>
      <c r="N119" s="619">
        <v>0</v>
      </c>
      <c r="O119" s="619">
        <v>0</v>
      </c>
      <c r="P119" s="619">
        <v>26856327</v>
      </c>
      <c r="Q119" s="619">
        <v>265230</v>
      </c>
      <c r="R119" s="619">
        <v>265230</v>
      </c>
      <c r="S119" s="619">
        <v>0</v>
      </c>
      <c r="T119" s="619">
        <v>0</v>
      </c>
      <c r="U119" s="619">
        <v>0</v>
      </c>
      <c r="V119" s="619">
        <v>0</v>
      </c>
      <c r="W119" s="619">
        <v>0</v>
      </c>
      <c r="X119" s="619">
        <v>0</v>
      </c>
      <c r="Y119" s="619">
        <v>0</v>
      </c>
      <c r="Z119" s="619">
        <v>0</v>
      </c>
      <c r="AA119" s="619">
        <v>0</v>
      </c>
      <c r="AB119" s="619">
        <v>0</v>
      </c>
      <c r="AC119" s="619">
        <v>0</v>
      </c>
      <c r="AD119" s="619">
        <v>0</v>
      </c>
      <c r="AE119" s="619">
        <v>0</v>
      </c>
      <c r="AF119" s="619">
        <v>0</v>
      </c>
      <c r="AG119" s="619">
        <v>0</v>
      </c>
      <c r="AH119" s="619">
        <v>0</v>
      </c>
      <c r="AI119" s="619">
        <v>10598624</v>
      </c>
      <c r="AJ119" s="619">
        <v>13071637</v>
      </c>
      <c r="AK119" s="619">
        <v>0</v>
      </c>
      <c r="AL119" s="619">
        <v>23670261</v>
      </c>
      <c r="AM119" s="619">
        <v>1035693</v>
      </c>
      <c r="AN119" s="619">
        <v>941539</v>
      </c>
      <c r="AO119" s="619">
        <v>1161232</v>
      </c>
      <c r="AP119" s="619">
        <v>0</v>
      </c>
      <c r="AQ119" s="619">
        <v>3138464</v>
      </c>
      <c r="AR119" s="619">
        <v>-1414863</v>
      </c>
      <c r="AS119" s="619">
        <v>-1286239</v>
      </c>
      <c r="AT119" s="619">
        <v>-1586362</v>
      </c>
      <c r="AU119" s="619">
        <v>0</v>
      </c>
      <c r="AV119" s="619">
        <v>-4287464</v>
      </c>
      <c r="AW119" s="619">
        <v>-825153</v>
      </c>
      <c r="AX119" s="619">
        <v>-750139</v>
      </c>
      <c r="AY119" s="619">
        <v>-925171</v>
      </c>
      <c r="AZ119" s="619">
        <v>0</v>
      </c>
      <c r="BA119" s="619">
        <v>-2500463</v>
      </c>
      <c r="BB119" s="619">
        <v>399268</v>
      </c>
      <c r="BC119" s="619">
        <v>362971</v>
      </c>
      <c r="BD119" s="619">
        <v>447664</v>
      </c>
      <c r="BE119" s="619">
        <v>0</v>
      </c>
      <c r="BF119" s="619">
        <v>1209903</v>
      </c>
      <c r="BG119" s="619">
        <v>-199634</v>
      </c>
      <c r="BH119" s="619">
        <v>-181486</v>
      </c>
      <c r="BI119" s="619">
        <v>-223832</v>
      </c>
      <c r="BJ119" s="619">
        <v>0</v>
      </c>
      <c r="BK119" s="619">
        <v>-604952</v>
      </c>
      <c r="BL119" s="619">
        <v>-625519</v>
      </c>
      <c r="BM119" s="619">
        <v>-568654</v>
      </c>
      <c r="BN119" s="619">
        <v>-701339</v>
      </c>
      <c r="BO119" s="619">
        <v>0</v>
      </c>
      <c r="BP119" s="619">
        <v>-1895512</v>
      </c>
      <c r="BQ119" s="619">
        <v>-3938689</v>
      </c>
      <c r="BR119" s="619">
        <v>-3580627</v>
      </c>
      <c r="BS119" s="619">
        <v>-4416106</v>
      </c>
      <c r="BT119" s="619">
        <v>0</v>
      </c>
      <c r="BU119" s="619">
        <v>-11935422</v>
      </c>
      <c r="BV119" s="619">
        <v>-83530</v>
      </c>
      <c r="BW119" s="619">
        <v>-75936</v>
      </c>
      <c r="BX119" s="619">
        <v>-93655</v>
      </c>
      <c r="BY119" s="619">
        <v>0</v>
      </c>
      <c r="BZ119" s="619">
        <v>-253121</v>
      </c>
      <c r="CA119" s="619">
        <v>-3855160</v>
      </c>
      <c r="CB119" s="619">
        <v>-3504690</v>
      </c>
      <c r="CC119" s="619">
        <v>-4322451</v>
      </c>
      <c r="CD119" s="619">
        <v>0</v>
      </c>
      <c r="CE119" s="619">
        <v>-11682301</v>
      </c>
      <c r="CF119" s="619">
        <v>0</v>
      </c>
      <c r="CG119" s="619">
        <v>0</v>
      </c>
      <c r="CH119" s="619">
        <v>0</v>
      </c>
      <c r="CI119" s="619">
        <v>0</v>
      </c>
      <c r="CJ119" s="619">
        <v>0</v>
      </c>
      <c r="CK119" s="619">
        <v>12501</v>
      </c>
      <c r="CL119" s="619">
        <v>11365</v>
      </c>
      <c r="CM119" s="619">
        <v>14017</v>
      </c>
      <c r="CN119" s="619">
        <v>0</v>
      </c>
      <c r="CO119" s="619">
        <v>37883</v>
      </c>
      <c r="CP119" s="619">
        <v>768432</v>
      </c>
      <c r="CQ119" s="619">
        <v>698575</v>
      </c>
      <c r="CR119" s="619">
        <v>861575</v>
      </c>
      <c r="CS119" s="619">
        <v>0</v>
      </c>
      <c r="CT119" s="619">
        <v>2328582</v>
      </c>
      <c r="CU119" s="619">
        <v>0</v>
      </c>
      <c r="CV119" s="619">
        <v>0</v>
      </c>
      <c r="CW119" s="619">
        <v>0</v>
      </c>
      <c r="CX119" s="619">
        <v>0</v>
      </c>
      <c r="CY119" s="619">
        <v>0</v>
      </c>
      <c r="CZ119" s="619">
        <v>71029</v>
      </c>
      <c r="DA119" s="619">
        <v>64571</v>
      </c>
      <c r="DB119" s="619">
        <v>79638</v>
      </c>
      <c r="DC119" s="619">
        <v>0</v>
      </c>
      <c r="DD119" s="619">
        <v>215238</v>
      </c>
      <c r="DE119" s="619">
        <v>348382</v>
      </c>
      <c r="DF119" s="619">
        <v>316711</v>
      </c>
      <c r="DG119" s="619">
        <v>390610</v>
      </c>
      <c r="DH119" s="619">
        <v>0</v>
      </c>
      <c r="DI119" s="619">
        <v>1055703</v>
      </c>
      <c r="DJ119" s="619">
        <v>330171</v>
      </c>
      <c r="DK119" s="619">
        <v>300156</v>
      </c>
      <c r="DL119" s="619">
        <v>370192</v>
      </c>
      <c r="DM119" s="619">
        <v>0</v>
      </c>
      <c r="DN119" s="619">
        <v>1000519</v>
      </c>
      <c r="DO119" s="619">
        <v>-2408174</v>
      </c>
      <c r="DP119" s="619">
        <v>-2189249</v>
      </c>
      <c r="DQ119" s="619">
        <v>-2700074</v>
      </c>
      <c r="DR119" s="619">
        <v>0</v>
      </c>
      <c r="DS119" s="619">
        <v>-7297497</v>
      </c>
      <c r="DT119" s="619">
        <v>0</v>
      </c>
      <c r="DU119" s="619">
        <v>0</v>
      </c>
      <c r="DV119" s="619">
        <v>0</v>
      </c>
      <c r="DW119" s="619">
        <v>0</v>
      </c>
      <c r="DX119" s="619">
        <v>0</v>
      </c>
      <c r="DY119" s="619">
        <v>-2738346</v>
      </c>
      <c r="DZ119" s="619">
        <v>-2489404</v>
      </c>
      <c r="EA119" s="619">
        <v>-3070266</v>
      </c>
      <c r="EB119" s="619">
        <v>0</v>
      </c>
      <c r="EC119" s="619">
        <v>-8298016</v>
      </c>
      <c r="ED119" s="619">
        <v>330171</v>
      </c>
      <c r="EE119" s="619">
        <v>300156</v>
      </c>
      <c r="EF119" s="619">
        <v>370192</v>
      </c>
      <c r="EG119" s="619">
        <v>0</v>
      </c>
      <c r="EH119" s="619">
        <v>1000519</v>
      </c>
      <c r="EI119" s="619">
        <v>3948116</v>
      </c>
      <c r="EJ119" s="619">
        <v>3615715</v>
      </c>
      <c r="EK119" s="619">
        <v>4487906</v>
      </c>
      <c r="EL119" s="619">
        <v>0</v>
      </c>
      <c r="EM119" s="619">
        <v>12051736</v>
      </c>
      <c r="EN119" s="619">
        <v>0</v>
      </c>
      <c r="EO119" s="619">
        <v>0</v>
      </c>
      <c r="EP119" s="619">
        <v>0</v>
      </c>
      <c r="EQ119" s="619">
        <v>0</v>
      </c>
      <c r="ER119" s="619">
        <v>0</v>
      </c>
      <c r="ES119" s="619">
        <v>-193526</v>
      </c>
      <c r="ET119" s="619">
        <v>-175932</v>
      </c>
      <c r="EU119" s="619">
        <v>-216983</v>
      </c>
      <c r="EV119" s="619">
        <v>0</v>
      </c>
      <c r="EW119" s="619">
        <v>-586441</v>
      </c>
      <c r="EX119" s="619">
        <v>4141642</v>
      </c>
      <c r="EY119" s="619">
        <v>3791647</v>
      </c>
      <c r="EZ119" s="619">
        <v>4704889</v>
      </c>
      <c r="FA119" s="619">
        <v>0</v>
      </c>
      <c r="FB119" s="619">
        <v>12638177</v>
      </c>
      <c r="FC119" s="619">
        <v>26386319</v>
      </c>
      <c r="FD119" s="619">
        <v>23987564</v>
      </c>
      <c r="FE119" s="619">
        <v>29584662</v>
      </c>
      <c r="FF119" s="619">
        <v>0</v>
      </c>
      <c r="FG119" s="619">
        <v>79958545</v>
      </c>
      <c r="FH119" s="619">
        <v>26856327</v>
      </c>
      <c r="FI119" s="619">
        <v>24414843</v>
      </c>
      <c r="FJ119" s="619">
        <v>30111639</v>
      </c>
      <c r="FK119" s="619">
        <v>0</v>
      </c>
      <c r="FL119" s="619">
        <v>81382809</v>
      </c>
      <c r="FM119" s="619">
        <v>470008</v>
      </c>
      <c r="FN119" s="619">
        <v>427279</v>
      </c>
      <c r="FO119" s="619">
        <v>526977</v>
      </c>
      <c r="FP119" s="619">
        <v>0</v>
      </c>
      <c r="FQ119" s="619">
        <v>1424264</v>
      </c>
      <c r="FR119" s="619">
        <v>4611650</v>
      </c>
      <c r="FS119" s="619">
        <v>4218926</v>
      </c>
      <c r="FT119" s="619">
        <v>5231866</v>
      </c>
      <c r="FU119" s="619">
        <v>0</v>
      </c>
      <c r="FV119" s="619">
        <v>14062441</v>
      </c>
      <c r="FW119" s="620" t="s">
        <v>503</v>
      </c>
      <c r="FX119" s="620" t="s">
        <v>504</v>
      </c>
      <c r="FY119" s="610" t="s">
        <v>505</v>
      </c>
      <c r="FZ119" s="611" t="s">
        <v>506</v>
      </c>
      <c r="GA119" s="611" t="s">
        <v>881</v>
      </c>
      <c r="GB119" s="610" t="s">
        <v>1432</v>
      </c>
    </row>
    <row r="120" spans="1:184" x14ac:dyDescent="0.25">
      <c r="A120" s="610" t="s">
        <v>3385</v>
      </c>
      <c r="B120" s="617" t="s">
        <v>882</v>
      </c>
      <c r="C120" s="618" t="s">
        <v>883</v>
      </c>
      <c r="D120" s="638">
        <v>0.5</v>
      </c>
      <c r="E120" s="638">
        <v>0.49</v>
      </c>
      <c r="F120" s="638">
        <v>0</v>
      </c>
      <c r="G120" s="638">
        <v>0.01</v>
      </c>
      <c r="H120" s="638">
        <v>1</v>
      </c>
      <c r="I120" s="619">
        <v>22303158</v>
      </c>
      <c r="J120" s="619">
        <v>21857095</v>
      </c>
      <c r="K120" s="619">
        <v>0</v>
      </c>
      <c r="L120" s="619">
        <v>446063</v>
      </c>
      <c r="M120" s="619">
        <v>44606316</v>
      </c>
      <c r="N120" s="619">
        <v>276696</v>
      </c>
      <c r="O120" s="619">
        <v>276696</v>
      </c>
      <c r="P120" s="619">
        <v>22026462</v>
      </c>
      <c r="Q120" s="619">
        <v>298260</v>
      </c>
      <c r="R120" s="619">
        <v>298260</v>
      </c>
      <c r="S120" s="619">
        <v>1639444</v>
      </c>
      <c r="T120" s="619">
        <v>0</v>
      </c>
      <c r="U120" s="619">
        <v>1639444</v>
      </c>
      <c r="V120" s="619">
        <v>555294</v>
      </c>
      <c r="W120" s="619">
        <v>0</v>
      </c>
      <c r="X120" s="619">
        <v>555294</v>
      </c>
      <c r="Y120" s="619">
        <v>0</v>
      </c>
      <c r="Z120" s="619">
        <v>0</v>
      </c>
      <c r="AA120" s="619">
        <v>0</v>
      </c>
      <c r="AB120" s="619">
        <v>0</v>
      </c>
      <c r="AC120" s="619">
        <v>276696</v>
      </c>
      <c r="AD120" s="619">
        <v>0</v>
      </c>
      <c r="AE120" s="619">
        <v>0</v>
      </c>
      <c r="AF120" s="619">
        <v>276696</v>
      </c>
      <c r="AG120" s="619">
        <v>0</v>
      </c>
      <c r="AH120" s="619">
        <v>0</v>
      </c>
      <c r="AI120" s="619">
        <v>12638984</v>
      </c>
      <c r="AJ120" s="619">
        <v>0</v>
      </c>
      <c r="AK120" s="619">
        <v>243477</v>
      </c>
      <c r="AL120" s="619">
        <v>12882461</v>
      </c>
      <c r="AM120" s="619">
        <v>2336380</v>
      </c>
      <c r="AN120" s="619">
        <v>2289652</v>
      </c>
      <c r="AO120" s="619">
        <v>0</v>
      </c>
      <c r="AP120" s="619">
        <v>46728</v>
      </c>
      <c r="AQ120" s="619">
        <v>4672760</v>
      </c>
      <c r="AR120" s="619">
        <v>-1596530</v>
      </c>
      <c r="AS120" s="619">
        <v>-1564600</v>
      </c>
      <c r="AT120" s="619">
        <v>0</v>
      </c>
      <c r="AU120" s="619">
        <v>-31931</v>
      </c>
      <c r="AV120" s="619">
        <v>-3193061</v>
      </c>
      <c r="AW120" s="619">
        <v>-1251370</v>
      </c>
      <c r="AX120" s="619">
        <v>-1226342</v>
      </c>
      <c r="AY120" s="619">
        <v>0</v>
      </c>
      <c r="AZ120" s="619">
        <v>-25027</v>
      </c>
      <c r="BA120" s="619">
        <v>-2502739</v>
      </c>
      <c r="BB120" s="619">
        <v>195934</v>
      </c>
      <c r="BC120" s="619">
        <v>192015</v>
      </c>
      <c r="BD120" s="619">
        <v>0</v>
      </c>
      <c r="BE120" s="619">
        <v>3919</v>
      </c>
      <c r="BF120" s="619">
        <v>391868</v>
      </c>
      <c r="BG120" s="619">
        <v>-493375</v>
      </c>
      <c r="BH120" s="619">
        <v>-483507</v>
      </c>
      <c r="BI120" s="619">
        <v>0</v>
      </c>
      <c r="BJ120" s="619">
        <v>-9867</v>
      </c>
      <c r="BK120" s="619">
        <v>-986749</v>
      </c>
      <c r="BL120" s="619">
        <v>-1548811</v>
      </c>
      <c r="BM120" s="619">
        <v>-1517834</v>
      </c>
      <c r="BN120" s="619">
        <v>0</v>
      </c>
      <c r="BO120" s="619">
        <v>-30975</v>
      </c>
      <c r="BP120" s="619">
        <v>-3097620</v>
      </c>
      <c r="BQ120" s="619">
        <v>-2726902</v>
      </c>
      <c r="BR120" s="619">
        <v>-2672364</v>
      </c>
      <c r="BS120" s="619">
        <v>0</v>
      </c>
      <c r="BT120" s="619">
        <v>-54538</v>
      </c>
      <c r="BU120" s="619">
        <v>-5453804</v>
      </c>
      <c r="BV120" s="619">
        <v>-53126</v>
      </c>
      <c r="BW120" s="619">
        <v>-52063</v>
      </c>
      <c r="BX120" s="619">
        <v>0</v>
      </c>
      <c r="BY120" s="619">
        <v>-1063</v>
      </c>
      <c r="BZ120" s="619">
        <v>-106252</v>
      </c>
      <c r="CA120" s="619">
        <v>-2673776</v>
      </c>
      <c r="CB120" s="619">
        <v>-2620300</v>
      </c>
      <c r="CC120" s="619">
        <v>0</v>
      </c>
      <c r="CD120" s="619">
        <v>-53476</v>
      </c>
      <c r="CE120" s="619">
        <v>-5347552</v>
      </c>
      <c r="CF120" s="619">
        <v>0</v>
      </c>
      <c r="CG120" s="619">
        <v>0</v>
      </c>
      <c r="CH120" s="619">
        <v>0</v>
      </c>
      <c r="CI120" s="619">
        <v>0</v>
      </c>
      <c r="CJ120" s="619">
        <v>0</v>
      </c>
      <c r="CK120" s="619">
        <v>0</v>
      </c>
      <c r="CL120" s="619">
        <v>0</v>
      </c>
      <c r="CM120" s="619">
        <v>0</v>
      </c>
      <c r="CN120" s="619">
        <v>0</v>
      </c>
      <c r="CO120" s="619">
        <v>0</v>
      </c>
      <c r="CP120" s="619">
        <v>1321118</v>
      </c>
      <c r="CQ120" s="619">
        <v>1294695</v>
      </c>
      <c r="CR120" s="619">
        <v>0</v>
      </c>
      <c r="CS120" s="619">
        <v>26422</v>
      </c>
      <c r="CT120" s="619">
        <v>2642235</v>
      </c>
      <c r="CU120" s="619">
        <v>0</v>
      </c>
      <c r="CV120" s="619">
        <v>0</v>
      </c>
      <c r="CW120" s="619">
        <v>0</v>
      </c>
      <c r="CX120" s="619">
        <v>0</v>
      </c>
      <c r="CY120" s="619">
        <v>0</v>
      </c>
      <c r="CZ120" s="619">
        <v>53126</v>
      </c>
      <c r="DA120" s="619">
        <v>52063</v>
      </c>
      <c r="DB120" s="619">
        <v>0</v>
      </c>
      <c r="DC120" s="619">
        <v>1063</v>
      </c>
      <c r="DD120" s="619">
        <v>106252</v>
      </c>
      <c r="DE120" s="619">
        <v>402486</v>
      </c>
      <c r="DF120" s="619">
        <v>394436</v>
      </c>
      <c r="DG120" s="619">
        <v>0</v>
      </c>
      <c r="DH120" s="619">
        <v>8050</v>
      </c>
      <c r="DI120" s="619">
        <v>804972</v>
      </c>
      <c r="DJ120" s="619">
        <v>-645456</v>
      </c>
      <c r="DK120" s="619">
        <v>-632547</v>
      </c>
      <c r="DL120" s="619">
        <v>0</v>
      </c>
      <c r="DM120" s="619">
        <v>-12909</v>
      </c>
      <c r="DN120" s="619">
        <v>-1290912</v>
      </c>
      <c r="DO120" s="619">
        <v>-1595628</v>
      </c>
      <c r="DP120" s="619">
        <v>-1563717</v>
      </c>
      <c r="DQ120" s="619">
        <v>0</v>
      </c>
      <c r="DR120" s="619">
        <v>-31912</v>
      </c>
      <c r="DS120" s="619">
        <v>-3191257</v>
      </c>
      <c r="DT120" s="619">
        <v>0</v>
      </c>
      <c r="DU120" s="619">
        <v>0</v>
      </c>
      <c r="DV120" s="619">
        <v>0</v>
      </c>
      <c r="DW120" s="619">
        <v>0</v>
      </c>
      <c r="DX120" s="619">
        <v>0</v>
      </c>
      <c r="DY120" s="619">
        <v>-950172</v>
      </c>
      <c r="DZ120" s="619">
        <v>-931169</v>
      </c>
      <c r="EA120" s="619">
        <v>0</v>
      </c>
      <c r="EB120" s="619">
        <v>-19004</v>
      </c>
      <c r="EC120" s="619">
        <v>-1900345</v>
      </c>
      <c r="ED120" s="619">
        <v>-645456</v>
      </c>
      <c r="EE120" s="619">
        <v>-632547</v>
      </c>
      <c r="EF120" s="619">
        <v>0</v>
      </c>
      <c r="EG120" s="619">
        <v>-12909</v>
      </c>
      <c r="EH120" s="619">
        <v>-1290912</v>
      </c>
      <c r="EI120" s="619">
        <v>3181977</v>
      </c>
      <c r="EJ120" s="619">
        <v>3118333</v>
      </c>
      <c r="EK120" s="619">
        <v>0</v>
      </c>
      <c r="EL120" s="619">
        <v>63640</v>
      </c>
      <c r="EM120" s="619">
        <v>6363950</v>
      </c>
      <c r="EN120" s="619">
        <v>0</v>
      </c>
      <c r="EO120" s="619">
        <v>0</v>
      </c>
      <c r="EP120" s="619">
        <v>0</v>
      </c>
      <c r="EQ120" s="619">
        <v>0</v>
      </c>
      <c r="ER120" s="619">
        <v>0</v>
      </c>
      <c r="ES120" s="619">
        <v>2187674</v>
      </c>
      <c r="ET120" s="619">
        <v>2143921</v>
      </c>
      <c r="EU120" s="619">
        <v>0</v>
      </c>
      <c r="EV120" s="619">
        <v>43753</v>
      </c>
      <c r="EW120" s="619">
        <v>4375348</v>
      </c>
      <c r="EX120" s="619">
        <v>994303</v>
      </c>
      <c r="EY120" s="619">
        <v>974412</v>
      </c>
      <c r="EZ120" s="619">
        <v>0</v>
      </c>
      <c r="FA120" s="619">
        <v>19887</v>
      </c>
      <c r="FB120" s="619">
        <v>1988602</v>
      </c>
      <c r="FC120" s="619">
        <v>21164243</v>
      </c>
      <c r="FD120" s="619">
        <v>20740958</v>
      </c>
      <c r="FE120" s="619">
        <v>0</v>
      </c>
      <c r="FF120" s="619">
        <v>423285</v>
      </c>
      <c r="FG120" s="619">
        <v>42328486</v>
      </c>
      <c r="FH120" s="619">
        <v>22303158</v>
      </c>
      <c r="FI120" s="619">
        <v>21857095</v>
      </c>
      <c r="FJ120" s="619">
        <v>0</v>
      </c>
      <c r="FK120" s="619">
        <v>446063</v>
      </c>
      <c r="FL120" s="619">
        <v>44606316</v>
      </c>
      <c r="FM120" s="619">
        <v>1138915</v>
      </c>
      <c r="FN120" s="619">
        <v>1116137</v>
      </c>
      <c r="FO120" s="619">
        <v>0</v>
      </c>
      <c r="FP120" s="619">
        <v>22778</v>
      </c>
      <c r="FQ120" s="619">
        <v>2277830</v>
      </c>
      <c r="FR120" s="619">
        <v>2133218</v>
      </c>
      <c r="FS120" s="619">
        <v>2090549</v>
      </c>
      <c r="FT120" s="619">
        <v>0</v>
      </c>
      <c r="FU120" s="619">
        <v>42665</v>
      </c>
      <c r="FV120" s="619">
        <v>4266432</v>
      </c>
      <c r="FW120" s="620" t="s">
        <v>535</v>
      </c>
      <c r="FX120" s="620" t="s">
        <v>615</v>
      </c>
      <c r="FY120" s="610" t="s">
        <v>535</v>
      </c>
      <c r="FZ120" s="611" t="s">
        <v>548</v>
      </c>
      <c r="GA120" s="611" t="s">
        <v>884</v>
      </c>
      <c r="GB120" s="610" t="s">
        <v>1432</v>
      </c>
    </row>
    <row r="121" spans="1:184" x14ac:dyDescent="0.25">
      <c r="A121" s="610" t="s">
        <v>3385</v>
      </c>
      <c r="B121" s="617" t="s">
        <v>885</v>
      </c>
      <c r="C121" s="618" t="s">
        <v>886</v>
      </c>
      <c r="D121" s="638">
        <v>0.5</v>
      </c>
      <c r="E121" s="638">
        <v>0.4</v>
      </c>
      <c r="F121" s="638">
        <v>0.1</v>
      </c>
      <c r="G121" s="638">
        <v>0</v>
      </c>
      <c r="H121" s="638">
        <v>1</v>
      </c>
      <c r="I121" s="619">
        <v>28197128</v>
      </c>
      <c r="J121" s="619">
        <v>22557702</v>
      </c>
      <c r="K121" s="619">
        <v>5639426</v>
      </c>
      <c r="L121" s="619">
        <v>0</v>
      </c>
      <c r="M121" s="619">
        <v>56394256</v>
      </c>
      <c r="N121" s="619">
        <v>0</v>
      </c>
      <c r="O121" s="619">
        <v>0</v>
      </c>
      <c r="P121" s="619">
        <v>28197128</v>
      </c>
      <c r="Q121" s="619">
        <v>150622</v>
      </c>
      <c r="R121" s="619">
        <v>150622</v>
      </c>
      <c r="S121" s="619">
        <v>0</v>
      </c>
      <c r="T121" s="619">
        <v>0</v>
      </c>
      <c r="U121" s="619">
        <v>0</v>
      </c>
      <c r="V121" s="619">
        <v>21806</v>
      </c>
      <c r="W121" s="619">
        <v>0</v>
      </c>
      <c r="X121" s="619">
        <v>21806</v>
      </c>
      <c r="Y121" s="619">
        <v>0</v>
      </c>
      <c r="Z121" s="619">
        <v>0</v>
      </c>
      <c r="AA121" s="619">
        <v>0</v>
      </c>
      <c r="AB121" s="619">
        <v>0</v>
      </c>
      <c r="AC121" s="619">
        <v>0</v>
      </c>
      <c r="AD121" s="619">
        <v>0</v>
      </c>
      <c r="AE121" s="619">
        <v>0</v>
      </c>
      <c r="AF121" s="619">
        <v>0</v>
      </c>
      <c r="AG121" s="619">
        <v>0</v>
      </c>
      <c r="AH121" s="619">
        <v>0</v>
      </c>
      <c r="AI121" s="619">
        <v>7678951</v>
      </c>
      <c r="AJ121" s="619">
        <v>1918810</v>
      </c>
      <c r="AK121" s="619">
        <v>0</v>
      </c>
      <c r="AL121" s="619">
        <v>9597761</v>
      </c>
      <c r="AM121" s="619">
        <v>3361937</v>
      </c>
      <c r="AN121" s="619">
        <v>2689550</v>
      </c>
      <c r="AO121" s="619">
        <v>672388</v>
      </c>
      <c r="AP121" s="619">
        <v>0</v>
      </c>
      <c r="AQ121" s="619">
        <v>6723875</v>
      </c>
      <c r="AR121" s="619">
        <v>-2737831</v>
      </c>
      <c r="AS121" s="619">
        <v>-2190264</v>
      </c>
      <c r="AT121" s="619">
        <v>-547566</v>
      </c>
      <c r="AU121" s="619">
        <v>0</v>
      </c>
      <c r="AV121" s="619">
        <v>-5475661</v>
      </c>
      <c r="AW121" s="619">
        <v>-1938213</v>
      </c>
      <c r="AX121" s="619">
        <v>-1550571</v>
      </c>
      <c r="AY121" s="619">
        <v>-387643</v>
      </c>
      <c r="AZ121" s="619">
        <v>0</v>
      </c>
      <c r="BA121" s="619">
        <v>-3876427</v>
      </c>
      <c r="BB121" s="619">
        <v>135285</v>
      </c>
      <c r="BC121" s="619">
        <v>108228</v>
      </c>
      <c r="BD121" s="619">
        <v>27057</v>
      </c>
      <c r="BE121" s="619">
        <v>0</v>
      </c>
      <c r="BF121" s="619">
        <v>270570</v>
      </c>
      <c r="BG121" s="619">
        <v>-650162</v>
      </c>
      <c r="BH121" s="619">
        <v>-520129</v>
      </c>
      <c r="BI121" s="619">
        <v>-130032</v>
      </c>
      <c r="BJ121" s="619">
        <v>0</v>
      </c>
      <c r="BK121" s="619">
        <v>-1300323</v>
      </c>
      <c r="BL121" s="619">
        <v>-2453090</v>
      </c>
      <c r="BM121" s="619">
        <v>-1962472</v>
      </c>
      <c r="BN121" s="619">
        <v>-490618</v>
      </c>
      <c r="BO121" s="619">
        <v>0</v>
      </c>
      <c r="BP121" s="619">
        <v>-4906180</v>
      </c>
      <c r="BQ121" s="619">
        <v>-522351</v>
      </c>
      <c r="BR121" s="619">
        <v>-417881</v>
      </c>
      <c r="BS121" s="619">
        <v>-104470</v>
      </c>
      <c r="BT121" s="619">
        <v>0</v>
      </c>
      <c r="BU121" s="619">
        <v>-1044702</v>
      </c>
      <c r="BV121" s="619">
        <v>-12887</v>
      </c>
      <c r="BW121" s="619">
        <v>-10310</v>
      </c>
      <c r="BX121" s="619">
        <v>-2578</v>
      </c>
      <c r="BY121" s="619">
        <v>0</v>
      </c>
      <c r="BZ121" s="619">
        <v>-25775</v>
      </c>
      <c r="CA121" s="619">
        <v>-509463</v>
      </c>
      <c r="CB121" s="619">
        <v>-407571</v>
      </c>
      <c r="CC121" s="619">
        <v>-101893</v>
      </c>
      <c r="CD121" s="619">
        <v>0</v>
      </c>
      <c r="CE121" s="619">
        <v>-1018927</v>
      </c>
      <c r="CF121" s="619">
        <v>0</v>
      </c>
      <c r="CG121" s="619">
        <v>0</v>
      </c>
      <c r="CH121" s="619">
        <v>0</v>
      </c>
      <c r="CI121" s="619">
        <v>0</v>
      </c>
      <c r="CJ121" s="619">
        <v>0</v>
      </c>
      <c r="CK121" s="619">
        <v>12887</v>
      </c>
      <c r="CL121" s="619">
        <v>10310</v>
      </c>
      <c r="CM121" s="619">
        <v>2578</v>
      </c>
      <c r="CN121" s="619">
        <v>0</v>
      </c>
      <c r="CO121" s="619">
        <v>25775</v>
      </c>
      <c r="CP121" s="619">
        <v>509463</v>
      </c>
      <c r="CQ121" s="619">
        <v>407571</v>
      </c>
      <c r="CR121" s="619">
        <v>101893</v>
      </c>
      <c r="CS121" s="619">
        <v>0</v>
      </c>
      <c r="CT121" s="619">
        <v>1018927</v>
      </c>
      <c r="CU121" s="619">
        <v>0</v>
      </c>
      <c r="CV121" s="619">
        <v>0</v>
      </c>
      <c r="CW121" s="619">
        <v>0</v>
      </c>
      <c r="CX121" s="619">
        <v>0</v>
      </c>
      <c r="CY121" s="619">
        <v>0</v>
      </c>
      <c r="CZ121" s="619">
        <v>0</v>
      </c>
      <c r="DA121" s="619">
        <v>0</v>
      </c>
      <c r="DB121" s="619">
        <v>0</v>
      </c>
      <c r="DC121" s="619">
        <v>0</v>
      </c>
      <c r="DD121" s="619">
        <v>0</v>
      </c>
      <c r="DE121" s="619">
        <v>-3419033</v>
      </c>
      <c r="DF121" s="619">
        <v>-2735226</v>
      </c>
      <c r="DG121" s="619">
        <v>-683807</v>
      </c>
      <c r="DH121" s="619">
        <v>0</v>
      </c>
      <c r="DI121" s="619">
        <v>-6838066</v>
      </c>
      <c r="DJ121" s="619">
        <v>-6753213</v>
      </c>
      <c r="DK121" s="619">
        <v>-5402570</v>
      </c>
      <c r="DL121" s="619">
        <v>-1350643</v>
      </c>
      <c r="DM121" s="619">
        <v>0</v>
      </c>
      <c r="DN121" s="619">
        <v>-13506426</v>
      </c>
      <c r="DO121" s="619">
        <v>-10172247</v>
      </c>
      <c r="DP121" s="619">
        <v>-8137796</v>
      </c>
      <c r="DQ121" s="619">
        <v>-2034449</v>
      </c>
      <c r="DR121" s="619">
        <v>0</v>
      </c>
      <c r="DS121" s="619">
        <v>-20344492</v>
      </c>
      <c r="DT121" s="619">
        <v>0</v>
      </c>
      <c r="DU121" s="619">
        <v>0</v>
      </c>
      <c r="DV121" s="619">
        <v>0</v>
      </c>
      <c r="DW121" s="619">
        <v>0</v>
      </c>
      <c r="DX121" s="619">
        <v>0</v>
      </c>
      <c r="DY121" s="619">
        <v>-3419033</v>
      </c>
      <c r="DZ121" s="619">
        <v>-2735226</v>
      </c>
      <c r="EA121" s="619">
        <v>-683807</v>
      </c>
      <c r="EB121" s="619">
        <v>0</v>
      </c>
      <c r="EC121" s="619">
        <v>-6838066</v>
      </c>
      <c r="ED121" s="619">
        <v>-6753213</v>
      </c>
      <c r="EE121" s="619">
        <v>-5402570</v>
      </c>
      <c r="EF121" s="619">
        <v>-1350643</v>
      </c>
      <c r="EG121" s="619">
        <v>0</v>
      </c>
      <c r="EH121" s="619">
        <v>-13506426</v>
      </c>
      <c r="EI121" s="619">
        <v>2241769</v>
      </c>
      <c r="EJ121" s="619">
        <v>1793413</v>
      </c>
      <c r="EK121" s="619">
        <v>448356</v>
      </c>
      <c r="EL121" s="619">
        <v>0</v>
      </c>
      <c r="EM121" s="619">
        <v>4483536</v>
      </c>
      <c r="EN121" s="619">
        <v>0</v>
      </c>
      <c r="EO121" s="619">
        <v>0</v>
      </c>
      <c r="EP121" s="619">
        <v>0</v>
      </c>
      <c r="EQ121" s="619">
        <v>0</v>
      </c>
      <c r="ER121" s="619">
        <v>0</v>
      </c>
      <c r="ES121" s="619">
        <v>-3253325</v>
      </c>
      <c r="ET121" s="619">
        <v>-2602660</v>
      </c>
      <c r="EU121" s="619">
        <v>-650665</v>
      </c>
      <c r="EV121" s="619">
        <v>0</v>
      </c>
      <c r="EW121" s="619">
        <v>-6506649</v>
      </c>
      <c r="EX121" s="619">
        <v>5495094</v>
      </c>
      <c r="EY121" s="619">
        <v>4396073</v>
      </c>
      <c r="EZ121" s="619">
        <v>1099021</v>
      </c>
      <c r="FA121" s="619">
        <v>0</v>
      </c>
      <c r="FB121" s="619">
        <v>10990185</v>
      </c>
      <c r="FC121" s="619">
        <v>27915947</v>
      </c>
      <c r="FD121" s="619">
        <v>22332758</v>
      </c>
      <c r="FE121" s="619">
        <v>5583190</v>
      </c>
      <c r="FF121" s="619">
        <v>0</v>
      </c>
      <c r="FG121" s="619">
        <v>55831895</v>
      </c>
      <c r="FH121" s="619">
        <v>28197128</v>
      </c>
      <c r="FI121" s="619">
        <v>22557702</v>
      </c>
      <c r="FJ121" s="619">
        <v>5639426</v>
      </c>
      <c r="FK121" s="619">
        <v>0</v>
      </c>
      <c r="FL121" s="619">
        <v>56394256</v>
      </c>
      <c r="FM121" s="619">
        <v>281181</v>
      </c>
      <c r="FN121" s="619">
        <v>224944</v>
      </c>
      <c r="FO121" s="619">
        <v>56236</v>
      </c>
      <c r="FP121" s="619">
        <v>0</v>
      </c>
      <c r="FQ121" s="619">
        <v>562361</v>
      </c>
      <c r="FR121" s="619">
        <v>5776275</v>
      </c>
      <c r="FS121" s="619">
        <v>4621017</v>
      </c>
      <c r="FT121" s="619">
        <v>1155257</v>
      </c>
      <c r="FU121" s="619">
        <v>0</v>
      </c>
      <c r="FV121" s="619">
        <v>11552546</v>
      </c>
      <c r="FW121" s="620" t="s">
        <v>619</v>
      </c>
      <c r="FX121" s="620" t="s">
        <v>473</v>
      </c>
      <c r="FY121" s="610" t="s">
        <v>474</v>
      </c>
      <c r="FZ121" s="611" t="s">
        <v>499</v>
      </c>
      <c r="GA121" s="611" t="s">
        <v>887</v>
      </c>
      <c r="GB121" s="610" t="s">
        <v>3368</v>
      </c>
    </row>
    <row r="122" spans="1:184" x14ac:dyDescent="0.25">
      <c r="A122" s="610" t="s">
        <v>3385</v>
      </c>
      <c r="B122" s="617" t="s">
        <v>888</v>
      </c>
      <c r="C122" s="618" t="s">
        <v>889</v>
      </c>
      <c r="D122" s="638">
        <v>0.5</v>
      </c>
      <c r="E122" s="638">
        <v>0.4</v>
      </c>
      <c r="F122" s="638">
        <v>0.09</v>
      </c>
      <c r="G122" s="638">
        <v>0.01</v>
      </c>
      <c r="H122" s="638">
        <v>1</v>
      </c>
      <c r="I122" s="619">
        <v>15294335</v>
      </c>
      <c r="J122" s="619">
        <v>12235468</v>
      </c>
      <c r="K122" s="619">
        <v>2752980</v>
      </c>
      <c r="L122" s="619">
        <v>305887</v>
      </c>
      <c r="M122" s="619">
        <v>30588670</v>
      </c>
      <c r="N122" s="619">
        <v>0</v>
      </c>
      <c r="O122" s="619">
        <v>0</v>
      </c>
      <c r="P122" s="619">
        <v>15294335</v>
      </c>
      <c r="Q122" s="619">
        <v>137313</v>
      </c>
      <c r="R122" s="619">
        <v>137313</v>
      </c>
      <c r="S122" s="619">
        <v>0</v>
      </c>
      <c r="T122" s="619">
        <v>0</v>
      </c>
      <c r="U122" s="619">
        <v>0</v>
      </c>
      <c r="V122" s="619">
        <v>0</v>
      </c>
      <c r="W122" s="619">
        <v>0</v>
      </c>
      <c r="X122" s="619">
        <v>0</v>
      </c>
      <c r="Y122" s="619">
        <v>0</v>
      </c>
      <c r="Z122" s="619">
        <v>0</v>
      </c>
      <c r="AA122" s="619">
        <v>0</v>
      </c>
      <c r="AB122" s="619">
        <v>0</v>
      </c>
      <c r="AC122" s="619">
        <v>0</v>
      </c>
      <c r="AD122" s="619">
        <v>0</v>
      </c>
      <c r="AE122" s="619">
        <v>0</v>
      </c>
      <c r="AF122" s="619">
        <v>0</v>
      </c>
      <c r="AG122" s="619">
        <v>0</v>
      </c>
      <c r="AH122" s="619">
        <v>0</v>
      </c>
      <c r="AI122" s="619">
        <v>4895063</v>
      </c>
      <c r="AJ122" s="619">
        <v>1101390</v>
      </c>
      <c r="AK122" s="619">
        <v>122377</v>
      </c>
      <c r="AL122" s="619">
        <v>6118830</v>
      </c>
      <c r="AM122" s="619">
        <v>494150</v>
      </c>
      <c r="AN122" s="619">
        <v>395320</v>
      </c>
      <c r="AO122" s="619">
        <v>88947</v>
      </c>
      <c r="AP122" s="619">
        <v>9883</v>
      </c>
      <c r="AQ122" s="619">
        <v>988300</v>
      </c>
      <c r="AR122" s="619">
        <v>-348025</v>
      </c>
      <c r="AS122" s="619">
        <v>-278420</v>
      </c>
      <c r="AT122" s="619">
        <v>-62644</v>
      </c>
      <c r="AU122" s="619">
        <v>-6960</v>
      </c>
      <c r="AV122" s="619">
        <v>-696049</v>
      </c>
      <c r="AW122" s="619">
        <v>-326467</v>
      </c>
      <c r="AX122" s="619">
        <v>-261174</v>
      </c>
      <c r="AY122" s="619">
        <v>-58764</v>
      </c>
      <c r="AZ122" s="619">
        <v>-6529</v>
      </c>
      <c r="BA122" s="619">
        <v>-652934</v>
      </c>
      <c r="BB122" s="619">
        <v>52599</v>
      </c>
      <c r="BC122" s="619">
        <v>42080</v>
      </c>
      <c r="BD122" s="619">
        <v>9468</v>
      </c>
      <c r="BE122" s="619">
        <v>1052</v>
      </c>
      <c r="BF122" s="619">
        <v>105199</v>
      </c>
      <c r="BG122" s="619">
        <v>-127607</v>
      </c>
      <c r="BH122" s="619">
        <v>-102086</v>
      </c>
      <c r="BI122" s="619">
        <v>-22969</v>
      </c>
      <c r="BJ122" s="619">
        <v>-2552</v>
      </c>
      <c r="BK122" s="619">
        <v>-255214</v>
      </c>
      <c r="BL122" s="619">
        <v>-401475</v>
      </c>
      <c r="BM122" s="619">
        <v>-321180</v>
      </c>
      <c r="BN122" s="619">
        <v>-72265</v>
      </c>
      <c r="BO122" s="619">
        <v>-8029</v>
      </c>
      <c r="BP122" s="619">
        <v>-802949</v>
      </c>
      <c r="BQ122" s="619">
        <v>-1477125</v>
      </c>
      <c r="BR122" s="619">
        <v>-1181700</v>
      </c>
      <c r="BS122" s="619">
        <v>-265883</v>
      </c>
      <c r="BT122" s="619">
        <v>-29543</v>
      </c>
      <c r="BU122" s="619">
        <v>-2954251</v>
      </c>
      <c r="BV122" s="619">
        <v>-55588</v>
      </c>
      <c r="BW122" s="619">
        <v>-44470</v>
      </c>
      <c r="BX122" s="619">
        <v>-10006</v>
      </c>
      <c r="BY122" s="619">
        <v>-1112</v>
      </c>
      <c r="BZ122" s="619">
        <v>-111176</v>
      </c>
      <c r="CA122" s="619">
        <v>-1421537</v>
      </c>
      <c r="CB122" s="619">
        <v>-1137230</v>
      </c>
      <c r="CC122" s="619">
        <v>-255877</v>
      </c>
      <c r="CD122" s="619">
        <v>-28431</v>
      </c>
      <c r="CE122" s="619">
        <v>-2843075</v>
      </c>
      <c r="CF122" s="619">
        <v>0</v>
      </c>
      <c r="CG122" s="619">
        <v>0</v>
      </c>
      <c r="CH122" s="619">
        <v>0</v>
      </c>
      <c r="CI122" s="619">
        <v>0</v>
      </c>
      <c r="CJ122" s="619">
        <v>0</v>
      </c>
      <c r="CK122" s="619">
        <v>14908</v>
      </c>
      <c r="CL122" s="619">
        <v>11926</v>
      </c>
      <c r="CM122" s="619">
        <v>2683</v>
      </c>
      <c r="CN122" s="619">
        <v>298</v>
      </c>
      <c r="CO122" s="619">
        <v>29815</v>
      </c>
      <c r="CP122" s="619">
        <v>584883</v>
      </c>
      <c r="CQ122" s="619">
        <v>467907</v>
      </c>
      <c r="CR122" s="619">
        <v>105279</v>
      </c>
      <c r="CS122" s="619">
        <v>11698</v>
      </c>
      <c r="CT122" s="619">
        <v>1169767</v>
      </c>
      <c r="CU122" s="619">
        <v>0</v>
      </c>
      <c r="CV122" s="619">
        <v>0</v>
      </c>
      <c r="CW122" s="619">
        <v>0</v>
      </c>
      <c r="CX122" s="619">
        <v>0</v>
      </c>
      <c r="CY122" s="619">
        <v>0</v>
      </c>
      <c r="CZ122" s="619">
        <v>40680</v>
      </c>
      <c r="DA122" s="619">
        <v>32545</v>
      </c>
      <c r="DB122" s="619">
        <v>7323</v>
      </c>
      <c r="DC122" s="619">
        <v>814</v>
      </c>
      <c r="DD122" s="619">
        <v>81362</v>
      </c>
      <c r="DE122" s="619">
        <v>695448</v>
      </c>
      <c r="DF122" s="619">
        <v>556358</v>
      </c>
      <c r="DG122" s="619">
        <v>125181</v>
      </c>
      <c r="DH122" s="619">
        <v>13909</v>
      </c>
      <c r="DI122" s="619">
        <v>1390896</v>
      </c>
      <c r="DJ122" s="619">
        <v>-35214</v>
      </c>
      <c r="DK122" s="619">
        <v>-28170</v>
      </c>
      <c r="DL122" s="619">
        <v>-6338</v>
      </c>
      <c r="DM122" s="619">
        <v>-704</v>
      </c>
      <c r="DN122" s="619">
        <v>-70426</v>
      </c>
      <c r="DO122" s="619">
        <v>-176420</v>
      </c>
      <c r="DP122" s="619">
        <v>-141134</v>
      </c>
      <c r="DQ122" s="619">
        <v>-31755</v>
      </c>
      <c r="DR122" s="619">
        <v>-3528</v>
      </c>
      <c r="DS122" s="619">
        <v>-352837</v>
      </c>
      <c r="DT122" s="619">
        <v>0</v>
      </c>
      <c r="DU122" s="619">
        <v>1</v>
      </c>
      <c r="DV122" s="619">
        <v>0</v>
      </c>
      <c r="DW122" s="619">
        <v>0</v>
      </c>
      <c r="DX122" s="619">
        <v>1</v>
      </c>
      <c r="DY122" s="619">
        <v>-141206</v>
      </c>
      <c r="DZ122" s="619">
        <v>-112965</v>
      </c>
      <c r="EA122" s="619">
        <v>-25417</v>
      </c>
      <c r="EB122" s="619">
        <v>-2824</v>
      </c>
      <c r="EC122" s="619">
        <v>-282412</v>
      </c>
      <c r="ED122" s="619">
        <v>-35214</v>
      </c>
      <c r="EE122" s="619">
        <v>-28170</v>
      </c>
      <c r="EF122" s="619">
        <v>-6338</v>
      </c>
      <c r="EG122" s="619">
        <v>-704</v>
      </c>
      <c r="EH122" s="619">
        <v>-70426</v>
      </c>
      <c r="EI122" s="619">
        <v>-629653</v>
      </c>
      <c r="EJ122" s="619">
        <v>-503725</v>
      </c>
      <c r="EK122" s="619">
        <v>-113336</v>
      </c>
      <c r="EL122" s="619">
        <v>-12594</v>
      </c>
      <c r="EM122" s="619">
        <v>-1259308</v>
      </c>
      <c r="EN122" s="619">
        <v>0</v>
      </c>
      <c r="EO122" s="619">
        <v>0</v>
      </c>
      <c r="EP122" s="619">
        <v>0</v>
      </c>
      <c r="EQ122" s="619">
        <v>0</v>
      </c>
      <c r="ER122" s="619">
        <v>0</v>
      </c>
      <c r="ES122" s="619">
        <v>664903</v>
      </c>
      <c r="ET122" s="619">
        <v>531922</v>
      </c>
      <c r="EU122" s="619">
        <v>119683</v>
      </c>
      <c r="EV122" s="619">
        <v>13298</v>
      </c>
      <c r="EW122" s="619">
        <v>1329806</v>
      </c>
      <c r="EX122" s="619">
        <v>-1294556</v>
      </c>
      <c r="EY122" s="619">
        <v>-1035647</v>
      </c>
      <c r="EZ122" s="619">
        <v>-233019</v>
      </c>
      <c r="FA122" s="619">
        <v>-25892</v>
      </c>
      <c r="FB122" s="619">
        <v>-2589114</v>
      </c>
      <c r="FC122" s="619">
        <v>13628038</v>
      </c>
      <c r="FD122" s="619">
        <v>10902430</v>
      </c>
      <c r="FE122" s="619">
        <v>2453047</v>
      </c>
      <c r="FF122" s="619">
        <v>272561</v>
      </c>
      <c r="FG122" s="619">
        <v>27256076</v>
      </c>
      <c r="FH122" s="619">
        <v>15294335</v>
      </c>
      <c r="FI122" s="619">
        <v>12235468</v>
      </c>
      <c r="FJ122" s="619">
        <v>2752980</v>
      </c>
      <c r="FK122" s="619">
        <v>305887</v>
      </c>
      <c r="FL122" s="619">
        <v>30588670</v>
      </c>
      <c r="FM122" s="619">
        <v>1666297</v>
      </c>
      <c r="FN122" s="619">
        <v>1333038</v>
      </c>
      <c r="FO122" s="619">
        <v>299933</v>
      </c>
      <c r="FP122" s="619">
        <v>33326</v>
      </c>
      <c r="FQ122" s="619">
        <v>3332594</v>
      </c>
      <c r="FR122" s="619">
        <v>371741</v>
      </c>
      <c r="FS122" s="619">
        <v>297391</v>
      </c>
      <c r="FT122" s="619">
        <v>66914</v>
      </c>
      <c r="FU122" s="619">
        <v>7434</v>
      </c>
      <c r="FV122" s="619">
        <v>743480</v>
      </c>
      <c r="FW122" s="620" t="s">
        <v>479</v>
      </c>
      <c r="FX122" s="620" t="s">
        <v>480</v>
      </c>
      <c r="FY122" s="610" t="s">
        <v>474</v>
      </c>
      <c r="FZ122" s="611" t="s">
        <v>481</v>
      </c>
      <c r="GA122" s="611" t="s">
        <v>890</v>
      </c>
      <c r="GB122" s="610" t="s">
        <v>1432</v>
      </c>
    </row>
    <row r="123" spans="1:184" x14ac:dyDescent="0.25">
      <c r="A123" s="610" t="s">
        <v>3385</v>
      </c>
      <c r="B123" s="617" t="s">
        <v>891</v>
      </c>
      <c r="C123" s="618" t="s">
        <v>892</v>
      </c>
      <c r="D123" s="638">
        <v>0.33</v>
      </c>
      <c r="E123" s="638">
        <v>0.3</v>
      </c>
      <c r="F123" s="638">
        <v>0.37</v>
      </c>
      <c r="G123" s="638">
        <v>0</v>
      </c>
      <c r="H123" s="638">
        <v>1</v>
      </c>
      <c r="I123" s="619">
        <v>123299337</v>
      </c>
      <c r="J123" s="619">
        <v>112090306</v>
      </c>
      <c r="K123" s="619">
        <v>138244711</v>
      </c>
      <c r="L123" s="619">
        <v>0</v>
      </c>
      <c r="M123" s="619">
        <v>373634354</v>
      </c>
      <c r="N123" s="619">
        <v>0</v>
      </c>
      <c r="O123" s="619">
        <v>0</v>
      </c>
      <c r="P123" s="619">
        <v>123299337</v>
      </c>
      <c r="Q123" s="619">
        <v>557595</v>
      </c>
      <c r="R123" s="619">
        <v>557595</v>
      </c>
      <c r="S123" s="619">
        <v>0</v>
      </c>
      <c r="T123" s="619">
        <v>0</v>
      </c>
      <c r="U123" s="619">
        <v>0</v>
      </c>
      <c r="V123" s="619">
        <v>0</v>
      </c>
      <c r="W123" s="619">
        <v>0</v>
      </c>
      <c r="X123" s="619">
        <v>0</v>
      </c>
      <c r="Y123" s="619">
        <v>0</v>
      </c>
      <c r="Z123" s="619">
        <v>0</v>
      </c>
      <c r="AA123" s="619">
        <v>0</v>
      </c>
      <c r="AB123" s="619">
        <v>0</v>
      </c>
      <c r="AC123" s="619">
        <v>0</v>
      </c>
      <c r="AD123" s="619">
        <v>0</v>
      </c>
      <c r="AE123" s="619">
        <v>0</v>
      </c>
      <c r="AF123" s="619">
        <v>0</v>
      </c>
      <c r="AG123" s="619">
        <v>0</v>
      </c>
      <c r="AH123" s="619">
        <v>0</v>
      </c>
      <c r="AI123" s="619">
        <v>26055029</v>
      </c>
      <c r="AJ123" s="619">
        <v>32134535</v>
      </c>
      <c r="AK123" s="619">
        <v>0</v>
      </c>
      <c r="AL123" s="619">
        <v>58189564</v>
      </c>
      <c r="AM123" s="619">
        <v>7629684</v>
      </c>
      <c r="AN123" s="619">
        <v>6936077</v>
      </c>
      <c r="AO123" s="619">
        <v>8554494</v>
      </c>
      <c r="AP123" s="619">
        <v>0</v>
      </c>
      <c r="AQ123" s="619">
        <v>23120255</v>
      </c>
      <c r="AR123" s="619">
        <v>-5840094</v>
      </c>
      <c r="AS123" s="619">
        <v>-5309177</v>
      </c>
      <c r="AT123" s="619">
        <v>-6547985</v>
      </c>
      <c r="AU123" s="619">
        <v>0</v>
      </c>
      <c r="AV123" s="619">
        <v>-17697256</v>
      </c>
      <c r="AW123" s="619">
        <v>-2438784</v>
      </c>
      <c r="AX123" s="619">
        <v>-2217076</v>
      </c>
      <c r="AY123" s="619">
        <v>-2734394</v>
      </c>
      <c r="AZ123" s="619">
        <v>0</v>
      </c>
      <c r="BA123" s="619">
        <v>-7390254</v>
      </c>
      <c r="BB123" s="619">
        <v>0</v>
      </c>
      <c r="BC123" s="619">
        <v>0</v>
      </c>
      <c r="BD123" s="619">
        <v>0</v>
      </c>
      <c r="BE123" s="619">
        <v>0</v>
      </c>
      <c r="BF123" s="619">
        <v>0</v>
      </c>
      <c r="BG123" s="619">
        <v>138647</v>
      </c>
      <c r="BH123" s="619">
        <v>126044</v>
      </c>
      <c r="BI123" s="619">
        <v>155454</v>
      </c>
      <c r="BJ123" s="619">
        <v>0</v>
      </c>
      <c r="BK123" s="619">
        <v>420145</v>
      </c>
      <c r="BL123" s="619">
        <v>-2300137</v>
      </c>
      <c r="BM123" s="619">
        <v>-2091032</v>
      </c>
      <c r="BN123" s="619">
        <v>-2578940</v>
      </c>
      <c r="BO123" s="619">
        <v>0</v>
      </c>
      <c r="BP123" s="619">
        <v>-6970109</v>
      </c>
      <c r="BQ123" s="619">
        <v>-166982</v>
      </c>
      <c r="BR123" s="619">
        <v>-151801</v>
      </c>
      <c r="BS123" s="619">
        <v>-187221</v>
      </c>
      <c r="BT123" s="619">
        <v>0</v>
      </c>
      <c r="BU123" s="619">
        <v>-506004</v>
      </c>
      <c r="BV123" s="619">
        <v>-166982</v>
      </c>
      <c r="BW123" s="619">
        <v>-151801</v>
      </c>
      <c r="BX123" s="619">
        <v>-187221</v>
      </c>
      <c r="BY123" s="619">
        <v>0</v>
      </c>
      <c r="BZ123" s="619">
        <v>-506004</v>
      </c>
      <c r="CA123" s="619">
        <v>0</v>
      </c>
      <c r="CB123" s="619">
        <v>0</v>
      </c>
      <c r="CC123" s="619">
        <v>0</v>
      </c>
      <c r="CD123" s="619">
        <v>0</v>
      </c>
      <c r="CE123" s="619">
        <v>0</v>
      </c>
      <c r="CF123" s="619">
        <v>0</v>
      </c>
      <c r="CG123" s="619">
        <v>0</v>
      </c>
      <c r="CH123" s="619">
        <v>0</v>
      </c>
      <c r="CI123" s="619">
        <v>0</v>
      </c>
      <c r="CJ123" s="619">
        <v>0</v>
      </c>
      <c r="CK123" s="619">
        <v>166982</v>
      </c>
      <c r="CL123" s="619">
        <v>151801</v>
      </c>
      <c r="CM123" s="619">
        <v>187221</v>
      </c>
      <c r="CN123" s="619">
        <v>0</v>
      </c>
      <c r="CO123" s="619">
        <v>506004</v>
      </c>
      <c r="CP123" s="619">
        <v>0</v>
      </c>
      <c r="CQ123" s="619">
        <v>0</v>
      </c>
      <c r="CR123" s="619">
        <v>0</v>
      </c>
      <c r="CS123" s="619">
        <v>0</v>
      </c>
      <c r="CT123" s="619">
        <v>0</v>
      </c>
      <c r="CU123" s="619">
        <v>0</v>
      </c>
      <c r="CV123" s="619">
        <v>0</v>
      </c>
      <c r="CW123" s="619">
        <v>0</v>
      </c>
      <c r="CX123" s="619">
        <v>0</v>
      </c>
      <c r="CY123" s="619">
        <v>0</v>
      </c>
      <c r="CZ123" s="619">
        <v>0</v>
      </c>
      <c r="DA123" s="619">
        <v>0</v>
      </c>
      <c r="DB123" s="619">
        <v>0</v>
      </c>
      <c r="DC123" s="619">
        <v>0</v>
      </c>
      <c r="DD123" s="619">
        <v>0</v>
      </c>
      <c r="DE123" s="619">
        <v>-885649</v>
      </c>
      <c r="DF123" s="619">
        <v>-805135</v>
      </c>
      <c r="DG123" s="619">
        <v>-993000</v>
      </c>
      <c r="DH123" s="619">
        <v>0</v>
      </c>
      <c r="DI123" s="619">
        <v>-2683784</v>
      </c>
      <c r="DJ123" s="619">
        <v>-78521</v>
      </c>
      <c r="DK123" s="619">
        <v>-71384</v>
      </c>
      <c r="DL123" s="619">
        <v>-88040</v>
      </c>
      <c r="DM123" s="619">
        <v>0</v>
      </c>
      <c r="DN123" s="619">
        <v>-237945</v>
      </c>
      <c r="DO123" s="619">
        <v>-964170</v>
      </c>
      <c r="DP123" s="619">
        <v>-876519</v>
      </c>
      <c r="DQ123" s="619">
        <v>-1081040</v>
      </c>
      <c r="DR123" s="619">
        <v>0</v>
      </c>
      <c r="DS123" s="619">
        <v>-2921729</v>
      </c>
      <c r="DT123" s="619">
        <v>0</v>
      </c>
      <c r="DU123" s="619">
        <v>0</v>
      </c>
      <c r="DV123" s="619">
        <v>0</v>
      </c>
      <c r="DW123" s="619">
        <v>0</v>
      </c>
      <c r="DX123" s="619">
        <v>0</v>
      </c>
      <c r="DY123" s="619">
        <v>-885649</v>
      </c>
      <c r="DZ123" s="619">
        <v>-805135</v>
      </c>
      <c r="EA123" s="619">
        <v>-993000</v>
      </c>
      <c r="EB123" s="619">
        <v>0</v>
      </c>
      <c r="EC123" s="619">
        <v>-2683784</v>
      </c>
      <c r="ED123" s="619">
        <v>-78521</v>
      </c>
      <c r="EE123" s="619">
        <v>-71384</v>
      </c>
      <c r="EF123" s="619">
        <v>-88040</v>
      </c>
      <c r="EG123" s="619">
        <v>0</v>
      </c>
      <c r="EH123" s="619">
        <v>-237945</v>
      </c>
      <c r="EI123" s="619">
        <v>4164001</v>
      </c>
      <c r="EJ123" s="619">
        <v>3785268</v>
      </c>
      <c r="EK123" s="619">
        <v>4668289</v>
      </c>
      <c r="EL123" s="619">
        <v>0</v>
      </c>
      <c r="EM123" s="619">
        <v>12617559</v>
      </c>
      <c r="EN123" s="619">
        <v>0</v>
      </c>
      <c r="EO123" s="619">
        <v>0</v>
      </c>
      <c r="EP123" s="619">
        <v>0</v>
      </c>
      <c r="EQ123" s="619">
        <v>0</v>
      </c>
      <c r="ER123" s="619">
        <v>0</v>
      </c>
      <c r="ES123" s="619">
        <v>4852324</v>
      </c>
      <c r="ET123" s="619">
        <v>4411204</v>
      </c>
      <c r="EU123" s="619">
        <v>5440485</v>
      </c>
      <c r="EV123" s="619">
        <v>0</v>
      </c>
      <c r="EW123" s="619">
        <v>14704013</v>
      </c>
      <c r="EX123" s="619">
        <v>-688323</v>
      </c>
      <c r="EY123" s="619">
        <v>-625936</v>
      </c>
      <c r="EZ123" s="619">
        <v>-772196</v>
      </c>
      <c r="FA123" s="619">
        <v>0</v>
      </c>
      <c r="FB123" s="619">
        <v>-2086454</v>
      </c>
      <c r="FC123" s="619">
        <v>114941830</v>
      </c>
      <c r="FD123" s="619">
        <v>104492573</v>
      </c>
      <c r="FE123" s="619">
        <v>128874173</v>
      </c>
      <c r="FF123" s="619">
        <v>0</v>
      </c>
      <c r="FG123" s="619">
        <v>348308576</v>
      </c>
      <c r="FH123" s="619">
        <v>123299337</v>
      </c>
      <c r="FI123" s="619">
        <v>112090306</v>
      </c>
      <c r="FJ123" s="619">
        <v>138244711</v>
      </c>
      <c r="FK123" s="619">
        <v>0</v>
      </c>
      <c r="FL123" s="619">
        <v>373634354</v>
      </c>
      <c r="FM123" s="619">
        <v>8357507</v>
      </c>
      <c r="FN123" s="619">
        <v>7597733</v>
      </c>
      <c r="FO123" s="619">
        <v>9370538</v>
      </c>
      <c r="FP123" s="619">
        <v>0</v>
      </c>
      <c r="FQ123" s="619">
        <v>25325778</v>
      </c>
      <c r="FR123" s="619">
        <v>7669184</v>
      </c>
      <c r="FS123" s="619">
        <v>6971797</v>
      </c>
      <c r="FT123" s="619">
        <v>8598342</v>
      </c>
      <c r="FU123" s="619">
        <v>0</v>
      </c>
      <c r="FV123" s="619">
        <v>23239324</v>
      </c>
      <c r="FW123" s="620" t="s">
        <v>503</v>
      </c>
      <c r="FX123" s="620" t="s">
        <v>504</v>
      </c>
      <c r="FY123" s="610" t="s">
        <v>505</v>
      </c>
      <c r="FZ123" s="611" t="s">
        <v>506</v>
      </c>
      <c r="GA123" s="611" t="s">
        <v>893</v>
      </c>
      <c r="GB123" s="610" t="s">
        <v>1432</v>
      </c>
    </row>
    <row r="124" spans="1:184" x14ac:dyDescent="0.25">
      <c r="A124" s="610" t="s">
        <v>3385</v>
      </c>
      <c r="B124" s="617" t="s">
        <v>894</v>
      </c>
      <c r="C124" s="618" t="s">
        <v>895</v>
      </c>
      <c r="D124" s="638">
        <v>0.5</v>
      </c>
      <c r="E124" s="638">
        <v>0.4</v>
      </c>
      <c r="F124" s="638">
        <v>0.09</v>
      </c>
      <c r="G124" s="638">
        <v>0.01</v>
      </c>
      <c r="H124" s="638">
        <v>1</v>
      </c>
      <c r="I124" s="619">
        <v>20957957</v>
      </c>
      <c r="J124" s="619">
        <v>16766366</v>
      </c>
      <c r="K124" s="619">
        <v>3772432</v>
      </c>
      <c r="L124" s="619">
        <v>419159</v>
      </c>
      <c r="M124" s="619">
        <v>41915914</v>
      </c>
      <c r="N124" s="619">
        <v>0</v>
      </c>
      <c r="O124" s="619">
        <v>0</v>
      </c>
      <c r="P124" s="619">
        <v>20957957</v>
      </c>
      <c r="Q124" s="619">
        <v>129639</v>
      </c>
      <c r="R124" s="619">
        <v>129639</v>
      </c>
      <c r="S124" s="619">
        <v>597857</v>
      </c>
      <c r="T124" s="619">
        <v>0</v>
      </c>
      <c r="U124" s="619">
        <v>597857</v>
      </c>
      <c r="V124" s="619">
        <v>123584</v>
      </c>
      <c r="W124" s="619">
        <v>0</v>
      </c>
      <c r="X124" s="619">
        <v>123584</v>
      </c>
      <c r="Y124" s="619">
        <v>0</v>
      </c>
      <c r="Z124" s="619">
        <v>0</v>
      </c>
      <c r="AA124" s="619">
        <v>0</v>
      </c>
      <c r="AB124" s="619">
        <v>0</v>
      </c>
      <c r="AC124" s="619">
        <v>0</v>
      </c>
      <c r="AD124" s="619">
        <v>0</v>
      </c>
      <c r="AE124" s="619">
        <v>0</v>
      </c>
      <c r="AF124" s="619">
        <v>0</v>
      </c>
      <c r="AG124" s="619">
        <v>0</v>
      </c>
      <c r="AH124" s="619">
        <v>0</v>
      </c>
      <c r="AI124" s="619">
        <v>5635487</v>
      </c>
      <c r="AJ124" s="619">
        <v>1239188</v>
      </c>
      <c r="AK124" s="619">
        <v>137688</v>
      </c>
      <c r="AL124" s="619">
        <v>7012363</v>
      </c>
      <c r="AM124" s="619">
        <v>788375</v>
      </c>
      <c r="AN124" s="619">
        <v>630700</v>
      </c>
      <c r="AO124" s="619">
        <v>141908</v>
      </c>
      <c r="AP124" s="619">
        <v>15768</v>
      </c>
      <c r="AQ124" s="619">
        <v>1576751</v>
      </c>
      <c r="AR124" s="619">
        <v>-139219</v>
      </c>
      <c r="AS124" s="619">
        <v>-111376</v>
      </c>
      <c r="AT124" s="619">
        <v>-25060</v>
      </c>
      <c r="AU124" s="619">
        <v>-2784</v>
      </c>
      <c r="AV124" s="619">
        <v>-278439</v>
      </c>
      <c r="AW124" s="619">
        <v>-124387</v>
      </c>
      <c r="AX124" s="619">
        <v>-99510</v>
      </c>
      <c r="AY124" s="619">
        <v>-22390</v>
      </c>
      <c r="AZ124" s="619">
        <v>-2488</v>
      </c>
      <c r="BA124" s="619">
        <v>-248775</v>
      </c>
      <c r="BB124" s="619">
        <v>60019</v>
      </c>
      <c r="BC124" s="619">
        <v>48015</v>
      </c>
      <c r="BD124" s="619">
        <v>10803</v>
      </c>
      <c r="BE124" s="619">
        <v>1200</v>
      </c>
      <c r="BF124" s="619">
        <v>120037</v>
      </c>
      <c r="BG124" s="619">
        <v>-241320</v>
      </c>
      <c r="BH124" s="619">
        <v>-193056</v>
      </c>
      <c r="BI124" s="619">
        <v>-43438</v>
      </c>
      <c r="BJ124" s="619">
        <v>-4826</v>
      </c>
      <c r="BK124" s="619">
        <v>-482640</v>
      </c>
      <c r="BL124" s="619">
        <v>-305688</v>
      </c>
      <c r="BM124" s="619">
        <v>-244551</v>
      </c>
      <c r="BN124" s="619">
        <v>-55025</v>
      </c>
      <c r="BO124" s="619">
        <v>-6114</v>
      </c>
      <c r="BP124" s="619">
        <v>-611378</v>
      </c>
      <c r="BQ124" s="619">
        <v>-562076</v>
      </c>
      <c r="BR124" s="619">
        <v>-449662</v>
      </c>
      <c r="BS124" s="619">
        <v>-101174</v>
      </c>
      <c r="BT124" s="619">
        <v>-11242</v>
      </c>
      <c r="BU124" s="619">
        <v>-1124154</v>
      </c>
      <c r="BV124" s="619">
        <v>-1721</v>
      </c>
      <c r="BW124" s="619">
        <v>-1377</v>
      </c>
      <c r="BX124" s="619">
        <v>-310</v>
      </c>
      <c r="BY124" s="619">
        <v>-34</v>
      </c>
      <c r="BZ124" s="619">
        <v>-3442</v>
      </c>
      <c r="CA124" s="619">
        <v>-560356</v>
      </c>
      <c r="CB124" s="619">
        <v>-448285</v>
      </c>
      <c r="CC124" s="619">
        <v>-100864</v>
      </c>
      <c r="CD124" s="619">
        <v>-11207</v>
      </c>
      <c r="CE124" s="619">
        <v>-1120712</v>
      </c>
      <c r="CF124" s="619">
        <v>0</v>
      </c>
      <c r="CG124" s="619">
        <v>0</v>
      </c>
      <c r="CH124" s="619">
        <v>0</v>
      </c>
      <c r="CI124" s="619">
        <v>0</v>
      </c>
      <c r="CJ124" s="619">
        <v>0</v>
      </c>
      <c r="CK124" s="619">
        <v>1721</v>
      </c>
      <c r="CL124" s="619">
        <v>1377</v>
      </c>
      <c r="CM124" s="619">
        <v>310</v>
      </c>
      <c r="CN124" s="619">
        <v>34</v>
      </c>
      <c r="CO124" s="619">
        <v>3442</v>
      </c>
      <c r="CP124" s="619">
        <v>583857</v>
      </c>
      <c r="CQ124" s="619">
        <v>467085</v>
      </c>
      <c r="CR124" s="619">
        <v>105094</v>
      </c>
      <c r="CS124" s="619">
        <v>11677</v>
      </c>
      <c r="CT124" s="619">
        <v>1167713</v>
      </c>
      <c r="CU124" s="619">
        <v>0</v>
      </c>
      <c r="CV124" s="619">
        <v>0</v>
      </c>
      <c r="CW124" s="619">
        <v>0</v>
      </c>
      <c r="CX124" s="619">
        <v>0</v>
      </c>
      <c r="CY124" s="619">
        <v>0</v>
      </c>
      <c r="CZ124" s="619">
        <v>0</v>
      </c>
      <c r="DA124" s="619">
        <v>0</v>
      </c>
      <c r="DB124" s="619">
        <v>0</v>
      </c>
      <c r="DC124" s="619">
        <v>0</v>
      </c>
      <c r="DD124" s="619">
        <v>0</v>
      </c>
      <c r="DE124" s="619">
        <v>-212869</v>
      </c>
      <c r="DF124" s="619">
        <v>-170295</v>
      </c>
      <c r="DG124" s="619">
        <v>-38316</v>
      </c>
      <c r="DH124" s="619">
        <v>-4257</v>
      </c>
      <c r="DI124" s="619">
        <v>-425737</v>
      </c>
      <c r="DJ124" s="619">
        <v>-452575</v>
      </c>
      <c r="DK124" s="619">
        <v>-362060</v>
      </c>
      <c r="DL124" s="619">
        <v>-81463</v>
      </c>
      <c r="DM124" s="619">
        <v>-9051</v>
      </c>
      <c r="DN124" s="619">
        <v>-905149</v>
      </c>
      <c r="DO124" s="619">
        <v>-641942</v>
      </c>
      <c r="DP124" s="619">
        <v>-513555</v>
      </c>
      <c r="DQ124" s="619">
        <v>-115549</v>
      </c>
      <c r="DR124" s="619">
        <v>-12839</v>
      </c>
      <c r="DS124" s="619">
        <v>-1283885</v>
      </c>
      <c r="DT124" s="619">
        <v>0</v>
      </c>
      <c r="DU124" s="619">
        <v>0</v>
      </c>
      <c r="DV124" s="619">
        <v>0</v>
      </c>
      <c r="DW124" s="619">
        <v>0</v>
      </c>
      <c r="DX124" s="619">
        <v>0</v>
      </c>
      <c r="DY124" s="619">
        <v>-189368</v>
      </c>
      <c r="DZ124" s="619">
        <v>-151495</v>
      </c>
      <c r="EA124" s="619">
        <v>-34086</v>
      </c>
      <c r="EB124" s="619">
        <v>-3787</v>
      </c>
      <c r="EC124" s="619">
        <v>-378736</v>
      </c>
      <c r="ED124" s="619">
        <v>-452575</v>
      </c>
      <c r="EE124" s="619">
        <v>-362060</v>
      </c>
      <c r="EF124" s="619">
        <v>-81463</v>
      </c>
      <c r="EG124" s="619">
        <v>-9051</v>
      </c>
      <c r="EH124" s="619">
        <v>-905149</v>
      </c>
      <c r="EI124" s="619">
        <v>225458</v>
      </c>
      <c r="EJ124" s="619">
        <v>180366</v>
      </c>
      <c r="EK124" s="619">
        <v>40583</v>
      </c>
      <c r="EL124" s="619">
        <v>4507</v>
      </c>
      <c r="EM124" s="619">
        <v>450914</v>
      </c>
      <c r="EN124" s="619">
        <v>0</v>
      </c>
      <c r="EO124" s="619">
        <v>0</v>
      </c>
      <c r="EP124" s="619">
        <v>0</v>
      </c>
      <c r="EQ124" s="619">
        <v>0</v>
      </c>
      <c r="ER124" s="619">
        <v>0</v>
      </c>
      <c r="ES124" s="619">
        <v>-116694</v>
      </c>
      <c r="ET124" s="619">
        <v>-93355</v>
      </c>
      <c r="EU124" s="619">
        <v>-21005</v>
      </c>
      <c r="EV124" s="619">
        <v>-2334</v>
      </c>
      <c r="EW124" s="619">
        <v>-233388</v>
      </c>
      <c r="EX124" s="619">
        <v>342152</v>
      </c>
      <c r="EY124" s="619">
        <v>273721</v>
      </c>
      <c r="EZ124" s="619">
        <v>61588</v>
      </c>
      <c r="FA124" s="619">
        <v>6841</v>
      </c>
      <c r="FB124" s="619">
        <v>684302</v>
      </c>
      <c r="FC124" s="619">
        <v>21178028</v>
      </c>
      <c r="FD124" s="619">
        <v>16942422</v>
      </c>
      <c r="FE124" s="619">
        <v>3812045</v>
      </c>
      <c r="FF124" s="619">
        <v>423561</v>
      </c>
      <c r="FG124" s="619">
        <v>42356056</v>
      </c>
      <c r="FH124" s="619">
        <v>20957957</v>
      </c>
      <c r="FI124" s="619">
        <v>16766366</v>
      </c>
      <c r="FJ124" s="619">
        <v>3772432</v>
      </c>
      <c r="FK124" s="619">
        <v>419159</v>
      </c>
      <c r="FL124" s="619">
        <v>41915914</v>
      </c>
      <c r="FM124" s="619">
        <v>-220071</v>
      </c>
      <c r="FN124" s="619">
        <v>-176056</v>
      </c>
      <c r="FO124" s="619">
        <v>-39613</v>
      </c>
      <c r="FP124" s="619">
        <v>-4402</v>
      </c>
      <c r="FQ124" s="619">
        <v>-440142</v>
      </c>
      <c r="FR124" s="619">
        <v>122081</v>
      </c>
      <c r="FS124" s="619">
        <v>97665</v>
      </c>
      <c r="FT124" s="619">
        <v>21975</v>
      </c>
      <c r="FU124" s="619">
        <v>2439</v>
      </c>
      <c r="FV124" s="619">
        <v>244160</v>
      </c>
      <c r="FW124" s="620" t="s">
        <v>552</v>
      </c>
      <c r="FX124" s="620" t="s">
        <v>553</v>
      </c>
      <c r="FY124" s="610" t="s">
        <v>474</v>
      </c>
      <c r="FZ124" s="611" t="s">
        <v>481</v>
      </c>
      <c r="GA124" s="611" t="s">
        <v>896</v>
      </c>
      <c r="GB124" s="610" t="s">
        <v>1432</v>
      </c>
    </row>
    <row r="125" spans="1:184" x14ac:dyDescent="0.25">
      <c r="A125" s="610" t="s">
        <v>3385</v>
      </c>
      <c r="B125" s="617" t="s">
        <v>897</v>
      </c>
      <c r="C125" s="618" t="s">
        <v>898</v>
      </c>
      <c r="D125" s="638">
        <v>0.5</v>
      </c>
      <c r="E125" s="638">
        <v>0.4</v>
      </c>
      <c r="F125" s="638">
        <v>0.1</v>
      </c>
      <c r="G125" s="638">
        <v>0</v>
      </c>
      <c r="H125" s="638">
        <v>1</v>
      </c>
      <c r="I125" s="619">
        <v>22458798</v>
      </c>
      <c r="J125" s="619">
        <v>17967039</v>
      </c>
      <c r="K125" s="619">
        <v>4491760</v>
      </c>
      <c r="L125" s="619">
        <v>0</v>
      </c>
      <c r="M125" s="619">
        <v>44917597</v>
      </c>
      <c r="N125" s="619">
        <v>0</v>
      </c>
      <c r="O125" s="619">
        <v>0</v>
      </c>
      <c r="P125" s="619">
        <v>22458798</v>
      </c>
      <c r="Q125" s="619">
        <v>188088</v>
      </c>
      <c r="R125" s="619">
        <v>188088</v>
      </c>
      <c r="S125" s="619">
        <v>0</v>
      </c>
      <c r="T125" s="619">
        <v>0</v>
      </c>
      <c r="U125" s="619">
        <v>0</v>
      </c>
      <c r="V125" s="619">
        <v>278863</v>
      </c>
      <c r="W125" s="619">
        <v>0</v>
      </c>
      <c r="X125" s="619">
        <v>278863</v>
      </c>
      <c r="Y125" s="619">
        <v>0</v>
      </c>
      <c r="Z125" s="619">
        <v>0</v>
      </c>
      <c r="AA125" s="619">
        <v>0</v>
      </c>
      <c r="AB125" s="619">
        <v>0</v>
      </c>
      <c r="AC125" s="619">
        <v>0</v>
      </c>
      <c r="AD125" s="619">
        <v>0</v>
      </c>
      <c r="AE125" s="619">
        <v>0</v>
      </c>
      <c r="AF125" s="619">
        <v>0</v>
      </c>
      <c r="AG125" s="619">
        <v>0</v>
      </c>
      <c r="AH125" s="619">
        <v>0</v>
      </c>
      <c r="AI125" s="619">
        <v>7414430</v>
      </c>
      <c r="AJ125" s="619">
        <v>1841731</v>
      </c>
      <c r="AK125" s="619">
        <v>0</v>
      </c>
      <c r="AL125" s="619">
        <v>9256161</v>
      </c>
      <c r="AM125" s="619">
        <v>1155932</v>
      </c>
      <c r="AN125" s="619">
        <v>924746</v>
      </c>
      <c r="AO125" s="619">
        <v>231187</v>
      </c>
      <c r="AP125" s="619">
        <v>0</v>
      </c>
      <c r="AQ125" s="619">
        <v>2311865</v>
      </c>
      <c r="AR125" s="619">
        <v>-868144</v>
      </c>
      <c r="AS125" s="619">
        <v>-694515</v>
      </c>
      <c r="AT125" s="619">
        <v>-173629</v>
      </c>
      <c r="AU125" s="619">
        <v>0</v>
      </c>
      <c r="AV125" s="619">
        <v>-1736288</v>
      </c>
      <c r="AW125" s="619">
        <v>-763831</v>
      </c>
      <c r="AX125" s="619">
        <v>-611065</v>
      </c>
      <c r="AY125" s="619">
        <v>-152766</v>
      </c>
      <c r="AZ125" s="619">
        <v>0</v>
      </c>
      <c r="BA125" s="619">
        <v>-1527662</v>
      </c>
      <c r="BB125" s="619">
        <v>294016</v>
      </c>
      <c r="BC125" s="619">
        <v>235213</v>
      </c>
      <c r="BD125" s="619">
        <v>58803</v>
      </c>
      <c r="BE125" s="619">
        <v>0</v>
      </c>
      <c r="BF125" s="619">
        <v>588032</v>
      </c>
      <c r="BG125" s="619">
        <v>-244279</v>
      </c>
      <c r="BH125" s="619">
        <v>-195423</v>
      </c>
      <c r="BI125" s="619">
        <v>-48856</v>
      </c>
      <c r="BJ125" s="619">
        <v>0</v>
      </c>
      <c r="BK125" s="619">
        <v>-488558</v>
      </c>
      <c r="BL125" s="619">
        <v>-714094</v>
      </c>
      <c r="BM125" s="619">
        <v>-571275</v>
      </c>
      <c r="BN125" s="619">
        <v>-142819</v>
      </c>
      <c r="BO125" s="619">
        <v>0</v>
      </c>
      <c r="BP125" s="619">
        <v>-1428188</v>
      </c>
      <c r="BQ125" s="619">
        <v>-1179133</v>
      </c>
      <c r="BR125" s="619">
        <v>-943307</v>
      </c>
      <c r="BS125" s="619">
        <v>-235827</v>
      </c>
      <c r="BT125" s="619">
        <v>0</v>
      </c>
      <c r="BU125" s="619">
        <v>-2358267</v>
      </c>
      <c r="BV125" s="619">
        <v>-324008</v>
      </c>
      <c r="BW125" s="619">
        <v>-259207</v>
      </c>
      <c r="BX125" s="619">
        <v>-64802</v>
      </c>
      <c r="BY125" s="619">
        <v>0</v>
      </c>
      <c r="BZ125" s="619">
        <v>-648017</v>
      </c>
      <c r="CA125" s="619">
        <v>-855125</v>
      </c>
      <c r="CB125" s="619">
        <v>-684100</v>
      </c>
      <c r="CC125" s="619">
        <v>-171025</v>
      </c>
      <c r="CD125" s="619">
        <v>0</v>
      </c>
      <c r="CE125" s="619">
        <v>-1710250</v>
      </c>
      <c r="CF125" s="619">
        <v>0</v>
      </c>
      <c r="CG125" s="619">
        <v>0</v>
      </c>
      <c r="CH125" s="619">
        <v>0</v>
      </c>
      <c r="CI125" s="619">
        <v>0</v>
      </c>
      <c r="CJ125" s="619">
        <v>0</v>
      </c>
      <c r="CK125" s="619">
        <v>324008</v>
      </c>
      <c r="CL125" s="619">
        <v>259206</v>
      </c>
      <c r="CM125" s="619">
        <v>64802</v>
      </c>
      <c r="CN125" s="619">
        <v>0</v>
      </c>
      <c r="CO125" s="619">
        <v>648016</v>
      </c>
      <c r="CP125" s="619">
        <v>620178</v>
      </c>
      <c r="CQ125" s="619">
        <v>496142</v>
      </c>
      <c r="CR125" s="619">
        <v>124036</v>
      </c>
      <c r="CS125" s="619">
        <v>0</v>
      </c>
      <c r="CT125" s="619">
        <v>1240356</v>
      </c>
      <c r="CU125" s="619">
        <v>0</v>
      </c>
      <c r="CV125" s="619">
        <v>0</v>
      </c>
      <c r="CW125" s="619">
        <v>0</v>
      </c>
      <c r="CX125" s="619">
        <v>0</v>
      </c>
      <c r="CY125" s="619">
        <v>0</v>
      </c>
      <c r="CZ125" s="619">
        <v>0</v>
      </c>
      <c r="DA125" s="619">
        <v>0</v>
      </c>
      <c r="DB125" s="619">
        <v>0</v>
      </c>
      <c r="DC125" s="619">
        <v>0</v>
      </c>
      <c r="DD125" s="619">
        <v>0</v>
      </c>
      <c r="DE125" s="619">
        <v>-1339256</v>
      </c>
      <c r="DF125" s="619">
        <v>-1071404</v>
      </c>
      <c r="DG125" s="619">
        <v>-267851</v>
      </c>
      <c r="DH125" s="619">
        <v>0</v>
      </c>
      <c r="DI125" s="619">
        <v>-2678511</v>
      </c>
      <c r="DJ125" s="619">
        <v>-686297</v>
      </c>
      <c r="DK125" s="619">
        <v>-549038</v>
      </c>
      <c r="DL125" s="619">
        <v>-137259</v>
      </c>
      <c r="DM125" s="619">
        <v>0</v>
      </c>
      <c r="DN125" s="619">
        <v>-1372594</v>
      </c>
      <c r="DO125" s="619">
        <v>-2260500</v>
      </c>
      <c r="DP125" s="619">
        <v>-1808401</v>
      </c>
      <c r="DQ125" s="619">
        <v>-452099</v>
      </c>
      <c r="DR125" s="619">
        <v>0</v>
      </c>
      <c r="DS125" s="619">
        <v>-4521000</v>
      </c>
      <c r="DT125" s="619">
        <v>0</v>
      </c>
      <c r="DU125" s="619">
        <v>-1</v>
      </c>
      <c r="DV125" s="619">
        <v>0</v>
      </c>
      <c r="DW125" s="619">
        <v>0</v>
      </c>
      <c r="DX125" s="619">
        <v>-1</v>
      </c>
      <c r="DY125" s="619">
        <v>-1574203</v>
      </c>
      <c r="DZ125" s="619">
        <v>-1259362</v>
      </c>
      <c r="EA125" s="619">
        <v>-314840</v>
      </c>
      <c r="EB125" s="619">
        <v>0</v>
      </c>
      <c r="EC125" s="619">
        <v>-3148405</v>
      </c>
      <c r="ED125" s="619">
        <v>-686297</v>
      </c>
      <c r="EE125" s="619">
        <v>-549038</v>
      </c>
      <c r="EF125" s="619">
        <v>-137259</v>
      </c>
      <c r="EG125" s="619">
        <v>0</v>
      </c>
      <c r="EH125" s="619">
        <v>-1372594</v>
      </c>
      <c r="EI125" s="619">
        <v>834273</v>
      </c>
      <c r="EJ125" s="619">
        <v>667419</v>
      </c>
      <c r="EK125" s="619">
        <v>166856</v>
      </c>
      <c r="EL125" s="619">
        <v>0</v>
      </c>
      <c r="EM125" s="619">
        <v>1668548</v>
      </c>
      <c r="EN125" s="619">
        <v>0</v>
      </c>
      <c r="EO125" s="619">
        <v>0</v>
      </c>
      <c r="EP125" s="619">
        <v>0</v>
      </c>
      <c r="EQ125" s="619">
        <v>0</v>
      </c>
      <c r="ER125" s="619">
        <v>0</v>
      </c>
      <c r="ES125" s="619">
        <v>1782022</v>
      </c>
      <c r="ET125" s="619">
        <v>1425618</v>
      </c>
      <c r="EU125" s="619">
        <v>356404</v>
      </c>
      <c r="EV125" s="619">
        <v>0</v>
      </c>
      <c r="EW125" s="619">
        <v>3564044</v>
      </c>
      <c r="EX125" s="619">
        <v>-947749</v>
      </c>
      <c r="EY125" s="619">
        <v>-758199</v>
      </c>
      <c r="EZ125" s="619">
        <v>-189548</v>
      </c>
      <c r="FA125" s="619">
        <v>0</v>
      </c>
      <c r="FB125" s="619">
        <v>-1895496</v>
      </c>
      <c r="FC125" s="619">
        <v>23825491</v>
      </c>
      <c r="FD125" s="619">
        <v>19060392</v>
      </c>
      <c r="FE125" s="619">
        <v>4765098</v>
      </c>
      <c r="FF125" s="619">
        <v>0</v>
      </c>
      <c r="FG125" s="619">
        <v>47650981</v>
      </c>
      <c r="FH125" s="619">
        <v>22458798</v>
      </c>
      <c r="FI125" s="619">
        <v>17967039</v>
      </c>
      <c r="FJ125" s="619">
        <v>4491760</v>
      </c>
      <c r="FK125" s="619">
        <v>0</v>
      </c>
      <c r="FL125" s="619">
        <v>44917597</v>
      </c>
      <c r="FM125" s="619">
        <v>-1366693</v>
      </c>
      <c r="FN125" s="619">
        <v>-1093353</v>
      </c>
      <c r="FO125" s="619">
        <v>-273338</v>
      </c>
      <c r="FP125" s="619">
        <v>0</v>
      </c>
      <c r="FQ125" s="619">
        <v>-2733384</v>
      </c>
      <c r="FR125" s="619">
        <v>-2314442</v>
      </c>
      <c r="FS125" s="619">
        <v>-1851552</v>
      </c>
      <c r="FT125" s="619">
        <v>-462886</v>
      </c>
      <c r="FU125" s="619">
        <v>0</v>
      </c>
      <c r="FV125" s="619">
        <v>-4628880</v>
      </c>
      <c r="FW125" s="620" t="s">
        <v>472</v>
      </c>
      <c r="FX125" s="620" t="s">
        <v>473</v>
      </c>
      <c r="FY125" s="610" t="s">
        <v>474</v>
      </c>
      <c r="FZ125" s="611" t="s">
        <v>475</v>
      </c>
      <c r="GA125" s="611" t="s">
        <v>899</v>
      </c>
      <c r="GB125" s="610" t="s">
        <v>1432</v>
      </c>
    </row>
    <row r="126" spans="1:184" x14ac:dyDescent="0.25">
      <c r="A126" s="610" t="s">
        <v>3385</v>
      </c>
      <c r="B126" s="617" t="s">
        <v>900</v>
      </c>
      <c r="C126" s="618" t="s">
        <v>901</v>
      </c>
      <c r="D126" s="638">
        <v>0.33</v>
      </c>
      <c r="E126" s="638">
        <v>0.3</v>
      </c>
      <c r="F126" s="638">
        <v>0.37</v>
      </c>
      <c r="G126" s="638">
        <v>0</v>
      </c>
      <c r="H126" s="638">
        <v>1</v>
      </c>
      <c r="I126" s="619">
        <v>53166898</v>
      </c>
      <c r="J126" s="619">
        <v>48333545</v>
      </c>
      <c r="K126" s="619">
        <v>59611372</v>
      </c>
      <c r="L126" s="619">
        <v>0</v>
      </c>
      <c r="M126" s="619">
        <v>161111815</v>
      </c>
      <c r="N126" s="619">
        <v>0</v>
      </c>
      <c r="O126" s="619">
        <v>0</v>
      </c>
      <c r="P126" s="619">
        <v>53166898</v>
      </c>
      <c r="Q126" s="619">
        <v>410787</v>
      </c>
      <c r="R126" s="619">
        <v>410787</v>
      </c>
      <c r="S126" s="619">
        <v>0</v>
      </c>
      <c r="T126" s="619">
        <v>0</v>
      </c>
      <c r="U126" s="619">
        <v>0</v>
      </c>
      <c r="V126" s="619">
        <v>0</v>
      </c>
      <c r="W126" s="619">
        <v>0</v>
      </c>
      <c r="X126" s="619">
        <v>0</v>
      </c>
      <c r="Y126" s="619">
        <v>0</v>
      </c>
      <c r="Z126" s="619">
        <v>0</v>
      </c>
      <c r="AA126" s="619">
        <v>0</v>
      </c>
      <c r="AB126" s="619">
        <v>0</v>
      </c>
      <c r="AC126" s="619">
        <v>0</v>
      </c>
      <c r="AD126" s="619">
        <v>0</v>
      </c>
      <c r="AE126" s="619">
        <v>0</v>
      </c>
      <c r="AF126" s="619">
        <v>0</v>
      </c>
      <c r="AG126" s="619">
        <v>0</v>
      </c>
      <c r="AH126" s="619">
        <v>0</v>
      </c>
      <c r="AI126" s="619">
        <v>15713242</v>
      </c>
      <c r="AJ126" s="619">
        <v>19379665</v>
      </c>
      <c r="AK126" s="619">
        <v>0</v>
      </c>
      <c r="AL126" s="619">
        <v>35092907</v>
      </c>
      <c r="AM126" s="619">
        <v>7530702</v>
      </c>
      <c r="AN126" s="619">
        <v>6846093</v>
      </c>
      <c r="AO126" s="619">
        <v>8443514</v>
      </c>
      <c r="AP126" s="619">
        <v>0</v>
      </c>
      <c r="AQ126" s="619">
        <v>22820309</v>
      </c>
      <c r="AR126" s="619">
        <v>-9632571</v>
      </c>
      <c r="AS126" s="619">
        <v>-8756883</v>
      </c>
      <c r="AT126" s="619">
        <v>-10800156</v>
      </c>
      <c r="AU126" s="619">
        <v>0</v>
      </c>
      <c r="AV126" s="619">
        <v>-29189610</v>
      </c>
      <c r="AW126" s="619">
        <v>-3366000</v>
      </c>
      <c r="AX126" s="619">
        <v>-3060000</v>
      </c>
      <c r="AY126" s="619">
        <v>-3774000</v>
      </c>
      <c r="AZ126" s="619">
        <v>0</v>
      </c>
      <c r="BA126" s="619">
        <v>-10200000</v>
      </c>
      <c r="BB126" s="619">
        <v>89407</v>
      </c>
      <c r="BC126" s="619">
        <v>81280</v>
      </c>
      <c r="BD126" s="619">
        <v>100245</v>
      </c>
      <c r="BE126" s="619">
        <v>0</v>
      </c>
      <c r="BF126" s="619">
        <v>270932</v>
      </c>
      <c r="BG126" s="619">
        <v>-1277407</v>
      </c>
      <c r="BH126" s="619">
        <v>-1161280</v>
      </c>
      <c r="BI126" s="619">
        <v>-1432245</v>
      </c>
      <c r="BJ126" s="619">
        <v>0</v>
      </c>
      <c r="BK126" s="619">
        <v>-3870932</v>
      </c>
      <c r="BL126" s="619">
        <v>-4554000</v>
      </c>
      <c r="BM126" s="619">
        <v>-4140000</v>
      </c>
      <c r="BN126" s="619">
        <v>-5106000</v>
      </c>
      <c r="BO126" s="619">
        <v>0</v>
      </c>
      <c r="BP126" s="619">
        <v>-13800000</v>
      </c>
      <c r="BQ126" s="619">
        <v>-3102000</v>
      </c>
      <c r="BR126" s="619">
        <v>-2820000</v>
      </c>
      <c r="BS126" s="619">
        <v>-3478000</v>
      </c>
      <c r="BT126" s="619">
        <v>0</v>
      </c>
      <c r="BU126" s="619">
        <v>-9400000</v>
      </c>
      <c r="BV126" s="619">
        <v>-49500</v>
      </c>
      <c r="BW126" s="619">
        <v>-45000</v>
      </c>
      <c r="BX126" s="619">
        <v>-55500</v>
      </c>
      <c r="BY126" s="619">
        <v>0</v>
      </c>
      <c r="BZ126" s="619">
        <v>-150000</v>
      </c>
      <c r="CA126" s="619">
        <v>-3052500</v>
      </c>
      <c r="CB126" s="619">
        <v>-2775000</v>
      </c>
      <c r="CC126" s="619">
        <v>-3422500</v>
      </c>
      <c r="CD126" s="619">
        <v>0</v>
      </c>
      <c r="CE126" s="619">
        <v>-9250000</v>
      </c>
      <c r="CF126" s="619">
        <v>0</v>
      </c>
      <c r="CG126" s="619">
        <v>0</v>
      </c>
      <c r="CH126" s="619">
        <v>0</v>
      </c>
      <c r="CI126" s="619">
        <v>0</v>
      </c>
      <c r="CJ126" s="619">
        <v>0</v>
      </c>
      <c r="CK126" s="619">
        <v>26730</v>
      </c>
      <c r="CL126" s="619">
        <v>24300</v>
      </c>
      <c r="CM126" s="619">
        <v>29970</v>
      </c>
      <c r="CN126" s="619">
        <v>0</v>
      </c>
      <c r="CO126" s="619">
        <v>81000</v>
      </c>
      <c r="CP126" s="619">
        <v>4110150</v>
      </c>
      <c r="CQ126" s="619">
        <v>3736500</v>
      </c>
      <c r="CR126" s="619">
        <v>4608350</v>
      </c>
      <c r="CS126" s="619">
        <v>0</v>
      </c>
      <c r="CT126" s="619">
        <v>12455000</v>
      </c>
      <c r="CU126" s="619">
        <v>0</v>
      </c>
      <c r="CV126" s="619">
        <v>0</v>
      </c>
      <c r="CW126" s="619">
        <v>0</v>
      </c>
      <c r="CX126" s="619">
        <v>0</v>
      </c>
      <c r="CY126" s="619">
        <v>0</v>
      </c>
      <c r="CZ126" s="619">
        <v>22770</v>
      </c>
      <c r="DA126" s="619">
        <v>20700</v>
      </c>
      <c r="DB126" s="619">
        <v>25530</v>
      </c>
      <c r="DC126" s="619">
        <v>0</v>
      </c>
      <c r="DD126" s="619">
        <v>69000</v>
      </c>
      <c r="DE126" s="619">
        <v>-9340650</v>
      </c>
      <c r="DF126" s="619">
        <v>-8491500</v>
      </c>
      <c r="DG126" s="619">
        <v>-10472850</v>
      </c>
      <c r="DH126" s="619">
        <v>0</v>
      </c>
      <c r="DI126" s="619">
        <v>-28305000</v>
      </c>
      <c r="DJ126" s="619">
        <v>-2508000</v>
      </c>
      <c r="DK126" s="619">
        <v>-2280000</v>
      </c>
      <c r="DL126" s="619">
        <v>-2812000</v>
      </c>
      <c r="DM126" s="619">
        <v>0</v>
      </c>
      <c r="DN126" s="619">
        <v>-7600000</v>
      </c>
      <c r="DO126" s="619">
        <v>-10791000</v>
      </c>
      <c r="DP126" s="619">
        <v>-9810000</v>
      </c>
      <c r="DQ126" s="619">
        <v>-12099000</v>
      </c>
      <c r="DR126" s="619">
        <v>0</v>
      </c>
      <c r="DS126" s="619">
        <v>-32700000</v>
      </c>
      <c r="DT126" s="619">
        <v>0</v>
      </c>
      <c r="DU126" s="619">
        <v>0</v>
      </c>
      <c r="DV126" s="619">
        <v>0</v>
      </c>
      <c r="DW126" s="619">
        <v>0</v>
      </c>
      <c r="DX126" s="619">
        <v>0</v>
      </c>
      <c r="DY126" s="619">
        <v>-8283000</v>
      </c>
      <c r="DZ126" s="619">
        <v>-7530000</v>
      </c>
      <c r="EA126" s="619">
        <v>-9287000</v>
      </c>
      <c r="EB126" s="619">
        <v>0</v>
      </c>
      <c r="EC126" s="619">
        <v>-25100000</v>
      </c>
      <c r="ED126" s="619">
        <v>-2508000</v>
      </c>
      <c r="EE126" s="619">
        <v>-2280000</v>
      </c>
      <c r="EF126" s="619">
        <v>-2812000</v>
      </c>
      <c r="EG126" s="619">
        <v>0</v>
      </c>
      <c r="EH126" s="619">
        <v>-7600000</v>
      </c>
      <c r="EI126" s="619">
        <v>5390203</v>
      </c>
      <c r="EJ126" s="619">
        <v>4901705</v>
      </c>
      <c r="EK126" s="619">
        <v>6047105</v>
      </c>
      <c r="EL126" s="619">
        <v>0</v>
      </c>
      <c r="EM126" s="619">
        <v>16339013</v>
      </c>
      <c r="EN126" s="619">
        <v>0</v>
      </c>
      <c r="EO126" s="619">
        <v>0</v>
      </c>
      <c r="EP126" s="619">
        <v>0</v>
      </c>
      <c r="EQ126" s="619">
        <v>0</v>
      </c>
      <c r="ER126" s="619">
        <v>0</v>
      </c>
      <c r="ES126" s="619">
        <v>3244262</v>
      </c>
      <c r="ET126" s="619">
        <v>2949329</v>
      </c>
      <c r="EU126" s="619">
        <v>3637506</v>
      </c>
      <c r="EV126" s="619">
        <v>0</v>
      </c>
      <c r="EW126" s="619">
        <v>9831098</v>
      </c>
      <c r="EX126" s="619">
        <v>2145941</v>
      </c>
      <c r="EY126" s="619">
        <v>1952376</v>
      </c>
      <c r="EZ126" s="619">
        <v>2409599</v>
      </c>
      <c r="FA126" s="619">
        <v>0</v>
      </c>
      <c r="FB126" s="619">
        <v>6507915</v>
      </c>
      <c r="FC126" s="619">
        <v>64373091</v>
      </c>
      <c r="FD126" s="619">
        <v>58520993</v>
      </c>
      <c r="FE126" s="619">
        <v>72175891</v>
      </c>
      <c r="FF126" s="619">
        <v>0</v>
      </c>
      <c r="FG126" s="619">
        <v>195069975</v>
      </c>
      <c r="FH126" s="619">
        <v>53166898</v>
      </c>
      <c r="FI126" s="619">
        <v>48333545</v>
      </c>
      <c r="FJ126" s="619">
        <v>59611372</v>
      </c>
      <c r="FK126" s="619">
        <v>0</v>
      </c>
      <c r="FL126" s="619">
        <v>161111815</v>
      </c>
      <c r="FM126" s="619">
        <v>-11206193</v>
      </c>
      <c r="FN126" s="619">
        <v>-10187448</v>
      </c>
      <c r="FO126" s="619">
        <v>-12564519</v>
      </c>
      <c r="FP126" s="619">
        <v>0</v>
      </c>
      <c r="FQ126" s="619">
        <v>-33958160</v>
      </c>
      <c r="FR126" s="619">
        <v>-9060252</v>
      </c>
      <c r="FS126" s="619">
        <v>-8235072</v>
      </c>
      <c r="FT126" s="619">
        <v>-10154920</v>
      </c>
      <c r="FU126" s="619">
        <v>0</v>
      </c>
      <c r="FV126" s="619">
        <v>-27450245</v>
      </c>
      <c r="FW126" s="620" t="s">
        <v>503</v>
      </c>
      <c r="FX126" s="620" t="s">
        <v>504</v>
      </c>
      <c r="FY126" s="610" t="s">
        <v>505</v>
      </c>
      <c r="FZ126" s="611" t="s">
        <v>506</v>
      </c>
      <c r="GA126" s="611" t="s">
        <v>902</v>
      </c>
      <c r="GB126" s="610" t="s">
        <v>1432</v>
      </c>
    </row>
    <row r="127" spans="1:184" x14ac:dyDescent="0.25">
      <c r="A127" s="610" t="s">
        <v>3385</v>
      </c>
      <c r="B127" s="617" t="s">
        <v>903</v>
      </c>
      <c r="C127" s="618" t="s">
        <v>904</v>
      </c>
      <c r="D127" s="638">
        <v>0.5</v>
      </c>
      <c r="E127" s="638">
        <v>0.4</v>
      </c>
      <c r="F127" s="638">
        <v>0.09</v>
      </c>
      <c r="G127" s="638">
        <v>0.01</v>
      </c>
      <c r="H127" s="638">
        <v>1</v>
      </c>
      <c r="I127" s="619">
        <v>31262739</v>
      </c>
      <c r="J127" s="619">
        <v>25010191</v>
      </c>
      <c r="K127" s="619">
        <v>5627293</v>
      </c>
      <c r="L127" s="619">
        <v>625255</v>
      </c>
      <c r="M127" s="619">
        <v>62525478</v>
      </c>
      <c r="N127" s="619">
        <v>0</v>
      </c>
      <c r="O127" s="619">
        <v>0</v>
      </c>
      <c r="P127" s="619">
        <v>31262739</v>
      </c>
      <c r="Q127" s="619">
        <v>227489</v>
      </c>
      <c r="R127" s="619">
        <v>227489</v>
      </c>
      <c r="S127" s="619">
        <v>2234996</v>
      </c>
      <c r="T127" s="619">
        <v>0</v>
      </c>
      <c r="U127" s="619">
        <v>2234996</v>
      </c>
      <c r="V127" s="619">
        <v>996422</v>
      </c>
      <c r="W127" s="619">
        <v>0</v>
      </c>
      <c r="X127" s="619">
        <v>996422</v>
      </c>
      <c r="Y127" s="619">
        <v>0</v>
      </c>
      <c r="Z127" s="619">
        <v>0</v>
      </c>
      <c r="AA127" s="619">
        <v>0</v>
      </c>
      <c r="AB127" s="619">
        <v>0</v>
      </c>
      <c r="AC127" s="619">
        <v>0</v>
      </c>
      <c r="AD127" s="619">
        <v>0</v>
      </c>
      <c r="AE127" s="619">
        <v>0</v>
      </c>
      <c r="AF127" s="619">
        <v>0</v>
      </c>
      <c r="AG127" s="619">
        <v>0</v>
      </c>
      <c r="AH127" s="619">
        <v>0</v>
      </c>
      <c r="AI127" s="619">
        <v>9393839</v>
      </c>
      <c r="AJ127" s="619">
        <v>1987510</v>
      </c>
      <c r="AK127" s="619">
        <v>220835</v>
      </c>
      <c r="AL127" s="619">
        <v>11602184</v>
      </c>
      <c r="AM127" s="619">
        <v>375716</v>
      </c>
      <c r="AN127" s="619">
        <v>300573</v>
      </c>
      <c r="AO127" s="619">
        <v>67629</v>
      </c>
      <c r="AP127" s="619">
        <v>7514</v>
      </c>
      <c r="AQ127" s="619">
        <v>751432</v>
      </c>
      <c r="AR127" s="619">
        <v>-343570</v>
      </c>
      <c r="AS127" s="619">
        <v>-274855</v>
      </c>
      <c r="AT127" s="619">
        <v>-61842</v>
      </c>
      <c r="AU127" s="619">
        <v>-6871</v>
      </c>
      <c r="AV127" s="619">
        <v>-687138</v>
      </c>
      <c r="AW127" s="619">
        <v>-153361</v>
      </c>
      <c r="AX127" s="619">
        <v>-122688</v>
      </c>
      <c r="AY127" s="619">
        <v>-27605</v>
      </c>
      <c r="AZ127" s="619">
        <v>-3067</v>
      </c>
      <c r="BA127" s="619">
        <v>-306721</v>
      </c>
      <c r="BB127" s="619">
        <v>125871</v>
      </c>
      <c r="BC127" s="619">
        <v>100697</v>
      </c>
      <c r="BD127" s="619">
        <v>22657</v>
      </c>
      <c r="BE127" s="619">
        <v>2517</v>
      </c>
      <c r="BF127" s="619">
        <v>251742</v>
      </c>
      <c r="BG127" s="619">
        <v>-210849</v>
      </c>
      <c r="BH127" s="619">
        <v>-168679</v>
      </c>
      <c r="BI127" s="619">
        <v>-37953</v>
      </c>
      <c r="BJ127" s="619">
        <v>-4217</v>
      </c>
      <c r="BK127" s="619">
        <v>-421698</v>
      </c>
      <c r="BL127" s="619">
        <v>-238339</v>
      </c>
      <c r="BM127" s="619">
        <v>-190670</v>
      </c>
      <c r="BN127" s="619">
        <v>-42901</v>
      </c>
      <c r="BO127" s="619">
        <v>-4767</v>
      </c>
      <c r="BP127" s="619">
        <v>-476677</v>
      </c>
      <c r="BQ127" s="619">
        <v>-1647161</v>
      </c>
      <c r="BR127" s="619">
        <v>-1317728</v>
      </c>
      <c r="BS127" s="619">
        <v>-296489</v>
      </c>
      <c r="BT127" s="619">
        <v>-32943</v>
      </c>
      <c r="BU127" s="619">
        <v>-3294321</v>
      </c>
      <c r="BV127" s="619">
        <v>-5625</v>
      </c>
      <c r="BW127" s="619">
        <v>-4500</v>
      </c>
      <c r="BX127" s="619">
        <v>-1012</v>
      </c>
      <c r="BY127" s="619">
        <v>-112</v>
      </c>
      <c r="BZ127" s="619">
        <v>-11249</v>
      </c>
      <c r="CA127" s="619">
        <v>-1641536</v>
      </c>
      <c r="CB127" s="619">
        <v>-1313229</v>
      </c>
      <c r="CC127" s="619">
        <v>-295476</v>
      </c>
      <c r="CD127" s="619">
        <v>-32831</v>
      </c>
      <c r="CE127" s="619">
        <v>-3283072</v>
      </c>
      <c r="CF127" s="619">
        <v>0</v>
      </c>
      <c r="CG127" s="619">
        <v>0</v>
      </c>
      <c r="CH127" s="619">
        <v>0</v>
      </c>
      <c r="CI127" s="619">
        <v>0</v>
      </c>
      <c r="CJ127" s="619">
        <v>0</v>
      </c>
      <c r="CK127" s="619">
        <v>5625</v>
      </c>
      <c r="CL127" s="619">
        <v>4500</v>
      </c>
      <c r="CM127" s="619">
        <v>1012</v>
      </c>
      <c r="CN127" s="619">
        <v>112</v>
      </c>
      <c r="CO127" s="619">
        <v>11249</v>
      </c>
      <c r="CP127" s="619">
        <v>1641536</v>
      </c>
      <c r="CQ127" s="619">
        <v>1313229</v>
      </c>
      <c r="CR127" s="619">
        <v>295476</v>
      </c>
      <c r="CS127" s="619">
        <v>32831</v>
      </c>
      <c r="CT127" s="619">
        <v>3283072</v>
      </c>
      <c r="CU127" s="619">
        <v>0</v>
      </c>
      <c r="CV127" s="619">
        <v>0</v>
      </c>
      <c r="CW127" s="619">
        <v>0</v>
      </c>
      <c r="CX127" s="619">
        <v>0</v>
      </c>
      <c r="CY127" s="619">
        <v>0</v>
      </c>
      <c r="CZ127" s="619">
        <v>0</v>
      </c>
      <c r="DA127" s="619">
        <v>0</v>
      </c>
      <c r="DB127" s="619">
        <v>0</v>
      </c>
      <c r="DC127" s="619">
        <v>0</v>
      </c>
      <c r="DD127" s="619">
        <v>0</v>
      </c>
      <c r="DE127" s="619">
        <v>-1072608</v>
      </c>
      <c r="DF127" s="619">
        <v>-858086</v>
      </c>
      <c r="DG127" s="619">
        <v>-193069</v>
      </c>
      <c r="DH127" s="619">
        <v>-21452</v>
      </c>
      <c r="DI127" s="619">
        <v>-2145215</v>
      </c>
      <c r="DJ127" s="619">
        <v>-2565778</v>
      </c>
      <c r="DK127" s="619">
        <v>-2052622</v>
      </c>
      <c r="DL127" s="619">
        <v>-461840</v>
      </c>
      <c r="DM127" s="619">
        <v>-51316</v>
      </c>
      <c r="DN127" s="619">
        <v>-5131556</v>
      </c>
      <c r="DO127" s="619">
        <v>-3638386</v>
      </c>
      <c r="DP127" s="619">
        <v>-2910707</v>
      </c>
      <c r="DQ127" s="619">
        <v>-654910</v>
      </c>
      <c r="DR127" s="619">
        <v>-72768</v>
      </c>
      <c r="DS127" s="619">
        <v>-7276771</v>
      </c>
      <c r="DT127" s="619">
        <v>0</v>
      </c>
      <c r="DU127" s="619">
        <v>0</v>
      </c>
      <c r="DV127" s="619">
        <v>0</v>
      </c>
      <c r="DW127" s="619">
        <v>0</v>
      </c>
      <c r="DX127" s="619">
        <v>0</v>
      </c>
      <c r="DY127" s="619">
        <v>-1072608</v>
      </c>
      <c r="DZ127" s="619">
        <v>-858086</v>
      </c>
      <c r="EA127" s="619">
        <v>-193069</v>
      </c>
      <c r="EB127" s="619">
        <v>-21452</v>
      </c>
      <c r="EC127" s="619">
        <v>-2145215</v>
      </c>
      <c r="ED127" s="619">
        <v>-2565778</v>
      </c>
      <c r="EE127" s="619">
        <v>-2052622</v>
      </c>
      <c r="EF127" s="619">
        <v>-461840</v>
      </c>
      <c r="EG127" s="619">
        <v>-51316</v>
      </c>
      <c r="EH127" s="619">
        <v>-5131556</v>
      </c>
      <c r="EI127" s="619">
        <v>-2604645</v>
      </c>
      <c r="EJ127" s="619">
        <v>-2083717</v>
      </c>
      <c r="EK127" s="619">
        <v>-468838</v>
      </c>
      <c r="EL127" s="619">
        <v>-52094</v>
      </c>
      <c r="EM127" s="619">
        <v>-5209293</v>
      </c>
      <c r="EN127" s="619">
        <v>0</v>
      </c>
      <c r="EO127" s="619">
        <v>0</v>
      </c>
      <c r="EP127" s="619">
        <v>0</v>
      </c>
      <c r="EQ127" s="619">
        <v>0</v>
      </c>
      <c r="ER127" s="619">
        <v>0</v>
      </c>
      <c r="ES127" s="619">
        <v>-2088316</v>
      </c>
      <c r="ET127" s="619">
        <v>-1670652</v>
      </c>
      <c r="EU127" s="619">
        <v>-375897</v>
      </c>
      <c r="EV127" s="619">
        <v>-41766</v>
      </c>
      <c r="EW127" s="619">
        <v>-4176631</v>
      </c>
      <c r="EX127" s="619">
        <v>-516329</v>
      </c>
      <c r="EY127" s="619">
        <v>-413065</v>
      </c>
      <c r="EZ127" s="619">
        <v>-92941</v>
      </c>
      <c r="FA127" s="619">
        <v>-10328</v>
      </c>
      <c r="FB127" s="619">
        <v>-1032662</v>
      </c>
      <c r="FC127" s="619">
        <v>33880126</v>
      </c>
      <c r="FD127" s="619">
        <v>27104101</v>
      </c>
      <c r="FE127" s="619">
        <v>6098423</v>
      </c>
      <c r="FF127" s="619">
        <v>677603</v>
      </c>
      <c r="FG127" s="619">
        <v>67760253</v>
      </c>
      <c r="FH127" s="619">
        <v>31262739</v>
      </c>
      <c r="FI127" s="619">
        <v>25010191</v>
      </c>
      <c r="FJ127" s="619">
        <v>5627293</v>
      </c>
      <c r="FK127" s="619">
        <v>625255</v>
      </c>
      <c r="FL127" s="619">
        <v>62525478</v>
      </c>
      <c r="FM127" s="619">
        <v>-2617387</v>
      </c>
      <c r="FN127" s="619">
        <v>-2093910</v>
      </c>
      <c r="FO127" s="619">
        <v>-471130</v>
      </c>
      <c r="FP127" s="619">
        <v>-52348</v>
      </c>
      <c r="FQ127" s="619">
        <v>-5234775</v>
      </c>
      <c r="FR127" s="619">
        <v>-3133716</v>
      </c>
      <c r="FS127" s="619">
        <v>-2506975</v>
      </c>
      <c r="FT127" s="619">
        <v>-564071</v>
      </c>
      <c r="FU127" s="619">
        <v>-62676</v>
      </c>
      <c r="FV127" s="619">
        <v>-6267437</v>
      </c>
      <c r="FW127" s="620" t="s">
        <v>640</v>
      </c>
      <c r="FX127" s="620" t="s">
        <v>641</v>
      </c>
      <c r="FY127" s="610" t="s">
        <v>474</v>
      </c>
      <c r="FZ127" s="611" t="s">
        <v>499</v>
      </c>
      <c r="GA127" s="611" t="s">
        <v>905</v>
      </c>
      <c r="GB127" s="610" t="s">
        <v>1432</v>
      </c>
    </row>
    <row r="128" spans="1:184" x14ac:dyDescent="0.25">
      <c r="A128" s="610" t="s">
        <v>3385</v>
      </c>
      <c r="B128" s="617" t="s">
        <v>906</v>
      </c>
      <c r="C128" s="618" t="s">
        <v>907</v>
      </c>
      <c r="D128" s="638">
        <v>0.5</v>
      </c>
      <c r="E128" s="638">
        <v>0.4</v>
      </c>
      <c r="F128" s="638">
        <v>0.09</v>
      </c>
      <c r="G128" s="638">
        <v>0.01</v>
      </c>
      <c r="H128" s="638">
        <v>1</v>
      </c>
      <c r="I128" s="619">
        <v>13151710</v>
      </c>
      <c r="J128" s="619">
        <v>10521368</v>
      </c>
      <c r="K128" s="619">
        <v>2367308</v>
      </c>
      <c r="L128" s="619">
        <v>263034</v>
      </c>
      <c r="M128" s="619">
        <v>26303420</v>
      </c>
      <c r="N128" s="619">
        <v>0</v>
      </c>
      <c r="O128" s="619">
        <v>0</v>
      </c>
      <c r="P128" s="619">
        <v>13151710</v>
      </c>
      <c r="Q128" s="619">
        <v>123008</v>
      </c>
      <c r="R128" s="619">
        <v>123008</v>
      </c>
      <c r="S128" s="619">
        <v>0</v>
      </c>
      <c r="T128" s="619">
        <v>0</v>
      </c>
      <c r="U128" s="619">
        <v>0</v>
      </c>
      <c r="V128" s="619">
        <v>0</v>
      </c>
      <c r="W128" s="619">
        <v>0</v>
      </c>
      <c r="X128" s="619">
        <v>0</v>
      </c>
      <c r="Y128" s="619">
        <v>0</v>
      </c>
      <c r="Z128" s="619">
        <v>0</v>
      </c>
      <c r="AA128" s="619">
        <v>0</v>
      </c>
      <c r="AB128" s="619">
        <v>0</v>
      </c>
      <c r="AC128" s="619">
        <v>0</v>
      </c>
      <c r="AD128" s="619">
        <v>0</v>
      </c>
      <c r="AE128" s="619">
        <v>0</v>
      </c>
      <c r="AF128" s="619">
        <v>0</v>
      </c>
      <c r="AG128" s="619">
        <v>0</v>
      </c>
      <c r="AH128" s="619">
        <v>0</v>
      </c>
      <c r="AI128" s="619">
        <v>3855722</v>
      </c>
      <c r="AJ128" s="619">
        <v>867537</v>
      </c>
      <c r="AK128" s="619">
        <v>96392</v>
      </c>
      <c r="AL128" s="619">
        <v>4819651</v>
      </c>
      <c r="AM128" s="619">
        <v>1097280</v>
      </c>
      <c r="AN128" s="619">
        <v>877825</v>
      </c>
      <c r="AO128" s="619">
        <v>197511</v>
      </c>
      <c r="AP128" s="619">
        <v>21946</v>
      </c>
      <c r="AQ128" s="619">
        <v>2194562</v>
      </c>
      <c r="AR128" s="619">
        <v>-776736</v>
      </c>
      <c r="AS128" s="619">
        <v>-621390</v>
      </c>
      <c r="AT128" s="619">
        <v>-139813</v>
      </c>
      <c r="AU128" s="619">
        <v>-15535</v>
      </c>
      <c r="AV128" s="619">
        <v>-1553474</v>
      </c>
      <c r="AW128" s="619">
        <v>-1312208</v>
      </c>
      <c r="AX128" s="619">
        <v>-1049767</v>
      </c>
      <c r="AY128" s="619">
        <v>-236198</v>
      </c>
      <c r="AZ128" s="619">
        <v>-26244</v>
      </c>
      <c r="BA128" s="619">
        <v>-2624417</v>
      </c>
      <c r="BB128" s="619">
        <v>314588</v>
      </c>
      <c r="BC128" s="619">
        <v>251670</v>
      </c>
      <c r="BD128" s="619">
        <v>56626</v>
      </c>
      <c r="BE128" s="619">
        <v>6292</v>
      </c>
      <c r="BF128" s="619">
        <v>629176</v>
      </c>
      <c r="BG128" s="619">
        <v>52633</v>
      </c>
      <c r="BH128" s="619">
        <v>42106</v>
      </c>
      <c r="BI128" s="619">
        <v>9474</v>
      </c>
      <c r="BJ128" s="619">
        <v>1053</v>
      </c>
      <c r="BK128" s="619">
        <v>105266</v>
      </c>
      <c r="BL128" s="619">
        <v>-944987</v>
      </c>
      <c r="BM128" s="619">
        <v>-755991</v>
      </c>
      <c r="BN128" s="619">
        <v>-170098</v>
      </c>
      <c r="BO128" s="619">
        <v>-18899</v>
      </c>
      <c r="BP128" s="619">
        <v>-1889975</v>
      </c>
      <c r="BQ128" s="619">
        <v>-2014712</v>
      </c>
      <c r="BR128" s="619">
        <v>-1611770</v>
      </c>
      <c r="BS128" s="619">
        <v>-362648</v>
      </c>
      <c r="BT128" s="619">
        <v>-40294</v>
      </c>
      <c r="BU128" s="619">
        <v>-4029424</v>
      </c>
      <c r="BV128" s="619">
        <v>-672117</v>
      </c>
      <c r="BW128" s="619">
        <v>-537694</v>
      </c>
      <c r="BX128" s="619">
        <v>-120981</v>
      </c>
      <c r="BY128" s="619">
        <v>-13442</v>
      </c>
      <c r="BZ128" s="619">
        <v>-1344234</v>
      </c>
      <c r="CA128" s="619">
        <v>-1342595</v>
      </c>
      <c r="CB128" s="619">
        <v>-1074076</v>
      </c>
      <c r="CC128" s="619">
        <v>-241667</v>
      </c>
      <c r="CD128" s="619">
        <v>-26852</v>
      </c>
      <c r="CE128" s="619">
        <v>-2685190</v>
      </c>
      <c r="CF128" s="619">
        <v>0</v>
      </c>
      <c r="CG128" s="619">
        <v>0</v>
      </c>
      <c r="CH128" s="619">
        <v>0</v>
      </c>
      <c r="CI128" s="619">
        <v>0</v>
      </c>
      <c r="CJ128" s="619">
        <v>0</v>
      </c>
      <c r="CK128" s="619">
        <v>62917</v>
      </c>
      <c r="CL128" s="619">
        <v>50333</v>
      </c>
      <c r="CM128" s="619">
        <v>11325</v>
      </c>
      <c r="CN128" s="619">
        <v>1258</v>
      </c>
      <c r="CO128" s="619">
        <v>125833</v>
      </c>
      <c r="CP128" s="619">
        <v>280130</v>
      </c>
      <c r="CQ128" s="619">
        <v>224104</v>
      </c>
      <c r="CR128" s="619">
        <v>50423</v>
      </c>
      <c r="CS128" s="619">
        <v>5603</v>
      </c>
      <c r="CT128" s="619">
        <v>560260</v>
      </c>
      <c r="CU128" s="619">
        <v>0</v>
      </c>
      <c r="CV128" s="619">
        <v>0</v>
      </c>
      <c r="CW128" s="619">
        <v>0</v>
      </c>
      <c r="CX128" s="619">
        <v>0</v>
      </c>
      <c r="CY128" s="619">
        <v>0</v>
      </c>
      <c r="CZ128" s="619">
        <v>609201</v>
      </c>
      <c r="DA128" s="619">
        <v>487360</v>
      </c>
      <c r="DB128" s="619">
        <v>109656</v>
      </c>
      <c r="DC128" s="619">
        <v>12184</v>
      </c>
      <c r="DD128" s="619">
        <v>1218401</v>
      </c>
      <c r="DE128" s="619">
        <v>277215</v>
      </c>
      <c r="DF128" s="619">
        <v>221772</v>
      </c>
      <c r="DG128" s="619">
        <v>49899</v>
      </c>
      <c r="DH128" s="619">
        <v>5544</v>
      </c>
      <c r="DI128" s="619">
        <v>554430</v>
      </c>
      <c r="DJ128" s="619">
        <v>-119501</v>
      </c>
      <c r="DK128" s="619">
        <v>-95600</v>
      </c>
      <c r="DL128" s="619">
        <v>-21510</v>
      </c>
      <c r="DM128" s="619">
        <v>-2390</v>
      </c>
      <c r="DN128" s="619">
        <v>-239001</v>
      </c>
      <c r="DO128" s="619">
        <v>-904750</v>
      </c>
      <c r="DP128" s="619">
        <v>-723801</v>
      </c>
      <c r="DQ128" s="619">
        <v>-162855</v>
      </c>
      <c r="DR128" s="619">
        <v>-18095</v>
      </c>
      <c r="DS128" s="619">
        <v>-1809501</v>
      </c>
      <c r="DT128" s="619">
        <v>1</v>
      </c>
      <c r="DU128" s="619">
        <v>-1</v>
      </c>
      <c r="DV128" s="619">
        <v>0</v>
      </c>
      <c r="DW128" s="619">
        <v>0</v>
      </c>
      <c r="DX128" s="619">
        <v>0</v>
      </c>
      <c r="DY128" s="619">
        <v>-785250</v>
      </c>
      <c r="DZ128" s="619">
        <v>-628200</v>
      </c>
      <c r="EA128" s="619">
        <v>-141345</v>
      </c>
      <c r="EB128" s="619">
        <v>-15705</v>
      </c>
      <c r="EC128" s="619">
        <v>-1570500</v>
      </c>
      <c r="ED128" s="619">
        <v>-119501</v>
      </c>
      <c r="EE128" s="619">
        <v>-95600</v>
      </c>
      <c r="EF128" s="619">
        <v>-21510</v>
      </c>
      <c r="EG128" s="619">
        <v>-2390</v>
      </c>
      <c r="EH128" s="619">
        <v>-239001</v>
      </c>
      <c r="EI128" s="619">
        <v>4960327</v>
      </c>
      <c r="EJ128" s="619">
        <v>3968267</v>
      </c>
      <c r="EK128" s="619">
        <v>892860</v>
      </c>
      <c r="EL128" s="619">
        <v>99207</v>
      </c>
      <c r="EM128" s="619">
        <v>9920661</v>
      </c>
      <c r="EN128" s="619">
        <v>0</v>
      </c>
      <c r="EO128" s="619">
        <v>0</v>
      </c>
      <c r="EP128" s="619">
        <v>0</v>
      </c>
      <c r="EQ128" s="619">
        <v>0</v>
      </c>
      <c r="ER128" s="619">
        <v>0</v>
      </c>
      <c r="ES128" s="619">
        <v>6862626</v>
      </c>
      <c r="ET128" s="619">
        <v>5490100</v>
      </c>
      <c r="EU128" s="619">
        <v>1235273</v>
      </c>
      <c r="EV128" s="619">
        <v>137253</v>
      </c>
      <c r="EW128" s="619">
        <v>13725251</v>
      </c>
      <c r="EX128" s="619">
        <v>-1902299</v>
      </c>
      <c r="EY128" s="619">
        <v>-1521833</v>
      </c>
      <c r="EZ128" s="619">
        <v>-342413</v>
      </c>
      <c r="FA128" s="619">
        <v>-38046</v>
      </c>
      <c r="FB128" s="619">
        <v>-3804590</v>
      </c>
      <c r="FC128" s="619">
        <v>10390034</v>
      </c>
      <c r="FD128" s="619">
        <v>8312027</v>
      </c>
      <c r="FE128" s="619">
        <v>1870206</v>
      </c>
      <c r="FF128" s="619">
        <v>207801</v>
      </c>
      <c r="FG128" s="619">
        <v>20780068</v>
      </c>
      <c r="FH128" s="619">
        <v>13151710</v>
      </c>
      <c r="FI128" s="619">
        <v>10521368</v>
      </c>
      <c r="FJ128" s="619">
        <v>2367308</v>
      </c>
      <c r="FK128" s="619">
        <v>263034</v>
      </c>
      <c r="FL128" s="619">
        <v>26303420</v>
      </c>
      <c r="FM128" s="619">
        <v>2761676</v>
      </c>
      <c r="FN128" s="619">
        <v>2209341</v>
      </c>
      <c r="FO128" s="619">
        <v>497102</v>
      </c>
      <c r="FP128" s="619">
        <v>55233</v>
      </c>
      <c r="FQ128" s="619">
        <v>5523352</v>
      </c>
      <c r="FR128" s="619">
        <v>859377</v>
      </c>
      <c r="FS128" s="619">
        <v>687508</v>
      </c>
      <c r="FT128" s="619">
        <v>154689</v>
      </c>
      <c r="FU128" s="619">
        <v>17187</v>
      </c>
      <c r="FV128" s="619">
        <v>1718762</v>
      </c>
      <c r="FW128" s="620" t="s">
        <v>630</v>
      </c>
      <c r="FX128" s="620" t="s">
        <v>557</v>
      </c>
      <c r="FY128" s="610" t="s">
        <v>474</v>
      </c>
      <c r="FZ128" s="611" t="s">
        <v>558</v>
      </c>
      <c r="GA128" s="611" t="s">
        <v>908</v>
      </c>
      <c r="GB128" s="610" t="s">
        <v>1432</v>
      </c>
    </row>
    <row r="129" spans="1:184" x14ac:dyDescent="0.25">
      <c r="A129" s="610" t="s">
        <v>3385</v>
      </c>
      <c r="B129" s="617" t="s">
        <v>909</v>
      </c>
      <c r="C129" s="618" t="s">
        <v>910</v>
      </c>
      <c r="D129" s="638">
        <v>0.5</v>
      </c>
      <c r="E129" s="638">
        <v>0.4</v>
      </c>
      <c r="F129" s="638">
        <v>0.1</v>
      </c>
      <c r="G129" s="638">
        <v>0</v>
      </c>
      <c r="H129" s="638">
        <v>1</v>
      </c>
      <c r="I129" s="619">
        <v>26630954</v>
      </c>
      <c r="J129" s="619">
        <v>21304763</v>
      </c>
      <c r="K129" s="619">
        <v>5326191</v>
      </c>
      <c r="L129" s="619">
        <v>0</v>
      </c>
      <c r="M129" s="619">
        <v>53261908</v>
      </c>
      <c r="N129" s="619">
        <v>180451</v>
      </c>
      <c r="O129" s="619">
        <v>180451</v>
      </c>
      <c r="P129" s="619">
        <v>26450503</v>
      </c>
      <c r="Q129" s="619">
        <v>183253</v>
      </c>
      <c r="R129" s="619">
        <v>183253</v>
      </c>
      <c r="S129" s="619">
        <v>1229778</v>
      </c>
      <c r="T129" s="619">
        <v>0</v>
      </c>
      <c r="U129" s="619">
        <v>1229778</v>
      </c>
      <c r="V129" s="619">
        <v>10766</v>
      </c>
      <c r="W129" s="619">
        <v>118</v>
      </c>
      <c r="X129" s="619">
        <v>10884</v>
      </c>
      <c r="Y129" s="619">
        <v>0</v>
      </c>
      <c r="Z129" s="619">
        <v>0</v>
      </c>
      <c r="AA129" s="619">
        <v>0</v>
      </c>
      <c r="AB129" s="619">
        <v>0</v>
      </c>
      <c r="AC129" s="619">
        <v>180451</v>
      </c>
      <c r="AD129" s="619">
        <v>0</v>
      </c>
      <c r="AE129" s="619">
        <v>0</v>
      </c>
      <c r="AF129" s="619">
        <v>180451</v>
      </c>
      <c r="AG129" s="619">
        <v>0</v>
      </c>
      <c r="AH129" s="619">
        <v>0</v>
      </c>
      <c r="AI129" s="619">
        <v>7768719</v>
      </c>
      <c r="AJ129" s="619">
        <v>1825062</v>
      </c>
      <c r="AK129" s="619">
        <v>0</v>
      </c>
      <c r="AL129" s="619">
        <v>9593781</v>
      </c>
      <c r="AM129" s="619">
        <v>2348748</v>
      </c>
      <c r="AN129" s="619">
        <v>1878999</v>
      </c>
      <c r="AO129" s="619">
        <v>469750</v>
      </c>
      <c r="AP129" s="619">
        <v>0</v>
      </c>
      <c r="AQ129" s="619">
        <v>4697497</v>
      </c>
      <c r="AR129" s="619">
        <v>-872434</v>
      </c>
      <c r="AS129" s="619">
        <v>-697948</v>
      </c>
      <c r="AT129" s="619">
        <v>-174487</v>
      </c>
      <c r="AU129" s="619">
        <v>0</v>
      </c>
      <c r="AV129" s="619">
        <v>-1744869</v>
      </c>
      <c r="AW129" s="619">
        <v>-770987</v>
      </c>
      <c r="AX129" s="619">
        <v>-616789</v>
      </c>
      <c r="AY129" s="619">
        <v>-154197</v>
      </c>
      <c r="AZ129" s="619">
        <v>0</v>
      </c>
      <c r="BA129" s="619">
        <v>-1541973</v>
      </c>
      <c r="BB129" s="619">
        <v>98968</v>
      </c>
      <c r="BC129" s="619">
        <v>79174</v>
      </c>
      <c r="BD129" s="619">
        <v>19794</v>
      </c>
      <c r="BE129" s="619">
        <v>0</v>
      </c>
      <c r="BF129" s="619">
        <v>197936</v>
      </c>
      <c r="BG129" s="619">
        <v>-316501</v>
      </c>
      <c r="BH129" s="619">
        <v>-253201</v>
      </c>
      <c r="BI129" s="619">
        <v>-63300</v>
      </c>
      <c r="BJ129" s="619">
        <v>0</v>
      </c>
      <c r="BK129" s="619">
        <v>-633002</v>
      </c>
      <c r="BL129" s="619">
        <v>-988520</v>
      </c>
      <c r="BM129" s="619">
        <v>-790816</v>
      </c>
      <c r="BN129" s="619">
        <v>-197703</v>
      </c>
      <c r="BO129" s="619">
        <v>0</v>
      </c>
      <c r="BP129" s="619">
        <v>-1977039</v>
      </c>
      <c r="BQ129" s="619">
        <v>-2927281</v>
      </c>
      <c r="BR129" s="619">
        <v>-2341824</v>
      </c>
      <c r="BS129" s="619">
        <v>-585456</v>
      </c>
      <c r="BT129" s="619">
        <v>0</v>
      </c>
      <c r="BU129" s="619">
        <v>-5854561</v>
      </c>
      <c r="BV129" s="619">
        <v>-27376</v>
      </c>
      <c r="BW129" s="619">
        <v>-21900</v>
      </c>
      <c r="BX129" s="619">
        <v>-5475</v>
      </c>
      <c r="BY129" s="619">
        <v>0</v>
      </c>
      <c r="BZ129" s="619">
        <v>-54751</v>
      </c>
      <c r="CA129" s="619">
        <v>-2899905</v>
      </c>
      <c r="CB129" s="619">
        <v>-2319924</v>
      </c>
      <c r="CC129" s="619">
        <v>-579981</v>
      </c>
      <c r="CD129" s="619">
        <v>0</v>
      </c>
      <c r="CE129" s="619">
        <v>-5799810</v>
      </c>
      <c r="CF129" s="619">
        <v>0</v>
      </c>
      <c r="CG129" s="619">
        <v>0</v>
      </c>
      <c r="CH129" s="619">
        <v>0</v>
      </c>
      <c r="CI129" s="619">
        <v>0</v>
      </c>
      <c r="CJ129" s="619">
        <v>0</v>
      </c>
      <c r="CK129" s="619">
        <v>0</v>
      </c>
      <c r="CL129" s="619">
        <v>0</v>
      </c>
      <c r="CM129" s="619">
        <v>0</v>
      </c>
      <c r="CN129" s="619">
        <v>0</v>
      </c>
      <c r="CO129" s="619">
        <v>0</v>
      </c>
      <c r="CP129" s="619">
        <v>1674418</v>
      </c>
      <c r="CQ129" s="619">
        <v>1339535</v>
      </c>
      <c r="CR129" s="619">
        <v>334884</v>
      </c>
      <c r="CS129" s="619">
        <v>0</v>
      </c>
      <c r="CT129" s="619">
        <v>3348837</v>
      </c>
      <c r="CU129" s="619">
        <v>0</v>
      </c>
      <c r="CV129" s="619">
        <v>0</v>
      </c>
      <c r="CW129" s="619">
        <v>0</v>
      </c>
      <c r="CX129" s="619">
        <v>0</v>
      </c>
      <c r="CY129" s="619">
        <v>0</v>
      </c>
      <c r="CZ129" s="619">
        <v>0</v>
      </c>
      <c r="DA129" s="619">
        <v>0</v>
      </c>
      <c r="DB129" s="619">
        <v>0</v>
      </c>
      <c r="DC129" s="619">
        <v>0</v>
      </c>
      <c r="DD129" s="619">
        <v>0</v>
      </c>
      <c r="DE129" s="619">
        <v>897831</v>
      </c>
      <c r="DF129" s="619">
        <v>718264</v>
      </c>
      <c r="DG129" s="619">
        <v>179566</v>
      </c>
      <c r="DH129" s="619">
        <v>0</v>
      </c>
      <c r="DI129" s="619">
        <v>1795661</v>
      </c>
      <c r="DJ129" s="619">
        <v>-1855163</v>
      </c>
      <c r="DK129" s="619">
        <v>-1484131</v>
      </c>
      <c r="DL129" s="619">
        <v>-371033</v>
      </c>
      <c r="DM129" s="619">
        <v>0</v>
      </c>
      <c r="DN129" s="619">
        <v>-3710327</v>
      </c>
      <c r="DO129" s="619">
        <v>-2210195</v>
      </c>
      <c r="DP129" s="619">
        <v>-1768156</v>
      </c>
      <c r="DQ129" s="619">
        <v>-442039</v>
      </c>
      <c r="DR129" s="619">
        <v>0</v>
      </c>
      <c r="DS129" s="619">
        <v>-4420390</v>
      </c>
      <c r="DT129" s="619">
        <v>-27376</v>
      </c>
      <c r="DU129" s="619">
        <v>-21900</v>
      </c>
      <c r="DV129" s="619">
        <v>-5475</v>
      </c>
      <c r="DW129" s="619">
        <v>0</v>
      </c>
      <c r="DX129" s="619">
        <v>-54751</v>
      </c>
      <c r="DY129" s="619">
        <v>-327656</v>
      </c>
      <c r="DZ129" s="619">
        <v>-262125</v>
      </c>
      <c r="EA129" s="619">
        <v>-65531</v>
      </c>
      <c r="EB129" s="619">
        <v>0</v>
      </c>
      <c r="EC129" s="619">
        <v>-655312</v>
      </c>
      <c r="ED129" s="619">
        <v>-1855163</v>
      </c>
      <c r="EE129" s="619">
        <v>-1484131</v>
      </c>
      <c r="EF129" s="619">
        <v>-371033</v>
      </c>
      <c r="EG129" s="619">
        <v>0</v>
      </c>
      <c r="EH129" s="619">
        <v>-3710327</v>
      </c>
      <c r="EI129" s="619">
        <v>-68696</v>
      </c>
      <c r="EJ129" s="619">
        <v>-54957</v>
      </c>
      <c r="EK129" s="619">
        <v>-13741</v>
      </c>
      <c r="EL129" s="619">
        <v>0</v>
      </c>
      <c r="EM129" s="619">
        <v>-137395</v>
      </c>
      <c r="EN129" s="619">
        <v>0</v>
      </c>
      <c r="EO129" s="619">
        <v>0</v>
      </c>
      <c r="EP129" s="619">
        <v>0</v>
      </c>
      <c r="EQ129" s="619">
        <v>0</v>
      </c>
      <c r="ER129" s="619">
        <v>0</v>
      </c>
      <c r="ES129" s="619">
        <v>-1030104</v>
      </c>
      <c r="ET129" s="619">
        <v>-824083</v>
      </c>
      <c r="EU129" s="619">
        <v>-206021</v>
      </c>
      <c r="EV129" s="619">
        <v>0</v>
      </c>
      <c r="EW129" s="619">
        <v>-2060207</v>
      </c>
      <c r="EX129" s="619">
        <v>961408</v>
      </c>
      <c r="EY129" s="619">
        <v>769126</v>
      </c>
      <c r="EZ129" s="619">
        <v>192280</v>
      </c>
      <c r="FA129" s="619">
        <v>0</v>
      </c>
      <c r="FB129" s="619">
        <v>1922812</v>
      </c>
      <c r="FC129" s="619">
        <v>25315523</v>
      </c>
      <c r="FD129" s="619">
        <v>20252419</v>
      </c>
      <c r="FE129" s="619">
        <v>5063105</v>
      </c>
      <c r="FF129" s="619">
        <v>0</v>
      </c>
      <c r="FG129" s="619">
        <v>50631047</v>
      </c>
      <c r="FH129" s="619">
        <v>26630954</v>
      </c>
      <c r="FI129" s="619">
        <v>21304763</v>
      </c>
      <c r="FJ129" s="619">
        <v>5326191</v>
      </c>
      <c r="FK129" s="619">
        <v>0</v>
      </c>
      <c r="FL129" s="619">
        <v>53261908</v>
      </c>
      <c r="FM129" s="619">
        <v>1315431</v>
      </c>
      <c r="FN129" s="619">
        <v>1052344</v>
      </c>
      <c r="FO129" s="619">
        <v>263086</v>
      </c>
      <c r="FP129" s="619">
        <v>0</v>
      </c>
      <c r="FQ129" s="619">
        <v>2630861</v>
      </c>
      <c r="FR129" s="619">
        <v>2276839</v>
      </c>
      <c r="FS129" s="619">
        <v>1821470</v>
      </c>
      <c r="FT129" s="619">
        <v>455366</v>
      </c>
      <c r="FU129" s="619">
        <v>0</v>
      </c>
      <c r="FV129" s="619">
        <v>4553673</v>
      </c>
      <c r="FW129" s="620" t="s">
        <v>498</v>
      </c>
      <c r="FX129" s="620" t="s">
        <v>473</v>
      </c>
      <c r="FY129" s="610" t="s">
        <v>474</v>
      </c>
      <c r="FZ129" s="611" t="s">
        <v>499</v>
      </c>
      <c r="GA129" s="611" t="s">
        <v>911</v>
      </c>
      <c r="GB129" s="610" t="s">
        <v>1432</v>
      </c>
    </row>
    <row r="130" spans="1:184" x14ac:dyDescent="0.25">
      <c r="A130" s="610" t="s">
        <v>3385</v>
      </c>
      <c r="B130" s="617" t="s">
        <v>912</v>
      </c>
      <c r="C130" s="618" t="s">
        <v>913</v>
      </c>
      <c r="D130" s="638">
        <v>0.5</v>
      </c>
      <c r="E130" s="638">
        <v>0.49</v>
      </c>
      <c r="F130" s="638">
        <v>0</v>
      </c>
      <c r="G130" s="638">
        <v>0.01</v>
      </c>
      <c r="H130" s="638">
        <v>1</v>
      </c>
      <c r="I130" s="619">
        <v>15497545</v>
      </c>
      <c r="J130" s="619">
        <v>15187595</v>
      </c>
      <c r="K130" s="619">
        <v>0</v>
      </c>
      <c r="L130" s="619">
        <v>309951</v>
      </c>
      <c r="M130" s="619">
        <v>30995091</v>
      </c>
      <c r="N130" s="619">
        <v>0</v>
      </c>
      <c r="O130" s="619">
        <v>0</v>
      </c>
      <c r="P130" s="619">
        <v>15497545</v>
      </c>
      <c r="Q130" s="619">
        <v>276434</v>
      </c>
      <c r="R130" s="619">
        <v>276434</v>
      </c>
      <c r="S130" s="619">
        <v>0</v>
      </c>
      <c r="T130" s="619">
        <v>0</v>
      </c>
      <c r="U130" s="619">
        <v>0</v>
      </c>
      <c r="V130" s="619">
        <v>580890</v>
      </c>
      <c r="W130" s="619">
        <v>0</v>
      </c>
      <c r="X130" s="619">
        <v>580890</v>
      </c>
      <c r="Y130" s="619">
        <v>0</v>
      </c>
      <c r="Z130" s="619">
        <v>0</v>
      </c>
      <c r="AA130" s="619">
        <v>0</v>
      </c>
      <c r="AB130" s="619">
        <v>0</v>
      </c>
      <c r="AC130" s="619">
        <v>0</v>
      </c>
      <c r="AD130" s="619">
        <v>0</v>
      </c>
      <c r="AE130" s="619">
        <v>0</v>
      </c>
      <c r="AF130" s="619">
        <v>0</v>
      </c>
      <c r="AG130" s="619">
        <v>0</v>
      </c>
      <c r="AH130" s="619">
        <v>0</v>
      </c>
      <c r="AI130" s="619">
        <v>10106554</v>
      </c>
      <c r="AJ130" s="619">
        <v>0</v>
      </c>
      <c r="AK130" s="619">
        <v>204238</v>
      </c>
      <c r="AL130" s="619">
        <v>10310792</v>
      </c>
      <c r="AM130" s="619">
        <v>1769666</v>
      </c>
      <c r="AN130" s="619">
        <v>1734272</v>
      </c>
      <c r="AO130" s="619">
        <v>0</v>
      </c>
      <c r="AP130" s="619">
        <v>35393</v>
      </c>
      <c r="AQ130" s="619">
        <v>3539331</v>
      </c>
      <c r="AR130" s="619">
        <v>-1059380</v>
      </c>
      <c r="AS130" s="619">
        <v>-1038193</v>
      </c>
      <c r="AT130" s="619">
        <v>0</v>
      </c>
      <c r="AU130" s="619">
        <v>-21188</v>
      </c>
      <c r="AV130" s="619">
        <v>-2118761</v>
      </c>
      <c r="AW130" s="619">
        <v>-710447</v>
      </c>
      <c r="AX130" s="619">
        <v>-696238</v>
      </c>
      <c r="AY130" s="619">
        <v>0</v>
      </c>
      <c r="AZ130" s="619">
        <v>-14209</v>
      </c>
      <c r="BA130" s="619">
        <v>-1420894</v>
      </c>
      <c r="BB130" s="619">
        <v>0</v>
      </c>
      <c r="BC130" s="619">
        <v>0</v>
      </c>
      <c r="BD130" s="619">
        <v>0</v>
      </c>
      <c r="BE130" s="619">
        <v>0</v>
      </c>
      <c r="BF130" s="619">
        <v>0</v>
      </c>
      <c r="BG130" s="619">
        <v>-726034</v>
      </c>
      <c r="BH130" s="619">
        <v>-711514</v>
      </c>
      <c r="BI130" s="619">
        <v>0</v>
      </c>
      <c r="BJ130" s="619">
        <v>-14521</v>
      </c>
      <c r="BK130" s="619">
        <v>-1452069</v>
      </c>
      <c r="BL130" s="619">
        <v>-1436481</v>
      </c>
      <c r="BM130" s="619">
        <v>-1407752</v>
      </c>
      <c r="BN130" s="619">
        <v>0</v>
      </c>
      <c r="BO130" s="619">
        <v>-28730</v>
      </c>
      <c r="BP130" s="619">
        <v>-2872963</v>
      </c>
      <c r="BQ130" s="619">
        <v>-3252396</v>
      </c>
      <c r="BR130" s="619">
        <v>-3187349</v>
      </c>
      <c r="BS130" s="619">
        <v>0</v>
      </c>
      <c r="BT130" s="619">
        <v>-65048</v>
      </c>
      <c r="BU130" s="619">
        <v>-6504793</v>
      </c>
      <c r="BV130" s="619">
        <v>-192119</v>
      </c>
      <c r="BW130" s="619">
        <v>-188277</v>
      </c>
      <c r="BX130" s="619">
        <v>0</v>
      </c>
      <c r="BY130" s="619">
        <v>-3842</v>
      </c>
      <c r="BZ130" s="619">
        <v>-384238</v>
      </c>
      <c r="CA130" s="619">
        <v>-3060277</v>
      </c>
      <c r="CB130" s="619">
        <v>-2999072</v>
      </c>
      <c r="CC130" s="619">
        <v>0</v>
      </c>
      <c r="CD130" s="619">
        <v>-61206</v>
      </c>
      <c r="CE130" s="619">
        <v>-6120555</v>
      </c>
      <c r="CF130" s="619">
        <v>0</v>
      </c>
      <c r="CG130" s="619">
        <v>0</v>
      </c>
      <c r="CH130" s="619">
        <v>0</v>
      </c>
      <c r="CI130" s="619">
        <v>0</v>
      </c>
      <c r="CJ130" s="619">
        <v>0</v>
      </c>
      <c r="CK130" s="619">
        <v>466975</v>
      </c>
      <c r="CL130" s="619">
        <v>457635</v>
      </c>
      <c r="CM130" s="619">
        <v>0</v>
      </c>
      <c r="CN130" s="619">
        <v>9339</v>
      </c>
      <c r="CO130" s="619">
        <v>933949</v>
      </c>
      <c r="CP130" s="619">
        <v>1084499</v>
      </c>
      <c r="CQ130" s="619">
        <v>1062809</v>
      </c>
      <c r="CR130" s="619">
        <v>0</v>
      </c>
      <c r="CS130" s="619">
        <v>21690</v>
      </c>
      <c r="CT130" s="619">
        <v>2168998</v>
      </c>
      <c r="CU130" s="619">
        <v>0</v>
      </c>
      <c r="CV130" s="619">
        <v>0</v>
      </c>
      <c r="CW130" s="619">
        <v>0</v>
      </c>
      <c r="CX130" s="619">
        <v>0</v>
      </c>
      <c r="CY130" s="619">
        <v>0</v>
      </c>
      <c r="CZ130" s="619">
        <v>-274856</v>
      </c>
      <c r="DA130" s="619">
        <v>-269359</v>
      </c>
      <c r="DB130" s="619">
        <v>0</v>
      </c>
      <c r="DC130" s="619">
        <v>-5497</v>
      </c>
      <c r="DD130" s="619">
        <v>-549712</v>
      </c>
      <c r="DE130" s="619">
        <v>-1306231</v>
      </c>
      <c r="DF130" s="619">
        <v>-1280107</v>
      </c>
      <c r="DG130" s="619">
        <v>0</v>
      </c>
      <c r="DH130" s="619">
        <v>-26125</v>
      </c>
      <c r="DI130" s="619">
        <v>-2612463</v>
      </c>
      <c r="DJ130" s="619">
        <v>-931690</v>
      </c>
      <c r="DK130" s="619">
        <v>-913057</v>
      </c>
      <c r="DL130" s="619">
        <v>0</v>
      </c>
      <c r="DM130" s="619">
        <v>-18634</v>
      </c>
      <c r="DN130" s="619">
        <v>-1863381</v>
      </c>
      <c r="DO130" s="619">
        <v>-4213699</v>
      </c>
      <c r="DP130" s="619">
        <v>-4129428</v>
      </c>
      <c r="DQ130" s="619">
        <v>0</v>
      </c>
      <c r="DR130" s="619">
        <v>-84275</v>
      </c>
      <c r="DS130" s="619">
        <v>-8427402</v>
      </c>
      <c r="DT130" s="619">
        <v>0</v>
      </c>
      <c r="DU130" s="619">
        <v>-1</v>
      </c>
      <c r="DV130" s="619">
        <v>0</v>
      </c>
      <c r="DW130" s="619">
        <v>0</v>
      </c>
      <c r="DX130" s="619">
        <v>-1</v>
      </c>
      <c r="DY130" s="619">
        <v>-3282009</v>
      </c>
      <c r="DZ130" s="619">
        <v>-3216370</v>
      </c>
      <c r="EA130" s="619">
        <v>0</v>
      </c>
      <c r="EB130" s="619">
        <v>-65641</v>
      </c>
      <c r="EC130" s="619">
        <v>-6564020</v>
      </c>
      <c r="ED130" s="619">
        <v>-931690</v>
      </c>
      <c r="EE130" s="619">
        <v>-913057</v>
      </c>
      <c r="EF130" s="619">
        <v>0</v>
      </c>
      <c r="EG130" s="619">
        <v>-18634</v>
      </c>
      <c r="EH130" s="619">
        <v>-1863381</v>
      </c>
      <c r="EI130" s="619">
        <v>960339</v>
      </c>
      <c r="EJ130" s="619">
        <v>941133</v>
      </c>
      <c r="EK130" s="619">
        <v>0</v>
      </c>
      <c r="EL130" s="619">
        <v>19207</v>
      </c>
      <c r="EM130" s="619">
        <v>1920680</v>
      </c>
      <c r="EN130" s="619">
        <v>0</v>
      </c>
      <c r="EO130" s="619">
        <v>0</v>
      </c>
      <c r="EP130" s="619">
        <v>0</v>
      </c>
      <c r="EQ130" s="619">
        <v>0</v>
      </c>
      <c r="ER130" s="619">
        <v>0</v>
      </c>
      <c r="ES130" s="619">
        <v>-167261</v>
      </c>
      <c r="ET130" s="619">
        <v>-163916</v>
      </c>
      <c r="EU130" s="619">
        <v>0</v>
      </c>
      <c r="EV130" s="619">
        <v>-3345</v>
      </c>
      <c r="EW130" s="619">
        <v>-334522</v>
      </c>
      <c r="EX130" s="619">
        <v>1127600</v>
      </c>
      <c r="EY130" s="619">
        <v>1105049</v>
      </c>
      <c r="EZ130" s="619">
        <v>0</v>
      </c>
      <c r="FA130" s="619">
        <v>22552</v>
      </c>
      <c r="FB130" s="619">
        <v>2255202</v>
      </c>
      <c r="FC130" s="619">
        <v>16779105</v>
      </c>
      <c r="FD130" s="619">
        <v>16443523</v>
      </c>
      <c r="FE130" s="619">
        <v>0</v>
      </c>
      <c r="FF130" s="619">
        <v>335582</v>
      </c>
      <c r="FG130" s="619">
        <v>33558210</v>
      </c>
      <c r="FH130" s="619">
        <v>15497545</v>
      </c>
      <c r="FI130" s="619">
        <v>15187595</v>
      </c>
      <c r="FJ130" s="619">
        <v>0</v>
      </c>
      <c r="FK130" s="619">
        <v>309951</v>
      </c>
      <c r="FL130" s="619">
        <v>30995091</v>
      </c>
      <c r="FM130" s="619">
        <v>-1281560</v>
      </c>
      <c r="FN130" s="619">
        <v>-1255928</v>
      </c>
      <c r="FO130" s="619">
        <v>0</v>
      </c>
      <c r="FP130" s="619">
        <v>-25631</v>
      </c>
      <c r="FQ130" s="619">
        <v>-2563119</v>
      </c>
      <c r="FR130" s="619">
        <v>-153960</v>
      </c>
      <c r="FS130" s="619">
        <v>-150879</v>
      </c>
      <c r="FT130" s="619">
        <v>0</v>
      </c>
      <c r="FU130" s="619">
        <v>-3079</v>
      </c>
      <c r="FV130" s="619">
        <v>-307917</v>
      </c>
      <c r="FW130" s="620" t="s">
        <v>535</v>
      </c>
      <c r="FX130" s="620" t="s">
        <v>526</v>
      </c>
      <c r="FY130" s="610" t="s">
        <v>535</v>
      </c>
      <c r="FZ130" s="611" t="s">
        <v>475</v>
      </c>
      <c r="GA130" s="611" t="s">
        <v>914</v>
      </c>
      <c r="GB130" s="610" t="s">
        <v>1432</v>
      </c>
    </row>
    <row r="131" spans="1:184" x14ac:dyDescent="0.25">
      <c r="A131" s="610" t="s">
        <v>3385</v>
      </c>
      <c r="B131" s="617" t="s">
        <v>915</v>
      </c>
      <c r="C131" s="618" t="s">
        <v>916</v>
      </c>
      <c r="D131" s="638">
        <v>0.5</v>
      </c>
      <c r="E131" s="638">
        <v>0.5</v>
      </c>
      <c r="F131" s="638">
        <v>0</v>
      </c>
      <c r="G131" s="638">
        <v>0</v>
      </c>
      <c r="H131" s="638">
        <v>1</v>
      </c>
      <c r="I131" s="619">
        <v>657700</v>
      </c>
      <c r="J131" s="619">
        <v>657701</v>
      </c>
      <c r="K131" s="619">
        <v>0</v>
      </c>
      <c r="L131" s="619">
        <v>0</v>
      </c>
      <c r="M131" s="619">
        <v>1315401</v>
      </c>
      <c r="N131" s="619">
        <v>0</v>
      </c>
      <c r="O131" s="619">
        <v>0</v>
      </c>
      <c r="P131" s="619">
        <v>657700</v>
      </c>
      <c r="Q131" s="619">
        <v>26107</v>
      </c>
      <c r="R131" s="619">
        <v>26107</v>
      </c>
      <c r="S131" s="619">
        <v>0</v>
      </c>
      <c r="T131" s="619">
        <v>0</v>
      </c>
      <c r="U131" s="619">
        <v>0</v>
      </c>
      <c r="V131" s="619">
        <v>0</v>
      </c>
      <c r="W131" s="619">
        <v>0</v>
      </c>
      <c r="X131" s="619">
        <v>0</v>
      </c>
      <c r="Y131" s="619">
        <v>0</v>
      </c>
      <c r="Z131" s="619">
        <v>0</v>
      </c>
      <c r="AA131" s="619">
        <v>0</v>
      </c>
      <c r="AB131" s="619">
        <v>0</v>
      </c>
      <c r="AC131" s="619">
        <v>0</v>
      </c>
      <c r="AD131" s="619">
        <v>0</v>
      </c>
      <c r="AE131" s="619">
        <v>0</v>
      </c>
      <c r="AF131" s="619">
        <v>0</v>
      </c>
      <c r="AG131" s="619">
        <v>0</v>
      </c>
      <c r="AH131" s="619">
        <v>0</v>
      </c>
      <c r="AI131" s="619">
        <v>601577</v>
      </c>
      <c r="AJ131" s="619">
        <v>0</v>
      </c>
      <c r="AK131" s="619">
        <v>0</v>
      </c>
      <c r="AL131" s="619">
        <v>601577</v>
      </c>
      <c r="AM131" s="619">
        <v>48407</v>
      </c>
      <c r="AN131" s="619">
        <v>48407</v>
      </c>
      <c r="AO131" s="619">
        <v>0</v>
      </c>
      <c r="AP131" s="619">
        <v>0</v>
      </c>
      <c r="AQ131" s="619">
        <v>96814</v>
      </c>
      <c r="AR131" s="619">
        <v>-6586</v>
      </c>
      <c r="AS131" s="619">
        <v>-6587</v>
      </c>
      <c r="AT131" s="619">
        <v>0</v>
      </c>
      <c r="AU131" s="619">
        <v>0</v>
      </c>
      <c r="AV131" s="619">
        <v>-13173</v>
      </c>
      <c r="AW131" s="619">
        <v>-35582</v>
      </c>
      <c r="AX131" s="619">
        <v>-35583</v>
      </c>
      <c r="AY131" s="619">
        <v>0</v>
      </c>
      <c r="AZ131" s="619">
        <v>0</v>
      </c>
      <c r="BA131" s="619">
        <v>-71165</v>
      </c>
      <c r="BB131" s="619">
        <v>0</v>
      </c>
      <c r="BC131" s="619">
        <v>0</v>
      </c>
      <c r="BD131" s="619">
        <v>0</v>
      </c>
      <c r="BE131" s="619">
        <v>0</v>
      </c>
      <c r="BF131" s="619">
        <v>0</v>
      </c>
      <c r="BG131" s="619">
        <v>-4165</v>
      </c>
      <c r="BH131" s="619">
        <v>-4165</v>
      </c>
      <c r="BI131" s="619">
        <v>0</v>
      </c>
      <c r="BJ131" s="619">
        <v>0</v>
      </c>
      <c r="BK131" s="619">
        <v>-8330</v>
      </c>
      <c r="BL131" s="619">
        <v>-39747</v>
      </c>
      <c r="BM131" s="619">
        <v>-39748</v>
      </c>
      <c r="BN131" s="619">
        <v>0</v>
      </c>
      <c r="BO131" s="619">
        <v>0</v>
      </c>
      <c r="BP131" s="619">
        <v>-79495</v>
      </c>
      <c r="BQ131" s="619">
        <v>-53508</v>
      </c>
      <c r="BR131" s="619">
        <v>-53508</v>
      </c>
      <c r="BS131" s="619">
        <v>0</v>
      </c>
      <c r="BT131" s="619">
        <v>0</v>
      </c>
      <c r="BU131" s="619">
        <v>-107016</v>
      </c>
      <c r="BV131" s="619">
        <v>0</v>
      </c>
      <c r="BW131" s="619">
        <v>0</v>
      </c>
      <c r="BX131" s="619">
        <v>0</v>
      </c>
      <c r="BY131" s="619">
        <v>0</v>
      </c>
      <c r="BZ131" s="619">
        <v>0</v>
      </c>
      <c r="CA131" s="619">
        <v>-53508</v>
      </c>
      <c r="CB131" s="619">
        <v>-53508</v>
      </c>
      <c r="CC131" s="619">
        <v>0</v>
      </c>
      <c r="CD131" s="619">
        <v>0</v>
      </c>
      <c r="CE131" s="619">
        <v>-107016</v>
      </c>
      <c r="CF131" s="619">
        <v>0</v>
      </c>
      <c r="CG131" s="619">
        <v>0</v>
      </c>
      <c r="CH131" s="619">
        <v>0</v>
      </c>
      <c r="CI131" s="619">
        <v>0</v>
      </c>
      <c r="CJ131" s="619">
        <v>0</v>
      </c>
      <c r="CK131" s="619">
        <v>0</v>
      </c>
      <c r="CL131" s="619">
        <v>0</v>
      </c>
      <c r="CM131" s="619">
        <v>0</v>
      </c>
      <c r="CN131" s="619">
        <v>0</v>
      </c>
      <c r="CO131" s="619">
        <v>0</v>
      </c>
      <c r="CP131" s="619">
        <v>0</v>
      </c>
      <c r="CQ131" s="619">
        <v>0</v>
      </c>
      <c r="CR131" s="619">
        <v>0</v>
      </c>
      <c r="CS131" s="619">
        <v>0</v>
      </c>
      <c r="CT131" s="619">
        <v>0</v>
      </c>
      <c r="CU131" s="619">
        <v>0</v>
      </c>
      <c r="CV131" s="619">
        <v>0</v>
      </c>
      <c r="CW131" s="619">
        <v>0</v>
      </c>
      <c r="CX131" s="619">
        <v>0</v>
      </c>
      <c r="CY131" s="619">
        <v>0</v>
      </c>
      <c r="CZ131" s="619">
        <v>0</v>
      </c>
      <c r="DA131" s="619">
        <v>0</v>
      </c>
      <c r="DB131" s="619">
        <v>0</v>
      </c>
      <c r="DC131" s="619">
        <v>0</v>
      </c>
      <c r="DD131" s="619">
        <v>0</v>
      </c>
      <c r="DE131" s="619">
        <v>53508</v>
      </c>
      <c r="DF131" s="619">
        <v>53508</v>
      </c>
      <c r="DG131" s="619">
        <v>0</v>
      </c>
      <c r="DH131" s="619">
        <v>0</v>
      </c>
      <c r="DI131" s="619">
        <v>107016</v>
      </c>
      <c r="DJ131" s="619">
        <v>-11144</v>
      </c>
      <c r="DK131" s="619">
        <v>-11145</v>
      </c>
      <c r="DL131" s="619">
        <v>0</v>
      </c>
      <c r="DM131" s="619">
        <v>0</v>
      </c>
      <c r="DN131" s="619">
        <v>-22289</v>
      </c>
      <c r="DO131" s="619">
        <v>-11144</v>
      </c>
      <c r="DP131" s="619">
        <v>-11145</v>
      </c>
      <c r="DQ131" s="619">
        <v>0</v>
      </c>
      <c r="DR131" s="619">
        <v>0</v>
      </c>
      <c r="DS131" s="619">
        <v>-22289</v>
      </c>
      <c r="DT131" s="619">
        <v>0</v>
      </c>
      <c r="DU131" s="619">
        <v>0</v>
      </c>
      <c r="DV131" s="619">
        <v>0</v>
      </c>
      <c r="DW131" s="619">
        <v>0</v>
      </c>
      <c r="DX131" s="619">
        <v>0</v>
      </c>
      <c r="DY131" s="619">
        <v>0</v>
      </c>
      <c r="DZ131" s="619">
        <v>0</v>
      </c>
      <c r="EA131" s="619">
        <v>0</v>
      </c>
      <c r="EB131" s="619">
        <v>0</v>
      </c>
      <c r="EC131" s="619">
        <v>0</v>
      </c>
      <c r="ED131" s="619">
        <v>-11144</v>
      </c>
      <c r="EE131" s="619">
        <v>-11145</v>
      </c>
      <c r="EF131" s="619">
        <v>0</v>
      </c>
      <c r="EG131" s="619">
        <v>0</v>
      </c>
      <c r="EH131" s="619">
        <v>-22289</v>
      </c>
      <c r="EI131" s="619">
        <v>1673</v>
      </c>
      <c r="EJ131" s="619">
        <v>1674</v>
      </c>
      <c r="EK131" s="619">
        <v>0</v>
      </c>
      <c r="EL131" s="619">
        <v>0</v>
      </c>
      <c r="EM131" s="619">
        <v>3347</v>
      </c>
      <c r="EN131" s="619">
        <v>0</v>
      </c>
      <c r="EO131" s="619">
        <v>0</v>
      </c>
      <c r="EP131" s="619">
        <v>0</v>
      </c>
      <c r="EQ131" s="619">
        <v>0</v>
      </c>
      <c r="ER131" s="619">
        <v>0</v>
      </c>
      <c r="ES131" s="619">
        <v>2008</v>
      </c>
      <c r="ET131" s="619">
        <v>2008</v>
      </c>
      <c r="EU131" s="619">
        <v>0</v>
      </c>
      <c r="EV131" s="619">
        <v>0</v>
      </c>
      <c r="EW131" s="619">
        <v>4016</v>
      </c>
      <c r="EX131" s="619">
        <v>-335</v>
      </c>
      <c r="EY131" s="619">
        <v>-334</v>
      </c>
      <c r="EZ131" s="619">
        <v>0</v>
      </c>
      <c r="FA131" s="619">
        <v>0</v>
      </c>
      <c r="FB131" s="619">
        <v>-669</v>
      </c>
      <c r="FC131" s="619">
        <v>611995</v>
      </c>
      <c r="FD131" s="619">
        <v>611995</v>
      </c>
      <c r="FE131" s="619">
        <v>0</v>
      </c>
      <c r="FF131" s="619">
        <v>0</v>
      </c>
      <c r="FG131" s="619">
        <v>1223990</v>
      </c>
      <c r="FH131" s="619">
        <v>657700</v>
      </c>
      <c r="FI131" s="619">
        <v>657701</v>
      </c>
      <c r="FJ131" s="619">
        <v>0</v>
      </c>
      <c r="FK131" s="619">
        <v>0</v>
      </c>
      <c r="FL131" s="619">
        <v>1315401</v>
      </c>
      <c r="FM131" s="619">
        <v>45705</v>
      </c>
      <c r="FN131" s="619">
        <v>45706</v>
      </c>
      <c r="FO131" s="619">
        <v>0</v>
      </c>
      <c r="FP131" s="619">
        <v>0</v>
      </c>
      <c r="FQ131" s="619">
        <v>91411</v>
      </c>
      <c r="FR131" s="619">
        <v>45370</v>
      </c>
      <c r="FS131" s="619">
        <v>45372</v>
      </c>
      <c r="FT131" s="619">
        <v>0</v>
      </c>
      <c r="FU131" s="619">
        <v>0</v>
      </c>
      <c r="FV131" s="619">
        <v>90742</v>
      </c>
      <c r="FW131" s="620" t="s">
        <v>535</v>
      </c>
      <c r="FX131" s="620" t="s">
        <v>473</v>
      </c>
      <c r="FY131" s="610" t="s">
        <v>535</v>
      </c>
      <c r="FZ131" s="611" t="s">
        <v>536</v>
      </c>
      <c r="GA131" s="611" t="s">
        <v>917</v>
      </c>
      <c r="GB131" s="610" t="s">
        <v>1432</v>
      </c>
    </row>
    <row r="132" spans="1:184" x14ac:dyDescent="0.25">
      <c r="A132" s="610" t="s">
        <v>3385</v>
      </c>
      <c r="B132" s="617" t="s">
        <v>918</v>
      </c>
      <c r="C132" s="618" t="s">
        <v>919</v>
      </c>
      <c r="D132" s="638">
        <v>0.33</v>
      </c>
      <c r="E132" s="638">
        <v>0.3</v>
      </c>
      <c r="F132" s="638">
        <v>0.37</v>
      </c>
      <c r="G132" s="638">
        <v>0</v>
      </c>
      <c r="H132" s="638">
        <v>1</v>
      </c>
      <c r="I132" s="619">
        <v>91583128</v>
      </c>
      <c r="J132" s="619">
        <v>83257388</v>
      </c>
      <c r="K132" s="619">
        <v>102684112</v>
      </c>
      <c r="L132" s="619">
        <v>0</v>
      </c>
      <c r="M132" s="619">
        <v>277524628</v>
      </c>
      <c r="N132" s="619">
        <v>0</v>
      </c>
      <c r="O132" s="619">
        <v>0</v>
      </c>
      <c r="P132" s="619">
        <v>91583128</v>
      </c>
      <c r="Q132" s="619">
        <v>689267</v>
      </c>
      <c r="R132" s="619">
        <v>689267</v>
      </c>
      <c r="S132" s="619">
        <v>0</v>
      </c>
      <c r="T132" s="619">
        <v>0</v>
      </c>
      <c r="U132" s="619">
        <v>0</v>
      </c>
      <c r="V132" s="619">
        <v>0</v>
      </c>
      <c r="W132" s="619">
        <v>0</v>
      </c>
      <c r="X132" s="619">
        <v>0</v>
      </c>
      <c r="Y132" s="619">
        <v>0</v>
      </c>
      <c r="Z132" s="619">
        <v>0</v>
      </c>
      <c r="AA132" s="619">
        <v>0</v>
      </c>
      <c r="AB132" s="619">
        <v>0</v>
      </c>
      <c r="AC132" s="619">
        <v>0</v>
      </c>
      <c r="AD132" s="619">
        <v>0</v>
      </c>
      <c r="AE132" s="619">
        <v>0</v>
      </c>
      <c r="AF132" s="619">
        <v>0</v>
      </c>
      <c r="AG132" s="619">
        <v>0</v>
      </c>
      <c r="AH132" s="619">
        <v>0</v>
      </c>
      <c r="AI132" s="619">
        <v>24006680</v>
      </c>
      <c r="AJ132" s="619">
        <v>29608238</v>
      </c>
      <c r="AK132" s="619">
        <v>0</v>
      </c>
      <c r="AL132" s="619">
        <v>53614918</v>
      </c>
      <c r="AM132" s="619">
        <v>8395017</v>
      </c>
      <c r="AN132" s="619">
        <v>7631834</v>
      </c>
      <c r="AO132" s="619">
        <v>9412595</v>
      </c>
      <c r="AP132" s="619">
        <v>0</v>
      </c>
      <c r="AQ132" s="619">
        <v>25439446</v>
      </c>
      <c r="AR132" s="619">
        <v>-11136047</v>
      </c>
      <c r="AS132" s="619">
        <v>-10123680</v>
      </c>
      <c r="AT132" s="619">
        <v>-12485872</v>
      </c>
      <c r="AU132" s="619">
        <v>0</v>
      </c>
      <c r="AV132" s="619">
        <v>-33745599</v>
      </c>
      <c r="AW132" s="619">
        <v>-7373665</v>
      </c>
      <c r="AX132" s="619">
        <v>-6703331</v>
      </c>
      <c r="AY132" s="619">
        <v>-8267442</v>
      </c>
      <c r="AZ132" s="619">
        <v>0</v>
      </c>
      <c r="BA132" s="619">
        <v>-22344438</v>
      </c>
      <c r="BB132" s="619">
        <v>1080562</v>
      </c>
      <c r="BC132" s="619">
        <v>982330</v>
      </c>
      <c r="BD132" s="619">
        <v>1211540</v>
      </c>
      <c r="BE132" s="619">
        <v>0</v>
      </c>
      <c r="BF132" s="619">
        <v>3274432</v>
      </c>
      <c r="BG132" s="619">
        <v>-397308</v>
      </c>
      <c r="BH132" s="619">
        <v>-361189</v>
      </c>
      <c r="BI132" s="619">
        <v>-445467</v>
      </c>
      <c r="BJ132" s="619">
        <v>0</v>
      </c>
      <c r="BK132" s="619">
        <v>-1203964</v>
      </c>
      <c r="BL132" s="619">
        <v>-6690411</v>
      </c>
      <c r="BM132" s="619">
        <v>-6082190</v>
      </c>
      <c r="BN132" s="619">
        <v>-7501369</v>
      </c>
      <c r="BO132" s="619">
        <v>0</v>
      </c>
      <c r="BP132" s="619">
        <v>-20273970</v>
      </c>
      <c r="BQ132" s="619">
        <v>-12674213</v>
      </c>
      <c r="BR132" s="619">
        <v>-11522012</v>
      </c>
      <c r="BS132" s="619">
        <v>-14210482</v>
      </c>
      <c r="BT132" s="619">
        <v>0</v>
      </c>
      <c r="BU132" s="619">
        <v>-38406707</v>
      </c>
      <c r="BV132" s="619">
        <v>0</v>
      </c>
      <c r="BW132" s="619">
        <v>0</v>
      </c>
      <c r="BX132" s="619">
        <v>0</v>
      </c>
      <c r="BY132" s="619">
        <v>0</v>
      </c>
      <c r="BZ132" s="619">
        <v>0</v>
      </c>
      <c r="CA132" s="619">
        <v>-12674213</v>
      </c>
      <c r="CB132" s="619">
        <v>-11522012</v>
      </c>
      <c r="CC132" s="619">
        <v>-14210482</v>
      </c>
      <c r="CD132" s="619">
        <v>0</v>
      </c>
      <c r="CE132" s="619">
        <v>-38406707</v>
      </c>
      <c r="CF132" s="619">
        <v>0</v>
      </c>
      <c r="CG132" s="619">
        <v>0</v>
      </c>
      <c r="CH132" s="619">
        <v>0</v>
      </c>
      <c r="CI132" s="619">
        <v>0</v>
      </c>
      <c r="CJ132" s="619">
        <v>0</v>
      </c>
      <c r="CK132" s="619">
        <v>0</v>
      </c>
      <c r="CL132" s="619">
        <v>0</v>
      </c>
      <c r="CM132" s="619">
        <v>0</v>
      </c>
      <c r="CN132" s="619">
        <v>0</v>
      </c>
      <c r="CO132" s="619">
        <v>0</v>
      </c>
      <c r="CP132" s="619">
        <v>1209800</v>
      </c>
      <c r="CQ132" s="619">
        <v>1099817</v>
      </c>
      <c r="CR132" s="619">
        <v>1356441</v>
      </c>
      <c r="CS132" s="619">
        <v>0</v>
      </c>
      <c r="CT132" s="619">
        <v>3666058</v>
      </c>
      <c r="CU132" s="619">
        <v>0</v>
      </c>
      <c r="CV132" s="619">
        <v>0</v>
      </c>
      <c r="CW132" s="619">
        <v>0</v>
      </c>
      <c r="CX132" s="619">
        <v>0</v>
      </c>
      <c r="CY132" s="619">
        <v>0</v>
      </c>
      <c r="CZ132" s="619">
        <v>0</v>
      </c>
      <c r="DA132" s="619">
        <v>0</v>
      </c>
      <c r="DB132" s="619">
        <v>0</v>
      </c>
      <c r="DC132" s="619">
        <v>0</v>
      </c>
      <c r="DD132" s="619">
        <v>0</v>
      </c>
      <c r="DE132" s="619">
        <v>2848507</v>
      </c>
      <c r="DF132" s="619">
        <v>2589552</v>
      </c>
      <c r="DG132" s="619">
        <v>3193781</v>
      </c>
      <c r="DH132" s="619">
        <v>0</v>
      </c>
      <c r="DI132" s="619">
        <v>8631840</v>
      </c>
      <c r="DJ132" s="619">
        <v>-3075585</v>
      </c>
      <c r="DK132" s="619">
        <v>-2795987</v>
      </c>
      <c r="DL132" s="619">
        <v>-3448383</v>
      </c>
      <c r="DM132" s="619">
        <v>0</v>
      </c>
      <c r="DN132" s="619">
        <v>-9319955</v>
      </c>
      <c r="DO132" s="619">
        <v>-11691491</v>
      </c>
      <c r="DP132" s="619">
        <v>-10628630</v>
      </c>
      <c r="DQ132" s="619">
        <v>-13108643</v>
      </c>
      <c r="DR132" s="619">
        <v>0</v>
      </c>
      <c r="DS132" s="619">
        <v>-35428764</v>
      </c>
      <c r="DT132" s="619">
        <v>0</v>
      </c>
      <c r="DU132" s="619">
        <v>0</v>
      </c>
      <c r="DV132" s="619">
        <v>0</v>
      </c>
      <c r="DW132" s="619">
        <v>0</v>
      </c>
      <c r="DX132" s="619">
        <v>0</v>
      </c>
      <c r="DY132" s="619">
        <v>-8615906</v>
      </c>
      <c r="DZ132" s="619">
        <v>-7832643</v>
      </c>
      <c r="EA132" s="619">
        <v>-9660260</v>
      </c>
      <c r="EB132" s="619">
        <v>0</v>
      </c>
      <c r="EC132" s="619">
        <v>-26108809</v>
      </c>
      <c r="ED132" s="619">
        <v>-3075585</v>
      </c>
      <c r="EE132" s="619">
        <v>-2795987</v>
      </c>
      <c r="EF132" s="619">
        <v>-3448383</v>
      </c>
      <c r="EG132" s="619">
        <v>0</v>
      </c>
      <c r="EH132" s="619">
        <v>-9319955</v>
      </c>
      <c r="EI132" s="619">
        <v>11179472</v>
      </c>
      <c r="EJ132" s="619">
        <v>10163156</v>
      </c>
      <c r="EK132" s="619">
        <v>12534561</v>
      </c>
      <c r="EL132" s="619">
        <v>0</v>
      </c>
      <c r="EM132" s="619">
        <v>33877189</v>
      </c>
      <c r="EN132" s="619">
        <v>0</v>
      </c>
      <c r="EO132" s="619">
        <v>0</v>
      </c>
      <c r="EP132" s="619">
        <v>0</v>
      </c>
      <c r="EQ132" s="619">
        <v>0</v>
      </c>
      <c r="ER132" s="619">
        <v>0</v>
      </c>
      <c r="ES132" s="619">
        <v>7018812</v>
      </c>
      <c r="ET132" s="619">
        <v>6380738</v>
      </c>
      <c r="EU132" s="619">
        <v>7869577</v>
      </c>
      <c r="EV132" s="619">
        <v>0</v>
      </c>
      <c r="EW132" s="619">
        <v>21269127</v>
      </c>
      <c r="EX132" s="619">
        <v>4160660</v>
      </c>
      <c r="EY132" s="619">
        <v>3782418</v>
      </c>
      <c r="EZ132" s="619">
        <v>4664984</v>
      </c>
      <c r="FA132" s="619">
        <v>0</v>
      </c>
      <c r="FB132" s="619">
        <v>12608062</v>
      </c>
      <c r="FC132" s="619">
        <v>82299389</v>
      </c>
      <c r="FD132" s="619">
        <v>74817626</v>
      </c>
      <c r="FE132" s="619">
        <v>92275073</v>
      </c>
      <c r="FF132" s="619">
        <v>0</v>
      </c>
      <c r="FG132" s="619">
        <v>249392088</v>
      </c>
      <c r="FH132" s="619">
        <v>91583128</v>
      </c>
      <c r="FI132" s="619">
        <v>83257388</v>
      </c>
      <c r="FJ132" s="619">
        <v>102684112</v>
      </c>
      <c r="FK132" s="619">
        <v>0</v>
      </c>
      <c r="FL132" s="619">
        <v>277524628</v>
      </c>
      <c r="FM132" s="619">
        <v>9283739</v>
      </c>
      <c r="FN132" s="619">
        <v>8439762</v>
      </c>
      <c r="FO132" s="619">
        <v>10409039</v>
      </c>
      <c r="FP132" s="619">
        <v>0</v>
      </c>
      <c r="FQ132" s="619">
        <v>28132540</v>
      </c>
      <c r="FR132" s="619">
        <v>13444399</v>
      </c>
      <c r="FS132" s="619">
        <v>12222180</v>
      </c>
      <c r="FT132" s="619">
        <v>15074023</v>
      </c>
      <c r="FU132" s="619">
        <v>0</v>
      </c>
      <c r="FV132" s="619">
        <v>40740602</v>
      </c>
      <c r="FW132" s="620" t="s">
        <v>503</v>
      </c>
      <c r="FX132" s="620" t="s">
        <v>504</v>
      </c>
      <c r="FY132" s="610" t="s">
        <v>645</v>
      </c>
      <c r="FZ132" s="611" t="s">
        <v>506</v>
      </c>
      <c r="GA132" s="611" t="s">
        <v>920</v>
      </c>
      <c r="GB132" s="610" t="s">
        <v>1432</v>
      </c>
    </row>
    <row r="133" spans="1:184" x14ac:dyDescent="0.25">
      <c r="A133" s="610" t="s">
        <v>3385</v>
      </c>
      <c r="B133" s="617" t="s">
        <v>921</v>
      </c>
      <c r="C133" s="618" t="s">
        <v>922</v>
      </c>
      <c r="D133" s="638">
        <v>0.33</v>
      </c>
      <c r="E133" s="638">
        <v>0.3</v>
      </c>
      <c r="F133" s="638">
        <v>0.37</v>
      </c>
      <c r="G133" s="638">
        <v>0</v>
      </c>
      <c r="H133" s="638">
        <v>1</v>
      </c>
      <c r="I133" s="619">
        <v>83631446</v>
      </c>
      <c r="J133" s="619">
        <v>76028588</v>
      </c>
      <c r="K133" s="619">
        <v>93768592</v>
      </c>
      <c r="L133" s="619">
        <v>0</v>
      </c>
      <c r="M133" s="619">
        <v>253428626</v>
      </c>
      <c r="N133" s="619">
        <v>0</v>
      </c>
      <c r="O133" s="619">
        <v>0</v>
      </c>
      <c r="P133" s="619">
        <v>83631446</v>
      </c>
      <c r="Q133" s="619">
        <v>566651</v>
      </c>
      <c r="R133" s="619">
        <v>566651</v>
      </c>
      <c r="S133" s="619">
        <v>0</v>
      </c>
      <c r="T133" s="619">
        <v>0</v>
      </c>
      <c r="U133" s="619">
        <v>0</v>
      </c>
      <c r="V133" s="619">
        <v>0</v>
      </c>
      <c r="W133" s="619">
        <v>0</v>
      </c>
      <c r="X133" s="619">
        <v>0</v>
      </c>
      <c r="Y133" s="619">
        <v>0</v>
      </c>
      <c r="Z133" s="619">
        <v>0</v>
      </c>
      <c r="AA133" s="619">
        <v>0</v>
      </c>
      <c r="AB133" s="619">
        <v>0</v>
      </c>
      <c r="AC133" s="619">
        <v>0</v>
      </c>
      <c r="AD133" s="619">
        <v>0</v>
      </c>
      <c r="AE133" s="619">
        <v>0</v>
      </c>
      <c r="AF133" s="619">
        <v>0</v>
      </c>
      <c r="AG133" s="619">
        <v>0</v>
      </c>
      <c r="AH133" s="619">
        <v>0</v>
      </c>
      <c r="AI133" s="619">
        <v>30926346</v>
      </c>
      <c r="AJ133" s="619">
        <v>38142496</v>
      </c>
      <c r="AK133" s="619">
        <v>0</v>
      </c>
      <c r="AL133" s="619">
        <v>69068842</v>
      </c>
      <c r="AM133" s="619">
        <v>17065154</v>
      </c>
      <c r="AN133" s="619">
        <v>15513776</v>
      </c>
      <c r="AO133" s="619">
        <v>19133657</v>
      </c>
      <c r="AP133" s="619">
        <v>0</v>
      </c>
      <c r="AQ133" s="619">
        <v>51712587</v>
      </c>
      <c r="AR133" s="619">
        <v>-9639890</v>
      </c>
      <c r="AS133" s="619">
        <v>-8763536</v>
      </c>
      <c r="AT133" s="619">
        <v>-10808361</v>
      </c>
      <c r="AU133" s="619">
        <v>0</v>
      </c>
      <c r="AV133" s="619">
        <v>-29211787</v>
      </c>
      <c r="AW133" s="619">
        <v>-13048041</v>
      </c>
      <c r="AX133" s="619">
        <v>-11861855</v>
      </c>
      <c r="AY133" s="619">
        <v>-14629621</v>
      </c>
      <c r="AZ133" s="619">
        <v>0</v>
      </c>
      <c r="BA133" s="619">
        <v>-39539517</v>
      </c>
      <c r="BB133" s="619">
        <v>71841</v>
      </c>
      <c r="BC133" s="619">
        <v>65311</v>
      </c>
      <c r="BD133" s="619">
        <v>80550</v>
      </c>
      <c r="BE133" s="619">
        <v>0</v>
      </c>
      <c r="BF133" s="619">
        <v>217702</v>
      </c>
      <c r="BG133" s="619">
        <v>553125</v>
      </c>
      <c r="BH133" s="619">
        <v>502841</v>
      </c>
      <c r="BI133" s="619">
        <v>620171</v>
      </c>
      <c r="BJ133" s="619">
        <v>0</v>
      </c>
      <c r="BK133" s="619">
        <v>1676137</v>
      </c>
      <c r="BL133" s="619">
        <v>-12423075</v>
      </c>
      <c r="BM133" s="619">
        <v>-11293703</v>
      </c>
      <c r="BN133" s="619">
        <v>-13928900</v>
      </c>
      <c r="BO133" s="619">
        <v>0</v>
      </c>
      <c r="BP133" s="619">
        <v>-37645678</v>
      </c>
      <c r="BQ133" s="619">
        <v>-23007321</v>
      </c>
      <c r="BR133" s="619">
        <v>-20915747</v>
      </c>
      <c r="BS133" s="619">
        <v>-25796088</v>
      </c>
      <c r="BT133" s="619">
        <v>0</v>
      </c>
      <c r="BU133" s="619">
        <v>-69719156</v>
      </c>
      <c r="BV133" s="619">
        <v>-1027091</v>
      </c>
      <c r="BW133" s="619">
        <v>-933719</v>
      </c>
      <c r="BX133" s="619">
        <v>-1151587</v>
      </c>
      <c r="BY133" s="619">
        <v>0</v>
      </c>
      <c r="BZ133" s="619">
        <v>-3112397</v>
      </c>
      <c r="CA133" s="619">
        <v>-21980230</v>
      </c>
      <c r="CB133" s="619">
        <v>-19982028</v>
      </c>
      <c r="CC133" s="619">
        <v>-24644501</v>
      </c>
      <c r="CD133" s="619">
        <v>0</v>
      </c>
      <c r="CE133" s="619">
        <v>-66606759</v>
      </c>
      <c r="CF133" s="619">
        <v>0</v>
      </c>
      <c r="CG133" s="619">
        <v>0</v>
      </c>
      <c r="CH133" s="619">
        <v>0</v>
      </c>
      <c r="CI133" s="619">
        <v>0</v>
      </c>
      <c r="CJ133" s="619">
        <v>0</v>
      </c>
      <c r="CK133" s="619">
        <v>996201</v>
      </c>
      <c r="CL133" s="619">
        <v>905637</v>
      </c>
      <c r="CM133" s="619">
        <v>1116952</v>
      </c>
      <c r="CN133" s="619">
        <v>0</v>
      </c>
      <c r="CO133" s="619">
        <v>3018790</v>
      </c>
      <c r="CP133" s="619">
        <v>21558779</v>
      </c>
      <c r="CQ133" s="619">
        <v>19598889</v>
      </c>
      <c r="CR133" s="619">
        <v>24171963</v>
      </c>
      <c r="CS133" s="619">
        <v>0</v>
      </c>
      <c r="CT133" s="619">
        <v>65329631</v>
      </c>
      <c r="CU133" s="619">
        <v>0</v>
      </c>
      <c r="CV133" s="619">
        <v>0</v>
      </c>
      <c r="CW133" s="619">
        <v>0</v>
      </c>
      <c r="CX133" s="619">
        <v>0</v>
      </c>
      <c r="CY133" s="619">
        <v>0</v>
      </c>
      <c r="CZ133" s="619">
        <v>0</v>
      </c>
      <c r="DA133" s="619">
        <v>0</v>
      </c>
      <c r="DB133" s="619">
        <v>0</v>
      </c>
      <c r="DC133" s="619">
        <v>0</v>
      </c>
      <c r="DD133" s="619">
        <v>0</v>
      </c>
      <c r="DE133" s="619">
        <v>-15323426</v>
      </c>
      <c r="DF133" s="619">
        <v>-13930388</v>
      </c>
      <c r="DG133" s="619">
        <v>-17180811</v>
      </c>
      <c r="DH133" s="619">
        <v>0</v>
      </c>
      <c r="DI133" s="619">
        <v>-46434625</v>
      </c>
      <c r="DJ133" s="619">
        <v>-2953512</v>
      </c>
      <c r="DK133" s="619">
        <v>-2685011</v>
      </c>
      <c r="DL133" s="619">
        <v>-3311514</v>
      </c>
      <c r="DM133" s="619">
        <v>0</v>
      </c>
      <c r="DN133" s="619">
        <v>-8950037</v>
      </c>
      <c r="DO133" s="619">
        <v>-18729279</v>
      </c>
      <c r="DP133" s="619">
        <v>-17026620</v>
      </c>
      <c r="DQ133" s="619">
        <v>-20999498</v>
      </c>
      <c r="DR133" s="619">
        <v>0</v>
      </c>
      <c r="DS133" s="619">
        <v>-56755397</v>
      </c>
      <c r="DT133" s="619">
        <v>-30890</v>
      </c>
      <c r="DU133" s="619">
        <v>-28082</v>
      </c>
      <c r="DV133" s="619">
        <v>-34635</v>
      </c>
      <c r="DW133" s="619">
        <v>0</v>
      </c>
      <c r="DX133" s="619">
        <v>-93607</v>
      </c>
      <c r="DY133" s="619">
        <v>-15744877</v>
      </c>
      <c r="DZ133" s="619">
        <v>-14313527</v>
      </c>
      <c r="EA133" s="619">
        <v>-17653349</v>
      </c>
      <c r="EB133" s="619">
        <v>0</v>
      </c>
      <c r="EC133" s="619">
        <v>-47711753</v>
      </c>
      <c r="ED133" s="619">
        <v>-2953512</v>
      </c>
      <c r="EE133" s="619">
        <v>-2685011</v>
      </c>
      <c r="EF133" s="619">
        <v>-3311514</v>
      </c>
      <c r="EG133" s="619">
        <v>0</v>
      </c>
      <c r="EH133" s="619">
        <v>-8950037</v>
      </c>
      <c r="EI133" s="619">
        <v>-13373192</v>
      </c>
      <c r="EJ133" s="619">
        <v>-12158773</v>
      </c>
      <c r="EK133" s="619">
        <v>-14997277</v>
      </c>
      <c r="EL133" s="619">
        <v>0</v>
      </c>
      <c r="EM133" s="619">
        <v>-40529242</v>
      </c>
      <c r="EN133" s="619">
        <v>0</v>
      </c>
      <c r="EO133" s="619">
        <v>0</v>
      </c>
      <c r="EP133" s="619">
        <v>0</v>
      </c>
      <c r="EQ133" s="619">
        <v>0</v>
      </c>
      <c r="ER133" s="619">
        <v>0</v>
      </c>
      <c r="ES133" s="619">
        <v>-3355560</v>
      </c>
      <c r="ET133" s="619">
        <v>-3050509</v>
      </c>
      <c r="EU133" s="619">
        <v>-3762295</v>
      </c>
      <c r="EV133" s="619">
        <v>0</v>
      </c>
      <c r="EW133" s="619">
        <v>-10168364</v>
      </c>
      <c r="EX133" s="619">
        <v>-10017632</v>
      </c>
      <c r="EY133" s="619">
        <v>-9108264</v>
      </c>
      <c r="EZ133" s="619">
        <v>-11234982</v>
      </c>
      <c r="FA133" s="619">
        <v>0</v>
      </c>
      <c r="FB133" s="619">
        <v>-30360878</v>
      </c>
      <c r="FC133" s="619">
        <v>80084845</v>
      </c>
      <c r="FD133" s="619">
        <v>72804404</v>
      </c>
      <c r="FE133" s="619">
        <v>89792099</v>
      </c>
      <c r="FF133" s="619">
        <v>0</v>
      </c>
      <c r="FG133" s="619">
        <v>242681348</v>
      </c>
      <c r="FH133" s="619">
        <v>83631446</v>
      </c>
      <c r="FI133" s="619">
        <v>76028588</v>
      </c>
      <c r="FJ133" s="619">
        <v>93768592</v>
      </c>
      <c r="FK133" s="619">
        <v>0</v>
      </c>
      <c r="FL133" s="619">
        <v>253428626</v>
      </c>
      <c r="FM133" s="619">
        <v>3546601</v>
      </c>
      <c r="FN133" s="619">
        <v>3224184</v>
      </c>
      <c r="FO133" s="619">
        <v>3976493</v>
      </c>
      <c r="FP133" s="619">
        <v>0</v>
      </c>
      <c r="FQ133" s="619">
        <v>10747278</v>
      </c>
      <c r="FR133" s="619">
        <v>-6471031</v>
      </c>
      <c r="FS133" s="619">
        <v>-5884080</v>
      </c>
      <c r="FT133" s="619">
        <v>-7258489</v>
      </c>
      <c r="FU133" s="619">
        <v>0</v>
      </c>
      <c r="FV133" s="619">
        <v>-19613600</v>
      </c>
      <c r="FW133" s="620" t="s">
        <v>503</v>
      </c>
      <c r="FX133" s="620" t="s">
        <v>504</v>
      </c>
      <c r="FY133" s="610" t="s">
        <v>645</v>
      </c>
      <c r="FZ133" s="611" t="s">
        <v>506</v>
      </c>
      <c r="GA133" s="611" t="s">
        <v>923</v>
      </c>
      <c r="GB133" s="610" t="s">
        <v>1432</v>
      </c>
    </row>
    <row r="134" spans="1:184" x14ac:dyDescent="0.25">
      <c r="A134" s="610" t="s">
        <v>3385</v>
      </c>
      <c r="B134" s="617" t="s">
        <v>924</v>
      </c>
      <c r="C134" s="618" t="s">
        <v>925</v>
      </c>
      <c r="D134" s="638">
        <v>0.5</v>
      </c>
      <c r="E134" s="638">
        <v>0.4</v>
      </c>
      <c r="F134" s="638">
        <v>0.1</v>
      </c>
      <c r="G134" s="638">
        <v>0</v>
      </c>
      <c r="H134" s="638">
        <v>1</v>
      </c>
      <c r="I134" s="619">
        <v>21759738</v>
      </c>
      <c r="J134" s="619">
        <v>17407791</v>
      </c>
      <c r="K134" s="619">
        <v>4351948</v>
      </c>
      <c r="L134" s="619">
        <v>0</v>
      </c>
      <c r="M134" s="619">
        <v>43519477</v>
      </c>
      <c r="N134" s="619">
        <v>34711</v>
      </c>
      <c r="O134" s="619">
        <v>34711</v>
      </c>
      <c r="P134" s="619">
        <v>21725027</v>
      </c>
      <c r="Q134" s="619">
        <v>242447</v>
      </c>
      <c r="R134" s="619">
        <v>242447</v>
      </c>
      <c r="S134" s="619">
        <v>24585</v>
      </c>
      <c r="T134" s="619">
        <v>0</v>
      </c>
      <c r="U134" s="619">
        <v>24585</v>
      </c>
      <c r="V134" s="619">
        <v>3051516</v>
      </c>
      <c r="W134" s="619">
        <v>0</v>
      </c>
      <c r="X134" s="619">
        <v>3051516</v>
      </c>
      <c r="Y134" s="619">
        <v>0</v>
      </c>
      <c r="Z134" s="619">
        <v>0</v>
      </c>
      <c r="AA134" s="619">
        <v>0</v>
      </c>
      <c r="AB134" s="619">
        <v>0</v>
      </c>
      <c r="AC134" s="619">
        <v>34711</v>
      </c>
      <c r="AD134" s="619">
        <v>0</v>
      </c>
      <c r="AE134" s="619">
        <v>0</v>
      </c>
      <c r="AF134" s="619">
        <v>34711</v>
      </c>
      <c r="AG134" s="619">
        <v>0</v>
      </c>
      <c r="AH134" s="619">
        <v>0</v>
      </c>
      <c r="AI134" s="619">
        <v>8473379</v>
      </c>
      <c r="AJ134" s="619">
        <v>1980008</v>
      </c>
      <c r="AK134" s="619">
        <v>0</v>
      </c>
      <c r="AL134" s="619">
        <v>10453387</v>
      </c>
      <c r="AM134" s="619">
        <v>621750</v>
      </c>
      <c r="AN134" s="619">
        <v>497400</v>
      </c>
      <c r="AO134" s="619">
        <v>124350</v>
      </c>
      <c r="AP134" s="619">
        <v>0</v>
      </c>
      <c r="AQ134" s="619">
        <v>1243500</v>
      </c>
      <c r="AR134" s="619">
        <v>-792478</v>
      </c>
      <c r="AS134" s="619">
        <v>-633983</v>
      </c>
      <c r="AT134" s="619">
        <v>-158496</v>
      </c>
      <c r="AU134" s="619">
        <v>0</v>
      </c>
      <c r="AV134" s="619">
        <v>-1584957</v>
      </c>
      <c r="AW134" s="619">
        <v>-431439</v>
      </c>
      <c r="AX134" s="619">
        <v>-345152</v>
      </c>
      <c r="AY134" s="619">
        <v>-86288</v>
      </c>
      <c r="AZ134" s="619">
        <v>0</v>
      </c>
      <c r="BA134" s="619">
        <v>-862879</v>
      </c>
      <c r="BB134" s="619">
        <v>59318</v>
      </c>
      <c r="BC134" s="619">
        <v>47454</v>
      </c>
      <c r="BD134" s="619">
        <v>11864</v>
      </c>
      <c r="BE134" s="619">
        <v>0</v>
      </c>
      <c r="BF134" s="619">
        <v>118636</v>
      </c>
      <c r="BG134" s="619">
        <v>45523</v>
      </c>
      <c r="BH134" s="619">
        <v>36419</v>
      </c>
      <c r="BI134" s="619">
        <v>9105</v>
      </c>
      <c r="BJ134" s="619">
        <v>0</v>
      </c>
      <c r="BK134" s="619">
        <v>91047</v>
      </c>
      <c r="BL134" s="619">
        <v>-326598</v>
      </c>
      <c r="BM134" s="619">
        <v>-261279</v>
      </c>
      <c r="BN134" s="619">
        <v>-65319</v>
      </c>
      <c r="BO134" s="619">
        <v>0</v>
      </c>
      <c r="BP134" s="619">
        <v>-653196</v>
      </c>
      <c r="BQ134" s="619">
        <v>-861873</v>
      </c>
      <c r="BR134" s="619">
        <v>-689498</v>
      </c>
      <c r="BS134" s="619">
        <v>-172375</v>
      </c>
      <c r="BT134" s="619">
        <v>0</v>
      </c>
      <c r="BU134" s="619">
        <v>-1723746</v>
      </c>
      <c r="BV134" s="619">
        <v>-12939</v>
      </c>
      <c r="BW134" s="619">
        <v>-10352</v>
      </c>
      <c r="BX134" s="619">
        <v>-2588</v>
      </c>
      <c r="BY134" s="619">
        <v>0</v>
      </c>
      <c r="BZ134" s="619">
        <v>-25879</v>
      </c>
      <c r="CA134" s="619">
        <v>-848933</v>
      </c>
      <c r="CB134" s="619">
        <v>-679147</v>
      </c>
      <c r="CC134" s="619">
        <v>-169787</v>
      </c>
      <c r="CD134" s="619">
        <v>0</v>
      </c>
      <c r="CE134" s="619">
        <v>-1697867</v>
      </c>
      <c r="CF134" s="619">
        <v>0</v>
      </c>
      <c r="CG134" s="619">
        <v>0</v>
      </c>
      <c r="CH134" s="619">
        <v>0</v>
      </c>
      <c r="CI134" s="619">
        <v>0</v>
      </c>
      <c r="CJ134" s="619">
        <v>0</v>
      </c>
      <c r="CK134" s="619">
        <v>12939</v>
      </c>
      <c r="CL134" s="619">
        <v>10352</v>
      </c>
      <c r="CM134" s="619">
        <v>2588</v>
      </c>
      <c r="CN134" s="619">
        <v>0</v>
      </c>
      <c r="CO134" s="619">
        <v>25879</v>
      </c>
      <c r="CP134" s="619">
        <v>482439</v>
      </c>
      <c r="CQ134" s="619">
        <v>385952</v>
      </c>
      <c r="CR134" s="619">
        <v>96488</v>
      </c>
      <c r="CS134" s="619">
        <v>0</v>
      </c>
      <c r="CT134" s="619">
        <v>964879</v>
      </c>
      <c r="CU134" s="619">
        <v>0</v>
      </c>
      <c r="CV134" s="619">
        <v>0</v>
      </c>
      <c r="CW134" s="619">
        <v>0</v>
      </c>
      <c r="CX134" s="619">
        <v>0</v>
      </c>
      <c r="CY134" s="619">
        <v>0</v>
      </c>
      <c r="CZ134" s="619">
        <v>0</v>
      </c>
      <c r="DA134" s="619">
        <v>0</v>
      </c>
      <c r="DB134" s="619">
        <v>0</v>
      </c>
      <c r="DC134" s="619">
        <v>0</v>
      </c>
      <c r="DD134" s="619">
        <v>0</v>
      </c>
      <c r="DE134" s="619">
        <v>0</v>
      </c>
      <c r="DF134" s="619">
        <v>0</v>
      </c>
      <c r="DG134" s="619">
        <v>0</v>
      </c>
      <c r="DH134" s="619">
        <v>0</v>
      </c>
      <c r="DI134" s="619">
        <v>0</v>
      </c>
      <c r="DJ134" s="619">
        <v>-558167</v>
      </c>
      <c r="DK134" s="619">
        <v>-446533</v>
      </c>
      <c r="DL134" s="619">
        <v>-111633</v>
      </c>
      <c r="DM134" s="619">
        <v>0</v>
      </c>
      <c r="DN134" s="619">
        <v>-1116333</v>
      </c>
      <c r="DO134" s="619">
        <v>-924662</v>
      </c>
      <c r="DP134" s="619">
        <v>-739727</v>
      </c>
      <c r="DQ134" s="619">
        <v>-184932</v>
      </c>
      <c r="DR134" s="619">
        <v>0</v>
      </c>
      <c r="DS134" s="619">
        <v>-1849321</v>
      </c>
      <c r="DT134" s="619">
        <v>0</v>
      </c>
      <c r="DU134" s="619">
        <v>0</v>
      </c>
      <c r="DV134" s="619">
        <v>0</v>
      </c>
      <c r="DW134" s="619">
        <v>0</v>
      </c>
      <c r="DX134" s="619">
        <v>0</v>
      </c>
      <c r="DY134" s="619">
        <v>-366494</v>
      </c>
      <c r="DZ134" s="619">
        <v>-293195</v>
      </c>
      <c r="EA134" s="619">
        <v>-73299</v>
      </c>
      <c r="EB134" s="619">
        <v>0</v>
      </c>
      <c r="EC134" s="619">
        <v>-732988</v>
      </c>
      <c r="ED134" s="619">
        <v>-558167</v>
      </c>
      <c r="EE134" s="619">
        <v>-446533</v>
      </c>
      <c r="EF134" s="619">
        <v>-111633</v>
      </c>
      <c r="EG134" s="619">
        <v>0</v>
      </c>
      <c r="EH134" s="619">
        <v>-1116333</v>
      </c>
      <c r="EI134" s="619">
        <v>1572082</v>
      </c>
      <c r="EJ134" s="619">
        <v>1256992</v>
      </c>
      <c r="EK134" s="619">
        <v>313590</v>
      </c>
      <c r="EL134" s="619">
        <v>0</v>
      </c>
      <c r="EM134" s="619">
        <v>3142663</v>
      </c>
      <c r="EN134" s="619">
        <v>0</v>
      </c>
      <c r="EO134" s="619">
        <v>0</v>
      </c>
      <c r="EP134" s="619">
        <v>0</v>
      </c>
      <c r="EQ134" s="619">
        <v>0</v>
      </c>
      <c r="ER134" s="619">
        <v>0</v>
      </c>
      <c r="ES134" s="619">
        <v>1619859</v>
      </c>
      <c r="ET134" s="619">
        <v>1295887</v>
      </c>
      <c r="EU134" s="619">
        <v>323972</v>
      </c>
      <c r="EV134" s="619">
        <v>0</v>
      </c>
      <c r="EW134" s="619">
        <v>3239718</v>
      </c>
      <c r="EX134" s="619">
        <v>-47777</v>
      </c>
      <c r="EY134" s="619">
        <v>-38895</v>
      </c>
      <c r="EZ134" s="619">
        <v>-10382</v>
      </c>
      <c r="FA134" s="619">
        <v>0</v>
      </c>
      <c r="FB134" s="619">
        <v>-97055</v>
      </c>
      <c r="FC134" s="619">
        <v>21821377</v>
      </c>
      <c r="FD134" s="619">
        <v>17457102</v>
      </c>
      <c r="FE134" s="619">
        <v>4364275</v>
      </c>
      <c r="FF134" s="619">
        <v>0</v>
      </c>
      <c r="FG134" s="619">
        <v>43642754</v>
      </c>
      <c r="FH134" s="619">
        <v>21759738</v>
      </c>
      <c r="FI134" s="619">
        <v>17407791</v>
      </c>
      <c r="FJ134" s="619">
        <v>4351948</v>
      </c>
      <c r="FK134" s="619">
        <v>0</v>
      </c>
      <c r="FL134" s="619">
        <v>43519477</v>
      </c>
      <c r="FM134" s="619">
        <v>-61639</v>
      </c>
      <c r="FN134" s="619">
        <v>-49311</v>
      </c>
      <c r="FO134" s="619">
        <v>-12327</v>
      </c>
      <c r="FP134" s="619">
        <v>0</v>
      </c>
      <c r="FQ134" s="619">
        <v>-123277</v>
      </c>
      <c r="FR134" s="619">
        <v>-109416</v>
      </c>
      <c r="FS134" s="619">
        <v>-88206</v>
      </c>
      <c r="FT134" s="619">
        <v>-22709</v>
      </c>
      <c r="FU134" s="619">
        <v>0</v>
      </c>
      <c r="FV134" s="619">
        <v>-220332</v>
      </c>
      <c r="FW134" s="620" t="s">
        <v>591</v>
      </c>
      <c r="FX134" s="620" t="s">
        <v>473</v>
      </c>
      <c r="FY134" s="610" t="s">
        <v>474</v>
      </c>
      <c r="FZ134" s="611" t="s">
        <v>499</v>
      </c>
      <c r="GA134" s="611" t="s">
        <v>926</v>
      </c>
      <c r="GB134" s="610" t="s">
        <v>1432</v>
      </c>
    </row>
    <row r="135" spans="1:184" x14ac:dyDescent="0.25">
      <c r="A135" s="610" t="s">
        <v>3385</v>
      </c>
      <c r="B135" s="617" t="s">
        <v>927</v>
      </c>
      <c r="C135" s="618" t="s">
        <v>928</v>
      </c>
      <c r="D135" s="638">
        <v>0.5</v>
      </c>
      <c r="E135" s="638">
        <v>0.49</v>
      </c>
      <c r="F135" s="638">
        <v>0</v>
      </c>
      <c r="G135" s="638">
        <v>0.01</v>
      </c>
      <c r="H135" s="638">
        <v>1</v>
      </c>
      <c r="I135" s="619">
        <v>43657870</v>
      </c>
      <c r="J135" s="619">
        <v>42784712</v>
      </c>
      <c r="K135" s="619">
        <v>0</v>
      </c>
      <c r="L135" s="619">
        <v>873157</v>
      </c>
      <c r="M135" s="619">
        <v>87315739</v>
      </c>
      <c r="N135" s="619">
        <v>107144</v>
      </c>
      <c r="O135" s="619">
        <v>107144</v>
      </c>
      <c r="P135" s="619">
        <v>43550726</v>
      </c>
      <c r="Q135" s="619">
        <v>347246</v>
      </c>
      <c r="R135" s="619">
        <v>347246</v>
      </c>
      <c r="S135" s="619">
        <v>1887331</v>
      </c>
      <c r="T135" s="619">
        <v>0</v>
      </c>
      <c r="U135" s="619">
        <v>1887331</v>
      </c>
      <c r="V135" s="619">
        <v>1391881</v>
      </c>
      <c r="W135" s="619">
        <v>0</v>
      </c>
      <c r="X135" s="619">
        <v>1391881</v>
      </c>
      <c r="Y135" s="619">
        <v>0</v>
      </c>
      <c r="Z135" s="619">
        <v>0</v>
      </c>
      <c r="AA135" s="619">
        <v>0</v>
      </c>
      <c r="AB135" s="619">
        <v>0</v>
      </c>
      <c r="AC135" s="619">
        <v>107144</v>
      </c>
      <c r="AD135" s="619">
        <v>0</v>
      </c>
      <c r="AE135" s="619">
        <v>0</v>
      </c>
      <c r="AF135" s="619">
        <v>107144</v>
      </c>
      <c r="AG135" s="619">
        <v>0</v>
      </c>
      <c r="AH135" s="619">
        <v>0</v>
      </c>
      <c r="AI135" s="619">
        <v>15519935</v>
      </c>
      <c r="AJ135" s="619">
        <v>0</v>
      </c>
      <c r="AK135" s="619">
        <v>301021</v>
      </c>
      <c r="AL135" s="619">
        <v>15820956</v>
      </c>
      <c r="AM135" s="619">
        <v>5091020</v>
      </c>
      <c r="AN135" s="619">
        <v>4989200</v>
      </c>
      <c r="AO135" s="619">
        <v>0</v>
      </c>
      <c r="AP135" s="619">
        <v>101820</v>
      </c>
      <c r="AQ135" s="619">
        <v>10182040</v>
      </c>
      <c r="AR135" s="619">
        <v>-219530</v>
      </c>
      <c r="AS135" s="619">
        <v>-215139</v>
      </c>
      <c r="AT135" s="619">
        <v>0</v>
      </c>
      <c r="AU135" s="619">
        <v>-4391</v>
      </c>
      <c r="AV135" s="619">
        <v>-439060</v>
      </c>
      <c r="AW135" s="619">
        <v>-2875245</v>
      </c>
      <c r="AX135" s="619">
        <v>-2817740</v>
      </c>
      <c r="AY135" s="619">
        <v>0</v>
      </c>
      <c r="AZ135" s="619">
        <v>-57505</v>
      </c>
      <c r="BA135" s="619">
        <v>-5750490</v>
      </c>
      <c r="BB135" s="619">
        <v>550915</v>
      </c>
      <c r="BC135" s="619">
        <v>539897</v>
      </c>
      <c r="BD135" s="619">
        <v>0</v>
      </c>
      <c r="BE135" s="619">
        <v>11018</v>
      </c>
      <c r="BF135" s="619">
        <v>1101830</v>
      </c>
      <c r="BG135" s="619">
        <v>770040</v>
      </c>
      <c r="BH135" s="619">
        <v>754639</v>
      </c>
      <c r="BI135" s="619">
        <v>0</v>
      </c>
      <c r="BJ135" s="619">
        <v>15401</v>
      </c>
      <c r="BK135" s="619">
        <v>1540080</v>
      </c>
      <c r="BL135" s="619">
        <v>-1554290</v>
      </c>
      <c r="BM135" s="619">
        <v>-1523204</v>
      </c>
      <c r="BN135" s="619">
        <v>0</v>
      </c>
      <c r="BO135" s="619">
        <v>-31086</v>
      </c>
      <c r="BP135" s="619">
        <v>-3108580</v>
      </c>
      <c r="BQ135" s="619">
        <v>-5266864</v>
      </c>
      <c r="BR135" s="619">
        <v>-5161527</v>
      </c>
      <c r="BS135" s="619">
        <v>0</v>
      </c>
      <c r="BT135" s="619">
        <v>-105337</v>
      </c>
      <c r="BU135" s="619">
        <v>-10533728</v>
      </c>
      <c r="BV135" s="619">
        <v>-1435546</v>
      </c>
      <c r="BW135" s="619">
        <v>-1406835</v>
      </c>
      <c r="BX135" s="619">
        <v>0</v>
      </c>
      <c r="BY135" s="619">
        <v>-28711</v>
      </c>
      <c r="BZ135" s="619">
        <v>-2871092</v>
      </c>
      <c r="CA135" s="619">
        <v>-3831318</v>
      </c>
      <c r="CB135" s="619">
        <v>-3754692</v>
      </c>
      <c r="CC135" s="619">
        <v>0</v>
      </c>
      <c r="CD135" s="619">
        <v>-76626</v>
      </c>
      <c r="CE135" s="619">
        <v>-7662636</v>
      </c>
      <c r="CF135" s="619">
        <v>0</v>
      </c>
      <c r="CG135" s="619">
        <v>0</v>
      </c>
      <c r="CH135" s="619">
        <v>0</v>
      </c>
      <c r="CI135" s="619">
        <v>0</v>
      </c>
      <c r="CJ135" s="619">
        <v>0</v>
      </c>
      <c r="CK135" s="619">
        <v>0</v>
      </c>
      <c r="CL135" s="619">
        <v>0</v>
      </c>
      <c r="CM135" s="619">
        <v>0</v>
      </c>
      <c r="CN135" s="619">
        <v>0</v>
      </c>
      <c r="CO135" s="619">
        <v>0</v>
      </c>
      <c r="CP135" s="619">
        <v>461688</v>
      </c>
      <c r="CQ135" s="619">
        <v>452455</v>
      </c>
      <c r="CR135" s="619">
        <v>0</v>
      </c>
      <c r="CS135" s="619">
        <v>9234</v>
      </c>
      <c r="CT135" s="619">
        <v>923377</v>
      </c>
      <c r="CU135" s="619">
        <v>0</v>
      </c>
      <c r="CV135" s="619">
        <v>0</v>
      </c>
      <c r="CW135" s="619">
        <v>0</v>
      </c>
      <c r="CX135" s="619">
        <v>0</v>
      </c>
      <c r="CY135" s="619">
        <v>0</v>
      </c>
      <c r="CZ135" s="619">
        <v>13255</v>
      </c>
      <c r="DA135" s="619">
        <v>12990</v>
      </c>
      <c r="DB135" s="619">
        <v>0</v>
      </c>
      <c r="DC135" s="619">
        <v>265</v>
      </c>
      <c r="DD135" s="619">
        <v>26510</v>
      </c>
      <c r="DE135" s="619">
        <v>2938598</v>
      </c>
      <c r="DF135" s="619">
        <v>2879826</v>
      </c>
      <c r="DG135" s="619">
        <v>0</v>
      </c>
      <c r="DH135" s="619">
        <v>58772</v>
      </c>
      <c r="DI135" s="619">
        <v>5877196</v>
      </c>
      <c r="DJ135" s="619">
        <v>-569488</v>
      </c>
      <c r="DK135" s="619">
        <v>-558099</v>
      </c>
      <c r="DL135" s="619">
        <v>0</v>
      </c>
      <c r="DM135" s="619">
        <v>-11390</v>
      </c>
      <c r="DN135" s="619">
        <v>-1138977</v>
      </c>
      <c r="DO135" s="619">
        <v>-2422811</v>
      </c>
      <c r="DP135" s="619">
        <v>-2374355</v>
      </c>
      <c r="DQ135" s="619">
        <v>0</v>
      </c>
      <c r="DR135" s="619">
        <v>-48456</v>
      </c>
      <c r="DS135" s="619">
        <v>-4845622</v>
      </c>
      <c r="DT135" s="619">
        <v>-1422291</v>
      </c>
      <c r="DU135" s="619">
        <v>-1393845</v>
      </c>
      <c r="DV135" s="619">
        <v>0</v>
      </c>
      <c r="DW135" s="619">
        <v>-28446</v>
      </c>
      <c r="DX135" s="619">
        <v>-2844582</v>
      </c>
      <c r="DY135" s="619">
        <v>-431032</v>
      </c>
      <c r="DZ135" s="619">
        <v>-422411</v>
      </c>
      <c r="EA135" s="619">
        <v>0</v>
      </c>
      <c r="EB135" s="619">
        <v>-8620</v>
      </c>
      <c r="EC135" s="619">
        <v>-862063</v>
      </c>
      <c r="ED135" s="619">
        <v>-569488</v>
      </c>
      <c r="EE135" s="619">
        <v>-558099</v>
      </c>
      <c r="EF135" s="619">
        <v>0</v>
      </c>
      <c r="EG135" s="619">
        <v>-11390</v>
      </c>
      <c r="EH135" s="619">
        <v>-1138977</v>
      </c>
      <c r="EI135" s="619">
        <v>3298102</v>
      </c>
      <c r="EJ135" s="619">
        <v>3232141</v>
      </c>
      <c r="EK135" s="619">
        <v>0</v>
      </c>
      <c r="EL135" s="619">
        <v>65962</v>
      </c>
      <c r="EM135" s="619">
        <v>6596205</v>
      </c>
      <c r="EN135" s="619">
        <v>0</v>
      </c>
      <c r="EO135" s="619">
        <v>0</v>
      </c>
      <c r="EP135" s="619">
        <v>0</v>
      </c>
      <c r="EQ135" s="619">
        <v>0</v>
      </c>
      <c r="ER135" s="619">
        <v>0</v>
      </c>
      <c r="ES135" s="619">
        <v>1909095</v>
      </c>
      <c r="ET135" s="619">
        <v>1870913</v>
      </c>
      <c r="EU135" s="619">
        <v>0</v>
      </c>
      <c r="EV135" s="619">
        <v>38182</v>
      </c>
      <c r="EW135" s="619">
        <v>3818190</v>
      </c>
      <c r="EX135" s="619">
        <v>1389007</v>
      </c>
      <c r="EY135" s="619">
        <v>1361228</v>
      </c>
      <c r="EZ135" s="619">
        <v>0</v>
      </c>
      <c r="FA135" s="619">
        <v>27780</v>
      </c>
      <c r="FB135" s="619">
        <v>2778015</v>
      </c>
      <c r="FC135" s="619">
        <v>42389577</v>
      </c>
      <c r="FD135" s="619">
        <v>41541786</v>
      </c>
      <c r="FE135" s="619">
        <v>0</v>
      </c>
      <c r="FF135" s="619">
        <v>847792</v>
      </c>
      <c r="FG135" s="619">
        <v>84779155</v>
      </c>
      <c r="FH135" s="619">
        <v>43657870</v>
      </c>
      <c r="FI135" s="619">
        <v>42784712</v>
      </c>
      <c r="FJ135" s="619">
        <v>0</v>
      </c>
      <c r="FK135" s="619">
        <v>873157</v>
      </c>
      <c r="FL135" s="619">
        <v>87315739</v>
      </c>
      <c r="FM135" s="619">
        <v>1268293</v>
      </c>
      <c r="FN135" s="619">
        <v>1242926</v>
      </c>
      <c r="FO135" s="619">
        <v>0</v>
      </c>
      <c r="FP135" s="619">
        <v>25365</v>
      </c>
      <c r="FQ135" s="619">
        <v>2536584</v>
      </c>
      <c r="FR135" s="619">
        <v>2657300</v>
      </c>
      <c r="FS135" s="619">
        <v>2604154</v>
      </c>
      <c r="FT135" s="619">
        <v>0</v>
      </c>
      <c r="FU135" s="619">
        <v>53145</v>
      </c>
      <c r="FV135" s="619">
        <v>5314599</v>
      </c>
      <c r="FW135" s="620" t="s">
        <v>535</v>
      </c>
      <c r="FX135" s="620" t="s">
        <v>771</v>
      </c>
      <c r="FY135" s="610" t="s">
        <v>535</v>
      </c>
      <c r="FZ135" s="611" t="s">
        <v>516</v>
      </c>
      <c r="GA135" s="611" t="s">
        <v>929</v>
      </c>
      <c r="GB135" s="610" t="s">
        <v>1432</v>
      </c>
    </row>
    <row r="136" spans="1:184" x14ac:dyDescent="0.25">
      <c r="A136" s="610" t="s">
        <v>3385</v>
      </c>
      <c r="B136" s="617" t="s">
        <v>930</v>
      </c>
      <c r="C136" s="618" t="s">
        <v>931</v>
      </c>
      <c r="D136" s="638">
        <v>0.33</v>
      </c>
      <c r="E136" s="638">
        <v>0.3</v>
      </c>
      <c r="F136" s="638">
        <v>0.37</v>
      </c>
      <c r="G136" s="638">
        <v>0</v>
      </c>
      <c r="H136" s="638">
        <v>1</v>
      </c>
      <c r="I136" s="619">
        <v>25083234</v>
      </c>
      <c r="J136" s="619">
        <v>22802939</v>
      </c>
      <c r="K136" s="619">
        <v>28123625</v>
      </c>
      <c r="L136" s="619">
        <v>0</v>
      </c>
      <c r="M136" s="619">
        <v>76009798</v>
      </c>
      <c r="N136" s="619">
        <v>0</v>
      </c>
      <c r="O136" s="619">
        <v>0</v>
      </c>
      <c r="P136" s="619">
        <v>25083234</v>
      </c>
      <c r="Q136" s="619">
        <v>216863</v>
      </c>
      <c r="R136" s="619">
        <v>216863</v>
      </c>
      <c r="S136" s="619">
        <v>0</v>
      </c>
      <c r="T136" s="619">
        <v>0</v>
      </c>
      <c r="U136" s="619">
        <v>0</v>
      </c>
      <c r="V136" s="619">
        <v>0</v>
      </c>
      <c r="W136" s="619">
        <v>0</v>
      </c>
      <c r="X136" s="619">
        <v>0</v>
      </c>
      <c r="Y136" s="619">
        <v>0</v>
      </c>
      <c r="Z136" s="619">
        <v>0</v>
      </c>
      <c r="AA136" s="619">
        <v>0</v>
      </c>
      <c r="AB136" s="619">
        <v>0</v>
      </c>
      <c r="AC136" s="619">
        <v>0</v>
      </c>
      <c r="AD136" s="619">
        <v>0</v>
      </c>
      <c r="AE136" s="619">
        <v>0</v>
      </c>
      <c r="AF136" s="619">
        <v>0</v>
      </c>
      <c r="AG136" s="619">
        <v>0</v>
      </c>
      <c r="AH136" s="619">
        <v>0</v>
      </c>
      <c r="AI136" s="619">
        <v>8513682</v>
      </c>
      <c r="AJ136" s="619">
        <v>10500208</v>
      </c>
      <c r="AK136" s="619">
        <v>0</v>
      </c>
      <c r="AL136" s="619">
        <v>19013890</v>
      </c>
      <c r="AM136" s="619">
        <v>2277514</v>
      </c>
      <c r="AN136" s="619">
        <v>2070467</v>
      </c>
      <c r="AO136" s="619">
        <v>2553576</v>
      </c>
      <c r="AP136" s="619">
        <v>0</v>
      </c>
      <c r="AQ136" s="619">
        <v>6901557</v>
      </c>
      <c r="AR136" s="619">
        <v>-998728</v>
      </c>
      <c r="AS136" s="619">
        <v>-907934</v>
      </c>
      <c r="AT136" s="619">
        <v>-1119786</v>
      </c>
      <c r="AU136" s="619">
        <v>0</v>
      </c>
      <c r="AV136" s="619">
        <v>-3026448</v>
      </c>
      <c r="AW136" s="619">
        <v>-1411197</v>
      </c>
      <c r="AX136" s="619">
        <v>-1282906</v>
      </c>
      <c r="AY136" s="619">
        <v>-1582251</v>
      </c>
      <c r="AZ136" s="619">
        <v>0</v>
      </c>
      <c r="BA136" s="619">
        <v>-4276354</v>
      </c>
      <c r="BB136" s="619">
        <v>125171</v>
      </c>
      <c r="BC136" s="619">
        <v>113792</v>
      </c>
      <c r="BD136" s="619">
        <v>140343</v>
      </c>
      <c r="BE136" s="619">
        <v>0</v>
      </c>
      <c r="BF136" s="619">
        <v>379306</v>
      </c>
      <c r="BG136" s="619">
        <v>0</v>
      </c>
      <c r="BH136" s="619">
        <v>0</v>
      </c>
      <c r="BI136" s="619">
        <v>0</v>
      </c>
      <c r="BJ136" s="619">
        <v>0</v>
      </c>
      <c r="BK136" s="619">
        <v>0</v>
      </c>
      <c r="BL136" s="619">
        <v>-1286026</v>
      </c>
      <c r="BM136" s="619">
        <v>-1169114</v>
      </c>
      <c r="BN136" s="619">
        <v>-1441908</v>
      </c>
      <c r="BO136" s="619">
        <v>0</v>
      </c>
      <c r="BP136" s="619">
        <v>-3897048</v>
      </c>
      <c r="BQ136" s="619">
        <v>-2957290</v>
      </c>
      <c r="BR136" s="619">
        <v>-2688446</v>
      </c>
      <c r="BS136" s="619">
        <v>-3315750</v>
      </c>
      <c r="BT136" s="619">
        <v>0</v>
      </c>
      <c r="BU136" s="619">
        <v>-8961486</v>
      </c>
      <c r="BV136" s="619">
        <v>-42030</v>
      </c>
      <c r="BW136" s="619">
        <v>-38209</v>
      </c>
      <c r="BX136" s="619">
        <v>-47124</v>
      </c>
      <c r="BY136" s="619">
        <v>0</v>
      </c>
      <c r="BZ136" s="619">
        <v>-127363</v>
      </c>
      <c r="CA136" s="619">
        <v>-2915260</v>
      </c>
      <c r="CB136" s="619">
        <v>-2650237</v>
      </c>
      <c r="CC136" s="619">
        <v>-3268626</v>
      </c>
      <c r="CD136" s="619">
        <v>0</v>
      </c>
      <c r="CE136" s="619">
        <v>-8834123</v>
      </c>
      <c r="CF136" s="619">
        <v>0</v>
      </c>
      <c r="CG136" s="619">
        <v>0</v>
      </c>
      <c r="CH136" s="619">
        <v>0</v>
      </c>
      <c r="CI136" s="619">
        <v>0</v>
      </c>
      <c r="CJ136" s="619">
        <v>0</v>
      </c>
      <c r="CK136" s="619">
        <v>85915</v>
      </c>
      <c r="CL136" s="619">
        <v>78105</v>
      </c>
      <c r="CM136" s="619">
        <v>96329</v>
      </c>
      <c r="CN136" s="619">
        <v>0</v>
      </c>
      <c r="CO136" s="619">
        <v>260349</v>
      </c>
      <c r="CP136" s="619">
        <v>862511</v>
      </c>
      <c r="CQ136" s="619">
        <v>784101</v>
      </c>
      <c r="CR136" s="619">
        <v>967058</v>
      </c>
      <c r="CS136" s="619">
        <v>0</v>
      </c>
      <c r="CT136" s="619">
        <v>2613670</v>
      </c>
      <c r="CU136" s="619">
        <v>0</v>
      </c>
      <c r="CV136" s="619">
        <v>0</v>
      </c>
      <c r="CW136" s="619">
        <v>0</v>
      </c>
      <c r="CX136" s="619">
        <v>0</v>
      </c>
      <c r="CY136" s="619">
        <v>0</v>
      </c>
      <c r="CZ136" s="619">
        <v>-43885</v>
      </c>
      <c r="DA136" s="619">
        <v>-39896</v>
      </c>
      <c r="DB136" s="619">
        <v>-49205</v>
      </c>
      <c r="DC136" s="619">
        <v>0</v>
      </c>
      <c r="DD136" s="619">
        <v>-132986</v>
      </c>
      <c r="DE136" s="619">
        <v>1096256</v>
      </c>
      <c r="DF136" s="619">
        <v>996596</v>
      </c>
      <c r="DG136" s="619">
        <v>1229135</v>
      </c>
      <c r="DH136" s="619">
        <v>0</v>
      </c>
      <c r="DI136" s="619">
        <v>3321987</v>
      </c>
      <c r="DJ136" s="619">
        <v>-494186</v>
      </c>
      <c r="DK136" s="619">
        <v>-449260</v>
      </c>
      <c r="DL136" s="619">
        <v>-554088</v>
      </c>
      <c r="DM136" s="619">
        <v>0</v>
      </c>
      <c r="DN136" s="619">
        <v>-1497534</v>
      </c>
      <c r="DO136" s="619">
        <v>-1450679</v>
      </c>
      <c r="DP136" s="619">
        <v>-1318800</v>
      </c>
      <c r="DQ136" s="619">
        <v>-1626521</v>
      </c>
      <c r="DR136" s="619">
        <v>0</v>
      </c>
      <c r="DS136" s="619">
        <v>-4396000</v>
      </c>
      <c r="DT136" s="619">
        <v>0</v>
      </c>
      <c r="DU136" s="619">
        <v>0</v>
      </c>
      <c r="DV136" s="619">
        <v>0</v>
      </c>
      <c r="DW136" s="619">
        <v>0</v>
      </c>
      <c r="DX136" s="619">
        <v>0</v>
      </c>
      <c r="DY136" s="619">
        <v>-956493</v>
      </c>
      <c r="DZ136" s="619">
        <v>-869540</v>
      </c>
      <c r="EA136" s="619">
        <v>-1072433</v>
      </c>
      <c r="EB136" s="619">
        <v>0</v>
      </c>
      <c r="EC136" s="619">
        <v>-2898466</v>
      </c>
      <c r="ED136" s="619">
        <v>-494186</v>
      </c>
      <c r="EE136" s="619">
        <v>-449260</v>
      </c>
      <c r="EF136" s="619">
        <v>-554088</v>
      </c>
      <c r="EG136" s="619">
        <v>0</v>
      </c>
      <c r="EH136" s="619">
        <v>-1497534</v>
      </c>
      <c r="EI136" s="619">
        <v>-2991067</v>
      </c>
      <c r="EJ136" s="619">
        <v>-2719151</v>
      </c>
      <c r="EK136" s="619">
        <v>-3353620</v>
      </c>
      <c r="EL136" s="619">
        <v>0</v>
      </c>
      <c r="EM136" s="619">
        <v>-9063838</v>
      </c>
      <c r="EN136" s="619">
        <v>0</v>
      </c>
      <c r="EO136" s="619">
        <v>0</v>
      </c>
      <c r="EP136" s="619">
        <v>0</v>
      </c>
      <c r="EQ136" s="619">
        <v>0</v>
      </c>
      <c r="ER136" s="619">
        <v>0</v>
      </c>
      <c r="ES136" s="619">
        <v>-1268798</v>
      </c>
      <c r="ET136" s="619">
        <v>-1153453</v>
      </c>
      <c r="EU136" s="619">
        <v>-1422592</v>
      </c>
      <c r="EV136" s="619">
        <v>0</v>
      </c>
      <c r="EW136" s="619">
        <v>-3844842</v>
      </c>
      <c r="EX136" s="619">
        <v>-1722269</v>
      </c>
      <c r="EY136" s="619">
        <v>-1565698</v>
      </c>
      <c r="EZ136" s="619">
        <v>-1931028</v>
      </c>
      <c r="FA136" s="619">
        <v>0</v>
      </c>
      <c r="FB136" s="619">
        <v>-5218996</v>
      </c>
      <c r="FC136" s="619">
        <v>23007978</v>
      </c>
      <c r="FD136" s="619">
        <v>20916344</v>
      </c>
      <c r="FE136" s="619">
        <v>25796824</v>
      </c>
      <c r="FF136" s="619">
        <v>0</v>
      </c>
      <c r="FG136" s="619">
        <v>69721146</v>
      </c>
      <c r="FH136" s="619">
        <v>25083234</v>
      </c>
      <c r="FI136" s="619">
        <v>22802939</v>
      </c>
      <c r="FJ136" s="619">
        <v>28123625</v>
      </c>
      <c r="FK136" s="619">
        <v>0</v>
      </c>
      <c r="FL136" s="619">
        <v>76009798</v>
      </c>
      <c r="FM136" s="619">
        <v>2075256</v>
      </c>
      <c r="FN136" s="619">
        <v>1886595</v>
      </c>
      <c r="FO136" s="619">
        <v>2326801</v>
      </c>
      <c r="FP136" s="619">
        <v>0</v>
      </c>
      <c r="FQ136" s="619">
        <v>6288652</v>
      </c>
      <c r="FR136" s="619">
        <v>352987</v>
      </c>
      <c r="FS136" s="619">
        <v>320897</v>
      </c>
      <c r="FT136" s="619">
        <v>395773</v>
      </c>
      <c r="FU136" s="619">
        <v>0</v>
      </c>
      <c r="FV136" s="619">
        <v>1069656</v>
      </c>
      <c r="FW136" s="620" t="s">
        <v>503</v>
      </c>
      <c r="FX136" s="620" t="s">
        <v>504</v>
      </c>
      <c r="FY136" s="610" t="s">
        <v>505</v>
      </c>
      <c r="FZ136" s="611" t="s">
        <v>506</v>
      </c>
      <c r="GA136" s="611" t="s">
        <v>932</v>
      </c>
      <c r="GB136" s="610" t="s">
        <v>1432</v>
      </c>
    </row>
    <row r="137" spans="1:184" x14ac:dyDescent="0.25">
      <c r="A137" s="610" t="s">
        <v>3385</v>
      </c>
      <c r="B137" s="617" t="s">
        <v>933</v>
      </c>
      <c r="C137" s="618" t="s">
        <v>934</v>
      </c>
      <c r="D137" s="638">
        <v>0.5</v>
      </c>
      <c r="E137" s="638">
        <v>0.49</v>
      </c>
      <c r="F137" s="638">
        <v>0</v>
      </c>
      <c r="G137" s="638">
        <v>0.01</v>
      </c>
      <c r="H137" s="638">
        <v>1</v>
      </c>
      <c r="I137" s="619">
        <v>47253455</v>
      </c>
      <c r="J137" s="619">
        <v>46308386</v>
      </c>
      <c r="K137" s="619">
        <v>0</v>
      </c>
      <c r="L137" s="619">
        <v>945069</v>
      </c>
      <c r="M137" s="619">
        <v>94506910</v>
      </c>
      <c r="N137" s="619">
        <v>165000</v>
      </c>
      <c r="O137" s="619">
        <v>165000</v>
      </c>
      <c r="P137" s="619">
        <v>47088455</v>
      </c>
      <c r="Q137" s="619">
        <v>585537</v>
      </c>
      <c r="R137" s="619">
        <v>585537</v>
      </c>
      <c r="S137" s="619">
        <v>1375123</v>
      </c>
      <c r="T137" s="619">
        <v>0</v>
      </c>
      <c r="U137" s="619">
        <v>1375123</v>
      </c>
      <c r="V137" s="619">
        <v>0</v>
      </c>
      <c r="W137" s="619">
        <v>0</v>
      </c>
      <c r="X137" s="619">
        <v>0</v>
      </c>
      <c r="Y137" s="619">
        <v>0</v>
      </c>
      <c r="Z137" s="619">
        <v>0</v>
      </c>
      <c r="AA137" s="619">
        <v>0</v>
      </c>
      <c r="AB137" s="619">
        <v>0</v>
      </c>
      <c r="AC137" s="619">
        <v>165000</v>
      </c>
      <c r="AD137" s="619">
        <v>0</v>
      </c>
      <c r="AE137" s="619">
        <v>0</v>
      </c>
      <c r="AF137" s="619">
        <v>165000</v>
      </c>
      <c r="AG137" s="619">
        <v>0</v>
      </c>
      <c r="AH137" s="619">
        <v>0</v>
      </c>
      <c r="AI137" s="619">
        <v>23666642</v>
      </c>
      <c r="AJ137" s="619">
        <v>0</v>
      </c>
      <c r="AK137" s="619">
        <v>477744</v>
      </c>
      <c r="AL137" s="619">
        <v>24144386</v>
      </c>
      <c r="AM137" s="619">
        <v>4689658</v>
      </c>
      <c r="AN137" s="619">
        <v>4595864</v>
      </c>
      <c r="AO137" s="619">
        <v>0</v>
      </c>
      <c r="AP137" s="619">
        <v>93793</v>
      </c>
      <c r="AQ137" s="619">
        <v>9379315</v>
      </c>
      <c r="AR137" s="619">
        <v>-1355625</v>
      </c>
      <c r="AS137" s="619">
        <v>-1328513</v>
      </c>
      <c r="AT137" s="619">
        <v>0</v>
      </c>
      <c r="AU137" s="619">
        <v>-27113</v>
      </c>
      <c r="AV137" s="619">
        <v>-2711251</v>
      </c>
      <c r="AW137" s="619">
        <v>-3562290</v>
      </c>
      <c r="AX137" s="619">
        <v>-3491044</v>
      </c>
      <c r="AY137" s="619">
        <v>0</v>
      </c>
      <c r="AZ137" s="619">
        <v>-71246</v>
      </c>
      <c r="BA137" s="619">
        <v>-7124580</v>
      </c>
      <c r="BB137" s="619">
        <v>582358</v>
      </c>
      <c r="BC137" s="619">
        <v>570711</v>
      </c>
      <c r="BD137" s="619">
        <v>0</v>
      </c>
      <c r="BE137" s="619">
        <v>11647</v>
      </c>
      <c r="BF137" s="619">
        <v>1164716</v>
      </c>
      <c r="BG137" s="619">
        <v>-561608</v>
      </c>
      <c r="BH137" s="619">
        <v>-550376</v>
      </c>
      <c r="BI137" s="619">
        <v>0</v>
      </c>
      <c r="BJ137" s="619">
        <v>-11232</v>
      </c>
      <c r="BK137" s="619">
        <v>-1123216</v>
      </c>
      <c r="BL137" s="619">
        <v>-3541540</v>
      </c>
      <c r="BM137" s="619">
        <v>-3470709</v>
      </c>
      <c r="BN137" s="619">
        <v>0</v>
      </c>
      <c r="BO137" s="619">
        <v>-70831</v>
      </c>
      <c r="BP137" s="619">
        <v>-7083080</v>
      </c>
      <c r="BQ137" s="619">
        <v>-1709885</v>
      </c>
      <c r="BR137" s="619">
        <v>-1675688</v>
      </c>
      <c r="BS137" s="619">
        <v>0</v>
      </c>
      <c r="BT137" s="619">
        <v>-34198</v>
      </c>
      <c r="BU137" s="619">
        <v>-3419771</v>
      </c>
      <c r="BV137" s="619">
        <v>-299523</v>
      </c>
      <c r="BW137" s="619">
        <v>-293533</v>
      </c>
      <c r="BX137" s="619">
        <v>0</v>
      </c>
      <c r="BY137" s="619">
        <v>-5990</v>
      </c>
      <c r="BZ137" s="619">
        <v>-599046</v>
      </c>
      <c r="CA137" s="619">
        <v>-1410363</v>
      </c>
      <c r="CB137" s="619">
        <v>-1382155</v>
      </c>
      <c r="CC137" s="619">
        <v>0</v>
      </c>
      <c r="CD137" s="619">
        <v>-28207</v>
      </c>
      <c r="CE137" s="619">
        <v>-2820725</v>
      </c>
      <c r="CF137" s="619">
        <v>0</v>
      </c>
      <c r="CG137" s="619">
        <v>0</v>
      </c>
      <c r="CH137" s="619">
        <v>0</v>
      </c>
      <c r="CI137" s="619">
        <v>0</v>
      </c>
      <c r="CJ137" s="619">
        <v>0</v>
      </c>
      <c r="CK137" s="619">
        <v>60499</v>
      </c>
      <c r="CL137" s="619">
        <v>59290</v>
      </c>
      <c r="CM137" s="619">
        <v>0</v>
      </c>
      <c r="CN137" s="619">
        <v>1210</v>
      </c>
      <c r="CO137" s="619">
        <v>120999</v>
      </c>
      <c r="CP137" s="619">
        <v>1410363</v>
      </c>
      <c r="CQ137" s="619">
        <v>1382156</v>
      </c>
      <c r="CR137" s="619">
        <v>0</v>
      </c>
      <c r="CS137" s="619">
        <v>28207</v>
      </c>
      <c r="CT137" s="619">
        <v>2820726</v>
      </c>
      <c r="CU137" s="619">
        <v>0</v>
      </c>
      <c r="CV137" s="619">
        <v>0</v>
      </c>
      <c r="CW137" s="619">
        <v>0</v>
      </c>
      <c r="CX137" s="619">
        <v>0</v>
      </c>
      <c r="CY137" s="619">
        <v>0</v>
      </c>
      <c r="CZ137" s="619">
        <v>239024</v>
      </c>
      <c r="DA137" s="619">
        <v>234243</v>
      </c>
      <c r="DB137" s="619">
        <v>0</v>
      </c>
      <c r="DC137" s="619">
        <v>4780</v>
      </c>
      <c r="DD137" s="619">
        <v>478047</v>
      </c>
      <c r="DE137" s="619">
        <v>-1307018</v>
      </c>
      <c r="DF137" s="619">
        <v>-1280878</v>
      </c>
      <c r="DG137" s="619">
        <v>0</v>
      </c>
      <c r="DH137" s="619">
        <v>-26140</v>
      </c>
      <c r="DI137" s="619">
        <v>-2614036</v>
      </c>
      <c r="DJ137" s="619">
        <v>-617871</v>
      </c>
      <c r="DK137" s="619">
        <v>-605514</v>
      </c>
      <c r="DL137" s="619">
        <v>0</v>
      </c>
      <c r="DM137" s="619">
        <v>-12357</v>
      </c>
      <c r="DN137" s="619">
        <v>-1235742</v>
      </c>
      <c r="DO137" s="619">
        <v>-1924888</v>
      </c>
      <c r="DP137" s="619">
        <v>-1886391</v>
      </c>
      <c r="DQ137" s="619">
        <v>0</v>
      </c>
      <c r="DR137" s="619">
        <v>-38498</v>
      </c>
      <c r="DS137" s="619">
        <v>-3849777</v>
      </c>
      <c r="DT137" s="619">
        <v>0</v>
      </c>
      <c r="DU137" s="619">
        <v>0</v>
      </c>
      <c r="DV137" s="619">
        <v>0</v>
      </c>
      <c r="DW137" s="619">
        <v>0</v>
      </c>
      <c r="DX137" s="619">
        <v>0</v>
      </c>
      <c r="DY137" s="619">
        <v>-1307018</v>
      </c>
      <c r="DZ137" s="619">
        <v>-1280877</v>
      </c>
      <c r="EA137" s="619">
        <v>0</v>
      </c>
      <c r="EB137" s="619">
        <v>-26140</v>
      </c>
      <c r="EC137" s="619">
        <v>-2614035</v>
      </c>
      <c r="ED137" s="619">
        <v>-617871</v>
      </c>
      <c r="EE137" s="619">
        <v>-605514</v>
      </c>
      <c r="EF137" s="619">
        <v>0</v>
      </c>
      <c r="EG137" s="619">
        <v>-12357</v>
      </c>
      <c r="EH137" s="619">
        <v>-1235742</v>
      </c>
      <c r="EI137" s="619">
        <v>1272342</v>
      </c>
      <c r="EJ137" s="619">
        <v>1246899</v>
      </c>
      <c r="EK137" s="619">
        <v>0</v>
      </c>
      <c r="EL137" s="619">
        <v>25445</v>
      </c>
      <c r="EM137" s="619">
        <v>2544686</v>
      </c>
      <c r="EN137" s="619">
        <v>0</v>
      </c>
      <c r="EO137" s="619">
        <v>0</v>
      </c>
      <c r="EP137" s="619">
        <v>0</v>
      </c>
      <c r="EQ137" s="619">
        <v>0</v>
      </c>
      <c r="ER137" s="619">
        <v>0</v>
      </c>
      <c r="ES137" s="619">
        <v>1771963</v>
      </c>
      <c r="ET137" s="619">
        <v>1736523</v>
      </c>
      <c r="EU137" s="619">
        <v>0</v>
      </c>
      <c r="EV137" s="619">
        <v>35439</v>
      </c>
      <c r="EW137" s="619">
        <v>3543925</v>
      </c>
      <c r="EX137" s="619">
        <v>-499621</v>
      </c>
      <c r="EY137" s="619">
        <v>-489624</v>
      </c>
      <c r="EZ137" s="619">
        <v>0</v>
      </c>
      <c r="FA137" s="619">
        <v>-9994</v>
      </c>
      <c r="FB137" s="619">
        <v>-999239</v>
      </c>
      <c r="FC137" s="619">
        <v>49443045</v>
      </c>
      <c r="FD137" s="619">
        <v>48454184</v>
      </c>
      <c r="FE137" s="619">
        <v>0</v>
      </c>
      <c r="FF137" s="619">
        <v>988861</v>
      </c>
      <c r="FG137" s="619">
        <v>98886090</v>
      </c>
      <c r="FH137" s="619">
        <v>47253455</v>
      </c>
      <c r="FI137" s="619">
        <v>46308386</v>
      </c>
      <c r="FJ137" s="619">
        <v>0</v>
      </c>
      <c r="FK137" s="619">
        <v>945069</v>
      </c>
      <c r="FL137" s="619">
        <v>94506910</v>
      </c>
      <c r="FM137" s="619">
        <v>-2189590</v>
      </c>
      <c r="FN137" s="619">
        <v>-2145798</v>
      </c>
      <c r="FO137" s="619">
        <v>0</v>
      </c>
      <c r="FP137" s="619">
        <v>-43792</v>
      </c>
      <c r="FQ137" s="619">
        <v>-4379180</v>
      </c>
      <c r="FR137" s="619">
        <v>-2689211</v>
      </c>
      <c r="FS137" s="619">
        <v>-2635422</v>
      </c>
      <c r="FT137" s="619">
        <v>0</v>
      </c>
      <c r="FU137" s="619">
        <v>-53786</v>
      </c>
      <c r="FV137" s="619">
        <v>-5378419</v>
      </c>
      <c r="FW137" s="620" t="s">
        <v>513</v>
      </c>
      <c r="FX137" s="620" t="s">
        <v>584</v>
      </c>
      <c r="FY137" s="610" t="s">
        <v>515</v>
      </c>
      <c r="FZ137" s="611" t="s">
        <v>516</v>
      </c>
      <c r="GA137" s="611" t="s">
        <v>935</v>
      </c>
      <c r="GB137" s="610" t="s">
        <v>1432</v>
      </c>
    </row>
    <row r="138" spans="1:184" x14ac:dyDescent="0.25">
      <c r="A138" s="610" t="s">
        <v>3386</v>
      </c>
      <c r="B138" s="617" t="s">
        <v>936</v>
      </c>
      <c r="C138" s="618" t="s">
        <v>937</v>
      </c>
      <c r="D138" s="638">
        <v>0</v>
      </c>
      <c r="E138" s="638">
        <v>0.99</v>
      </c>
      <c r="F138" s="638">
        <v>0</v>
      </c>
      <c r="G138" s="638">
        <v>0.01</v>
      </c>
      <c r="H138" s="638">
        <v>1</v>
      </c>
      <c r="I138" s="619">
        <v>0</v>
      </c>
      <c r="J138" s="619">
        <v>54228846</v>
      </c>
      <c r="K138" s="619">
        <v>0</v>
      </c>
      <c r="L138" s="619">
        <v>547766</v>
      </c>
      <c r="M138" s="619">
        <v>54776612</v>
      </c>
      <c r="N138" s="619">
        <v>0</v>
      </c>
      <c r="O138" s="619">
        <v>0</v>
      </c>
      <c r="P138" s="619">
        <v>0</v>
      </c>
      <c r="Q138" s="619">
        <v>133871</v>
      </c>
      <c r="R138" s="619">
        <v>133871</v>
      </c>
      <c r="S138" s="619">
        <v>0</v>
      </c>
      <c r="T138" s="619">
        <v>0</v>
      </c>
      <c r="U138" s="619">
        <v>0</v>
      </c>
      <c r="V138" s="619">
        <v>0</v>
      </c>
      <c r="W138" s="619">
        <v>0</v>
      </c>
      <c r="X138" s="619">
        <v>0</v>
      </c>
      <c r="Y138" s="619">
        <v>0</v>
      </c>
      <c r="Z138" s="619">
        <v>0</v>
      </c>
      <c r="AA138" s="619">
        <v>0</v>
      </c>
      <c r="AB138" s="619">
        <v>0</v>
      </c>
      <c r="AC138" s="619">
        <v>0</v>
      </c>
      <c r="AD138" s="619">
        <v>0</v>
      </c>
      <c r="AE138" s="619">
        <v>0</v>
      </c>
      <c r="AF138" s="619">
        <v>0</v>
      </c>
      <c r="AG138" s="619">
        <v>0</v>
      </c>
      <c r="AH138" s="619">
        <v>0</v>
      </c>
      <c r="AI138" s="619">
        <v>14443844</v>
      </c>
      <c r="AJ138" s="619">
        <v>0</v>
      </c>
      <c r="AK138" s="619">
        <v>145898</v>
      </c>
      <c r="AL138" s="619">
        <v>14589742</v>
      </c>
      <c r="AM138" s="619">
        <v>0</v>
      </c>
      <c r="AN138" s="619">
        <v>7265983</v>
      </c>
      <c r="AO138" s="619">
        <v>0</v>
      </c>
      <c r="AP138" s="619">
        <v>73394</v>
      </c>
      <c r="AQ138" s="619">
        <v>7339377</v>
      </c>
      <c r="AR138" s="619">
        <v>0</v>
      </c>
      <c r="AS138" s="619">
        <v>-2306665</v>
      </c>
      <c r="AT138" s="619">
        <v>0</v>
      </c>
      <c r="AU138" s="619">
        <v>-23300</v>
      </c>
      <c r="AV138" s="619">
        <v>-2329965</v>
      </c>
      <c r="AW138" s="619">
        <v>0</v>
      </c>
      <c r="AX138" s="619">
        <v>-5815269</v>
      </c>
      <c r="AY138" s="619">
        <v>0</v>
      </c>
      <c r="AZ138" s="619">
        <v>-58740</v>
      </c>
      <c r="BA138" s="619">
        <v>-5874009</v>
      </c>
      <c r="BB138" s="619">
        <v>0</v>
      </c>
      <c r="BC138" s="619">
        <v>0</v>
      </c>
      <c r="BD138" s="619">
        <v>0</v>
      </c>
      <c r="BE138" s="619">
        <v>0</v>
      </c>
      <c r="BF138" s="619">
        <v>0</v>
      </c>
      <c r="BG138" s="619">
        <v>0</v>
      </c>
      <c r="BH138" s="619">
        <v>2236023</v>
      </c>
      <c r="BI138" s="619">
        <v>0</v>
      </c>
      <c r="BJ138" s="619">
        <v>22586</v>
      </c>
      <c r="BK138" s="619">
        <v>2258609</v>
      </c>
      <c r="BL138" s="619">
        <v>0</v>
      </c>
      <c r="BM138" s="619">
        <v>-3579246</v>
      </c>
      <c r="BN138" s="619">
        <v>0</v>
      </c>
      <c r="BO138" s="619">
        <v>-36154</v>
      </c>
      <c r="BP138" s="619">
        <v>-3615400</v>
      </c>
      <c r="BQ138" s="619">
        <v>0</v>
      </c>
      <c r="BR138" s="619">
        <v>-1402448</v>
      </c>
      <c r="BS138" s="619">
        <v>0</v>
      </c>
      <c r="BT138" s="619">
        <v>-14166</v>
      </c>
      <c r="BU138" s="619">
        <v>-1416614</v>
      </c>
      <c r="BV138" s="619">
        <v>0</v>
      </c>
      <c r="BW138" s="619">
        <v>0</v>
      </c>
      <c r="BX138" s="619">
        <v>0</v>
      </c>
      <c r="BY138" s="619">
        <v>0</v>
      </c>
      <c r="BZ138" s="619">
        <v>0</v>
      </c>
      <c r="CA138" s="619">
        <v>0</v>
      </c>
      <c r="CB138" s="619">
        <v>-1402448</v>
      </c>
      <c r="CC138" s="619">
        <v>0</v>
      </c>
      <c r="CD138" s="619">
        <v>-14166</v>
      </c>
      <c r="CE138" s="619">
        <v>-1416614</v>
      </c>
      <c r="CF138" s="619">
        <v>0</v>
      </c>
      <c r="CG138" s="619">
        <v>0</v>
      </c>
      <c r="CH138" s="619">
        <v>0</v>
      </c>
      <c r="CI138" s="619">
        <v>0</v>
      </c>
      <c r="CJ138" s="619">
        <v>0</v>
      </c>
      <c r="CK138" s="619">
        <v>0</v>
      </c>
      <c r="CL138" s="619">
        <v>0</v>
      </c>
      <c r="CM138" s="619">
        <v>0</v>
      </c>
      <c r="CN138" s="619">
        <v>0</v>
      </c>
      <c r="CO138" s="619">
        <v>0</v>
      </c>
      <c r="CP138" s="619">
        <v>0</v>
      </c>
      <c r="CQ138" s="619">
        <v>1402448</v>
      </c>
      <c r="CR138" s="619">
        <v>0</v>
      </c>
      <c r="CS138" s="619">
        <v>14166</v>
      </c>
      <c r="CT138" s="619">
        <v>1416614</v>
      </c>
      <c r="CU138" s="619">
        <v>0</v>
      </c>
      <c r="CV138" s="619">
        <v>0</v>
      </c>
      <c r="CW138" s="619">
        <v>0</v>
      </c>
      <c r="CX138" s="619">
        <v>0</v>
      </c>
      <c r="CY138" s="619">
        <v>0</v>
      </c>
      <c r="CZ138" s="619">
        <v>0</v>
      </c>
      <c r="DA138" s="619">
        <v>0</v>
      </c>
      <c r="DB138" s="619">
        <v>0</v>
      </c>
      <c r="DC138" s="619">
        <v>0</v>
      </c>
      <c r="DD138" s="619">
        <v>0</v>
      </c>
      <c r="DE138" s="619">
        <v>0</v>
      </c>
      <c r="DF138" s="619">
        <v>-1973478</v>
      </c>
      <c r="DG138" s="619">
        <v>0</v>
      </c>
      <c r="DH138" s="619">
        <v>-19934</v>
      </c>
      <c r="DI138" s="619">
        <v>-1993412</v>
      </c>
      <c r="DJ138" s="619">
        <v>0</v>
      </c>
      <c r="DK138" s="619">
        <v>0</v>
      </c>
      <c r="DL138" s="619">
        <v>0</v>
      </c>
      <c r="DM138" s="619">
        <v>0</v>
      </c>
      <c r="DN138" s="619">
        <v>0</v>
      </c>
      <c r="DO138" s="619">
        <v>0</v>
      </c>
      <c r="DP138" s="619">
        <v>-1973478</v>
      </c>
      <c r="DQ138" s="619">
        <v>0</v>
      </c>
      <c r="DR138" s="619">
        <v>-19934</v>
      </c>
      <c r="DS138" s="619">
        <v>-1993412</v>
      </c>
      <c r="DT138" s="619">
        <v>0</v>
      </c>
      <c r="DU138" s="619">
        <v>0</v>
      </c>
      <c r="DV138" s="619">
        <v>0</v>
      </c>
      <c r="DW138" s="619">
        <v>0</v>
      </c>
      <c r="DX138" s="619">
        <v>0</v>
      </c>
      <c r="DY138" s="619">
        <v>0</v>
      </c>
      <c r="DZ138" s="619">
        <v>-1973478</v>
      </c>
      <c r="EA138" s="619">
        <v>0</v>
      </c>
      <c r="EB138" s="619">
        <v>-19934</v>
      </c>
      <c r="EC138" s="619">
        <v>-1993412</v>
      </c>
      <c r="ED138" s="619">
        <v>0</v>
      </c>
      <c r="EE138" s="619">
        <v>0</v>
      </c>
      <c r="EF138" s="619">
        <v>0</v>
      </c>
      <c r="EG138" s="619">
        <v>0</v>
      </c>
      <c r="EH138" s="619">
        <v>0</v>
      </c>
      <c r="EI138" s="619">
        <v>1</v>
      </c>
      <c r="EJ138" s="619">
        <v>850835</v>
      </c>
      <c r="EK138" s="619">
        <v>0</v>
      </c>
      <c r="EL138" s="619">
        <v>8593</v>
      </c>
      <c r="EM138" s="619">
        <v>856784</v>
      </c>
      <c r="EN138" s="619">
        <v>0</v>
      </c>
      <c r="EO138" s="619">
        <v>0</v>
      </c>
      <c r="EP138" s="619">
        <v>0</v>
      </c>
      <c r="EQ138" s="619">
        <v>0</v>
      </c>
      <c r="ER138" s="619">
        <v>0</v>
      </c>
      <c r="ES138" s="619">
        <v>0</v>
      </c>
      <c r="ET138" s="619">
        <v>848216</v>
      </c>
      <c r="EU138" s="619">
        <v>0</v>
      </c>
      <c r="EV138" s="619">
        <v>8568</v>
      </c>
      <c r="EW138" s="619">
        <v>856784</v>
      </c>
      <c r="EX138" s="619">
        <v>1</v>
      </c>
      <c r="EY138" s="619">
        <v>2619</v>
      </c>
      <c r="EZ138" s="619">
        <v>0</v>
      </c>
      <c r="FA138" s="619">
        <v>25</v>
      </c>
      <c r="FB138" s="619">
        <v>0</v>
      </c>
      <c r="FC138" s="619">
        <v>0</v>
      </c>
      <c r="FD138" s="619">
        <v>47816220</v>
      </c>
      <c r="FE138" s="619">
        <v>0</v>
      </c>
      <c r="FF138" s="619">
        <v>482992</v>
      </c>
      <c r="FG138" s="619">
        <v>48299212</v>
      </c>
      <c r="FH138" s="619">
        <v>0</v>
      </c>
      <c r="FI138" s="619">
        <v>54228846</v>
      </c>
      <c r="FJ138" s="619">
        <v>0</v>
      </c>
      <c r="FK138" s="619">
        <v>547766</v>
      </c>
      <c r="FL138" s="619">
        <v>54776612</v>
      </c>
      <c r="FM138" s="619">
        <v>0</v>
      </c>
      <c r="FN138" s="619">
        <v>6412626</v>
      </c>
      <c r="FO138" s="619">
        <v>0</v>
      </c>
      <c r="FP138" s="619">
        <v>64774</v>
      </c>
      <c r="FQ138" s="619">
        <v>6477400</v>
      </c>
      <c r="FR138" s="619">
        <v>1</v>
      </c>
      <c r="FS138" s="619">
        <v>6415245</v>
      </c>
      <c r="FT138" s="619">
        <v>0</v>
      </c>
      <c r="FU138" s="619">
        <v>64799</v>
      </c>
      <c r="FV138" s="619">
        <v>6477400</v>
      </c>
      <c r="FW138" s="620" t="s">
        <v>513</v>
      </c>
      <c r="FX138" s="620" t="s">
        <v>938</v>
      </c>
      <c r="FY138" s="610" t="s">
        <v>515</v>
      </c>
      <c r="FZ138" s="611" t="s">
        <v>558</v>
      </c>
      <c r="GA138" s="611" t="s">
        <v>939</v>
      </c>
      <c r="GB138" s="610" t="s">
        <v>1432</v>
      </c>
    </row>
    <row r="139" spans="1:184" x14ac:dyDescent="0.25">
      <c r="A139" s="610" t="s">
        <v>3385</v>
      </c>
      <c r="B139" s="617" t="s">
        <v>940</v>
      </c>
      <c r="C139" s="618" t="s">
        <v>941</v>
      </c>
      <c r="D139" s="638">
        <v>0.33</v>
      </c>
      <c r="E139" s="638">
        <v>0.3</v>
      </c>
      <c r="F139" s="638">
        <v>0.37</v>
      </c>
      <c r="G139" s="638">
        <v>0</v>
      </c>
      <c r="H139" s="638">
        <v>1</v>
      </c>
      <c r="I139" s="619">
        <v>51196500</v>
      </c>
      <c r="J139" s="619">
        <v>46542272</v>
      </c>
      <c r="K139" s="619">
        <v>57402136</v>
      </c>
      <c r="L139" s="619">
        <v>0</v>
      </c>
      <c r="M139" s="619">
        <v>155140908</v>
      </c>
      <c r="N139" s="619">
        <v>0</v>
      </c>
      <c r="O139" s="619">
        <v>0</v>
      </c>
      <c r="P139" s="619">
        <v>51196500</v>
      </c>
      <c r="Q139" s="619">
        <v>490928</v>
      </c>
      <c r="R139" s="619">
        <v>490928</v>
      </c>
      <c r="S139" s="619">
        <v>0</v>
      </c>
      <c r="T139" s="619">
        <v>0</v>
      </c>
      <c r="U139" s="619">
        <v>0</v>
      </c>
      <c r="V139" s="619">
        <v>0</v>
      </c>
      <c r="W139" s="619">
        <v>0</v>
      </c>
      <c r="X139" s="619">
        <v>0</v>
      </c>
      <c r="Y139" s="619">
        <v>0</v>
      </c>
      <c r="Z139" s="619">
        <v>0</v>
      </c>
      <c r="AA139" s="619">
        <v>0</v>
      </c>
      <c r="AB139" s="619">
        <v>0</v>
      </c>
      <c r="AC139" s="619">
        <v>0</v>
      </c>
      <c r="AD139" s="619">
        <v>0</v>
      </c>
      <c r="AE139" s="619">
        <v>0</v>
      </c>
      <c r="AF139" s="619">
        <v>0</v>
      </c>
      <c r="AG139" s="619">
        <v>0</v>
      </c>
      <c r="AH139" s="619">
        <v>0</v>
      </c>
      <c r="AI139" s="619">
        <v>16783501</v>
      </c>
      <c r="AJ139" s="619">
        <v>20683730</v>
      </c>
      <c r="AK139" s="619">
        <v>0</v>
      </c>
      <c r="AL139" s="619">
        <v>37467231</v>
      </c>
      <c r="AM139" s="619">
        <v>4167411</v>
      </c>
      <c r="AN139" s="619">
        <v>3788556</v>
      </c>
      <c r="AO139" s="619">
        <v>4672552</v>
      </c>
      <c r="AP139" s="619">
        <v>0</v>
      </c>
      <c r="AQ139" s="619">
        <v>12628519</v>
      </c>
      <c r="AR139" s="619">
        <v>-5135244</v>
      </c>
      <c r="AS139" s="619">
        <v>-4668404</v>
      </c>
      <c r="AT139" s="619">
        <v>-5757698</v>
      </c>
      <c r="AU139" s="619">
        <v>0</v>
      </c>
      <c r="AV139" s="619">
        <v>-15561346</v>
      </c>
      <c r="AW139" s="619">
        <v>-527644</v>
      </c>
      <c r="AX139" s="619">
        <v>-479676</v>
      </c>
      <c r="AY139" s="619">
        <v>-591600</v>
      </c>
      <c r="AZ139" s="619">
        <v>0</v>
      </c>
      <c r="BA139" s="619">
        <v>-1598920</v>
      </c>
      <c r="BB139" s="619">
        <v>662693</v>
      </c>
      <c r="BC139" s="619">
        <v>602447</v>
      </c>
      <c r="BD139" s="619">
        <v>743018</v>
      </c>
      <c r="BE139" s="619">
        <v>0</v>
      </c>
      <c r="BF139" s="619">
        <v>2008158</v>
      </c>
      <c r="BG139" s="619">
        <v>-569034</v>
      </c>
      <c r="BH139" s="619">
        <v>-517303</v>
      </c>
      <c r="BI139" s="619">
        <v>-638007</v>
      </c>
      <c r="BJ139" s="619">
        <v>0</v>
      </c>
      <c r="BK139" s="619">
        <v>-1724344</v>
      </c>
      <c r="BL139" s="619">
        <v>-433985</v>
      </c>
      <c r="BM139" s="619">
        <v>-394532</v>
      </c>
      <c r="BN139" s="619">
        <v>-486589</v>
      </c>
      <c r="BO139" s="619">
        <v>0</v>
      </c>
      <c r="BP139" s="619">
        <v>-1315106</v>
      </c>
      <c r="BQ139" s="619">
        <v>-2518230</v>
      </c>
      <c r="BR139" s="619">
        <v>-2289300</v>
      </c>
      <c r="BS139" s="619">
        <v>-2823470</v>
      </c>
      <c r="BT139" s="619">
        <v>0</v>
      </c>
      <c r="BU139" s="619">
        <v>-7631000</v>
      </c>
      <c r="BV139" s="619">
        <v>-59400</v>
      </c>
      <c r="BW139" s="619">
        <v>-54000</v>
      </c>
      <c r="BX139" s="619">
        <v>-66600</v>
      </c>
      <c r="BY139" s="619">
        <v>0</v>
      </c>
      <c r="BZ139" s="619">
        <v>-180000</v>
      </c>
      <c r="CA139" s="619">
        <v>-2458830</v>
      </c>
      <c r="CB139" s="619">
        <v>-2235300</v>
      </c>
      <c r="CC139" s="619">
        <v>-2756870</v>
      </c>
      <c r="CD139" s="619">
        <v>0</v>
      </c>
      <c r="CE139" s="619">
        <v>-7451000</v>
      </c>
      <c r="CF139" s="619">
        <v>0</v>
      </c>
      <c r="CG139" s="619">
        <v>0</v>
      </c>
      <c r="CH139" s="619">
        <v>0</v>
      </c>
      <c r="CI139" s="619">
        <v>0</v>
      </c>
      <c r="CJ139" s="619">
        <v>0</v>
      </c>
      <c r="CK139" s="619">
        <v>589766</v>
      </c>
      <c r="CL139" s="619">
        <v>536150</v>
      </c>
      <c r="CM139" s="619">
        <v>661252</v>
      </c>
      <c r="CN139" s="619">
        <v>0</v>
      </c>
      <c r="CO139" s="619">
        <v>1787168</v>
      </c>
      <c r="CP139" s="619">
        <v>4237365</v>
      </c>
      <c r="CQ139" s="619">
        <v>3852149</v>
      </c>
      <c r="CR139" s="619">
        <v>4750984</v>
      </c>
      <c r="CS139" s="619">
        <v>0</v>
      </c>
      <c r="CT139" s="619">
        <v>12840498</v>
      </c>
      <c r="CU139" s="619">
        <v>0</v>
      </c>
      <c r="CV139" s="619">
        <v>0</v>
      </c>
      <c r="CW139" s="619">
        <v>0</v>
      </c>
      <c r="CX139" s="619">
        <v>0</v>
      </c>
      <c r="CY139" s="619">
        <v>0</v>
      </c>
      <c r="CZ139" s="619">
        <v>-530366</v>
      </c>
      <c r="DA139" s="619">
        <v>-482150</v>
      </c>
      <c r="DB139" s="619">
        <v>-594652</v>
      </c>
      <c r="DC139" s="619">
        <v>0</v>
      </c>
      <c r="DD139" s="619">
        <v>-1607168</v>
      </c>
      <c r="DE139" s="619">
        <v>-3628680</v>
      </c>
      <c r="DF139" s="619">
        <v>-3298800</v>
      </c>
      <c r="DG139" s="619">
        <v>-4068520</v>
      </c>
      <c r="DH139" s="619">
        <v>0</v>
      </c>
      <c r="DI139" s="619">
        <v>-10996000</v>
      </c>
      <c r="DJ139" s="619">
        <v>-50160</v>
      </c>
      <c r="DK139" s="619">
        <v>-45600</v>
      </c>
      <c r="DL139" s="619">
        <v>-56240</v>
      </c>
      <c r="DM139" s="619">
        <v>0</v>
      </c>
      <c r="DN139" s="619">
        <v>-152000</v>
      </c>
      <c r="DO139" s="619">
        <v>-1900305</v>
      </c>
      <c r="DP139" s="619">
        <v>-1727551</v>
      </c>
      <c r="DQ139" s="619">
        <v>-2130646</v>
      </c>
      <c r="DR139" s="619">
        <v>0</v>
      </c>
      <c r="DS139" s="619">
        <v>-5758502</v>
      </c>
      <c r="DT139" s="619">
        <v>0</v>
      </c>
      <c r="DU139" s="619">
        <v>0</v>
      </c>
      <c r="DV139" s="619">
        <v>0</v>
      </c>
      <c r="DW139" s="619">
        <v>0</v>
      </c>
      <c r="DX139" s="619">
        <v>0</v>
      </c>
      <c r="DY139" s="619">
        <v>-1850145</v>
      </c>
      <c r="DZ139" s="619">
        <v>-1681951</v>
      </c>
      <c r="EA139" s="619">
        <v>-2074406</v>
      </c>
      <c r="EB139" s="619">
        <v>0</v>
      </c>
      <c r="EC139" s="619">
        <v>-5606502</v>
      </c>
      <c r="ED139" s="619">
        <v>-50160</v>
      </c>
      <c r="EE139" s="619">
        <v>-45600</v>
      </c>
      <c r="EF139" s="619">
        <v>-56240</v>
      </c>
      <c r="EG139" s="619">
        <v>0</v>
      </c>
      <c r="EH139" s="619">
        <v>-152000</v>
      </c>
      <c r="EI139" s="619">
        <v>-5411576</v>
      </c>
      <c r="EJ139" s="619">
        <v>-5225074</v>
      </c>
      <c r="EK139" s="619">
        <v>-6780262</v>
      </c>
      <c r="EL139" s="619">
        <v>0</v>
      </c>
      <c r="EM139" s="619">
        <v>-17416911</v>
      </c>
      <c r="EN139" s="619">
        <v>0</v>
      </c>
      <c r="EO139" s="619">
        <v>0</v>
      </c>
      <c r="EP139" s="619">
        <v>0</v>
      </c>
      <c r="EQ139" s="619">
        <v>0</v>
      </c>
      <c r="ER139" s="619">
        <v>0</v>
      </c>
      <c r="ES139" s="619">
        <v>-4981567</v>
      </c>
      <c r="ET139" s="619">
        <v>-4528698</v>
      </c>
      <c r="EU139" s="619">
        <v>-5585394</v>
      </c>
      <c r="EV139" s="619">
        <v>0</v>
      </c>
      <c r="EW139" s="619">
        <v>-15095659</v>
      </c>
      <c r="EX139" s="619">
        <v>-430009</v>
      </c>
      <c r="EY139" s="619">
        <v>-696376</v>
      </c>
      <c r="EZ139" s="619">
        <v>-1194868</v>
      </c>
      <c r="FA139" s="619">
        <v>0</v>
      </c>
      <c r="FB139" s="619">
        <v>-2321252</v>
      </c>
      <c r="FC139" s="619">
        <v>55911400</v>
      </c>
      <c r="FD139" s="619">
        <v>50828546</v>
      </c>
      <c r="FE139" s="619">
        <v>62688540</v>
      </c>
      <c r="FF139" s="619">
        <v>0</v>
      </c>
      <c r="FG139" s="619">
        <v>169428486</v>
      </c>
      <c r="FH139" s="619">
        <v>51196500</v>
      </c>
      <c r="FI139" s="619">
        <v>46542272</v>
      </c>
      <c r="FJ139" s="619">
        <v>57402136</v>
      </c>
      <c r="FK139" s="619">
        <v>0</v>
      </c>
      <c r="FL139" s="619">
        <v>155140908</v>
      </c>
      <c r="FM139" s="619">
        <v>-4714900</v>
      </c>
      <c r="FN139" s="619">
        <v>-4286274</v>
      </c>
      <c r="FO139" s="619">
        <v>-5286404</v>
      </c>
      <c r="FP139" s="619">
        <v>0</v>
      </c>
      <c r="FQ139" s="619">
        <v>-14287578</v>
      </c>
      <c r="FR139" s="619">
        <v>-5144909</v>
      </c>
      <c r="FS139" s="619">
        <v>-4982650</v>
      </c>
      <c r="FT139" s="619">
        <v>-6481272</v>
      </c>
      <c r="FU139" s="619">
        <v>0</v>
      </c>
      <c r="FV139" s="619">
        <v>-16608830</v>
      </c>
      <c r="FW139" s="620" t="s">
        <v>503</v>
      </c>
      <c r="FX139" s="620" t="s">
        <v>504</v>
      </c>
      <c r="FY139" s="610" t="s">
        <v>645</v>
      </c>
      <c r="FZ139" s="611" t="s">
        <v>506</v>
      </c>
      <c r="GA139" s="611" t="s">
        <v>942</v>
      </c>
      <c r="GB139" s="610" t="s">
        <v>1432</v>
      </c>
    </row>
    <row r="140" spans="1:184" x14ac:dyDescent="0.25">
      <c r="A140" s="610" t="s">
        <v>3386</v>
      </c>
      <c r="B140" s="617" t="s">
        <v>943</v>
      </c>
      <c r="C140" s="618" t="s">
        <v>944</v>
      </c>
      <c r="D140" s="638">
        <v>0.5</v>
      </c>
      <c r="E140" s="638">
        <v>0.4</v>
      </c>
      <c r="F140" s="638">
        <v>0.09</v>
      </c>
      <c r="G140" s="638">
        <v>0.01</v>
      </c>
      <c r="H140" s="638">
        <v>1</v>
      </c>
      <c r="I140" s="619">
        <v>32123923</v>
      </c>
      <c r="J140" s="619">
        <v>25699138</v>
      </c>
      <c r="K140" s="619">
        <v>5782306</v>
      </c>
      <c r="L140" s="619">
        <v>642478</v>
      </c>
      <c r="M140" s="619">
        <v>64247845</v>
      </c>
      <c r="N140" s="619">
        <v>0</v>
      </c>
      <c r="O140" s="619">
        <v>0</v>
      </c>
      <c r="P140" s="619">
        <v>32123923</v>
      </c>
      <c r="Q140" s="619">
        <v>210220</v>
      </c>
      <c r="R140" s="619">
        <v>210220</v>
      </c>
      <c r="S140" s="619">
        <v>0</v>
      </c>
      <c r="T140" s="619">
        <v>0</v>
      </c>
      <c r="U140" s="619">
        <v>0</v>
      </c>
      <c r="V140" s="619">
        <v>3941267</v>
      </c>
      <c r="W140" s="619">
        <v>59787</v>
      </c>
      <c r="X140" s="619">
        <v>4001054</v>
      </c>
      <c r="Y140" s="619">
        <v>0</v>
      </c>
      <c r="Z140" s="619">
        <v>0</v>
      </c>
      <c r="AA140" s="619">
        <v>0</v>
      </c>
      <c r="AB140" s="619">
        <v>0</v>
      </c>
      <c r="AC140" s="619">
        <v>0</v>
      </c>
      <c r="AD140" s="619">
        <v>0</v>
      </c>
      <c r="AE140" s="619">
        <v>0</v>
      </c>
      <c r="AF140" s="619">
        <v>0</v>
      </c>
      <c r="AG140" s="619">
        <v>0</v>
      </c>
      <c r="AH140" s="619">
        <v>0</v>
      </c>
      <c r="AI140" s="619">
        <v>9192896</v>
      </c>
      <c r="AJ140" s="619">
        <v>1927531</v>
      </c>
      <c r="AK140" s="619">
        <v>213039</v>
      </c>
      <c r="AL140" s="619">
        <v>11333466</v>
      </c>
      <c r="AM140" s="619">
        <v>818738</v>
      </c>
      <c r="AN140" s="619">
        <v>654991</v>
      </c>
      <c r="AO140" s="619">
        <v>147373</v>
      </c>
      <c r="AP140" s="619">
        <v>16375</v>
      </c>
      <c r="AQ140" s="619">
        <v>1637477</v>
      </c>
      <c r="AR140" s="619">
        <v>-213728</v>
      </c>
      <c r="AS140" s="619">
        <v>-170982</v>
      </c>
      <c r="AT140" s="619">
        <v>-38471</v>
      </c>
      <c r="AU140" s="619">
        <v>-4275</v>
      </c>
      <c r="AV140" s="619">
        <v>-427456</v>
      </c>
      <c r="AW140" s="619">
        <v>-264940</v>
      </c>
      <c r="AX140" s="619">
        <v>-211952</v>
      </c>
      <c r="AY140" s="619">
        <v>-47689</v>
      </c>
      <c r="AZ140" s="619">
        <v>-5299</v>
      </c>
      <c r="BA140" s="619">
        <v>-529880</v>
      </c>
      <c r="BB140" s="619">
        <v>90914</v>
      </c>
      <c r="BC140" s="619">
        <v>72732</v>
      </c>
      <c r="BD140" s="619">
        <v>16365</v>
      </c>
      <c r="BE140" s="619">
        <v>1818</v>
      </c>
      <c r="BF140" s="619">
        <v>181829</v>
      </c>
      <c r="BG140" s="619">
        <v>-104162</v>
      </c>
      <c r="BH140" s="619">
        <v>-83329</v>
      </c>
      <c r="BI140" s="619">
        <v>-18749</v>
      </c>
      <c r="BJ140" s="619">
        <v>-2083</v>
      </c>
      <c r="BK140" s="619">
        <v>-208323</v>
      </c>
      <c r="BL140" s="619">
        <v>-278188</v>
      </c>
      <c r="BM140" s="619">
        <v>-222549</v>
      </c>
      <c r="BN140" s="619">
        <v>-50073</v>
      </c>
      <c r="BO140" s="619">
        <v>-5564</v>
      </c>
      <c r="BP140" s="619">
        <v>-556374</v>
      </c>
      <c r="BQ140" s="619">
        <v>-5598102</v>
      </c>
      <c r="BR140" s="619">
        <v>-4478481</v>
      </c>
      <c r="BS140" s="619">
        <v>-1007658</v>
      </c>
      <c r="BT140" s="619">
        <v>-111962</v>
      </c>
      <c r="BU140" s="619">
        <v>-11196203</v>
      </c>
      <c r="BV140" s="619">
        <v>-18843</v>
      </c>
      <c r="BW140" s="619">
        <v>-15075</v>
      </c>
      <c r="BX140" s="619">
        <v>-3392</v>
      </c>
      <c r="BY140" s="619">
        <v>-377</v>
      </c>
      <c r="BZ140" s="619">
        <v>-37687</v>
      </c>
      <c r="CA140" s="619">
        <v>-5579259</v>
      </c>
      <c r="CB140" s="619">
        <v>-4463406</v>
      </c>
      <c r="CC140" s="619">
        <v>-1004266</v>
      </c>
      <c r="CD140" s="619">
        <v>-111585</v>
      </c>
      <c r="CE140" s="619">
        <v>-11158516</v>
      </c>
      <c r="CF140" s="619">
        <v>0</v>
      </c>
      <c r="CG140" s="619">
        <v>0</v>
      </c>
      <c r="CH140" s="619">
        <v>0</v>
      </c>
      <c r="CI140" s="619">
        <v>0</v>
      </c>
      <c r="CJ140" s="619">
        <v>0</v>
      </c>
      <c r="CK140" s="619">
        <v>0</v>
      </c>
      <c r="CL140" s="619">
        <v>0</v>
      </c>
      <c r="CM140" s="619">
        <v>0</v>
      </c>
      <c r="CN140" s="619">
        <v>0</v>
      </c>
      <c r="CO140" s="619">
        <v>0</v>
      </c>
      <c r="CP140" s="619">
        <v>0</v>
      </c>
      <c r="CQ140" s="619">
        <v>0</v>
      </c>
      <c r="CR140" s="619">
        <v>0</v>
      </c>
      <c r="CS140" s="619">
        <v>0</v>
      </c>
      <c r="CT140" s="619">
        <v>0</v>
      </c>
      <c r="CU140" s="619">
        <v>0</v>
      </c>
      <c r="CV140" s="619">
        <v>0</v>
      </c>
      <c r="CW140" s="619">
        <v>0</v>
      </c>
      <c r="CX140" s="619">
        <v>0</v>
      </c>
      <c r="CY140" s="619">
        <v>0</v>
      </c>
      <c r="CZ140" s="619">
        <v>0</v>
      </c>
      <c r="DA140" s="619">
        <v>0</v>
      </c>
      <c r="DB140" s="619">
        <v>0</v>
      </c>
      <c r="DC140" s="619">
        <v>0</v>
      </c>
      <c r="DD140" s="619">
        <v>0</v>
      </c>
      <c r="DE140" s="619">
        <v>2229259</v>
      </c>
      <c r="DF140" s="619">
        <v>1783406</v>
      </c>
      <c r="DG140" s="619">
        <v>401266</v>
      </c>
      <c r="DH140" s="619">
        <v>44585</v>
      </c>
      <c r="DI140" s="619">
        <v>4458516</v>
      </c>
      <c r="DJ140" s="619">
        <v>-957366</v>
      </c>
      <c r="DK140" s="619">
        <v>-765893</v>
      </c>
      <c r="DL140" s="619">
        <v>-172326</v>
      </c>
      <c r="DM140" s="619">
        <v>-19147</v>
      </c>
      <c r="DN140" s="619">
        <v>-1914732</v>
      </c>
      <c r="DO140" s="619">
        <v>-4326209</v>
      </c>
      <c r="DP140" s="619">
        <v>-3460968</v>
      </c>
      <c r="DQ140" s="619">
        <v>-778718</v>
      </c>
      <c r="DR140" s="619">
        <v>-86524</v>
      </c>
      <c r="DS140" s="619">
        <v>-8652419</v>
      </c>
      <c r="DT140" s="619">
        <v>-18843</v>
      </c>
      <c r="DU140" s="619">
        <v>-15075</v>
      </c>
      <c r="DV140" s="619">
        <v>-3392</v>
      </c>
      <c r="DW140" s="619">
        <v>-377</v>
      </c>
      <c r="DX140" s="619">
        <v>-37687</v>
      </c>
      <c r="DY140" s="619">
        <v>-3350000</v>
      </c>
      <c r="DZ140" s="619">
        <v>-2680000</v>
      </c>
      <c r="EA140" s="619">
        <v>-603000</v>
      </c>
      <c r="EB140" s="619">
        <v>-67000</v>
      </c>
      <c r="EC140" s="619">
        <v>-6700000</v>
      </c>
      <c r="ED140" s="619">
        <v>-957366</v>
      </c>
      <c r="EE140" s="619">
        <v>-765893</v>
      </c>
      <c r="EF140" s="619">
        <v>-172326</v>
      </c>
      <c r="EG140" s="619">
        <v>-19147</v>
      </c>
      <c r="EH140" s="619">
        <v>-1914732</v>
      </c>
      <c r="EI140" s="619">
        <v>4999904</v>
      </c>
      <c r="EJ140" s="619">
        <v>3999923</v>
      </c>
      <c r="EK140" s="619">
        <v>899983</v>
      </c>
      <c r="EL140" s="619">
        <v>99998</v>
      </c>
      <c r="EM140" s="619">
        <v>9999808</v>
      </c>
      <c r="EN140" s="619">
        <v>0</v>
      </c>
      <c r="EO140" s="619">
        <v>0</v>
      </c>
      <c r="EP140" s="619">
        <v>0</v>
      </c>
      <c r="EQ140" s="619">
        <v>0</v>
      </c>
      <c r="ER140" s="619">
        <v>0</v>
      </c>
      <c r="ES140" s="619">
        <v>4524196</v>
      </c>
      <c r="ET140" s="619">
        <v>3619356</v>
      </c>
      <c r="EU140" s="619">
        <v>814355</v>
      </c>
      <c r="EV140" s="619">
        <v>90484</v>
      </c>
      <c r="EW140" s="619">
        <v>9048391</v>
      </c>
      <c r="EX140" s="619">
        <v>475708</v>
      </c>
      <c r="EY140" s="619">
        <v>380567</v>
      </c>
      <c r="EZ140" s="619">
        <v>85628</v>
      </c>
      <c r="FA140" s="619">
        <v>9514</v>
      </c>
      <c r="FB140" s="619">
        <v>951417</v>
      </c>
      <c r="FC140" s="619">
        <v>31300667</v>
      </c>
      <c r="FD140" s="619">
        <v>25040533</v>
      </c>
      <c r="FE140" s="619">
        <v>5634120</v>
      </c>
      <c r="FF140" s="619">
        <v>626013</v>
      </c>
      <c r="FG140" s="619">
        <v>62601333</v>
      </c>
      <c r="FH140" s="619">
        <v>32123923</v>
      </c>
      <c r="FI140" s="619">
        <v>25699138</v>
      </c>
      <c r="FJ140" s="619">
        <v>5782306</v>
      </c>
      <c r="FK140" s="619">
        <v>642478</v>
      </c>
      <c r="FL140" s="619">
        <v>64247845</v>
      </c>
      <c r="FM140" s="619">
        <v>823256</v>
      </c>
      <c r="FN140" s="619">
        <v>658605</v>
      </c>
      <c r="FO140" s="619">
        <v>148186</v>
      </c>
      <c r="FP140" s="619">
        <v>16465</v>
      </c>
      <c r="FQ140" s="619">
        <v>1646512</v>
      </c>
      <c r="FR140" s="619">
        <v>1298964</v>
      </c>
      <c r="FS140" s="619">
        <v>1039172</v>
      </c>
      <c r="FT140" s="619">
        <v>233814</v>
      </c>
      <c r="FU140" s="619">
        <v>25979</v>
      </c>
      <c r="FV140" s="619">
        <v>2597929</v>
      </c>
      <c r="FW140" s="620" t="s">
        <v>630</v>
      </c>
      <c r="FX140" s="620" t="s">
        <v>557</v>
      </c>
      <c r="FY140" s="610" t="s">
        <v>474</v>
      </c>
      <c r="FZ140" s="611" t="s">
        <v>558</v>
      </c>
      <c r="GA140" s="611" t="s">
        <v>945</v>
      </c>
      <c r="GB140" s="610" t="s">
        <v>1432</v>
      </c>
    </row>
    <row r="141" spans="1:184" x14ac:dyDescent="0.25">
      <c r="A141" s="610" t="s">
        <v>3385</v>
      </c>
      <c r="B141" s="617" t="s">
        <v>946</v>
      </c>
      <c r="C141" s="618" t="s">
        <v>947</v>
      </c>
      <c r="D141" s="638">
        <v>0.5</v>
      </c>
      <c r="E141" s="638">
        <v>0.49</v>
      </c>
      <c r="F141" s="638">
        <v>0</v>
      </c>
      <c r="G141" s="638">
        <v>0.01</v>
      </c>
      <c r="H141" s="638">
        <v>1</v>
      </c>
      <c r="I141" s="619">
        <v>173421109</v>
      </c>
      <c r="J141" s="619">
        <v>169952686</v>
      </c>
      <c r="K141" s="619">
        <v>0</v>
      </c>
      <c r="L141" s="619">
        <v>3468422</v>
      </c>
      <c r="M141" s="619">
        <v>346842217</v>
      </c>
      <c r="N141" s="619">
        <v>26017</v>
      </c>
      <c r="O141" s="619">
        <v>26017</v>
      </c>
      <c r="P141" s="619">
        <v>173395092</v>
      </c>
      <c r="Q141" s="619">
        <v>1230973</v>
      </c>
      <c r="R141" s="619">
        <v>1230973</v>
      </c>
      <c r="S141" s="619">
        <v>5114009</v>
      </c>
      <c r="T141" s="619">
        <v>0</v>
      </c>
      <c r="U141" s="619">
        <v>5114009</v>
      </c>
      <c r="V141" s="619">
        <v>276563</v>
      </c>
      <c r="W141" s="619">
        <v>0</v>
      </c>
      <c r="X141" s="619">
        <v>276563</v>
      </c>
      <c r="Y141" s="619">
        <v>0</v>
      </c>
      <c r="Z141" s="619">
        <v>0</v>
      </c>
      <c r="AA141" s="619">
        <v>0</v>
      </c>
      <c r="AB141" s="619">
        <v>0</v>
      </c>
      <c r="AC141" s="619">
        <v>26017</v>
      </c>
      <c r="AD141" s="619">
        <v>0</v>
      </c>
      <c r="AE141" s="619">
        <v>0</v>
      </c>
      <c r="AF141" s="619">
        <v>26017</v>
      </c>
      <c r="AG141" s="619">
        <v>0</v>
      </c>
      <c r="AH141" s="619">
        <v>0</v>
      </c>
      <c r="AI141" s="619">
        <v>57201759</v>
      </c>
      <c r="AJ141" s="619">
        <v>0</v>
      </c>
      <c r="AK141" s="619">
        <v>1140791</v>
      </c>
      <c r="AL141" s="619">
        <v>58342550</v>
      </c>
      <c r="AM141" s="619">
        <v>8901306</v>
      </c>
      <c r="AN141" s="619">
        <v>8723279</v>
      </c>
      <c r="AO141" s="619">
        <v>0</v>
      </c>
      <c r="AP141" s="619">
        <v>178026</v>
      </c>
      <c r="AQ141" s="619">
        <v>17802611</v>
      </c>
      <c r="AR141" s="619">
        <v>-7156625</v>
      </c>
      <c r="AS141" s="619">
        <v>-7013492</v>
      </c>
      <c r="AT141" s="619">
        <v>0</v>
      </c>
      <c r="AU141" s="619">
        <v>-143132</v>
      </c>
      <c r="AV141" s="619">
        <v>-14313249</v>
      </c>
      <c r="AW141" s="619">
        <v>-9410990</v>
      </c>
      <c r="AX141" s="619">
        <v>-9222770</v>
      </c>
      <c r="AY141" s="619">
        <v>0</v>
      </c>
      <c r="AZ141" s="619">
        <v>-188220</v>
      </c>
      <c r="BA141" s="619">
        <v>-18821980</v>
      </c>
      <c r="BB141" s="619">
        <v>1180516</v>
      </c>
      <c r="BC141" s="619">
        <v>1156905</v>
      </c>
      <c r="BD141" s="619">
        <v>0</v>
      </c>
      <c r="BE141" s="619">
        <v>23610</v>
      </c>
      <c r="BF141" s="619">
        <v>2361031</v>
      </c>
      <c r="BG141" s="619">
        <v>1675997</v>
      </c>
      <c r="BH141" s="619">
        <v>1642477</v>
      </c>
      <c r="BI141" s="619">
        <v>0</v>
      </c>
      <c r="BJ141" s="619">
        <v>33520</v>
      </c>
      <c r="BK141" s="619">
        <v>3351994</v>
      </c>
      <c r="BL141" s="619">
        <v>-6554477</v>
      </c>
      <c r="BM141" s="619">
        <v>-6423388</v>
      </c>
      <c r="BN141" s="619">
        <v>0</v>
      </c>
      <c r="BO141" s="619">
        <v>-131090</v>
      </c>
      <c r="BP141" s="619">
        <v>-13108955</v>
      </c>
      <c r="BQ141" s="619">
        <v>-18422608</v>
      </c>
      <c r="BR141" s="619">
        <v>-18054156</v>
      </c>
      <c r="BS141" s="619">
        <v>0</v>
      </c>
      <c r="BT141" s="619">
        <v>-368452</v>
      </c>
      <c r="BU141" s="619">
        <v>-36845216</v>
      </c>
      <c r="BV141" s="619">
        <v>-2283399</v>
      </c>
      <c r="BW141" s="619">
        <v>-2237731</v>
      </c>
      <c r="BX141" s="619">
        <v>0</v>
      </c>
      <c r="BY141" s="619">
        <v>-45668</v>
      </c>
      <c r="BZ141" s="619">
        <v>-4566798</v>
      </c>
      <c r="CA141" s="619">
        <v>-16139209</v>
      </c>
      <c r="CB141" s="619">
        <v>-15816425</v>
      </c>
      <c r="CC141" s="619">
        <v>0</v>
      </c>
      <c r="CD141" s="619">
        <v>-322784</v>
      </c>
      <c r="CE141" s="619">
        <v>-32278418</v>
      </c>
      <c r="CF141" s="619">
        <v>0</v>
      </c>
      <c r="CG141" s="619">
        <v>0</v>
      </c>
      <c r="CH141" s="619">
        <v>0</v>
      </c>
      <c r="CI141" s="619">
        <v>0</v>
      </c>
      <c r="CJ141" s="619">
        <v>0</v>
      </c>
      <c r="CK141" s="619">
        <v>922350</v>
      </c>
      <c r="CL141" s="619">
        <v>903903</v>
      </c>
      <c r="CM141" s="619">
        <v>0</v>
      </c>
      <c r="CN141" s="619">
        <v>18447</v>
      </c>
      <c r="CO141" s="619">
        <v>1844700</v>
      </c>
      <c r="CP141" s="619">
        <v>14784611</v>
      </c>
      <c r="CQ141" s="619">
        <v>14488918</v>
      </c>
      <c r="CR141" s="619">
        <v>0</v>
      </c>
      <c r="CS141" s="619">
        <v>295692</v>
      </c>
      <c r="CT141" s="619">
        <v>29569221</v>
      </c>
      <c r="CU141" s="619">
        <v>0</v>
      </c>
      <c r="CV141" s="619">
        <v>0</v>
      </c>
      <c r="CW141" s="619">
        <v>0</v>
      </c>
      <c r="CX141" s="619">
        <v>0</v>
      </c>
      <c r="CY141" s="619">
        <v>0</v>
      </c>
      <c r="CZ141" s="619">
        <v>1323781</v>
      </c>
      <c r="DA141" s="619">
        <v>1297305</v>
      </c>
      <c r="DB141" s="619">
        <v>0</v>
      </c>
      <c r="DC141" s="619">
        <v>26476</v>
      </c>
      <c r="DD141" s="619">
        <v>2647562</v>
      </c>
      <c r="DE141" s="619">
        <v>-9206428</v>
      </c>
      <c r="DF141" s="619">
        <v>-9022300</v>
      </c>
      <c r="DG141" s="619">
        <v>0</v>
      </c>
      <c r="DH141" s="619">
        <v>-184129</v>
      </c>
      <c r="DI141" s="619">
        <v>-18412857</v>
      </c>
      <c r="DJ141" s="619">
        <v>-843725</v>
      </c>
      <c r="DK141" s="619">
        <v>-826851</v>
      </c>
      <c r="DL141" s="619">
        <v>0</v>
      </c>
      <c r="DM141" s="619">
        <v>-16875</v>
      </c>
      <c r="DN141" s="619">
        <v>-1687451</v>
      </c>
      <c r="DO141" s="619">
        <v>-11442019</v>
      </c>
      <c r="DP141" s="619">
        <v>-11213181</v>
      </c>
      <c r="DQ141" s="619">
        <v>0</v>
      </c>
      <c r="DR141" s="619">
        <v>-228841</v>
      </c>
      <c r="DS141" s="619">
        <v>-22884041</v>
      </c>
      <c r="DT141" s="619">
        <v>-37268</v>
      </c>
      <c r="DU141" s="619">
        <v>-36523</v>
      </c>
      <c r="DV141" s="619">
        <v>0</v>
      </c>
      <c r="DW141" s="619">
        <v>-745</v>
      </c>
      <c r="DX141" s="619">
        <v>-74536</v>
      </c>
      <c r="DY141" s="619">
        <v>-10561026</v>
      </c>
      <c r="DZ141" s="619">
        <v>-10349807</v>
      </c>
      <c r="EA141" s="619">
        <v>0</v>
      </c>
      <c r="EB141" s="619">
        <v>-211221</v>
      </c>
      <c r="EC141" s="619">
        <v>-21122054</v>
      </c>
      <c r="ED141" s="619">
        <v>-843725</v>
      </c>
      <c r="EE141" s="619">
        <v>-826851</v>
      </c>
      <c r="EF141" s="619">
        <v>0</v>
      </c>
      <c r="EG141" s="619">
        <v>-16875</v>
      </c>
      <c r="EH141" s="619">
        <v>-1687451</v>
      </c>
      <c r="EI141" s="619">
        <v>-9266443</v>
      </c>
      <c r="EJ141" s="619">
        <v>-9081114</v>
      </c>
      <c r="EK141" s="619">
        <v>0</v>
      </c>
      <c r="EL141" s="619">
        <v>-185329</v>
      </c>
      <c r="EM141" s="619">
        <v>-18532885</v>
      </c>
      <c r="EN141" s="619">
        <v>0</v>
      </c>
      <c r="EO141" s="619">
        <v>0</v>
      </c>
      <c r="EP141" s="619">
        <v>0</v>
      </c>
      <c r="EQ141" s="619">
        <v>0</v>
      </c>
      <c r="ER141" s="619">
        <v>0</v>
      </c>
      <c r="ES141" s="619">
        <v>-7301088</v>
      </c>
      <c r="ET141" s="619">
        <v>-7155066</v>
      </c>
      <c r="EU141" s="619">
        <v>0</v>
      </c>
      <c r="EV141" s="619">
        <v>-146022</v>
      </c>
      <c r="EW141" s="619">
        <v>-14602175</v>
      </c>
      <c r="EX141" s="619">
        <v>-1965355</v>
      </c>
      <c r="EY141" s="619">
        <v>-1926048</v>
      </c>
      <c r="EZ141" s="619">
        <v>0</v>
      </c>
      <c r="FA141" s="619">
        <v>-39307</v>
      </c>
      <c r="FB141" s="619">
        <v>-3930710</v>
      </c>
      <c r="FC141" s="619">
        <v>173710696</v>
      </c>
      <c r="FD141" s="619">
        <v>170236482</v>
      </c>
      <c r="FE141" s="619">
        <v>0</v>
      </c>
      <c r="FF141" s="619">
        <v>3474214</v>
      </c>
      <c r="FG141" s="619">
        <v>347421392</v>
      </c>
      <c r="FH141" s="619">
        <v>173421109</v>
      </c>
      <c r="FI141" s="619">
        <v>169952686</v>
      </c>
      <c r="FJ141" s="619">
        <v>0</v>
      </c>
      <c r="FK141" s="619">
        <v>3468422</v>
      </c>
      <c r="FL141" s="619">
        <v>346842217</v>
      </c>
      <c r="FM141" s="619">
        <v>-289587</v>
      </c>
      <c r="FN141" s="619">
        <v>-283796</v>
      </c>
      <c r="FO141" s="619">
        <v>0</v>
      </c>
      <c r="FP141" s="619">
        <v>-5792</v>
      </c>
      <c r="FQ141" s="619">
        <v>-579175</v>
      </c>
      <c r="FR141" s="619">
        <v>-2254942</v>
      </c>
      <c r="FS141" s="619">
        <v>-2209844</v>
      </c>
      <c r="FT141" s="619">
        <v>0</v>
      </c>
      <c r="FU141" s="619">
        <v>-45099</v>
      </c>
      <c r="FV141" s="619">
        <v>-4509885</v>
      </c>
      <c r="FW141" s="620" t="s">
        <v>513</v>
      </c>
      <c r="FX141" s="620" t="s">
        <v>584</v>
      </c>
      <c r="FY141" s="610" t="s">
        <v>515</v>
      </c>
      <c r="FZ141" s="611" t="s">
        <v>516</v>
      </c>
      <c r="GA141" s="611" t="s">
        <v>948</v>
      </c>
      <c r="GB141" s="610" t="s">
        <v>3368</v>
      </c>
    </row>
    <row r="142" spans="1:184" x14ac:dyDescent="0.25">
      <c r="A142" s="610" t="s">
        <v>3385</v>
      </c>
      <c r="B142" s="617" t="s">
        <v>949</v>
      </c>
      <c r="C142" s="618" t="s">
        <v>950</v>
      </c>
      <c r="D142" s="638">
        <v>0.5</v>
      </c>
      <c r="E142" s="638">
        <v>0.49</v>
      </c>
      <c r="F142" s="638">
        <v>0</v>
      </c>
      <c r="G142" s="638">
        <v>0.01</v>
      </c>
      <c r="H142" s="638">
        <v>1</v>
      </c>
      <c r="I142" s="619">
        <v>50932763</v>
      </c>
      <c r="J142" s="619">
        <v>49914108</v>
      </c>
      <c r="K142" s="619">
        <v>0</v>
      </c>
      <c r="L142" s="619">
        <v>1018655</v>
      </c>
      <c r="M142" s="619">
        <v>101865526</v>
      </c>
      <c r="N142" s="619">
        <v>522263</v>
      </c>
      <c r="O142" s="619">
        <v>522263</v>
      </c>
      <c r="P142" s="619">
        <v>50410500</v>
      </c>
      <c r="Q142" s="619">
        <v>476096</v>
      </c>
      <c r="R142" s="619">
        <v>476096</v>
      </c>
      <c r="S142" s="619">
        <v>0</v>
      </c>
      <c r="T142" s="619">
        <v>0</v>
      </c>
      <c r="U142" s="619">
        <v>0</v>
      </c>
      <c r="V142" s="619">
        <v>0</v>
      </c>
      <c r="W142" s="619">
        <v>0</v>
      </c>
      <c r="X142" s="619">
        <v>0</v>
      </c>
      <c r="Y142" s="619">
        <v>0</v>
      </c>
      <c r="Z142" s="619">
        <v>0</v>
      </c>
      <c r="AA142" s="619">
        <v>0</v>
      </c>
      <c r="AB142" s="619">
        <v>0</v>
      </c>
      <c r="AC142" s="619">
        <v>522263</v>
      </c>
      <c r="AD142" s="619">
        <v>0</v>
      </c>
      <c r="AE142" s="619">
        <v>0</v>
      </c>
      <c r="AF142" s="619">
        <v>522263</v>
      </c>
      <c r="AG142" s="619">
        <v>0</v>
      </c>
      <c r="AH142" s="619">
        <v>0</v>
      </c>
      <c r="AI142" s="619">
        <v>21610711</v>
      </c>
      <c r="AJ142" s="619">
        <v>0</v>
      </c>
      <c r="AK142" s="619">
        <v>432878</v>
      </c>
      <c r="AL142" s="619">
        <v>22043589</v>
      </c>
      <c r="AM142" s="619">
        <v>6978970</v>
      </c>
      <c r="AN142" s="619">
        <v>6839391</v>
      </c>
      <c r="AO142" s="619">
        <v>0</v>
      </c>
      <c r="AP142" s="619">
        <v>139579</v>
      </c>
      <c r="AQ142" s="619">
        <v>13957940</v>
      </c>
      <c r="AR142" s="619">
        <v>-1296339</v>
      </c>
      <c r="AS142" s="619">
        <v>-1270413</v>
      </c>
      <c r="AT142" s="619">
        <v>0</v>
      </c>
      <c r="AU142" s="619">
        <v>-25927</v>
      </c>
      <c r="AV142" s="619">
        <v>-2592679</v>
      </c>
      <c r="AW142" s="619">
        <v>-2770479</v>
      </c>
      <c r="AX142" s="619">
        <v>-2715069</v>
      </c>
      <c r="AY142" s="619">
        <v>0</v>
      </c>
      <c r="AZ142" s="619">
        <v>-55410</v>
      </c>
      <c r="BA142" s="619">
        <v>-5540958</v>
      </c>
      <c r="BB142" s="619">
        <v>538864</v>
      </c>
      <c r="BC142" s="619">
        <v>528087</v>
      </c>
      <c r="BD142" s="619">
        <v>0</v>
      </c>
      <c r="BE142" s="619">
        <v>10777</v>
      </c>
      <c r="BF142" s="619">
        <v>1077728</v>
      </c>
      <c r="BG142" s="619">
        <v>-729803</v>
      </c>
      <c r="BH142" s="619">
        <v>-715207</v>
      </c>
      <c r="BI142" s="619">
        <v>0</v>
      </c>
      <c r="BJ142" s="619">
        <v>-14596</v>
      </c>
      <c r="BK142" s="619">
        <v>-1459606</v>
      </c>
      <c r="BL142" s="619">
        <v>-2961418</v>
      </c>
      <c r="BM142" s="619">
        <v>-2902189</v>
      </c>
      <c r="BN142" s="619">
        <v>0</v>
      </c>
      <c r="BO142" s="619">
        <v>-59229</v>
      </c>
      <c r="BP142" s="619">
        <v>-5922836</v>
      </c>
      <c r="BQ142" s="619">
        <v>-5976652</v>
      </c>
      <c r="BR142" s="619">
        <v>-5857118</v>
      </c>
      <c r="BS142" s="619">
        <v>0</v>
      </c>
      <c r="BT142" s="619">
        <v>-119533</v>
      </c>
      <c r="BU142" s="619">
        <v>-11953303</v>
      </c>
      <c r="BV142" s="619">
        <v>-55567</v>
      </c>
      <c r="BW142" s="619">
        <v>-54456</v>
      </c>
      <c r="BX142" s="619">
        <v>0</v>
      </c>
      <c r="BY142" s="619">
        <v>-1111</v>
      </c>
      <c r="BZ142" s="619">
        <v>-111134</v>
      </c>
      <c r="CA142" s="619">
        <v>-5921084</v>
      </c>
      <c r="CB142" s="619">
        <v>-5802663</v>
      </c>
      <c r="CC142" s="619">
        <v>0</v>
      </c>
      <c r="CD142" s="619">
        <v>-118422</v>
      </c>
      <c r="CE142" s="619">
        <v>-11842169</v>
      </c>
      <c r="CF142" s="619">
        <v>0</v>
      </c>
      <c r="CG142" s="619">
        <v>0</v>
      </c>
      <c r="CH142" s="619">
        <v>0</v>
      </c>
      <c r="CI142" s="619">
        <v>0</v>
      </c>
      <c r="CJ142" s="619">
        <v>0</v>
      </c>
      <c r="CK142" s="619">
        <v>22462</v>
      </c>
      <c r="CL142" s="619">
        <v>22012</v>
      </c>
      <c r="CM142" s="619">
        <v>0</v>
      </c>
      <c r="CN142" s="619">
        <v>449</v>
      </c>
      <c r="CO142" s="619">
        <v>44923</v>
      </c>
      <c r="CP142" s="619">
        <v>2799653</v>
      </c>
      <c r="CQ142" s="619">
        <v>2743660</v>
      </c>
      <c r="CR142" s="619">
        <v>0</v>
      </c>
      <c r="CS142" s="619">
        <v>55993</v>
      </c>
      <c r="CT142" s="619">
        <v>5599306</v>
      </c>
      <c r="CU142" s="619">
        <v>0</v>
      </c>
      <c r="CV142" s="619">
        <v>0</v>
      </c>
      <c r="CW142" s="619">
        <v>0</v>
      </c>
      <c r="CX142" s="619">
        <v>0</v>
      </c>
      <c r="CY142" s="619">
        <v>0</v>
      </c>
      <c r="CZ142" s="619">
        <v>33105</v>
      </c>
      <c r="DA142" s="619">
        <v>32443</v>
      </c>
      <c r="DB142" s="619">
        <v>0</v>
      </c>
      <c r="DC142" s="619">
        <v>662</v>
      </c>
      <c r="DD142" s="619">
        <v>66210</v>
      </c>
      <c r="DE142" s="619">
        <v>-572495</v>
      </c>
      <c r="DF142" s="619">
        <v>-561046</v>
      </c>
      <c r="DG142" s="619">
        <v>0</v>
      </c>
      <c r="DH142" s="619">
        <v>-11450</v>
      </c>
      <c r="DI142" s="619">
        <v>-1144991</v>
      </c>
      <c r="DJ142" s="619">
        <v>-789562</v>
      </c>
      <c r="DK142" s="619">
        <v>-773771</v>
      </c>
      <c r="DL142" s="619">
        <v>0</v>
      </c>
      <c r="DM142" s="619">
        <v>-15791</v>
      </c>
      <c r="DN142" s="619">
        <v>-1579124</v>
      </c>
      <c r="DO142" s="619">
        <v>-4483489</v>
      </c>
      <c r="DP142" s="619">
        <v>-4393820</v>
      </c>
      <c r="DQ142" s="619">
        <v>0</v>
      </c>
      <c r="DR142" s="619">
        <v>-89670</v>
      </c>
      <c r="DS142" s="619">
        <v>-8966979</v>
      </c>
      <c r="DT142" s="619">
        <v>0</v>
      </c>
      <c r="DU142" s="619">
        <v>-1</v>
      </c>
      <c r="DV142" s="619">
        <v>0</v>
      </c>
      <c r="DW142" s="619">
        <v>0</v>
      </c>
      <c r="DX142" s="619">
        <v>-1</v>
      </c>
      <c r="DY142" s="619">
        <v>-3693926</v>
      </c>
      <c r="DZ142" s="619">
        <v>-3620049</v>
      </c>
      <c r="EA142" s="619">
        <v>0</v>
      </c>
      <c r="EB142" s="619">
        <v>-73879</v>
      </c>
      <c r="EC142" s="619">
        <v>-7387854</v>
      </c>
      <c r="ED142" s="619">
        <v>-789562</v>
      </c>
      <c r="EE142" s="619">
        <v>-773771</v>
      </c>
      <c r="EF142" s="619">
        <v>0</v>
      </c>
      <c r="EG142" s="619">
        <v>-15791</v>
      </c>
      <c r="EH142" s="619">
        <v>-1579124</v>
      </c>
      <c r="EI142" s="619">
        <v>7392534</v>
      </c>
      <c r="EJ142" s="619">
        <v>7244682</v>
      </c>
      <c r="EK142" s="619">
        <v>0</v>
      </c>
      <c r="EL142" s="619">
        <v>147850</v>
      </c>
      <c r="EM142" s="619">
        <v>14785065</v>
      </c>
      <c r="EN142" s="619">
        <v>0</v>
      </c>
      <c r="EO142" s="619">
        <v>0</v>
      </c>
      <c r="EP142" s="619">
        <v>0</v>
      </c>
      <c r="EQ142" s="619">
        <v>0</v>
      </c>
      <c r="ER142" s="619">
        <v>0</v>
      </c>
      <c r="ES142" s="619">
        <v>5496445</v>
      </c>
      <c r="ET142" s="619">
        <v>5386516</v>
      </c>
      <c r="EU142" s="619">
        <v>0</v>
      </c>
      <c r="EV142" s="619">
        <v>109929</v>
      </c>
      <c r="EW142" s="619">
        <v>10992889</v>
      </c>
      <c r="EX142" s="619">
        <v>1896089</v>
      </c>
      <c r="EY142" s="619">
        <v>1858166</v>
      </c>
      <c r="EZ142" s="619">
        <v>0</v>
      </c>
      <c r="FA142" s="619">
        <v>37921</v>
      </c>
      <c r="FB142" s="619">
        <v>3792176</v>
      </c>
      <c r="FC142" s="619">
        <v>51199564</v>
      </c>
      <c r="FD142" s="619">
        <v>50175573</v>
      </c>
      <c r="FE142" s="619">
        <v>0</v>
      </c>
      <c r="FF142" s="619">
        <v>1023991</v>
      </c>
      <c r="FG142" s="619">
        <v>102399128</v>
      </c>
      <c r="FH142" s="619">
        <v>50932763</v>
      </c>
      <c r="FI142" s="619">
        <v>49914108</v>
      </c>
      <c r="FJ142" s="619">
        <v>0</v>
      </c>
      <c r="FK142" s="619">
        <v>1018655</v>
      </c>
      <c r="FL142" s="619">
        <v>101865526</v>
      </c>
      <c r="FM142" s="619">
        <v>-266801</v>
      </c>
      <c r="FN142" s="619">
        <v>-261465</v>
      </c>
      <c r="FO142" s="619">
        <v>0</v>
      </c>
      <c r="FP142" s="619">
        <v>-5336</v>
      </c>
      <c r="FQ142" s="619">
        <v>-533602</v>
      </c>
      <c r="FR142" s="619">
        <v>1629288</v>
      </c>
      <c r="FS142" s="619">
        <v>1596701</v>
      </c>
      <c r="FT142" s="619">
        <v>0</v>
      </c>
      <c r="FU142" s="619">
        <v>32585</v>
      </c>
      <c r="FV142" s="619">
        <v>3258574</v>
      </c>
      <c r="FW142" s="620" t="s">
        <v>535</v>
      </c>
      <c r="FX142" s="620" t="s">
        <v>553</v>
      </c>
      <c r="FY142" s="610" t="s">
        <v>535</v>
      </c>
      <c r="FZ142" s="611" t="s">
        <v>481</v>
      </c>
      <c r="GA142" s="611" t="s">
        <v>951</v>
      </c>
      <c r="GB142" s="610" t="s">
        <v>1432</v>
      </c>
    </row>
    <row r="143" spans="1:184" x14ac:dyDescent="0.25">
      <c r="A143" s="610" t="s">
        <v>3386</v>
      </c>
      <c r="B143" s="617" t="s">
        <v>952</v>
      </c>
      <c r="C143" s="618" t="s">
        <v>953</v>
      </c>
      <c r="D143" s="638">
        <v>0.5</v>
      </c>
      <c r="E143" s="638">
        <v>0.4</v>
      </c>
      <c r="F143" s="638">
        <v>0.09</v>
      </c>
      <c r="G143" s="638">
        <v>0.01</v>
      </c>
      <c r="H143" s="638">
        <v>1</v>
      </c>
      <c r="I143" s="619">
        <v>11961962</v>
      </c>
      <c r="J143" s="619">
        <v>9569569</v>
      </c>
      <c r="K143" s="619">
        <v>2153153</v>
      </c>
      <c r="L143" s="619">
        <v>239239</v>
      </c>
      <c r="M143" s="619">
        <v>23923923</v>
      </c>
      <c r="N143" s="619">
        <v>471881</v>
      </c>
      <c r="O143" s="619">
        <v>471881</v>
      </c>
      <c r="P143" s="619">
        <v>11490081</v>
      </c>
      <c r="Q143" s="619">
        <v>136865</v>
      </c>
      <c r="R143" s="619">
        <v>136865</v>
      </c>
      <c r="S143" s="619">
        <v>831554</v>
      </c>
      <c r="T143" s="619">
        <v>0</v>
      </c>
      <c r="U143" s="619">
        <v>831554</v>
      </c>
      <c r="V143" s="619">
        <v>0</v>
      </c>
      <c r="W143" s="619">
        <v>0</v>
      </c>
      <c r="X143" s="619">
        <v>0</v>
      </c>
      <c r="Y143" s="619">
        <v>0</v>
      </c>
      <c r="Z143" s="619">
        <v>0</v>
      </c>
      <c r="AA143" s="619">
        <v>0</v>
      </c>
      <c r="AB143" s="619">
        <v>0</v>
      </c>
      <c r="AC143" s="619">
        <v>471881</v>
      </c>
      <c r="AD143" s="619">
        <v>0</v>
      </c>
      <c r="AE143" s="619">
        <v>0</v>
      </c>
      <c r="AF143" s="619">
        <v>471881</v>
      </c>
      <c r="AG143" s="619">
        <v>0</v>
      </c>
      <c r="AH143" s="619">
        <v>0</v>
      </c>
      <c r="AI143" s="619">
        <v>5659133</v>
      </c>
      <c r="AJ143" s="619">
        <v>1107914</v>
      </c>
      <c r="AK143" s="619">
        <v>123100</v>
      </c>
      <c r="AL143" s="619">
        <v>6890147</v>
      </c>
      <c r="AM143" s="619">
        <v>2482922</v>
      </c>
      <c r="AN143" s="619">
        <v>1986337</v>
      </c>
      <c r="AO143" s="619">
        <v>446926</v>
      </c>
      <c r="AP143" s="619">
        <v>49658</v>
      </c>
      <c r="AQ143" s="619">
        <v>4965843</v>
      </c>
      <c r="AR143" s="619">
        <v>-1365741</v>
      </c>
      <c r="AS143" s="619">
        <v>-1092593</v>
      </c>
      <c r="AT143" s="619">
        <v>-245833</v>
      </c>
      <c r="AU143" s="619">
        <v>-27315</v>
      </c>
      <c r="AV143" s="619">
        <v>-2731482</v>
      </c>
      <c r="AW143" s="619">
        <v>-530664</v>
      </c>
      <c r="AX143" s="619">
        <v>-424531</v>
      </c>
      <c r="AY143" s="619">
        <v>-95519</v>
      </c>
      <c r="AZ143" s="619">
        <v>-10613</v>
      </c>
      <c r="BA143" s="619">
        <v>-1061327</v>
      </c>
      <c r="BB143" s="619">
        <v>136526</v>
      </c>
      <c r="BC143" s="619">
        <v>109222</v>
      </c>
      <c r="BD143" s="619">
        <v>24575</v>
      </c>
      <c r="BE143" s="619">
        <v>2731</v>
      </c>
      <c r="BF143" s="619">
        <v>273054</v>
      </c>
      <c r="BG143" s="619">
        <v>-238848</v>
      </c>
      <c r="BH143" s="619">
        <v>-191078</v>
      </c>
      <c r="BI143" s="619">
        <v>-42993</v>
      </c>
      <c r="BJ143" s="619">
        <v>-4777</v>
      </c>
      <c r="BK143" s="619">
        <v>-477696</v>
      </c>
      <c r="BL143" s="619">
        <v>-632986</v>
      </c>
      <c r="BM143" s="619">
        <v>-506387</v>
      </c>
      <c r="BN143" s="619">
        <v>-113937</v>
      </c>
      <c r="BO143" s="619">
        <v>-12659</v>
      </c>
      <c r="BP143" s="619">
        <v>-1265969</v>
      </c>
      <c r="BQ143" s="619">
        <v>-754405</v>
      </c>
      <c r="BR143" s="619">
        <v>-603524</v>
      </c>
      <c r="BS143" s="619">
        <v>-135793</v>
      </c>
      <c r="BT143" s="619">
        <v>-15088</v>
      </c>
      <c r="BU143" s="619">
        <v>-1508810</v>
      </c>
      <c r="BV143" s="619">
        <v>-23767</v>
      </c>
      <c r="BW143" s="619">
        <v>-19013</v>
      </c>
      <c r="BX143" s="619">
        <v>-4278</v>
      </c>
      <c r="BY143" s="619">
        <v>-475</v>
      </c>
      <c r="BZ143" s="619">
        <v>-47533</v>
      </c>
      <c r="CA143" s="619">
        <v>-730638</v>
      </c>
      <c r="CB143" s="619">
        <v>-584511</v>
      </c>
      <c r="CC143" s="619">
        <v>-131515</v>
      </c>
      <c r="CD143" s="619">
        <v>-14613</v>
      </c>
      <c r="CE143" s="619">
        <v>-1461277</v>
      </c>
      <c r="CF143" s="619">
        <v>0</v>
      </c>
      <c r="CG143" s="619">
        <v>0</v>
      </c>
      <c r="CH143" s="619">
        <v>0</v>
      </c>
      <c r="CI143" s="619">
        <v>0</v>
      </c>
      <c r="CJ143" s="619">
        <v>0</v>
      </c>
      <c r="CK143" s="619">
        <v>0</v>
      </c>
      <c r="CL143" s="619">
        <v>0</v>
      </c>
      <c r="CM143" s="619">
        <v>0</v>
      </c>
      <c r="CN143" s="619">
        <v>0</v>
      </c>
      <c r="CO143" s="619">
        <v>0</v>
      </c>
      <c r="CP143" s="619">
        <v>0</v>
      </c>
      <c r="CQ143" s="619">
        <v>0</v>
      </c>
      <c r="CR143" s="619">
        <v>0</v>
      </c>
      <c r="CS143" s="619">
        <v>0</v>
      </c>
      <c r="CT143" s="619">
        <v>0</v>
      </c>
      <c r="CU143" s="619">
        <v>0</v>
      </c>
      <c r="CV143" s="619">
        <v>0</v>
      </c>
      <c r="CW143" s="619">
        <v>0</v>
      </c>
      <c r="CX143" s="619">
        <v>0</v>
      </c>
      <c r="CY143" s="619">
        <v>0</v>
      </c>
      <c r="CZ143" s="619">
        <v>23766</v>
      </c>
      <c r="DA143" s="619">
        <v>19012</v>
      </c>
      <c r="DB143" s="619">
        <v>4278</v>
      </c>
      <c r="DC143" s="619">
        <v>475</v>
      </c>
      <c r="DD143" s="619">
        <v>47531</v>
      </c>
      <c r="DE143" s="619">
        <v>-366462</v>
      </c>
      <c r="DF143" s="619">
        <v>-293170</v>
      </c>
      <c r="DG143" s="619">
        <v>-65963</v>
      </c>
      <c r="DH143" s="619">
        <v>-7329</v>
      </c>
      <c r="DI143" s="619">
        <v>-732924</v>
      </c>
      <c r="DJ143" s="619">
        <v>-135263</v>
      </c>
      <c r="DK143" s="619">
        <v>-108210</v>
      </c>
      <c r="DL143" s="619">
        <v>-24347</v>
      </c>
      <c r="DM143" s="619">
        <v>-2705</v>
      </c>
      <c r="DN143" s="619">
        <v>-270525</v>
      </c>
      <c r="DO143" s="619">
        <v>-1232364</v>
      </c>
      <c r="DP143" s="619">
        <v>-985892</v>
      </c>
      <c r="DQ143" s="619">
        <v>-221825</v>
      </c>
      <c r="DR143" s="619">
        <v>-24647</v>
      </c>
      <c r="DS143" s="619">
        <v>-2464728</v>
      </c>
      <c r="DT143" s="619">
        <v>-1</v>
      </c>
      <c r="DU143" s="619">
        <v>-1</v>
      </c>
      <c r="DV143" s="619">
        <v>0</v>
      </c>
      <c r="DW143" s="619">
        <v>0</v>
      </c>
      <c r="DX143" s="619">
        <v>-2</v>
      </c>
      <c r="DY143" s="619">
        <v>-1097100</v>
      </c>
      <c r="DZ143" s="619">
        <v>-877681</v>
      </c>
      <c r="EA143" s="619">
        <v>-197478</v>
      </c>
      <c r="EB143" s="619">
        <v>-21942</v>
      </c>
      <c r="EC143" s="619">
        <v>-2194201</v>
      </c>
      <c r="ED143" s="619">
        <v>-135263</v>
      </c>
      <c r="EE143" s="619">
        <v>-108210</v>
      </c>
      <c r="EF143" s="619">
        <v>-24347</v>
      </c>
      <c r="EG143" s="619">
        <v>-2705</v>
      </c>
      <c r="EH143" s="619">
        <v>-270525</v>
      </c>
      <c r="EI143" s="619">
        <v>-2512940</v>
      </c>
      <c r="EJ143" s="619">
        <v>-2010351</v>
      </c>
      <c r="EK143" s="619">
        <v>-452329</v>
      </c>
      <c r="EL143" s="619">
        <v>-50260</v>
      </c>
      <c r="EM143" s="619">
        <v>-5025880</v>
      </c>
      <c r="EN143" s="619">
        <v>0</v>
      </c>
      <c r="EO143" s="619">
        <v>0</v>
      </c>
      <c r="EP143" s="619">
        <v>0</v>
      </c>
      <c r="EQ143" s="619">
        <v>0</v>
      </c>
      <c r="ER143" s="619">
        <v>0</v>
      </c>
      <c r="ES143" s="619">
        <v>-1654109</v>
      </c>
      <c r="ET143" s="619">
        <v>-1323287</v>
      </c>
      <c r="EU143" s="619">
        <v>-297740</v>
      </c>
      <c r="EV143" s="619">
        <v>-33082</v>
      </c>
      <c r="EW143" s="619">
        <v>-3308217</v>
      </c>
      <c r="EX143" s="619">
        <v>-858831</v>
      </c>
      <c r="EY143" s="619">
        <v>-687064</v>
      </c>
      <c r="EZ143" s="619">
        <v>-154589</v>
      </c>
      <c r="FA143" s="619">
        <v>-17178</v>
      </c>
      <c r="FB143" s="619">
        <v>-1717663</v>
      </c>
      <c r="FC143" s="619">
        <v>13663241</v>
      </c>
      <c r="FD143" s="619">
        <v>10930593</v>
      </c>
      <c r="FE143" s="619">
        <v>2459383</v>
      </c>
      <c r="FF143" s="619">
        <v>273265</v>
      </c>
      <c r="FG143" s="619">
        <v>27326482</v>
      </c>
      <c r="FH143" s="619">
        <v>11961962</v>
      </c>
      <c r="FI143" s="619">
        <v>9569569</v>
      </c>
      <c r="FJ143" s="619">
        <v>2153153</v>
      </c>
      <c r="FK143" s="619">
        <v>239239</v>
      </c>
      <c r="FL143" s="619">
        <v>23923923</v>
      </c>
      <c r="FM143" s="619">
        <v>-1701279</v>
      </c>
      <c r="FN143" s="619">
        <v>-1361024</v>
      </c>
      <c r="FO143" s="619">
        <v>-306230</v>
      </c>
      <c r="FP143" s="619">
        <v>-34026</v>
      </c>
      <c r="FQ143" s="619">
        <v>-3402559</v>
      </c>
      <c r="FR143" s="619">
        <v>-2560110</v>
      </c>
      <c r="FS143" s="619">
        <v>-2048088</v>
      </c>
      <c r="FT143" s="619">
        <v>-460819</v>
      </c>
      <c r="FU143" s="619">
        <v>-51204</v>
      </c>
      <c r="FV143" s="619">
        <v>-5120222</v>
      </c>
      <c r="FW143" s="620" t="s">
        <v>781</v>
      </c>
      <c r="FX143" s="620" t="s">
        <v>601</v>
      </c>
      <c r="FY143" s="610" t="s">
        <v>474</v>
      </c>
      <c r="FZ143" s="611" t="s">
        <v>475</v>
      </c>
      <c r="GA143" s="611" t="s">
        <v>954</v>
      </c>
      <c r="GB143" s="610" t="s">
        <v>1432</v>
      </c>
    </row>
    <row r="144" spans="1:184" x14ac:dyDescent="0.25">
      <c r="A144" s="610" t="s">
        <v>3385</v>
      </c>
      <c r="B144" s="617" t="s">
        <v>955</v>
      </c>
      <c r="C144" s="618" t="s">
        <v>956</v>
      </c>
      <c r="D144" s="638">
        <v>0.33</v>
      </c>
      <c r="E144" s="638">
        <v>0.3</v>
      </c>
      <c r="F144" s="638">
        <v>0.37</v>
      </c>
      <c r="G144" s="638">
        <v>0</v>
      </c>
      <c r="H144" s="638">
        <v>1</v>
      </c>
      <c r="I144" s="619">
        <v>18463342</v>
      </c>
      <c r="J144" s="619">
        <v>16784857</v>
      </c>
      <c r="K144" s="619">
        <v>20701324</v>
      </c>
      <c r="L144" s="619">
        <v>0</v>
      </c>
      <c r="M144" s="619">
        <v>55949523</v>
      </c>
      <c r="N144" s="619">
        <v>0</v>
      </c>
      <c r="O144" s="619">
        <v>0</v>
      </c>
      <c r="P144" s="619">
        <v>18463342</v>
      </c>
      <c r="Q144" s="619">
        <v>294322</v>
      </c>
      <c r="R144" s="619">
        <v>294322</v>
      </c>
      <c r="S144" s="619">
        <v>0</v>
      </c>
      <c r="T144" s="619">
        <v>0</v>
      </c>
      <c r="U144" s="619">
        <v>0</v>
      </c>
      <c r="V144" s="619">
        <v>0</v>
      </c>
      <c r="W144" s="619">
        <v>0</v>
      </c>
      <c r="X144" s="619">
        <v>0</v>
      </c>
      <c r="Y144" s="619">
        <v>0</v>
      </c>
      <c r="Z144" s="619">
        <v>0</v>
      </c>
      <c r="AA144" s="619">
        <v>0</v>
      </c>
      <c r="AB144" s="619">
        <v>0</v>
      </c>
      <c r="AC144" s="619">
        <v>0</v>
      </c>
      <c r="AD144" s="619">
        <v>0</v>
      </c>
      <c r="AE144" s="619">
        <v>0</v>
      </c>
      <c r="AF144" s="619">
        <v>0</v>
      </c>
      <c r="AG144" s="619">
        <v>0</v>
      </c>
      <c r="AH144" s="619">
        <v>0</v>
      </c>
      <c r="AI144" s="619">
        <v>7695845</v>
      </c>
      <c r="AJ144" s="619">
        <v>9491543</v>
      </c>
      <c r="AK144" s="619">
        <v>0</v>
      </c>
      <c r="AL144" s="619">
        <v>17187388</v>
      </c>
      <c r="AM144" s="619">
        <v>2358477</v>
      </c>
      <c r="AN144" s="619">
        <v>2144071</v>
      </c>
      <c r="AO144" s="619">
        <v>2644354</v>
      </c>
      <c r="AP144" s="619">
        <v>0</v>
      </c>
      <c r="AQ144" s="619">
        <v>7146902</v>
      </c>
      <c r="AR144" s="619">
        <v>-4121947</v>
      </c>
      <c r="AS144" s="619">
        <v>-3747225</v>
      </c>
      <c r="AT144" s="619">
        <v>-4621578</v>
      </c>
      <c r="AU144" s="619">
        <v>0</v>
      </c>
      <c r="AV144" s="619">
        <v>-12490750</v>
      </c>
      <c r="AW144" s="619">
        <v>-2226961</v>
      </c>
      <c r="AX144" s="619">
        <v>-2024510</v>
      </c>
      <c r="AY144" s="619">
        <v>-2496895</v>
      </c>
      <c r="AZ144" s="619">
        <v>0</v>
      </c>
      <c r="BA144" s="619">
        <v>-6748366</v>
      </c>
      <c r="BB144" s="619">
        <v>278285</v>
      </c>
      <c r="BC144" s="619">
        <v>252986</v>
      </c>
      <c r="BD144" s="619">
        <v>312016</v>
      </c>
      <c r="BE144" s="619">
        <v>0</v>
      </c>
      <c r="BF144" s="619">
        <v>843287</v>
      </c>
      <c r="BG144" s="619">
        <v>-164766</v>
      </c>
      <c r="BH144" s="619">
        <v>-149787</v>
      </c>
      <c r="BI144" s="619">
        <v>-184737</v>
      </c>
      <c r="BJ144" s="619">
        <v>0</v>
      </c>
      <c r="BK144" s="619">
        <v>-499290</v>
      </c>
      <c r="BL144" s="619">
        <v>-2113442</v>
      </c>
      <c r="BM144" s="619">
        <v>-1921311</v>
      </c>
      <c r="BN144" s="619">
        <v>-2369616</v>
      </c>
      <c r="BO144" s="619">
        <v>0</v>
      </c>
      <c r="BP144" s="619">
        <v>-6404369</v>
      </c>
      <c r="BQ144" s="619">
        <v>-4215732</v>
      </c>
      <c r="BR144" s="619">
        <v>-3832484</v>
      </c>
      <c r="BS144" s="619">
        <v>-4726730</v>
      </c>
      <c r="BT144" s="619">
        <v>0</v>
      </c>
      <c r="BU144" s="619">
        <v>-12774946</v>
      </c>
      <c r="BV144" s="619">
        <v>-836278</v>
      </c>
      <c r="BW144" s="619">
        <v>-760253</v>
      </c>
      <c r="BX144" s="619">
        <v>-937645</v>
      </c>
      <c r="BY144" s="619">
        <v>0</v>
      </c>
      <c r="BZ144" s="619">
        <v>-2534176</v>
      </c>
      <c r="CA144" s="619">
        <v>-3379454</v>
      </c>
      <c r="CB144" s="619">
        <v>-3072231</v>
      </c>
      <c r="CC144" s="619">
        <v>-3789085</v>
      </c>
      <c r="CD144" s="619">
        <v>0</v>
      </c>
      <c r="CE144" s="619">
        <v>-10240770</v>
      </c>
      <c r="CF144" s="619">
        <v>0</v>
      </c>
      <c r="CG144" s="619">
        <v>0</v>
      </c>
      <c r="CH144" s="619">
        <v>0</v>
      </c>
      <c r="CI144" s="619">
        <v>0</v>
      </c>
      <c r="CJ144" s="619">
        <v>0</v>
      </c>
      <c r="CK144" s="619">
        <v>0</v>
      </c>
      <c r="CL144" s="619">
        <v>0</v>
      </c>
      <c r="CM144" s="619">
        <v>0</v>
      </c>
      <c r="CN144" s="619">
        <v>0</v>
      </c>
      <c r="CO144" s="619">
        <v>0</v>
      </c>
      <c r="CP144" s="619">
        <v>1944129</v>
      </c>
      <c r="CQ144" s="619">
        <v>1767390</v>
      </c>
      <c r="CR144" s="619">
        <v>2179781</v>
      </c>
      <c r="CS144" s="619">
        <v>0</v>
      </c>
      <c r="CT144" s="619">
        <v>5891300</v>
      </c>
      <c r="CU144" s="619">
        <v>0</v>
      </c>
      <c r="CV144" s="619">
        <v>0</v>
      </c>
      <c r="CW144" s="619">
        <v>0</v>
      </c>
      <c r="CX144" s="619">
        <v>0</v>
      </c>
      <c r="CY144" s="619">
        <v>0</v>
      </c>
      <c r="CZ144" s="619">
        <v>836278</v>
      </c>
      <c r="DA144" s="619">
        <v>760253</v>
      </c>
      <c r="DB144" s="619">
        <v>937645</v>
      </c>
      <c r="DC144" s="619">
        <v>0</v>
      </c>
      <c r="DD144" s="619">
        <v>2534176</v>
      </c>
      <c r="DE144" s="619">
        <v>-1168524</v>
      </c>
      <c r="DF144" s="619">
        <v>-1062295</v>
      </c>
      <c r="DG144" s="619">
        <v>-1310164</v>
      </c>
      <c r="DH144" s="619">
        <v>0</v>
      </c>
      <c r="DI144" s="619">
        <v>-3540983</v>
      </c>
      <c r="DJ144" s="619">
        <v>-213459</v>
      </c>
      <c r="DK144" s="619">
        <v>-194053</v>
      </c>
      <c r="DL144" s="619">
        <v>-239332</v>
      </c>
      <c r="DM144" s="619">
        <v>0</v>
      </c>
      <c r="DN144" s="619">
        <v>-646844</v>
      </c>
      <c r="DO144" s="619">
        <v>-2817308</v>
      </c>
      <c r="DP144" s="619">
        <v>-2561189</v>
      </c>
      <c r="DQ144" s="619">
        <v>-3158800</v>
      </c>
      <c r="DR144" s="619">
        <v>0</v>
      </c>
      <c r="DS144" s="619">
        <v>-8537297</v>
      </c>
      <c r="DT144" s="619">
        <v>0</v>
      </c>
      <c r="DU144" s="619">
        <v>0</v>
      </c>
      <c r="DV144" s="619">
        <v>0</v>
      </c>
      <c r="DW144" s="619">
        <v>0</v>
      </c>
      <c r="DX144" s="619">
        <v>0</v>
      </c>
      <c r="DY144" s="619">
        <v>-2603849</v>
      </c>
      <c r="DZ144" s="619">
        <v>-2367136</v>
      </c>
      <c r="EA144" s="619">
        <v>-2919468</v>
      </c>
      <c r="EB144" s="619">
        <v>0</v>
      </c>
      <c r="EC144" s="619">
        <v>-7890453</v>
      </c>
      <c r="ED144" s="619">
        <v>-213459</v>
      </c>
      <c r="EE144" s="619">
        <v>-194053</v>
      </c>
      <c r="EF144" s="619">
        <v>-239332</v>
      </c>
      <c r="EG144" s="619">
        <v>0</v>
      </c>
      <c r="EH144" s="619">
        <v>-646844</v>
      </c>
      <c r="EI144" s="619">
        <v>-246390</v>
      </c>
      <c r="EJ144" s="619">
        <v>-223993</v>
      </c>
      <c r="EK144" s="619">
        <v>-276258</v>
      </c>
      <c r="EL144" s="619">
        <v>0</v>
      </c>
      <c r="EM144" s="619">
        <v>-746640</v>
      </c>
      <c r="EN144" s="619">
        <v>0</v>
      </c>
      <c r="EO144" s="619">
        <v>0</v>
      </c>
      <c r="EP144" s="619">
        <v>0</v>
      </c>
      <c r="EQ144" s="619">
        <v>0</v>
      </c>
      <c r="ER144" s="619">
        <v>0</v>
      </c>
      <c r="ES144" s="619">
        <v>736548</v>
      </c>
      <c r="ET144" s="619">
        <v>669590</v>
      </c>
      <c r="EU144" s="619">
        <v>825827</v>
      </c>
      <c r="EV144" s="619">
        <v>0</v>
      </c>
      <c r="EW144" s="619">
        <v>2231965</v>
      </c>
      <c r="EX144" s="619">
        <v>-982938</v>
      </c>
      <c r="EY144" s="619">
        <v>-893583</v>
      </c>
      <c r="EZ144" s="619">
        <v>-1102085</v>
      </c>
      <c r="FA144" s="619">
        <v>0</v>
      </c>
      <c r="FB144" s="619">
        <v>-2978605</v>
      </c>
      <c r="FC144" s="619">
        <v>18503469</v>
      </c>
      <c r="FD144" s="619">
        <v>16821335</v>
      </c>
      <c r="FE144" s="619">
        <v>20746313</v>
      </c>
      <c r="FF144" s="619">
        <v>0</v>
      </c>
      <c r="FG144" s="619">
        <v>56071117</v>
      </c>
      <c r="FH144" s="619">
        <v>18463342</v>
      </c>
      <c r="FI144" s="619">
        <v>16784857</v>
      </c>
      <c r="FJ144" s="619">
        <v>20701324</v>
      </c>
      <c r="FK144" s="619">
        <v>0</v>
      </c>
      <c r="FL144" s="619">
        <v>55949523</v>
      </c>
      <c r="FM144" s="619">
        <v>-40127</v>
      </c>
      <c r="FN144" s="619">
        <v>-36478</v>
      </c>
      <c r="FO144" s="619">
        <v>-44989</v>
      </c>
      <c r="FP144" s="619">
        <v>0</v>
      </c>
      <c r="FQ144" s="619">
        <v>-121594</v>
      </c>
      <c r="FR144" s="619">
        <v>-1023065</v>
      </c>
      <c r="FS144" s="619">
        <v>-930061</v>
      </c>
      <c r="FT144" s="619">
        <v>-1147074</v>
      </c>
      <c r="FU144" s="619">
        <v>0</v>
      </c>
      <c r="FV144" s="619">
        <v>-3100199</v>
      </c>
      <c r="FW144" s="620" t="s">
        <v>503</v>
      </c>
      <c r="FX144" s="620" t="s">
        <v>504</v>
      </c>
      <c r="FY144" s="610" t="s">
        <v>645</v>
      </c>
      <c r="FZ144" s="611" t="s">
        <v>506</v>
      </c>
      <c r="GA144" s="611" t="s">
        <v>957</v>
      </c>
      <c r="GB144" s="610" t="s">
        <v>1432</v>
      </c>
    </row>
    <row r="145" spans="1:184" x14ac:dyDescent="0.25">
      <c r="A145" s="610" t="s">
        <v>3385</v>
      </c>
      <c r="B145" s="617" t="s">
        <v>958</v>
      </c>
      <c r="C145" s="618" t="s">
        <v>959</v>
      </c>
      <c r="D145" s="638">
        <v>0.5</v>
      </c>
      <c r="E145" s="638">
        <v>0.4</v>
      </c>
      <c r="F145" s="638">
        <v>0.09</v>
      </c>
      <c r="G145" s="638">
        <v>0.01</v>
      </c>
      <c r="H145" s="638">
        <v>1</v>
      </c>
      <c r="I145" s="619">
        <v>19819099</v>
      </c>
      <c r="J145" s="619">
        <v>15855279</v>
      </c>
      <c r="K145" s="619">
        <v>3567438</v>
      </c>
      <c r="L145" s="619">
        <v>396382</v>
      </c>
      <c r="M145" s="619">
        <v>39638198</v>
      </c>
      <c r="N145" s="619">
        <v>0</v>
      </c>
      <c r="O145" s="619">
        <v>0</v>
      </c>
      <c r="P145" s="619">
        <v>19819099</v>
      </c>
      <c r="Q145" s="619">
        <v>119982</v>
      </c>
      <c r="R145" s="619">
        <v>119982</v>
      </c>
      <c r="S145" s="619">
        <v>0</v>
      </c>
      <c r="T145" s="619">
        <v>0</v>
      </c>
      <c r="U145" s="619">
        <v>0</v>
      </c>
      <c r="V145" s="619">
        <v>0</v>
      </c>
      <c r="W145" s="619">
        <v>0</v>
      </c>
      <c r="X145" s="619">
        <v>0</v>
      </c>
      <c r="Y145" s="619">
        <v>0</v>
      </c>
      <c r="Z145" s="619">
        <v>0</v>
      </c>
      <c r="AA145" s="619">
        <v>0</v>
      </c>
      <c r="AB145" s="619">
        <v>0</v>
      </c>
      <c r="AC145" s="619">
        <v>0</v>
      </c>
      <c r="AD145" s="619">
        <v>0</v>
      </c>
      <c r="AE145" s="619">
        <v>0</v>
      </c>
      <c r="AF145" s="619">
        <v>0</v>
      </c>
      <c r="AG145" s="619">
        <v>0</v>
      </c>
      <c r="AH145" s="619">
        <v>0</v>
      </c>
      <c r="AI145" s="619">
        <v>5381620</v>
      </c>
      <c r="AJ145" s="619">
        <v>1210866</v>
      </c>
      <c r="AK145" s="619">
        <v>134541</v>
      </c>
      <c r="AL145" s="619">
        <v>6727027</v>
      </c>
      <c r="AM145" s="619">
        <v>471481</v>
      </c>
      <c r="AN145" s="619">
        <v>377184</v>
      </c>
      <c r="AO145" s="619">
        <v>84866</v>
      </c>
      <c r="AP145" s="619">
        <v>9430</v>
      </c>
      <c r="AQ145" s="619">
        <v>942961</v>
      </c>
      <c r="AR145" s="619">
        <v>-635124</v>
      </c>
      <c r="AS145" s="619">
        <v>-508099</v>
      </c>
      <c r="AT145" s="619">
        <v>-114322</v>
      </c>
      <c r="AU145" s="619">
        <v>-12702</v>
      </c>
      <c r="AV145" s="619">
        <v>-1270247</v>
      </c>
      <c r="AW145" s="619">
        <v>-435605</v>
      </c>
      <c r="AX145" s="619">
        <v>-348484</v>
      </c>
      <c r="AY145" s="619">
        <v>-78409</v>
      </c>
      <c r="AZ145" s="619">
        <v>-8712</v>
      </c>
      <c r="BA145" s="619">
        <v>-871210</v>
      </c>
      <c r="BB145" s="619">
        <v>22754</v>
      </c>
      <c r="BC145" s="619">
        <v>18204</v>
      </c>
      <c r="BD145" s="619">
        <v>4096</v>
      </c>
      <c r="BE145" s="619">
        <v>455</v>
      </c>
      <c r="BF145" s="619">
        <v>45509</v>
      </c>
      <c r="BG145" s="619">
        <v>-58630</v>
      </c>
      <c r="BH145" s="619">
        <v>-46904</v>
      </c>
      <c r="BI145" s="619">
        <v>-10553</v>
      </c>
      <c r="BJ145" s="619">
        <v>-1173</v>
      </c>
      <c r="BK145" s="619">
        <v>-117260</v>
      </c>
      <c r="BL145" s="619">
        <v>-471481</v>
      </c>
      <c r="BM145" s="619">
        <v>-377184</v>
      </c>
      <c r="BN145" s="619">
        <v>-84866</v>
      </c>
      <c r="BO145" s="619">
        <v>-9430</v>
      </c>
      <c r="BP145" s="619">
        <v>-942961</v>
      </c>
      <c r="BQ145" s="619">
        <v>-3060500</v>
      </c>
      <c r="BR145" s="619">
        <v>-2448400</v>
      </c>
      <c r="BS145" s="619">
        <v>-550890</v>
      </c>
      <c r="BT145" s="619">
        <v>-61210</v>
      </c>
      <c r="BU145" s="619">
        <v>-6121000</v>
      </c>
      <c r="BV145" s="619">
        <v>-33000</v>
      </c>
      <c r="BW145" s="619">
        <v>-26400</v>
      </c>
      <c r="BX145" s="619">
        <v>-5940</v>
      </c>
      <c r="BY145" s="619">
        <v>-660</v>
      </c>
      <c r="BZ145" s="619">
        <v>-66000</v>
      </c>
      <c r="CA145" s="619">
        <v>-3027500</v>
      </c>
      <c r="CB145" s="619">
        <v>-2422000</v>
      </c>
      <c r="CC145" s="619">
        <v>-544950</v>
      </c>
      <c r="CD145" s="619">
        <v>-60550</v>
      </c>
      <c r="CE145" s="619">
        <v>-6055000</v>
      </c>
      <c r="CF145" s="619">
        <v>0</v>
      </c>
      <c r="CG145" s="619">
        <v>0</v>
      </c>
      <c r="CH145" s="619">
        <v>0</v>
      </c>
      <c r="CI145" s="619">
        <v>0</v>
      </c>
      <c r="CJ145" s="619">
        <v>0</v>
      </c>
      <c r="CK145" s="619">
        <v>1865</v>
      </c>
      <c r="CL145" s="619">
        <v>1492</v>
      </c>
      <c r="CM145" s="619">
        <v>336</v>
      </c>
      <c r="CN145" s="619">
        <v>37</v>
      </c>
      <c r="CO145" s="619">
        <v>3730</v>
      </c>
      <c r="CP145" s="619">
        <v>190250</v>
      </c>
      <c r="CQ145" s="619">
        <v>152200</v>
      </c>
      <c r="CR145" s="619">
        <v>34245</v>
      </c>
      <c r="CS145" s="619">
        <v>3805</v>
      </c>
      <c r="CT145" s="619">
        <v>380500</v>
      </c>
      <c r="CU145" s="619">
        <v>0</v>
      </c>
      <c r="CV145" s="619">
        <v>0</v>
      </c>
      <c r="CW145" s="619">
        <v>0</v>
      </c>
      <c r="CX145" s="619">
        <v>0</v>
      </c>
      <c r="CY145" s="619">
        <v>0</v>
      </c>
      <c r="CZ145" s="619">
        <v>31135</v>
      </c>
      <c r="DA145" s="619">
        <v>24908</v>
      </c>
      <c r="DB145" s="619">
        <v>5604</v>
      </c>
      <c r="DC145" s="619">
        <v>623</v>
      </c>
      <c r="DD145" s="619">
        <v>62270</v>
      </c>
      <c r="DE145" s="619">
        <v>524365</v>
      </c>
      <c r="DF145" s="619">
        <v>419492</v>
      </c>
      <c r="DG145" s="619">
        <v>94386</v>
      </c>
      <c r="DH145" s="619">
        <v>10487</v>
      </c>
      <c r="DI145" s="619">
        <v>1048730</v>
      </c>
      <c r="DJ145" s="619">
        <v>-555500</v>
      </c>
      <c r="DK145" s="619">
        <v>-444400</v>
      </c>
      <c r="DL145" s="619">
        <v>-99990</v>
      </c>
      <c r="DM145" s="619">
        <v>-11110</v>
      </c>
      <c r="DN145" s="619">
        <v>-1111000</v>
      </c>
      <c r="DO145" s="619">
        <v>-2868385</v>
      </c>
      <c r="DP145" s="619">
        <v>-2294708</v>
      </c>
      <c r="DQ145" s="619">
        <v>-516309</v>
      </c>
      <c r="DR145" s="619">
        <v>-57368</v>
      </c>
      <c r="DS145" s="619">
        <v>-5736770</v>
      </c>
      <c r="DT145" s="619">
        <v>0</v>
      </c>
      <c r="DU145" s="619">
        <v>0</v>
      </c>
      <c r="DV145" s="619">
        <v>0</v>
      </c>
      <c r="DW145" s="619">
        <v>0</v>
      </c>
      <c r="DX145" s="619">
        <v>0</v>
      </c>
      <c r="DY145" s="619">
        <v>-2312885</v>
      </c>
      <c r="DZ145" s="619">
        <v>-1850308</v>
      </c>
      <c r="EA145" s="619">
        <v>-416319</v>
      </c>
      <c r="EB145" s="619">
        <v>-46258</v>
      </c>
      <c r="EC145" s="619">
        <v>-4625770</v>
      </c>
      <c r="ED145" s="619">
        <v>-555500</v>
      </c>
      <c r="EE145" s="619">
        <v>-444400</v>
      </c>
      <c r="EF145" s="619">
        <v>-99990</v>
      </c>
      <c r="EG145" s="619">
        <v>-11110</v>
      </c>
      <c r="EH145" s="619">
        <v>-1111000</v>
      </c>
      <c r="EI145" s="619">
        <v>875396</v>
      </c>
      <c r="EJ145" s="619">
        <v>700316</v>
      </c>
      <c r="EK145" s="619">
        <v>157570</v>
      </c>
      <c r="EL145" s="619">
        <v>17508</v>
      </c>
      <c r="EM145" s="619">
        <v>1750790</v>
      </c>
      <c r="EN145" s="619">
        <v>0</v>
      </c>
      <c r="EO145" s="619">
        <v>0</v>
      </c>
      <c r="EP145" s="619">
        <v>0</v>
      </c>
      <c r="EQ145" s="619">
        <v>0</v>
      </c>
      <c r="ER145" s="619">
        <v>0</v>
      </c>
      <c r="ES145" s="619">
        <v>303000</v>
      </c>
      <c r="ET145" s="619">
        <v>242400</v>
      </c>
      <c r="EU145" s="619">
        <v>54540</v>
      </c>
      <c r="EV145" s="619">
        <v>6060</v>
      </c>
      <c r="EW145" s="619">
        <v>606000</v>
      </c>
      <c r="EX145" s="619">
        <v>572396</v>
      </c>
      <c r="EY145" s="619">
        <v>457916</v>
      </c>
      <c r="EZ145" s="619">
        <v>103030</v>
      </c>
      <c r="FA145" s="619">
        <v>11448</v>
      </c>
      <c r="FB145" s="619">
        <v>1144790</v>
      </c>
      <c r="FC145" s="619">
        <v>17868555</v>
      </c>
      <c r="FD145" s="619">
        <v>14294844</v>
      </c>
      <c r="FE145" s="619">
        <v>3216340</v>
      </c>
      <c r="FF145" s="619">
        <v>357371</v>
      </c>
      <c r="FG145" s="619">
        <v>35737110</v>
      </c>
      <c r="FH145" s="619">
        <v>19819099</v>
      </c>
      <c r="FI145" s="619">
        <v>15855279</v>
      </c>
      <c r="FJ145" s="619">
        <v>3567438</v>
      </c>
      <c r="FK145" s="619">
        <v>396382</v>
      </c>
      <c r="FL145" s="619">
        <v>39638198</v>
      </c>
      <c r="FM145" s="619">
        <v>1950544</v>
      </c>
      <c r="FN145" s="619">
        <v>1560435</v>
      </c>
      <c r="FO145" s="619">
        <v>351098</v>
      </c>
      <c r="FP145" s="619">
        <v>39011</v>
      </c>
      <c r="FQ145" s="619">
        <v>3901088</v>
      </c>
      <c r="FR145" s="619">
        <v>2522940</v>
      </c>
      <c r="FS145" s="619">
        <v>2018351</v>
      </c>
      <c r="FT145" s="619">
        <v>454128</v>
      </c>
      <c r="FU145" s="619">
        <v>50459</v>
      </c>
      <c r="FV145" s="619">
        <v>5045878</v>
      </c>
      <c r="FW145" s="620" t="s">
        <v>649</v>
      </c>
      <c r="FX145" s="620" t="s">
        <v>650</v>
      </c>
      <c r="FY145" s="610" t="s">
        <v>474</v>
      </c>
      <c r="FZ145" s="611" t="s">
        <v>548</v>
      </c>
      <c r="GA145" s="611" t="s">
        <v>960</v>
      </c>
      <c r="GB145" s="610" t="s">
        <v>1432</v>
      </c>
    </row>
    <row r="146" spans="1:184" x14ac:dyDescent="0.25">
      <c r="A146" s="610" t="s">
        <v>3385</v>
      </c>
      <c r="B146" s="617" t="s">
        <v>961</v>
      </c>
      <c r="C146" s="618" t="s">
        <v>962</v>
      </c>
      <c r="D146" s="638">
        <v>0.5</v>
      </c>
      <c r="E146" s="638">
        <v>0.4</v>
      </c>
      <c r="F146" s="638">
        <v>0.1</v>
      </c>
      <c r="G146" s="638">
        <v>0</v>
      </c>
      <c r="H146" s="638">
        <v>1</v>
      </c>
      <c r="I146" s="619">
        <v>18867812</v>
      </c>
      <c r="J146" s="619">
        <v>15094250</v>
      </c>
      <c r="K146" s="619">
        <v>3773562</v>
      </c>
      <c r="L146" s="619">
        <v>0</v>
      </c>
      <c r="M146" s="619">
        <v>37735624</v>
      </c>
      <c r="N146" s="619">
        <v>0</v>
      </c>
      <c r="O146" s="619">
        <v>0</v>
      </c>
      <c r="P146" s="619">
        <v>18867812</v>
      </c>
      <c r="Q146" s="619">
        <v>138525</v>
      </c>
      <c r="R146" s="619">
        <v>138525</v>
      </c>
      <c r="S146" s="619">
        <v>0</v>
      </c>
      <c r="T146" s="619">
        <v>0</v>
      </c>
      <c r="U146" s="619">
        <v>0</v>
      </c>
      <c r="V146" s="619">
        <v>0</v>
      </c>
      <c r="W146" s="619">
        <v>0</v>
      </c>
      <c r="X146" s="619">
        <v>0</v>
      </c>
      <c r="Y146" s="619">
        <v>0</v>
      </c>
      <c r="Z146" s="619">
        <v>0</v>
      </c>
      <c r="AA146" s="619">
        <v>0</v>
      </c>
      <c r="AB146" s="619">
        <v>0</v>
      </c>
      <c r="AC146" s="619">
        <v>0</v>
      </c>
      <c r="AD146" s="619">
        <v>0</v>
      </c>
      <c r="AE146" s="619">
        <v>0</v>
      </c>
      <c r="AF146" s="619">
        <v>0</v>
      </c>
      <c r="AG146" s="619">
        <v>0</v>
      </c>
      <c r="AH146" s="619">
        <v>0</v>
      </c>
      <c r="AI146" s="619">
        <v>5679921</v>
      </c>
      <c r="AJ146" s="619">
        <v>1419981</v>
      </c>
      <c r="AK146" s="619">
        <v>0</v>
      </c>
      <c r="AL146" s="619">
        <v>7099902</v>
      </c>
      <c r="AM146" s="619">
        <v>604756</v>
      </c>
      <c r="AN146" s="619">
        <v>483804</v>
      </c>
      <c r="AO146" s="619">
        <v>120951</v>
      </c>
      <c r="AP146" s="619">
        <v>0</v>
      </c>
      <c r="AQ146" s="619">
        <v>1209511</v>
      </c>
      <c r="AR146" s="619">
        <v>-1084267</v>
      </c>
      <c r="AS146" s="619">
        <v>-867414</v>
      </c>
      <c r="AT146" s="619">
        <v>-216853</v>
      </c>
      <c r="AU146" s="619">
        <v>0</v>
      </c>
      <c r="AV146" s="619">
        <v>-2168534</v>
      </c>
      <c r="AW146" s="619">
        <v>-212952</v>
      </c>
      <c r="AX146" s="619">
        <v>-170362</v>
      </c>
      <c r="AY146" s="619">
        <v>-42591</v>
      </c>
      <c r="AZ146" s="619">
        <v>0</v>
      </c>
      <c r="BA146" s="619">
        <v>-425905</v>
      </c>
      <c r="BB146" s="619">
        <v>99990</v>
      </c>
      <c r="BC146" s="619">
        <v>79992</v>
      </c>
      <c r="BD146" s="619">
        <v>19998</v>
      </c>
      <c r="BE146" s="619">
        <v>0</v>
      </c>
      <c r="BF146" s="619">
        <v>199980</v>
      </c>
      <c r="BG146" s="619">
        <v>-136359</v>
      </c>
      <c r="BH146" s="619">
        <v>-109087</v>
      </c>
      <c r="BI146" s="619">
        <v>-27272</v>
      </c>
      <c r="BJ146" s="619">
        <v>0</v>
      </c>
      <c r="BK146" s="619">
        <v>-272718</v>
      </c>
      <c r="BL146" s="619">
        <v>-249321</v>
      </c>
      <c r="BM146" s="619">
        <v>-199457</v>
      </c>
      <c r="BN146" s="619">
        <v>-49865</v>
      </c>
      <c r="BO146" s="619">
        <v>0</v>
      </c>
      <c r="BP146" s="619">
        <v>-498643</v>
      </c>
      <c r="BQ146" s="619">
        <v>-2315089</v>
      </c>
      <c r="BR146" s="619">
        <v>-1852072</v>
      </c>
      <c r="BS146" s="619">
        <v>-463018</v>
      </c>
      <c r="BT146" s="619">
        <v>0</v>
      </c>
      <c r="BU146" s="619">
        <v>-4630179</v>
      </c>
      <c r="BV146" s="619">
        <v>-32354</v>
      </c>
      <c r="BW146" s="619">
        <v>-25884</v>
      </c>
      <c r="BX146" s="619">
        <v>-6471</v>
      </c>
      <c r="BY146" s="619">
        <v>0</v>
      </c>
      <c r="BZ146" s="619">
        <v>-64709</v>
      </c>
      <c r="CA146" s="619">
        <v>-2282735</v>
      </c>
      <c r="CB146" s="619">
        <v>-1826188</v>
      </c>
      <c r="CC146" s="619">
        <v>-456547</v>
      </c>
      <c r="CD146" s="619">
        <v>0</v>
      </c>
      <c r="CE146" s="619">
        <v>-4565470</v>
      </c>
      <c r="CF146" s="619">
        <v>0</v>
      </c>
      <c r="CG146" s="619">
        <v>0</v>
      </c>
      <c r="CH146" s="619">
        <v>0</v>
      </c>
      <c r="CI146" s="619">
        <v>0</v>
      </c>
      <c r="CJ146" s="619">
        <v>0</v>
      </c>
      <c r="CK146" s="619">
        <v>0</v>
      </c>
      <c r="CL146" s="619">
        <v>0</v>
      </c>
      <c r="CM146" s="619">
        <v>0</v>
      </c>
      <c r="CN146" s="619">
        <v>0</v>
      </c>
      <c r="CO146" s="619">
        <v>0</v>
      </c>
      <c r="CP146" s="619">
        <v>412126</v>
      </c>
      <c r="CQ146" s="619">
        <v>329701</v>
      </c>
      <c r="CR146" s="619">
        <v>82425</v>
      </c>
      <c r="CS146" s="619">
        <v>0</v>
      </c>
      <c r="CT146" s="619">
        <v>824252</v>
      </c>
      <c r="CU146" s="619">
        <v>0</v>
      </c>
      <c r="CV146" s="619">
        <v>0</v>
      </c>
      <c r="CW146" s="619">
        <v>0</v>
      </c>
      <c r="CX146" s="619">
        <v>0</v>
      </c>
      <c r="CY146" s="619">
        <v>0</v>
      </c>
      <c r="CZ146" s="619">
        <v>32354</v>
      </c>
      <c r="DA146" s="619">
        <v>25884</v>
      </c>
      <c r="DB146" s="619">
        <v>6471</v>
      </c>
      <c r="DC146" s="619">
        <v>0</v>
      </c>
      <c r="DD146" s="619">
        <v>64709</v>
      </c>
      <c r="DE146" s="619">
        <v>1344112</v>
      </c>
      <c r="DF146" s="619">
        <v>1075290</v>
      </c>
      <c r="DG146" s="619">
        <v>268823</v>
      </c>
      <c r="DH146" s="619">
        <v>0</v>
      </c>
      <c r="DI146" s="619">
        <v>2688225</v>
      </c>
      <c r="DJ146" s="619">
        <v>-214874</v>
      </c>
      <c r="DK146" s="619">
        <v>-171899</v>
      </c>
      <c r="DL146" s="619">
        <v>-42975</v>
      </c>
      <c r="DM146" s="619">
        <v>0</v>
      </c>
      <c r="DN146" s="619">
        <v>-429748</v>
      </c>
      <c r="DO146" s="619">
        <v>-741371</v>
      </c>
      <c r="DP146" s="619">
        <v>-593096</v>
      </c>
      <c r="DQ146" s="619">
        <v>-148274</v>
      </c>
      <c r="DR146" s="619">
        <v>0</v>
      </c>
      <c r="DS146" s="619">
        <v>-1482741</v>
      </c>
      <c r="DT146" s="619">
        <v>0</v>
      </c>
      <c r="DU146" s="619">
        <v>0</v>
      </c>
      <c r="DV146" s="619">
        <v>0</v>
      </c>
      <c r="DW146" s="619">
        <v>0</v>
      </c>
      <c r="DX146" s="619">
        <v>0</v>
      </c>
      <c r="DY146" s="619">
        <v>-526497</v>
      </c>
      <c r="DZ146" s="619">
        <v>-421197</v>
      </c>
      <c r="EA146" s="619">
        <v>-105299</v>
      </c>
      <c r="EB146" s="619">
        <v>0</v>
      </c>
      <c r="EC146" s="619">
        <v>-1052993</v>
      </c>
      <c r="ED146" s="619">
        <v>-214874</v>
      </c>
      <c r="EE146" s="619">
        <v>-171899</v>
      </c>
      <c r="EF146" s="619">
        <v>-42975</v>
      </c>
      <c r="EG146" s="619">
        <v>0</v>
      </c>
      <c r="EH146" s="619">
        <v>-429748</v>
      </c>
      <c r="EI146" s="619">
        <v>900318</v>
      </c>
      <c r="EJ146" s="619">
        <v>720250</v>
      </c>
      <c r="EK146" s="619">
        <v>180062</v>
      </c>
      <c r="EL146" s="619">
        <v>0</v>
      </c>
      <c r="EM146" s="619">
        <v>1800629</v>
      </c>
      <c r="EN146" s="619">
        <v>0</v>
      </c>
      <c r="EO146" s="619">
        <v>0</v>
      </c>
      <c r="EP146" s="619">
        <v>0</v>
      </c>
      <c r="EQ146" s="619">
        <v>0</v>
      </c>
      <c r="ER146" s="619">
        <v>0</v>
      </c>
      <c r="ES146" s="619">
        <v>852634</v>
      </c>
      <c r="ET146" s="619">
        <v>682107</v>
      </c>
      <c r="EU146" s="619">
        <v>170527</v>
      </c>
      <c r="EV146" s="619">
        <v>0</v>
      </c>
      <c r="EW146" s="619">
        <v>1705267</v>
      </c>
      <c r="EX146" s="619">
        <v>47684</v>
      </c>
      <c r="EY146" s="619">
        <v>38143</v>
      </c>
      <c r="EZ146" s="619">
        <v>9535</v>
      </c>
      <c r="FA146" s="619">
        <v>0</v>
      </c>
      <c r="FB146" s="619">
        <v>95362</v>
      </c>
      <c r="FC146" s="619">
        <v>18817962</v>
      </c>
      <c r="FD146" s="619">
        <v>15054369</v>
      </c>
      <c r="FE146" s="619">
        <v>3763592</v>
      </c>
      <c r="FF146" s="619">
        <v>0</v>
      </c>
      <c r="FG146" s="619">
        <v>37635923</v>
      </c>
      <c r="FH146" s="619">
        <v>18867812</v>
      </c>
      <c r="FI146" s="619">
        <v>15094250</v>
      </c>
      <c r="FJ146" s="619">
        <v>3773562</v>
      </c>
      <c r="FK146" s="619">
        <v>0</v>
      </c>
      <c r="FL146" s="619">
        <v>37735624</v>
      </c>
      <c r="FM146" s="619">
        <v>49850</v>
      </c>
      <c r="FN146" s="619">
        <v>39881</v>
      </c>
      <c r="FO146" s="619">
        <v>9970</v>
      </c>
      <c r="FP146" s="619">
        <v>0</v>
      </c>
      <c r="FQ146" s="619">
        <v>99701</v>
      </c>
      <c r="FR146" s="619">
        <v>97534</v>
      </c>
      <c r="FS146" s="619">
        <v>78024</v>
      </c>
      <c r="FT146" s="619">
        <v>19505</v>
      </c>
      <c r="FU146" s="619">
        <v>0</v>
      </c>
      <c r="FV146" s="619">
        <v>195063</v>
      </c>
      <c r="FW146" s="620" t="s">
        <v>572</v>
      </c>
      <c r="FX146" s="620" t="s">
        <v>473</v>
      </c>
      <c r="FY146" s="610" t="s">
        <v>474</v>
      </c>
      <c r="FZ146" s="611" t="s">
        <v>481</v>
      </c>
      <c r="GA146" s="611" t="s">
        <v>963</v>
      </c>
      <c r="GB146" s="610" t="s">
        <v>1432</v>
      </c>
    </row>
    <row r="147" spans="1:184" x14ac:dyDescent="0.25">
      <c r="A147" s="610" t="s">
        <v>3385</v>
      </c>
      <c r="B147" s="617" t="s">
        <v>964</v>
      </c>
      <c r="C147" s="618" t="s">
        <v>965</v>
      </c>
      <c r="D147" s="638">
        <v>0</v>
      </c>
      <c r="E147" s="638">
        <v>0.99</v>
      </c>
      <c r="F147" s="638">
        <v>0</v>
      </c>
      <c r="G147" s="638">
        <v>0.01</v>
      </c>
      <c r="H147" s="638">
        <v>1</v>
      </c>
      <c r="I147" s="619">
        <v>0</v>
      </c>
      <c r="J147" s="619">
        <v>194606305</v>
      </c>
      <c r="K147" s="619">
        <v>0</v>
      </c>
      <c r="L147" s="619">
        <v>1965720</v>
      </c>
      <c r="M147" s="619">
        <v>196572025</v>
      </c>
      <c r="N147" s="619">
        <v>0</v>
      </c>
      <c r="O147" s="619">
        <v>0</v>
      </c>
      <c r="P147" s="619">
        <v>0</v>
      </c>
      <c r="Q147" s="619">
        <v>777592</v>
      </c>
      <c r="R147" s="619">
        <v>777592</v>
      </c>
      <c r="S147" s="619">
        <v>0</v>
      </c>
      <c r="T147" s="619">
        <v>0</v>
      </c>
      <c r="U147" s="619">
        <v>0</v>
      </c>
      <c r="V147" s="619">
        <v>0</v>
      </c>
      <c r="W147" s="619">
        <v>0</v>
      </c>
      <c r="X147" s="619">
        <v>0</v>
      </c>
      <c r="Y147" s="619">
        <v>0</v>
      </c>
      <c r="Z147" s="619">
        <v>0</v>
      </c>
      <c r="AA147" s="619">
        <v>0</v>
      </c>
      <c r="AB147" s="619">
        <v>0</v>
      </c>
      <c r="AC147" s="619">
        <v>0</v>
      </c>
      <c r="AD147" s="619">
        <v>0</v>
      </c>
      <c r="AE147" s="619">
        <v>0</v>
      </c>
      <c r="AF147" s="619">
        <v>0</v>
      </c>
      <c r="AG147" s="619">
        <v>0</v>
      </c>
      <c r="AH147" s="619">
        <v>0</v>
      </c>
      <c r="AI147" s="619">
        <v>76962534</v>
      </c>
      <c r="AJ147" s="619">
        <v>0</v>
      </c>
      <c r="AK147" s="619">
        <v>726065</v>
      </c>
      <c r="AL147" s="619">
        <v>77688599</v>
      </c>
      <c r="AM147" s="619">
        <v>0</v>
      </c>
      <c r="AN147" s="619">
        <v>41160547</v>
      </c>
      <c r="AO147" s="619">
        <v>0</v>
      </c>
      <c r="AP147" s="619">
        <v>415763</v>
      </c>
      <c r="AQ147" s="619">
        <v>41576310</v>
      </c>
      <c r="AR147" s="619">
        <v>0</v>
      </c>
      <c r="AS147" s="619">
        <v>-20521980</v>
      </c>
      <c r="AT147" s="619">
        <v>0</v>
      </c>
      <c r="AU147" s="619">
        <v>-207293</v>
      </c>
      <c r="AV147" s="619">
        <v>-20729273</v>
      </c>
      <c r="AW147" s="619">
        <v>0</v>
      </c>
      <c r="AX147" s="619">
        <v>-44231431</v>
      </c>
      <c r="AY147" s="619">
        <v>0</v>
      </c>
      <c r="AZ147" s="619">
        <v>-446782</v>
      </c>
      <c r="BA147" s="619">
        <v>-44678213</v>
      </c>
      <c r="BB147" s="619">
        <v>0</v>
      </c>
      <c r="BC147" s="619">
        <v>13818995</v>
      </c>
      <c r="BD147" s="619">
        <v>0</v>
      </c>
      <c r="BE147" s="619">
        <v>139586</v>
      </c>
      <c r="BF147" s="619">
        <v>13958581</v>
      </c>
      <c r="BG147" s="619">
        <v>0</v>
      </c>
      <c r="BH147" s="619">
        <v>-1915086</v>
      </c>
      <c r="BI147" s="619">
        <v>0</v>
      </c>
      <c r="BJ147" s="619">
        <v>-19344</v>
      </c>
      <c r="BK147" s="619">
        <v>-1934430</v>
      </c>
      <c r="BL147" s="619">
        <v>0</v>
      </c>
      <c r="BM147" s="619">
        <v>-32327522</v>
      </c>
      <c r="BN147" s="619">
        <v>0</v>
      </c>
      <c r="BO147" s="619">
        <v>-326540</v>
      </c>
      <c r="BP147" s="619">
        <v>-32654062</v>
      </c>
      <c r="BQ147" s="619">
        <v>0</v>
      </c>
      <c r="BR147" s="619">
        <v>-35027239</v>
      </c>
      <c r="BS147" s="619">
        <v>0</v>
      </c>
      <c r="BT147" s="619">
        <v>-353811</v>
      </c>
      <c r="BU147" s="619">
        <v>-35381050</v>
      </c>
      <c r="BV147" s="619">
        <v>0</v>
      </c>
      <c r="BW147" s="619">
        <v>0</v>
      </c>
      <c r="BX147" s="619">
        <v>0</v>
      </c>
      <c r="BY147" s="619">
        <v>0</v>
      </c>
      <c r="BZ147" s="619">
        <v>0</v>
      </c>
      <c r="CA147" s="619">
        <v>0</v>
      </c>
      <c r="CB147" s="619">
        <v>-35027239</v>
      </c>
      <c r="CC147" s="619">
        <v>0</v>
      </c>
      <c r="CD147" s="619">
        <v>-353811</v>
      </c>
      <c r="CE147" s="619">
        <v>-35381050</v>
      </c>
      <c r="CF147" s="619">
        <v>0</v>
      </c>
      <c r="CG147" s="619">
        <v>0</v>
      </c>
      <c r="CH147" s="619">
        <v>0</v>
      </c>
      <c r="CI147" s="619">
        <v>0</v>
      </c>
      <c r="CJ147" s="619">
        <v>0</v>
      </c>
      <c r="CK147" s="619">
        <v>0</v>
      </c>
      <c r="CL147" s="619">
        <v>0</v>
      </c>
      <c r="CM147" s="619">
        <v>0</v>
      </c>
      <c r="CN147" s="619">
        <v>0</v>
      </c>
      <c r="CO147" s="619">
        <v>0</v>
      </c>
      <c r="CP147" s="619">
        <v>0</v>
      </c>
      <c r="CQ147" s="619">
        <v>8844463</v>
      </c>
      <c r="CR147" s="619">
        <v>0</v>
      </c>
      <c r="CS147" s="619">
        <v>89338</v>
      </c>
      <c r="CT147" s="619">
        <v>8933801</v>
      </c>
      <c r="CU147" s="619">
        <v>0</v>
      </c>
      <c r="CV147" s="619">
        <v>0</v>
      </c>
      <c r="CW147" s="619">
        <v>0</v>
      </c>
      <c r="CX147" s="619">
        <v>0</v>
      </c>
      <c r="CY147" s="619">
        <v>0</v>
      </c>
      <c r="CZ147" s="619">
        <v>0</v>
      </c>
      <c r="DA147" s="619">
        <v>0</v>
      </c>
      <c r="DB147" s="619">
        <v>0</v>
      </c>
      <c r="DC147" s="619">
        <v>0</v>
      </c>
      <c r="DD147" s="619">
        <v>0</v>
      </c>
      <c r="DE147" s="619">
        <v>0</v>
      </c>
      <c r="DF147" s="619">
        <v>2795748</v>
      </c>
      <c r="DG147" s="619">
        <v>0</v>
      </c>
      <c r="DH147" s="619">
        <v>28240</v>
      </c>
      <c r="DI147" s="619">
        <v>2823988</v>
      </c>
      <c r="DJ147" s="619">
        <v>0</v>
      </c>
      <c r="DK147" s="619">
        <v>-3433422</v>
      </c>
      <c r="DL147" s="619">
        <v>0</v>
      </c>
      <c r="DM147" s="619">
        <v>-34681</v>
      </c>
      <c r="DN147" s="619">
        <v>-3468103</v>
      </c>
      <c r="DO147" s="619">
        <v>0</v>
      </c>
      <c r="DP147" s="619">
        <v>-26820450</v>
      </c>
      <c r="DQ147" s="619">
        <v>0</v>
      </c>
      <c r="DR147" s="619">
        <v>-270914</v>
      </c>
      <c r="DS147" s="619">
        <v>-27091364</v>
      </c>
      <c r="DT147" s="619">
        <v>0</v>
      </c>
      <c r="DU147" s="619">
        <v>0</v>
      </c>
      <c r="DV147" s="619">
        <v>0</v>
      </c>
      <c r="DW147" s="619">
        <v>0</v>
      </c>
      <c r="DX147" s="619">
        <v>0</v>
      </c>
      <c r="DY147" s="619">
        <v>0</v>
      </c>
      <c r="DZ147" s="619">
        <v>-23387028</v>
      </c>
      <c r="EA147" s="619">
        <v>0</v>
      </c>
      <c r="EB147" s="619">
        <v>-236233</v>
      </c>
      <c r="EC147" s="619">
        <v>-23623261</v>
      </c>
      <c r="ED147" s="619">
        <v>0</v>
      </c>
      <c r="EE147" s="619">
        <v>-3433422</v>
      </c>
      <c r="EF147" s="619">
        <v>0</v>
      </c>
      <c r="EG147" s="619">
        <v>-34681</v>
      </c>
      <c r="EH147" s="619">
        <v>-3468103</v>
      </c>
      <c r="EI147" s="619">
        <v>1106</v>
      </c>
      <c r="EJ147" s="619">
        <v>11213726</v>
      </c>
      <c r="EK147" s="619">
        <v>0</v>
      </c>
      <c r="EL147" s="619">
        <v>113283</v>
      </c>
      <c r="EM147" s="619">
        <v>11328115</v>
      </c>
      <c r="EN147" s="619">
        <v>0</v>
      </c>
      <c r="EO147" s="619">
        <v>0</v>
      </c>
      <c r="EP147" s="619">
        <v>0</v>
      </c>
      <c r="EQ147" s="619">
        <v>0</v>
      </c>
      <c r="ER147" s="619">
        <v>0</v>
      </c>
      <c r="ES147" s="619">
        <v>0</v>
      </c>
      <c r="ET147" s="619">
        <v>11090049</v>
      </c>
      <c r="EU147" s="619">
        <v>0</v>
      </c>
      <c r="EV147" s="619">
        <v>112021</v>
      </c>
      <c r="EW147" s="619">
        <v>11202070</v>
      </c>
      <c r="EX147" s="619">
        <v>1106</v>
      </c>
      <c r="EY147" s="619">
        <v>123677</v>
      </c>
      <c r="EZ147" s="619">
        <v>0</v>
      </c>
      <c r="FA147" s="619">
        <v>1262</v>
      </c>
      <c r="FB147" s="619">
        <v>126045</v>
      </c>
      <c r="FC147" s="619">
        <v>0</v>
      </c>
      <c r="FD147" s="619">
        <v>171109769</v>
      </c>
      <c r="FE147" s="619">
        <v>0</v>
      </c>
      <c r="FF147" s="619">
        <v>1728382</v>
      </c>
      <c r="FG147" s="619">
        <v>172838151</v>
      </c>
      <c r="FH147" s="619">
        <v>0</v>
      </c>
      <c r="FI147" s="619">
        <v>194606305</v>
      </c>
      <c r="FJ147" s="619">
        <v>0</v>
      </c>
      <c r="FK147" s="619">
        <v>1965720</v>
      </c>
      <c r="FL147" s="619">
        <v>196572025</v>
      </c>
      <c r="FM147" s="619">
        <v>0</v>
      </c>
      <c r="FN147" s="619">
        <v>23496536</v>
      </c>
      <c r="FO147" s="619">
        <v>0</v>
      </c>
      <c r="FP147" s="619">
        <v>237338</v>
      </c>
      <c r="FQ147" s="619">
        <v>23733874</v>
      </c>
      <c r="FR147" s="619">
        <v>1106</v>
      </c>
      <c r="FS147" s="619">
        <v>23620213</v>
      </c>
      <c r="FT147" s="619">
        <v>0</v>
      </c>
      <c r="FU147" s="619">
        <v>238600</v>
      </c>
      <c r="FV147" s="619">
        <v>23859919</v>
      </c>
      <c r="FW147" s="620" t="s">
        <v>513</v>
      </c>
      <c r="FX147" s="620" t="s">
        <v>938</v>
      </c>
      <c r="FY147" s="610" t="s">
        <v>515</v>
      </c>
      <c r="FZ147" s="611" t="s">
        <v>558</v>
      </c>
      <c r="GA147" s="611" t="s">
        <v>966</v>
      </c>
      <c r="GB147" s="610" t="s">
        <v>1432</v>
      </c>
    </row>
    <row r="148" spans="1:184" x14ac:dyDescent="0.25">
      <c r="A148" s="610" t="s">
        <v>3385</v>
      </c>
      <c r="B148" s="617" t="s">
        <v>967</v>
      </c>
      <c r="C148" s="618" t="s">
        <v>968</v>
      </c>
      <c r="D148" s="638">
        <v>0.5</v>
      </c>
      <c r="E148" s="638">
        <v>0.49</v>
      </c>
      <c r="F148" s="638">
        <v>0</v>
      </c>
      <c r="G148" s="638">
        <v>0.01</v>
      </c>
      <c r="H148" s="638">
        <v>1</v>
      </c>
      <c r="I148" s="619">
        <v>36764395</v>
      </c>
      <c r="J148" s="619">
        <v>36029108</v>
      </c>
      <c r="K148" s="619">
        <v>0</v>
      </c>
      <c r="L148" s="619">
        <v>735288</v>
      </c>
      <c r="M148" s="619">
        <v>73528791</v>
      </c>
      <c r="N148" s="619">
        <v>0</v>
      </c>
      <c r="O148" s="619">
        <v>0</v>
      </c>
      <c r="P148" s="619">
        <v>36764395</v>
      </c>
      <c r="Q148" s="619">
        <v>236673</v>
      </c>
      <c r="R148" s="619">
        <v>236673</v>
      </c>
      <c r="S148" s="619">
        <v>0</v>
      </c>
      <c r="T148" s="619">
        <v>0</v>
      </c>
      <c r="U148" s="619">
        <v>0</v>
      </c>
      <c r="V148" s="619">
        <v>0</v>
      </c>
      <c r="W148" s="619">
        <v>0</v>
      </c>
      <c r="X148" s="619">
        <v>0</v>
      </c>
      <c r="Y148" s="619">
        <v>0</v>
      </c>
      <c r="Z148" s="619">
        <v>0</v>
      </c>
      <c r="AA148" s="619">
        <v>0</v>
      </c>
      <c r="AB148" s="619">
        <v>0</v>
      </c>
      <c r="AC148" s="619">
        <v>0</v>
      </c>
      <c r="AD148" s="619">
        <v>0</v>
      </c>
      <c r="AE148" s="619">
        <v>0</v>
      </c>
      <c r="AF148" s="619">
        <v>0</v>
      </c>
      <c r="AG148" s="619">
        <v>0</v>
      </c>
      <c r="AH148" s="619">
        <v>0</v>
      </c>
      <c r="AI148" s="619">
        <v>12689253</v>
      </c>
      <c r="AJ148" s="619">
        <v>0</v>
      </c>
      <c r="AK148" s="619">
        <v>256079</v>
      </c>
      <c r="AL148" s="619">
        <v>12945332</v>
      </c>
      <c r="AM148" s="619">
        <v>13638175</v>
      </c>
      <c r="AN148" s="619">
        <v>13365412</v>
      </c>
      <c r="AO148" s="619">
        <v>0</v>
      </c>
      <c r="AP148" s="619">
        <v>272764</v>
      </c>
      <c r="AQ148" s="619">
        <v>27276351</v>
      </c>
      <c r="AR148" s="619">
        <v>-3503557</v>
      </c>
      <c r="AS148" s="619">
        <v>-3433485</v>
      </c>
      <c r="AT148" s="619">
        <v>0</v>
      </c>
      <c r="AU148" s="619">
        <v>-70071</v>
      </c>
      <c r="AV148" s="619">
        <v>-7007113</v>
      </c>
      <c r="AW148" s="619">
        <v>-8428698</v>
      </c>
      <c r="AX148" s="619">
        <v>-8260124</v>
      </c>
      <c r="AY148" s="619">
        <v>0</v>
      </c>
      <c r="AZ148" s="619">
        <v>-168574</v>
      </c>
      <c r="BA148" s="619">
        <v>-16857396</v>
      </c>
      <c r="BB148" s="619">
        <v>0</v>
      </c>
      <c r="BC148" s="619">
        <v>0</v>
      </c>
      <c r="BD148" s="619">
        <v>0</v>
      </c>
      <c r="BE148" s="619">
        <v>0</v>
      </c>
      <c r="BF148" s="619">
        <v>0</v>
      </c>
      <c r="BG148" s="619">
        <v>-1149910</v>
      </c>
      <c r="BH148" s="619">
        <v>-1126912</v>
      </c>
      <c r="BI148" s="619">
        <v>0</v>
      </c>
      <c r="BJ148" s="619">
        <v>-22998</v>
      </c>
      <c r="BK148" s="619">
        <v>-2299820</v>
      </c>
      <c r="BL148" s="619">
        <v>-9578608</v>
      </c>
      <c r="BM148" s="619">
        <v>-9387036</v>
      </c>
      <c r="BN148" s="619">
        <v>0</v>
      </c>
      <c r="BO148" s="619">
        <v>-191572</v>
      </c>
      <c r="BP148" s="619">
        <v>-19157216</v>
      </c>
      <c r="BQ148" s="619">
        <v>-6584149</v>
      </c>
      <c r="BR148" s="619">
        <v>-6452466</v>
      </c>
      <c r="BS148" s="619">
        <v>0</v>
      </c>
      <c r="BT148" s="619">
        <v>-131683</v>
      </c>
      <c r="BU148" s="619">
        <v>-13168298</v>
      </c>
      <c r="BV148" s="619">
        <v>-2174893</v>
      </c>
      <c r="BW148" s="619">
        <v>-2131395</v>
      </c>
      <c r="BX148" s="619">
        <v>0</v>
      </c>
      <c r="BY148" s="619">
        <v>-43498</v>
      </c>
      <c r="BZ148" s="619">
        <v>-4349786</v>
      </c>
      <c r="CA148" s="619">
        <v>-4409256</v>
      </c>
      <c r="CB148" s="619">
        <v>-4321071</v>
      </c>
      <c r="CC148" s="619">
        <v>0</v>
      </c>
      <c r="CD148" s="619">
        <v>-88185</v>
      </c>
      <c r="CE148" s="619">
        <v>-8818512</v>
      </c>
      <c r="CF148" s="619">
        <v>0</v>
      </c>
      <c r="CG148" s="619">
        <v>0</v>
      </c>
      <c r="CH148" s="619">
        <v>0</v>
      </c>
      <c r="CI148" s="619">
        <v>0</v>
      </c>
      <c r="CJ148" s="619">
        <v>0</v>
      </c>
      <c r="CK148" s="619">
        <v>0</v>
      </c>
      <c r="CL148" s="619">
        <v>0</v>
      </c>
      <c r="CM148" s="619">
        <v>0</v>
      </c>
      <c r="CN148" s="619">
        <v>0</v>
      </c>
      <c r="CO148" s="619">
        <v>0</v>
      </c>
      <c r="CP148" s="619">
        <v>1980286</v>
      </c>
      <c r="CQ148" s="619">
        <v>1940681</v>
      </c>
      <c r="CR148" s="619">
        <v>0</v>
      </c>
      <c r="CS148" s="619">
        <v>39606</v>
      </c>
      <c r="CT148" s="619">
        <v>3960573</v>
      </c>
      <c r="CU148" s="619">
        <v>0</v>
      </c>
      <c r="CV148" s="619">
        <v>0</v>
      </c>
      <c r="CW148" s="619">
        <v>0</v>
      </c>
      <c r="CX148" s="619">
        <v>0</v>
      </c>
      <c r="CY148" s="619">
        <v>0</v>
      </c>
      <c r="CZ148" s="619">
        <v>0</v>
      </c>
      <c r="DA148" s="619">
        <v>0</v>
      </c>
      <c r="DB148" s="619">
        <v>0</v>
      </c>
      <c r="DC148" s="619">
        <v>0</v>
      </c>
      <c r="DD148" s="619">
        <v>0</v>
      </c>
      <c r="DE148" s="619">
        <v>0</v>
      </c>
      <c r="DF148" s="619">
        <v>0</v>
      </c>
      <c r="DG148" s="619">
        <v>0</v>
      </c>
      <c r="DH148" s="619">
        <v>0</v>
      </c>
      <c r="DI148" s="619">
        <v>0</v>
      </c>
      <c r="DJ148" s="619">
        <v>0</v>
      </c>
      <c r="DK148" s="619">
        <v>0</v>
      </c>
      <c r="DL148" s="619">
        <v>0</v>
      </c>
      <c r="DM148" s="619">
        <v>0</v>
      </c>
      <c r="DN148" s="619">
        <v>0</v>
      </c>
      <c r="DO148" s="619">
        <v>-4603864</v>
      </c>
      <c r="DP148" s="619">
        <v>-4511785</v>
      </c>
      <c r="DQ148" s="619">
        <v>0</v>
      </c>
      <c r="DR148" s="619">
        <v>-92077</v>
      </c>
      <c r="DS148" s="619">
        <v>-9207726</v>
      </c>
      <c r="DT148" s="619">
        <v>-2174893</v>
      </c>
      <c r="DU148" s="619">
        <v>-2131395</v>
      </c>
      <c r="DV148" s="619">
        <v>0</v>
      </c>
      <c r="DW148" s="619">
        <v>-43498</v>
      </c>
      <c r="DX148" s="619">
        <v>-4349786</v>
      </c>
      <c r="DY148" s="619">
        <v>-2428971</v>
      </c>
      <c r="DZ148" s="619">
        <v>-2380390</v>
      </c>
      <c r="EA148" s="619">
        <v>0</v>
      </c>
      <c r="EB148" s="619">
        <v>-48579</v>
      </c>
      <c r="EC148" s="619">
        <v>-4857940</v>
      </c>
      <c r="ED148" s="619">
        <v>0</v>
      </c>
      <c r="EE148" s="619">
        <v>0</v>
      </c>
      <c r="EF148" s="619">
        <v>0</v>
      </c>
      <c r="EG148" s="619">
        <v>0</v>
      </c>
      <c r="EH148" s="619">
        <v>0</v>
      </c>
      <c r="EI148" s="619">
        <v>-10459571</v>
      </c>
      <c r="EJ148" s="619">
        <v>-10250382</v>
      </c>
      <c r="EK148" s="619">
        <v>0</v>
      </c>
      <c r="EL148" s="619">
        <v>-209193</v>
      </c>
      <c r="EM148" s="619">
        <v>-20919146</v>
      </c>
      <c r="EN148" s="619">
        <v>0</v>
      </c>
      <c r="EO148" s="619">
        <v>0</v>
      </c>
      <c r="EP148" s="619">
        <v>0</v>
      </c>
      <c r="EQ148" s="619">
        <v>0</v>
      </c>
      <c r="ER148" s="619">
        <v>0</v>
      </c>
      <c r="ES148" s="619">
        <v>-12690997</v>
      </c>
      <c r="ET148" s="619">
        <v>-12437177</v>
      </c>
      <c r="EU148" s="619">
        <v>0</v>
      </c>
      <c r="EV148" s="619">
        <v>-253820</v>
      </c>
      <c r="EW148" s="619">
        <v>-25381993</v>
      </c>
      <c r="EX148" s="619">
        <v>2231426</v>
      </c>
      <c r="EY148" s="619">
        <v>2186795</v>
      </c>
      <c r="EZ148" s="619">
        <v>0</v>
      </c>
      <c r="FA148" s="619">
        <v>44627</v>
      </c>
      <c r="FB148" s="619">
        <v>4462847</v>
      </c>
      <c r="FC148" s="619">
        <v>32681836</v>
      </c>
      <c r="FD148" s="619">
        <v>32028199</v>
      </c>
      <c r="FE148" s="619">
        <v>0</v>
      </c>
      <c r="FF148" s="619">
        <v>653637</v>
      </c>
      <c r="FG148" s="619">
        <v>65363672</v>
      </c>
      <c r="FH148" s="619">
        <v>36764395</v>
      </c>
      <c r="FI148" s="619">
        <v>36029108</v>
      </c>
      <c r="FJ148" s="619">
        <v>0</v>
      </c>
      <c r="FK148" s="619">
        <v>735288</v>
      </c>
      <c r="FL148" s="619">
        <v>73528791</v>
      </c>
      <c r="FM148" s="619">
        <v>4082559</v>
      </c>
      <c r="FN148" s="619">
        <v>4000909</v>
      </c>
      <c r="FO148" s="619">
        <v>0</v>
      </c>
      <c r="FP148" s="619">
        <v>81651</v>
      </c>
      <c r="FQ148" s="619">
        <v>8165119</v>
      </c>
      <c r="FR148" s="619">
        <v>6313985</v>
      </c>
      <c r="FS148" s="619">
        <v>6187704</v>
      </c>
      <c r="FT148" s="619">
        <v>0</v>
      </c>
      <c r="FU148" s="619">
        <v>126278</v>
      </c>
      <c r="FV148" s="619">
        <v>12627966</v>
      </c>
      <c r="FW148" s="620" t="s">
        <v>535</v>
      </c>
      <c r="FX148" s="620" t="s">
        <v>540</v>
      </c>
      <c r="FY148" s="610" t="s">
        <v>535</v>
      </c>
      <c r="FZ148" s="611" t="s">
        <v>499</v>
      </c>
      <c r="GA148" s="611" t="s">
        <v>969</v>
      </c>
      <c r="GB148" s="610" t="s">
        <v>1432</v>
      </c>
    </row>
    <row r="149" spans="1:184" x14ac:dyDescent="0.25">
      <c r="A149" s="610" t="s">
        <v>3385</v>
      </c>
      <c r="B149" s="617" t="s">
        <v>970</v>
      </c>
      <c r="C149" s="618" t="s">
        <v>971</v>
      </c>
      <c r="D149" s="638">
        <v>0.5</v>
      </c>
      <c r="E149" s="638">
        <v>0.4</v>
      </c>
      <c r="F149" s="638">
        <v>0.09</v>
      </c>
      <c r="G149" s="638">
        <v>0.01</v>
      </c>
      <c r="H149" s="638">
        <v>1</v>
      </c>
      <c r="I149" s="619">
        <v>28847706</v>
      </c>
      <c r="J149" s="619">
        <v>23078165</v>
      </c>
      <c r="K149" s="619">
        <v>5192587</v>
      </c>
      <c r="L149" s="619">
        <v>576954</v>
      </c>
      <c r="M149" s="619">
        <v>57695412</v>
      </c>
      <c r="N149" s="619">
        <v>10329</v>
      </c>
      <c r="O149" s="619">
        <v>10329</v>
      </c>
      <c r="P149" s="619">
        <v>28837377</v>
      </c>
      <c r="Q149" s="619">
        <v>207756</v>
      </c>
      <c r="R149" s="619">
        <v>207756</v>
      </c>
      <c r="S149" s="619">
        <v>399691</v>
      </c>
      <c r="T149" s="619">
        <v>0</v>
      </c>
      <c r="U149" s="619">
        <v>399691</v>
      </c>
      <c r="V149" s="619">
        <v>48504</v>
      </c>
      <c r="W149" s="619">
        <v>0</v>
      </c>
      <c r="X149" s="619">
        <v>48504</v>
      </c>
      <c r="Y149" s="619">
        <v>0</v>
      </c>
      <c r="Z149" s="619">
        <v>0</v>
      </c>
      <c r="AA149" s="619">
        <v>0</v>
      </c>
      <c r="AB149" s="619">
        <v>0</v>
      </c>
      <c r="AC149" s="619">
        <v>10329</v>
      </c>
      <c r="AD149" s="619">
        <v>0</v>
      </c>
      <c r="AE149" s="619">
        <v>0</v>
      </c>
      <c r="AF149" s="619">
        <v>10329</v>
      </c>
      <c r="AG149" s="619">
        <v>0</v>
      </c>
      <c r="AH149" s="619">
        <v>0</v>
      </c>
      <c r="AI149" s="619">
        <v>10031123</v>
      </c>
      <c r="AJ149" s="619">
        <v>2229398</v>
      </c>
      <c r="AK149" s="619">
        <v>247711</v>
      </c>
      <c r="AL149" s="619">
        <v>12508232</v>
      </c>
      <c r="AM149" s="619">
        <v>1939328</v>
      </c>
      <c r="AN149" s="619">
        <v>1551462</v>
      </c>
      <c r="AO149" s="619">
        <v>349079</v>
      </c>
      <c r="AP149" s="619">
        <v>38787</v>
      </c>
      <c r="AQ149" s="619">
        <v>3878656</v>
      </c>
      <c r="AR149" s="619">
        <v>-628857</v>
      </c>
      <c r="AS149" s="619">
        <v>-503086</v>
      </c>
      <c r="AT149" s="619">
        <v>-113194</v>
      </c>
      <c r="AU149" s="619">
        <v>-12577</v>
      </c>
      <c r="AV149" s="619">
        <v>-1257714</v>
      </c>
      <c r="AW149" s="619">
        <v>-1496412</v>
      </c>
      <c r="AX149" s="619">
        <v>-1197129</v>
      </c>
      <c r="AY149" s="619">
        <v>-269354</v>
      </c>
      <c r="AZ149" s="619">
        <v>-29928</v>
      </c>
      <c r="BA149" s="619">
        <v>-2992823</v>
      </c>
      <c r="BB149" s="619">
        <v>438142</v>
      </c>
      <c r="BC149" s="619">
        <v>350513</v>
      </c>
      <c r="BD149" s="619">
        <v>78865</v>
      </c>
      <c r="BE149" s="619">
        <v>8763</v>
      </c>
      <c r="BF149" s="619">
        <v>876283</v>
      </c>
      <c r="BG149" s="619">
        <v>-370761</v>
      </c>
      <c r="BH149" s="619">
        <v>-296608</v>
      </c>
      <c r="BI149" s="619">
        <v>-66737</v>
      </c>
      <c r="BJ149" s="619">
        <v>-7415</v>
      </c>
      <c r="BK149" s="619">
        <v>-741521</v>
      </c>
      <c r="BL149" s="619">
        <v>-1429031</v>
      </c>
      <c r="BM149" s="619">
        <v>-1143224</v>
      </c>
      <c r="BN149" s="619">
        <v>-257226</v>
      </c>
      <c r="BO149" s="619">
        <v>-28580</v>
      </c>
      <c r="BP149" s="619">
        <v>-2858061</v>
      </c>
      <c r="BQ149" s="619">
        <v>-2050958</v>
      </c>
      <c r="BR149" s="619">
        <v>-1640767</v>
      </c>
      <c r="BS149" s="619">
        <v>-369173</v>
      </c>
      <c r="BT149" s="619">
        <v>-41019</v>
      </c>
      <c r="BU149" s="619">
        <v>-4101917</v>
      </c>
      <c r="BV149" s="619">
        <v>-9422</v>
      </c>
      <c r="BW149" s="619">
        <v>-7538</v>
      </c>
      <c r="BX149" s="619">
        <v>-1696</v>
      </c>
      <c r="BY149" s="619">
        <v>-188</v>
      </c>
      <c r="BZ149" s="619">
        <v>-18844</v>
      </c>
      <c r="CA149" s="619">
        <v>-2041536</v>
      </c>
      <c r="CB149" s="619">
        <v>-1633229</v>
      </c>
      <c r="CC149" s="619">
        <v>-367477</v>
      </c>
      <c r="CD149" s="619">
        <v>-40831</v>
      </c>
      <c r="CE149" s="619">
        <v>-4083073</v>
      </c>
      <c r="CF149" s="619">
        <v>0</v>
      </c>
      <c r="CG149" s="619">
        <v>0</v>
      </c>
      <c r="CH149" s="619">
        <v>0</v>
      </c>
      <c r="CI149" s="619">
        <v>0</v>
      </c>
      <c r="CJ149" s="619">
        <v>0</v>
      </c>
      <c r="CK149" s="619">
        <v>3171</v>
      </c>
      <c r="CL149" s="619">
        <v>2536</v>
      </c>
      <c r="CM149" s="619">
        <v>571</v>
      </c>
      <c r="CN149" s="619">
        <v>63</v>
      </c>
      <c r="CO149" s="619">
        <v>6341</v>
      </c>
      <c r="CP149" s="619">
        <v>1037409</v>
      </c>
      <c r="CQ149" s="619">
        <v>829928</v>
      </c>
      <c r="CR149" s="619">
        <v>186734</v>
      </c>
      <c r="CS149" s="619">
        <v>20748</v>
      </c>
      <c r="CT149" s="619">
        <v>2074819</v>
      </c>
      <c r="CU149" s="619">
        <v>0</v>
      </c>
      <c r="CV149" s="619">
        <v>0</v>
      </c>
      <c r="CW149" s="619">
        <v>0</v>
      </c>
      <c r="CX149" s="619">
        <v>0</v>
      </c>
      <c r="CY149" s="619">
        <v>0</v>
      </c>
      <c r="CZ149" s="619">
        <v>6252</v>
      </c>
      <c r="DA149" s="619">
        <v>5002</v>
      </c>
      <c r="DB149" s="619">
        <v>1125</v>
      </c>
      <c r="DC149" s="619">
        <v>125</v>
      </c>
      <c r="DD149" s="619">
        <v>12504</v>
      </c>
      <c r="DE149" s="619">
        <v>-1034320</v>
      </c>
      <c r="DF149" s="619">
        <v>-827456</v>
      </c>
      <c r="DG149" s="619">
        <v>-186178</v>
      </c>
      <c r="DH149" s="619">
        <v>-20686</v>
      </c>
      <c r="DI149" s="619">
        <v>-2068640</v>
      </c>
      <c r="DJ149" s="619">
        <v>-594286</v>
      </c>
      <c r="DK149" s="619">
        <v>-475430</v>
      </c>
      <c r="DL149" s="619">
        <v>-106972</v>
      </c>
      <c r="DM149" s="619">
        <v>-11886</v>
      </c>
      <c r="DN149" s="619">
        <v>-1188574</v>
      </c>
      <c r="DO149" s="619">
        <v>-2632732</v>
      </c>
      <c r="DP149" s="619">
        <v>-2106187</v>
      </c>
      <c r="DQ149" s="619">
        <v>-473893</v>
      </c>
      <c r="DR149" s="619">
        <v>-52655</v>
      </c>
      <c r="DS149" s="619">
        <v>-5265467</v>
      </c>
      <c r="DT149" s="619">
        <v>1</v>
      </c>
      <c r="DU149" s="619">
        <v>0</v>
      </c>
      <c r="DV149" s="619">
        <v>0</v>
      </c>
      <c r="DW149" s="619">
        <v>0</v>
      </c>
      <c r="DX149" s="619">
        <v>1</v>
      </c>
      <c r="DY149" s="619">
        <v>-2038447</v>
      </c>
      <c r="DZ149" s="619">
        <v>-1630757</v>
      </c>
      <c r="EA149" s="619">
        <v>-366921</v>
      </c>
      <c r="EB149" s="619">
        <v>-40769</v>
      </c>
      <c r="EC149" s="619">
        <v>-4076894</v>
      </c>
      <c r="ED149" s="619">
        <v>-594286</v>
      </c>
      <c r="EE149" s="619">
        <v>-475430</v>
      </c>
      <c r="EF149" s="619">
        <v>-106972</v>
      </c>
      <c r="EG149" s="619">
        <v>-11886</v>
      </c>
      <c r="EH149" s="619">
        <v>-1188574</v>
      </c>
      <c r="EI149" s="619">
        <v>-389482</v>
      </c>
      <c r="EJ149" s="619">
        <v>-303147</v>
      </c>
      <c r="EK149" s="619">
        <v>-57658</v>
      </c>
      <c r="EL149" s="619">
        <v>-7576</v>
      </c>
      <c r="EM149" s="619">
        <v>-757863</v>
      </c>
      <c r="EN149" s="619">
        <v>0</v>
      </c>
      <c r="EO149" s="619">
        <v>0</v>
      </c>
      <c r="EP149" s="619">
        <v>0</v>
      </c>
      <c r="EQ149" s="619">
        <v>0</v>
      </c>
      <c r="ER149" s="619">
        <v>0</v>
      </c>
      <c r="ES149" s="619">
        <v>-2120207</v>
      </c>
      <c r="ET149" s="619">
        <v>-1696166</v>
      </c>
      <c r="EU149" s="619">
        <v>-381637</v>
      </c>
      <c r="EV149" s="619">
        <v>-42404</v>
      </c>
      <c r="EW149" s="619">
        <v>-4240414</v>
      </c>
      <c r="EX149" s="619">
        <v>1730725</v>
      </c>
      <c r="EY149" s="619">
        <v>1393019</v>
      </c>
      <c r="EZ149" s="619">
        <v>323979</v>
      </c>
      <c r="FA149" s="619">
        <v>34828</v>
      </c>
      <c r="FB149" s="619">
        <v>3482551</v>
      </c>
      <c r="FC149" s="619">
        <v>30378588</v>
      </c>
      <c r="FD149" s="619">
        <v>24302870</v>
      </c>
      <c r="FE149" s="619">
        <v>5468146</v>
      </c>
      <c r="FF149" s="619">
        <v>607572</v>
      </c>
      <c r="FG149" s="619">
        <v>60757176</v>
      </c>
      <c r="FH149" s="619">
        <v>28847706</v>
      </c>
      <c r="FI149" s="619">
        <v>23078165</v>
      </c>
      <c r="FJ149" s="619">
        <v>5192587</v>
      </c>
      <c r="FK149" s="619">
        <v>576954</v>
      </c>
      <c r="FL149" s="619">
        <v>57695412</v>
      </c>
      <c r="FM149" s="619">
        <v>-1530882</v>
      </c>
      <c r="FN149" s="619">
        <v>-1224705</v>
      </c>
      <c r="FO149" s="619">
        <v>-275559</v>
      </c>
      <c r="FP149" s="619">
        <v>-30618</v>
      </c>
      <c r="FQ149" s="619">
        <v>-3061764</v>
      </c>
      <c r="FR149" s="619">
        <v>199843</v>
      </c>
      <c r="FS149" s="619">
        <v>168314</v>
      </c>
      <c r="FT149" s="619">
        <v>48420</v>
      </c>
      <c r="FU149" s="619">
        <v>4210</v>
      </c>
      <c r="FV149" s="619">
        <v>420787</v>
      </c>
      <c r="FW149" s="620" t="s">
        <v>493</v>
      </c>
      <c r="FX149" s="620" t="s">
        <v>494</v>
      </c>
      <c r="FY149" s="610" t="s">
        <v>474</v>
      </c>
      <c r="FZ149" s="611" t="s">
        <v>475</v>
      </c>
      <c r="GA149" s="611" t="s">
        <v>972</v>
      </c>
      <c r="GB149" s="610" t="s">
        <v>1432</v>
      </c>
    </row>
    <row r="150" spans="1:184" x14ac:dyDescent="0.25">
      <c r="A150" s="610" t="s">
        <v>3385</v>
      </c>
      <c r="B150" s="617" t="s">
        <v>973</v>
      </c>
      <c r="C150" s="618" t="s">
        <v>974</v>
      </c>
      <c r="D150" s="638">
        <v>0.5</v>
      </c>
      <c r="E150" s="638">
        <v>0.4</v>
      </c>
      <c r="F150" s="638">
        <v>0.09</v>
      </c>
      <c r="G150" s="638">
        <v>0.01</v>
      </c>
      <c r="H150" s="638">
        <v>1</v>
      </c>
      <c r="I150" s="619">
        <v>7427788</v>
      </c>
      <c r="J150" s="619">
        <v>5942230</v>
      </c>
      <c r="K150" s="619">
        <v>1337002</v>
      </c>
      <c r="L150" s="619">
        <v>148556</v>
      </c>
      <c r="M150" s="619">
        <v>14855576</v>
      </c>
      <c r="N150" s="619">
        <v>0</v>
      </c>
      <c r="O150" s="619">
        <v>0</v>
      </c>
      <c r="P150" s="619">
        <v>7427788</v>
      </c>
      <c r="Q150" s="619">
        <v>91432</v>
      </c>
      <c r="R150" s="619">
        <v>91432</v>
      </c>
      <c r="S150" s="619">
        <v>0</v>
      </c>
      <c r="T150" s="619">
        <v>0</v>
      </c>
      <c r="U150" s="619">
        <v>0</v>
      </c>
      <c r="V150" s="619">
        <v>838517</v>
      </c>
      <c r="W150" s="619">
        <v>0</v>
      </c>
      <c r="X150" s="619">
        <v>838517</v>
      </c>
      <c r="Y150" s="619">
        <v>0</v>
      </c>
      <c r="Z150" s="619">
        <v>0</v>
      </c>
      <c r="AA150" s="619">
        <v>0</v>
      </c>
      <c r="AB150" s="619">
        <v>0</v>
      </c>
      <c r="AC150" s="619">
        <v>0</v>
      </c>
      <c r="AD150" s="619">
        <v>0</v>
      </c>
      <c r="AE150" s="619">
        <v>0</v>
      </c>
      <c r="AF150" s="619">
        <v>0</v>
      </c>
      <c r="AG150" s="619">
        <v>0</v>
      </c>
      <c r="AH150" s="619">
        <v>0</v>
      </c>
      <c r="AI150" s="619">
        <v>3218888</v>
      </c>
      <c r="AJ150" s="619">
        <v>692113</v>
      </c>
      <c r="AK150" s="619">
        <v>76900</v>
      </c>
      <c r="AL150" s="619">
        <v>3987901</v>
      </c>
      <c r="AM150" s="619">
        <v>286761</v>
      </c>
      <c r="AN150" s="619">
        <v>229408</v>
      </c>
      <c r="AO150" s="619">
        <v>51617</v>
      </c>
      <c r="AP150" s="619">
        <v>5735</v>
      </c>
      <c r="AQ150" s="619">
        <v>573521</v>
      </c>
      <c r="AR150" s="619">
        <v>-198159</v>
      </c>
      <c r="AS150" s="619">
        <v>-158527</v>
      </c>
      <c r="AT150" s="619">
        <v>-35669</v>
      </c>
      <c r="AU150" s="619">
        <v>-3963</v>
      </c>
      <c r="AV150" s="619">
        <v>-396318</v>
      </c>
      <c r="AW150" s="619">
        <v>-161552</v>
      </c>
      <c r="AX150" s="619">
        <v>-129242</v>
      </c>
      <c r="AY150" s="619">
        <v>-29079</v>
      </c>
      <c r="AZ150" s="619">
        <v>-3231</v>
      </c>
      <c r="BA150" s="619">
        <v>-323104</v>
      </c>
      <c r="BB150" s="619">
        <v>35951</v>
      </c>
      <c r="BC150" s="619">
        <v>28761</v>
      </c>
      <c r="BD150" s="619">
        <v>6471</v>
      </c>
      <c r="BE150" s="619">
        <v>719</v>
      </c>
      <c r="BF150" s="619">
        <v>71902</v>
      </c>
      <c r="BG150" s="619">
        <v>-40010</v>
      </c>
      <c r="BH150" s="619">
        <v>-32008</v>
      </c>
      <c r="BI150" s="619">
        <v>-7202</v>
      </c>
      <c r="BJ150" s="619">
        <v>-800</v>
      </c>
      <c r="BK150" s="619">
        <v>-80020</v>
      </c>
      <c r="BL150" s="619">
        <v>-165611</v>
      </c>
      <c r="BM150" s="619">
        <v>-132489</v>
      </c>
      <c r="BN150" s="619">
        <v>-29810</v>
      </c>
      <c r="BO150" s="619">
        <v>-3312</v>
      </c>
      <c r="BP150" s="619">
        <v>-331222</v>
      </c>
      <c r="BQ150" s="619">
        <v>-795819</v>
      </c>
      <c r="BR150" s="619">
        <v>-636656</v>
      </c>
      <c r="BS150" s="619">
        <v>-143248</v>
      </c>
      <c r="BT150" s="619">
        <v>-15916</v>
      </c>
      <c r="BU150" s="619">
        <v>-1591639</v>
      </c>
      <c r="BV150" s="619">
        <v>-74250</v>
      </c>
      <c r="BW150" s="619">
        <v>-59400</v>
      </c>
      <c r="BX150" s="619">
        <v>-13365</v>
      </c>
      <c r="BY150" s="619">
        <v>-1485</v>
      </c>
      <c r="BZ150" s="619">
        <v>-148500</v>
      </c>
      <c r="CA150" s="619">
        <v>-721569</v>
      </c>
      <c r="CB150" s="619">
        <v>-577256</v>
      </c>
      <c r="CC150" s="619">
        <v>-129883</v>
      </c>
      <c r="CD150" s="619">
        <v>-14431</v>
      </c>
      <c r="CE150" s="619">
        <v>-1443139</v>
      </c>
      <c r="CF150" s="619">
        <v>0</v>
      </c>
      <c r="CG150" s="619">
        <v>0</v>
      </c>
      <c r="CH150" s="619">
        <v>0</v>
      </c>
      <c r="CI150" s="619">
        <v>0</v>
      </c>
      <c r="CJ150" s="619">
        <v>0</v>
      </c>
      <c r="CK150" s="619">
        <v>0</v>
      </c>
      <c r="CL150" s="619">
        <v>0</v>
      </c>
      <c r="CM150" s="619">
        <v>0</v>
      </c>
      <c r="CN150" s="619">
        <v>0</v>
      </c>
      <c r="CO150" s="619">
        <v>0</v>
      </c>
      <c r="CP150" s="619">
        <v>137369</v>
      </c>
      <c r="CQ150" s="619">
        <v>109894</v>
      </c>
      <c r="CR150" s="619">
        <v>24726</v>
      </c>
      <c r="CS150" s="619">
        <v>2747</v>
      </c>
      <c r="CT150" s="619">
        <v>274736</v>
      </c>
      <c r="CU150" s="619">
        <v>0</v>
      </c>
      <c r="CV150" s="619">
        <v>0</v>
      </c>
      <c r="CW150" s="619">
        <v>0</v>
      </c>
      <c r="CX150" s="619">
        <v>0</v>
      </c>
      <c r="CY150" s="619">
        <v>0</v>
      </c>
      <c r="CZ150" s="619">
        <v>0</v>
      </c>
      <c r="DA150" s="619">
        <v>0</v>
      </c>
      <c r="DB150" s="619">
        <v>0</v>
      </c>
      <c r="DC150" s="619">
        <v>0</v>
      </c>
      <c r="DD150" s="619">
        <v>0</v>
      </c>
      <c r="DE150" s="619">
        <v>273272</v>
      </c>
      <c r="DF150" s="619">
        <v>218618</v>
      </c>
      <c r="DG150" s="619">
        <v>49189</v>
      </c>
      <c r="DH150" s="619">
        <v>5465</v>
      </c>
      <c r="DI150" s="619">
        <v>546544</v>
      </c>
      <c r="DJ150" s="619">
        <v>-430209</v>
      </c>
      <c r="DK150" s="619">
        <v>-344166</v>
      </c>
      <c r="DL150" s="619">
        <v>-77437</v>
      </c>
      <c r="DM150" s="619">
        <v>-8604</v>
      </c>
      <c r="DN150" s="619">
        <v>-860416</v>
      </c>
      <c r="DO150" s="619">
        <v>-815387</v>
      </c>
      <c r="DP150" s="619">
        <v>-652310</v>
      </c>
      <c r="DQ150" s="619">
        <v>-146770</v>
      </c>
      <c r="DR150" s="619">
        <v>-16308</v>
      </c>
      <c r="DS150" s="619">
        <v>-1630775</v>
      </c>
      <c r="DT150" s="619">
        <v>-74250</v>
      </c>
      <c r="DU150" s="619">
        <v>-59400</v>
      </c>
      <c r="DV150" s="619">
        <v>-13365</v>
      </c>
      <c r="DW150" s="619">
        <v>-1485</v>
      </c>
      <c r="DX150" s="619">
        <v>-148500</v>
      </c>
      <c r="DY150" s="619">
        <v>-310928</v>
      </c>
      <c r="DZ150" s="619">
        <v>-248744</v>
      </c>
      <c r="EA150" s="619">
        <v>-55968</v>
      </c>
      <c r="EB150" s="619">
        <v>-6219</v>
      </c>
      <c r="EC150" s="619">
        <v>-621859</v>
      </c>
      <c r="ED150" s="619">
        <v>-430209</v>
      </c>
      <c r="EE150" s="619">
        <v>-344166</v>
      </c>
      <c r="EF150" s="619">
        <v>-77437</v>
      </c>
      <c r="EG150" s="619">
        <v>-8604</v>
      </c>
      <c r="EH150" s="619">
        <v>-860416</v>
      </c>
      <c r="EI150" s="619">
        <v>1349516</v>
      </c>
      <c r="EJ150" s="619">
        <v>1079611</v>
      </c>
      <c r="EK150" s="619">
        <v>242912</v>
      </c>
      <c r="EL150" s="619">
        <v>26991</v>
      </c>
      <c r="EM150" s="619">
        <v>2699029</v>
      </c>
      <c r="EN150" s="619">
        <v>0</v>
      </c>
      <c r="EO150" s="619">
        <v>0</v>
      </c>
      <c r="EP150" s="619">
        <v>0</v>
      </c>
      <c r="EQ150" s="619">
        <v>0</v>
      </c>
      <c r="ER150" s="619">
        <v>0</v>
      </c>
      <c r="ES150" s="619">
        <v>-951750</v>
      </c>
      <c r="ET150" s="619">
        <v>-761400</v>
      </c>
      <c r="EU150" s="619">
        <v>-171315</v>
      </c>
      <c r="EV150" s="619">
        <v>-19035</v>
      </c>
      <c r="EW150" s="619">
        <v>-1903500</v>
      </c>
      <c r="EX150" s="619">
        <v>2301266</v>
      </c>
      <c r="EY150" s="619">
        <v>1841011</v>
      </c>
      <c r="EZ150" s="619">
        <v>414227</v>
      </c>
      <c r="FA150" s="619">
        <v>46026</v>
      </c>
      <c r="FB150" s="619">
        <v>4602529</v>
      </c>
      <c r="FC150" s="619">
        <v>6863954</v>
      </c>
      <c r="FD150" s="619">
        <v>5491164</v>
      </c>
      <c r="FE150" s="619">
        <v>1235512</v>
      </c>
      <c r="FF150" s="619">
        <v>137279</v>
      </c>
      <c r="FG150" s="619">
        <v>13727909</v>
      </c>
      <c r="FH150" s="619">
        <v>7427788</v>
      </c>
      <c r="FI150" s="619">
        <v>5942230</v>
      </c>
      <c r="FJ150" s="619">
        <v>1337002</v>
      </c>
      <c r="FK150" s="619">
        <v>148556</v>
      </c>
      <c r="FL150" s="619">
        <v>14855576</v>
      </c>
      <c r="FM150" s="619">
        <v>563834</v>
      </c>
      <c r="FN150" s="619">
        <v>451066</v>
      </c>
      <c r="FO150" s="619">
        <v>101490</v>
      </c>
      <c r="FP150" s="619">
        <v>11277</v>
      </c>
      <c r="FQ150" s="619">
        <v>1127667</v>
      </c>
      <c r="FR150" s="619">
        <v>2865100</v>
      </c>
      <c r="FS150" s="619">
        <v>2292077</v>
      </c>
      <c r="FT150" s="619">
        <v>515717</v>
      </c>
      <c r="FU150" s="619">
        <v>57303</v>
      </c>
      <c r="FV150" s="619">
        <v>5730196</v>
      </c>
      <c r="FW150" s="620" t="s">
        <v>520</v>
      </c>
      <c r="FX150" s="620" t="s">
        <v>521</v>
      </c>
      <c r="FY150" s="610" t="s">
        <v>474</v>
      </c>
      <c r="FZ150" s="611" t="s">
        <v>499</v>
      </c>
      <c r="GA150" s="611" t="s">
        <v>975</v>
      </c>
      <c r="GB150" s="610" t="s">
        <v>1432</v>
      </c>
    </row>
    <row r="151" spans="1:184" x14ac:dyDescent="0.25">
      <c r="A151" s="610" t="s">
        <v>3385</v>
      </c>
      <c r="B151" s="617" t="s">
        <v>976</v>
      </c>
      <c r="C151" s="618" t="s">
        <v>977</v>
      </c>
      <c r="D151" s="638">
        <v>0.5</v>
      </c>
      <c r="E151" s="638">
        <v>0.4</v>
      </c>
      <c r="F151" s="638">
        <v>0.09</v>
      </c>
      <c r="G151" s="638">
        <v>0.01</v>
      </c>
      <c r="H151" s="638">
        <v>1</v>
      </c>
      <c r="I151" s="619">
        <v>7594586</v>
      </c>
      <c r="J151" s="619">
        <v>6075669</v>
      </c>
      <c r="K151" s="619">
        <v>1367026</v>
      </c>
      <c r="L151" s="619">
        <v>151892</v>
      </c>
      <c r="M151" s="619">
        <v>15189173</v>
      </c>
      <c r="N151" s="619">
        <v>0</v>
      </c>
      <c r="O151" s="619">
        <v>0</v>
      </c>
      <c r="P151" s="619">
        <v>7594586</v>
      </c>
      <c r="Q151" s="619">
        <v>105525</v>
      </c>
      <c r="R151" s="619">
        <v>105525</v>
      </c>
      <c r="S151" s="619">
        <v>0</v>
      </c>
      <c r="T151" s="619">
        <v>0</v>
      </c>
      <c r="U151" s="619">
        <v>0</v>
      </c>
      <c r="V151" s="619">
        <v>0</v>
      </c>
      <c r="W151" s="619">
        <v>0</v>
      </c>
      <c r="X151" s="619">
        <v>0</v>
      </c>
      <c r="Y151" s="619">
        <v>0</v>
      </c>
      <c r="Z151" s="619">
        <v>0</v>
      </c>
      <c r="AA151" s="619">
        <v>0</v>
      </c>
      <c r="AB151" s="619">
        <v>0</v>
      </c>
      <c r="AC151" s="619">
        <v>0</v>
      </c>
      <c r="AD151" s="619">
        <v>0</v>
      </c>
      <c r="AE151" s="619">
        <v>0</v>
      </c>
      <c r="AF151" s="619">
        <v>0</v>
      </c>
      <c r="AG151" s="619">
        <v>0</v>
      </c>
      <c r="AH151" s="619">
        <v>0</v>
      </c>
      <c r="AI151" s="619">
        <v>3576610</v>
      </c>
      <c r="AJ151" s="619">
        <v>804737</v>
      </c>
      <c r="AK151" s="619">
        <v>89415</v>
      </c>
      <c r="AL151" s="619">
        <v>4470762</v>
      </c>
      <c r="AM151" s="619">
        <v>417922</v>
      </c>
      <c r="AN151" s="619">
        <v>334338</v>
      </c>
      <c r="AO151" s="619">
        <v>75226</v>
      </c>
      <c r="AP151" s="619">
        <v>8358</v>
      </c>
      <c r="AQ151" s="619">
        <v>835844</v>
      </c>
      <c r="AR151" s="619">
        <v>-387393</v>
      </c>
      <c r="AS151" s="619">
        <v>-309915</v>
      </c>
      <c r="AT151" s="619">
        <v>-69731</v>
      </c>
      <c r="AU151" s="619">
        <v>-7748</v>
      </c>
      <c r="AV151" s="619">
        <v>-774787</v>
      </c>
      <c r="AW151" s="619">
        <v>-103734</v>
      </c>
      <c r="AX151" s="619">
        <v>-82988</v>
      </c>
      <c r="AY151" s="619">
        <v>-18672</v>
      </c>
      <c r="AZ151" s="619">
        <v>-2075</v>
      </c>
      <c r="BA151" s="619">
        <v>-207469</v>
      </c>
      <c r="BB151" s="619">
        <v>28768</v>
      </c>
      <c r="BC151" s="619">
        <v>23014</v>
      </c>
      <c r="BD151" s="619">
        <v>5178</v>
      </c>
      <c r="BE151" s="619">
        <v>575</v>
      </c>
      <c r="BF151" s="619">
        <v>57535</v>
      </c>
      <c r="BG151" s="619">
        <v>-96167</v>
      </c>
      <c r="BH151" s="619">
        <v>-76933</v>
      </c>
      <c r="BI151" s="619">
        <v>-17310</v>
      </c>
      <c r="BJ151" s="619">
        <v>-1923</v>
      </c>
      <c r="BK151" s="619">
        <v>-192333</v>
      </c>
      <c r="BL151" s="619">
        <v>-171133</v>
      </c>
      <c r="BM151" s="619">
        <v>-136907</v>
      </c>
      <c r="BN151" s="619">
        <v>-30804</v>
      </c>
      <c r="BO151" s="619">
        <v>-3423</v>
      </c>
      <c r="BP151" s="619">
        <v>-342267</v>
      </c>
      <c r="BQ151" s="619">
        <v>-896003</v>
      </c>
      <c r="BR151" s="619">
        <v>-716802</v>
      </c>
      <c r="BS151" s="619">
        <v>-161281</v>
      </c>
      <c r="BT151" s="619">
        <v>-17920</v>
      </c>
      <c r="BU151" s="619">
        <v>-1792006</v>
      </c>
      <c r="BV151" s="619">
        <v>0</v>
      </c>
      <c r="BW151" s="619">
        <v>0</v>
      </c>
      <c r="BX151" s="619">
        <v>0</v>
      </c>
      <c r="BY151" s="619">
        <v>0</v>
      </c>
      <c r="BZ151" s="619">
        <v>0</v>
      </c>
      <c r="CA151" s="619">
        <v>-896003</v>
      </c>
      <c r="CB151" s="619">
        <v>-716802</v>
      </c>
      <c r="CC151" s="619">
        <v>-161281</v>
      </c>
      <c r="CD151" s="619">
        <v>-17920</v>
      </c>
      <c r="CE151" s="619">
        <v>-1792006</v>
      </c>
      <c r="CF151" s="619">
        <v>0</v>
      </c>
      <c r="CG151" s="619">
        <v>0</v>
      </c>
      <c r="CH151" s="619">
        <v>0</v>
      </c>
      <c r="CI151" s="619">
        <v>0</v>
      </c>
      <c r="CJ151" s="619">
        <v>0</v>
      </c>
      <c r="CK151" s="619">
        <v>0</v>
      </c>
      <c r="CL151" s="619">
        <v>0</v>
      </c>
      <c r="CM151" s="619">
        <v>0</v>
      </c>
      <c r="CN151" s="619">
        <v>0</v>
      </c>
      <c r="CO151" s="619">
        <v>0</v>
      </c>
      <c r="CP151" s="619">
        <v>0</v>
      </c>
      <c r="CQ151" s="619">
        <v>0</v>
      </c>
      <c r="CR151" s="619">
        <v>0</v>
      </c>
      <c r="CS151" s="619">
        <v>0</v>
      </c>
      <c r="CT151" s="619">
        <v>0</v>
      </c>
      <c r="CU151" s="619">
        <v>0</v>
      </c>
      <c r="CV151" s="619">
        <v>0</v>
      </c>
      <c r="CW151" s="619">
        <v>0</v>
      </c>
      <c r="CX151" s="619">
        <v>0</v>
      </c>
      <c r="CY151" s="619">
        <v>0</v>
      </c>
      <c r="CZ151" s="619">
        <v>0</v>
      </c>
      <c r="DA151" s="619">
        <v>0</v>
      </c>
      <c r="DB151" s="619">
        <v>0</v>
      </c>
      <c r="DC151" s="619">
        <v>0</v>
      </c>
      <c r="DD151" s="619">
        <v>0</v>
      </c>
      <c r="DE151" s="619">
        <v>403108</v>
      </c>
      <c r="DF151" s="619">
        <v>322486</v>
      </c>
      <c r="DG151" s="619">
        <v>72559</v>
      </c>
      <c r="DH151" s="619">
        <v>8062</v>
      </c>
      <c r="DI151" s="619">
        <v>806215</v>
      </c>
      <c r="DJ151" s="619">
        <v>-90226</v>
      </c>
      <c r="DK151" s="619">
        <v>-72182</v>
      </c>
      <c r="DL151" s="619">
        <v>-16241</v>
      </c>
      <c r="DM151" s="619">
        <v>-1805</v>
      </c>
      <c r="DN151" s="619">
        <v>-180454</v>
      </c>
      <c r="DO151" s="619">
        <v>-583121</v>
      </c>
      <c r="DP151" s="619">
        <v>-466498</v>
      </c>
      <c r="DQ151" s="619">
        <v>-104963</v>
      </c>
      <c r="DR151" s="619">
        <v>-11663</v>
      </c>
      <c r="DS151" s="619">
        <v>-1166245</v>
      </c>
      <c r="DT151" s="619">
        <v>0</v>
      </c>
      <c r="DU151" s="619">
        <v>0</v>
      </c>
      <c r="DV151" s="619">
        <v>0</v>
      </c>
      <c r="DW151" s="619">
        <v>0</v>
      </c>
      <c r="DX151" s="619">
        <v>0</v>
      </c>
      <c r="DY151" s="619">
        <v>-492895</v>
      </c>
      <c r="DZ151" s="619">
        <v>-394316</v>
      </c>
      <c r="EA151" s="619">
        <v>-88722</v>
      </c>
      <c r="EB151" s="619">
        <v>-9858</v>
      </c>
      <c r="EC151" s="619">
        <v>-985791</v>
      </c>
      <c r="ED151" s="619">
        <v>-90226</v>
      </c>
      <c r="EE151" s="619">
        <v>-72182</v>
      </c>
      <c r="EF151" s="619">
        <v>-16241</v>
      </c>
      <c r="EG151" s="619">
        <v>-1805</v>
      </c>
      <c r="EH151" s="619">
        <v>-180454</v>
      </c>
      <c r="EI151" s="619">
        <v>-188575</v>
      </c>
      <c r="EJ151" s="619">
        <v>-150858</v>
      </c>
      <c r="EK151" s="619">
        <v>-33943</v>
      </c>
      <c r="EL151" s="619">
        <v>-3771</v>
      </c>
      <c r="EM151" s="619">
        <v>-426812</v>
      </c>
      <c r="EN151" s="619">
        <v>0</v>
      </c>
      <c r="EO151" s="619">
        <v>0</v>
      </c>
      <c r="EP151" s="619">
        <v>0</v>
      </c>
      <c r="EQ151" s="619">
        <v>0</v>
      </c>
      <c r="ER151" s="619">
        <v>0</v>
      </c>
      <c r="ES151" s="619">
        <v>141107</v>
      </c>
      <c r="ET151" s="619">
        <v>112886</v>
      </c>
      <c r="EU151" s="619">
        <v>25399</v>
      </c>
      <c r="EV151" s="619">
        <v>2822</v>
      </c>
      <c r="EW151" s="619">
        <v>282214</v>
      </c>
      <c r="EX151" s="619">
        <v>-329682</v>
      </c>
      <c r="EY151" s="619">
        <v>-263744</v>
      </c>
      <c r="EZ151" s="619">
        <v>-59342</v>
      </c>
      <c r="FA151" s="619">
        <v>-6593</v>
      </c>
      <c r="FB151" s="619">
        <v>-709026</v>
      </c>
      <c r="FC151" s="619">
        <v>7975099</v>
      </c>
      <c r="FD151" s="619">
        <v>6380079</v>
      </c>
      <c r="FE151" s="619">
        <v>1435518</v>
      </c>
      <c r="FF151" s="619">
        <v>159502</v>
      </c>
      <c r="FG151" s="619">
        <v>15950198</v>
      </c>
      <c r="FH151" s="619">
        <v>7594586</v>
      </c>
      <c r="FI151" s="619">
        <v>6075669</v>
      </c>
      <c r="FJ151" s="619">
        <v>1367026</v>
      </c>
      <c r="FK151" s="619">
        <v>151892</v>
      </c>
      <c r="FL151" s="619">
        <v>15189173</v>
      </c>
      <c r="FM151" s="619">
        <v>-380513</v>
      </c>
      <c r="FN151" s="619">
        <v>-304410</v>
      </c>
      <c r="FO151" s="619">
        <v>-68492</v>
      </c>
      <c r="FP151" s="619">
        <v>-7610</v>
      </c>
      <c r="FQ151" s="619">
        <v>-761025</v>
      </c>
      <c r="FR151" s="619">
        <v>-710195</v>
      </c>
      <c r="FS151" s="619">
        <v>-568154</v>
      </c>
      <c r="FT151" s="619">
        <v>-127834</v>
      </c>
      <c r="FU151" s="619">
        <v>-14203</v>
      </c>
      <c r="FV151" s="619">
        <v>-1470051</v>
      </c>
      <c r="FW151" s="620" t="s">
        <v>614</v>
      </c>
      <c r="FX151" s="620" t="s">
        <v>615</v>
      </c>
      <c r="FY151" s="610" t="s">
        <v>474</v>
      </c>
      <c r="FZ151" s="611" t="s">
        <v>548</v>
      </c>
      <c r="GA151" s="611" t="s">
        <v>978</v>
      </c>
      <c r="GB151" s="610" t="s">
        <v>1432</v>
      </c>
    </row>
    <row r="152" spans="1:184" x14ac:dyDescent="0.25">
      <c r="A152" s="610" t="s">
        <v>3385</v>
      </c>
      <c r="B152" s="617" t="s">
        <v>979</v>
      </c>
      <c r="C152" s="618" t="s">
        <v>980</v>
      </c>
      <c r="D152" s="638">
        <v>0</v>
      </c>
      <c r="E152" s="638">
        <v>0.99</v>
      </c>
      <c r="F152" s="638">
        <v>0</v>
      </c>
      <c r="G152" s="638">
        <v>0.01</v>
      </c>
      <c r="H152" s="638">
        <v>1</v>
      </c>
      <c r="I152" s="619">
        <v>0</v>
      </c>
      <c r="J152" s="619">
        <v>352400331</v>
      </c>
      <c r="K152" s="619">
        <v>0</v>
      </c>
      <c r="L152" s="619">
        <v>3559599</v>
      </c>
      <c r="M152" s="619">
        <v>355959930</v>
      </c>
      <c r="N152" s="619">
        <v>0</v>
      </c>
      <c r="O152" s="619">
        <v>0</v>
      </c>
      <c r="P152" s="619">
        <v>0</v>
      </c>
      <c r="Q152" s="619">
        <v>1121601</v>
      </c>
      <c r="R152" s="619">
        <v>1121601</v>
      </c>
      <c r="S152" s="619">
        <v>881095</v>
      </c>
      <c r="T152" s="619">
        <v>0</v>
      </c>
      <c r="U152" s="619">
        <v>881095</v>
      </c>
      <c r="V152" s="619">
        <v>0</v>
      </c>
      <c r="W152" s="619">
        <v>0</v>
      </c>
      <c r="X152" s="619">
        <v>0</v>
      </c>
      <c r="Y152" s="619">
        <v>0</v>
      </c>
      <c r="Z152" s="619">
        <v>0</v>
      </c>
      <c r="AA152" s="619">
        <v>0</v>
      </c>
      <c r="AB152" s="619">
        <v>0</v>
      </c>
      <c r="AC152" s="619">
        <v>0</v>
      </c>
      <c r="AD152" s="619">
        <v>0</v>
      </c>
      <c r="AE152" s="619">
        <v>0</v>
      </c>
      <c r="AF152" s="619">
        <v>0</v>
      </c>
      <c r="AG152" s="619">
        <v>0</v>
      </c>
      <c r="AH152" s="619">
        <v>0</v>
      </c>
      <c r="AI152" s="619">
        <v>114478646</v>
      </c>
      <c r="AJ152" s="619">
        <v>0</v>
      </c>
      <c r="AK152" s="619">
        <v>1146768</v>
      </c>
      <c r="AL152" s="619">
        <v>115625414</v>
      </c>
      <c r="AM152" s="619">
        <v>0</v>
      </c>
      <c r="AN152" s="619">
        <v>52516786</v>
      </c>
      <c r="AO152" s="619">
        <v>0</v>
      </c>
      <c r="AP152" s="619">
        <v>530473</v>
      </c>
      <c r="AQ152" s="619">
        <v>53047259</v>
      </c>
      <c r="AR152" s="619">
        <v>0</v>
      </c>
      <c r="AS152" s="619">
        <v>-28599957</v>
      </c>
      <c r="AT152" s="619">
        <v>0</v>
      </c>
      <c r="AU152" s="619">
        <v>-288888</v>
      </c>
      <c r="AV152" s="619">
        <v>-28888845</v>
      </c>
      <c r="AW152" s="619">
        <v>0</v>
      </c>
      <c r="AX152" s="619">
        <v>-46298880</v>
      </c>
      <c r="AY152" s="619">
        <v>0</v>
      </c>
      <c r="AZ152" s="619">
        <v>-467665</v>
      </c>
      <c r="BA152" s="619">
        <v>-46766545</v>
      </c>
      <c r="BB152" s="619">
        <v>0</v>
      </c>
      <c r="BC152" s="619">
        <v>2719534</v>
      </c>
      <c r="BD152" s="619">
        <v>0</v>
      </c>
      <c r="BE152" s="619">
        <v>27470</v>
      </c>
      <c r="BF152" s="619">
        <v>2747004</v>
      </c>
      <c r="BG152" s="619">
        <v>0</v>
      </c>
      <c r="BH152" s="619">
        <v>-2718032</v>
      </c>
      <c r="BI152" s="619">
        <v>0</v>
      </c>
      <c r="BJ152" s="619">
        <v>-27455</v>
      </c>
      <c r="BK152" s="619">
        <v>-2745487</v>
      </c>
      <c r="BL152" s="619">
        <v>0</v>
      </c>
      <c r="BM152" s="619">
        <v>-46297378</v>
      </c>
      <c r="BN152" s="619">
        <v>0</v>
      </c>
      <c r="BO152" s="619">
        <v>-467650</v>
      </c>
      <c r="BP152" s="619">
        <v>-46765028</v>
      </c>
      <c r="BQ152" s="619">
        <v>0</v>
      </c>
      <c r="BR152" s="619">
        <v>-128843159</v>
      </c>
      <c r="BS152" s="619">
        <v>0</v>
      </c>
      <c r="BT152" s="619">
        <v>-1301446</v>
      </c>
      <c r="BU152" s="619">
        <v>-130144605</v>
      </c>
      <c r="BV152" s="619">
        <v>0</v>
      </c>
      <c r="BW152" s="619">
        <v>-5602274</v>
      </c>
      <c r="BX152" s="619">
        <v>0</v>
      </c>
      <c r="BY152" s="619">
        <v>-56589</v>
      </c>
      <c r="BZ152" s="619">
        <v>-5658863</v>
      </c>
      <c r="CA152" s="619">
        <v>0</v>
      </c>
      <c r="CB152" s="619">
        <v>-123240885</v>
      </c>
      <c r="CC152" s="619">
        <v>0</v>
      </c>
      <c r="CD152" s="619">
        <v>-1244857</v>
      </c>
      <c r="CE152" s="619">
        <v>-124485742</v>
      </c>
      <c r="CF152" s="619">
        <v>0</v>
      </c>
      <c r="CG152" s="619">
        <v>0</v>
      </c>
      <c r="CH152" s="619">
        <v>0</v>
      </c>
      <c r="CI152" s="619">
        <v>0</v>
      </c>
      <c r="CJ152" s="619">
        <v>0</v>
      </c>
      <c r="CK152" s="619">
        <v>0</v>
      </c>
      <c r="CL152" s="619">
        <v>5602274</v>
      </c>
      <c r="CM152" s="619">
        <v>0</v>
      </c>
      <c r="CN152" s="619">
        <v>56589</v>
      </c>
      <c r="CO152" s="619">
        <v>5658863</v>
      </c>
      <c r="CP152" s="619">
        <v>0</v>
      </c>
      <c r="CQ152" s="619">
        <v>15865611</v>
      </c>
      <c r="CR152" s="619">
        <v>0</v>
      </c>
      <c r="CS152" s="619">
        <v>160259</v>
      </c>
      <c r="CT152" s="619">
        <v>16025870</v>
      </c>
      <c r="CU152" s="619">
        <v>0</v>
      </c>
      <c r="CV152" s="619">
        <v>0</v>
      </c>
      <c r="CW152" s="619">
        <v>0</v>
      </c>
      <c r="CX152" s="619">
        <v>0</v>
      </c>
      <c r="CY152" s="619">
        <v>0</v>
      </c>
      <c r="CZ152" s="619">
        <v>0</v>
      </c>
      <c r="DA152" s="619">
        <v>0</v>
      </c>
      <c r="DB152" s="619">
        <v>0</v>
      </c>
      <c r="DC152" s="619">
        <v>0</v>
      </c>
      <c r="DD152" s="619">
        <v>0</v>
      </c>
      <c r="DE152" s="619">
        <v>0</v>
      </c>
      <c r="DF152" s="619">
        <v>5453733</v>
      </c>
      <c r="DG152" s="619">
        <v>0</v>
      </c>
      <c r="DH152" s="619">
        <v>55088</v>
      </c>
      <c r="DI152" s="619">
        <v>5508821</v>
      </c>
      <c r="DJ152" s="619">
        <v>0</v>
      </c>
      <c r="DK152" s="619">
        <v>-29328800</v>
      </c>
      <c r="DL152" s="619">
        <v>0</v>
      </c>
      <c r="DM152" s="619">
        <v>-296251</v>
      </c>
      <c r="DN152" s="619">
        <v>-29625051</v>
      </c>
      <c r="DO152" s="619">
        <v>0</v>
      </c>
      <c r="DP152" s="619">
        <v>-131250341</v>
      </c>
      <c r="DQ152" s="619">
        <v>0</v>
      </c>
      <c r="DR152" s="619">
        <v>-1325761</v>
      </c>
      <c r="DS152" s="619">
        <v>-132576102</v>
      </c>
      <c r="DT152" s="619">
        <v>0</v>
      </c>
      <c r="DU152" s="619">
        <v>0</v>
      </c>
      <c r="DV152" s="619">
        <v>0</v>
      </c>
      <c r="DW152" s="619">
        <v>0</v>
      </c>
      <c r="DX152" s="619">
        <v>0</v>
      </c>
      <c r="DY152" s="619">
        <v>0</v>
      </c>
      <c r="DZ152" s="619">
        <v>-101921541</v>
      </c>
      <c r="EA152" s="619">
        <v>0</v>
      </c>
      <c r="EB152" s="619">
        <v>-1029510</v>
      </c>
      <c r="EC152" s="619">
        <v>-102951051</v>
      </c>
      <c r="ED152" s="619">
        <v>0</v>
      </c>
      <c r="EE152" s="619">
        <v>-29328800</v>
      </c>
      <c r="EF152" s="619">
        <v>0</v>
      </c>
      <c r="EG152" s="619">
        <v>-296251</v>
      </c>
      <c r="EH152" s="619">
        <v>-29625051</v>
      </c>
      <c r="EI152" s="619">
        <v>0</v>
      </c>
      <c r="EJ152" s="619">
        <v>34446217</v>
      </c>
      <c r="EK152" s="619">
        <v>0</v>
      </c>
      <c r="EL152" s="619">
        <v>347943</v>
      </c>
      <c r="EM152" s="619">
        <v>34794160</v>
      </c>
      <c r="EN152" s="619">
        <v>0</v>
      </c>
      <c r="EO152" s="619">
        <v>0</v>
      </c>
      <c r="EP152" s="619">
        <v>0</v>
      </c>
      <c r="EQ152" s="619">
        <v>0</v>
      </c>
      <c r="ER152" s="619">
        <v>0</v>
      </c>
      <c r="ES152" s="619">
        <v>0</v>
      </c>
      <c r="ET152" s="619">
        <v>14433996</v>
      </c>
      <c r="EU152" s="619">
        <v>0</v>
      </c>
      <c r="EV152" s="619">
        <v>145798</v>
      </c>
      <c r="EW152" s="619">
        <v>14579794</v>
      </c>
      <c r="EX152" s="619">
        <v>0</v>
      </c>
      <c r="EY152" s="619">
        <v>20012221</v>
      </c>
      <c r="EZ152" s="619">
        <v>0</v>
      </c>
      <c r="FA152" s="619">
        <v>202145</v>
      </c>
      <c r="FB152" s="619">
        <v>20214366</v>
      </c>
      <c r="FC152" s="619">
        <v>0</v>
      </c>
      <c r="FD152" s="619">
        <v>341667282</v>
      </c>
      <c r="FE152" s="619">
        <v>0</v>
      </c>
      <c r="FF152" s="619">
        <v>3451185</v>
      </c>
      <c r="FG152" s="619">
        <v>345118467</v>
      </c>
      <c r="FH152" s="619">
        <v>0</v>
      </c>
      <c r="FI152" s="619">
        <v>352400331</v>
      </c>
      <c r="FJ152" s="619">
        <v>0</v>
      </c>
      <c r="FK152" s="619">
        <v>3559599</v>
      </c>
      <c r="FL152" s="619">
        <v>355959930</v>
      </c>
      <c r="FM152" s="619">
        <v>0</v>
      </c>
      <c r="FN152" s="619">
        <v>10733049</v>
      </c>
      <c r="FO152" s="619">
        <v>0</v>
      </c>
      <c r="FP152" s="619">
        <v>108414</v>
      </c>
      <c r="FQ152" s="619">
        <v>10841463</v>
      </c>
      <c r="FR152" s="619">
        <v>0</v>
      </c>
      <c r="FS152" s="619">
        <v>30745270</v>
      </c>
      <c r="FT152" s="619">
        <v>0</v>
      </c>
      <c r="FU152" s="619">
        <v>310559</v>
      </c>
      <c r="FV152" s="619">
        <v>31055829</v>
      </c>
      <c r="FW152" s="620" t="s">
        <v>513</v>
      </c>
      <c r="FX152" s="620" t="s">
        <v>568</v>
      </c>
      <c r="FY152" s="610" t="s">
        <v>515</v>
      </c>
      <c r="FZ152" s="611" t="s">
        <v>558</v>
      </c>
      <c r="GA152" s="611" t="s">
        <v>981</v>
      </c>
      <c r="GB152" s="610" t="s">
        <v>1432</v>
      </c>
    </row>
    <row r="153" spans="1:184" x14ac:dyDescent="0.25">
      <c r="A153" s="610" t="s">
        <v>3385</v>
      </c>
      <c r="B153" s="617" t="s">
        <v>982</v>
      </c>
      <c r="C153" s="618" t="s">
        <v>983</v>
      </c>
      <c r="D153" s="638">
        <v>0.5</v>
      </c>
      <c r="E153" s="638">
        <v>0.4</v>
      </c>
      <c r="F153" s="638">
        <v>0.09</v>
      </c>
      <c r="G153" s="638">
        <v>0.01</v>
      </c>
      <c r="H153" s="638">
        <v>1</v>
      </c>
      <c r="I153" s="619">
        <v>15204278</v>
      </c>
      <c r="J153" s="619">
        <v>12163422</v>
      </c>
      <c r="K153" s="619">
        <v>2736770</v>
      </c>
      <c r="L153" s="619">
        <v>304086</v>
      </c>
      <c r="M153" s="619">
        <v>30408556</v>
      </c>
      <c r="N153" s="619">
        <v>0</v>
      </c>
      <c r="O153" s="619">
        <v>0</v>
      </c>
      <c r="P153" s="619">
        <v>15204278</v>
      </c>
      <c r="Q153" s="619">
        <v>124084</v>
      </c>
      <c r="R153" s="619">
        <v>124084</v>
      </c>
      <c r="S153" s="619">
        <v>0</v>
      </c>
      <c r="T153" s="619">
        <v>0</v>
      </c>
      <c r="U153" s="619">
        <v>0</v>
      </c>
      <c r="V153" s="619">
        <v>109137</v>
      </c>
      <c r="W153" s="619">
        <v>0</v>
      </c>
      <c r="X153" s="619">
        <v>109137</v>
      </c>
      <c r="Y153" s="619">
        <v>0</v>
      </c>
      <c r="Z153" s="619">
        <v>0</v>
      </c>
      <c r="AA153" s="619">
        <v>0</v>
      </c>
      <c r="AB153" s="619">
        <v>0</v>
      </c>
      <c r="AC153" s="619">
        <v>0</v>
      </c>
      <c r="AD153" s="619">
        <v>0</v>
      </c>
      <c r="AE153" s="619">
        <v>0</v>
      </c>
      <c r="AF153" s="619">
        <v>0</v>
      </c>
      <c r="AG153" s="619">
        <v>0</v>
      </c>
      <c r="AH153" s="619">
        <v>0</v>
      </c>
      <c r="AI153" s="619">
        <v>4419383</v>
      </c>
      <c r="AJ153" s="619">
        <v>990178</v>
      </c>
      <c r="AK153" s="619">
        <v>110020</v>
      </c>
      <c r="AL153" s="619">
        <v>5519581</v>
      </c>
      <c r="AM153" s="619">
        <v>1407107</v>
      </c>
      <c r="AN153" s="619">
        <v>1125685</v>
      </c>
      <c r="AO153" s="619">
        <v>253279</v>
      </c>
      <c r="AP153" s="619">
        <v>28142</v>
      </c>
      <c r="AQ153" s="619">
        <v>2814213</v>
      </c>
      <c r="AR153" s="619">
        <v>-806930</v>
      </c>
      <c r="AS153" s="619">
        <v>-645544</v>
      </c>
      <c r="AT153" s="619">
        <v>-145247</v>
      </c>
      <c r="AU153" s="619">
        <v>-16139</v>
      </c>
      <c r="AV153" s="619">
        <v>-1613860</v>
      </c>
      <c r="AW153" s="619">
        <v>-821650</v>
      </c>
      <c r="AX153" s="619">
        <v>-657320</v>
      </c>
      <c r="AY153" s="619">
        <v>-147897</v>
      </c>
      <c r="AZ153" s="619">
        <v>-16433</v>
      </c>
      <c r="BA153" s="619">
        <v>-1643300</v>
      </c>
      <c r="BB153" s="619">
        <v>173301</v>
      </c>
      <c r="BC153" s="619">
        <v>138640</v>
      </c>
      <c r="BD153" s="619">
        <v>31194</v>
      </c>
      <c r="BE153" s="619">
        <v>3466</v>
      </c>
      <c r="BF153" s="619">
        <v>346601</v>
      </c>
      <c r="BG153" s="619">
        <v>-187294</v>
      </c>
      <c r="BH153" s="619">
        <v>-149835</v>
      </c>
      <c r="BI153" s="619">
        <v>-33713</v>
      </c>
      <c r="BJ153" s="619">
        <v>-3746</v>
      </c>
      <c r="BK153" s="619">
        <v>-374588</v>
      </c>
      <c r="BL153" s="619">
        <v>-835643</v>
      </c>
      <c r="BM153" s="619">
        <v>-668515</v>
      </c>
      <c r="BN153" s="619">
        <v>-150416</v>
      </c>
      <c r="BO153" s="619">
        <v>-16713</v>
      </c>
      <c r="BP153" s="619">
        <v>-1671287</v>
      </c>
      <c r="BQ153" s="619">
        <v>-2584718</v>
      </c>
      <c r="BR153" s="619">
        <v>-2067774</v>
      </c>
      <c r="BS153" s="619">
        <v>-465249</v>
      </c>
      <c r="BT153" s="619">
        <v>-51694</v>
      </c>
      <c r="BU153" s="619">
        <v>-5169435</v>
      </c>
      <c r="BV153" s="619">
        <v>-60951</v>
      </c>
      <c r="BW153" s="619">
        <v>-48760</v>
      </c>
      <c r="BX153" s="619">
        <v>-10971</v>
      </c>
      <c r="BY153" s="619">
        <v>-1219</v>
      </c>
      <c r="BZ153" s="619">
        <v>-121901</v>
      </c>
      <c r="CA153" s="619">
        <v>-2523767</v>
      </c>
      <c r="CB153" s="619">
        <v>-2019014</v>
      </c>
      <c r="CC153" s="619">
        <v>-454278</v>
      </c>
      <c r="CD153" s="619">
        <v>-50475</v>
      </c>
      <c r="CE153" s="619">
        <v>-5047534</v>
      </c>
      <c r="CF153" s="619">
        <v>0</v>
      </c>
      <c r="CG153" s="619">
        <v>0</v>
      </c>
      <c r="CH153" s="619">
        <v>0</v>
      </c>
      <c r="CI153" s="619">
        <v>0</v>
      </c>
      <c r="CJ153" s="619">
        <v>0</v>
      </c>
      <c r="CK153" s="619">
        <v>5681</v>
      </c>
      <c r="CL153" s="619">
        <v>4545</v>
      </c>
      <c r="CM153" s="619">
        <v>1023</v>
      </c>
      <c r="CN153" s="619">
        <v>114</v>
      </c>
      <c r="CO153" s="619">
        <v>11363</v>
      </c>
      <c r="CP153" s="619">
        <v>696423</v>
      </c>
      <c r="CQ153" s="619">
        <v>557138</v>
      </c>
      <c r="CR153" s="619">
        <v>125356</v>
      </c>
      <c r="CS153" s="619">
        <v>13928</v>
      </c>
      <c r="CT153" s="619">
        <v>1392845</v>
      </c>
      <c r="CU153" s="619">
        <v>0</v>
      </c>
      <c r="CV153" s="619">
        <v>0</v>
      </c>
      <c r="CW153" s="619">
        <v>0</v>
      </c>
      <c r="CX153" s="619">
        <v>0</v>
      </c>
      <c r="CY153" s="619">
        <v>0</v>
      </c>
      <c r="CZ153" s="619">
        <v>55270</v>
      </c>
      <c r="DA153" s="619">
        <v>44215</v>
      </c>
      <c r="DB153" s="619">
        <v>9948</v>
      </c>
      <c r="DC153" s="619">
        <v>1105</v>
      </c>
      <c r="DD153" s="619">
        <v>110538</v>
      </c>
      <c r="DE153" s="619">
        <v>1047156</v>
      </c>
      <c r="DF153" s="619">
        <v>837725</v>
      </c>
      <c r="DG153" s="619">
        <v>188488</v>
      </c>
      <c r="DH153" s="619">
        <v>20943</v>
      </c>
      <c r="DI153" s="619">
        <v>2094312</v>
      </c>
      <c r="DJ153" s="619">
        <v>-88851</v>
      </c>
      <c r="DK153" s="619">
        <v>-71081</v>
      </c>
      <c r="DL153" s="619">
        <v>-15993</v>
      </c>
      <c r="DM153" s="619">
        <v>-1777</v>
      </c>
      <c r="DN153" s="619">
        <v>-177702</v>
      </c>
      <c r="DO153" s="619">
        <v>-869039</v>
      </c>
      <c r="DP153" s="619">
        <v>-695232</v>
      </c>
      <c r="DQ153" s="619">
        <v>-156427</v>
      </c>
      <c r="DR153" s="619">
        <v>-17381</v>
      </c>
      <c r="DS153" s="619">
        <v>-1738079</v>
      </c>
      <c r="DT153" s="619">
        <v>0</v>
      </c>
      <c r="DU153" s="619">
        <v>0</v>
      </c>
      <c r="DV153" s="619">
        <v>0</v>
      </c>
      <c r="DW153" s="619">
        <v>0</v>
      </c>
      <c r="DX153" s="619">
        <v>0</v>
      </c>
      <c r="DY153" s="619">
        <v>-780188</v>
      </c>
      <c r="DZ153" s="619">
        <v>-624151</v>
      </c>
      <c r="EA153" s="619">
        <v>-140434</v>
      </c>
      <c r="EB153" s="619">
        <v>-15604</v>
      </c>
      <c r="EC153" s="619">
        <v>-1560377</v>
      </c>
      <c r="ED153" s="619">
        <v>-88851</v>
      </c>
      <c r="EE153" s="619">
        <v>-71081</v>
      </c>
      <c r="EF153" s="619">
        <v>-15993</v>
      </c>
      <c r="EG153" s="619">
        <v>-1777</v>
      </c>
      <c r="EH153" s="619">
        <v>-177702</v>
      </c>
      <c r="EI153" s="619">
        <v>3013641</v>
      </c>
      <c r="EJ153" s="619">
        <v>2410913</v>
      </c>
      <c r="EK153" s="619">
        <v>542455</v>
      </c>
      <c r="EL153" s="619">
        <v>60273</v>
      </c>
      <c r="EM153" s="619">
        <v>6027282</v>
      </c>
      <c r="EN153" s="619">
        <v>0</v>
      </c>
      <c r="EO153" s="619">
        <v>0</v>
      </c>
      <c r="EP153" s="619">
        <v>0</v>
      </c>
      <c r="EQ153" s="619">
        <v>0</v>
      </c>
      <c r="ER153" s="619">
        <v>0</v>
      </c>
      <c r="ES153" s="619">
        <v>3565733</v>
      </c>
      <c r="ET153" s="619">
        <v>2852586</v>
      </c>
      <c r="EU153" s="619">
        <v>641832</v>
      </c>
      <c r="EV153" s="619">
        <v>71315</v>
      </c>
      <c r="EW153" s="619">
        <v>7131465</v>
      </c>
      <c r="EX153" s="619">
        <v>-552092</v>
      </c>
      <c r="EY153" s="619">
        <v>-441673</v>
      </c>
      <c r="EZ153" s="619">
        <v>-99377</v>
      </c>
      <c r="FA153" s="619">
        <v>-11042</v>
      </c>
      <c r="FB153" s="619">
        <v>-1104183</v>
      </c>
      <c r="FC153" s="619">
        <v>13078564</v>
      </c>
      <c r="FD153" s="619">
        <v>10462852</v>
      </c>
      <c r="FE153" s="619">
        <v>2354142</v>
      </c>
      <c r="FF153" s="619">
        <v>261571</v>
      </c>
      <c r="FG153" s="619">
        <v>26157129</v>
      </c>
      <c r="FH153" s="619">
        <v>15204278</v>
      </c>
      <c r="FI153" s="619">
        <v>12163422</v>
      </c>
      <c r="FJ153" s="619">
        <v>2736770</v>
      </c>
      <c r="FK153" s="619">
        <v>304086</v>
      </c>
      <c r="FL153" s="619">
        <v>30408556</v>
      </c>
      <c r="FM153" s="619">
        <v>2125714</v>
      </c>
      <c r="FN153" s="619">
        <v>1700570</v>
      </c>
      <c r="FO153" s="619">
        <v>382628</v>
      </c>
      <c r="FP153" s="619">
        <v>42515</v>
      </c>
      <c r="FQ153" s="619">
        <v>4251427</v>
      </c>
      <c r="FR153" s="619">
        <v>1573622</v>
      </c>
      <c r="FS153" s="619">
        <v>1258897</v>
      </c>
      <c r="FT153" s="619">
        <v>283251</v>
      </c>
      <c r="FU153" s="619">
        <v>31473</v>
      </c>
      <c r="FV153" s="619">
        <v>3147244</v>
      </c>
      <c r="FW153" s="620" t="s">
        <v>488</v>
      </c>
      <c r="FX153" s="620" t="s">
        <v>489</v>
      </c>
      <c r="FY153" s="610" t="s">
        <v>474</v>
      </c>
      <c r="FZ153" s="611" t="s">
        <v>481</v>
      </c>
      <c r="GA153" s="611" t="s">
        <v>984</v>
      </c>
      <c r="GB153" s="610" t="s">
        <v>1432</v>
      </c>
    </row>
    <row r="154" spans="1:184" x14ac:dyDescent="0.25">
      <c r="A154" s="610" t="s">
        <v>3385</v>
      </c>
      <c r="B154" s="617" t="s">
        <v>985</v>
      </c>
      <c r="C154" s="618" t="s">
        <v>986</v>
      </c>
      <c r="D154" s="638">
        <v>0.5</v>
      </c>
      <c r="E154" s="638">
        <v>0.49</v>
      </c>
      <c r="F154" s="638">
        <v>0</v>
      </c>
      <c r="G154" s="638">
        <v>0.01</v>
      </c>
      <c r="H154" s="638">
        <v>1</v>
      </c>
      <c r="I154" s="619">
        <v>48213352</v>
      </c>
      <c r="J154" s="619">
        <v>47249084</v>
      </c>
      <c r="K154" s="619">
        <v>0</v>
      </c>
      <c r="L154" s="619">
        <v>964267</v>
      </c>
      <c r="M154" s="619">
        <v>96426703</v>
      </c>
      <c r="N154" s="619">
        <v>0</v>
      </c>
      <c r="O154" s="619">
        <v>0</v>
      </c>
      <c r="P154" s="619">
        <v>48213352</v>
      </c>
      <c r="Q154" s="619">
        <v>267991</v>
      </c>
      <c r="R154" s="619">
        <v>267991</v>
      </c>
      <c r="S154" s="619">
        <v>0</v>
      </c>
      <c r="T154" s="619">
        <v>0</v>
      </c>
      <c r="U154" s="619">
        <v>0</v>
      </c>
      <c r="V154" s="619">
        <v>66513</v>
      </c>
      <c r="W154" s="619">
        <v>0</v>
      </c>
      <c r="X154" s="619">
        <v>66513</v>
      </c>
      <c r="Y154" s="619">
        <v>0</v>
      </c>
      <c r="Z154" s="619">
        <v>0</v>
      </c>
      <c r="AA154" s="619">
        <v>0</v>
      </c>
      <c r="AB154" s="619">
        <v>0</v>
      </c>
      <c r="AC154" s="619">
        <v>0</v>
      </c>
      <c r="AD154" s="619">
        <v>0</v>
      </c>
      <c r="AE154" s="619">
        <v>0</v>
      </c>
      <c r="AF154" s="619">
        <v>0</v>
      </c>
      <c r="AG154" s="619">
        <v>0</v>
      </c>
      <c r="AH154" s="619">
        <v>0</v>
      </c>
      <c r="AI154" s="619">
        <v>15496842</v>
      </c>
      <c r="AJ154" s="619">
        <v>0</v>
      </c>
      <c r="AK154" s="619">
        <v>315981</v>
      </c>
      <c r="AL154" s="619">
        <v>15812823</v>
      </c>
      <c r="AM154" s="619">
        <v>4606069</v>
      </c>
      <c r="AN154" s="619">
        <v>4513948</v>
      </c>
      <c r="AO154" s="619">
        <v>0</v>
      </c>
      <c r="AP154" s="619">
        <v>92121</v>
      </c>
      <c r="AQ154" s="619">
        <v>9212138</v>
      </c>
      <c r="AR154" s="619">
        <v>-1698740</v>
      </c>
      <c r="AS154" s="619">
        <v>-1664766</v>
      </c>
      <c r="AT154" s="619">
        <v>0</v>
      </c>
      <c r="AU154" s="619">
        <v>-33975</v>
      </c>
      <c r="AV154" s="619">
        <v>-3397481</v>
      </c>
      <c r="AW154" s="619">
        <v>-2991833</v>
      </c>
      <c r="AX154" s="619">
        <v>-2931996</v>
      </c>
      <c r="AY154" s="619">
        <v>0</v>
      </c>
      <c r="AZ154" s="619">
        <v>-59837</v>
      </c>
      <c r="BA154" s="619">
        <v>-5983666</v>
      </c>
      <c r="BB154" s="619">
        <v>559943</v>
      </c>
      <c r="BC154" s="619">
        <v>548745</v>
      </c>
      <c r="BD154" s="619">
        <v>0</v>
      </c>
      <c r="BE154" s="619">
        <v>11199</v>
      </c>
      <c r="BF154" s="619">
        <v>1119887</v>
      </c>
      <c r="BG154" s="619">
        <v>283525</v>
      </c>
      <c r="BH154" s="619">
        <v>277854</v>
      </c>
      <c r="BI154" s="619">
        <v>0</v>
      </c>
      <c r="BJ154" s="619">
        <v>5670</v>
      </c>
      <c r="BK154" s="619">
        <v>567049</v>
      </c>
      <c r="BL154" s="619">
        <v>-2148365</v>
      </c>
      <c r="BM154" s="619">
        <v>-2105397</v>
      </c>
      <c r="BN154" s="619">
        <v>0</v>
      </c>
      <c r="BO154" s="619">
        <v>-42968</v>
      </c>
      <c r="BP154" s="619">
        <v>-4296730</v>
      </c>
      <c r="BQ154" s="619">
        <v>-2458354</v>
      </c>
      <c r="BR154" s="619">
        <v>-2409186</v>
      </c>
      <c r="BS154" s="619">
        <v>0</v>
      </c>
      <c r="BT154" s="619">
        <v>-49167</v>
      </c>
      <c r="BU154" s="619">
        <v>-4916707</v>
      </c>
      <c r="BV154" s="619">
        <v>-9419</v>
      </c>
      <c r="BW154" s="619">
        <v>-9230</v>
      </c>
      <c r="BX154" s="619">
        <v>0</v>
      </c>
      <c r="BY154" s="619">
        <v>-188</v>
      </c>
      <c r="BZ154" s="619">
        <v>-18837</v>
      </c>
      <c r="CA154" s="619">
        <v>-2448935</v>
      </c>
      <c r="CB154" s="619">
        <v>-2399956</v>
      </c>
      <c r="CC154" s="619">
        <v>0</v>
      </c>
      <c r="CD154" s="619">
        <v>-48979</v>
      </c>
      <c r="CE154" s="619">
        <v>-4897870</v>
      </c>
      <c r="CF154" s="619">
        <v>0</v>
      </c>
      <c r="CG154" s="619">
        <v>0</v>
      </c>
      <c r="CH154" s="619">
        <v>0</v>
      </c>
      <c r="CI154" s="619">
        <v>0</v>
      </c>
      <c r="CJ154" s="619">
        <v>0</v>
      </c>
      <c r="CK154" s="619">
        <v>0</v>
      </c>
      <c r="CL154" s="619">
        <v>0</v>
      </c>
      <c r="CM154" s="619">
        <v>0</v>
      </c>
      <c r="CN154" s="619">
        <v>0</v>
      </c>
      <c r="CO154" s="619">
        <v>0</v>
      </c>
      <c r="CP154" s="619">
        <v>0</v>
      </c>
      <c r="CQ154" s="619">
        <v>0</v>
      </c>
      <c r="CR154" s="619">
        <v>0</v>
      </c>
      <c r="CS154" s="619">
        <v>0</v>
      </c>
      <c r="CT154" s="619">
        <v>0</v>
      </c>
      <c r="CU154" s="619">
        <v>0</v>
      </c>
      <c r="CV154" s="619">
        <v>0</v>
      </c>
      <c r="CW154" s="619">
        <v>0</v>
      </c>
      <c r="CX154" s="619">
        <v>0</v>
      </c>
      <c r="CY154" s="619">
        <v>0</v>
      </c>
      <c r="CZ154" s="619">
        <v>9419</v>
      </c>
      <c r="DA154" s="619">
        <v>9230</v>
      </c>
      <c r="DB154" s="619">
        <v>0</v>
      </c>
      <c r="DC154" s="619">
        <v>188</v>
      </c>
      <c r="DD154" s="619">
        <v>18837</v>
      </c>
      <c r="DE154" s="619">
        <v>1143406</v>
      </c>
      <c r="DF154" s="619">
        <v>1120537</v>
      </c>
      <c r="DG154" s="619">
        <v>0</v>
      </c>
      <c r="DH154" s="619">
        <v>22868</v>
      </c>
      <c r="DI154" s="619">
        <v>2286811</v>
      </c>
      <c r="DJ154" s="619">
        <v>-760580</v>
      </c>
      <c r="DK154" s="619">
        <v>-745370</v>
      </c>
      <c r="DL154" s="619">
        <v>0</v>
      </c>
      <c r="DM154" s="619">
        <v>-15212</v>
      </c>
      <c r="DN154" s="619">
        <v>-1521162</v>
      </c>
      <c r="DO154" s="619">
        <v>-2066109</v>
      </c>
      <c r="DP154" s="619">
        <v>-2024789</v>
      </c>
      <c r="DQ154" s="619">
        <v>0</v>
      </c>
      <c r="DR154" s="619">
        <v>-41323</v>
      </c>
      <c r="DS154" s="619">
        <v>-4132221</v>
      </c>
      <c r="DT154" s="619">
        <v>0</v>
      </c>
      <c r="DU154" s="619">
        <v>0</v>
      </c>
      <c r="DV154" s="619">
        <v>0</v>
      </c>
      <c r="DW154" s="619">
        <v>0</v>
      </c>
      <c r="DX154" s="619">
        <v>0</v>
      </c>
      <c r="DY154" s="619">
        <v>-1305529</v>
      </c>
      <c r="DZ154" s="619">
        <v>-1279419</v>
      </c>
      <c r="EA154" s="619">
        <v>0</v>
      </c>
      <c r="EB154" s="619">
        <v>-26111</v>
      </c>
      <c r="EC154" s="619">
        <v>-2611059</v>
      </c>
      <c r="ED154" s="619">
        <v>-760580</v>
      </c>
      <c r="EE154" s="619">
        <v>-745370</v>
      </c>
      <c r="EF154" s="619">
        <v>0</v>
      </c>
      <c r="EG154" s="619">
        <v>-15212</v>
      </c>
      <c r="EH154" s="619">
        <v>-1521162</v>
      </c>
      <c r="EI154" s="619">
        <v>-47654</v>
      </c>
      <c r="EJ154" s="619">
        <v>-46700</v>
      </c>
      <c r="EK154" s="619">
        <v>0</v>
      </c>
      <c r="EL154" s="619">
        <v>-952</v>
      </c>
      <c r="EM154" s="619">
        <v>-95306</v>
      </c>
      <c r="EN154" s="619">
        <v>0</v>
      </c>
      <c r="EO154" s="619">
        <v>0</v>
      </c>
      <c r="EP154" s="619">
        <v>0</v>
      </c>
      <c r="EQ154" s="619">
        <v>0</v>
      </c>
      <c r="ER154" s="619">
        <v>0</v>
      </c>
      <c r="ES154" s="619">
        <v>-2887064</v>
      </c>
      <c r="ET154" s="619">
        <v>-2829322</v>
      </c>
      <c r="EU154" s="619">
        <v>0</v>
      </c>
      <c r="EV154" s="619">
        <v>-57741</v>
      </c>
      <c r="EW154" s="619">
        <v>-5774127</v>
      </c>
      <c r="EX154" s="619">
        <v>2839410</v>
      </c>
      <c r="EY154" s="619">
        <v>2782622</v>
      </c>
      <c r="EZ154" s="619">
        <v>0</v>
      </c>
      <c r="FA154" s="619">
        <v>56789</v>
      </c>
      <c r="FB154" s="619">
        <v>5678821</v>
      </c>
      <c r="FC154" s="619">
        <v>49541513</v>
      </c>
      <c r="FD154" s="619">
        <v>48550683</v>
      </c>
      <c r="FE154" s="619">
        <v>0</v>
      </c>
      <c r="FF154" s="619">
        <v>990830</v>
      </c>
      <c r="FG154" s="619">
        <v>99083026</v>
      </c>
      <c r="FH154" s="619">
        <v>48213352</v>
      </c>
      <c r="FI154" s="619">
        <v>47249084</v>
      </c>
      <c r="FJ154" s="619">
        <v>0</v>
      </c>
      <c r="FK154" s="619">
        <v>964267</v>
      </c>
      <c r="FL154" s="619">
        <v>96426703</v>
      </c>
      <c r="FM154" s="619">
        <v>-1328161</v>
      </c>
      <c r="FN154" s="619">
        <v>-1301599</v>
      </c>
      <c r="FO154" s="619">
        <v>0</v>
      </c>
      <c r="FP154" s="619">
        <v>-26563</v>
      </c>
      <c r="FQ154" s="619">
        <v>-2656323</v>
      </c>
      <c r="FR154" s="619">
        <v>1511249</v>
      </c>
      <c r="FS154" s="619">
        <v>1481023</v>
      </c>
      <c r="FT154" s="619">
        <v>0</v>
      </c>
      <c r="FU154" s="619">
        <v>30226</v>
      </c>
      <c r="FV154" s="619">
        <v>3022498</v>
      </c>
      <c r="FW154" s="620" t="s">
        <v>535</v>
      </c>
      <c r="FX154" s="620" t="s">
        <v>494</v>
      </c>
      <c r="FY154" s="610" t="s">
        <v>535</v>
      </c>
      <c r="FZ154" s="611" t="s">
        <v>475</v>
      </c>
      <c r="GA154" s="611" t="s">
        <v>987</v>
      </c>
      <c r="GB154" s="610" t="s">
        <v>1432</v>
      </c>
    </row>
    <row r="155" spans="1:184" x14ac:dyDescent="0.25">
      <c r="A155" s="610" t="s">
        <v>3385</v>
      </c>
      <c r="B155" s="617" t="s">
        <v>988</v>
      </c>
      <c r="C155" s="618" t="s">
        <v>989</v>
      </c>
      <c r="D155" s="638">
        <v>0.5</v>
      </c>
      <c r="E155" s="638">
        <v>0.4</v>
      </c>
      <c r="F155" s="638">
        <v>0.09</v>
      </c>
      <c r="G155" s="638">
        <v>0.01</v>
      </c>
      <c r="H155" s="638">
        <v>1</v>
      </c>
      <c r="I155" s="619">
        <v>7138127</v>
      </c>
      <c r="J155" s="619">
        <v>5710502</v>
      </c>
      <c r="K155" s="619">
        <v>1284863</v>
      </c>
      <c r="L155" s="619">
        <v>142763</v>
      </c>
      <c r="M155" s="619">
        <v>14276255</v>
      </c>
      <c r="N155" s="619">
        <v>0</v>
      </c>
      <c r="O155" s="619">
        <v>0</v>
      </c>
      <c r="P155" s="619">
        <v>7138127</v>
      </c>
      <c r="Q155" s="619">
        <v>62818</v>
      </c>
      <c r="R155" s="619">
        <v>62818</v>
      </c>
      <c r="S155" s="619">
        <v>0</v>
      </c>
      <c r="T155" s="619">
        <v>0</v>
      </c>
      <c r="U155" s="619">
        <v>0</v>
      </c>
      <c r="V155" s="619">
        <v>285572</v>
      </c>
      <c r="W155" s="619">
        <v>0</v>
      </c>
      <c r="X155" s="619">
        <v>285572</v>
      </c>
      <c r="Y155" s="619">
        <v>0</v>
      </c>
      <c r="Z155" s="619">
        <v>0</v>
      </c>
      <c r="AA155" s="619">
        <v>0</v>
      </c>
      <c r="AB155" s="619">
        <v>0</v>
      </c>
      <c r="AC155" s="619">
        <v>0</v>
      </c>
      <c r="AD155" s="619">
        <v>0</v>
      </c>
      <c r="AE155" s="619">
        <v>0</v>
      </c>
      <c r="AF155" s="619">
        <v>0</v>
      </c>
      <c r="AG155" s="619">
        <v>0</v>
      </c>
      <c r="AH155" s="619">
        <v>0</v>
      </c>
      <c r="AI155" s="619">
        <v>2755530</v>
      </c>
      <c r="AJ155" s="619">
        <v>609048</v>
      </c>
      <c r="AK155" s="619">
        <v>67672</v>
      </c>
      <c r="AL155" s="619">
        <v>3432250</v>
      </c>
      <c r="AM155" s="619">
        <v>899622</v>
      </c>
      <c r="AN155" s="619">
        <v>719697</v>
      </c>
      <c r="AO155" s="619">
        <v>161932</v>
      </c>
      <c r="AP155" s="619">
        <v>17992</v>
      </c>
      <c r="AQ155" s="619">
        <v>1799243</v>
      </c>
      <c r="AR155" s="619">
        <v>-784809</v>
      </c>
      <c r="AS155" s="619">
        <v>-627846</v>
      </c>
      <c r="AT155" s="619">
        <v>-141265</v>
      </c>
      <c r="AU155" s="619">
        <v>-15696</v>
      </c>
      <c r="AV155" s="619">
        <v>-1569616</v>
      </c>
      <c r="AW155" s="619">
        <v>-108624</v>
      </c>
      <c r="AX155" s="619">
        <v>-86900</v>
      </c>
      <c r="AY155" s="619">
        <v>-19553</v>
      </c>
      <c r="AZ155" s="619">
        <v>-2173</v>
      </c>
      <c r="BA155" s="619">
        <v>-217250</v>
      </c>
      <c r="BB155" s="619">
        <v>52514</v>
      </c>
      <c r="BC155" s="619">
        <v>42010</v>
      </c>
      <c r="BD155" s="619">
        <v>9452</v>
      </c>
      <c r="BE155" s="619">
        <v>1050</v>
      </c>
      <c r="BF155" s="619">
        <v>105026</v>
      </c>
      <c r="BG155" s="619">
        <v>-67040</v>
      </c>
      <c r="BH155" s="619">
        <v>-53632</v>
      </c>
      <c r="BI155" s="619">
        <v>-12067</v>
      </c>
      <c r="BJ155" s="619">
        <v>-1341</v>
      </c>
      <c r="BK155" s="619">
        <v>-134080</v>
      </c>
      <c r="BL155" s="619">
        <v>-123150</v>
      </c>
      <c r="BM155" s="619">
        <v>-98522</v>
      </c>
      <c r="BN155" s="619">
        <v>-22168</v>
      </c>
      <c r="BO155" s="619">
        <v>-2464</v>
      </c>
      <c r="BP155" s="619">
        <v>-246304</v>
      </c>
      <c r="BQ155" s="619">
        <v>-396442</v>
      </c>
      <c r="BR155" s="619">
        <v>-317153</v>
      </c>
      <c r="BS155" s="619">
        <v>-71359</v>
      </c>
      <c r="BT155" s="619">
        <v>-7929</v>
      </c>
      <c r="BU155" s="619">
        <v>-792883</v>
      </c>
      <c r="BV155" s="619">
        <v>-21081</v>
      </c>
      <c r="BW155" s="619">
        <v>-16866</v>
      </c>
      <c r="BX155" s="619">
        <v>-3795</v>
      </c>
      <c r="BY155" s="619">
        <v>-422</v>
      </c>
      <c r="BZ155" s="619">
        <v>-42164</v>
      </c>
      <c r="CA155" s="619">
        <v>-375359</v>
      </c>
      <c r="CB155" s="619">
        <v>-300288</v>
      </c>
      <c r="CC155" s="619">
        <v>-67565</v>
      </c>
      <c r="CD155" s="619">
        <v>-7507</v>
      </c>
      <c r="CE155" s="619">
        <v>-750719</v>
      </c>
      <c r="CF155" s="619">
        <v>0</v>
      </c>
      <c r="CG155" s="619">
        <v>0</v>
      </c>
      <c r="CH155" s="619">
        <v>0</v>
      </c>
      <c r="CI155" s="619">
        <v>0</v>
      </c>
      <c r="CJ155" s="619">
        <v>0</v>
      </c>
      <c r="CK155" s="619">
        <v>0</v>
      </c>
      <c r="CL155" s="619">
        <v>0</v>
      </c>
      <c r="CM155" s="619">
        <v>0</v>
      </c>
      <c r="CN155" s="619">
        <v>0</v>
      </c>
      <c r="CO155" s="619">
        <v>0</v>
      </c>
      <c r="CP155" s="619">
        <v>385182</v>
      </c>
      <c r="CQ155" s="619">
        <v>308146</v>
      </c>
      <c r="CR155" s="619">
        <v>69333</v>
      </c>
      <c r="CS155" s="619">
        <v>7704</v>
      </c>
      <c r="CT155" s="619">
        <v>770365</v>
      </c>
      <c r="CU155" s="619">
        <v>0</v>
      </c>
      <c r="CV155" s="619">
        <v>0</v>
      </c>
      <c r="CW155" s="619">
        <v>0</v>
      </c>
      <c r="CX155" s="619">
        <v>0</v>
      </c>
      <c r="CY155" s="619">
        <v>0</v>
      </c>
      <c r="CZ155" s="619">
        <v>0</v>
      </c>
      <c r="DA155" s="619">
        <v>0</v>
      </c>
      <c r="DB155" s="619">
        <v>0</v>
      </c>
      <c r="DC155" s="619">
        <v>0</v>
      </c>
      <c r="DD155" s="619">
        <v>0</v>
      </c>
      <c r="DE155" s="619">
        <v>-169689</v>
      </c>
      <c r="DF155" s="619">
        <v>-135752</v>
      </c>
      <c r="DG155" s="619">
        <v>-30544</v>
      </c>
      <c r="DH155" s="619">
        <v>-3394</v>
      </c>
      <c r="DI155" s="619">
        <v>-339379</v>
      </c>
      <c r="DJ155" s="619">
        <v>-112260</v>
      </c>
      <c r="DK155" s="619">
        <v>-89808</v>
      </c>
      <c r="DL155" s="619">
        <v>-20207</v>
      </c>
      <c r="DM155" s="619">
        <v>-2245</v>
      </c>
      <c r="DN155" s="619">
        <v>-224520</v>
      </c>
      <c r="DO155" s="619">
        <v>-293209</v>
      </c>
      <c r="DP155" s="619">
        <v>-234567</v>
      </c>
      <c r="DQ155" s="619">
        <v>-52777</v>
      </c>
      <c r="DR155" s="619">
        <v>-5864</v>
      </c>
      <c r="DS155" s="619">
        <v>-586417</v>
      </c>
      <c r="DT155" s="619">
        <v>-21081</v>
      </c>
      <c r="DU155" s="619">
        <v>-16866</v>
      </c>
      <c r="DV155" s="619">
        <v>-3795</v>
      </c>
      <c r="DW155" s="619">
        <v>-422</v>
      </c>
      <c r="DX155" s="619">
        <v>-42164</v>
      </c>
      <c r="DY155" s="619">
        <v>-159866</v>
      </c>
      <c r="DZ155" s="619">
        <v>-127894</v>
      </c>
      <c r="EA155" s="619">
        <v>-28776</v>
      </c>
      <c r="EB155" s="619">
        <v>-3197</v>
      </c>
      <c r="EC155" s="619">
        <v>-319733</v>
      </c>
      <c r="ED155" s="619">
        <v>-112260</v>
      </c>
      <c r="EE155" s="619">
        <v>-89808</v>
      </c>
      <c r="EF155" s="619">
        <v>-20207</v>
      </c>
      <c r="EG155" s="619">
        <v>-2245</v>
      </c>
      <c r="EH155" s="619">
        <v>-224520</v>
      </c>
      <c r="EI155" s="619">
        <v>-1573569</v>
      </c>
      <c r="EJ155" s="619">
        <v>-1258853</v>
      </c>
      <c r="EK155" s="619">
        <v>-283239</v>
      </c>
      <c r="EL155" s="619">
        <v>-31470</v>
      </c>
      <c r="EM155" s="619">
        <v>-3147130</v>
      </c>
      <c r="EN155" s="619">
        <v>0</v>
      </c>
      <c r="EO155" s="619">
        <v>0</v>
      </c>
      <c r="EP155" s="619">
        <v>0</v>
      </c>
      <c r="EQ155" s="619">
        <v>0</v>
      </c>
      <c r="ER155" s="619">
        <v>0</v>
      </c>
      <c r="ES155" s="619">
        <v>-1347145</v>
      </c>
      <c r="ET155" s="619">
        <v>-1077716</v>
      </c>
      <c r="EU155" s="619">
        <v>-242486</v>
      </c>
      <c r="EV155" s="619">
        <v>-26943</v>
      </c>
      <c r="EW155" s="619">
        <v>-2694289</v>
      </c>
      <c r="EX155" s="619">
        <v>-226424</v>
      </c>
      <c r="EY155" s="619">
        <v>-181137</v>
      </c>
      <c r="EZ155" s="619">
        <v>-40753</v>
      </c>
      <c r="FA155" s="619">
        <v>-4527</v>
      </c>
      <c r="FB155" s="619">
        <v>-452841</v>
      </c>
      <c r="FC155" s="619">
        <v>7093874</v>
      </c>
      <c r="FD155" s="619">
        <v>5675099</v>
      </c>
      <c r="FE155" s="619">
        <v>1276897</v>
      </c>
      <c r="FF155" s="619">
        <v>141877</v>
      </c>
      <c r="FG155" s="619">
        <v>14187747</v>
      </c>
      <c r="FH155" s="619">
        <v>7138127</v>
      </c>
      <c r="FI155" s="619">
        <v>5710502</v>
      </c>
      <c r="FJ155" s="619">
        <v>1284863</v>
      </c>
      <c r="FK155" s="619">
        <v>142763</v>
      </c>
      <c r="FL155" s="619">
        <v>14276255</v>
      </c>
      <c r="FM155" s="619">
        <v>44253</v>
      </c>
      <c r="FN155" s="619">
        <v>35403</v>
      </c>
      <c r="FO155" s="619">
        <v>7966</v>
      </c>
      <c r="FP155" s="619">
        <v>886</v>
      </c>
      <c r="FQ155" s="619">
        <v>88508</v>
      </c>
      <c r="FR155" s="619">
        <v>-182171</v>
      </c>
      <c r="FS155" s="619">
        <v>-145734</v>
      </c>
      <c r="FT155" s="619">
        <v>-32787</v>
      </c>
      <c r="FU155" s="619">
        <v>-3641</v>
      </c>
      <c r="FV155" s="619">
        <v>-364333</v>
      </c>
      <c r="FW155" s="620" t="s">
        <v>552</v>
      </c>
      <c r="FX155" s="620" t="s">
        <v>553</v>
      </c>
      <c r="FY155" s="610" t="s">
        <v>474</v>
      </c>
      <c r="FZ155" s="611" t="s">
        <v>481</v>
      </c>
      <c r="GA155" s="611" t="s">
        <v>990</v>
      </c>
      <c r="GB155" s="610" t="s">
        <v>1432</v>
      </c>
    </row>
    <row r="156" spans="1:184" x14ac:dyDescent="0.25">
      <c r="A156" s="610" t="s">
        <v>3385</v>
      </c>
      <c r="B156" s="617" t="s">
        <v>991</v>
      </c>
      <c r="C156" s="618" t="s">
        <v>992</v>
      </c>
      <c r="D156" s="638">
        <v>0.33</v>
      </c>
      <c r="E156" s="638">
        <v>0.3</v>
      </c>
      <c r="F156" s="638">
        <v>0.37</v>
      </c>
      <c r="G156" s="638">
        <v>0</v>
      </c>
      <c r="H156" s="638">
        <v>1</v>
      </c>
      <c r="I156" s="619">
        <v>30696695</v>
      </c>
      <c r="J156" s="619">
        <v>27906087</v>
      </c>
      <c r="K156" s="619">
        <v>34417507</v>
      </c>
      <c r="L156" s="619">
        <v>0</v>
      </c>
      <c r="M156" s="619">
        <v>93020289</v>
      </c>
      <c r="N156" s="619">
        <v>0</v>
      </c>
      <c r="O156" s="619">
        <v>0</v>
      </c>
      <c r="P156" s="619">
        <v>30696695</v>
      </c>
      <c r="Q156" s="619">
        <v>904222</v>
      </c>
      <c r="R156" s="619">
        <v>904222</v>
      </c>
      <c r="S156" s="619">
        <v>0</v>
      </c>
      <c r="T156" s="619">
        <v>0</v>
      </c>
      <c r="U156" s="619">
        <v>0</v>
      </c>
      <c r="V156" s="619">
        <v>0</v>
      </c>
      <c r="W156" s="619">
        <v>0</v>
      </c>
      <c r="X156" s="619">
        <v>0</v>
      </c>
      <c r="Y156" s="619">
        <v>0</v>
      </c>
      <c r="Z156" s="619">
        <v>0</v>
      </c>
      <c r="AA156" s="619">
        <v>0</v>
      </c>
      <c r="AB156" s="619">
        <v>0</v>
      </c>
      <c r="AC156" s="619">
        <v>0</v>
      </c>
      <c r="AD156" s="619">
        <v>0</v>
      </c>
      <c r="AE156" s="619">
        <v>0</v>
      </c>
      <c r="AF156" s="619">
        <v>0</v>
      </c>
      <c r="AG156" s="619">
        <v>0</v>
      </c>
      <c r="AH156" s="619">
        <v>0</v>
      </c>
      <c r="AI156" s="619">
        <v>9027493</v>
      </c>
      <c r="AJ156" s="619">
        <v>11133907</v>
      </c>
      <c r="AK156" s="619">
        <v>0</v>
      </c>
      <c r="AL156" s="619">
        <v>20161400</v>
      </c>
      <c r="AM156" s="619">
        <v>1498184</v>
      </c>
      <c r="AN156" s="619">
        <v>1361985</v>
      </c>
      <c r="AO156" s="619">
        <v>1679782</v>
      </c>
      <c r="AP156" s="619">
        <v>0</v>
      </c>
      <c r="AQ156" s="619">
        <v>4539951</v>
      </c>
      <c r="AR156" s="619">
        <v>-1894006</v>
      </c>
      <c r="AS156" s="619">
        <v>-1721823</v>
      </c>
      <c r="AT156" s="619">
        <v>-2123582</v>
      </c>
      <c r="AU156" s="619">
        <v>0</v>
      </c>
      <c r="AV156" s="619">
        <v>-5739411</v>
      </c>
      <c r="AW156" s="619">
        <v>-1313237</v>
      </c>
      <c r="AX156" s="619">
        <v>-1193851</v>
      </c>
      <c r="AY156" s="619">
        <v>-1472416</v>
      </c>
      <c r="AZ156" s="619">
        <v>0</v>
      </c>
      <c r="BA156" s="619">
        <v>-3979504</v>
      </c>
      <c r="BB156" s="619">
        <v>197294</v>
      </c>
      <c r="BC156" s="619">
        <v>179357</v>
      </c>
      <c r="BD156" s="619">
        <v>221207</v>
      </c>
      <c r="BE156" s="619">
        <v>0</v>
      </c>
      <c r="BF156" s="619">
        <v>597858</v>
      </c>
      <c r="BG156" s="619">
        <v>-331844</v>
      </c>
      <c r="BH156" s="619">
        <v>-301676</v>
      </c>
      <c r="BI156" s="619">
        <v>-372067</v>
      </c>
      <c r="BJ156" s="619">
        <v>0</v>
      </c>
      <c r="BK156" s="619">
        <v>-1005587</v>
      </c>
      <c r="BL156" s="619">
        <v>-1447787</v>
      </c>
      <c r="BM156" s="619">
        <v>-1316170</v>
      </c>
      <c r="BN156" s="619">
        <v>-1623276</v>
      </c>
      <c r="BO156" s="619">
        <v>0</v>
      </c>
      <c r="BP156" s="619">
        <v>-4387233</v>
      </c>
      <c r="BQ156" s="619">
        <v>-2622618</v>
      </c>
      <c r="BR156" s="619">
        <v>-2384199</v>
      </c>
      <c r="BS156" s="619">
        <v>-2940512</v>
      </c>
      <c r="BT156" s="619">
        <v>0</v>
      </c>
      <c r="BU156" s="619">
        <v>-7947329</v>
      </c>
      <c r="BV156" s="619">
        <v>-572343</v>
      </c>
      <c r="BW156" s="619">
        <v>-520311</v>
      </c>
      <c r="BX156" s="619">
        <v>-641717</v>
      </c>
      <c r="BY156" s="619">
        <v>0</v>
      </c>
      <c r="BZ156" s="619">
        <v>-1734371</v>
      </c>
      <c r="CA156" s="619">
        <v>-2050277</v>
      </c>
      <c r="CB156" s="619">
        <v>-1863887</v>
      </c>
      <c r="CC156" s="619">
        <v>-2298794</v>
      </c>
      <c r="CD156" s="619">
        <v>0</v>
      </c>
      <c r="CE156" s="619">
        <v>-6212958</v>
      </c>
      <c r="CF156" s="619">
        <v>0</v>
      </c>
      <c r="CG156" s="619">
        <v>0</v>
      </c>
      <c r="CH156" s="619">
        <v>0</v>
      </c>
      <c r="CI156" s="619">
        <v>0</v>
      </c>
      <c r="CJ156" s="619">
        <v>0</v>
      </c>
      <c r="CK156" s="619">
        <v>556538</v>
      </c>
      <c r="CL156" s="619">
        <v>505944</v>
      </c>
      <c r="CM156" s="619">
        <v>623997</v>
      </c>
      <c r="CN156" s="619">
        <v>0</v>
      </c>
      <c r="CO156" s="619">
        <v>1686479</v>
      </c>
      <c r="CP156" s="619">
        <v>1283533</v>
      </c>
      <c r="CQ156" s="619">
        <v>1166848</v>
      </c>
      <c r="CR156" s="619">
        <v>1439112</v>
      </c>
      <c r="CS156" s="619">
        <v>0</v>
      </c>
      <c r="CT156" s="619">
        <v>3889493</v>
      </c>
      <c r="CU156" s="619">
        <v>0</v>
      </c>
      <c r="CV156" s="619">
        <v>0</v>
      </c>
      <c r="CW156" s="619">
        <v>0</v>
      </c>
      <c r="CX156" s="619">
        <v>0</v>
      </c>
      <c r="CY156" s="619">
        <v>0</v>
      </c>
      <c r="CZ156" s="619">
        <v>0</v>
      </c>
      <c r="DA156" s="619">
        <v>0</v>
      </c>
      <c r="DB156" s="619">
        <v>0</v>
      </c>
      <c r="DC156" s="619">
        <v>0</v>
      </c>
      <c r="DD156" s="619">
        <v>0</v>
      </c>
      <c r="DE156" s="619">
        <v>-1026121</v>
      </c>
      <c r="DF156" s="619">
        <v>-932838</v>
      </c>
      <c r="DG156" s="619">
        <v>-1150500</v>
      </c>
      <c r="DH156" s="619">
        <v>0</v>
      </c>
      <c r="DI156" s="619">
        <v>-3109459</v>
      </c>
      <c r="DJ156" s="619">
        <v>-879540</v>
      </c>
      <c r="DK156" s="619">
        <v>-799581</v>
      </c>
      <c r="DL156" s="619">
        <v>-986150</v>
      </c>
      <c r="DM156" s="619">
        <v>0</v>
      </c>
      <c r="DN156" s="619">
        <v>-2665271</v>
      </c>
      <c r="DO156" s="619">
        <v>-2688208</v>
      </c>
      <c r="DP156" s="619">
        <v>-2443826</v>
      </c>
      <c r="DQ156" s="619">
        <v>-3014053</v>
      </c>
      <c r="DR156" s="619">
        <v>0</v>
      </c>
      <c r="DS156" s="619">
        <v>-8146087</v>
      </c>
      <c r="DT156" s="619">
        <v>-15805</v>
      </c>
      <c r="DU156" s="619">
        <v>-14367</v>
      </c>
      <c r="DV156" s="619">
        <v>-17720</v>
      </c>
      <c r="DW156" s="619">
        <v>0</v>
      </c>
      <c r="DX156" s="619">
        <v>-47892</v>
      </c>
      <c r="DY156" s="619">
        <v>-1792865</v>
      </c>
      <c r="DZ156" s="619">
        <v>-1629877</v>
      </c>
      <c r="EA156" s="619">
        <v>-2010182</v>
      </c>
      <c r="EB156" s="619">
        <v>0</v>
      </c>
      <c r="EC156" s="619">
        <v>-5432924</v>
      </c>
      <c r="ED156" s="619">
        <v>-879540</v>
      </c>
      <c r="EE156" s="619">
        <v>-799581</v>
      </c>
      <c r="EF156" s="619">
        <v>-986150</v>
      </c>
      <c r="EG156" s="619">
        <v>0</v>
      </c>
      <c r="EH156" s="619">
        <v>-2665271</v>
      </c>
      <c r="EI156" s="619">
        <v>-21697</v>
      </c>
      <c r="EJ156" s="619">
        <v>-23551</v>
      </c>
      <c r="EK156" s="619">
        <v>-28024</v>
      </c>
      <c r="EL156" s="619">
        <v>0</v>
      </c>
      <c r="EM156" s="619">
        <v>-73273</v>
      </c>
      <c r="EN156" s="619">
        <v>0</v>
      </c>
      <c r="EO156" s="619">
        <v>0</v>
      </c>
      <c r="EP156" s="619">
        <v>0</v>
      </c>
      <c r="EQ156" s="619">
        <v>0</v>
      </c>
      <c r="ER156" s="619">
        <v>0</v>
      </c>
      <c r="ES156" s="619">
        <v>-1859606</v>
      </c>
      <c r="ET156" s="619">
        <v>-1690551</v>
      </c>
      <c r="EU156" s="619">
        <v>-2085013</v>
      </c>
      <c r="EV156" s="619">
        <v>0</v>
      </c>
      <c r="EW156" s="619">
        <v>-5635171</v>
      </c>
      <c r="EX156" s="619">
        <v>1837909</v>
      </c>
      <c r="EY156" s="619">
        <v>1667000</v>
      </c>
      <c r="EZ156" s="619">
        <v>2056989</v>
      </c>
      <c r="FA156" s="619">
        <v>0</v>
      </c>
      <c r="FB156" s="619">
        <v>5561898</v>
      </c>
      <c r="FC156" s="619">
        <v>31553236</v>
      </c>
      <c r="FD156" s="619">
        <v>28684761</v>
      </c>
      <c r="FE156" s="619">
        <v>35377872</v>
      </c>
      <c r="FF156" s="619">
        <v>0</v>
      </c>
      <c r="FG156" s="619">
        <v>95615869</v>
      </c>
      <c r="FH156" s="619">
        <v>30696695</v>
      </c>
      <c r="FI156" s="619">
        <v>27906087</v>
      </c>
      <c r="FJ156" s="619">
        <v>34417507</v>
      </c>
      <c r="FK156" s="619">
        <v>0</v>
      </c>
      <c r="FL156" s="619">
        <v>93020289</v>
      </c>
      <c r="FM156" s="619">
        <v>-856541</v>
      </c>
      <c r="FN156" s="619">
        <v>-778674</v>
      </c>
      <c r="FO156" s="619">
        <v>-960365</v>
      </c>
      <c r="FP156" s="619">
        <v>0</v>
      </c>
      <c r="FQ156" s="619">
        <v>-2595580</v>
      </c>
      <c r="FR156" s="619">
        <v>981368</v>
      </c>
      <c r="FS156" s="619">
        <v>888326</v>
      </c>
      <c r="FT156" s="619">
        <v>1096624</v>
      </c>
      <c r="FU156" s="619">
        <v>0</v>
      </c>
      <c r="FV156" s="619">
        <v>2966318</v>
      </c>
      <c r="FW156" s="620" t="s">
        <v>503</v>
      </c>
      <c r="FX156" s="620" t="s">
        <v>504</v>
      </c>
      <c r="FY156" s="610" t="s">
        <v>505</v>
      </c>
      <c r="FZ156" s="611" t="s">
        <v>506</v>
      </c>
      <c r="GA156" s="611" t="s">
        <v>993</v>
      </c>
      <c r="GB156" s="610" t="s">
        <v>1432</v>
      </c>
    </row>
    <row r="157" spans="1:184" x14ac:dyDescent="0.25">
      <c r="A157" s="610" t="s">
        <v>3385</v>
      </c>
      <c r="B157" s="617" t="s">
        <v>994</v>
      </c>
      <c r="C157" s="618" t="s">
        <v>995</v>
      </c>
      <c r="D157" s="638">
        <v>0.5</v>
      </c>
      <c r="E157" s="638">
        <v>0.4</v>
      </c>
      <c r="F157" s="638">
        <v>0.09</v>
      </c>
      <c r="G157" s="638">
        <v>0.01</v>
      </c>
      <c r="H157" s="638">
        <v>1</v>
      </c>
      <c r="I157" s="619">
        <v>8613661</v>
      </c>
      <c r="J157" s="619">
        <v>6890928</v>
      </c>
      <c r="K157" s="619">
        <v>1550459</v>
      </c>
      <c r="L157" s="619">
        <v>172273</v>
      </c>
      <c r="M157" s="619">
        <v>17227321</v>
      </c>
      <c r="N157" s="619">
        <v>0</v>
      </c>
      <c r="O157" s="619">
        <v>0</v>
      </c>
      <c r="P157" s="619">
        <v>8613661</v>
      </c>
      <c r="Q157" s="619">
        <v>120580</v>
      </c>
      <c r="R157" s="619">
        <v>120580</v>
      </c>
      <c r="S157" s="619">
        <v>0</v>
      </c>
      <c r="T157" s="619">
        <v>0</v>
      </c>
      <c r="U157" s="619">
        <v>0</v>
      </c>
      <c r="V157" s="619">
        <v>226246</v>
      </c>
      <c r="W157" s="619">
        <v>116224</v>
      </c>
      <c r="X157" s="619">
        <v>342470</v>
      </c>
      <c r="Y157" s="619">
        <v>0</v>
      </c>
      <c r="Z157" s="619">
        <v>0</v>
      </c>
      <c r="AA157" s="619">
        <v>0</v>
      </c>
      <c r="AB157" s="619">
        <v>0</v>
      </c>
      <c r="AC157" s="619">
        <v>0</v>
      </c>
      <c r="AD157" s="619">
        <v>0</v>
      </c>
      <c r="AE157" s="619">
        <v>0</v>
      </c>
      <c r="AF157" s="619">
        <v>0</v>
      </c>
      <c r="AG157" s="619">
        <v>0</v>
      </c>
      <c r="AH157" s="619">
        <v>0</v>
      </c>
      <c r="AI157" s="619">
        <v>3732059</v>
      </c>
      <c r="AJ157" s="619">
        <v>850840</v>
      </c>
      <c r="AK157" s="619">
        <v>92338</v>
      </c>
      <c r="AL157" s="619">
        <v>4675237</v>
      </c>
      <c r="AM157" s="619">
        <v>614256</v>
      </c>
      <c r="AN157" s="619">
        <v>491405</v>
      </c>
      <c r="AO157" s="619">
        <v>110566</v>
      </c>
      <c r="AP157" s="619">
        <v>12285</v>
      </c>
      <c r="AQ157" s="619">
        <v>1228512</v>
      </c>
      <c r="AR157" s="619">
        <v>-253041</v>
      </c>
      <c r="AS157" s="619">
        <v>-202432</v>
      </c>
      <c r="AT157" s="619">
        <v>-45547</v>
      </c>
      <c r="AU157" s="619">
        <v>-5061</v>
      </c>
      <c r="AV157" s="619">
        <v>-506081</v>
      </c>
      <c r="AW157" s="619">
        <v>-377792</v>
      </c>
      <c r="AX157" s="619">
        <v>-302234</v>
      </c>
      <c r="AY157" s="619">
        <v>-68003</v>
      </c>
      <c r="AZ157" s="619">
        <v>-7556</v>
      </c>
      <c r="BA157" s="619">
        <v>-755585</v>
      </c>
      <c r="BB157" s="619">
        <v>75524</v>
      </c>
      <c r="BC157" s="619">
        <v>60419</v>
      </c>
      <c r="BD157" s="619">
        <v>13594</v>
      </c>
      <c r="BE157" s="619">
        <v>1510</v>
      </c>
      <c r="BF157" s="619">
        <v>151047</v>
      </c>
      <c r="BG157" s="619">
        <v>-115825</v>
      </c>
      <c r="BH157" s="619">
        <v>-92659</v>
      </c>
      <c r="BI157" s="619">
        <v>-20848</v>
      </c>
      <c r="BJ157" s="619">
        <v>-2316</v>
      </c>
      <c r="BK157" s="619">
        <v>-231648</v>
      </c>
      <c r="BL157" s="619">
        <v>-418093</v>
      </c>
      <c r="BM157" s="619">
        <v>-334474</v>
      </c>
      <c r="BN157" s="619">
        <v>-75257</v>
      </c>
      <c r="BO157" s="619">
        <v>-8362</v>
      </c>
      <c r="BP157" s="619">
        <v>-836186</v>
      </c>
      <c r="BQ157" s="619">
        <v>-844759</v>
      </c>
      <c r="BR157" s="619">
        <v>-675808</v>
      </c>
      <c r="BS157" s="619">
        <v>-152057</v>
      </c>
      <c r="BT157" s="619">
        <v>-16895</v>
      </c>
      <c r="BU157" s="619">
        <v>-1689519</v>
      </c>
      <c r="BV157" s="619">
        <v>-21811</v>
      </c>
      <c r="BW157" s="619">
        <v>-17448</v>
      </c>
      <c r="BX157" s="619">
        <v>-3926</v>
      </c>
      <c r="BY157" s="619">
        <v>-436</v>
      </c>
      <c r="BZ157" s="619">
        <v>-43621</v>
      </c>
      <c r="CA157" s="619">
        <v>-822949</v>
      </c>
      <c r="CB157" s="619">
        <v>-658359</v>
      </c>
      <c r="CC157" s="619">
        <v>-148131</v>
      </c>
      <c r="CD157" s="619">
        <v>-16459</v>
      </c>
      <c r="CE157" s="619">
        <v>-1645898</v>
      </c>
      <c r="CF157" s="619">
        <v>0</v>
      </c>
      <c r="CG157" s="619">
        <v>0</v>
      </c>
      <c r="CH157" s="619">
        <v>0</v>
      </c>
      <c r="CI157" s="619">
        <v>0</v>
      </c>
      <c r="CJ157" s="619">
        <v>0</v>
      </c>
      <c r="CK157" s="619">
        <v>0</v>
      </c>
      <c r="CL157" s="619">
        <v>0</v>
      </c>
      <c r="CM157" s="619">
        <v>0</v>
      </c>
      <c r="CN157" s="619">
        <v>0</v>
      </c>
      <c r="CO157" s="619">
        <v>0</v>
      </c>
      <c r="CP157" s="619">
        <v>25726</v>
      </c>
      <c r="CQ157" s="619">
        <v>20581</v>
      </c>
      <c r="CR157" s="619">
        <v>4631</v>
      </c>
      <c r="CS157" s="619">
        <v>515</v>
      </c>
      <c r="CT157" s="619">
        <v>51453</v>
      </c>
      <c r="CU157" s="619">
        <v>0</v>
      </c>
      <c r="CV157" s="619">
        <v>0</v>
      </c>
      <c r="CW157" s="619">
        <v>0</v>
      </c>
      <c r="CX157" s="619">
        <v>0</v>
      </c>
      <c r="CY157" s="619">
        <v>0</v>
      </c>
      <c r="CZ157" s="619">
        <v>21811</v>
      </c>
      <c r="DA157" s="619">
        <v>17448</v>
      </c>
      <c r="DB157" s="619">
        <v>3926</v>
      </c>
      <c r="DC157" s="619">
        <v>436</v>
      </c>
      <c r="DD157" s="619">
        <v>43621</v>
      </c>
      <c r="DE157" s="619">
        <v>228026</v>
      </c>
      <c r="DF157" s="619">
        <v>182421</v>
      </c>
      <c r="DG157" s="619">
        <v>41045</v>
      </c>
      <c r="DH157" s="619">
        <v>4561</v>
      </c>
      <c r="DI157" s="619">
        <v>456053</v>
      </c>
      <c r="DJ157" s="619">
        <v>-230804</v>
      </c>
      <c r="DK157" s="619">
        <v>-184643</v>
      </c>
      <c r="DL157" s="619">
        <v>-41545</v>
      </c>
      <c r="DM157" s="619">
        <v>-4616</v>
      </c>
      <c r="DN157" s="619">
        <v>-461608</v>
      </c>
      <c r="DO157" s="619">
        <v>-800000</v>
      </c>
      <c r="DP157" s="619">
        <v>-640001</v>
      </c>
      <c r="DQ157" s="619">
        <v>-144000</v>
      </c>
      <c r="DR157" s="619">
        <v>-15999</v>
      </c>
      <c r="DS157" s="619">
        <v>-1600000</v>
      </c>
      <c r="DT157" s="619">
        <v>0</v>
      </c>
      <c r="DU157" s="619">
        <v>0</v>
      </c>
      <c r="DV157" s="619">
        <v>0</v>
      </c>
      <c r="DW157" s="619">
        <v>0</v>
      </c>
      <c r="DX157" s="619">
        <v>0</v>
      </c>
      <c r="DY157" s="619">
        <v>-569197</v>
      </c>
      <c r="DZ157" s="619">
        <v>-455357</v>
      </c>
      <c r="EA157" s="619">
        <v>-102455</v>
      </c>
      <c r="EB157" s="619">
        <v>-11383</v>
      </c>
      <c r="EC157" s="619">
        <v>-1138392</v>
      </c>
      <c r="ED157" s="619">
        <v>-230804</v>
      </c>
      <c r="EE157" s="619">
        <v>-184643</v>
      </c>
      <c r="EF157" s="619">
        <v>-41545</v>
      </c>
      <c r="EG157" s="619">
        <v>-4616</v>
      </c>
      <c r="EH157" s="619">
        <v>-461608</v>
      </c>
      <c r="EI157" s="619">
        <v>-133447</v>
      </c>
      <c r="EJ157" s="619">
        <v>-106757</v>
      </c>
      <c r="EK157" s="619">
        <v>-24020</v>
      </c>
      <c r="EL157" s="619">
        <v>-2668</v>
      </c>
      <c r="EM157" s="619">
        <v>-266893</v>
      </c>
      <c r="EN157" s="619">
        <v>0</v>
      </c>
      <c r="EO157" s="619">
        <v>0</v>
      </c>
      <c r="EP157" s="619">
        <v>0</v>
      </c>
      <c r="EQ157" s="619">
        <v>0</v>
      </c>
      <c r="ER157" s="619">
        <v>0</v>
      </c>
      <c r="ES157" s="619">
        <v>-223910</v>
      </c>
      <c r="ET157" s="619">
        <v>-179128</v>
      </c>
      <c r="EU157" s="619">
        <v>-40304</v>
      </c>
      <c r="EV157" s="619">
        <v>-4478</v>
      </c>
      <c r="EW157" s="619">
        <v>-447820</v>
      </c>
      <c r="EX157" s="619">
        <v>90463</v>
      </c>
      <c r="EY157" s="619">
        <v>72371</v>
      </c>
      <c r="EZ157" s="619">
        <v>16284</v>
      </c>
      <c r="FA157" s="619">
        <v>1810</v>
      </c>
      <c r="FB157" s="619">
        <v>180927</v>
      </c>
      <c r="FC157" s="619">
        <v>8460775</v>
      </c>
      <c r="FD157" s="619">
        <v>6768621</v>
      </c>
      <c r="FE157" s="619">
        <v>1522940</v>
      </c>
      <c r="FF157" s="619">
        <v>169216</v>
      </c>
      <c r="FG157" s="619">
        <v>16921552</v>
      </c>
      <c r="FH157" s="619">
        <v>8613661</v>
      </c>
      <c r="FI157" s="619">
        <v>6890928</v>
      </c>
      <c r="FJ157" s="619">
        <v>1550459</v>
      </c>
      <c r="FK157" s="619">
        <v>172273</v>
      </c>
      <c r="FL157" s="619">
        <v>17227321</v>
      </c>
      <c r="FM157" s="619">
        <v>152886</v>
      </c>
      <c r="FN157" s="619">
        <v>122307</v>
      </c>
      <c r="FO157" s="619">
        <v>27519</v>
      </c>
      <c r="FP157" s="619">
        <v>3057</v>
      </c>
      <c r="FQ157" s="619">
        <v>305769</v>
      </c>
      <c r="FR157" s="619">
        <v>243349</v>
      </c>
      <c r="FS157" s="619">
        <v>194678</v>
      </c>
      <c r="FT157" s="619">
        <v>43803</v>
      </c>
      <c r="FU157" s="619">
        <v>4867</v>
      </c>
      <c r="FV157" s="619">
        <v>486696</v>
      </c>
      <c r="FW157" s="620" t="s">
        <v>757</v>
      </c>
      <c r="FX157" s="620" t="s">
        <v>758</v>
      </c>
      <c r="FY157" s="610" t="s">
        <v>474</v>
      </c>
      <c r="FZ157" s="611" t="s">
        <v>536</v>
      </c>
      <c r="GA157" s="611" t="s">
        <v>996</v>
      </c>
      <c r="GB157" s="610" t="s">
        <v>1432</v>
      </c>
    </row>
    <row r="158" spans="1:184" x14ac:dyDescent="0.25">
      <c r="A158" s="610" t="s">
        <v>3386</v>
      </c>
      <c r="B158" s="617" t="s">
        <v>997</v>
      </c>
      <c r="C158" s="618" t="s">
        <v>998</v>
      </c>
      <c r="D158" s="638">
        <v>0.5</v>
      </c>
      <c r="E158" s="638">
        <v>0.4</v>
      </c>
      <c r="F158" s="638">
        <v>0.1</v>
      </c>
      <c r="G158" s="638">
        <v>0</v>
      </c>
      <c r="H158" s="638">
        <v>1</v>
      </c>
      <c r="I158" s="619">
        <v>16011984</v>
      </c>
      <c r="J158" s="619">
        <v>12809587</v>
      </c>
      <c r="K158" s="619">
        <v>3202397</v>
      </c>
      <c r="L158" s="619">
        <v>0</v>
      </c>
      <c r="M158" s="619">
        <v>32023968</v>
      </c>
      <c r="N158" s="619">
        <v>0</v>
      </c>
      <c r="O158" s="619">
        <v>0</v>
      </c>
      <c r="P158" s="619">
        <v>16011984</v>
      </c>
      <c r="Q158" s="619">
        <v>132446</v>
      </c>
      <c r="R158" s="619">
        <v>132446</v>
      </c>
      <c r="S158" s="619">
        <v>0</v>
      </c>
      <c r="T158" s="619">
        <v>0</v>
      </c>
      <c r="U158" s="619">
        <v>0</v>
      </c>
      <c r="V158" s="619">
        <v>585230</v>
      </c>
      <c r="W158" s="619">
        <v>197667</v>
      </c>
      <c r="X158" s="619">
        <v>782897</v>
      </c>
      <c r="Y158" s="619">
        <v>0</v>
      </c>
      <c r="Z158" s="619">
        <v>0</v>
      </c>
      <c r="AA158" s="619">
        <v>0</v>
      </c>
      <c r="AB158" s="619">
        <v>0</v>
      </c>
      <c r="AC158" s="619">
        <v>0</v>
      </c>
      <c r="AD158" s="619">
        <v>0</v>
      </c>
      <c r="AE158" s="619">
        <v>0</v>
      </c>
      <c r="AF158" s="619">
        <v>0</v>
      </c>
      <c r="AG158" s="619">
        <v>0</v>
      </c>
      <c r="AH158" s="619">
        <v>0</v>
      </c>
      <c r="AI158" s="619">
        <v>4630970</v>
      </c>
      <c r="AJ158" s="619">
        <v>1166490</v>
      </c>
      <c r="AK158" s="619">
        <v>0</v>
      </c>
      <c r="AL158" s="619">
        <v>5797460</v>
      </c>
      <c r="AM158" s="619">
        <v>444269</v>
      </c>
      <c r="AN158" s="619">
        <v>355416</v>
      </c>
      <c r="AO158" s="619">
        <v>88854</v>
      </c>
      <c r="AP158" s="619">
        <v>0</v>
      </c>
      <c r="AQ158" s="619">
        <v>888539</v>
      </c>
      <c r="AR158" s="619">
        <v>-267317</v>
      </c>
      <c r="AS158" s="619">
        <v>-213854</v>
      </c>
      <c r="AT158" s="619">
        <v>-53463</v>
      </c>
      <c r="AU158" s="619">
        <v>0</v>
      </c>
      <c r="AV158" s="619">
        <v>-534634</v>
      </c>
      <c r="AW158" s="619">
        <v>-105153</v>
      </c>
      <c r="AX158" s="619">
        <v>-84122</v>
      </c>
      <c r="AY158" s="619">
        <v>-21031</v>
      </c>
      <c r="AZ158" s="619">
        <v>0</v>
      </c>
      <c r="BA158" s="619">
        <v>-210306</v>
      </c>
      <c r="BB158" s="619">
        <v>30532</v>
      </c>
      <c r="BC158" s="619">
        <v>24425</v>
      </c>
      <c r="BD158" s="619">
        <v>6106</v>
      </c>
      <c r="BE158" s="619">
        <v>0</v>
      </c>
      <c r="BF158" s="619">
        <v>61063</v>
      </c>
      <c r="BG158" s="619">
        <v>-96518</v>
      </c>
      <c r="BH158" s="619">
        <v>-77215</v>
      </c>
      <c r="BI158" s="619">
        <v>-19304</v>
      </c>
      <c r="BJ158" s="619">
        <v>0</v>
      </c>
      <c r="BK158" s="619">
        <v>-193037</v>
      </c>
      <c r="BL158" s="619">
        <v>-171139</v>
      </c>
      <c r="BM158" s="619">
        <v>-136912</v>
      </c>
      <c r="BN158" s="619">
        <v>-34229</v>
      </c>
      <c r="BO158" s="619">
        <v>0</v>
      </c>
      <c r="BP158" s="619">
        <v>-342280</v>
      </c>
      <c r="BQ158" s="619">
        <v>-1652237</v>
      </c>
      <c r="BR158" s="619">
        <v>-1321789</v>
      </c>
      <c r="BS158" s="619">
        <v>-330447</v>
      </c>
      <c r="BT158" s="619">
        <v>0</v>
      </c>
      <c r="BU158" s="619">
        <v>-3304473</v>
      </c>
      <c r="BV158" s="619">
        <v>-20091</v>
      </c>
      <c r="BW158" s="619">
        <v>-16073</v>
      </c>
      <c r="BX158" s="619">
        <v>-4018</v>
      </c>
      <c r="BY158" s="619">
        <v>0</v>
      </c>
      <c r="BZ158" s="619">
        <v>-40182</v>
      </c>
      <c r="CA158" s="619">
        <v>-1632146</v>
      </c>
      <c r="CB158" s="619">
        <v>-1305716</v>
      </c>
      <c r="CC158" s="619">
        <v>-326429</v>
      </c>
      <c r="CD158" s="619">
        <v>0</v>
      </c>
      <c r="CE158" s="619">
        <v>-3264291</v>
      </c>
      <c r="CF158" s="619">
        <v>0</v>
      </c>
      <c r="CG158" s="619">
        <v>0</v>
      </c>
      <c r="CH158" s="619">
        <v>0</v>
      </c>
      <c r="CI158" s="619">
        <v>0</v>
      </c>
      <c r="CJ158" s="619">
        <v>0</v>
      </c>
      <c r="CK158" s="619">
        <v>0</v>
      </c>
      <c r="CL158" s="619">
        <v>0</v>
      </c>
      <c r="CM158" s="619">
        <v>0</v>
      </c>
      <c r="CN158" s="619">
        <v>0</v>
      </c>
      <c r="CO158" s="619">
        <v>0</v>
      </c>
      <c r="CP158" s="619">
        <v>286331</v>
      </c>
      <c r="CQ158" s="619">
        <v>229065</v>
      </c>
      <c r="CR158" s="619">
        <v>57266</v>
      </c>
      <c r="CS158" s="619">
        <v>0</v>
      </c>
      <c r="CT158" s="619">
        <v>572662</v>
      </c>
      <c r="CU158" s="619">
        <v>0</v>
      </c>
      <c r="CV158" s="619">
        <v>0</v>
      </c>
      <c r="CW158" s="619">
        <v>0</v>
      </c>
      <c r="CX158" s="619">
        <v>0</v>
      </c>
      <c r="CY158" s="619">
        <v>0</v>
      </c>
      <c r="CZ158" s="619">
        <v>7920</v>
      </c>
      <c r="DA158" s="619">
        <v>6336</v>
      </c>
      <c r="DB158" s="619">
        <v>1584</v>
      </c>
      <c r="DC158" s="619">
        <v>0</v>
      </c>
      <c r="DD158" s="619">
        <v>15840</v>
      </c>
      <c r="DE158" s="619">
        <v>1006694</v>
      </c>
      <c r="DF158" s="619">
        <v>805355</v>
      </c>
      <c r="DG158" s="619">
        <v>201339</v>
      </c>
      <c r="DH158" s="619">
        <v>0</v>
      </c>
      <c r="DI158" s="619">
        <v>2013388</v>
      </c>
      <c r="DJ158" s="619">
        <v>-728871</v>
      </c>
      <c r="DK158" s="619">
        <v>-583096</v>
      </c>
      <c r="DL158" s="619">
        <v>-145774</v>
      </c>
      <c r="DM158" s="619">
        <v>0</v>
      </c>
      <c r="DN158" s="619">
        <v>-1457741</v>
      </c>
      <c r="DO158" s="619">
        <v>-1080163</v>
      </c>
      <c r="DP158" s="619">
        <v>-864129</v>
      </c>
      <c r="DQ158" s="619">
        <v>-216032</v>
      </c>
      <c r="DR158" s="619">
        <v>0</v>
      </c>
      <c r="DS158" s="619">
        <v>-2160324</v>
      </c>
      <c r="DT158" s="619">
        <v>-12171</v>
      </c>
      <c r="DU158" s="619">
        <v>-9737</v>
      </c>
      <c r="DV158" s="619">
        <v>-2434</v>
      </c>
      <c r="DW158" s="619">
        <v>0</v>
      </c>
      <c r="DX158" s="619">
        <v>-24342</v>
      </c>
      <c r="DY158" s="619">
        <v>-339121</v>
      </c>
      <c r="DZ158" s="619">
        <v>-271296</v>
      </c>
      <c r="EA158" s="619">
        <v>-67824</v>
      </c>
      <c r="EB158" s="619">
        <v>0</v>
      </c>
      <c r="EC158" s="619">
        <v>-678241</v>
      </c>
      <c r="ED158" s="619">
        <v>-728871</v>
      </c>
      <c r="EE158" s="619">
        <v>-583096</v>
      </c>
      <c r="EF158" s="619">
        <v>-145774</v>
      </c>
      <c r="EG158" s="619">
        <v>0</v>
      </c>
      <c r="EH158" s="619">
        <v>-1457741</v>
      </c>
      <c r="EI158" s="619">
        <v>259278</v>
      </c>
      <c r="EJ158" s="619">
        <v>207425</v>
      </c>
      <c r="EK158" s="619">
        <v>51859</v>
      </c>
      <c r="EL158" s="619">
        <v>0</v>
      </c>
      <c r="EM158" s="619">
        <v>518562</v>
      </c>
      <c r="EN158" s="619">
        <v>0</v>
      </c>
      <c r="EO158" s="619">
        <v>0</v>
      </c>
      <c r="EP158" s="619">
        <v>0</v>
      </c>
      <c r="EQ158" s="619">
        <v>0</v>
      </c>
      <c r="ER158" s="619">
        <v>0</v>
      </c>
      <c r="ES158" s="619">
        <v>-986995</v>
      </c>
      <c r="ET158" s="619">
        <v>-789596</v>
      </c>
      <c r="EU158" s="619">
        <v>-197399</v>
      </c>
      <c r="EV158" s="619">
        <v>0</v>
      </c>
      <c r="EW158" s="619">
        <v>-1973990</v>
      </c>
      <c r="EX158" s="619">
        <v>1246273</v>
      </c>
      <c r="EY158" s="619">
        <v>997021</v>
      </c>
      <c r="EZ158" s="619">
        <v>249258</v>
      </c>
      <c r="FA158" s="619">
        <v>0</v>
      </c>
      <c r="FB158" s="619">
        <v>2492552</v>
      </c>
      <c r="FC158" s="619">
        <v>15461159</v>
      </c>
      <c r="FD158" s="619">
        <v>12368927</v>
      </c>
      <c r="FE158" s="619">
        <v>3092232</v>
      </c>
      <c r="FF158" s="619">
        <v>0</v>
      </c>
      <c r="FG158" s="619">
        <v>30922318</v>
      </c>
      <c r="FH158" s="619">
        <v>16011984</v>
      </c>
      <c r="FI158" s="619">
        <v>12809587</v>
      </c>
      <c r="FJ158" s="619">
        <v>3202397</v>
      </c>
      <c r="FK158" s="619">
        <v>0</v>
      </c>
      <c r="FL158" s="619">
        <v>32023968</v>
      </c>
      <c r="FM158" s="619">
        <v>550825</v>
      </c>
      <c r="FN158" s="619">
        <v>440660</v>
      </c>
      <c r="FO158" s="619">
        <v>110165</v>
      </c>
      <c r="FP158" s="619">
        <v>0</v>
      </c>
      <c r="FQ158" s="619">
        <v>1101650</v>
      </c>
      <c r="FR158" s="619">
        <v>1797098</v>
      </c>
      <c r="FS158" s="619">
        <v>1437681</v>
      </c>
      <c r="FT158" s="619">
        <v>359423</v>
      </c>
      <c r="FU158" s="619">
        <v>0</v>
      </c>
      <c r="FV158" s="619">
        <v>3594202</v>
      </c>
      <c r="FW158" s="620" t="s">
        <v>498</v>
      </c>
      <c r="FX158" s="620" t="s">
        <v>473</v>
      </c>
      <c r="FY158" s="610" t="s">
        <v>474</v>
      </c>
      <c r="FZ158" s="611" t="s">
        <v>499</v>
      </c>
      <c r="GA158" s="611" t="s">
        <v>999</v>
      </c>
      <c r="GB158" s="610" t="s">
        <v>1432</v>
      </c>
    </row>
    <row r="159" spans="1:184" x14ac:dyDescent="0.25">
      <c r="A159" s="610" t="s">
        <v>3385</v>
      </c>
      <c r="B159" s="617" t="s">
        <v>1000</v>
      </c>
      <c r="C159" s="618" t="s">
        <v>1001</v>
      </c>
      <c r="D159" s="638">
        <v>0.5</v>
      </c>
      <c r="E159" s="638">
        <v>0.4</v>
      </c>
      <c r="F159" s="638">
        <v>0.1</v>
      </c>
      <c r="G159" s="638">
        <v>0</v>
      </c>
      <c r="H159" s="638">
        <v>1</v>
      </c>
      <c r="I159" s="619">
        <v>24967137</v>
      </c>
      <c r="J159" s="619">
        <v>19973710</v>
      </c>
      <c r="K159" s="619">
        <v>4993427</v>
      </c>
      <c r="L159" s="619">
        <v>0</v>
      </c>
      <c r="M159" s="619">
        <v>49934274</v>
      </c>
      <c r="N159" s="619">
        <v>0</v>
      </c>
      <c r="O159" s="619">
        <v>0</v>
      </c>
      <c r="P159" s="619">
        <v>24967137</v>
      </c>
      <c r="Q159" s="619">
        <v>178069</v>
      </c>
      <c r="R159" s="619">
        <v>178069</v>
      </c>
      <c r="S159" s="619">
        <v>0</v>
      </c>
      <c r="T159" s="619">
        <v>0</v>
      </c>
      <c r="U159" s="619">
        <v>0</v>
      </c>
      <c r="V159" s="619">
        <v>1156038</v>
      </c>
      <c r="W159" s="619">
        <v>0</v>
      </c>
      <c r="X159" s="619">
        <v>1156038</v>
      </c>
      <c r="Y159" s="619">
        <v>0</v>
      </c>
      <c r="Z159" s="619">
        <v>0</v>
      </c>
      <c r="AA159" s="619">
        <v>0</v>
      </c>
      <c r="AB159" s="619">
        <v>0</v>
      </c>
      <c r="AC159" s="619">
        <v>0</v>
      </c>
      <c r="AD159" s="619">
        <v>0</v>
      </c>
      <c r="AE159" s="619">
        <v>0</v>
      </c>
      <c r="AF159" s="619">
        <v>0</v>
      </c>
      <c r="AG159" s="619">
        <v>0</v>
      </c>
      <c r="AH159" s="619">
        <v>0</v>
      </c>
      <c r="AI159" s="619">
        <v>7426176</v>
      </c>
      <c r="AJ159" s="619">
        <v>1807314</v>
      </c>
      <c r="AK159" s="619">
        <v>0</v>
      </c>
      <c r="AL159" s="619">
        <v>9233490</v>
      </c>
      <c r="AM159" s="619">
        <v>1942682</v>
      </c>
      <c r="AN159" s="619">
        <v>1554145</v>
      </c>
      <c r="AO159" s="619">
        <v>388536</v>
      </c>
      <c r="AP159" s="619">
        <v>0</v>
      </c>
      <c r="AQ159" s="619">
        <v>3885363</v>
      </c>
      <c r="AR159" s="619">
        <v>-850759</v>
      </c>
      <c r="AS159" s="619">
        <v>-680607</v>
      </c>
      <c r="AT159" s="619">
        <v>-170152</v>
      </c>
      <c r="AU159" s="619">
        <v>0</v>
      </c>
      <c r="AV159" s="619">
        <v>-1701518</v>
      </c>
      <c r="AW159" s="619">
        <v>-1291471</v>
      </c>
      <c r="AX159" s="619">
        <v>-1033176</v>
      </c>
      <c r="AY159" s="619">
        <v>-258294</v>
      </c>
      <c r="AZ159" s="619">
        <v>0</v>
      </c>
      <c r="BA159" s="619">
        <v>-2582941</v>
      </c>
      <c r="BB159" s="619">
        <v>170073</v>
      </c>
      <c r="BC159" s="619">
        <v>136059</v>
      </c>
      <c r="BD159" s="619">
        <v>34015</v>
      </c>
      <c r="BE159" s="619">
        <v>0</v>
      </c>
      <c r="BF159" s="619">
        <v>340147</v>
      </c>
      <c r="BG159" s="619">
        <v>-360640</v>
      </c>
      <c r="BH159" s="619">
        <v>-288512</v>
      </c>
      <c r="BI159" s="619">
        <v>-72128</v>
      </c>
      <c r="BJ159" s="619">
        <v>0</v>
      </c>
      <c r="BK159" s="619">
        <v>-721280</v>
      </c>
      <c r="BL159" s="619">
        <v>-1482038</v>
      </c>
      <c r="BM159" s="619">
        <v>-1185629</v>
      </c>
      <c r="BN159" s="619">
        <v>-296407</v>
      </c>
      <c r="BO159" s="619">
        <v>0</v>
      </c>
      <c r="BP159" s="619">
        <v>-2964074</v>
      </c>
      <c r="BQ159" s="619">
        <v>-2467497</v>
      </c>
      <c r="BR159" s="619">
        <v>-1973997</v>
      </c>
      <c r="BS159" s="619">
        <v>-493499</v>
      </c>
      <c r="BT159" s="619">
        <v>0</v>
      </c>
      <c r="BU159" s="619">
        <v>-4934993</v>
      </c>
      <c r="BV159" s="619">
        <v>-261050</v>
      </c>
      <c r="BW159" s="619">
        <v>-208840</v>
      </c>
      <c r="BX159" s="619">
        <v>-52210</v>
      </c>
      <c r="BY159" s="619">
        <v>0</v>
      </c>
      <c r="BZ159" s="619">
        <v>-522100</v>
      </c>
      <c r="CA159" s="619">
        <v>-2206447</v>
      </c>
      <c r="CB159" s="619">
        <v>-1765157</v>
      </c>
      <c r="CC159" s="619">
        <v>-441289</v>
      </c>
      <c r="CD159" s="619">
        <v>0</v>
      </c>
      <c r="CE159" s="619">
        <v>-4412893</v>
      </c>
      <c r="CF159" s="619">
        <v>0</v>
      </c>
      <c r="CG159" s="619">
        <v>0</v>
      </c>
      <c r="CH159" s="619">
        <v>0</v>
      </c>
      <c r="CI159" s="619">
        <v>0</v>
      </c>
      <c r="CJ159" s="619">
        <v>0</v>
      </c>
      <c r="CK159" s="619">
        <v>256114</v>
      </c>
      <c r="CL159" s="619">
        <v>204892</v>
      </c>
      <c r="CM159" s="619">
        <v>51223</v>
      </c>
      <c r="CN159" s="619">
        <v>0</v>
      </c>
      <c r="CO159" s="619">
        <v>512229</v>
      </c>
      <c r="CP159" s="619">
        <v>1484849</v>
      </c>
      <c r="CQ159" s="619">
        <v>1187880</v>
      </c>
      <c r="CR159" s="619">
        <v>296970</v>
      </c>
      <c r="CS159" s="619">
        <v>0</v>
      </c>
      <c r="CT159" s="619">
        <v>2969699</v>
      </c>
      <c r="CU159" s="619">
        <v>0</v>
      </c>
      <c r="CV159" s="619">
        <v>0</v>
      </c>
      <c r="CW159" s="619">
        <v>0</v>
      </c>
      <c r="CX159" s="619">
        <v>0</v>
      </c>
      <c r="CY159" s="619">
        <v>0</v>
      </c>
      <c r="CZ159" s="619">
        <v>0</v>
      </c>
      <c r="DA159" s="619">
        <v>0</v>
      </c>
      <c r="DB159" s="619">
        <v>0</v>
      </c>
      <c r="DC159" s="619">
        <v>0</v>
      </c>
      <c r="DD159" s="619">
        <v>0</v>
      </c>
      <c r="DE159" s="619">
        <v>-1484849</v>
      </c>
      <c r="DF159" s="619">
        <v>-1187880</v>
      </c>
      <c r="DG159" s="619">
        <v>-296970</v>
      </c>
      <c r="DH159" s="619">
        <v>0</v>
      </c>
      <c r="DI159" s="619">
        <v>-2969699</v>
      </c>
      <c r="DJ159" s="619">
        <v>-169035</v>
      </c>
      <c r="DK159" s="619">
        <v>-135228</v>
      </c>
      <c r="DL159" s="619">
        <v>-33807</v>
      </c>
      <c r="DM159" s="619">
        <v>0</v>
      </c>
      <c r="DN159" s="619">
        <v>-338070</v>
      </c>
      <c r="DO159" s="619">
        <v>-2380418</v>
      </c>
      <c r="DP159" s="619">
        <v>-1904333</v>
      </c>
      <c r="DQ159" s="619">
        <v>-476083</v>
      </c>
      <c r="DR159" s="619">
        <v>0</v>
      </c>
      <c r="DS159" s="619">
        <v>-4760834</v>
      </c>
      <c r="DT159" s="619">
        <v>-4936</v>
      </c>
      <c r="DU159" s="619">
        <v>-3948</v>
      </c>
      <c r="DV159" s="619">
        <v>-987</v>
      </c>
      <c r="DW159" s="619">
        <v>0</v>
      </c>
      <c r="DX159" s="619">
        <v>-9871</v>
      </c>
      <c r="DY159" s="619">
        <v>-2206447</v>
      </c>
      <c r="DZ159" s="619">
        <v>-1765157</v>
      </c>
      <c r="EA159" s="619">
        <v>-441289</v>
      </c>
      <c r="EB159" s="619">
        <v>0</v>
      </c>
      <c r="EC159" s="619">
        <v>-4412893</v>
      </c>
      <c r="ED159" s="619">
        <v>-169035</v>
      </c>
      <c r="EE159" s="619">
        <v>-135228</v>
      </c>
      <c r="EF159" s="619">
        <v>-33807</v>
      </c>
      <c r="EG159" s="619">
        <v>0</v>
      </c>
      <c r="EH159" s="619">
        <v>-338070</v>
      </c>
      <c r="EI159" s="619">
        <v>-770714</v>
      </c>
      <c r="EJ159" s="619">
        <v>-616572</v>
      </c>
      <c r="EK159" s="619">
        <v>-154143</v>
      </c>
      <c r="EL159" s="619">
        <v>0</v>
      </c>
      <c r="EM159" s="619">
        <v>-1541430</v>
      </c>
      <c r="EN159" s="619">
        <v>0</v>
      </c>
      <c r="EO159" s="619">
        <v>0</v>
      </c>
      <c r="EP159" s="619">
        <v>0</v>
      </c>
      <c r="EQ159" s="619">
        <v>0</v>
      </c>
      <c r="ER159" s="619">
        <v>0</v>
      </c>
      <c r="ES159" s="619">
        <v>-643700</v>
      </c>
      <c r="ET159" s="619">
        <v>-514960</v>
      </c>
      <c r="EU159" s="619">
        <v>-128740</v>
      </c>
      <c r="EV159" s="619">
        <v>0</v>
      </c>
      <c r="EW159" s="619">
        <v>-1287400</v>
      </c>
      <c r="EX159" s="619">
        <v>-127014</v>
      </c>
      <c r="EY159" s="619">
        <v>-101612</v>
      </c>
      <c r="EZ159" s="619">
        <v>-25403</v>
      </c>
      <c r="FA159" s="619">
        <v>0</v>
      </c>
      <c r="FB159" s="619">
        <v>-254030</v>
      </c>
      <c r="FC159" s="619">
        <v>26266417</v>
      </c>
      <c r="FD159" s="619">
        <v>21013133</v>
      </c>
      <c r="FE159" s="619">
        <v>5253283</v>
      </c>
      <c r="FF159" s="619">
        <v>0</v>
      </c>
      <c r="FG159" s="619">
        <v>52532833</v>
      </c>
      <c r="FH159" s="619">
        <v>24967137</v>
      </c>
      <c r="FI159" s="619">
        <v>19973710</v>
      </c>
      <c r="FJ159" s="619">
        <v>4993427</v>
      </c>
      <c r="FK159" s="619">
        <v>0</v>
      </c>
      <c r="FL159" s="619">
        <v>49934274</v>
      </c>
      <c r="FM159" s="619">
        <v>-1299280</v>
      </c>
      <c r="FN159" s="619">
        <v>-1039423</v>
      </c>
      <c r="FO159" s="619">
        <v>-259856</v>
      </c>
      <c r="FP159" s="619">
        <v>0</v>
      </c>
      <c r="FQ159" s="619">
        <v>-2598559</v>
      </c>
      <c r="FR159" s="619">
        <v>-1426294</v>
      </c>
      <c r="FS159" s="619">
        <v>-1141035</v>
      </c>
      <c r="FT159" s="619">
        <v>-285259</v>
      </c>
      <c r="FU159" s="619">
        <v>0</v>
      </c>
      <c r="FV159" s="619">
        <v>-2852589</v>
      </c>
      <c r="FW159" s="620" t="s">
        <v>472</v>
      </c>
      <c r="FX159" s="620" t="s">
        <v>473</v>
      </c>
      <c r="FY159" s="610" t="s">
        <v>474</v>
      </c>
      <c r="FZ159" s="611" t="s">
        <v>475</v>
      </c>
      <c r="GA159" s="611" t="s">
        <v>1002</v>
      </c>
      <c r="GB159" s="610" t="s">
        <v>1432</v>
      </c>
    </row>
    <row r="160" spans="1:184" x14ac:dyDescent="0.25">
      <c r="A160" s="610" t="s">
        <v>3385</v>
      </c>
      <c r="B160" s="617" t="s">
        <v>1003</v>
      </c>
      <c r="C160" s="618" t="s">
        <v>1004</v>
      </c>
      <c r="D160" s="638">
        <v>0.5</v>
      </c>
      <c r="E160" s="638">
        <v>0.49</v>
      </c>
      <c r="F160" s="638">
        <v>0</v>
      </c>
      <c r="G160" s="638">
        <v>0.01</v>
      </c>
      <c r="H160" s="638">
        <v>1</v>
      </c>
      <c r="I160" s="619">
        <v>16385833</v>
      </c>
      <c r="J160" s="619">
        <v>16058117</v>
      </c>
      <c r="K160" s="619">
        <v>0</v>
      </c>
      <c r="L160" s="619">
        <v>327717</v>
      </c>
      <c r="M160" s="619">
        <v>32771667</v>
      </c>
      <c r="N160" s="619">
        <v>135951</v>
      </c>
      <c r="O160" s="619">
        <v>135951</v>
      </c>
      <c r="P160" s="619">
        <v>16249882</v>
      </c>
      <c r="Q160" s="619">
        <v>168574</v>
      </c>
      <c r="R160" s="619">
        <v>168574</v>
      </c>
      <c r="S160" s="619">
        <v>573528</v>
      </c>
      <c r="T160" s="619">
        <v>0</v>
      </c>
      <c r="U160" s="619">
        <v>573528</v>
      </c>
      <c r="V160" s="619">
        <v>171575</v>
      </c>
      <c r="W160" s="619">
        <v>0</v>
      </c>
      <c r="X160" s="619">
        <v>171575</v>
      </c>
      <c r="Y160" s="619">
        <v>0</v>
      </c>
      <c r="Z160" s="619">
        <v>0</v>
      </c>
      <c r="AA160" s="619">
        <v>0</v>
      </c>
      <c r="AB160" s="619">
        <v>0</v>
      </c>
      <c r="AC160" s="619">
        <v>135951</v>
      </c>
      <c r="AD160" s="619">
        <v>0</v>
      </c>
      <c r="AE160" s="619">
        <v>0</v>
      </c>
      <c r="AF160" s="619">
        <v>135951</v>
      </c>
      <c r="AG160" s="619">
        <v>0</v>
      </c>
      <c r="AH160" s="619">
        <v>0</v>
      </c>
      <c r="AI160" s="619">
        <v>6207677</v>
      </c>
      <c r="AJ160" s="619">
        <v>0</v>
      </c>
      <c r="AK160" s="619">
        <v>111341</v>
      </c>
      <c r="AL160" s="619">
        <v>6319018</v>
      </c>
      <c r="AM160" s="619">
        <v>6989059</v>
      </c>
      <c r="AN160" s="619">
        <v>6849278</v>
      </c>
      <c r="AO160" s="619">
        <v>0</v>
      </c>
      <c r="AP160" s="619">
        <v>139781</v>
      </c>
      <c r="AQ160" s="619">
        <v>13978118</v>
      </c>
      <c r="AR160" s="619">
        <v>-1546534</v>
      </c>
      <c r="AS160" s="619">
        <v>-1515603</v>
      </c>
      <c r="AT160" s="619">
        <v>0</v>
      </c>
      <c r="AU160" s="619">
        <v>-30931</v>
      </c>
      <c r="AV160" s="619">
        <v>-3093068</v>
      </c>
      <c r="AW160" s="619">
        <v>-4493646</v>
      </c>
      <c r="AX160" s="619">
        <v>-4403773</v>
      </c>
      <c r="AY160" s="619">
        <v>0</v>
      </c>
      <c r="AZ160" s="619">
        <v>-89873</v>
      </c>
      <c r="BA160" s="619">
        <v>-8987292</v>
      </c>
      <c r="BB160" s="619">
        <v>0</v>
      </c>
      <c r="BC160" s="619">
        <v>0</v>
      </c>
      <c r="BD160" s="619">
        <v>0</v>
      </c>
      <c r="BE160" s="619">
        <v>0</v>
      </c>
      <c r="BF160" s="619">
        <v>0</v>
      </c>
      <c r="BG160" s="619">
        <v>-155930</v>
      </c>
      <c r="BH160" s="619">
        <v>-152811</v>
      </c>
      <c r="BI160" s="619">
        <v>0</v>
      </c>
      <c r="BJ160" s="619">
        <v>-3119</v>
      </c>
      <c r="BK160" s="619">
        <v>-311860</v>
      </c>
      <c r="BL160" s="619">
        <v>-4649576</v>
      </c>
      <c r="BM160" s="619">
        <v>-4556584</v>
      </c>
      <c r="BN160" s="619">
        <v>0</v>
      </c>
      <c r="BO160" s="619">
        <v>-92992</v>
      </c>
      <c r="BP160" s="619">
        <v>-9299152</v>
      </c>
      <c r="BQ160" s="619">
        <v>-1998539</v>
      </c>
      <c r="BR160" s="619">
        <v>-1958569</v>
      </c>
      <c r="BS160" s="619">
        <v>0</v>
      </c>
      <c r="BT160" s="619">
        <v>-39971</v>
      </c>
      <c r="BU160" s="619">
        <v>-3997079</v>
      </c>
      <c r="BV160" s="619">
        <v>-138950</v>
      </c>
      <c r="BW160" s="619">
        <v>-136171</v>
      </c>
      <c r="BX160" s="619">
        <v>0</v>
      </c>
      <c r="BY160" s="619">
        <v>-2779</v>
      </c>
      <c r="BZ160" s="619">
        <v>-277900</v>
      </c>
      <c r="CA160" s="619">
        <v>-1859589</v>
      </c>
      <c r="CB160" s="619">
        <v>-1822398</v>
      </c>
      <c r="CC160" s="619">
        <v>0</v>
      </c>
      <c r="CD160" s="619">
        <v>-37192</v>
      </c>
      <c r="CE160" s="619">
        <v>-3719179</v>
      </c>
      <c r="CF160" s="619">
        <v>0</v>
      </c>
      <c r="CG160" s="619">
        <v>0</v>
      </c>
      <c r="CH160" s="619">
        <v>0</v>
      </c>
      <c r="CI160" s="619">
        <v>0</v>
      </c>
      <c r="CJ160" s="619">
        <v>0</v>
      </c>
      <c r="CK160" s="619">
        <v>6909</v>
      </c>
      <c r="CL160" s="619">
        <v>6771</v>
      </c>
      <c r="CM160" s="619">
        <v>0</v>
      </c>
      <c r="CN160" s="619">
        <v>138</v>
      </c>
      <c r="CO160" s="619">
        <v>13818</v>
      </c>
      <c r="CP160" s="619">
        <v>803245</v>
      </c>
      <c r="CQ160" s="619">
        <v>787181</v>
      </c>
      <c r="CR160" s="619">
        <v>0</v>
      </c>
      <c r="CS160" s="619">
        <v>16065</v>
      </c>
      <c r="CT160" s="619">
        <v>1606491</v>
      </c>
      <c r="CU160" s="619">
        <v>0</v>
      </c>
      <c r="CV160" s="619">
        <v>0</v>
      </c>
      <c r="CW160" s="619">
        <v>0</v>
      </c>
      <c r="CX160" s="619">
        <v>0</v>
      </c>
      <c r="CY160" s="619">
        <v>0</v>
      </c>
      <c r="CZ160" s="619">
        <v>132041</v>
      </c>
      <c r="DA160" s="619">
        <v>129400</v>
      </c>
      <c r="DB160" s="619">
        <v>0</v>
      </c>
      <c r="DC160" s="619">
        <v>2641</v>
      </c>
      <c r="DD160" s="619">
        <v>264082</v>
      </c>
      <c r="DE160" s="619">
        <v>1593</v>
      </c>
      <c r="DF160" s="619">
        <v>1561</v>
      </c>
      <c r="DG160" s="619">
        <v>0</v>
      </c>
      <c r="DH160" s="619">
        <v>32</v>
      </c>
      <c r="DI160" s="619">
        <v>3186</v>
      </c>
      <c r="DJ160" s="619">
        <v>-310901</v>
      </c>
      <c r="DK160" s="619">
        <v>-304682</v>
      </c>
      <c r="DL160" s="619">
        <v>0</v>
      </c>
      <c r="DM160" s="619">
        <v>-6218</v>
      </c>
      <c r="DN160" s="619">
        <v>-621801</v>
      </c>
      <c r="DO160" s="619">
        <v>-1365652</v>
      </c>
      <c r="DP160" s="619">
        <v>-1338338</v>
      </c>
      <c r="DQ160" s="619">
        <v>0</v>
      </c>
      <c r="DR160" s="619">
        <v>-27313</v>
      </c>
      <c r="DS160" s="619">
        <v>-2731303</v>
      </c>
      <c r="DT160" s="619">
        <v>0</v>
      </c>
      <c r="DU160" s="619">
        <v>0</v>
      </c>
      <c r="DV160" s="619">
        <v>0</v>
      </c>
      <c r="DW160" s="619">
        <v>0</v>
      </c>
      <c r="DX160" s="619">
        <v>0</v>
      </c>
      <c r="DY160" s="619">
        <v>-1054751</v>
      </c>
      <c r="DZ160" s="619">
        <v>-1033656</v>
      </c>
      <c r="EA160" s="619">
        <v>0</v>
      </c>
      <c r="EB160" s="619">
        <v>-21095</v>
      </c>
      <c r="EC160" s="619">
        <v>-2109502</v>
      </c>
      <c r="ED160" s="619">
        <v>-310901</v>
      </c>
      <c r="EE160" s="619">
        <v>-304682</v>
      </c>
      <c r="EF160" s="619">
        <v>0</v>
      </c>
      <c r="EG160" s="619">
        <v>-6218</v>
      </c>
      <c r="EH160" s="619">
        <v>-621801</v>
      </c>
      <c r="EI160" s="619">
        <v>-867417</v>
      </c>
      <c r="EJ160" s="619">
        <v>-850070</v>
      </c>
      <c r="EK160" s="619">
        <v>0</v>
      </c>
      <c r="EL160" s="619">
        <v>-17349</v>
      </c>
      <c r="EM160" s="619">
        <v>-1734836</v>
      </c>
      <c r="EN160" s="619">
        <v>1249020</v>
      </c>
      <c r="EO160" s="619">
        <v>1224039</v>
      </c>
      <c r="EP160" s="619">
        <v>0</v>
      </c>
      <c r="EQ160" s="619">
        <v>24980</v>
      </c>
      <c r="ER160" s="619">
        <v>2498039</v>
      </c>
      <c r="ES160" s="619">
        <v>-828392</v>
      </c>
      <c r="ET160" s="619">
        <v>-811824</v>
      </c>
      <c r="EU160" s="619">
        <v>0</v>
      </c>
      <c r="EV160" s="619">
        <v>-16568</v>
      </c>
      <c r="EW160" s="619">
        <v>-1656784</v>
      </c>
      <c r="EX160" s="619">
        <v>1209995</v>
      </c>
      <c r="EY160" s="619">
        <v>1185793</v>
      </c>
      <c r="EZ160" s="619">
        <v>0</v>
      </c>
      <c r="FA160" s="619">
        <v>24199</v>
      </c>
      <c r="FB160" s="619">
        <v>2419987</v>
      </c>
      <c r="FC160" s="619">
        <v>16514954</v>
      </c>
      <c r="FD160" s="619">
        <v>16184655</v>
      </c>
      <c r="FE160" s="619">
        <v>0</v>
      </c>
      <c r="FF160" s="619">
        <v>330299</v>
      </c>
      <c r="FG160" s="619">
        <v>33029908</v>
      </c>
      <c r="FH160" s="619">
        <v>16385833</v>
      </c>
      <c r="FI160" s="619">
        <v>16058117</v>
      </c>
      <c r="FJ160" s="619">
        <v>0</v>
      </c>
      <c r="FK160" s="619">
        <v>327717</v>
      </c>
      <c r="FL160" s="619">
        <v>32771667</v>
      </c>
      <c r="FM160" s="619">
        <v>-129121</v>
      </c>
      <c r="FN160" s="619">
        <v>-126538</v>
      </c>
      <c r="FO160" s="619">
        <v>0</v>
      </c>
      <c r="FP160" s="619">
        <v>-2582</v>
      </c>
      <c r="FQ160" s="619">
        <v>-258241</v>
      </c>
      <c r="FR160" s="619">
        <v>1080874</v>
      </c>
      <c r="FS160" s="619">
        <v>1059255</v>
      </c>
      <c r="FT160" s="619">
        <v>0</v>
      </c>
      <c r="FU160" s="619">
        <v>21617</v>
      </c>
      <c r="FV160" s="619">
        <v>2161746</v>
      </c>
      <c r="FW160" s="620" t="s">
        <v>535</v>
      </c>
      <c r="FX160" s="620" t="s">
        <v>871</v>
      </c>
      <c r="FY160" s="610" t="s">
        <v>535</v>
      </c>
      <c r="FZ160" s="611" t="s">
        <v>723</v>
      </c>
      <c r="GA160" s="611" t="s">
        <v>1005</v>
      </c>
      <c r="GB160" s="610" t="s">
        <v>3368</v>
      </c>
    </row>
    <row r="161" spans="1:184" x14ac:dyDescent="0.25">
      <c r="A161" s="610" t="s">
        <v>3385</v>
      </c>
      <c r="B161" s="617" t="s">
        <v>1006</v>
      </c>
      <c r="C161" s="618" t="s">
        <v>1007</v>
      </c>
      <c r="D161" s="638">
        <v>0.5</v>
      </c>
      <c r="E161" s="638">
        <v>0.49</v>
      </c>
      <c r="F161" s="638">
        <v>0</v>
      </c>
      <c r="G161" s="638">
        <v>0.01</v>
      </c>
      <c r="H161" s="638">
        <v>1</v>
      </c>
      <c r="I161" s="619">
        <v>103583411</v>
      </c>
      <c r="J161" s="619">
        <v>101511743</v>
      </c>
      <c r="K161" s="619">
        <v>0</v>
      </c>
      <c r="L161" s="619">
        <v>2071668</v>
      </c>
      <c r="M161" s="619">
        <v>207166822</v>
      </c>
      <c r="N161" s="619">
        <v>0</v>
      </c>
      <c r="O161" s="619">
        <v>0</v>
      </c>
      <c r="P161" s="619">
        <v>103583411</v>
      </c>
      <c r="Q161" s="619">
        <v>423521</v>
      </c>
      <c r="R161" s="619">
        <v>423521</v>
      </c>
      <c r="S161" s="619">
        <v>0</v>
      </c>
      <c r="T161" s="619">
        <v>0</v>
      </c>
      <c r="U161" s="619">
        <v>0</v>
      </c>
      <c r="V161" s="619">
        <v>242068</v>
      </c>
      <c r="W161" s="619">
        <v>0</v>
      </c>
      <c r="X161" s="619">
        <v>242068</v>
      </c>
      <c r="Y161" s="619">
        <v>0</v>
      </c>
      <c r="Z161" s="619">
        <v>0</v>
      </c>
      <c r="AA161" s="619">
        <v>0</v>
      </c>
      <c r="AB161" s="619">
        <v>0</v>
      </c>
      <c r="AC161" s="619">
        <v>0</v>
      </c>
      <c r="AD161" s="619">
        <v>0</v>
      </c>
      <c r="AE161" s="619">
        <v>0</v>
      </c>
      <c r="AF161" s="619">
        <v>0</v>
      </c>
      <c r="AG161" s="619">
        <v>0</v>
      </c>
      <c r="AH161" s="619">
        <v>0</v>
      </c>
      <c r="AI161" s="619">
        <v>25068775</v>
      </c>
      <c r="AJ161" s="619">
        <v>0</v>
      </c>
      <c r="AK161" s="619">
        <v>510766</v>
      </c>
      <c r="AL161" s="619">
        <v>25579541</v>
      </c>
      <c r="AM161" s="619">
        <v>1913390</v>
      </c>
      <c r="AN161" s="619">
        <v>1875122</v>
      </c>
      <c r="AO161" s="619">
        <v>0</v>
      </c>
      <c r="AP161" s="619">
        <v>38268</v>
      </c>
      <c r="AQ161" s="619">
        <v>3826780</v>
      </c>
      <c r="AR161" s="619">
        <v>-2761360</v>
      </c>
      <c r="AS161" s="619">
        <v>-2706133</v>
      </c>
      <c r="AT161" s="619">
        <v>0</v>
      </c>
      <c r="AU161" s="619">
        <v>-55227</v>
      </c>
      <c r="AV161" s="619">
        <v>-5522720</v>
      </c>
      <c r="AW161" s="619">
        <v>-1130000</v>
      </c>
      <c r="AX161" s="619">
        <v>-1107400</v>
      </c>
      <c r="AY161" s="619">
        <v>0</v>
      </c>
      <c r="AZ161" s="619">
        <v>-22600</v>
      </c>
      <c r="BA161" s="619">
        <v>-2260000</v>
      </c>
      <c r="BB161" s="619">
        <v>531967</v>
      </c>
      <c r="BC161" s="619">
        <v>521327</v>
      </c>
      <c r="BD161" s="619">
        <v>0</v>
      </c>
      <c r="BE161" s="619">
        <v>10639</v>
      </c>
      <c r="BF161" s="619">
        <v>1063933</v>
      </c>
      <c r="BG161" s="619">
        <v>-211967</v>
      </c>
      <c r="BH161" s="619">
        <v>-207727</v>
      </c>
      <c r="BI161" s="619">
        <v>0</v>
      </c>
      <c r="BJ161" s="619">
        <v>-4239</v>
      </c>
      <c r="BK161" s="619">
        <v>-423933</v>
      </c>
      <c r="BL161" s="619">
        <v>-810000</v>
      </c>
      <c r="BM161" s="619">
        <v>-793800</v>
      </c>
      <c r="BN161" s="619">
        <v>0</v>
      </c>
      <c r="BO161" s="619">
        <v>-16200</v>
      </c>
      <c r="BP161" s="619">
        <v>-1620000</v>
      </c>
      <c r="BQ161" s="619">
        <v>-7500000</v>
      </c>
      <c r="BR161" s="619">
        <v>-7350000</v>
      </c>
      <c r="BS161" s="619">
        <v>0</v>
      </c>
      <c r="BT161" s="619">
        <v>-150000</v>
      </c>
      <c r="BU161" s="619">
        <v>-15000000</v>
      </c>
      <c r="BV161" s="619">
        <v>-50000</v>
      </c>
      <c r="BW161" s="619">
        <v>-49000</v>
      </c>
      <c r="BX161" s="619">
        <v>0</v>
      </c>
      <c r="BY161" s="619">
        <v>-1000</v>
      </c>
      <c r="BZ161" s="619">
        <v>-100000</v>
      </c>
      <c r="CA161" s="619">
        <v>-7450000</v>
      </c>
      <c r="CB161" s="619">
        <v>-7301000</v>
      </c>
      <c r="CC161" s="619">
        <v>0</v>
      </c>
      <c r="CD161" s="619">
        <v>-149000</v>
      </c>
      <c r="CE161" s="619">
        <v>-14900000</v>
      </c>
      <c r="CF161" s="619">
        <v>0</v>
      </c>
      <c r="CG161" s="619">
        <v>0</v>
      </c>
      <c r="CH161" s="619">
        <v>0</v>
      </c>
      <c r="CI161" s="619">
        <v>0</v>
      </c>
      <c r="CJ161" s="619">
        <v>0</v>
      </c>
      <c r="CK161" s="619">
        <v>7500</v>
      </c>
      <c r="CL161" s="619">
        <v>7350</v>
      </c>
      <c r="CM161" s="619">
        <v>0</v>
      </c>
      <c r="CN161" s="619">
        <v>150</v>
      </c>
      <c r="CO161" s="619">
        <v>15000</v>
      </c>
      <c r="CP161" s="619">
        <v>3611500</v>
      </c>
      <c r="CQ161" s="619">
        <v>3539270</v>
      </c>
      <c r="CR161" s="619">
        <v>0</v>
      </c>
      <c r="CS161" s="619">
        <v>72230</v>
      </c>
      <c r="CT161" s="619">
        <v>7223000</v>
      </c>
      <c r="CU161" s="619">
        <v>0</v>
      </c>
      <c r="CV161" s="619">
        <v>0</v>
      </c>
      <c r="CW161" s="619">
        <v>0</v>
      </c>
      <c r="CX161" s="619">
        <v>0</v>
      </c>
      <c r="CY161" s="619">
        <v>0</v>
      </c>
      <c r="CZ161" s="619">
        <v>42500</v>
      </c>
      <c r="DA161" s="619">
        <v>41650</v>
      </c>
      <c r="DB161" s="619">
        <v>0</v>
      </c>
      <c r="DC161" s="619">
        <v>850</v>
      </c>
      <c r="DD161" s="619">
        <v>85000</v>
      </c>
      <c r="DE161" s="619">
        <v>-1161500</v>
      </c>
      <c r="DF161" s="619">
        <v>-1138270</v>
      </c>
      <c r="DG161" s="619">
        <v>0</v>
      </c>
      <c r="DH161" s="619">
        <v>-23230</v>
      </c>
      <c r="DI161" s="619">
        <v>-2323000</v>
      </c>
      <c r="DJ161" s="619">
        <v>-1924500</v>
      </c>
      <c r="DK161" s="619">
        <v>-1886010</v>
      </c>
      <c r="DL161" s="619">
        <v>0</v>
      </c>
      <c r="DM161" s="619">
        <v>-38490</v>
      </c>
      <c r="DN161" s="619">
        <v>-3849000</v>
      </c>
      <c r="DO161" s="619">
        <v>-6924500</v>
      </c>
      <c r="DP161" s="619">
        <v>-6786010</v>
      </c>
      <c r="DQ161" s="619">
        <v>0</v>
      </c>
      <c r="DR161" s="619">
        <v>-138490</v>
      </c>
      <c r="DS161" s="619">
        <v>-13849000</v>
      </c>
      <c r="DT161" s="619">
        <v>0</v>
      </c>
      <c r="DU161" s="619">
        <v>0</v>
      </c>
      <c r="DV161" s="619">
        <v>0</v>
      </c>
      <c r="DW161" s="619">
        <v>0</v>
      </c>
      <c r="DX161" s="619">
        <v>0</v>
      </c>
      <c r="DY161" s="619">
        <v>-5000000</v>
      </c>
      <c r="DZ161" s="619">
        <v>-4900000</v>
      </c>
      <c r="EA161" s="619">
        <v>0</v>
      </c>
      <c r="EB161" s="619">
        <v>-100000</v>
      </c>
      <c r="EC161" s="619">
        <v>-10000000</v>
      </c>
      <c r="ED161" s="619">
        <v>-1924500</v>
      </c>
      <c r="EE161" s="619">
        <v>-1886010</v>
      </c>
      <c r="EF161" s="619">
        <v>0</v>
      </c>
      <c r="EG161" s="619">
        <v>-38490</v>
      </c>
      <c r="EH161" s="619">
        <v>-3849000</v>
      </c>
      <c r="EI161" s="619">
        <v>83590769</v>
      </c>
      <c r="EJ161" s="619">
        <v>81918954</v>
      </c>
      <c r="EK161" s="619">
        <v>0</v>
      </c>
      <c r="EL161" s="619">
        <v>1671815</v>
      </c>
      <c r="EM161" s="619">
        <v>167181538</v>
      </c>
      <c r="EN161" s="619">
        <v>0</v>
      </c>
      <c r="EO161" s="619">
        <v>0</v>
      </c>
      <c r="EP161" s="619">
        <v>0</v>
      </c>
      <c r="EQ161" s="619">
        <v>0</v>
      </c>
      <c r="ER161" s="619">
        <v>0</v>
      </c>
      <c r="ES161" s="619">
        <v>82487948</v>
      </c>
      <c r="ET161" s="619">
        <v>80838189</v>
      </c>
      <c r="EU161" s="619">
        <v>0</v>
      </c>
      <c r="EV161" s="619">
        <v>1649759</v>
      </c>
      <c r="EW161" s="619">
        <v>164975896</v>
      </c>
      <c r="EX161" s="619">
        <v>1102821</v>
      </c>
      <c r="EY161" s="619">
        <v>1080765</v>
      </c>
      <c r="EZ161" s="619">
        <v>0</v>
      </c>
      <c r="FA161" s="619">
        <v>22056</v>
      </c>
      <c r="FB161" s="619">
        <v>2205642</v>
      </c>
      <c r="FC161" s="619">
        <v>104327068</v>
      </c>
      <c r="FD161" s="619">
        <v>102240527</v>
      </c>
      <c r="FE161" s="619">
        <v>0</v>
      </c>
      <c r="FF161" s="619">
        <v>2086541</v>
      </c>
      <c r="FG161" s="619">
        <v>208654136</v>
      </c>
      <c r="FH161" s="619">
        <v>103583411</v>
      </c>
      <c r="FI161" s="619">
        <v>101511743</v>
      </c>
      <c r="FJ161" s="619">
        <v>0</v>
      </c>
      <c r="FK161" s="619">
        <v>2071668</v>
      </c>
      <c r="FL161" s="619">
        <v>207166822</v>
      </c>
      <c r="FM161" s="619">
        <v>-743657</v>
      </c>
      <c r="FN161" s="619">
        <v>-728784</v>
      </c>
      <c r="FO161" s="619">
        <v>0</v>
      </c>
      <c r="FP161" s="619">
        <v>-14873</v>
      </c>
      <c r="FQ161" s="619">
        <v>-1487314</v>
      </c>
      <c r="FR161" s="619">
        <v>359164</v>
      </c>
      <c r="FS161" s="619">
        <v>351981</v>
      </c>
      <c r="FT161" s="619">
        <v>0</v>
      </c>
      <c r="FU161" s="619">
        <v>7183</v>
      </c>
      <c r="FV161" s="619">
        <v>718328</v>
      </c>
      <c r="FW161" s="620" t="s">
        <v>535</v>
      </c>
      <c r="FX161" s="620" t="s">
        <v>626</v>
      </c>
      <c r="FY161" s="610" t="s">
        <v>535</v>
      </c>
      <c r="FZ161" s="611" t="s">
        <v>475</v>
      </c>
      <c r="GA161" s="611" t="s">
        <v>1008</v>
      </c>
      <c r="GB161" s="610" t="s">
        <v>1432</v>
      </c>
    </row>
    <row r="162" spans="1:184" x14ac:dyDescent="0.25">
      <c r="A162" s="610" t="s">
        <v>3385</v>
      </c>
      <c r="B162" s="617" t="s">
        <v>1009</v>
      </c>
      <c r="C162" s="618" t="s">
        <v>1010</v>
      </c>
      <c r="D162" s="638">
        <v>0.5</v>
      </c>
      <c r="E162" s="638">
        <v>0.4</v>
      </c>
      <c r="F162" s="638">
        <v>0.1</v>
      </c>
      <c r="G162" s="638">
        <v>0</v>
      </c>
      <c r="H162" s="638">
        <v>1</v>
      </c>
      <c r="I162" s="619">
        <v>16890864</v>
      </c>
      <c r="J162" s="619">
        <v>13512691</v>
      </c>
      <c r="K162" s="619">
        <v>3378173</v>
      </c>
      <c r="L162" s="619">
        <v>0</v>
      </c>
      <c r="M162" s="619">
        <v>33781728</v>
      </c>
      <c r="N162" s="619">
        <v>0</v>
      </c>
      <c r="O162" s="619">
        <v>0</v>
      </c>
      <c r="P162" s="619">
        <v>16890864</v>
      </c>
      <c r="Q162" s="619">
        <v>143004</v>
      </c>
      <c r="R162" s="619">
        <v>143004</v>
      </c>
      <c r="S162" s="619">
        <v>0</v>
      </c>
      <c r="T162" s="619">
        <v>0</v>
      </c>
      <c r="U162" s="619">
        <v>0</v>
      </c>
      <c r="V162" s="619">
        <v>0</v>
      </c>
      <c r="W162" s="619">
        <v>0</v>
      </c>
      <c r="X162" s="619">
        <v>0</v>
      </c>
      <c r="Y162" s="619">
        <v>0</v>
      </c>
      <c r="Z162" s="619">
        <v>0</v>
      </c>
      <c r="AA162" s="619">
        <v>0</v>
      </c>
      <c r="AB162" s="619">
        <v>0</v>
      </c>
      <c r="AC162" s="619">
        <v>0</v>
      </c>
      <c r="AD162" s="619">
        <v>0</v>
      </c>
      <c r="AE162" s="619">
        <v>0</v>
      </c>
      <c r="AF162" s="619">
        <v>0</v>
      </c>
      <c r="AG162" s="619">
        <v>0</v>
      </c>
      <c r="AH162" s="619">
        <v>0</v>
      </c>
      <c r="AI162" s="619">
        <v>5819879</v>
      </c>
      <c r="AJ162" s="619">
        <v>1454970</v>
      </c>
      <c r="AK162" s="619">
        <v>0</v>
      </c>
      <c r="AL162" s="619">
        <v>7274849</v>
      </c>
      <c r="AM162" s="619">
        <v>2961390</v>
      </c>
      <c r="AN162" s="619">
        <v>2369112</v>
      </c>
      <c r="AO162" s="619">
        <v>592278</v>
      </c>
      <c r="AP162" s="619">
        <v>0</v>
      </c>
      <c r="AQ162" s="619">
        <v>5922780</v>
      </c>
      <c r="AR162" s="619">
        <v>-1951338</v>
      </c>
      <c r="AS162" s="619">
        <v>-1561070</v>
      </c>
      <c r="AT162" s="619">
        <v>-390268</v>
      </c>
      <c r="AU162" s="619">
        <v>0</v>
      </c>
      <c r="AV162" s="619">
        <v>-3902676</v>
      </c>
      <c r="AW162" s="619">
        <v>-1899922</v>
      </c>
      <c r="AX162" s="619">
        <v>-1519938</v>
      </c>
      <c r="AY162" s="619">
        <v>-379985</v>
      </c>
      <c r="AZ162" s="619">
        <v>0</v>
      </c>
      <c r="BA162" s="619">
        <v>-3799845</v>
      </c>
      <c r="BB162" s="619">
        <v>1192</v>
      </c>
      <c r="BC162" s="619">
        <v>954</v>
      </c>
      <c r="BD162" s="619">
        <v>239</v>
      </c>
      <c r="BE162" s="619">
        <v>0</v>
      </c>
      <c r="BF162" s="619">
        <v>2385</v>
      </c>
      <c r="BG162" s="619">
        <v>-144813</v>
      </c>
      <c r="BH162" s="619">
        <v>-115851</v>
      </c>
      <c r="BI162" s="619">
        <v>-28963</v>
      </c>
      <c r="BJ162" s="619">
        <v>0</v>
      </c>
      <c r="BK162" s="619">
        <v>-289627</v>
      </c>
      <c r="BL162" s="619">
        <v>-2043543</v>
      </c>
      <c r="BM162" s="619">
        <v>-1634835</v>
      </c>
      <c r="BN162" s="619">
        <v>-408709</v>
      </c>
      <c r="BO162" s="619">
        <v>0</v>
      </c>
      <c r="BP162" s="619">
        <v>-4087087</v>
      </c>
      <c r="BQ162" s="619">
        <v>-3581125</v>
      </c>
      <c r="BR162" s="619">
        <v>-2864900</v>
      </c>
      <c r="BS162" s="619">
        <v>-716225</v>
      </c>
      <c r="BT162" s="619">
        <v>0</v>
      </c>
      <c r="BU162" s="619">
        <v>-7162250</v>
      </c>
      <c r="BV162" s="619">
        <v>0</v>
      </c>
      <c r="BW162" s="619">
        <v>0</v>
      </c>
      <c r="BX162" s="619">
        <v>0</v>
      </c>
      <c r="BY162" s="619">
        <v>0</v>
      </c>
      <c r="BZ162" s="619">
        <v>0</v>
      </c>
      <c r="CA162" s="619">
        <v>-3581125</v>
      </c>
      <c r="CB162" s="619">
        <v>-2864900</v>
      </c>
      <c r="CC162" s="619">
        <v>-716225</v>
      </c>
      <c r="CD162" s="619">
        <v>0</v>
      </c>
      <c r="CE162" s="619">
        <v>-7162250</v>
      </c>
      <c r="CF162" s="619">
        <v>0</v>
      </c>
      <c r="CG162" s="619">
        <v>0</v>
      </c>
      <c r="CH162" s="619">
        <v>0</v>
      </c>
      <c r="CI162" s="619">
        <v>0</v>
      </c>
      <c r="CJ162" s="619">
        <v>0</v>
      </c>
      <c r="CK162" s="619">
        <v>0</v>
      </c>
      <c r="CL162" s="619">
        <v>0</v>
      </c>
      <c r="CM162" s="619">
        <v>0</v>
      </c>
      <c r="CN162" s="619">
        <v>0</v>
      </c>
      <c r="CO162" s="619">
        <v>0</v>
      </c>
      <c r="CP162" s="619">
        <v>1699707</v>
      </c>
      <c r="CQ162" s="619">
        <v>1359766</v>
      </c>
      <c r="CR162" s="619">
        <v>339941</v>
      </c>
      <c r="CS162" s="619">
        <v>0</v>
      </c>
      <c r="CT162" s="619">
        <v>3399414</v>
      </c>
      <c r="CU162" s="619">
        <v>0</v>
      </c>
      <c r="CV162" s="619">
        <v>0</v>
      </c>
      <c r="CW162" s="619">
        <v>0</v>
      </c>
      <c r="CX162" s="619">
        <v>0</v>
      </c>
      <c r="CY162" s="619">
        <v>0</v>
      </c>
      <c r="CZ162" s="619">
        <v>0</v>
      </c>
      <c r="DA162" s="619">
        <v>0</v>
      </c>
      <c r="DB162" s="619">
        <v>0</v>
      </c>
      <c r="DC162" s="619">
        <v>0</v>
      </c>
      <c r="DD162" s="619">
        <v>0</v>
      </c>
      <c r="DE162" s="619">
        <v>-2808486</v>
      </c>
      <c r="DF162" s="619">
        <v>-2246788</v>
      </c>
      <c r="DG162" s="619">
        <v>-561697</v>
      </c>
      <c r="DH162" s="619">
        <v>0</v>
      </c>
      <c r="DI162" s="619">
        <v>-5616971</v>
      </c>
      <c r="DJ162" s="619">
        <v>-712096</v>
      </c>
      <c r="DK162" s="619">
        <v>-569676</v>
      </c>
      <c r="DL162" s="619">
        <v>-142419</v>
      </c>
      <c r="DM162" s="619">
        <v>0</v>
      </c>
      <c r="DN162" s="619">
        <v>-1424191</v>
      </c>
      <c r="DO162" s="619">
        <v>-5402000</v>
      </c>
      <c r="DP162" s="619">
        <v>-4321598</v>
      </c>
      <c r="DQ162" s="619">
        <v>-1080400</v>
      </c>
      <c r="DR162" s="619">
        <v>0</v>
      </c>
      <c r="DS162" s="619">
        <v>-10803998</v>
      </c>
      <c r="DT162" s="619">
        <v>0</v>
      </c>
      <c r="DU162" s="619">
        <v>0</v>
      </c>
      <c r="DV162" s="619">
        <v>0</v>
      </c>
      <c r="DW162" s="619">
        <v>0</v>
      </c>
      <c r="DX162" s="619">
        <v>0</v>
      </c>
      <c r="DY162" s="619">
        <v>-4689904</v>
      </c>
      <c r="DZ162" s="619">
        <v>-3751922</v>
      </c>
      <c r="EA162" s="619">
        <v>-937981</v>
      </c>
      <c r="EB162" s="619">
        <v>0</v>
      </c>
      <c r="EC162" s="619">
        <v>-9379807</v>
      </c>
      <c r="ED162" s="619">
        <v>-712096</v>
      </c>
      <c r="EE162" s="619">
        <v>-569676</v>
      </c>
      <c r="EF162" s="619">
        <v>-142419</v>
      </c>
      <c r="EG162" s="619">
        <v>0</v>
      </c>
      <c r="EH162" s="619">
        <v>-1424191</v>
      </c>
      <c r="EI162" s="619">
        <v>-10296243</v>
      </c>
      <c r="EJ162" s="619">
        <v>-8236999</v>
      </c>
      <c r="EK162" s="619">
        <v>-2059252</v>
      </c>
      <c r="EL162" s="619">
        <v>0</v>
      </c>
      <c r="EM162" s="619">
        <v>-20592493</v>
      </c>
      <c r="EN162" s="619">
        <v>0</v>
      </c>
      <c r="EO162" s="619">
        <v>0</v>
      </c>
      <c r="EP162" s="619">
        <v>0</v>
      </c>
      <c r="EQ162" s="619">
        <v>0</v>
      </c>
      <c r="ER162" s="619">
        <v>0</v>
      </c>
      <c r="ES162" s="619">
        <v>-10608957</v>
      </c>
      <c r="ET162" s="619">
        <v>-8487166</v>
      </c>
      <c r="EU162" s="619">
        <v>-2121791</v>
      </c>
      <c r="EV162" s="619">
        <v>0</v>
      </c>
      <c r="EW162" s="619">
        <v>-21217914</v>
      </c>
      <c r="EX162" s="619">
        <v>312714</v>
      </c>
      <c r="EY162" s="619">
        <v>250167</v>
      </c>
      <c r="EZ162" s="619">
        <v>62539</v>
      </c>
      <c r="FA162" s="619">
        <v>0</v>
      </c>
      <c r="FB162" s="619">
        <v>625421</v>
      </c>
      <c r="FC162" s="619">
        <v>19840820</v>
      </c>
      <c r="FD162" s="619">
        <v>15872656</v>
      </c>
      <c r="FE162" s="619">
        <v>3968164</v>
      </c>
      <c r="FF162" s="619">
        <v>0</v>
      </c>
      <c r="FG162" s="619">
        <v>39681640</v>
      </c>
      <c r="FH162" s="619">
        <v>16890864</v>
      </c>
      <c r="FI162" s="619">
        <v>13512691</v>
      </c>
      <c r="FJ162" s="619">
        <v>3378173</v>
      </c>
      <c r="FK162" s="619">
        <v>0</v>
      </c>
      <c r="FL162" s="619">
        <v>33781728</v>
      </c>
      <c r="FM162" s="619">
        <v>-2949956</v>
      </c>
      <c r="FN162" s="619">
        <v>-2359965</v>
      </c>
      <c r="FO162" s="619">
        <v>-589991</v>
      </c>
      <c r="FP162" s="619">
        <v>0</v>
      </c>
      <c r="FQ162" s="619">
        <v>-5899912</v>
      </c>
      <c r="FR162" s="619">
        <v>-2637242</v>
      </c>
      <c r="FS162" s="619">
        <v>-2109798</v>
      </c>
      <c r="FT162" s="619">
        <v>-527452</v>
      </c>
      <c r="FU162" s="619">
        <v>0</v>
      </c>
      <c r="FV162" s="619">
        <v>-5274491</v>
      </c>
      <c r="FW162" s="620" t="s">
        <v>788</v>
      </c>
      <c r="FX162" s="620" t="s">
        <v>473</v>
      </c>
      <c r="FY162" s="610" t="s">
        <v>474</v>
      </c>
      <c r="FZ162" s="611" t="s">
        <v>475</v>
      </c>
      <c r="GA162" s="611" t="s">
        <v>1011</v>
      </c>
      <c r="GB162" s="610" t="s">
        <v>1432</v>
      </c>
    </row>
    <row r="163" spans="1:184" x14ac:dyDescent="0.25">
      <c r="A163" s="610" t="s">
        <v>3385</v>
      </c>
      <c r="B163" s="617" t="s">
        <v>1012</v>
      </c>
      <c r="C163" s="618" t="s">
        <v>1013</v>
      </c>
      <c r="D163" s="638">
        <v>0.5</v>
      </c>
      <c r="E163" s="638">
        <v>0.4</v>
      </c>
      <c r="F163" s="638">
        <v>0.09</v>
      </c>
      <c r="G163" s="638">
        <v>0.01</v>
      </c>
      <c r="H163" s="638">
        <v>1</v>
      </c>
      <c r="I163" s="619">
        <v>37436364</v>
      </c>
      <c r="J163" s="619">
        <v>29949090</v>
      </c>
      <c r="K163" s="619">
        <v>6738545</v>
      </c>
      <c r="L163" s="619">
        <v>748727</v>
      </c>
      <c r="M163" s="619">
        <v>74872726</v>
      </c>
      <c r="N163" s="619">
        <v>0</v>
      </c>
      <c r="O163" s="619">
        <v>0</v>
      </c>
      <c r="P163" s="619">
        <v>37436364</v>
      </c>
      <c r="Q163" s="619">
        <v>287743</v>
      </c>
      <c r="R163" s="619">
        <v>287743</v>
      </c>
      <c r="S163" s="619">
        <v>499</v>
      </c>
      <c r="T163" s="619">
        <v>0</v>
      </c>
      <c r="U163" s="619">
        <v>499</v>
      </c>
      <c r="V163" s="619">
        <v>11410</v>
      </c>
      <c r="W163" s="619">
        <v>0</v>
      </c>
      <c r="X163" s="619">
        <v>11410</v>
      </c>
      <c r="Y163" s="619">
        <v>0</v>
      </c>
      <c r="Z163" s="619">
        <v>0</v>
      </c>
      <c r="AA163" s="619">
        <v>0</v>
      </c>
      <c r="AB163" s="619">
        <v>0</v>
      </c>
      <c r="AC163" s="619">
        <v>0</v>
      </c>
      <c r="AD163" s="619">
        <v>0</v>
      </c>
      <c r="AE163" s="619">
        <v>0</v>
      </c>
      <c r="AF163" s="619">
        <v>0</v>
      </c>
      <c r="AG163" s="619">
        <v>0</v>
      </c>
      <c r="AH163" s="619">
        <v>0</v>
      </c>
      <c r="AI163" s="619">
        <v>11717870</v>
      </c>
      <c r="AJ163" s="619">
        <v>2636063</v>
      </c>
      <c r="AK163" s="619">
        <v>292896</v>
      </c>
      <c r="AL163" s="619">
        <v>14646829</v>
      </c>
      <c r="AM163" s="619">
        <v>861914</v>
      </c>
      <c r="AN163" s="619">
        <v>689530</v>
      </c>
      <c r="AO163" s="619">
        <v>155144</v>
      </c>
      <c r="AP163" s="619">
        <v>17238</v>
      </c>
      <c r="AQ163" s="619">
        <v>1723826</v>
      </c>
      <c r="AR163" s="619">
        <v>-1477856</v>
      </c>
      <c r="AS163" s="619">
        <v>-1182284</v>
      </c>
      <c r="AT163" s="619">
        <v>-266014</v>
      </c>
      <c r="AU163" s="619">
        <v>-29557</v>
      </c>
      <c r="AV163" s="619">
        <v>-2955711</v>
      </c>
      <c r="AW163" s="619">
        <v>-165915</v>
      </c>
      <c r="AX163" s="619">
        <v>-132732</v>
      </c>
      <c r="AY163" s="619">
        <v>-29865</v>
      </c>
      <c r="AZ163" s="619">
        <v>-3318</v>
      </c>
      <c r="BA163" s="619">
        <v>-331830</v>
      </c>
      <c r="BB163" s="619">
        <v>129191</v>
      </c>
      <c r="BC163" s="619">
        <v>103353</v>
      </c>
      <c r="BD163" s="619">
        <v>23254</v>
      </c>
      <c r="BE163" s="619">
        <v>2584</v>
      </c>
      <c r="BF163" s="619">
        <v>258382</v>
      </c>
      <c r="BG163" s="619">
        <v>-168996</v>
      </c>
      <c r="BH163" s="619">
        <v>-135197</v>
      </c>
      <c r="BI163" s="619">
        <v>-30419</v>
      </c>
      <c r="BJ163" s="619">
        <v>-3380</v>
      </c>
      <c r="BK163" s="619">
        <v>-337992</v>
      </c>
      <c r="BL163" s="619">
        <v>-205720</v>
      </c>
      <c r="BM163" s="619">
        <v>-164576</v>
      </c>
      <c r="BN163" s="619">
        <v>-37030</v>
      </c>
      <c r="BO163" s="619">
        <v>-4114</v>
      </c>
      <c r="BP163" s="619">
        <v>-411440</v>
      </c>
      <c r="BQ163" s="619">
        <v>-5096159</v>
      </c>
      <c r="BR163" s="619">
        <v>-4076928</v>
      </c>
      <c r="BS163" s="619">
        <v>-917309</v>
      </c>
      <c r="BT163" s="619">
        <v>-101923</v>
      </c>
      <c r="BU163" s="619">
        <v>-10192319</v>
      </c>
      <c r="BV163" s="619">
        <v>-56642</v>
      </c>
      <c r="BW163" s="619">
        <v>-45314</v>
      </c>
      <c r="BX163" s="619">
        <v>-10196</v>
      </c>
      <c r="BY163" s="619">
        <v>-1133</v>
      </c>
      <c r="BZ163" s="619">
        <v>-113285</v>
      </c>
      <c r="CA163" s="619">
        <v>-5039517</v>
      </c>
      <c r="CB163" s="619">
        <v>-4031614</v>
      </c>
      <c r="CC163" s="619">
        <v>-907113</v>
      </c>
      <c r="CD163" s="619">
        <v>-100790</v>
      </c>
      <c r="CE163" s="619">
        <v>-10079034</v>
      </c>
      <c r="CF163" s="619">
        <v>0</v>
      </c>
      <c r="CG163" s="619">
        <v>0</v>
      </c>
      <c r="CH163" s="619">
        <v>0</v>
      </c>
      <c r="CI163" s="619">
        <v>0</v>
      </c>
      <c r="CJ163" s="619">
        <v>0</v>
      </c>
      <c r="CK163" s="619">
        <v>56642</v>
      </c>
      <c r="CL163" s="619">
        <v>45314</v>
      </c>
      <c r="CM163" s="619">
        <v>10196</v>
      </c>
      <c r="CN163" s="619">
        <v>1133</v>
      </c>
      <c r="CO163" s="619">
        <v>113285</v>
      </c>
      <c r="CP163" s="619">
        <v>3138186</v>
      </c>
      <c r="CQ163" s="619">
        <v>2510549</v>
      </c>
      <c r="CR163" s="619">
        <v>564873</v>
      </c>
      <c r="CS163" s="619">
        <v>62764</v>
      </c>
      <c r="CT163" s="619">
        <v>6276372</v>
      </c>
      <c r="CU163" s="619">
        <v>0</v>
      </c>
      <c r="CV163" s="619">
        <v>0</v>
      </c>
      <c r="CW163" s="619">
        <v>0</v>
      </c>
      <c r="CX163" s="619">
        <v>0</v>
      </c>
      <c r="CY163" s="619">
        <v>0</v>
      </c>
      <c r="CZ163" s="619">
        <v>0</v>
      </c>
      <c r="DA163" s="619">
        <v>0</v>
      </c>
      <c r="DB163" s="619">
        <v>0</v>
      </c>
      <c r="DC163" s="619">
        <v>0</v>
      </c>
      <c r="DD163" s="619">
        <v>0</v>
      </c>
      <c r="DE163" s="619">
        <v>115129</v>
      </c>
      <c r="DF163" s="619">
        <v>92104</v>
      </c>
      <c r="DG163" s="619">
        <v>20723</v>
      </c>
      <c r="DH163" s="619">
        <v>2303</v>
      </c>
      <c r="DI163" s="619">
        <v>230259</v>
      </c>
      <c r="DJ163" s="619">
        <v>-894715</v>
      </c>
      <c r="DK163" s="619">
        <v>-715772</v>
      </c>
      <c r="DL163" s="619">
        <v>-161049</v>
      </c>
      <c r="DM163" s="619">
        <v>-17894</v>
      </c>
      <c r="DN163" s="619">
        <v>-1789430</v>
      </c>
      <c r="DO163" s="619">
        <v>-2680917</v>
      </c>
      <c r="DP163" s="619">
        <v>-2144733</v>
      </c>
      <c r="DQ163" s="619">
        <v>-482566</v>
      </c>
      <c r="DR163" s="619">
        <v>-53617</v>
      </c>
      <c r="DS163" s="619">
        <v>-5361833</v>
      </c>
      <c r="DT163" s="619">
        <v>0</v>
      </c>
      <c r="DU163" s="619">
        <v>0</v>
      </c>
      <c r="DV163" s="619">
        <v>0</v>
      </c>
      <c r="DW163" s="619">
        <v>0</v>
      </c>
      <c r="DX163" s="619">
        <v>0</v>
      </c>
      <c r="DY163" s="619">
        <v>-1786202</v>
      </c>
      <c r="DZ163" s="619">
        <v>-1428961</v>
      </c>
      <c r="EA163" s="619">
        <v>-321517</v>
      </c>
      <c r="EB163" s="619">
        <v>-35723</v>
      </c>
      <c r="EC163" s="619">
        <v>-3572403</v>
      </c>
      <c r="ED163" s="619">
        <v>-894715</v>
      </c>
      <c r="EE163" s="619">
        <v>-715772</v>
      </c>
      <c r="EF163" s="619">
        <v>-161049</v>
      </c>
      <c r="EG163" s="619">
        <v>-17894</v>
      </c>
      <c r="EH163" s="619">
        <v>-1789430</v>
      </c>
      <c r="EI163" s="619">
        <v>-2187357</v>
      </c>
      <c r="EJ163" s="619">
        <v>-1749885</v>
      </c>
      <c r="EK163" s="619">
        <v>-393723</v>
      </c>
      <c r="EL163" s="619">
        <v>-43747</v>
      </c>
      <c r="EM163" s="619">
        <v>-4374714</v>
      </c>
      <c r="EN163" s="619">
        <v>0</v>
      </c>
      <c r="EO163" s="619">
        <v>0</v>
      </c>
      <c r="EP163" s="619">
        <v>0</v>
      </c>
      <c r="EQ163" s="619">
        <v>0</v>
      </c>
      <c r="ER163" s="619">
        <v>0</v>
      </c>
      <c r="ES163" s="619">
        <v>-487779</v>
      </c>
      <c r="ET163" s="619">
        <v>-390223</v>
      </c>
      <c r="EU163" s="619">
        <v>-87800</v>
      </c>
      <c r="EV163" s="619">
        <v>-9756</v>
      </c>
      <c r="EW163" s="619">
        <v>-975557</v>
      </c>
      <c r="EX163" s="619">
        <v>-1699578</v>
      </c>
      <c r="EY163" s="619">
        <v>-1359662</v>
      </c>
      <c r="EZ163" s="619">
        <v>-305923</v>
      </c>
      <c r="FA163" s="619">
        <v>-33991</v>
      </c>
      <c r="FB163" s="619">
        <v>-3399157</v>
      </c>
      <c r="FC163" s="619">
        <v>36974960</v>
      </c>
      <c r="FD163" s="619">
        <v>29579968</v>
      </c>
      <c r="FE163" s="619">
        <v>6655493</v>
      </c>
      <c r="FF163" s="619">
        <v>739499</v>
      </c>
      <c r="FG163" s="619">
        <v>73949920</v>
      </c>
      <c r="FH163" s="619">
        <v>37436364</v>
      </c>
      <c r="FI163" s="619">
        <v>29949090</v>
      </c>
      <c r="FJ163" s="619">
        <v>6738545</v>
      </c>
      <c r="FK163" s="619">
        <v>748727</v>
      </c>
      <c r="FL163" s="619">
        <v>74872726</v>
      </c>
      <c r="FM163" s="619">
        <v>461404</v>
      </c>
      <c r="FN163" s="619">
        <v>369122</v>
      </c>
      <c r="FO163" s="619">
        <v>83052</v>
      </c>
      <c r="FP163" s="619">
        <v>9228</v>
      </c>
      <c r="FQ163" s="619">
        <v>922806</v>
      </c>
      <c r="FR163" s="619">
        <v>-1238174</v>
      </c>
      <c r="FS163" s="619">
        <v>-990540</v>
      </c>
      <c r="FT163" s="619">
        <v>-222871</v>
      </c>
      <c r="FU163" s="619">
        <v>-24763</v>
      </c>
      <c r="FV163" s="619">
        <v>-2476351</v>
      </c>
      <c r="FW163" s="620" t="s">
        <v>525</v>
      </c>
      <c r="FX163" s="620" t="s">
        <v>526</v>
      </c>
      <c r="FY163" s="610" t="s">
        <v>474</v>
      </c>
      <c r="FZ163" s="611" t="s">
        <v>475</v>
      </c>
      <c r="GA163" s="611" t="s">
        <v>1014</v>
      </c>
      <c r="GB163" s="610" t="s">
        <v>1432</v>
      </c>
    </row>
    <row r="164" spans="1:184" x14ac:dyDescent="0.25">
      <c r="A164" s="610" t="s">
        <v>3385</v>
      </c>
      <c r="B164" s="617" t="s">
        <v>1015</v>
      </c>
      <c r="C164" s="618" t="s">
        <v>1016</v>
      </c>
      <c r="D164" s="638">
        <v>0.5</v>
      </c>
      <c r="E164" s="638">
        <v>0.4</v>
      </c>
      <c r="F164" s="638">
        <v>0.09</v>
      </c>
      <c r="G164" s="638">
        <v>0.01</v>
      </c>
      <c r="H164" s="638">
        <v>1</v>
      </c>
      <c r="I164" s="619">
        <v>22328178</v>
      </c>
      <c r="J164" s="619">
        <v>17862543</v>
      </c>
      <c r="K164" s="619">
        <v>4019072</v>
      </c>
      <c r="L164" s="619">
        <v>446564</v>
      </c>
      <c r="M164" s="619">
        <v>44656357</v>
      </c>
      <c r="N164" s="619">
        <v>0</v>
      </c>
      <c r="O164" s="619">
        <v>0</v>
      </c>
      <c r="P164" s="619">
        <v>22328178</v>
      </c>
      <c r="Q164" s="619">
        <v>169502</v>
      </c>
      <c r="R164" s="619">
        <v>169502</v>
      </c>
      <c r="S164" s="619">
        <v>0</v>
      </c>
      <c r="T164" s="619">
        <v>0</v>
      </c>
      <c r="U164" s="619">
        <v>0</v>
      </c>
      <c r="V164" s="619">
        <v>955317</v>
      </c>
      <c r="W164" s="619">
        <v>52894</v>
      </c>
      <c r="X164" s="619">
        <v>1008211</v>
      </c>
      <c r="Y164" s="619">
        <v>0</v>
      </c>
      <c r="Z164" s="619">
        <v>0</v>
      </c>
      <c r="AA164" s="619">
        <v>0</v>
      </c>
      <c r="AB164" s="619">
        <v>0</v>
      </c>
      <c r="AC164" s="619">
        <v>0</v>
      </c>
      <c r="AD164" s="619">
        <v>0</v>
      </c>
      <c r="AE164" s="619">
        <v>0</v>
      </c>
      <c r="AF164" s="619">
        <v>0</v>
      </c>
      <c r="AG164" s="619">
        <v>0</v>
      </c>
      <c r="AH164" s="619">
        <v>0</v>
      </c>
      <c r="AI164" s="619">
        <v>6608838</v>
      </c>
      <c r="AJ164" s="619">
        <v>1459383</v>
      </c>
      <c r="AK164" s="619">
        <v>161151</v>
      </c>
      <c r="AL164" s="619">
        <v>8229372</v>
      </c>
      <c r="AM164" s="619">
        <v>887581</v>
      </c>
      <c r="AN164" s="619">
        <v>710066</v>
      </c>
      <c r="AO164" s="619">
        <v>159765</v>
      </c>
      <c r="AP164" s="619">
        <v>17752</v>
      </c>
      <c r="AQ164" s="619">
        <v>1775164</v>
      </c>
      <c r="AR164" s="619">
        <v>-759153</v>
      </c>
      <c r="AS164" s="619">
        <v>-607322</v>
      </c>
      <c r="AT164" s="619">
        <v>-136648</v>
      </c>
      <c r="AU164" s="619">
        <v>-15183</v>
      </c>
      <c r="AV164" s="619">
        <v>-1518306</v>
      </c>
      <c r="AW164" s="619">
        <v>-679324</v>
      </c>
      <c r="AX164" s="619">
        <v>-543460</v>
      </c>
      <c r="AY164" s="619">
        <v>-122279</v>
      </c>
      <c r="AZ164" s="619">
        <v>-13587</v>
      </c>
      <c r="BA164" s="619">
        <v>-1358650</v>
      </c>
      <c r="BB164" s="619">
        <v>348039</v>
      </c>
      <c r="BC164" s="619">
        <v>278431</v>
      </c>
      <c r="BD164" s="619">
        <v>62647</v>
      </c>
      <c r="BE164" s="619">
        <v>6961</v>
      </c>
      <c r="BF164" s="619">
        <v>696078</v>
      </c>
      <c r="BG164" s="619">
        <v>-20474</v>
      </c>
      <c r="BH164" s="619">
        <v>-16380</v>
      </c>
      <c r="BI164" s="619">
        <v>-3686</v>
      </c>
      <c r="BJ164" s="619">
        <v>-410</v>
      </c>
      <c r="BK164" s="619">
        <v>-40950</v>
      </c>
      <c r="BL164" s="619">
        <v>-351759</v>
      </c>
      <c r="BM164" s="619">
        <v>-281409</v>
      </c>
      <c r="BN164" s="619">
        <v>-63318</v>
      </c>
      <c r="BO164" s="619">
        <v>-7036</v>
      </c>
      <c r="BP164" s="619">
        <v>-703522</v>
      </c>
      <c r="BQ164" s="619">
        <v>-1838107</v>
      </c>
      <c r="BR164" s="619">
        <v>-1470485</v>
      </c>
      <c r="BS164" s="619">
        <v>-330859</v>
      </c>
      <c r="BT164" s="619">
        <v>-36762</v>
      </c>
      <c r="BU164" s="619">
        <v>-3676213</v>
      </c>
      <c r="BV164" s="619">
        <v>-5069</v>
      </c>
      <c r="BW164" s="619">
        <v>-4055</v>
      </c>
      <c r="BX164" s="619">
        <v>-912</v>
      </c>
      <c r="BY164" s="619">
        <v>-101</v>
      </c>
      <c r="BZ164" s="619">
        <v>-10137</v>
      </c>
      <c r="CA164" s="619">
        <v>-1833038</v>
      </c>
      <c r="CB164" s="619">
        <v>-1466430</v>
      </c>
      <c r="CC164" s="619">
        <v>-329947</v>
      </c>
      <c r="CD164" s="619">
        <v>-36661</v>
      </c>
      <c r="CE164" s="619">
        <v>-3666076</v>
      </c>
      <c r="CF164" s="619">
        <v>0</v>
      </c>
      <c r="CG164" s="619">
        <v>0</v>
      </c>
      <c r="CH164" s="619">
        <v>0</v>
      </c>
      <c r="CI164" s="619">
        <v>0</v>
      </c>
      <c r="CJ164" s="619">
        <v>0</v>
      </c>
      <c r="CK164" s="619">
        <v>43274</v>
      </c>
      <c r="CL164" s="619">
        <v>34618</v>
      </c>
      <c r="CM164" s="619">
        <v>7789</v>
      </c>
      <c r="CN164" s="619">
        <v>865</v>
      </c>
      <c r="CO164" s="619">
        <v>86546</v>
      </c>
      <c r="CP164" s="619">
        <v>411946</v>
      </c>
      <c r="CQ164" s="619">
        <v>329557</v>
      </c>
      <c r="CR164" s="619">
        <v>74150</v>
      </c>
      <c r="CS164" s="619">
        <v>8239</v>
      </c>
      <c r="CT164" s="619">
        <v>823892</v>
      </c>
      <c r="CU164" s="619">
        <v>0</v>
      </c>
      <c r="CV164" s="619">
        <v>0</v>
      </c>
      <c r="CW164" s="619">
        <v>0</v>
      </c>
      <c r="CX164" s="619">
        <v>0</v>
      </c>
      <c r="CY164" s="619">
        <v>0</v>
      </c>
      <c r="CZ164" s="619">
        <v>-38204</v>
      </c>
      <c r="DA164" s="619">
        <v>-30564</v>
      </c>
      <c r="DB164" s="619">
        <v>-6877</v>
      </c>
      <c r="DC164" s="619">
        <v>-764</v>
      </c>
      <c r="DD164" s="619">
        <v>-76409</v>
      </c>
      <c r="DE164" s="619">
        <v>1167669</v>
      </c>
      <c r="DF164" s="619">
        <v>934134</v>
      </c>
      <c r="DG164" s="619">
        <v>210180</v>
      </c>
      <c r="DH164" s="619">
        <v>23353</v>
      </c>
      <c r="DI164" s="619">
        <v>2335336</v>
      </c>
      <c r="DJ164" s="619">
        <v>-470753</v>
      </c>
      <c r="DK164" s="619">
        <v>-376603</v>
      </c>
      <c r="DL164" s="619">
        <v>-84736</v>
      </c>
      <c r="DM164" s="619">
        <v>-9415</v>
      </c>
      <c r="DN164" s="619">
        <v>-941507</v>
      </c>
      <c r="DO164" s="619">
        <v>-724175</v>
      </c>
      <c r="DP164" s="619">
        <v>-579343</v>
      </c>
      <c r="DQ164" s="619">
        <v>-130353</v>
      </c>
      <c r="DR164" s="619">
        <v>-14484</v>
      </c>
      <c r="DS164" s="619">
        <v>-1448355</v>
      </c>
      <c r="DT164" s="619">
        <v>1</v>
      </c>
      <c r="DU164" s="619">
        <v>-1</v>
      </c>
      <c r="DV164" s="619">
        <v>0</v>
      </c>
      <c r="DW164" s="619">
        <v>0</v>
      </c>
      <c r="DX164" s="619">
        <v>0</v>
      </c>
      <c r="DY164" s="619">
        <v>-253423</v>
      </c>
      <c r="DZ164" s="619">
        <v>-202739</v>
      </c>
      <c r="EA164" s="619">
        <v>-45617</v>
      </c>
      <c r="EB164" s="619">
        <v>-5069</v>
      </c>
      <c r="EC164" s="619">
        <v>-506848</v>
      </c>
      <c r="ED164" s="619">
        <v>-470753</v>
      </c>
      <c r="EE164" s="619">
        <v>-376603</v>
      </c>
      <c r="EF164" s="619">
        <v>-84736</v>
      </c>
      <c r="EG164" s="619">
        <v>-9415</v>
      </c>
      <c r="EH164" s="619">
        <v>-941507</v>
      </c>
      <c r="EI164" s="619">
        <v>66541</v>
      </c>
      <c r="EJ164" s="619">
        <v>53232</v>
      </c>
      <c r="EK164" s="619">
        <v>11977</v>
      </c>
      <c r="EL164" s="619">
        <v>1331</v>
      </c>
      <c r="EM164" s="619">
        <v>133079</v>
      </c>
      <c r="EN164" s="619">
        <v>0</v>
      </c>
      <c r="EO164" s="619">
        <v>0</v>
      </c>
      <c r="EP164" s="619">
        <v>0</v>
      </c>
      <c r="EQ164" s="619">
        <v>0</v>
      </c>
      <c r="ER164" s="619">
        <v>0</v>
      </c>
      <c r="ES164" s="619">
        <v>218831</v>
      </c>
      <c r="ET164" s="619">
        <v>175065</v>
      </c>
      <c r="EU164" s="619">
        <v>39390</v>
      </c>
      <c r="EV164" s="619">
        <v>4377</v>
      </c>
      <c r="EW164" s="619">
        <v>437662</v>
      </c>
      <c r="EX164" s="619">
        <v>-152290</v>
      </c>
      <c r="EY164" s="619">
        <v>-121833</v>
      </c>
      <c r="EZ164" s="619">
        <v>-27413</v>
      </c>
      <c r="FA164" s="619">
        <v>-3046</v>
      </c>
      <c r="FB164" s="619">
        <v>-304583</v>
      </c>
      <c r="FC164" s="619">
        <v>21177497</v>
      </c>
      <c r="FD164" s="619">
        <v>16941997</v>
      </c>
      <c r="FE164" s="619">
        <v>3811949</v>
      </c>
      <c r="FF164" s="619">
        <v>423550</v>
      </c>
      <c r="FG164" s="619">
        <v>42354993</v>
      </c>
      <c r="FH164" s="619">
        <v>22328178</v>
      </c>
      <c r="FI164" s="619">
        <v>17862543</v>
      </c>
      <c r="FJ164" s="619">
        <v>4019072</v>
      </c>
      <c r="FK164" s="619">
        <v>446564</v>
      </c>
      <c r="FL164" s="619">
        <v>44656357</v>
      </c>
      <c r="FM164" s="619">
        <v>1150681</v>
      </c>
      <c r="FN164" s="619">
        <v>920546</v>
      </c>
      <c r="FO164" s="619">
        <v>207123</v>
      </c>
      <c r="FP164" s="619">
        <v>23014</v>
      </c>
      <c r="FQ164" s="619">
        <v>2301364</v>
      </c>
      <c r="FR164" s="619">
        <v>998391</v>
      </c>
      <c r="FS164" s="619">
        <v>798713</v>
      </c>
      <c r="FT164" s="619">
        <v>179710</v>
      </c>
      <c r="FU164" s="619">
        <v>19968</v>
      </c>
      <c r="FV164" s="619">
        <v>1996781</v>
      </c>
      <c r="FW164" s="620" t="s">
        <v>488</v>
      </c>
      <c r="FX164" s="620" t="s">
        <v>489</v>
      </c>
      <c r="FY164" s="610" t="s">
        <v>474</v>
      </c>
      <c r="FZ164" s="611" t="s">
        <v>481</v>
      </c>
      <c r="GA164" s="611" t="s">
        <v>1017</v>
      </c>
      <c r="GB164" s="610" t="s">
        <v>1432</v>
      </c>
    </row>
    <row r="165" spans="1:184" x14ac:dyDescent="0.25">
      <c r="A165" s="610" t="s">
        <v>3385</v>
      </c>
      <c r="B165" s="617" t="s">
        <v>1018</v>
      </c>
      <c r="C165" s="618" t="s">
        <v>1019</v>
      </c>
      <c r="D165" s="638">
        <v>0.5</v>
      </c>
      <c r="E165" s="638">
        <v>0.49</v>
      </c>
      <c r="F165" s="638">
        <v>0</v>
      </c>
      <c r="G165" s="638">
        <v>0.01</v>
      </c>
      <c r="H165" s="638">
        <v>1</v>
      </c>
      <c r="I165" s="619">
        <v>52855625</v>
      </c>
      <c r="J165" s="619">
        <v>51798513</v>
      </c>
      <c r="K165" s="619">
        <v>0</v>
      </c>
      <c r="L165" s="619">
        <v>1057113</v>
      </c>
      <c r="M165" s="619">
        <v>105711251</v>
      </c>
      <c r="N165" s="619">
        <v>0</v>
      </c>
      <c r="O165" s="619">
        <v>0</v>
      </c>
      <c r="P165" s="619">
        <v>52855625</v>
      </c>
      <c r="Q165" s="619">
        <v>458365</v>
      </c>
      <c r="R165" s="619">
        <v>458365</v>
      </c>
      <c r="S165" s="619">
        <v>3233290</v>
      </c>
      <c r="T165" s="619">
        <v>0</v>
      </c>
      <c r="U165" s="619">
        <v>3233290</v>
      </c>
      <c r="V165" s="619">
        <v>0</v>
      </c>
      <c r="W165" s="619">
        <v>0</v>
      </c>
      <c r="X165" s="619">
        <v>0</v>
      </c>
      <c r="Y165" s="619">
        <v>0</v>
      </c>
      <c r="Z165" s="619">
        <v>0</v>
      </c>
      <c r="AA165" s="619">
        <v>0</v>
      </c>
      <c r="AB165" s="619">
        <v>0</v>
      </c>
      <c r="AC165" s="619">
        <v>0</v>
      </c>
      <c r="AD165" s="619">
        <v>0</v>
      </c>
      <c r="AE165" s="619">
        <v>0</v>
      </c>
      <c r="AF165" s="619">
        <v>0</v>
      </c>
      <c r="AG165" s="619">
        <v>0</v>
      </c>
      <c r="AH165" s="619">
        <v>0</v>
      </c>
      <c r="AI165" s="619">
        <v>21343635</v>
      </c>
      <c r="AJ165" s="619">
        <v>0</v>
      </c>
      <c r="AK165" s="619">
        <v>402956</v>
      </c>
      <c r="AL165" s="619">
        <v>21746591</v>
      </c>
      <c r="AM165" s="619">
        <v>4894466</v>
      </c>
      <c r="AN165" s="619">
        <v>4796576</v>
      </c>
      <c r="AO165" s="619">
        <v>0</v>
      </c>
      <c r="AP165" s="619">
        <v>97889</v>
      </c>
      <c r="AQ165" s="619">
        <v>9788931</v>
      </c>
      <c r="AR165" s="619">
        <v>-4523649</v>
      </c>
      <c r="AS165" s="619">
        <v>-4433177</v>
      </c>
      <c r="AT165" s="619">
        <v>0</v>
      </c>
      <c r="AU165" s="619">
        <v>-90473</v>
      </c>
      <c r="AV165" s="619">
        <v>-9047299</v>
      </c>
      <c r="AW165" s="619">
        <v>-6599102</v>
      </c>
      <c r="AX165" s="619">
        <v>-6467120</v>
      </c>
      <c r="AY165" s="619">
        <v>0</v>
      </c>
      <c r="AZ165" s="619">
        <v>-131982</v>
      </c>
      <c r="BA165" s="619">
        <v>-13198204</v>
      </c>
      <c r="BB165" s="619">
        <v>1702887</v>
      </c>
      <c r="BC165" s="619">
        <v>1668829</v>
      </c>
      <c r="BD165" s="619">
        <v>0</v>
      </c>
      <c r="BE165" s="619">
        <v>34058</v>
      </c>
      <c r="BF165" s="619">
        <v>3405774</v>
      </c>
      <c r="BG165" s="619">
        <v>246610</v>
      </c>
      <c r="BH165" s="619">
        <v>241677</v>
      </c>
      <c r="BI165" s="619">
        <v>0</v>
      </c>
      <c r="BJ165" s="619">
        <v>4932</v>
      </c>
      <c r="BK165" s="619">
        <v>493219</v>
      </c>
      <c r="BL165" s="619">
        <v>-4649605</v>
      </c>
      <c r="BM165" s="619">
        <v>-4556614</v>
      </c>
      <c r="BN165" s="619">
        <v>0</v>
      </c>
      <c r="BO165" s="619">
        <v>-92992</v>
      </c>
      <c r="BP165" s="619">
        <v>-9299211</v>
      </c>
      <c r="BQ165" s="619">
        <v>-17978923</v>
      </c>
      <c r="BR165" s="619">
        <v>-17619345</v>
      </c>
      <c r="BS165" s="619">
        <v>0</v>
      </c>
      <c r="BT165" s="619">
        <v>-359578</v>
      </c>
      <c r="BU165" s="619">
        <v>-35957846</v>
      </c>
      <c r="BV165" s="619">
        <v>-380520</v>
      </c>
      <c r="BW165" s="619">
        <v>-372910</v>
      </c>
      <c r="BX165" s="619">
        <v>0</v>
      </c>
      <c r="BY165" s="619">
        <v>-7610</v>
      </c>
      <c r="BZ165" s="619">
        <v>-761040</v>
      </c>
      <c r="CA165" s="619">
        <v>-17598403</v>
      </c>
      <c r="CB165" s="619">
        <v>-17246435</v>
      </c>
      <c r="CC165" s="619">
        <v>0</v>
      </c>
      <c r="CD165" s="619">
        <v>-351968</v>
      </c>
      <c r="CE165" s="619">
        <v>-35196806</v>
      </c>
      <c r="CF165" s="619">
        <v>0</v>
      </c>
      <c r="CG165" s="619">
        <v>0</v>
      </c>
      <c r="CH165" s="619">
        <v>0</v>
      </c>
      <c r="CI165" s="619">
        <v>0</v>
      </c>
      <c r="CJ165" s="619">
        <v>0</v>
      </c>
      <c r="CK165" s="619">
        <v>70949</v>
      </c>
      <c r="CL165" s="619">
        <v>69531</v>
      </c>
      <c r="CM165" s="619">
        <v>0</v>
      </c>
      <c r="CN165" s="619">
        <v>1419</v>
      </c>
      <c r="CO165" s="619">
        <v>141899</v>
      </c>
      <c r="CP165" s="619">
        <v>2904047</v>
      </c>
      <c r="CQ165" s="619">
        <v>2845966</v>
      </c>
      <c r="CR165" s="619">
        <v>0</v>
      </c>
      <c r="CS165" s="619">
        <v>58081</v>
      </c>
      <c r="CT165" s="619">
        <v>5808094</v>
      </c>
      <c r="CU165" s="619">
        <v>0</v>
      </c>
      <c r="CV165" s="619">
        <v>0</v>
      </c>
      <c r="CW165" s="619">
        <v>0</v>
      </c>
      <c r="CX165" s="619">
        <v>0</v>
      </c>
      <c r="CY165" s="619">
        <v>0</v>
      </c>
      <c r="CZ165" s="619">
        <v>309571</v>
      </c>
      <c r="DA165" s="619">
        <v>303379</v>
      </c>
      <c r="DB165" s="619">
        <v>0</v>
      </c>
      <c r="DC165" s="619">
        <v>6191</v>
      </c>
      <c r="DD165" s="619">
        <v>619141</v>
      </c>
      <c r="DE165" s="619">
        <v>0</v>
      </c>
      <c r="DF165" s="619">
        <v>0</v>
      </c>
      <c r="DG165" s="619">
        <v>0</v>
      </c>
      <c r="DH165" s="619">
        <v>0</v>
      </c>
      <c r="DI165" s="619">
        <v>0</v>
      </c>
      <c r="DJ165" s="619">
        <v>-2296344</v>
      </c>
      <c r="DK165" s="619">
        <v>-2250418</v>
      </c>
      <c r="DL165" s="619">
        <v>0</v>
      </c>
      <c r="DM165" s="619">
        <v>-45927</v>
      </c>
      <c r="DN165" s="619">
        <v>-4592689</v>
      </c>
      <c r="DO165" s="619">
        <v>-16990700</v>
      </c>
      <c r="DP165" s="619">
        <v>-16650887</v>
      </c>
      <c r="DQ165" s="619">
        <v>0</v>
      </c>
      <c r="DR165" s="619">
        <v>-339814</v>
      </c>
      <c r="DS165" s="619">
        <v>-33981401</v>
      </c>
      <c r="DT165" s="619">
        <v>0</v>
      </c>
      <c r="DU165" s="619">
        <v>0</v>
      </c>
      <c r="DV165" s="619">
        <v>0</v>
      </c>
      <c r="DW165" s="619">
        <v>0</v>
      </c>
      <c r="DX165" s="619">
        <v>0</v>
      </c>
      <c r="DY165" s="619">
        <v>-14694356</v>
      </c>
      <c r="DZ165" s="619">
        <v>-14400469</v>
      </c>
      <c r="EA165" s="619">
        <v>0</v>
      </c>
      <c r="EB165" s="619">
        <v>-293887</v>
      </c>
      <c r="EC165" s="619">
        <v>-29388712</v>
      </c>
      <c r="ED165" s="619">
        <v>-2296344</v>
      </c>
      <c r="EE165" s="619">
        <v>-2250418</v>
      </c>
      <c r="EF165" s="619">
        <v>0</v>
      </c>
      <c r="EG165" s="619">
        <v>-45927</v>
      </c>
      <c r="EH165" s="619">
        <v>-4592689</v>
      </c>
      <c r="EI165" s="619">
        <v>6010883</v>
      </c>
      <c r="EJ165" s="619">
        <v>5890673</v>
      </c>
      <c r="EK165" s="619">
        <v>0</v>
      </c>
      <c r="EL165" s="619">
        <v>120219</v>
      </c>
      <c r="EM165" s="619">
        <v>12021776</v>
      </c>
      <c r="EN165" s="619">
        <v>0</v>
      </c>
      <c r="EO165" s="619">
        <v>0</v>
      </c>
      <c r="EP165" s="619">
        <v>0</v>
      </c>
      <c r="EQ165" s="619">
        <v>0</v>
      </c>
      <c r="ER165" s="619">
        <v>0</v>
      </c>
      <c r="ES165" s="619">
        <v>4641479</v>
      </c>
      <c r="ET165" s="619">
        <v>4548649</v>
      </c>
      <c r="EU165" s="619">
        <v>0</v>
      </c>
      <c r="EV165" s="619">
        <v>92830</v>
      </c>
      <c r="EW165" s="619">
        <v>9282958</v>
      </c>
      <c r="EX165" s="619">
        <v>1369404</v>
      </c>
      <c r="EY165" s="619">
        <v>1342024</v>
      </c>
      <c r="EZ165" s="619">
        <v>0</v>
      </c>
      <c r="FA165" s="619">
        <v>27389</v>
      </c>
      <c r="FB165" s="619">
        <v>2738818</v>
      </c>
      <c r="FC165" s="619">
        <v>50174150</v>
      </c>
      <c r="FD165" s="619">
        <v>49170667</v>
      </c>
      <c r="FE165" s="619">
        <v>0</v>
      </c>
      <c r="FF165" s="619">
        <v>1003483</v>
      </c>
      <c r="FG165" s="619">
        <v>100348300</v>
      </c>
      <c r="FH165" s="619">
        <v>52855625</v>
      </c>
      <c r="FI165" s="619">
        <v>51798513</v>
      </c>
      <c r="FJ165" s="619">
        <v>0</v>
      </c>
      <c r="FK165" s="619">
        <v>1057113</v>
      </c>
      <c r="FL165" s="619">
        <v>105711251</v>
      </c>
      <c r="FM165" s="619">
        <v>2681475</v>
      </c>
      <c r="FN165" s="619">
        <v>2627846</v>
      </c>
      <c r="FO165" s="619">
        <v>0</v>
      </c>
      <c r="FP165" s="619">
        <v>53630</v>
      </c>
      <c r="FQ165" s="619">
        <v>5362951</v>
      </c>
      <c r="FR165" s="619">
        <v>4050879</v>
      </c>
      <c r="FS165" s="619">
        <v>3969870</v>
      </c>
      <c r="FT165" s="619">
        <v>0</v>
      </c>
      <c r="FU165" s="619">
        <v>81019</v>
      </c>
      <c r="FV165" s="619">
        <v>8101769</v>
      </c>
      <c r="FW165" s="620" t="s">
        <v>513</v>
      </c>
      <c r="FX165" s="620" t="s">
        <v>822</v>
      </c>
      <c r="FY165" s="610" t="s">
        <v>515</v>
      </c>
      <c r="FZ165" s="611" t="s">
        <v>723</v>
      </c>
      <c r="GA165" s="611" t="s">
        <v>1020</v>
      </c>
      <c r="GB165" s="610" t="s">
        <v>1432</v>
      </c>
    </row>
    <row r="166" spans="1:184" x14ac:dyDescent="0.25">
      <c r="A166" s="610" t="s">
        <v>3385</v>
      </c>
      <c r="B166" s="617" t="s">
        <v>1021</v>
      </c>
      <c r="C166" s="618" t="s">
        <v>1022</v>
      </c>
      <c r="D166" s="638">
        <v>0.5</v>
      </c>
      <c r="E166" s="638">
        <v>0.4</v>
      </c>
      <c r="F166" s="638">
        <v>0.09</v>
      </c>
      <c r="G166" s="638">
        <v>0.01</v>
      </c>
      <c r="H166" s="638">
        <v>1</v>
      </c>
      <c r="I166" s="619">
        <v>18208247</v>
      </c>
      <c r="J166" s="619">
        <v>14566598</v>
      </c>
      <c r="K166" s="619">
        <v>3277484</v>
      </c>
      <c r="L166" s="619">
        <v>364165</v>
      </c>
      <c r="M166" s="619">
        <v>36416494</v>
      </c>
      <c r="N166" s="619">
        <v>0</v>
      </c>
      <c r="O166" s="619">
        <v>0</v>
      </c>
      <c r="P166" s="619">
        <v>18208247</v>
      </c>
      <c r="Q166" s="619">
        <v>138813</v>
      </c>
      <c r="R166" s="619">
        <v>138813</v>
      </c>
      <c r="S166" s="619">
        <v>0</v>
      </c>
      <c r="T166" s="619">
        <v>0</v>
      </c>
      <c r="U166" s="619">
        <v>0</v>
      </c>
      <c r="V166" s="619">
        <v>0</v>
      </c>
      <c r="W166" s="619">
        <v>0</v>
      </c>
      <c r="X166" s="619">
        <v>0</v>
      </c>
      <c r="Y166" s="619">
        <v>0</v>
      </c>
      <c r="Z166" s="619">
        <v>0</v>
      </c>
      <c r="AA166" s="619">
        <v>0</v>
      </c>
      <c r="AB166" s="619">
        <v>0</v>
      </c>
      <c r="AC166" s="619">
        <v>0</v>
      </c>
      <c r="AD166" s="619">
        <v>0</v>
      </c>
      <c r="AE166" s="619">
        <v>0</v>
      </c>
      <c r="AF166" s="619">
        <v>0</v>
      </c>
      <c r="AG166" s="619">
        <v>0</v>
      </c>
      <c r="AH166" s="619">
        <v>0</v>
      </c>
      <c r="AI166" s="619">
        <v>5051000</v>
      </c>
      <c r="AJ166" s="619">
        <v>1136474</v>
      </c>
      <c r="AK166" s="619">
        <v>126275</v>
      </c>
      <c r="AL166" s="619">
        <v>6313749</v>
      </c>
      <c r="AM166" s="619">
        <v>1348756</v>
      </c>
      <c r="AN166" s="619">
        <v>1079004</v>
      </c>
      <c r="AO166" s="619">
        <v>242776</v>
      </c>
      <c r="AP166" s="619">
        <v>26975</v>
      </c>
      <c r="AQ166" s="619">
        <v>2697511</v>
      </c>
      <c r="AR166" s="619">
        <v>-762069</v>
      </c>
      <c r="AS166" s="619">
        <v>-609654</v>
      </c>
      <c r="AT166" s="619">
        <v>-137172</v>
      </c>
      <c r="AU166" s="619">
        <v>-15241</v>
      </c>
      <c r="AV166" s="619">
        <v>-1524136</v>
      </c>
      <c r="AW166" s="619">
        <v>-294570</v>
      </c>
      <c r="AX166" s="619">
        <v>-235655</v>
      </c>
      <c r="AY166" s="619">
        <v>-53022</v>
      </c>
      <c r="AZ166" s="619">
        <v>-5891</v>
      </c>
      <c r="BA166" s="619">
        <v>-589138</v>
      </c>
      <c r="BB166" s="619">
        <v>32169</v>
      </c>
      <c r="BC166" s="619">
        <v>25736</v>
      </c>
      <c r="BD166" s="619">
        <v>5791</v>
      </c>
      <c r="BE166" s="619">
        <v>643</v>
      </c>
      <c r="BF166" s="619">
        <v>64339</v>
      </c>
      <c r="BG166" s="619">
        <v>-89391</v>
      </c>
      <c r="BH166" s="619">
        <v>-71513</v>
      </c>
      <c r="BI166" s="619">
        <v>-16090</v>
      </c>
      <c r="BJ166" s="619">
        <v>-1788</v>
      </c>
      <c r="BK166" s="619">
        <v>-178782</v>
      </c>
      <c r="BL166" s="619">
        <v>-351792</v>
      </c>
      <c r="BM166" s="619">
        <v>-281432</v>
      </c>
      <c r="BN166" s="619">
        <v>-63321</v>
      </c>
      <c r="BO166" s="619">
        <v>-7036</v>
      </c>
      <c r="BP166" s="619">
        <v>-703581</v>
      </c>
      <c r="BQ166" s="619">
        <v>-2233217</v>
      </c>
      <c r="BR166" s="619">
        <v>-1786574</v>
      </c>
      <c r="BS166" s="619">
        <v>-401979</v>
      </c>
      <c r="BT166" s="619">
        <v>-44664</v>
      </c>
      <c r="BU166" s="619">
        <v>-4466434</v>
      </c>
      <c r="BV166" s="619">
        <v>-61095</v>
      </c>
      <c r="BW166" s="619">
        <v>-48876</v>
      </c>
      <c r="BX166" s="619">
        <v>-10997</v>
      </c>
      <c r="BY166" s="619">
        <v>-1222</v>
      </c>
      <c r="BZ166" s="619">
        <v>-122190</v>
      </c>
      <c r="CA166" s="619">
        <v>-2172122</v>
      </c>
      <c r="CB166" s="619">
        <v>-1737698</v>
      </c>
      <c r="CC166" s="619">
        <v>-390982</v>
      </c>
      <c r="CD166" s="619">
        <v>-43442</v>
      </c>
      <c r="CE166" s="619">
        <v>-4344244</v>
      </c>
      <c r="CF166" s="619">
        <v>0</v>
      </c>
      <c r="CG166" s="619">
        <v>0</v>
      </c>
      <c r="CH166" s="619">
        <v>0</v>
      </c>
      <c r="CI166" s="619">
        <v>0</v>
      </c>
      <c r="CJ166" s="619">
        <v>0</v>
      </c>
      <c r="CK166" s="619">
        <v>0</v>
      </c>
      <c r="CL166" s="619">
        <v>0</v>
      </c>
      <c r="CM166" s="619">
        <v>0</v>
      </c>
      <c r="CN166" s="619">
        <v>0</v>
      </c>
      <c r="CO166" s="619">
        <v>0</v>
      </c>
      <c r="CP166" s="619">
        <v>0</v>
      </c>
      <c r="CQ166" s="619">
        <v>0</v>
      </c>
      <c r="CR166" s="619">
        <v>0</v>
      </c>
      <c r="CS166" s="619">
        <v>0</v>
      </c>
      <c r="CT166" s="619">
        <v>0</v>
      </c>
      <c r="CU166" s="619">
        <v>0</v>
      </c>
      <c r="CV166" s="619">
        <v>0</v>
      </c>
      <c r="CW166" s="619">
        <v>0</v>
      </c>
      <c r="CX166" s="619">
        <v>0</v>
      </c>
      <c r="CY166" s="619">
        <v>0</v>
      </c>
      <c r="CZ166" s="619">
        <v>61095</v>
      </c>
      <c r="DA166" s="619">
        <v>48876</v>
      </c>
      <c r="DB166" s="619">
        <v>10997</v>
      </c>
      <c r="DC166" s="619">
        <v>1222</v>
      </c>
      <c r="DD166" s="619">
        <v>122190</v>
      </c>
      <c r="DE166" s="619">
        <v>56143</v>
      </c>
      <c r="DF166" s="619">
        <v>44915</v>
      </c>
      <c r="DG166" s="619">
        <v>10106</v>
      </c>
      <c r="DH166" s="619">
        <v>1123</v>
      </c>
      <c r="DI166" s="619">
        <v>112287</v>
      </c>
      <c r="DJ166" s="619">
        <v>-344227</v>
      </c>
      <c r="DK166" s="619">
        <v>-275382</v>
      </c>
      <c r="DL166" s="619">
        <v>-61961</v>
      </c>
      <c r="DM166" s="619">
        <v>-6885</v>
      </c>
      <c r="DN166" s="619">
        <v>-688455</v>
      </c>
      <c r="DO166" s="619">
        <v>-2460206</v>
      </c>
      <c r="DP166" s="619">
        <v>-1968165</v>
      </c>
      <c r="DQ166" s="619">
        <v>-442837</v>
      </c>
      <c r="DR166" s="619">
        <v>-49204</v>
      </c>
      <c r="DS166" s="619">
        <v>-4920412</v>
      </c>
      <c r="DT166" s="619">
        <v>0</v>
      </c>
      <c r="DU166" s="619">
        <v>0</v>
      </c>
      <c r="DV166" s="619">
        <v>0</v>
      </c>
      <c r="DW166" s="619">
        <v>0</v>
      </c>
      <c r="DX166" s="619">
        <v>0</v>
      </c>
      <c r="DY166" s="619">
        <v>-2115979</v>
      </c>
      <c r="DZ166" s="619">
        <v>-1692783</v>
      </c>
      <c r="EA166" s="619">
        <v>-380876</v>
      </c>
      <c r="EB166" s="619">
        <v>-42319</v>
      </c>
      <c r="EC166" s="619">
        <v>-4231957</v>
      </c>
      <c r="ED166" s="619">
        <v>-344227</v>
      </c>
      <c r="EE166" s="619">
        <v>-275382</v>
      </c>
      <c r="EF166" s="619">
        <v>-61961</v>
      </c>
      <c r="EG166" s="619">
        <v>-6885</v>
      </c>
      <c r="EH166" s="619">
        <v>-688455</v>
      </c>
      <c r="EI166" s="619">
        <v>854426</v>
      </c>
      <c r="EJ166" s="619">
        <v>683536</v>
      </c>
      <c r="EK166" s="619">
        <v>153797</v>
      </c>
      <c r="EL166" s="619">
        <v>17089</v>
      </c>
      <c r="EM166" s="619">
        <v>1708848</v>
      </c>
      <c r="EN166" s="619">
        <v>0</v>
      </c>
      <c r="EO166" s="619">
        <v>0</v>
      </c>
      <c r="EP166" s="619">
        <v>0</v>
      </c>
      <c r="EQ166" s="619">
        <v>0</v>
      </c>
      <c r="ER166" s="619">
        <v>0</v>
      </c>
      <c r="ES166" s="619">
        <v>716868</v>
      </c>
      <c r="ET166" s="619">
        <v>573494</v>
      </c>
      <c r="EU166" s="619">
        <v>129036</v>
      </c>
      <c r="EV166" s="619">
        <v>14337</v>
      </c>
      <c r="EW166" s="619">
        <v>1433735</v>
      </c>
      <c r="EX166" s="619">
        <v>137558</v>
      </c>
      <c r="EY166" s="619">
        <v>110042</v>
      </c>
      <c r="EZ166" s="619">
        <v>24761</v>
      </c>
      <c r="FA166" s="619">
        <v>2752</v>
      </c>
      <c r="FB166" s="619">
        <v>275113</v>
      </c>
      <c r="FC166" s="619">
        <v>18948988</v>
      </c>
      <c r="FD166" s="619">
        <v>15159190</v>
      </c>
      <c r="FE166" s="619">
        <v>3410818</v>
      </c>
      <c r="FF166" s="619">
        <v>378980</v>
      </c>
      <c r="FG166" s="619">
        <v>37897976</v>
      </c>
      <c r="FH166" s="619">
        <v>18208247</v>
      </c>
      <c r="FI166" s="619">
        <v>14566598</v>
      </c>
      <c r="FJ166" s="619">
        <v>3277484</v>
      </c>
      <c r="FK166" s="619">
        <v>364165</v>
      </c>
      <c r="FL166" s="619">
        <v>36416494</v>
      </c>
      <c r="FM166" s="619">
        <v>-740741</v>
      </c>
      <c r="FN166" s="619">
        <v>-592592</v>
      </c>
      <c r="FO166" s="619">
        <v>-133334</v>
      </c>
      <c r="FP166" s="619">
        <v>-14815</v>
      </c>
      <c r="FQ166" s="619">
        <v>-1481482</v>
      </c>
      <c r="FR166" s="619">
        <v>-603183</v>
      </c>
      <c r="FS166" s="619">
        <v>-482550</v>
      </c>
      <c r="FT166" s="619">
        <v>-108573</v>
      </c>
      <c r="FU166" s="619">
        <v>-12063</v>
      </c>
      <c r="FV166" s="619">
        <v>-1206369</v>
      </c>
      <c r="FW166" s="620" t="s">
        <v>649</v>
      </c>
      <c r="FX166" s="620" t="s">
        <v>650</v>
      </c>
      <c r="FY166" s="610" t="s">
        <v>474</v>
      </c>
      <c r="FZ166" s="611" t="s">
        <v>548</v>
      </c>
      <c r="GA166" s="611" t="s">
        <v>1023</v>
      </c>
      <c r="GB166" s="610" t="s">
        <v>1432</v>
      </c>
    </row>
    <row r="167" spans="1:184" x14ac:dyDescent="0.25">
      <c r="A167" s="610" t="s">
        <v>3385</v>
      </c>
      <c r="B167" s="617" t="s">
        <v>1024</v>
      </c>
      <c r="C167" s="618" t="s">
        <v>1025</v>
      </c>
      <c r="D167" s="638">
        <v>0.33</v>
      </c>
      <c r="E167" s="638">
        <v>0.3</v>
      </c>
      <c r="F167" s="638">
        <v>0.37</v>
      </c>
      <c r="G167" s="638">
        <v>0</v>
      </c>
      <c r="H167" s="638">
        <v>1</v>
      </c>
      <c r="I167" s="619">
        <v>55264326</v>
      </c>
      <c r="J167" s="619">
        <v>50240297</v>
      </c>
      <c r="K167" s="619">
        <v>61963033</v>
      </c>
      <c r="L167" s="619">
        <v>0</v>
      </c>
      <c r="M167" s="619">
        <v>167467656</v>
      </c>
      <c r="N167" s="619">
        <v>0</v>
      </c>
      <c r="O167" s="619">
        <v>0</v>
      </c>
      <c r="P167" s="619">
        <v>55264326</v>
      </c>
      <c r="Q167" s="619">
        <v>400252</v>
      </c>
      <c r="R167" s="619">
        <v>400252</v>
      </c>
      <c r="S167" s="619">
        <v>2982824</v>
      </c>
      <c r="T167" s="619">
        <v>0</v>
      </c>
      <c r="U167" s="619">
        <v>2982824</v>
      </c>
      <c r="V167" s="619">
        <v>0</v>
      </c>
      <c r="W167" s="619">
        <v>0</v>
      </c>
      <c r="X167" s="619">
        <v>0</v>
      </c>
      <c r="Y167" s="619">
        <v>0</v>
      </c>
      <c r="Z167" s="619">
        <v>0</v>
      </c>
      <c r="AA167" s="619">
        <v>0</v>
      </c>
      <c r="AB167" s="619">
        <v>0</v>
      </c>
      <c r="AC167" s="619">
        <v>0</v>
      </c>
      <c r="AD167" s="619">
        <v>0</v>
      </c>
      <c r="AE167" s="619">
        <v>0</v>
      </c>
      <c r="AF167" s="619">
        <v>0</v>
      </c>
      <c r="AG167" s="619">
        <v>0</v>
      </c>
      <c r="AH167" s="619">
        <v>0</v>
      </c>
      <c r="AI167" s="619">
        <v>22356188</v>
      </c>
      <c r="AJ167" s="619">
        <v>26014701</v>
      </c>
      <c r="AK167" s="619">
        <v>0</v>
      </c>
      <c r="AL167" s="619">
        <v>48370889</v>
      </c>
      <c r="AM167" s="619">
        <v>2571787</v>
      </c>
      <c r="AN167" s="619">
        <v>2337988</v>
      </c>
      <c r="AO167" s="619">
        <v>2883519</v>
      </c>
      <c r="AP167" s="619">
        <v>0</v>
      </c>
      <c r="AQ167" s="619">
        <v>7793294</v>
      </c>
      <c r="AR167" s="619">
        <v>-4976423</v>
      </c>
      <c r="AS167" s="619">
        <v>-4524021</v>
      </c>
      <c r="AT167" s="619">
        <v>-5579626</v>
      </c>
      <c r="AU167" s="619">
        <v>0</v>
      </c>
      <c r="AV167" s="619">
        <v>-15080070</v>
      </c>
      <c r="AW167" s="619">
        <v>-2782139</v>
      </c>
      <c r="AX167" s="619">
        <v>-2529218</v>
      </c>
      <c r="AY167" s="619">
        <v>-3119369</v>
      </c>
      <c r="AZ167" s="619">
        <v>0</v>
      </c>
      <c r="BA167" s="619">
        <v>-8430726</v>
      </c>
      <c r="BB167" s="619">
        <v>1934312</v>
      </c>
      <c r="BC167" s="619">
        <v>1758466</v>
      </c>
      <c r="BD167" s="619">
        <v>2168774</v>
      </c>
      <c r="BE167" s="619">
        <v>0</v>
      </c>
      <c r="BF167" s="619">
        <v>5861552</v>
      </c>
      <c r="BG167" s="619">
        <v>-482065</v>
      </c>
      <c r="BH167" s="619">
        <v>-438241</v>
      </c>
      <c r="BI167" s="619">
        <v>-540497</v>
      </c>
      <c r="BJ167" s="619">
        <v>0</v>
      </c>
      <c r="BK167" s="619">
        <v>-1460803</v>
      </c>
      <c r="BL167" s="619">
        <v>-1329892</v>
      </c>
      <c r="BM167" s="619">
        <v>-1208993</v>
      </c>
      <c r="BN167" s="619">
        <v>-1491092</v>
      </c>
      <c r="BO167" s="619">
        <v>0</v>
      </c>
      <c r="BP167" s="619">
        <v>-4029977</v>
      </c>
      <c r="BQ167" s="619">
        <v>-6559931</v>
      </c>
      <c r="BR167" s="619">
        <v>-5963573</v>
      </c>
      <c r="BS167" s="619">
        <v>-7355074</v>
      </c>
      <c r="BT167" s="619">
        <v>0</v>
      </c>
      <c r="BU167" s="619">
        <v>-19878578</v>
      </c>
      <c r="BV167" s="619">
        <v>-65987</v>
      </c>
      <c r="BW167" s="619">
        <v>-59988</v>
      </c>
      <c r="BX167" s="619">
        <v>-73985</v>
      </c>
      <c r="BY167" s="619">
        <v>0</v>
      </c>
      <c r="BZ167" s="619">
        <v>-199960</v>
      </c>
      <c r="CA167" s="619">
        <v>-6493944</v>
      </c>
      <c r="CB167" s="619">
        <v>-5903585</v>
      </c>
      <c r="CC167" s="619">
        <v>-7281089</v>
      </c>
      <c r="CD167" s="619">
        <v>0</v>
      </c>
      <c r="CE167" s="619">
        <v>-19678618</v>
      </c>
      <c r="CF167" s="619">
        <v>0</v>
      </c>
      <c r="CG167" s="619">
        <v>0</v>
      </c>
      <c r="CH167" s="619">
        <v>0</v>
      </c>
      <c r="CI167" s="619">
        <v>0</v>
      </c>
      <c r="CJ167" s="619">
        <v>0</v>
      </c>
      <c r="CK167" s="619">
        <v>0</v>
      </c>
      <c r="CL167" s="619">
        <v>0</v>
      </c>
      <c r="CM167" s="619">
        <v>0</v>
      </c>
      <c r="CN167" s="619">
        <v>0</v>
      </c>
      <c r="CO167" s="619">
        <v>0</v>
      </c>
      <c r="CP167" s="619">
        <v>608677</v>
      </c>
      <c r="CQ167" s="619">
        <v>553342</v>
      </c>
      <c r="CR167" s="619">
        <v>682455</v>
      </c>
      <c r="CS167" s="619">
        <v>0</v>
      </c>
      <c r="CT167" s="619">
        <v>1844474</v>
      </c>
      <c r="CU167" s="619">
        <v>0</v>
      </c>
      <c r="CV167" s="619">
        <v>0</v>
      </c>
      <c r="CW167" s="619">
        <v>0</v>
      </c>
      <c r="CX167" s="619">
        <v>0</v>
      </c>
      <c r="CY167" s="619">
        <v>0</v>
      </c>
      <c r="CZ167" s="619">
        <v>65987</v>
      </c>
      <c r="DA167" s="619">
        <v>59988</v>
      </c>
      <c r="DB167" s="619">
        <v>73985</v>
      </c>
      <c r="DC167" s="619">
        <v>0</v>
      </c>
      <c r="DD167" s="619">
        <v>199960</v>
      </c>
      <c r="DE167" s="619">
        <v>3714357</v>
      </c>
      <c r="DF167" s="619">
        <v>3376688</v>
      </c>
      <c r="DG167" s="619">
        <v>4164582</v>
      </c>
      <c r="DH167" s="619">
        <v>0</v>
      </c>
      <c r="DI167" s="619">
        <v>11255627</v>
      </c>
      <c r="DJ167" s="619">
        <v>-1816774</v>
      </c>
      <c r="DK167" s="619">
        <v>-1651613</v>
      </c>
      <c r="DL167" s="619">
        <v>-2036989</v>
      </c>
      <c r="DM167" s="619">
        <v>0</v>
      </c>
      <c r="DN167" s="619">
        <v>-5505376</v>
      </c>
      <c r="DO167" s="619">
        <v>-3987684</v>
      </c>
      <c r="DP167" s="619">
        <v>-3625168</v>
      </c>
      <c r="DQ167" s="619">
        <v>-4471041</v>
      </c>
      <c r="DR167" s="619">
        <v>0</v>
      </c>
      <c r="DS167" s="619">
        <v>-12083893</v>
      </c>
      <c r="DT167" s="619">
        <v>0</v>
      </c>
      <c r="DU167" s="619">
        <v>0</v>
      </c>
      <c r="DV167" s="619">
        <v>0</v>
      </c>
      <c r="DW167" s="619">
        <v>0</v>
      </c>
      <c r="DX167" s="619">
        <v>0</v>
      </c>
      <c r="DY167" s="619">
        <v>-2170910</v>
      </c>
      <c r="DZ167" s="619">
        <v>-1973555</v>
      </c>
      <c r="EA167" s="619">
        <v>-2434052</v>
      </c>
      <c r="EB167" s="619">
        <v>0</v>
      </c>
      <c r="EC167" s="619">
        <v>-6578517</v>
      </c>
      <c r="ED167" s="619">
        <v>-1816774</v>
      </c>
      <c r="EE167" s="619">
        <v>-1651613</v>
      </c>
      <c r="EF167" s="619">
        <v>-2036989</v>
      </c>
      <c r="EG167" s="619">
        <v>0</v>
      </c>
      <c r="EH167" s="619">
        <v>-5505376</v>
      </c>
      <c r="EI167" s="619">
        <v>5354255</v>
      </c>
      <c r="EJ167" s="619">
        <v>5038509</v>
      </c>
      <c r="EK167" s="619">
        <v>6402271</v>
      </c>
      <c r="EL167" s="619">
        <v>0</v>
      </c>
      <c r="EM167" s="619">
        <v>16795034</v>
      </c>
      <c r="EN167" s="619">
        <v>0</v>
      </c>
      <c r="EO167" s="619">
        <v>0</v>
      </c>
      <c r="EP167" s="619">
        <v>0</v>
      </c>
      <c r="EQ167" s="619">
        <v>0</v>
      </c>
      <c r="ER167" s="619">
        <v>0</v>
      </c>
      <c r="ES167" s="619">
        <v>1881285</v>
      </c>
      <c r="ET167" s="619">
        <v>1710259</v>
      </c>
      <c r="EU167" s="619">
        <v>2109320</v>
      </c>
      <c r="EV167" s="619">
        <v>0</v>
      </c>
      <c r="EW167" s="619">
        <v>5700864</v>
      </c>
      <c r="EX167" s="619">
        <v>3472970</v>
      </c>
      <c r="EY167" s="619">
        <v>3328250</v>
      </c>
      <c r="EZ167" s="619">
        <v>4292951</v>
      </c>
      <c r="FA167" s="619">
        <v>0</v>
      </c>
      <c r="FB167" s="619">
        <v>11094170</v>
      </c>
      <c r="FC167" s="619">
        <v>55701362</v>
      </c>
      <c r="FD167" s="619">
        <v>50637601</v>
      </c>
      <c r="FE167" s="619">
        <v>62453041</v>
      </c>
      <c r="FF167" s="619">
        <v>0</v>
      </c>
      <c r="FG167" s="619">
        <v>168792004</v>
      </c>
      <c r="FH167" s="619">
        <v>55264326</v>
      </c>
      <c r="FI167" s="619">
        <v>50240297</v>
      </c>
      <c r="FJ167" s="619">
        <v>61963033</v>
      </c>
      <c r="FK167" s="619">
        <v>0</v>
      </c>
      <c r="FL167" s="619">
        <v>167467656</v>
      </c>
      <c r="FM167" s="619">
        <v>-437036</v>
      </c>
      <c r="FN167" s="619">
        <v>-397304</v>
      </c>
      <c r="FO167" s="619">
        <v>-490008</v>
      </c>
      <c r="FP167" s="619">
        <v>0</v>
      </c>
      <c r="FQ167" s="619">
        <v>-1324348</v>
      </c>
      <c r="FR167" s="619">
        <v>3035934</v>
      </c>
      <c r="FS167" s="619">
        <v>2930946</v>
      </c>
      <c r="FT167" s="619">
        <v>3802943</v>
      </c>
      <c r="FU167" s="619">
        <v>0</v>
      </c>
      <c r="FV167" s="619">
        <v>9769822</v>
      </c>
      <c r="FW167" s="620" t="s">
        <v>503</v>
      </c>
      <c r="FX167" s="620" t="s">
        <v>504</v>
      </c>
      <c r="FY167" s="610" t="s">
        <v>505</v>
      </c>
      <c r="FZ167" s="611" t="s">
        <v>506</v>
      </c>
      <c r="GA167" s="611" t="s">
        <v>1026</v>
      </c>
      <c r="GB167" s="610" t="s">
        <v>1432</v>
      </c>
    </row>
    <row r="168" spans="1:184" x14ac:dyDescent="0.25">
      <c r="A168" s="610" t="s">
        <v>3385</v>
      </c>
      <c r="B168" s="617" t="s">
        <v>1027</v>
      </c>
      <c r="C168" s="618" t="s">
        <v>1028</v>
      </c>
      <c r="D168" s="638">
        <v>0.5</v>
      </c>
      <c r="E168" s="638">
        <v>0.4</v>
      </c>
      <c r="F168" s="638">
        <v>0.09</v>
      </c>
      <c r="G168" s="638">
        <v>0.01</v>
      </c>
      <c r="H168" s="638">
        <v>1</v>
      </c>
      <c r="I168" s="619">
        <v>13779327</v>
      </c>
      <c r="J168" s="619">
        <v>11023462</v>
      </c>
      <c r="K168" s="619">
        <v>2480279</v>
      </c>
      <c r="L168" s="619">
        <v>275587</v>
      </c>
      <c r="M168" s="619">
        <v>27558655</v>
      </c>
      <c r="N168" s="619">
        <v>0</v>
      </c>
      <c r="O168" s="619">
        <v>0</v>
      </c>
      <c r="P168" s="619">
        <v>13779327</v>
      </c>
      <c r="Q168" s="619">
        <v>225531</v>
      </c>
      <c r="R168" s="619">
        <v>225531</v>
      </c>
      <c r="S168" s="619">
        <v>0</v>
      </c>
      <c r="T168" s="619">
        <v>0</v>
      </c>
      <c r="U168" s="619">
        <v>0</v>
      </c>
      <c r="V168" s="619">
        <v>421598</v>
      </c>
      <c r="W168" s="619">
        <v>0</v>
      </c>
      <c r="X168" s="619">
        <v>421598</v>
      </c>
      <c r="Y168" s="619">
        <v>0</v>
      </c>
      <c r="Z168" s="619">
        <v>0</v>
      </c>
      <c r="AA168" s="619">
        <v>0</v>
      </c>
      <c r="AB168" s="619">
        <v>0</v>
      </c>
      <c r="AC168" s="619">
        <v>0</v>
      </c>
      <c r="AD168" s="619">
        <v>0</v>
      </c>
      <c r="AE168" s="619">
        <v>0</v>
      </c>
      <c r="AF168" s="619">
        <v>0</v>
      </c>
      <c r="AG168" s="619">
        <v>0</v>
      </c>
      <c r="AH168" s="619">
        <v>0</v>
      </c>
      <c r="AI168" s="619">
        <v>7593461</v>
      </c>
      <c r="AJ168" s="619">
        <v>1692370</v>
      </c>
      <c r="AK168" s="619">
        <v>188042</v>
      </c>
      <c r="AL168" s="619">
        <v>9473873</v>
      </c>
      <c r="AM168" s="619">
        <v>748497</v>
      </c>
      <c r="AN168" s="619">
        <v>598798</v>
      </c>
      <c r="AO168" s="619">
        <v>134730</v>
      </c>
      <c r="AP168" s="619">
        <v>14970</v>
      </c>
      <c r="AQ168" s="619">
        <v>1496995</v>
      </c>
      <c r="AR168" s="619">
        <v>-403989</v>
      </c>
      <c r="AS168" s="619">
        <v>-323192</v>
      </c>
      <c r="AT168" s="619">
        <v>-72718</v>
      </c>
      <c r="AU168" s="619">
        <v>-8080</v>
      </c>
      <c r="AV168" s="619">
        <v>-807979</v>
      </c>
      <c r="AW168" s="619">
        <v>-380820</v>
      </c>
      <c r="AX168" s="619">
        <v>-304656</v>
      </c>
      <c r="AY168" s="619">
        <v>-68548</v>
      </c>
      <c r="AZ168" s="619">
        <v>-7616</v>
      </c>
      <c r="BA168" s="619">
        <v>-761640</v>
      </c>
      <c r="BB168" s="619">
        <v>72849</v>
      </c>
      <c r="BC168" s="619">
        <v>58280</v>
      </c>
      <c r="BD168" s="619">
        <v>13113</v>
      </c>
      <c r="BE168" s="619">
        <v>1457</v>
      </c>
      <c r="BF168" s="619">
        <v>145699</v>
      </c>
      <c r="BG168" s="619">
        <v>-159387</v>
      </c>
      <c r="BH168" s="619">
        <v>-127510</v>
      </c>
      <c r="BI168" s="619">
        <v>-28690</v>
      </c>
      <c r="BJ168" s="619">
        <v>-3188</v>
      </c>
      <c r="BK168" s="619">
        <v>-318775</v>
      </c>
      <c r="BL168" s="619">
        <v>-467358</v>
      </c>
      <c r="BM168" s="619">
        <v>-373886</v>
      </c>
      <c r="BN168" s="619">
        <v>-84125</v>
      </c>
      <c r="BO168" s="619">
        <v>-9347</v>
      </c>
      <c r="BP168" s="619">
        <v>-934716</v>
      </c>
      <c r="BQ168" s="619">
        <v>-968643</v>
      </c>
      <c r="BR168" s="619">
        <v>-774914</v>
      </c>
      <c r="BS168" s="619">
        <v>-174356</v>
      </c>
      <c r="BT168" s="619">
        <v>-19373</v>
      </c>
      <c r="BU168" s="619">
        <v>-1937286</v>
      </c>
      <c r="BV168" s="619">
        <v>-7500</v>
      </c>
      <c r="BW168" s="619">
        <v>-6000</v>
      </c>
      <c r="BX168" s="619">
        <v>-1350</v>
      </c>
      <c r="BY168" s="619">
        <v>-150</v>
      </c>
      <c r="BZ168" s="619">
        <v>-15000</v>
      </c>
      <c r="CA168" s="619">
        <v>-961143</v>
      </c>
      <c r="CB168" s="619">
        <v>-768914</v>
      </c>
      <c r="CC168" s="619">
        <v>-173006</v>
      </c>
      <c r="CD168" s="619">
        <v>-19223</v>
      </c>
      <c r="CE168" s="619">
        <v>-1922286</v>
      </c>
      <c r="CF168" s="619">
        <v>0</v>
      </c>
      <c r="CG168" s="619">
        <v>0</v>
      </c>
      <c r="CH168" s="619">
        <v>0</v>
      </c>
      <c r="CI168" s="619">
        <v>0</v>
      </c>
      <c r="CJ168" s="619">
        <v>0</v>
      </c>
      <c r="CK168" s="619">
        <v>0</v>
      </c>
      <c r="CL168" s="619">
        <v>0</v>
      </c>
      <c r="CM168" s="619">
        <v>0</v>
      </c>
      <c r="CN168" s="619">
        <v>0</v>
      </c>
      <c r="CO168" s="619">
        <v>0</v>
      </c>
      <c r="CP168" s="619">
        <v>458024</v>
      </c>
      <c r="CQ168" s="619">
        <v>366419</v>
      </c>
      <c r="CR168" s="619">
        <v>82444</v>
      </c>
      <c r="CS168" s="619">
        <v>9160</v>
      </c>
      <c r="CT168" s="619">
        <v>916047</v>
      </c>
      <c r="CU168" s="619">
        <v>0</v>
      </c>
      <c r="CV168" s="619">
        <v>0</v>
      </c>
      <c r="CW168" s="619">
        <v>0</v>
      </c>
      <c r="CX168" s="619">
        <v>0</v>
      </c>
      <c r="CY168" s="619">
        <v>0</v>
      </c>
      <c r="CZ168" s="619">
        <v>7500</v>
      </c>
      <c r="DA168" s="619">
        <v>6000</v>
      </c>
      <c r="DB168" s="619">
        <v>1350</v>
      </c>
      <c r="DC168" s="619">
        <v>150</v>
      </c>
      <c r="DD168" s="619">
        <v>15000</v>
      </c>
      <c r="DE168" s="619">
        <v>-150000</v>
      </c>
      <c r="DF168" s="619">
        <v>-120000</v>
      </c>
      <c r="DG168" s="619">
        <v>-27000</v>
      </c>
      <c r="DH168" s="619">
        <v>-3000</v>
      </c>
      <c r="DI168" s="619">
        <v>-300000</v>
      </c>
      <c r="DJ168" s="619">
        <v>-324536</v>
      </c>
      <c r="DK168" s="619">
        <v>-259628</v>
      </c>
      <c r="DL168" s="619">
        <v>-58416</v>
      </c>
      <c r="DM168" s="619">
        <v>-6491</v>
      </c>
      <c r="DN168" s="619">
        <v>-649071</v>
      </c>
      <c r="DO168" s="619">
        <v>-977655</v>
      </c>
      <c r="DP168" s="619">
        <v>-782123</v>
      </c>
      <c r="DQ168" s="619">
        <v>-175978</v>
      </c>
      <c r="DR168" s="619">
        <v>-19554</v>
      </c>
      <c r="DS168" s="619">
        <v>-1955310</v>
      </c>
      <c r="DT168" s="619">
        <v>0</v>
      </c>
      <c r="DU168" s="619">
        <v>0</v>
      </c>
      <c r="DV168" s="619">
        <v>0</v>
      </c>
      <c r="DW168" s="619">
        <v>0</v>
      </c>
      <c r="DX168" s="619">
        <v>0</v>
      </c>
      <c r="DY168" s="619">
        <v>-653119</v>
      </c>
      <c r="DZ168" s="619">
        <v>-522495</v>
      </c>
      <c r="EA168" s="619">
        <v>-117562</v>
      </c>
      <c r="EB168" s="619">
        <v>-13063</v>
      </c>
      <c r="EC168" s="619">
        <v>-1306239</v>
      </c>
      <c r="ED168" s="619">
        <v>-324536</v>
      </c>
      <c r="EE168" s="619">
        <v>-259628</v>
      </c>
      <c r="EF168" s="619">
        <v>-58416</v>
      </c>
      <c r="EG168" s="619">
        <v>-6491</v>
      </c>
      <c r="EH168" s="619">
        <v>-649071</v>
      </c>
      <c r="EI168" s="619">
        <v>-1140707</v>
      </c>
      <c r="EJ168" s="619">
        <v>-912563</v>
      </c>
      <c r="EK168" s="619">
        <v>-205326</v>
      </c>
      <c r="EL168" s="619">
        <v>-22813</v>
      </c>
      <c r="EM168" s="619">
        <v>-2281410</v>
      </c>
      <c r="EN168" s="619">
        <v>0</v>
      </c>
      <c r="EO168" s="619">
        <v>0</v>
      </c>
      <c r="EP168" s="619">
        <v>0</v>
      </c>
      <c r="EQ168" s="619">
        <v>0</v>
      </c>
      <c r="ER168" s="619">
        <v>0</v>
      </c>
      <c r="ES168" s="619">
        <v>-498597</v>
      </c>
      <c r="ET168" s="619">
        <v>-398877</v>
      </c>
      <c r="EU168" s="619">
        <v>-89747</v>
      </c>
      <c r="EV168" s="619">
        <v>-9972</v>
      </c>
      <c r="EW168" s="619">
        <v>-997193</v>
      </c>
      <c r="EX168" s="619">
        <v>-642110</v>
      </c>
      <c r="EY168" s="619">
        <v>-513686</v>
      </c>
      <c r="EZ168" s="619">
        <v>-115579</v>
      </c>
      <c r="FA168" s="619">
        <v>-12841</v>
      </c>
      <c r="FB168" s="619">
        <v>-1284217</v>
      </c>
      <c r="FC168" s="619">
        <v>14694819</v>
      </c>
      <c r="FD168" s="619">
        <v>11755854</v>
      </c>
      <c r="FE168" s="619">
        <v>2645067</v>
      </c>
      <c r="FF168" s="619">
        <v>293896</v>
      </c>
      <c r="FG168" s="619">
        <v>29389636</v>
      </c>
      <c r="FH168" s="619">
        <v>13779327</v>
      </c>
      <c r="FI168" s="619">
        <v>11023462</v>
      </c>
      <c r="FJ168" s="619">
        <v>2480279</v>
      </c>
      <c r="FK168" s="619">
        <v>275587</v>
      </c>
      <c r="FL168" s="619">
        <v>27558655</v>
      </c>
      <c r="FM168" s="619">
        <v>-915492</v>
      </c>
      <c r="FN168" s="619">
        <v>-732392</v>
      </c>
      <c r="FO168" s="619">
        <v>-164788</v>
      </c>
      <c r="FP168" s="619">
        <v>-18309</v>
      </c>
      <c r="FQ168" s="619">
        <v>-1830981</v>
      </c>
      <c r="FR168" s="619">
        <v>-1557602</v>
      </c>
      <c r="FS168" s="619">
        <v>-1246078</v>
      </c>
      <c r="FT168" s="619">
        <v>-280367</v>
      </c>
      <c r="FU168" s="619">
        <v>-31150</v>
      </c>
      <c r="FV168" s="619">
        <v>-3115198</v>
      </c>
      <c r="FW168" s="620" t="s">
        <v>757</v>
      </c>
      <c r="FX168" s="620" t="s">
        <v>758</v>
      </c>
      <c r="FY168" s="610" t="s">
        <v>474</v>
      </c>
      <c r="FZ168" s="611" t="s">
        <v>536</v>
      </c>
      <c r="GA168" s="611" t="s">
        <v>1029</v>
      </c>
      <c r="GB168" s="610" t="s">
        <v>1432</v>
      </c>
    </row>
    <row r="169" spans="1:184" x14ac:dyDescent="0.25">
      <c r="A169" s="610" t="s">
        <v>3385</v>
      </c>
      <c r="B169" s="617" t="s">
        <v>1030</v>
      </c>
      <c r="C169" s="618" t="s">
        <v>1031</v>
      </c>
      <c r="D169" s="638">
        <v>0.5</v>
      </c>
      <c r="E169" s="638">
        <v>0.4</v>
      </c>
      <c r="F169" s="638">
        <v>0.09</v>
      </c>
      <c r="G169" s="638">
        <v>0.01</v>
      </c>
      <c r="H169" s="638">
        <v>1</v>
      </c>
      <c r="I169" s="619">
        <v>9279829</v>
      </c>
      <c r="J169" s="619">
        <v>7423863</v>
      </c>
      <c r="K169" s="619">
        <v>1670369</v>
      </c>
      <c r="L169" s="619">
        <v>185597</v>
      </c>
      <c r="M169" s="619">
        <v>18559658</v>
      </c>
      <c r="N169" s="619">
        <v>0</v>
      </c>
      <c r="O169" s="619">
        <v>0</v>
      </c>
      <c r="P169" s="619">
        <v>9279829</v>
      </c>
      <c r="Q169" s="619">
        <v>103691</v>
      </c>
      <c r="R169" s="619">
        <v>103691</v>
      </c>
      <c r="S169" s="619">
        <v>0</v>
      </c>
      <c r="T169" s="619">
        <v>0</v>
      </c>
      <c r="U169" s="619">
        <v>0</v>
      </c>
      <c r="V169" s="619">
        <v>0</v>
      </c>
      <c r="W169" s="619">
        <v>0</v>
      </c>
      <c r="X169" s="619">
        <v>0</v>
      </c>
      <c r="Y169" s="619">
        <v>0</v>
      </c>
      <c r="Z169" s="619">
        <v>0</v>
      </c>
      <c r="AA169" s="619">
        <v>0</v>
      </c>
      <c r="AB169" s="619">
        <v>0</v>
      </c>
      <c r="AC169" s="619">
        <v>0</v>
      </c>
      <c r="AD169" s="619">
        <v>0</v>
      </c>
      <c r="AE169" s="619">
        <v>0</v>
      </c>
      <c r="AF169" s="619">
        <v>0</v>
      </c>
      <c r="AG169" s="619">
        <v>0</v>
      </c>
      <c r="AH169" s="619">
        <v>0</v>
      </c>
      <c r="AI169" s="619">
        <v>3417943</v>
      </c>
      <c r="AJ169" s="619">
        <v>769037</v>
      </c>
      <c r="AK169" s="619">
        <v>85449</v>
      </c>
      <c r="AL169" s="619">
        <v>4272429</v>
      </c>
      <c r="AM169" s="619">
        <v>654030</v>
      </c>
      <c r="AN169" s="619">
        <v>523224</v>
      </c>
      <c r="AO169" s="619">
        <v>117725</v>
      </c>
      <c r="AP169" s="619">
        <v>13081</v>
      </c>
      <c r="AQ169" s="619">
        <v>1308060</v>
      </c>
      <c r="AR169" s="619">
        <v>-146886</v>
      </c>
      <c r="AS169" s="619">
        <v>-117509</v>
      </c>
      <c r="AT169" s="619">
        <v>-26440</v>
      </c>
      <c r="AU169" s="619">
        <v>-2938</v>
      </c>
      <c r="AV169" s="619">
        <v>-293773</v>
      </c>
      <c r="AW169" s="619">
        <v>-251685</v>
      </c>
      <c r="AX169" s="619">
        <v>-201348</v>
      </c>
      <c r="AY169" s="619">
        <v>-45303</v>
      </c>
      <c r="AZ169" s="619">
        <v>-5034</v>
      </c>
      <c r="BA169" s="619">
        <v>-503370</v>
      </c>
      <c r="BB169" s="619">
        <v>80233</v>
      </c>
      <c r="BC169" s="619">
        <v>64187</v>
      </c>
      <c r="BD169" s="619">
        <v>14442</v>
      </c>
      <c r="BE169" s="619">
        <v>1605</v>
      </c>
      <c r="BF169" s="619">
        <v>160467</v>
      </c>
      <c r="BG169" s="619">
        <v>-107317</v>
      </c>
      <c r="BH169" s="619">
        <v>-85853</v>
      </c>
      <c r="BI169" s="619">
        <v>-19317</v>
      </c>
      <c r="BJ169" s="619">
        <v>-2146</v>
      </c>
      <c r="BK169" s="619">
        <v>-214633</v>
      </c>
      <c r="BL169" s="619">
        <v>-278769</v>
      </c>
      <c r="BM169" s="619">
        <v>-223014</v>
      </c>
      <c r="BN169" s="619">
        <v>-50178</v>
      </c>
      <c r="BO169" s="619">
        <v>-5575</v>
      </c>
      <c r="BP169" s="619">
        <v>-557536</v>
      </c>
      <c r="BQ169" s="619">
        <v>-1039604</v>
      </c>
      <c r="BR169" s="619">
        <v>-831684</v>
      </c>
      <c r="BS169" s="619">
        <v>-187129</v>
      </c>
      <c r="BT169" s="619">
        <v>-20792</v>
      </c>
      <c r="BU169" s="619">
        <v>-2079209</v>
      </c>
      <c r="BV169" s="619">
        <v>-17431</v>
      </c>
      <c r="BW169" s="619">
        <v>-13945</v>
      </c>
      <c r="BX169" s="619">
        <v>-3138</v>
      </c>
      <c r="BY169" s="619">
        <v>-349</v>
      </c>
      <c r="BZ169" s="619">
        <v>-34863</v>
      </c>
      <c r="CA169" s="619">
        <v>-1022174</v>
      </c>
      <c r="CB169" s="619">
        <v>-817738</v>
      </c>
      <c r="CC169" s="619">
        <v>-183991</v>
      </c>
      <c r="CD169" s="619">
        <v>-20443</v>
      </c>
      <c r="CE169" s="619">
        <v>-2044346</v>
      </c>
      <c r="CF169" s="619">
        <v>0</v>
      </c>
      <c r="CG169" s="619">
        <v>0</v>
      </c>
      <c r="CH169" s="619">
        <v>0</v>
      </c>
      <c r="CI169" s="619">
        <v>0</v>
      </c>
      <c r="CJ169" s="619">
        <v>0</v>
      </c>
      <c r="CK169" s="619">
        <v>17431</v>
      </c>
      <c r="CL169" s="619">
        <v>13945</v>
      </c>
      <c r="CM169" s="619">
        <v>3138</v>
      </c>
      <c r="CN169" s="619">
        <v>349</v>
      </c>
      <c r="CO169" s="619">
        <v>34863</v>
      </c>
      <c r="CP169" s="619">
        <v>667959</v>
      </c>
      <c r="CQ169" s="619">
        <v>534368</v>
      </c>
      <c r="CR169" s="619">
        <v>120233</v>
      </c>
      <c r="CS169" s="619">
        <v>13359</v>
      </c>
      <c r="CT169" s="619">
        <v>1335919</v>
      </c>
      <c r="CU169" s="619">
        <v>0</v>
      </c>
      <c r="CV169" s="619">
        <v>0</v>
      </c>
      <c r="CW169" s="619">
        <v>0</v>
      </c>
      <c r="CX169" s="619">
        <v>0</v>
      </c>
      <c r="CY169" s="619">
        <v>0</v>
      </c>
      <c r="CZ169" s="619">
        <v>0</v>
      </c>
      <c r="DA169" s="619">
        <v>0</v>
      </c>
      <c r="DB169" s="619">
        <v>0</v>
      </c>
      <c r="DC169" s="619">
        <v>0</v>
      </c>
      <c r="DD169" s="619">
        <v>0</v>
      </c>
      <c r="DE169" s="619">
        <v>-361771</v>
      </c>
      <c r="DF169" s="619">
        <v>-289417</v>
      </c>
      <c r="DG169" s="619">
        <v>-65119</v>
      </c>
      <c r="DH169" s="619">
        <v>-7235</v>
      </c>
      <c r="DI169" s="619">
        <v>-723542</v>
      </c>
      <c r="DJ169" s="619">
        <v>-196043</v>
      </c>
      <c r="DK169" s="619">
        <v>-156835</v>
      </c>
      <c r="DL169" s="619">
        <v>-35288</v>
      </c>
      <c r="DM169" s="619">
        <v>-3921</v>
      </c>
      <c r="DN169" s="619">
        <v>-392087</v>
      </c>
      <c r="DO169" s="619">
        <v>-912028</v>
      </c>
      <c r="DP169" s="619">
        <v>-729623</v>
      </c>
      <c r="DQ169" s="619">
        <v>-164165</v>
      </c>
      <c r="DR169" s="619">
        <v>-18240</v>
      </c>
      <c r="DS169" s="619">
        <v>-1824056</v>
      </c>
      <c r="DT169" s="619">
        <v>0</v>
      </c>
      <c r="DU169" s="619">
        <v>0</v>
      </c>
      <c r="DV169" s="619">
        <v>0</v>
      </c>
      <c r="DW169" s="619">
        <v>0</v>
      </c>
      <c r="DX169" s="619">
        <v>0</v>
      </c>
      <c r="DY169" s="619">
        <v>-715986</v>
      </c>
      <c r="DZ169" s="619">
        <v>-572787</v>
      </c>
      <c r="EA169" s="619">
        <v>-128877</v>
      </c>
      <c r="EB169" s="619">
        <v>-14319</v>
      </c>
      <c r="EC169" s="619">
        <v>-1431969</v>
      </c>
      <c r="ED169" s="619">
        <v>-196043</v>
      </c>
      <c r="EE169" s="619">
        <v>-156835</v>
      </c>
      <c r="EF169" s="619">
        <v>-35288</v>
      </c>
      <c r="EG169" s="619">
        <v>-3921</v>
      </c>
      <c r="EH169" s="619">
        <v>-392087</v>
      </c>
      <c r="EI169" s="619">
        <v>551211</v>
      </c>
      <c r="EJ169" s="619">
        <v>440968</v>
      </c>
      <c r="EK169" s="619">
        <v>99219</v>
      </c>
      <c r="EL169" s="619">
        <v>11023</v>
      </c>
      <c r="EM169" s="619">
        <v>1102420</v>
      </c>
      <c r="EN169" s="619">
        <v>0</v>
      </c>
      <c r="EO169" s="619">
        <v>0</v>
      </c>
      <c r="EP169" s="619">
        <v>0</v>
      </c>
      <c r="EQ169" s="619">
        <v>0</v>
      </c>
      <c r="ER169" s="619">
        <v>0</v>
      </c>
      <c r="ES169" s="619">
        <v>933924</v>
      </c>
      <c r="ET169" s="619">
        <v>747139</v>
      </c>
      <c r="EU169" s="619">
        <v>168106</v>
      </c>
      <c r="EV169" s="619">
        <v>18678</v>
      </c>
      <c r="EW169" s="619">
        <v>1867847</v>
      </c>
      <c r="EX169" s="619">
        <v>-382713</v>
      </c>
      <c r="EY169" s="619">
        <v>-306171</v>
      </c>
      <c r="EZ169" s="619">
        <v>-68887</v>
      </c>
      <c r="FA169" s="619">
        <v>-7655</v>
      </c>
      <c r="FB169" s="619">
        <v>-765427</v>
      </c>
      <c r="FC169" s="619">
        <v>9117468</v>
      </c>
      <c r="FD169" s="619">
        <v>7293974</v>
      </c>
      <c r="FE169" s="619">
        <v>1641144</v>
      </c>
      <c r="FF169" s="619">
        <v>182349</v>
      </c>
      <c r="FG169" s="619">
        <v>18234935</v>
      </c>
      <c r="FH169" s="619">
        <v>9279829</v>
      </c>
      <c r="FI169" s="619">
        <v>7423863</v>
      </c>
      <c r="FJ169" s="619">
        <v>1670369</v>
      </c>
      <c r="FK169" s="619">
        <v>185597</v>
      </c>
      <c r="FL169" s="619">
        <v>18559658</v>
      </c>
      <c r="FM169" s="619">
        <v>162361</v>
      </c>
      <c r="FN169" s="619">
        <v>129889</v>
      </c>
      <c r="FO169" s="619">
        <v>29225</v>
      </c>
      <c r="FP169" s="619">
        <v>3248</v>
      </c>
      <c r="FQ169" s="619">
        <v>324723</v>
      </c>
      <c r="FR169" s="619">
        <v>-220352</v>
      </c>
      <c r="FS169" s="619">
        <v>-176282</v>
      </c>
      <c r="FT169" s="619">
        <v>-39662</v>
      </c>
      <c r="FU169" s="619">
        <v>-4407</v>
      </c>
      <c r="FV169" s="619">
        <v>-440704</v>
      </c>
      <c r="FW169" s="620" t="s">
        <v>479</v>
      </c>
      <c r="FX169" s="620" t="s">
        <v>480</v>
      </c>
      <c r="FY169" s="610" t="s">
        <v>474</v>
      </c>
      <c r="FZ169" s="611" t="s">
        <v>481</v>
      </c>
      <c r="GA169" s="611" t="s">
        <v>1032</v>
      </c>
      <c r="GB169" s="610" t="s">
        <v>1432</v>
      </c>
    </row>
    <row r="170" spans="1:184" x14ac:dyDescent="0.25">
      <c r="A170" s="610" t="s">
        <v>3385</v>
      </c>
      <c r="B170" s="617" t="s">
        <v>1033</v>
      </c>
      <c r="C170" s="618" t="s">
        <v>1034</v>
      </c>
      <c r="D170" s="638">
        <v>0.5</v>
      </c>
      <c r="E170" s="638">
        <v>0.49</v>
      </c>
      <c r="F170" s="638">
        <v>0</v>
      </c>
      <c r="G170" s="638">
        <v>0.01</v>
      </c>
      <c r="H170" s="638">
        <v>1</v>
      </c>
      <c r="I170" s="619">
        <v>28835518</v>
      </c>
      <c r="J170" s="619">
        <v>28258808</v>
      </c>
      <c r="K170" s="619">
        <v>0</v>
      </c>
      <c r="L170" s="619">
        <v>576710</v>
      </c>
      <c r="M170" s="619">
        <v>57671036</v>
      </c>
      <c r="N170" s="619">
        <v>-2086</v>
      </c>
      <c r="O170" s="619">
        <v>-2086</v>
      </c>
      <c r="P170" s="619">
        <v>28837604</v>
      </c>
      <c r="Q170" s="619">
        <v>213590</v>
      </c>
      <c r="R170" s="619">
        <v>213590</v>
      </c>
      <c r="S170" s="619">
        <v>205258</v>
      </c>
      <c r="T170" s="619">
        <v>0</v>
      </c>
      <c r="U170" s="619">
        <v>205258</v>
      </c>
      <c r="V170" s="619">
        <v>218161</v>
      </c>
      <c r="W170" s="619">
        <v>0</v>
      </c>
      <c r="X170" s="619">
        <v>218161</v>
      </c>
      <c r="Y170" s="619">
        <v>0</v>
      </c>
      <c r="Z170" s="619">
        <v>0</v>
      </c>
      <c r="AA170" s="619">
        <v>0</v>
      </c>
      <c r="AB170" s="619">
        <v>0</v>
      </c>
      <c r="AC170" s="619">
        <v>-2917</v>
      </c>
      <c r="AD170" s="619">
        <v>0</v>
      </c>
      <c r="AE170" s="619">
        <v>831</v>
      </c>
      <c r="AF170" s="619">
        <v>-2086</v>
      </c>
      <c r="AG170" s="619">
        <v>0</v>
      </c>
      <c r="AH170" s="619">
        <v>0</v>
      </c>
      <c r="AI170" s="619">
        <v>9648394</v>
      </c>
      <c r="AJ170" s="619">
        <v>0</v>
      </c>
      <c r="AK170" s="619">
        <v>195255</v>
      </c>
      <c r="AL170" s="619">
        <v>9843649</v>
      </c>
      <c r="AM170" s="619">
        <v>3776565</v>
      </c>
      <c r="AN170" s="619">
        <v>3701033</v>
      </c>
      <c r="AO170" s="619">
        <v>0</v>
      </c>
      <c r="AP170" s="619">
        <v>75531</v>
      </c>
      <c r="AQ170" s="619">
        <v>7553129</v>
      </c>
      <c r="AR170" s="619">
        <v>-1439231</v>
      </c>
      <c r="AS170" s="619">
        <v>-1410446</v>
      </c>
      <c r="AT170" s="619">
        <v>0</v>
      </c>
      <c r="AU170" s="619">
        <v>-28785</v>
      </c>
      <c r="AV170" s="619">
        <v>-2878462</v>
      </c>
      <c r="AW170" s="619">
        <v>-1256117</v>
      </c>
      <c r="AX170" s="619">
        <v>-1230995</v>
      </c>
      <c r="AY170" s="619">
        <v>0</v>
      </c>
      <c r="AZ170" s="619">
        <v>-25122</v>
      </c>
      <c r="BA170" s="619">
        <v>-2512234</v>
      </c>
      <c r="BB170" s="619">
        <v>149250</v>
      </c>
      <c r="BC170" s="619">
        <v>146265</v>
      </c>
      <c r="BD170" s="619">
        <v>0</v>
      </c>
      <c r="BE170" s="619">
        <v>2985</v>
      </c>
      <c r="BF170" s="619">
        <v>298500</v>
      </c>
      <c r="BG170" s="619">
        <v>-132722</v>
      </c>
      <c r="BH170" s="619">
        <v>-130067</v>
      </c>
      <c r="BI170" s="619">
        <v>0</v>
      </c>
      <c r="BJ170" s="619">
        <v>-2654</v>
      </c>
      <c r="BK170" s="619">
        <v>-265443</v>
      </c>
      <c r="BL170" s="619">
        <v>-1239589</v>
      </c>
      <c r="BM170" s="619">
        <v>-1214797</v>
      </c>
      <c r="BN170" s="619">
        <v>0</v>
      </c>
      <c r="BO170" s="619">
        <v>-24791</v>
      </c>
      <c r="BP170" s="619">
        <v>-2479177</v>
      </c>
      <c r="BQ170" s="619">
        <v>-2511487</v>
      </c>
      <c r="BR170" s="619">
        <v>-2461257</v>
      </c>
      <c r="BS170" s="619">
        <v>0</v>
      </c>
      <c r="BT170" s="619">
        <v>-50230</v>
      </c>
      <c r="BU170" s="619">
        <v>-5022974</v>
      </c>
      <c r="BV170" s="619">
        <v>-171540</v>
      </c>
      <c r="BW170" s="619">
        <v>-168110</v>
      </c>
      <c r="BX170" s="619">
        <v>0</v>
      </c>
      <c r="BY170" s="619">
        <v>-3431</v>
      </c>
      <c r="BZ170" s="619">
        <v>-343081</v>
      </c>
      <c r="CA170" s="619">
        <v>-2339946</v>
      </c>
      <c r="CB170" s="619">
        <v>-2293148</v>
      </c>
      <c r="CC170" s="619">
        <v>0</v>
      </c>
      <c r="CD170" s="619">
        <v>-46799</v>
      </c>
      <c r="CE170" s="619">
        <v>-4679893</v>
      </c>
      <c r="CF170" s="619">
        <v>0</v>
      </c>
      <c r="CG170" s="619">
        <v>0</v>
      </c>
      <c r="CH170" s="619">
        <v>0</v>
      </c>
      <c r="CI170" s="619">
        <v>0</v>
      </c>
      <c r="CJ170" s="619">
        <v>0</v>
      </c>
      <c r="CK170" s="619">
        <v>0</v>
      </c>
      <c r="CL170" s="619">
        <v>0</v>
      </c>
      <c r="CM170" s="619">
        <v>0</v>
      </c>
      <c r="CN170" s="619">
        <v>0</v>
      </c>
      <c r="CO170" s="619">
        <v>0</v>
      </c>
      <c r="CP170" s="619">
        <v>1038000</v>
      </c>
      <c r="CQ170" s="619">
        <v>1017240</v>
      </c>
      <c r="CR170" s="619">
        <v>0</v>
      </c>
      <c r="CS170" s="619">
        <v>20760</v>
      </c>
      <c r="CT170" s="619">
        <v>2076000</v>
      </c>
      <c r="CU170" s="619">
        <v>0</v>
      </c>
      <c r="CV170" s="619">
        <v>0</v>
      </c>
      <c r="CW170" s="619">
        <v>0</v>
      </c>
      <c r="CX170" s="619">
        <v>0</v>
      </c>
      <c r="CY170" s="619">
        <v>0</v>
      </c>
      <c r="CZ170" s="619">
        <v>171500</v>
      </c>
      <c r="DA170" s="619">
        <v>168070</v>
      </c>
      <c r="DB170" s="619">
        <v>0</v>
      </c>
      <c r="DC170" s="619">
        <v>3430</v>
      </c>
      <c r="DD170" s="619">
        <v>343000</v>
      </c>
      <c r="DE170" s="619">
        <v>-773520</v>
      </c>
      <c r="DF170" s="619">
        <v>-758049</v>
      </c>
      <c r="DG170" s="619">
        <v>0</v>
      </c>
      <c r="DH170" s="619">
        <v>-15470</v>
      </c>
      <c r="DI170" s="619">
        <v>-1547039</v>
      </c>
      <c r="DJ170" s="619">
        <v>-119500</v>
      </c>
      <c r="DK170" s="619">
        <v>-117110</v>
      </c>
      <c r="DL170" s="619">
        <v>0</v>
      </c>
      <c r="DM170" s="619">
        <v>-2390</v>
      </c>
      <c r="DN170" s="619">
        <v>-239000</v>
      </c>
      <c r="DO170" s="619">
        <v>-2195007</v>
      </c>
      <c r="DP170" s="619">
        <v>-2151106</v>
      </c>
      <c r="DQ170" s="619">
        <v>0</v>
      </c>
      <c r="DR170" s="619">
        <v>-43900</v>
      </c>
      <c r="DS170" s="619">
        <v>-4390013</v>
      </c>
      <c r="DT170" s="619">
        <v>-40</v>
      </c>
      <c r="DU170" s="619">
        <v>-40</v>
      </c>
      <c r="DV170" s="619">
        <v>0</v>
      </c>
      <c r="DW170" s="619">
        <v>-1</v>
      </c>
      <c r="DX170" s="619">
        <v>-81</v>
      </c>
      <c r="DY170" s="619">
        <v>-2075466</v>
      </c>
      <c r="DZ170" s="619">
        <v>-2033957</v>
      </c>
      <c r="EA170" s="619">
        <v>0</v>
      </c>
      <c r="EB170" s="619">
        <v>-41509</v>
      </c>
      <c r="EC170" s="619">
        <v>-4150932</v>
      </c>
      <c r="ED170" s="619">
        <v>-119500</v>
      </c>
      <c r="EE170" s="619">
        <v>-117110</v>
      </c>
      <c r="EF170" s="619">
        <v>0</v>
      </c>
      <c r="EG170" s="619">
        <v>-2390</v>
      </c>
      <c r="EH170" s="619">
        <v>-239000</v>
      </c>
      <c r="EI170" s="619">
        <v>4085769</v>
      </c>
      <c r="EJ170" s="619">
        <v>4004054</v>
      </c>
      <c r="EK170" s="619">
        <v>0</v>
      </c>
      <c r="EL170" s="619">
        <v>81715</v>
      </c>
      <c r="EM170" s="619">
        <v>8171536</v>
      </c>
      <c r="EN170" s="619">
        <v>0</v>
      </c>
      <c r="EO170" s="619">
        <v>0</v>
      </c>
      <c r="EP170" s="619">
        <v>0</v>
      </c>
      <c r="EQ170" s="619">
        <v>0</v>
      </c>
      <c r="ER170" s="619">
        <v>0</v>
      </c>
      <c r="ES170" s="619">
        <v>6110277</v>
      </c>
      <c r="ET170" s="619">
        <v>5988071</v>
      </c>
      <c r="EU170" s="619">
        <v>0</v>
      </c>
      <c r="EV170" s="619">
        <v>122206</v>
      </c>
      <c r="EW170" s="619">
        <v>12220553</v>
      </c>
      <c r="EX170" s="619">
        <v>-2024508</v>
      </c>
      <c r="EY170" s="619">
        <v>-1984017</v>
      </c>
      <c r="EZ170" s="619">
        <v>0</v>
      </c>
      <c r="FA170" s="619">
        <v>-40491</v>
      </c>
      <c r="FB170" s="619">
        <v>-4049017</v>
      </c>
      <c r="FC170" s="619">
        <v>28937277</v>
      </c>
      <c r="FD170" s="619">
        <v>28358531</v>
      </c>
      <c r="FE170" s="619">
        <v>0</v>
      </c>
      <c r="FF170" s="619">
        <v>578746</v>
      </c>
      <c r="FG170" s="619">
        <v>57874554</v>
      </c>
      <c r="FH170" s="619">
        <v>28835518</v>
      </c>
      <c r="FI170" s="619">
        <v>28258808</v>
      </c>
      <c r="FJ170" s="619">
        <v>0</v>
      </c>
      <c r="FK170" s="619">
        <v>576710</v>
      </c>
      <c r="FL170" s="619">
        <v>57671036</v>
      </c>
      <c r="FM170" s="619">
        <v>-101759</v>
      </c>
      <c r="FN170" s="619">
        <v>-99723</v>
      </c>
      <c r="FO170" s="619">
        <v>0</v>
      </c>
      <c r="FP170" s="619">
        <v>-2036</v>
      </c>
      <c r="FQ170" s="619">
        <v>-203518</v>
      </c>
      <c r="FR170" s="619">
        <v>-2126267</v>
      </c>
      <c r="FS170" s="619">
        <v>-2083740</v>
      </c>
      <c r="FT170" s="619">
        <v>0</v>
      </c>
      <c r="FU170" s="619">
        <v>-42527</v>
      </c>
      <c r="FV170" s="619">
        <v>-4252535</v>
      </c>
      <c r="FW170" s="620" t="s">
        <v>535</v>
      </c>
      <c r="FX170" s="620" t="s">
        <v>771</v>
      </c>
      <c r="FY170" s="610" t="s">
        <v>535</v>
      </c>
      <c r="FZ170" s="611" t="s">
        <v>516</v>
      </c>
      <c r="GA170" s="611" t="s">
        <v>1035</v>
      </c>
      <c r="GB170" s="610" t="s">
        <v>1432</v>
      </c>
    </row>
    <row r="171" spans="1:184" x14ac:dyDescent="0.25">
      <c r="A171" s="610" t="s">
        <v>3385</v>
      </c>
      <c r="B171" s="617" t="s">
        <v>1036</v>
      </c>
      <c r="C171" s="618" t="s">
        <v>1037</v>
      </c>
      <c r="D171" s="638">
        <v>0.5</v>
      </c>
      <c r="E171" s="638">
        <v>0.4</v>
      </c>
      <c r="F171" s="638">
        <v>0.1</v>
      </c>
      <c r="G171" s="638">
        <v>0</v>
      </c>
      <c r="H171" s="638">
        <v>1</v>
      </c>
      <c r="I171" s="619">
        <v>18642048</v>
      </c>
      <c r="J171" s="619">
        <v>14913639</v>
      </c>
      <c r="K171" s="619">
        <v>3728410</v>
      </c>
      <c r="L171" s="619">
        <v>0</v>
      </c>
      <c r="M171" s="619">
        <v>37284097</v>
      </c>
      <c r="N171" s="619">
        <v>0</v>
      </c>
      <c r="O171" s="619">
        <v>0</v>
      </c>
      <c r="P171" s="619">
        <v>18642048</v>
      </c>
      <c r="Q171" s="619">
        <v>182160</v>
      </c>
      <c r="R171" s="619">
        <v>182160</v>
      </c>
      <c r="S171" s="619">
        <v>0</v>
      </c>
      <c r="T171" s="619">
        <v>0</v>
      </c>
      <c r="U171" s="619">
        <v>0</v>
      </c>
      <c r="V171" s="619">
        <v>50887</v>
      </c>
      <c r="W171" s="619">
        <v>0</v>
      </c>
      <c r="X171" s="619">
        <v>50887</v>
      </c>
      <c r="Y171" s="619">
        <v>0</v>
      </c>
      <c r="Z171" s="619">
        <v>0</v>
      </c>
      <c r="AA171" s="619">
        <v>0</v>
      </c>
      <c r="AB171" s="619">
        <v>0</v>
      </c>
      <c r="AC171" s="619">
        <v>0</v>
      </c>
      <c r="AD171" s="619">
        <v>0</v>
      </c>
      <c r="AE171" s="619">
        <v>0</v>
      </c>
      <c r="AF171" s="619">
        <v>0</v>
      </c>
      <c r="AG171" s="619">
        <v>0</v>
      </c>
      <c r="AH171" s="619">
        <v>0</v>
      </c>
      <c r="AI171" s="619">
        <v>7239506</v>
      </c>
      <c r="AJ171" s="619">
        <v>1807710</v>
      </c>
      <c r="AK171" s="619">
        <v>0</v>
      </c>
      <c r="AL171" s="619">
        <v>9047216</v>
      </c>
      <c r="AM171" s="619">
        <v>1110434</v>
      </c>
      <c r="AN171" s="619">
        <v>888348</v>
      </c>
      <c r="AO171" s="619">
        <v>222087</v>
      </c>
      <c r="AP171" s="619">
        <v>0</v>
      </c>
      <c r="AQ171" s="619">
        <v>2220869</v>
      </c>
      <c r="AR171" s="619">
        <v>-291688</v>
      </c>
      <c r="AS171" s="619">
        <v>-233350</v>
      </c>
      <c r="AT171" s="619">
        <v>-58338</v>
      </c>
      <c r="AU171" s="619">
        <v>0</v>
      </c>
      <c r="AV171" s="619">
        <v>-583376</v>
      </c>
      <c r="AW171" s="619">
        <v>-613239</v>
      </c>
      <c r="AX171" s="619">
        <v>-490591</v>
      </c>
      <c r="AY171" s="619">
        <v>-122648</v>
      </c>
      <c r="AZ171" s="619">
        <v>0</v>
      </c>
      <c r="BA171" s="619">
        <v>-1226478</v>
      </c>
      <c r="BB171" s="619">
        <v>9337</v>
      </c>
      <c r="BC171" s="619">
        <v>7469</v>
      </c>
      <c r="BD171" s="619">
        <v>1867</v>
      </c>
      <c r="BE171" s="619">
        <v>0</v>
      </c>
      <c r="BF171" s="619">
        <v>18673</v>
      </c>
      <c r="BG171" s="619">
        <v>-147204</v>
      </c>
      <c r="BH171" s="619">
        <v>-117764</v>
      </c>
      <c r="BI171" s="619">
        <v>-29441</v>
      </c>
      <c r="BJ171" s="619">
        <v>0</v>
      </c>
      <c r="BK171" s="619">
        <v>-294409</v>
      </c>
      <c r="BL171" s="619">
        <v>-751106</v>
      </c>
      <c r="BM171" s="619">
        <v>-600886</v>
      </c>
      <c r="BN171" s="619">
        <v>-150222</v>
      </c>
      <c r="BO171" s="619">
        <v>0</v>
      </c>
      <c r="BP171" s="619">
        <v>-1502214</v>
      </c>
      <c r="BQ171" s="619">
        <v>-1684674</v>
      </c>
      <c r="BR171" s="619">
        <v>-1347740</v>
      </c>
      <c r="BS171" s="619">
        <v>-336935</v>
      </c>
      <c r="BT171" s="619">
        <v>0</v>
      </c>
      <c r="BU171" s="619">
        <v>-3369349</v>
      </c>
      <c r="BV171" s="619">
        <v>-2063</v>
      </c>
      <c r="BW171" s="619">
        <v>-1651</v>
      </c>
      <c r="BX171" s="619">
        <v>-413</v>
      </c>
      <c r="BY171" s="619">
        <v>0</v>
      </c>
      <c r="BZ171" s="619">
        <v>-4127</v>
      </c>
      <c r="CA171" s="619">
        <v>-1682611</v>
      </c>
      <c r="CB171" s="619">
        <v>-1346089</v>
      </c>
      <c r="CC171" s="619">
        <v>-336522</v>
      </c>
      <c r="CD171" s="619">
        <v>0</v>
      </c>
      <c r="CE171" s="619">
        <v>-3365222</v>
      </c>
      <c r="CF171" s="619">
        <v>0</v>
      </c>
      <c r="CG171" s="619">
        <v>0</v>
      </c>
      <c r="CH171" s="619">
        <v>0</v>
      </c>
      <c r="CI171" s="619">
        <v>0</v>
      </c>
      <c r="CJ171" s="619">
        <v>0</v>
      </c>
      <c r="CK171" s="619">
        <v>0</v>
      </c>
      <c r="CL171" s="619">
        <v>0</v>
      </c>
      <c r="CM171" s="619">
        <v>0</v>
      </c>
      <c r="CN171" s="619">
        <v>0</v>
      </c>
      <c r="CO171" s="619">
        <v>0</v>
      </c>
      <c r="CP171" s="619">
        <v>216457</v>
      </c>
      <c r="CQ171" s="619">
        <v>173166</v>
      </c>
      <c r="CR171" s="619">
        <v>43291</v>
      </c>
      <c r="CS171" s="619">
        <v>0</v>
      </c>
      <c r="CT171" s="619">
        <v>432914</v>
      </c>
      <c r="CU171" s="619">
        <v>0</v>
      </c>
      <c r="CV171" s="619">
        <v>0</v>
      </c>
      <c r="CW171" s="619">
        <v>0</v>
      </c>
      <c r="CX171" s="619">
        <v>0</v>
      </c>
      <c r="CY171" s="619">
        <v>0</v>
      </c>
      <c r="CZ171" s="619">
        <v>2063</v>
      </c>
      <c r="DA171" s="619">
        <v>1651</v>
      </c>
      <c r="DB171" s="619">
        <v>413</v>
      </c>
      <c r="DC171" s="619">
        <v>0</v>
      </c>
      <c r="DD171" s="619">
        <v>4127</v>
      </c>
      <c r="DE171" s="619">
        <v>85024</v>
      </c>
      <c r="DF171" s="619">
        <v>68019</v>
      </c>
      <c r="DG171" s="619">
        <v>17005</v>
      </c>
      <c r="DH171" s="619">
        <v>0</v>
      </c>
      <c r="DI171" s="619">
        <v>170048</v>
      </c>
      <c r="DJ171" s="619">
        <v>-1815517</v>
      </c>
      <c r="DK171" s="619">
        <v>-1452414</v>
      </c>
      <c r="DL171" s="619">
        <v>-363103</v>
      </c>
      <c r="DM171" s="619">
        <v>0</v>
      </c>
      <c r="DN171" s="619">
        <v>-3631034</v>
      </c>
      <c r="DO171" s="619">
        <v>-3196647</v>
      </c>
      <c r="DP171" s="619">
        <v>-2557318</v>
      </c>
      <c r="DQ171" s="619">
        <v>-639329</v>
      </c>
      <c r="DR171" s="619">
        <v>0</v>
      </c>
      <c r="DS171" s="619">
        <v>-6393294</v>
      </c>
      <c r="DT171" s="619">
        <v>0</v>
      </c>
      <c r="DU171" s="619">
        <v>0</v>
      </c>
      <c r="DV171" s="619">
        <v>0</v>
      </c>
      <c r="DW171" s="619">
        <v>0</v>
      </c>
      <c r="DX171" s="619">
        <v>0</v>
      </c>
      <c r="DY171" s="619">
        <v>-1381130</v>
      </c>
      <c r="DZ171" s="619">
        <v>-1104904</v>
      </c>
      <c r="EA171" s="619">
        <v>-276226</v>
      </c>
      <c r="EB171" s="619">
        <v>0</v>
      </c>
      <c r="EC171" s="619">
        <v>-2762260</v>
      </c>
      <c r="ED171" s="619">
        <v>-1815517</v>
      </c>
      <c r="EE171" s="619">
        <v>-1452414</v>
      </c>
      <c r="EF171" s="619">
        <v>-363103</v>
      </c>
      <c r="EG171" s="619">
        <v>0</v>
      </c>
      <c r="EH171" s="619">
        <v>-3631034</v>
      </c>
      <c r="EI171" s="619">
        <v>2160977</v>
      </c>
      <c r="EJ171" s="619">
        <v>1728782</v>
      </c>
      <c r="EK171" s="619">
        <v>432196</v>
      </c>
      <c r="EL171" s="619">
        <v>0</v>
      </c>
      <c r="EM171" s="619">
        <v>4321954</v>
      </c>
      <c r="EN171" s="619">
        <v>0</v>
      </c>
      <c r="EO171" s="619">
        <v>0</v>
      </c>
      <c r="EP171" s="619">
        <v>0</v>
      </c>
      <c r="EQ171" s="619">
        <v>0</v>
      </c>
      <c r="ER171" s="619">
        <v>0</v>
      </c>
      <c r="ES171" s="619">
        <v>565990</v>
      </c>
      <c r="ET171" s="619">
        <v>452792</v>
      </c>
      <c r="EU171" s="619">
        <v>113198</v>
      </c>
      <c r="EV171" s="619">
        <v>0</v>
      </c>
      <c r="EW171" s="619">
        <v>1131980</v>
      </c>
      <c r="EX171" s="619">
        <v>1594987</v>
      </c>
      <c r="EY171" s="619">
        <v>1275990</v>
      </c>
      <c r="EZ171" s="619">
        <v>318998</v>
      </c>
      <c r="FA171" s="619">
        <v>0</v>
      </c>
      <c r="FB171" s="619">
        <v>3189974</v>
      </c>
      <c r="FC171" s="619">
        <v>20173658</v>
      </c>
      <c r="FD171" s="619">
        <v>16138926</v>
      </c>
      <c r="FE171" s="619">
        <v>4034732</v>
      </c>
      <c r="FF171" s="619">
        <v>0</v>
      </c>
      <c r="FG171" s="619">
        <v>40347316</v>
      </c>
      <c r="FH171" s="619">
        <v>18642048</v>
      </c>
      <c r="FI171" s="619">
        <v>14913639</v>
      </c>
      <c r="FJ171" s="619">
        <v>3728410</v>
      </c>
      <c r="FK171" s="619">
        <v>0</v>
      </c>
      <c r="FL171" s="619">
        <v>37284097</v>
      </c>
      <c r="FM171" s="619">
        <v>-1531610</v>
      </c>
      <c r="FN171" s="619">
        <v>-1225287</v>
      </c>
      <c r="FO171" s="619">
        <v>-306322</v>
      </c>
      <c r="FP171" s="619">
        <v>0</v>
      </c>
      <c r="FQ171" s="619">
        <v>-3063219</v>
      </c>
      <c r="FR171" s="619">
        <v>63377</v>
      </c>
      <c r="FS171" s="619">
        <v>50703</v>
      </c>
      <c r="FT171" s="619">
        <v>12676</v>
      </c>
      <c r="FU171" s="619">
        <v>0</v>
      </c>
      <c r="FV171" s="619">
        <v>126755</v>
      </c>
      <c r="FW171" s="620" t="s">
        <v>619</v>
      </c>
      <c r="FX171" s="620" t="s">
        <v>473</v>
      </c>
      <c r="FY171" s="610" t="s">
        <v>474</v>
      </c>
      <c r="FZ171" s="611" t="s">
        <v>499</v>
      </c>
      <c r="GA171" s="611" t="s">
        <v>1038</v>
      </c>
      <c r="GB171" s="610" t="s">
        <v>1432</v>
      </c>
    </row>
    <row r="172" spans="1:184" x14ac:dyDescent="0.25">
      <c r="A172" s="610" t="s">
        <v>3385</v>
      </c>
      <c r="B172" s="617" t="s">
        <v>1039</v>
      </c>
      <c r="C172" s="618" t="s">
        <v>1040</v>
      </c>
      <c r="D172" s="638">
        <v>0.5</v>
      </c>
      <c r="E172" s="638">
        <v>0.4</v>
      </c>
      <c r="F172" s="638">
        <v>0.1</v>
      </c>
      <c r="G172" s="638">
        <v>0</v>
      </c>
      <c r="H172" s="638">
        <v>1</v>
      </c>
      <c r="I172" s="619">
        <v>15169879</v>
      </c>
      <c r="J172" s="619">
        <v>12135904</v>
      </c>
      <c r="K172" s="619">
        <v>3033976</v>
      </c>
      <c r="L172" s="619">
        <v>0</v>
      </c>
      <c r="M172" s="619">
        <v>30339759</v>
      </c>
      <c r="N172" s="619">
        <v>0</v>
      </c>
      <c r="O172" s="619">
        <v>0</v>
      </c>
      <c r="P172" s="619">
        <v>15169879</v>
      </c>
      <c r="Q172" s="619">
        <v>128207</v>
      </c>
      <c r="R172" s="619">
        <v>128207</v>
      </c>
      <c r="S172" s="619">
        <v>0</v>
      </c>
      <c r="T172" s="619">
        <v>0</v>
      </c>
      <c r="U172" s="619">
        <v>0</v>
      </c>
      <c r="V172" s="619">
        <v>2992504</v>
      </c>
      <c r="W172" s="619">
        <v>136757</v>
      </c>
      <c r="X172" s="619">
        <v>3129261</v>
      </c>
      <c r="Y172" s="619">
        <v>0</v>
      </c>
      <c r="Z172" s="619">
        <v>0</v>
      </c>
      <c r="AA172" s="619">
        <v>0</v>
      </c>
      <c r="AB172" s="619">
        <v>0</v>
      </c>
      <c r="AC172" s="619">
        <v>0</v>
      </c>
      <c r="AD172" s="619">
        <v>0</v>
      </c>
      <c r="AE172" s="619">
        <v>0</v>
      </c>
      <c r="AF172" s="619">
        <v>0</v>
      </c>
      <c r="AG172" s="619">
        <v>0</v>
      </c>
      <c r="AH172" s="619">
        <v>0</v>
      </c>
      <c r="AI172" s="619">
        <v>5102199</v>
      </c>
      <c r="AJ172" s="619">
        <v>1171409</v>
      </c>
      <c r="AK172" s="619">
        <v>0</v>
      </c>
      <c r="AL172" s="619">
        <v>6273608</v>
      </c>
      <c r="AM172" s="619">
        <v>430106</v>
      </c>
      <c r="AN172" s="619">
        <v>344084</v>
      </c>
      <c r="AO172" s="619">
        <v>86021</v>
      </c>
      <c r="AP172" s="619">
        <v>0</v>
      </c>
      <c r="AQ172" s="619">
        <v>860211</v>
      </c>
      <c r="AR172" s="619">
        <v>-614993</v>
      </c>
      <c r="AS172" s="619">
        <v>-491995</v>
      </c>
      <c r="AT172" s="619">
        <v>-122999</v>
      </c>
      <c r="AU172" s="619">
        <v>0</v>
      </c>
      <c r="AV172" s="619">
        <v>-1229987</v>
      </c>
      <c r="AW172" s="619">
        <v>-233528</v>
      </c>
      <c r="AX172" s="619">
        <v>-186822</v>
      </c>
      <c r="AY172" s="619">
        <v>-46706</v>
      </c>
      <c r="AZ172" s="619">
        <v>0</v>
      </c>
      <c r="BA172" s="619">
        <v>-467056</v>
      </c>
      <c r="BB172" s="619">
        <v>41117</v>
      </c>
      <c r="BC172" s="619">
        <v>32893</v>
      </c>
      <c r="BD172" s="619">
        <v>8223</v>
      </c>
      <c r="BE172" s="619">
        <v>0</v>
      </c>
      <c r="BF172" s="619">
        <v>82233</v>
      </c>
      <c r="BG172" s="619">
        <v>59712</v>
      </c>
      <c r="BH172" s="619">
        <v>47769</v>
      </c>
      <c r="BI172" s="619">
        <v>11942</v>
      </c>
      <c r="BJ172" s="619">
        <v>0</v>
      </c>
      <c r="BK172" s="619">
        <v>119423</v>
      </c>
      <c r="BL172" s="619">
        <v>-132699</v>
      </c>
      <c r="BM172" s="619">
        <v>-106160</v>
      </c>
      <c r="BN172" s="619">
        <v>-26541</v>
      </c>
      <c r="BO172" s="619">
        <v>0</v>
      </c>
      <c r="BP172" s="619">
        <v>-265400</v>
      </c>
      <c r="BQ172" s="619">
        <v>-1160407</v>
      </c>
      <c r="BR172" s="619">
        <v>-928326</v>
      </c>
      <c r="BS172" s="619">
        <v>-232081</v>
      </c>
      <c r="BT172" s="619">
        <v>0</v>
      </c>
      <c r="BU172" s="619">
        <v>-2320814</v>
      </c>
      <c r="BV172" s="619">
        <v>-1856</v>
      </c>
      <c r="BW172" s="619">
        <v>-1485</v>
      </c>
      <c r="BX172" s="619">
        <v>-371</v>
      </c>
      <c r="BY172" s="619">
        <v>0</v>
      </c>
      <c r="BZ172" s="619">
        <v>-3712</v>
      </c>
      <c r="CA172" s="619">
        <v>-1158551</v>
      </c>
      <c r="CB172" s="619">
        <v>-926841</v>
      </c>
      <c r="CC172" s="619">
        <v>-231710</v>
      </c>
      <c r="CD172" s="619">
        <v>0</v>
      </c>
      <c r="CE172" s="619">
        <v>-2317102</v>
      </c>
      <c r="CF172" s="619">
        <v>0</v>
      </c>
      <c r="CG172" s="619">
        <v>0</v>
      </c>
      <c r="CH172" s="619">
        <v>0</v>
      </c>
      <c r="CI172" s="619">
        <v>0</v>
      </c>
      <c r="CJ172" s="619">
        <v>0</v>
      </c>
      <c r="CK172" s="619">
        <v>0</v>
      </c>
      <c r="CL172" s="619">
        <v>0</v>
      </c>
      <c r="CM172" s="619">
        <v>0</v>
      </c>
      <c r="CN172" s="619">
        <v>0</v>
      </c>
      <c r="CO172" s="619">
        <v>0</v>
      </c>
      <c r="CP172" s="619">
        <v>409775</v>
      </c>
      <c r="CQ172" s="619">
        <v>327820</v>
      </c>
      <c r="CR172" s="619">
        <v>81955</v>
      </c>
      <c r="CS172" s="619">
        <v>0</v>
      </c>
      <c r="CT172" s="619">
        <v>819550</v>
      </c>
      <c r="CU172" s="619">
        <v>0</v>
      </c>
      <c r="CV172" s="619">
        <v>0</v>
      </c>
      <c r="CW172" s="619">
        <v>0</v>
      </c>
      <c r="CX172" s="619">
        <v>0</v>
      </c>
      <c r="CY172" s="619">
        <v>0</v>
      </c>
      <c r="CZ172" s="619">
        <v>1856</v>
      </c>
      <c r="DA172" s="619">
        <v>1485</v>
      </c>
      <c r="DB172" s="619">
        <v>371</v>
      </c>
      <c r="DC172" s="619">
        <v>0</v>
      </c>
      <c r="DD172" s="619">
        <v>3712</v>
      </c>
      <c r="DE172" s="619">
        <v>520822</v>
      </c>
      <c r="DF172" s="619">
        <v>416657</v>
      </c>
      <c r="DG172" s="619">
        <v>104164</v>
      </c>
      <c r="DH172" s="619">
        <v>0</v>
      </c>
      <c r="DI172" s="619">
        <v>1041643</v>
      </c>
      <c r="DJ172" s="619">
        <v>-140010</v>
      </c>
      <c r="DK172" s="619">
        <v>-112008</v>
      </c>
      <c r="DL172" s="619">
        <v>-28002</v>
      </c>
      <c r="DM172" s="619">
        <v>0</v>
      </c>
      <c r="DN172" s="619">
        <v>-280020</v>
      </c>
      <c r="DO172" s="619">
        <v>-367964</v>
      </c>
      <c r="DP172" s="619">
        <v>-294372</v>
      </c>
      <c r="DQ172" s="619">
        <v>-73593</v>
      </c>
      <c r="DR172" s="619">
        <v>0</v>
      </c>
      <c r="DS172" s="619">
        <v>-735929</v>
      </c>
      <c r="DT172" s="619">
        <v>0</v>
      </c>
      <c r="DU172" s="619">
        <v>0</v>
      </c>
      <c r="DV172" s="619">
        <v>0</v>
      </c>
      <c r="DW172" s="619">
        <v>0</v>
      </c>
      <c r="DX172" s="619">
        <v>0</v>
      </c>
      <c r="DY172" s="619">
        <v>-227954</v>
      </c>
      <c r="DZ172" s="619">
        <v>-182364</v>
      </c>
      <c r="EA172" s="619">
        <v>-45591</v>
      </c>
      <c r="EB172" s="619">
        <v>0</v>
      </c>
      <c r="EC172" s="619">
        <v>-455909</v>
      </c>
      <c r="ED172" s="619">
        <v>-140010</v>
      </c>
      <c r="EE172" s="619">
        <v>-112008</v>
      </c>
      <c r="EF172" s="619">
        <v>-28002</v>
      </c>
      <c r="EG172" s="619">
        <v>0</v>
      </c>
      <c r="EH172" s="619">
        <v>-280020</v>
      </c>
      <c r="EI172" s="619">
        <v>796479</v>
      </c>
      <c r="EJ172" s="619">
        <v>493098</v>
      </c>
      <c r="EK172" s="619">
        <v>63240</v>
      </c>
      <c r="EL172" s="619">
        <v>0</v>
      </c>
      <c r="EM172" s="619">
        <v>1352815</v>
      </c>
      <c r="EN172" s="619">
        <v>0</v>
      </c>
      <c r="EO172" s="619">
        <v>0</v>
      </c>
      <c r="EP172" s="619">
        <v>0</v>
      </c>
      <c r="EQ172" s="619">
        <v>0</v>
      </c>
      <c r="ER172" s="619">
        <v>0</v>
      </c>
      <c r="ES172" s="619">
        <v>737059</v>
      </c>
      <c r="ET172" s="619">
        <v>589647</v>
      </c>
      <c r="EU172" s="619">
        <v>147412</v>
      </c>
      <c r="EV172" s="619">
        <v>0</v>
      </c>
      <c r="EW172" s="619">
        <v>1474117</v>
      </c>
      <c r="EX172" s="619">
        <v>59420</v>
      </c>
      <c r="EY172" s="619">
        <v>-96549</v>
      </c>
      <c r="EZ172" s="619">
        <v>-84172</v>
      </c>
      <c r="FA172" s="619">
        <v>0</v>
      </c>
      <c r="FB172" s="619">
        <v>-121302</v>
      </c>
      <c r="FC172" s="619">
        <v>14342816</v>
      </c>
      <c r="FD172" s="619">
        <v>11474252</v>
      </c>
      <c r="FE172" s="619">
        <v>2868563</v>
      </c>
      <c r="FF172" s="619">
        <v>0</v>
      </c>
      <c r="FG172" s="619">
        <v>28685631</v>
      </c>
      <c r="FH172" s="619">
        <v>15169879</v>
      </c>
      <c r="FI172" s="619">
        <v>12135904</v>
      </c>
      <c r="FJ172" s="619">
        <v>3033976</v>
      </c>
      <c r="FK172" s="619">
        <v>0</v>
      </c>
      <c r="FL172" s="619">
        <v>30339759</v>
      </c>
      <c r="FM172" s="619">
        <v>827063</v>
      </c>
      <c r="FN172" s="619">
        <v>661652</v>
      </c>
      <c r="FO172" s="619">
        <v>165413</v>
      </c>
      <c r="FP172" s="619">
        <v>0</v>
      </c>
      <c r="FQ172" s="619">
        <v>1654128</v>
      </c>
      <c r="FR172" s="619">
        <v>886483</v>
      </c>
      <c r="FS172" s="619">
        <v>565103</v>
      </c>
      <c r="FT172" s="619">
        <v>81241</v>
      </c>
      <c r="FU172" s="619">
        <v>0</v>
      </c>
      <c r="FV172" s="619">
        <v>1532826</v>
      </c>
      <c r="FW172" s="620" t="s">
        <v>572</v>
      </c>
      <c r="FX172" s="620" t="s">
        <v>473</v>
      </c>
      <c r="FY172" s="610" t="s">
        <v>474</v>
      </c>
      <c r="FZ172" s="611" t="s">
        <v>481</v>
      </c>
      <c r="GA172" s="611" t="s">
        <v>1041</v>
      </c>
      <c r="GB172" s="610">
        <v>0</v>
      </c>
    </row>
    <row r="173" spans="1:184" x14ac:dyDescent="0.25">
      <c r="A173" s="610" t="s">
        <v>3385</v>
      </c>
      <c r="B173" s="617" t="s">
        <v>1042</v>
      </c>
      <c r="C173" s="618" t="s">
        <v>1043</v>
      </c>
      <c r="D173" s="638">
        <v>0.5</v>
      </c>
      <c r="E173" s="638">
        <v>0.49</v>
      </c>
      <c r="F173" s="638">
        <v>0</v>
      </c>
      <c r="G173" s="638">
        <v>0.01</v>
      </c>
      <c r="H173" s="638">
        <v>1</v>
      </c>
      <c r="I173" s="619">
        <v>41705560</v>
      </c>
      <c r="J173" s="619">
        <v>40871448</v>
      </c>
      <c r="K173" s="619">
        <v>0</v>
      </c>
      <c r="L173" s="619">
        <v>834111</v>
      </c>
      <c r="M173" s="619">
        <v>83411119</v>
      </c>
      <c r="N173" s="619">
        <v>703</v>
      </c>
      <c r="O173" s="619">
        <v>703</v>
      </c>
      <c r="P173" s="619">
        <v>41704857</v>
      </c>
      <c r="Q173" s="619">
        <v>230282</v>
      </c>
      <c r="R173" s="619">
        <v>230282</v>
      </c>
      <c r="S173" s="619">
        <v>839373</v>
      </c>
      <c r="T173" s="619">
        <v>0</v>
      </c>
      <c r="U173" s="619">
        <v>839373</v>
      </c>
      <c r="V173" s="619">
        <v>9477330</v>
      </c>
      <c r="W173" s="619">
        <v>0</v>
      </c>
      <c r="X173" s="619">
        <v>9477330</v>
      </c>
      <c r="Y173" s="619">
        <v>0</v>
      </c>
      <c r="Z173" s="619">
        <v>0</v>
      </c>
      <c r="AA173" s="619">
        <v>0</v>
      </c>
      <c r="AB173" s="619">
        <v>0</v>
      </c>
      <c r="AC173" s="619">
        <v>703</v>
      </c>
      <c r="AD173" s="619">
        <v>0</v>
      </c>
      <c r="AE173" s="619">
        <v>0</v>
      </c>
      <c r="AF173" s="619">
        <v>703</v>
      </c>
      <c r="AG173" s="619">
        <v>0</v>
      </c>
      <c r="AH173" s="619">
        <v>0</v>
      </c>
      <c r="AI173" s="619">
        <v>13533919</v>
      </c>
      <c r="AJ173" s="619">
        <v>0</v>
      </c>
      <c r="AK173" s="619">
        <v>238796</v>
      </c>
      <c r="AL173" s="619">
        <v>13772715</v>
      </c>
      <c r="AM173" s="619">
        <v>2399874</v>
      </c>
      <c r="AN173" s="619">
        <v>2351878</v>
      </c>
      <c r="AO173" s="619">
        <v>0</v>
      </c>
      <c r="AP173" s="619">
        <v>47998</v>
      </c>
      <c r="AQ173" s="619">
        <v>4799750</v>
      </c>
      <c r="AR173" s="619">
        <v>-529091</v>
      </c>
      <c r="AS173" s="619">
        <v>-518509</v>
      </c>
      <c r="AT173" s="619">
        <v>0</v>
      </c>
      <c r="AU173" s="619">
        <v>-10582</v>
      </c>
      <c r="AV173" s="619">
        <v>-1058182</v>
      </c>
      <c r="AW173" s="619">
        <v>-1034500</v>
      </c>
      <c r="AX173" s="619">
        <v>-1013810</v>
      </c>
      <c r="AY173" s="619">
        <v>0</v>
      </c>
      <c r="AZ173" s="619">
        <v>-20690</v>
      </c>
      <c r="BA173" s="619">
        <v>-2069000</v>
      </c>
      <c r="BB173" s="619">
        <v>193581</v>
      </c>
      <c r="BC173" s="619">
        <v>189709</v>
      </c>
      <c r="BD173" s="619">
        <v>0</v>
      </c>
      <c r="BE173" s="619">
        <v>3872</v>
      </c>
      <c r="BF173" s="619">
        <v>387162</v>
      </c>
      <c r="BG173" s="619">
        <v>-132581</v>
      </c>
      <c r="BH173" s="619">
        <v>-129929</v>
      </c>
      <c r="BI173" s="619">
        <v>0</v>
      </c>
      <c r="BJ173" s="619">
        <v>-2652</v>
      </c>
      <c r="BK173" s="619">
        <v>-265162</v>
      </c>
      <c r="BL173" s="619">
        <v>-973500</v>
      </c>
      <c r="BM173" s="619">
        <v>-954030</v>
      </c>
      <c r="BN173" s="619">
        <v>0</v>
      </c>
      <c r="BO173" s="619">
        <v>-19470</v>
      </c>
      <c r="BP173" s="619">
        <v>-1947000</v>
      </c>
      <c r="BQ173" s="619">
        <v>-5599459</v>
      </c>
      <c r="BR173" s="619">
        <v>-5487469</v>
      </c>
      <c r="BS173" s="619">
        <v>0</v>
      </c>
      <c r="BT173" s="619">
        <v>-111989</v>
      </c>
      <c r="BU173" s="619">
        <v>-11198917</v>
      </c>
      <c r="BV173" s="619">
        <v>-479730</v>
      </c>
      <c r="BW173" s="619">
        <v>-470135</v>
      </c>
      <c r="BX173" s="619">
        <v>0</v>
      </c>
      <c r="BY173" s="619">
        <v>-9595</v>
      </c>
      <c r="BZ173" s="619">
        <v>-959460</v>
      </c>
      <c r="CA173" s="619">
        <v>-5119728</v>
      </c>
      <c r="CB173" s="619">
        <v>-5017334</v>
      </c>
      <c r="CC173" s="619">
        <v>0</v>
      </c>
      <c r="CD173" s="619">
        <v>-102395</v>
      </c>
      <c r="CE173" s="619">
        <v>-10239457</v>
      </c>
      <c r="CF173" s="619">
        <v>0</v>
      </c>
      <c r="CG173" s="619">
        <v>0</v>
      </c>
      <c r="CH173" s="619">
        <v>0</v>
      </c>
      <c r="CI173" s="619">
        <v>0</v>
      </c>
      <c r="CJ173" s="619">
        <v>0</v>
      </c>
      <c r="CK173" s="619">
        <v>0</v>
      </c>
      <c r="CL173" s="619">
        <v>0</v>
      </c>
      <c r="CM173" s="619">
        <v>0</v>
      </c>
      <c r="CN173" s="619">
        <v>0</v>
      </c>
      <c r="CO173" s="619">
        <v>0</v>
      </c>
      <c r="CP173" s="619">
        <v>2391911</v>
      </c>
      <c r="CQ173" s="619">
        <v>2344072</v>
      </c>
      <c r="CR173" s="619">
        <v>0</v>
      </c>
      <c r="CS173" s="619">
        <v>47838</v>
      </c>
      <c r="CT173" s="619">
        <v>4783821</v>
      </c>
      <c r="CU173" s="619">
        <v>0</v>
      </c>
      <c r="CV173" s="619">
        <v>0</v>
      </c>
      <c r="CW173" s="619">
        <v>0</v>
      </c>
      <c r="CX173" s="619">
        <v>0</v>
      </c>
      <c r="CY173" s="619">
        <v>0</v>
      </c>
      <c r="CZ173" s="619">
        <v>479730</v>
      </c>
      <c r="DA173" s="619">
        <v>470135</v>
      </c>
      <c r="DB173" s="619">
        <v>0</v>
      </c>
      <c r="DC173" s="619">
        <v>9595</v>
      </c>
      <c r="DD173" s="619">
        <v>959460</v>
      </c>
      <c r="DE173" s="619">
        <v>-212682</v>
      </c>
      <c r="DF173" s="619">
        <v>-208428</v>
      </c>
      <c r="DG173" s="619">
        <v>0</v>
      </c>
      <c r="DH173" s="619">
        <v>-4254</v>
      </c>
      <c r="DI173" s="619">
        <v>-425364</v>
      </c>
      <c r="DJ173" s="619">
        <v>-629500</v>
      </c>
      <c r="DK173" s="619">
        <v>-616910</v>
      </c>
      <c r="DL173" s="619">
        <v>0</v>
      </c>
      <c r="DM173" s="619">
        <v>-12590</v>
      </c>
      <c r="DN173" s="619">
        <v>-1259000</v>
      </c>
      <c r="DO173" s="619">
        <v>-3570000</v>
      </c>
      <c r="DP173" s="619">
        <v>-3498600</v>
      </c>
      <c r="DQ173" s="619">
        <v>0</v>
      </c>
      <c r="DR173" s="619">
        <v>-71400</v>
      </c>
      <c r="DS173" s="619">
        <v>-7140000</v>
      </c>
      <c r="DT173" s="619">
        <v>0</v>
      </c>
      <c r="DU173" s="619">
        <v>0</v>
      </c>
      <c r="DV173" s="619">
        <v>0</v>
      </c>
      <c r="DW173" s="619">
        <v>0</v>
      </c>
      <c r="DX173" s="619">
        <v>0</v>
      </c>
      <c r="DY173" s="619">
        <v>-2940499</v>
      </c>
      <c r="DZ173" s="619">
        <v>-2881690</v>
      </c>
      <c r="EA173" s="619">
        <v>0</v>
      </c>
      <c r="EB173" s="619">
        <v>-58811</v>
      </c>
      <c r="EC173" s="619">
        <v>-5881000</v>
      </c>
      <c r="ED173" s="619">
        <v>-629500</v>
      </c>
      <c r="EE173" s="619">
        <v>-616910</v>
      </c>
      <c r="EF173" s="619">
        <v>0</v>
      </c>
      <c r="EG173" s="619">
        <v>-12590</v>
      </c>
      <c r="EH173" s="619">
        <v>-1259000</v>
      </c>
      <c r="EI173" s="619">
        <v>2458632</v>
      </c>
      <c r="EJ173" s="619">
        <v>2409458</v>
      </c>
      <c r="EK173" s="619">
        <v>0</v>
      </c>
      <c r="EL173" s="619">
        <v>49173</v>
      </c>
      <c r="EM173" s="619">
        <v>4917263</v>
      </c>
      <c r="EN173" s="619">
        <v>0</v>
      </c>
      <c r="EO173" s="619">
        <v>0</v>
      </c>
      <c r="EP173" s="619">
        <v>0</v>
      </c>
      <c r="EQ173" s="619">
        <v>0</v>
      </c>
      <c r="ER173" s="619">
        <v>0</v>
      </c>
      <c r="ES173" s="619">
        <v>1461924</v>
      </c>
      <c r="ET173" s="619">
        <v>1432686</v>
      </c>
      <c r="EU173" s="619">
        <v>0</v>
      </c>
      <c r="EV173" s="619">
        <v>29238</v>
      </c>
      <c r="EW173" s="619">
        <v>2923848</v>
      </c>
      <c r="EX173" s="619">
        <v>996708</v>
      </c>
      <c r="EY173" s="619">
        <v>976772</v>
      </c>
      <c r="EZ173" s="619">
        <v>0</v>
      </c>
      <c r="FA173" s="619">
        <v>19935</v>
      </c>
      <c r="FB173" s="619">
        <v>1993415</v>
      </c>
      <c r="FC173" s="619">
        <v>37375725</v>
      </c>
      <c r="FD173" s="619">
        <v>36628211</v>
      </c>
      <c r="FE173" s="619">
        <v>0</v>
      </c>
      <c r="FF173" s="619">
        <v>747515</v>
      </c>
      <c r="FG173" s="619">
        <v>74751451</v>
      </c>
      <c r="FH173" s="619">
        <v>41705560</v>
      </c>
      <c r="FI173" s="619">
        <v>40871448</v>
      </c>
      <c r="FJ173" s="619">
        <v>0</v>
      </c>
      <c r="FK173" s="619">
        <v>834111</v>
      </c>
      <c r="FL173" s="619">
        <v>83411119</v>
      </c>
      <c r="FM173" s="619">
        <v>4329835</v>
      </c>
      <c r="FN173" s="619">
        <v>4243237</v>
      </c>
      <c r="FO173" s="619">
        <v>0</v>
      </c>
      <c r="FP173" s="619">
        <v>86596</v>
      </c>
      <c r="FQ173" s="619">
        <v>8659668</v>
      </c>
      <c r="FR173" s="619">
        <v>5326543</v>
      </c>
      <c r="FS173" s="619">
        <v>5220009</v>
      </c>
      <c r="FT173" s="619">
        <v>0</v>
      </c>
      <c r="FU173" s="619">
        <v>106531</v>
      </c>
      <c r="FV173" s="619">
        <v>10653083</v>
      </c>
      <c r="FW173" s="620" t="s">
        <v>535</v>
      </c>
      <c r="FX173" s="620" t="s">
        <v>771</v>
      </c>
      <c r="FY173" s="610" t="s">
        <v>535</v>
      </c>
      <c r="FZ173" s="611" t="s">
        <v>516</v>
      </c>
      <c r="GA173" s="611" t="s">
        <v>1044</v>
      </c>
      <c r="GB173" s="610" t="s">
        <v>1432</v>
      </c>
    </row>
    <row r="174" spans="1:184" x14ac:dyDescent="0.25">
      <c r="A174" s="610" t="s">
        <v>3385</v>
      </c>
      <c r="B174" s="617" t="s">
        <v>1045</v>
      </c>
      <c r="C174" s="618" t="s">
        <v>1046</v>
      </c>
      <c r="D174" s="638">
        <v>0.5</v>
      </c>
      <c r="E174" s="638">
        <v>0.4</v>
      </c>
      <c r="F174" s="638">
        <v>0.1</v>
      </c>
      <c r="G174" s="638">
        <v>0</v>
      </c>
      <c r="H174" s="638">
        <v>1</v>
      </c>
      <c r="I174" s="619">
        <v>12673794</v>
      </c>
      <c r="J174" s="619">
        <v>10139036</v>
      </c>
      <c r="K174" s="619">
        <v>2534759</v>
      </c>
      <c r="L174" s="619">
        <v>0</v>
      </c>
      <c r="M174" s="619">
        <v>25347589</v>
      </c>
      <c r="N174" s="619">
        <v>87688</v>
      </c>
      <c r="O174" s="619">
        <v>87688</v>
      </c>
      <c r="P174" s="619">
        <v>12586106</v>
      </c>
      <c r="Q174" s="619">
        <v>277718</v>
      </c>
      <c r="R174" s="619">
        <v>277718</v>
      </c>
      <c r="S174" s="619">
        <v>344603</v>
      </c>
      <c r="T174" s="619">
        <v>0</v>
      </c>
      <c r="U174" s="619">
        <v>344603</v>
      </c>
      <c r="V174" s="619">
        <v>1258842</v>
      </c>
      <c r="W174" s="619">
        <v>0</v>
      </c>
      <c r="X174" s="619">
        <v>1258842</v>
      </c>
      <c r="Y174" s="619">
        <v>0</v>
      </c>
      <c r="Z174" s="619">
        <v>0</v>
      </c>
      <c r="AA174" s="619">
        <v>0</v>
      </c>
      <c r="AB174" s="619">
        <v>0</v>
      </c>
      <c r="AC174" s="619">
        <v>87688</v>
      </c>
      <c r="AD174" s="619">
        <v>0</v>
      </c>
      <c r="AE174" s="619">
        <v>0</v>
      </c>
      <c r="AF174" s="619">
        <v>87688</v>
      </c>
      <c r="AG174" s="619">
        <v>0</v>
      </c>
      <c r="AH174" s="619">
        <v>0</v>
      </c>
      <c r="AI174" s="619">
        <v>7925802</v>
      </c>
      <c r="AJ174" s="619">
        <v>1899634</v>
      </c>
      <c r="AK174" s="619">
        <v>0</v>
      </c>
      <c r="AL174" s="619">
        <v>9825436</v>
      </c>
      <c r="AM174" s="619">
        <v>206717</v>
      </c>
      <c r="AN174" s="619">
        <v>165374</v>
      </c>
      <c r="AO174" s="619">
        <v>41344</v>
      </c>
      <c r="AP174" s="619">
        <v>0</v>
      </c>
      <c r="AQ174" s="619">
        <v>413435</v>
      </c>
      <c r="AR174" s="619">
        <v>-158357</v>
      </c>
      <c r="AS174" s="619">
        <v>-126685</v>
      </c>
      <c r="AT174" s="619">
        <v>-31671</v>
      </c>
      <c r="AU174" s="619">
        <v>0</v>
      </c>
      <c r="AV174" s="619">
        <v>-316713</v>
      </c>
      <c r="AW174" s="619">
        <v>-105687</v>
      </c>
      <c r="AX174" s="619">
        <v>-84550</v>
      </c>
      <c r="AY174" s="619">
        <v>-21138</v>
      </c>
      <c r="AZ174" s="619">
        <v>0</v>
      </c>
      <c r="BA174" s="619">
        <v>-211375</v>
      </c>
      <c r="BB174" s="619">
        <v>12516</v>
      </c>
      <c r="BC174" s="619">
        <v>10012</v>
      </c>
      <c r="BD174" s="619">
        <v>2503</v>
      </c>
      <c r="BE174" s="619">
        <v>0</v>
      </c>
      <c r="BF174" s="619">
        <v>25031</v>
      </c>
      <c r="BG174" s="619">
        <v>27321</v>
      </c>
      <c r="BH174" s="619">
        <v>21856</v>
      </c>
      <c r="BI174" s="619">
        <v>5464</v>
      </c>
      <c r="BJ174" s="619">
        <v>0</v>
      </c>
      <c r="BK174" s="619">
        <v>54641</v>
      </c>
      <c r="BL174" s="619">
        <v>-65850</v>
      </c>
      <c r="BM174" s="619">
        <v>-52682</v>
      </c>
      <c r="BN174" s="619">
        <v>-13171</v>
      </c>
      <c r="BO174" s="619">
        <v>0</v>
      </c>
      <c r="BP174" s="619">
        <v>-131703</v>
      </c>
      <c r="BQ174" s="619">
        <v>-664495</v>
      </c>
      <c r="BR174" s="619">
        <v>-531596</v>
      </c>
      <c r="BS174" s="619">
        <v>-132899</v>
      </c>
      <c r="BT174" s="619">
        <v>0</v>
      </c>
      <c r="BU174" s="619">
        <v>-1328990</v>
      </c>
      <c r="BV174" s="619">
        <v>-67339</v>
      </c>
      <c r="BW174" s="619">
        <v>-53872</v>
      </c>
      <c r="BX174" s="619">
        <v>-13468</v>
      </c>
      <c r="BY174" s="619">
        <v>0</v>
      </c>
      <c r="BZ174" s="619">
        <v>-134679</v>
      </c>
      <c r="CA174" s="619">
        <v>-597156</v>
      </c>
      <c r="CB174" s="619">
        <v>-477725</v>
      </c>
      <c r="CC174" s="619">
        <v>-119431</v>
      </c>
      <c r="CD174" s="619">
        <v>0</v>
      </c>
      <c r="CE174" s="619">
        <v>-1194312</v>
      </c>
      <c r="CF174" s="619">
        <v>0</v>
      </c>
      <c r="CG174" s="619">
        <v>0</v>
      </c>
      <c r="CH174" s="619">
        <v>0</v>
      </c>
      <c r="CI174" s="619">
        <v>0</v>
      </c>
      <c r="CJ174" s="619">
        <v>0</v>
      </c>
      <c r="CK174" s="619">
        <v>24428</v>
      </c>
      <c r="CL174" s="619">
        <v>19542</v>
      </c>
      <c r="CM174" s="619">
        <v>4886</v>
      </c>
      <c r="CN174" s="619">
        <v>0</v>
      </c>
      <c r="CO174" s="619">
        <v>48856</v>
      </c>
      <c r="CP174" s="619">
        <v>138853</v>
      </c>
      <c r="CQ174" s="619">
        <v>111082</v>
      </c>
      <c r="CR174" s="619">
        <v>27771</v>
      </c>
      <c r="CS174" s="619">
        <v>0</v>
      </c>
      <c r="CT174" s="619">
        <v>277706</v>
      </c>
      <c r="CU174" s="619">
        <v>0</v>
      </c>
      <c r="CV174" s="619">
        <v>0</v>
      </c>
      <c r="CW174" s="619">
        <v>0</v>
      </c>
      <c r="CX174" s="619">
        <v>0</v>
      </c>
      <c r="CY174" s="619">
        <v>0</v>
      </c>
      <c r="CZ174" s="619">
        <v>-22312</v>
      </c>
      <c r="DA174" s="619">
        <v>-17850</v>
      </c>
      <c r="DB174" s="619">
        <v>-4463</v>
      </c>
      <c r="DC174" s="619">
        <v>0</v>
      </c>
      <c r="DD174" s="619">
        <v>-44625</v>
      </c>
      <c r="DE174" s="619">
        <v>-104116</v>
      </c>
      <c r="DF174" s="619">
        <v>-83293</v>
      </c>
      <c r="DG174" s="619">
        <v>-20823</v>
      </c>
      <c r="DH174" s="619">
        <v>0</v>
      </c>
      <c r="DI174" s="619">
        <v>-208232</v>
      </c>
      <c r="DJ174" s="619">
        <v>11900</v>
      </c>
      <c r="DK174" s="619">
        <v>9520</v>
      </c>
      <c r="DL174" s="619">
        <v>2380</v>
      </c>
      <c r="DM174" s="619">
        <v>0</v>
      </c>
      <c r="DN174" s="619">
        <v>23800</v>
      </c>
      <c r="DO174" s="619">
        <v>-615742</v>
      </c>
      <c r="DP174" s="619">
        <v>-492595</v>
      </c>
      <c r="DQ174" s="619">
        <v>-123148</v>
      </c>
      <c r="DR174" s="619">
        <v>0</v>
      </c>
      <c r="DS174" s="619">
        <v>-1231485</v>
      </c>
      <c r="DT174" s="619">
        <v>-65223</v>
      </c>
      <c r="DU174" s="619">
        <v>-52180</v>
      </c>
      <c r="DV174" s="619">
        <v>-13045</v>
      </c>
      <c r="DW174" s="619">
        <v>0</v>
      </c>
      <c r="DX174" s="619">
        <v>-130448</v>
      </c>
      <c r="DY174" s="619">
        <v>-562419</v>
      </c>
      <c r="DZ174" s="619">
        <v>-449936</v>
      </c>
      <c r="EA174" s="619">
        <v>-112483</v>
      </c>
      <c r="EB174" s="619">
        <v>0</v>
      </c>
      <c r="EC174" s="619">
        <v>-1124838</v>
      </c>
      <c r="ED174" s="619">
        <v>11900</v>
      </c>
      <c r="EE174" s="619">
        <v>9520</v>
      </c>
      <c r="EF174" s="619">
        <v>2380</v>
      </c>
      <c r="EG174" s="619">
        <v>0</v>
      </c>
      <c r="EH174" s="619">
        <v>23800</v>
      </c>
      <c r="EI174" s="619">
        <v>-4210469</v>
      </c>
      <c r="EJ174" s="619">
        <v>-3479325</v>
      </c>
      <c r="EK174" s="619">
        <v>-977698</v>
      </c>
      <c r="EL174" s="619">
        <v>0</v>
      </c>
      <c r="EM174" s="619">
        <v>-8667492</v>
      </c>
      <c r="EN174" s="619">
        <v>0</v>
      </c>
      <c r="EO174" s="619">
        <v>0</v>
      </c>
      <c r="EP174" s="619">
        <v>0</v>
      </c>
      <c r="EQ174" s="619">
        <v>0</v>
      </c>
      <c r="ER174" s="619">
        <v>0</v>
      </c>
      <c r="ES174" s="619">
        <v>-153909</v>
      </c>
      <c r="ET174" s="619">
        <v>-123127</v>
      </c>
      <c r="EU174" s="619">
        <v>-30782</v>
      </c>
      <c r="EV174" s="619">
        <v>0</v>
      </c>
      <c r="EW174" s="619">
        <v>-307817</v>
      </c>
      <c r="EX174" s="619">
        <v>-4056560</v>
      </c>
      <c r="EY174" s="619">
        <v>-3356198</v>
      </c>
      <c r="EZ174" s="619">
        <v>-946916</v>
      </c>
      <c r="FA174" s="619">
        <v>0</v>
      </c>
      <c r="FB174" s="619">
        <v>-8359675</v>
      </c>
      <c r="FC174" s="619">
        <v>12989714</v>
      </c>
      <c r="FD174" s="619">
        <v>10391772</v>
      </c>
      <c r="FE174" s="619">
        <v>2597943</v>
      </c>
      <c r="FF174" s="619">
        <v>0</v>
      </c>
      <c r="FG174" s="619">
        <v>25979429</v>
      </c>
      <c r="FH174" s="619">
        <v>12673794</v>
      </c>
      <c r="FI174" s="619">
        <v>10139036</v>
      </c>
      <c r="FJ174" s="619">
        <v>2534759</v>
      </c>
      <c r="FK174" s="619">
        <v>0</v>
      </c>
      <c r="FL174" s="619">
        <v>25347589</v>
      </c>
      <c r="FM174" s="619">
        <v>-315920</v>
      </c>
      <c r="FN174" s="619">
        <v>-252736</v>
      </c>
      <c r="FO174" s="619">
        <v>-63184</v>
      </c>
      <c r="FP174" s="619">
        <v>0</v>
      </c>
      <c r="FQ174" s="619">
        <v>-631840</v>
      </c>
      <c r="FR174" s="619">
        <v>-4372480</v>
      </c>
      <c r="FS174" s="619">
        <v>-3608934</v>
      </c>
      <c r="FT174" s="619">
        <v>-1010100</v>
      </c>
      <c r="FU174" s="619">
        <v>0</v>
      </c>
      <c r="FV174" s="619">
        <v>-8991515</v>
      </c>
      <c r="FW174" s="620" t="s">
        <v>591</v>
      </c>
      <c r="FX174" s="620" t="s">
        <v>473</v>
      </c>
      <c r="FY174" s="610" t="s">
        <v>474</v>
      </c>
      <c r="FZ174" s="611" t="s">
        <v>499</v>
      </c>
      <c r="GA174" s="611" t="s">
        <v>1047</v>
      </c>
      <c r="GB174" s="610" t="s">
        <v>1432</v>
      </c>
    </row>
    <row r="175" spans="1:184" x14ac:dyDescent="0.25">
      <c r="A175" s="610" t="s">
        <v>3385</v>
      </c>
      <c r="B175" s="617" t="s">
        <v>1048</v>
      </c>
      <c r="C175" s="618" t="s">
        <v>1049</v>
      </c>
      <c r="D175" s="638">
        <v>0.5</v>
      </c>
      <c r="E175" s="638">
        <v>0.49</v>
      </c>
      <c r="F175" s="638">
        <v>0</v>
      </c>
      <c r="G175" s="638">
        <v>0.01</v>
      </c>
      <c r="H175" s="638">
        <v>1</v>
      </c>
      <c r="I175" s="619">
        <v>88351948</v>
      </c>
      <c r="J175" s="619">
        <v>86584909</v>
      </c>
      <c r="K175" s="619">
        <v>0</v>
      </c>
      <c r="L175" s="619">
        <v>1767039</v>
      </c>
      <c r="M175" s="619">
        <v>176703896</v>
      </c>
      <c r="N175" s="619">
        <v>0</v>
      </c>
      <c r="O175" s="619">
        <v>0</v>
      </c>
      <c r="P175" s="619">
        <v>88351948</v>
      </c>
      <c r="Q175" s="619">
        <v>478622</v>
      </c>
      <c r="R175" s="619">
        <v>478622</v>
      </c>
      <c r="S175" s="619">
        <v>0</v>
      </c>
      <c r="T175" s="619">
        <v>0</v>
      </c>
      <c r="U175" s="619">
        <v>0</v>
      </c>
      <c r="V175" s="619">
        <v>950745</v>
      </c>
      <c r="W175" s="619">
        <v>0</v>
      </c>
      <c r="X175" s="619">
        <v>950745</v>
      </c>
      <c r="Y175" s="619">
        <v>0</v>
      </c>
      <c r="Z175" s="619">
        <v>0</v>
      </c>
      <c r="AA175" s="619">
        <v>0</v>
      </c>
      <c r="AB175" s="619">
        <v>0</v>
      </c>
      <c r="AC175" s="619">
        <v>0</v>
      </c>
      <c r="AD175" s="619">
        <v>0</v>
      </c>
      <c r="AE175" s="619">
        <v>0</v>
      </c>
      <c r="AF175" s="619">
        <v>0</v>
      </c>
      <c r="AG175" s="619">
        <v>0</v>
      </c>
      <c r="AH175" s="619">
        <v>0</v>
      </c>
      <c r="AI175" s="619">
        <v>23160682</v>
      </c>
      <c r="AJ175" s="619">
        <v>0</v>
      </c>
      <c r="AK175" s="619">
        <v>469362</v>
      </c>
      <c r="AL175" s="619">
        <v>23630044</v>
      </c>
      <c r="AM175" s="619">
        <v>7468963</v>
      </c>
      <c r="AN175" s="619">
        <v>7319583</v>
      </c>
      <c r="AO175" s="619">
        <v>0</v>
      </c>
      <c r="AP175" s="619">
        <v>149379</v>
      </c>
      <c r="AQ175" s="619">
        <v>14937925</v>
      </c>
      <c r="AR175" s="619">
        <v>-2537497</v>
      </c>
      <c r="AS175" s="619">
        <v>-2486748</v>
      </c>
      <c r="AT175" s="619">
        <v>0</v>
      </c>
      <c r="AU175" s="619">
        <v>-50750</v>
      </c>
      <c r="AV175" s="619">
        <v>-5074995</v>
      </c>
      <c r="AW175" s="619">
        <v>-1568683</v>
      </c>
      <c r="AX175" s="619">
        <v>-1537310</v>
      </c>
      <c r="AY175" s="619">
        <v>0</v>
      </c>
      <c r="AZ175" s="619">
        <v>-31374</v>
      </c>
      <c r="BA175" s="619">
        <v>-3137367</v>
      </c>
      <c r="BB175" s="619">
        <v>597569</v>
      </c>
      <c r="BC175" s="619">
        <v>585617</v>
      </c>
      <c r="BD175" s="619">
        <v>0</v>
      </c>
      <c r="BE175" s="619">
        <v>11951</v>
      </c>
      <c r="BF175" s="619">
        <v>1195137</v>
      </c>
      <c r="BG175" s="619">
        <v>-746547</v>
      </c>
      <c r="BH175" s="619">
        <v>-731617</v>
      </c>
      <c r="BI175" s="619">
        <v>0</v>
      </c>
      <c r="BJ175" s="619">
        <v>-14931</v>
      </c>
      <c r="BK175" s="619">
        <v>-1493095</v>
      </c>
      <c r="BL175" s="619">
        <v>-1717661</v>
      </c>
      <c r="BM175" s="619">
        <v>-1683310</v>
      </c>
      <c r="BN175" s="619">
        <v>0</v>
      </c>
      <c r="BO175" s="619">
        <v>-34354</v>
      </c>
      <c r="BP175" s="619">
        <v>-3435325</v>
      </c>
      <c r="BQ175" s="619">
        <v>-7930324</v>
      </c>
      <c r="BR175" s="619">
        <v>-7771718</v>
      </c>
      <c r="BS175" s="619">
        <v>0</v>
      </c>
      <c r="BT175" s="619">
        <v>-158606</v>
      </c>
      <c r="BU175" s="619">
        <v>-15860648</v>
      </c>
      <c r="BV175" s="619">
        <v>-1532389</v>
      </c>
      <c r="BW175" s="619">
        <v>-1501742</v>
      </c>
      <c r="BX175" s="619">
        <v>0</v>
      </c>
      <c r="BY175" s="619">
        <v>-30648</v>
      </c>
      <c r="BZ175" s="619">
        <v>-3064779</v>
      </c>
      <c r="CA175" s="619">
        <v>-6397934</v>
      </c>
      <c r="CB175" s="619">
        <v>-6269976</v>
      </c>
      <c r="CC175" s="619">
        <v>0</v>
      </c>
      <c r="CD175" s="619">
        <v>-127959</v>
      </c>
      <c r="CE175" s="619">
        <v>-12795869</v>
      </c>
      <c r="CF175" s="619">
        <v>0</v>
      </c>
      <c r="CG175" s="619">
        <v>0</v>
      </c>
      <c r="CH175" s="619">
        <v>0</v>
      </c>
      <c r="CI175" s="619">
        <v>0</v>
      </c>
      <c r="CJ175" s="619">
        <v>0</v>
      </c>
      <c r="CK175" s="619">
        <v>0</v>
      </c>
      <c r="CL175" s="619">
        <v>0</v>
      </c>
      <c r="CM175" s="619">
        <v>0</v>
      </c>
      <c r="CN175" s="619">
        <v>0</v>
      </c>
      <c r="CO175" s="619">
        <v>0</v>
      </c>
      <c r="CP175" s="619">
        <v>1132657</v>
      </c>
      <c r="CQ175" s="619">
        <v>1110004</v>
      </c>
      <c r="CR175" s="619">
        <v>0</v>
      </c>
      <c r="CS175" s="619">
        <v>22653</v>
      </c>
      <c r="CT175" s="619">
        <v>2265314</v>
      </c>
      <c r="CU175" s="619">
        <v>0</v>
      </c>
      <c r="CV175" s="619">
        <v>0</v>
      </c>
      <c r="CW175" s="619">
        <v>0</v>
      </c>
      <c r="CX175" s="619">
        <v>0</v>
      </c>
      <c r="CY175" s="619">
        <v>0</v>
      </c>
      <c r="CZ175" s="619">
        <v>359721</v>
      </c>
      <c r="DA175" s="619">
        <v>352527</v>
      </c>
      <c r="DB175" s="619">
        <v>0</v>
      </c>
      <c r="DC175" s="619">
        <v>7194</v>
      </c>
      <c r="DD175" s="619">
        <v>719442</v>
      </c>
      <c r="DE175" s="619">
        <v>2572906</v>
      </c>
      <c r="DF175" s="619">
        <v>2521448</v>
      </c>
      <c r="DG175" s="619">
        <v>0</v>
      </c>
      <c r="DH175" s="619">
        <v>51458</v>
      </c>
      <c r="DI175" s="619">
        <v>5145812</v>
      </c>
      <c r="DJ175" s="619">
        <v>-2605933</v>
      </c>
      <c r="DK175" s="619">
        <v>-2553815</v>
      </c>
      <c r="DL175" s="619">
        <v>0</v>
      </c>
      <c r="DM175" s="619">
        <v>-52119</v>
      </c>
      <c r="DN175" s="619">
        <v>-5211867</v>
      </c>
      <c r="DO175" s="619">
        <v>-6470973</v>
      </c>
      <c r="DP175" s="619">
        <v>-6341554</v>
      </c>
      <c r="DQ175" s="619">
        <v>0</v>
      </c>
      <c r="DR175" s="619">
        <v>-129420</v>
      </c>
      <c r="DS175" s="619">
        <v>-12941947</v>
      </c>
      <c r="DT175" s="619">
        <v>-1172668</v>
      </c>
      <c r="DU175" s="619">
        <v>-1149215</v>
      </c>
      <c r="DV175" s="619">
        <v>0</v>
      </c>
      <c r="DW175" s="619">
        <v>-23454</v>
      </c>
      <c r="DX175" s="619">
        <v>-2345337</v>
      </c>
      <c r="DY175" s="619">
        <v>-2692371</v>
      </c>
      <c r="DZ175" s="619">
        <v>-2638524</v>
      </c>
      <c r="EA175" s="619">
        <v>0</v>
      </c>
      <c r="EB175" s="619">
        <v>-53848</v>
      </c>
      <c r="EC175" s="619">
        <v>-5384743</v>
      </c>
      <c r="ED175" s="619">
        <v>-2605933</v>
      </c>
      <c r="EE175" s="619">
        <v>-2553815</v>
      </c>
      <c r="EF175" s="619">
        <v>0</v>
      </c>
      <c r="EG175" s="619">
        <v>-52119</v>
      </c>
      <c r="EH175" s="619">
        <v>-5211867</v>
      </c>
      <c r="EI175" s="619">
        <v>-3550727</v>
      </c>
      <c r="EJ175" s="619">
        <v>-4401395</v>
      </c>
      <c r="EK175" s="619">
        <v>0</v>
      </c>
      <c r="EL175" s="619">
        <v>-80324</v>
      </c>
      <c r="EM175" s="619">
        <v>-8032447</v>
      </c>
      <c r="EN175" s="619">
        <v>-3230</v>
      </c>
      <c r="EO175" s="619">
        <v>-3166</v>
      </c>
      <c r="EP175" s="619">
        <v>0</v>
      </c>
      <c r="EQ175" s="619">
        <v>-65</v>
      </c>
      <c r="ER175" s="619">
        <v>-6461</v>
      </c>
      <c r="ES175" s="619">
        <v>-3187580</v>
      </c>
      <c r="ET175" s="619">
        <v>-3123828</v>
      </c>
      <c r="EU175" s="619">
        <v>0</v>
      </c>
      <c r="EV175" s="619">
        <v>-63752</v>
      </c>
      <c r="EW175" s="619">
        <v>-6375159</v>
      </c>
      <c r="EX175" s="619">
        <v>-366377</v>
      </c>
      <c r="EY175" s="619">
        <v>-1280733</v>
      </c>
      <c r="EZ175" s="619">
        <v>0</v>
      </c>
      <c r="FA175" s="619">
        <v>-16637</v>
      </c>
      <c r="FB175" s="619">
        <v>-1663749</v>
      </c>
      <c r="FC175" s="619">
        <v>84348247</v>
      </c>
      <c r="FD175" s="619">
        <v>82661282</v>
      </c>
      <c r="FE175" s="619">
        <v>0</v>
      </c>
      <c r="FF175" s="619">
        <v>1686965</v>
      </c>
      <c r="FG175" s="619">
        <v>168696494</v>
      </c>
      <c r="FH175" s="619">
        <v>88351948</v>
      </c>
      <c r="FI175" s="619">
        <v>86584909</v>
      </c>
      <c r="FJ175" s="619">
        <v>0</v>
      </c>
      <c r="FK175" s="619">
        <v>1767039</v>
      </c>
      <c r="FL175" s="619">
        <v>176703896</v>
      </c>
      <c r="FM175" s="619">
        <v>4003701</v>
      </c>
      <c r="FN175" s="619">
        <v>3923627</v>
      </c>
      <c r="FO175" s="619">
        <v>0</v>
      </c>
      <c r="FP175" s="619">
        <v>80074</v>
      </c>
      <c r="FQ175" s="619">
        <v>8007402</v>
      </c>
      <c r="FR175" s="619">
        <v>3637324</v>
      </c>
      <c r="FS175" s="619">
        <v>2642894</v>
      </c>
      <c r="FT175" s="619">
        <v>0</v>
      </c>
      <c r="FU175" s="619">
        <v>63437</v>
      </c>
      <c r="FV175" s="619">
        <v>6343653</v>
      </c>
      <c r="FW175" s="620" t="s">
        <v>535</v>
      </c>
      <c r="FX175" s="620" t="s">
        <v>1050</v>
      </c>
      <c r="FY175" s="610" t="s">
        <v>535</v>
      </c>
      <c r="FZ175" s="611" t="s">
        <v>481</v>
      </c>
      <c r="GA175" s="611" t="s">
        <v>1051</v>
      </c>
      <c r="GB175" s="610" t="s">
        <v>1432</v>
      </c>
    </row>
    <row r="176" spans="1:184" x14ac:dyDescent="0.25">
      <c r="A176" s="610" t="s">
        <v>3385</v>
      </c>
      <c r="B176" s="617" t="s">
        <v>1052</v>
      </c>
      <c r="C176" s="618" t="s">
        <v>1053</v>
      </c>
      <c r="D176" s="638">
        <v>0.5</v>
      </c>
      <c r="E176" s="638">
        <v>0.49</v>
      </c>
      <c r="F176" s="638">
        <v>0</v>
      </c>
      <c r="G176" s="638">
        <v>0.01</v>
      </c>
      <c r="H176" s="638">
        <v>1</v>
      </c>
      <c r="I176" s="619">
        <v>31411723</v>
      </c>
      <c r="J176" s="619">
        <v>30783489</v>
      </c>
      <c r="K176" s="619">
        <v>0</v>
      </c>
      <c r="L176" s="619">
        <v>628234</v>
      </c>
      <c r="M176" s="619">
        <v>62823446</v>
      </c>
      <c r="N176" s="619">
        <v>882320</v>
      </c>
      <c r="O176" s="619">
        <v>882320</v>
      </c>
      <c r="P176" s="619">
        <v>30529403</v>
      </c>
      <c r="Q176" s="619">
        <v>262236</v>
      </c>
      <c r="R176" s="619">
        <v>262236</v>
      </c>
      <c r="S176" s="619">
        <v>930287</v>
      </c>
      <c r="T176" s="619">
        <v>0</v>
      </c>
      <c r="U176" s="619">
        <v>930287</v>
      </c>
      <c r="V176" s="619">
        <v>180371</v>
      </c>
      <c r="W176" s="619">
        <v>0</v>
      </c>
      <c r="X176" s="619">
        <v>180371</v>
      </c>
      <c r="Y176" s="619">
        <v>0</v>
      </c>
      <c r="Z176" s="619">
        <v>0</v>
      </c>
      <c r="AA176" s="619">
        <v>0</v>
      </c>
      <c r="AB176" s="619">
        <v>0</v>
      </c>
      <c r="AC176" s="619">
        <v>0</v>
      </c>
      <c r="AD176" s="619">
        <v>0</v>
      </c>
      <c r="AE176" s="619">
        <v>0</v>
      </c>
      <c r="AF176" s="619">
        <v>0</v>
      </c>
      <c r="AG176" s="619">
        <v>882320</v>
      </c>
      <c r="AH176" s="619">
        <v>882320</v>
      </c>
      <c r="AI176" s="619">
        <v>12923591</v>
      </c>
      <c r="AJ176" s="619">
        <v>0</v>
      </c>
      <c r="AK176" s="619">
        <v>252012</v>
      </c>
      <c r="AL176" s="619">
        <v>13175603</v>
      </c>
      <c r="AM176" s="619">
        <v>2765321</v>
      </c>
      <c r="AN176" s="619">
        <v>2710015</v>
      </c>
      <c r="AO176" s="619">
        <v>0</v>
      </c>
      <c r="AP176" s="619">
        <v>55306</v>
      </c>
      <c r="AQ176" s="619">
        <v>5530642</v>
      </c>
      <c r="AR176" s="619">
        <v>-3207839</v>
      </c>
      <c r="AS176" s="619">
        <v>-3143683</v>
      </c>
      <c r="AT176" s="619">
        <v>0</v>
      </c>
      <c r="AU176" s="619">
        <v>-64157</v>
      </c>
      <c r="AV176" s="619">
        <v>-6415679</v>
      </c>
      <c r="AW176" s="619">
        <v>-1512686</v>
      </c>
      <c r="AX176" s="619">
        <v>-1482433</v>
      </c>
      <c r="AY176" s="619">
        <v>0</v>
      </c>
      <c r="AZ176" s="619">
        <v>-30254</v>
      </c>
      <c r="BA176" s="619">
        <v>-3025373</v>
      </c>
      <c r="BB176" s="619">
        <v>225606</v>
      </c>
      <c r="BC176" s="619">
        <v>221094</v>
      </c>
      <c r="BD176" s="619">
        <v>0</v>
      </c>
      <c r="BE176" s="619">
        <v>4512</v>
      </c>
      <c r="BF176" s="619">
        <v>451212</v>
      </c>
      <c r="BG176" s="619">
        <v>-357067</v>
      </c>
      <c r="BH176" s="619">
        <v>-349925</v>
      </c>
      <c r="BI176" s="619">
        <v>0</v>
      </c>
      <c r="BJ176" s="619">
        <v>-7141</v>
      </c>
      <c r="BK176" s="619">
        <v>-714133</v>
      </c>
      <c r="BL176" s="619">
        <v>-1644147</v>
      </c>
      <c r="BM176" s="619">
        <v>-1611264</v>
      </c>
      <c r="BN176" s="619">
        <v>0</v>
      </c>
      <c r="BO176" s="619">
        <v>-32883</v>
      </c>
      <c r="BP176" s="619">
        <v>-3288294</v>
      </c>
      <c r="BQ176" s="619">
        <v>-3401838</v>
      </c>
      <c r="BR176" s="619">
        <v>-3333801</v>
      </c>
      <c r="BS176" s="619">
        <v>0</v>
      </c>
      <c r="BT176" s="619">
        <v>-68037</v>
      </c>
      <c r="BU176" s="619">
        <v>-6803676</v>
      </c>
      <c r="BV176" s="619">
        <v>-63038</v>
      </c>
      <c r="BW176" s="619">
        <v>-61778</v>
      </c>
      <c r="BX176" s="619">
        <v>0</v>
      </c>
      <c r="BY176" s="619">
        <v>-1261</v>
      </c>
      <c r="BZ176" s="619">
        <v>-126077</v>
      </c>
      <c r="CA176" s="619">
        <v>-3338799</v>
      </c>
      <c r="CB176" s="619">
        <v>-3272024</v>
      </c>
      <c r="CC176" s="619">
        <v>0</v>
      </c>
      <c r="CD176" s="619">
        <v>-66776</v>
      </c>
      <c r="CE176" s="619">
        <v>-6677599</v>
      </c>
      <c r="CF176" s="619">
        <v>0</v>
      </c>
      <c r="CG176" s="619">
        <v>0</v>
      </c>
      <c r="CH176" s="619">
        <v>0</v>
      </c>
      <c r="CI176" s="619">
        <v>0</v>
      </c>
      <c r="CJ176" s="619">
        <v>0</v>
      </c>
      <c r="CK176" s="619">
        <v>63038</v>
      </c>
      <c r="CL176" s="619">
        <v>61778</v>
      </c>
      <c r="CM176" s="619">
        <v>0</v>
      </c>
      <c r="CN176" s="619">
        <v>1261</v>
      </c>
      <c r="CO176" s="619">
        <v>126077</v>
      </c>
      <c r="CP176" s="619">
        <v>1008976</v>
      </c>
      <c r="CQ176" s="619">
        <v>988796</v>
      </c>
      <c r="CR176" s="619">
        <v>0</v>
      </c>
      <c r="CS176" s="619">
        <v>20180</v>
      </c>
      <c r="CT176" s="619">
        <v>2017952</v>
      </c>
      <c r="CU176" s="619">
        <v>0</v>
      </c>
      <c r="CV176" s="619">
        <v>0</v>
      </c>
      <c r="CW176" s="619">
        <v>0</v>
      </c>
      <c r="CX176" s="619">
        <v>0</v>
      </c>
      <c r="CY176" s="619">
        <v>0</v>
      </c>
      <c r="CZ176" s="619">
        <v>0</v>
      </c>
      <c r="DA176" s="619">
        <v>0</v>
      </c>
      <c r="DB176" s="619">
        <v>0</v>
      </c>
      <c r="DC176" s="619">
        <v>0</v>
      </c>
      <c r="DD176" s="619">
        <v>0</v>
      </c>
      <c r="DE176" s="619">
        <v>750000</v>
      </c>
      <c r="DF176" s="619">
        <v>735000</v>
      </c>
      <c r="DG176" s="619">
        <v>0</v>
      </c>
      <c r="DH176" s="619">
        <v>15000</v>
      </c>
      <c r="DI176" s="619">
        <v>1500000</v>
      </c>
      <c r="DJ176" s="619">
        <v>-1420525</v>
      </c>
      <c r="DK176" s="619">
        <v>-1392114</v>
      </c>
      <c r="DL176" s="619">
        <v>0</v>
      </c>
      <c r="DM176" s="619">
        <v>-28410</v>
      </c>
      <c r="DN176" s="619">
        <v>-2841049</v>
      </c>
      <c r="DO176" s="619">
        <v>-3000349</v>
      </c>
      <c r="DP176" s="619">
        <v>-2940341</v>
      </c>
      <c r="DQ176" s="619">
        <v>0</v>
      </c>
      <c r="DR176" s="619">
        <v>-60006</v>
      </c>
      <c r="DS176" s="619">
        <v>-6000696</v>
      </c>
      <c r="DT176" s="619">
        <v>0</v>
      </c>
      <c r="DU176" s="619">
        <v>0</v>
      </c>
      <c r="DV176" s="619">
        <v>0</v>
      </c>
      <c r="DW176" s="619">
        <v>0</v>
      </c>
      <c r="DX176" s="619">
        <v>0</v>
      </c>
      <c r="DY176" s="619">
        <v>-1579823</v>
      </c>
      <c r="DZ176" s="619">
        <v>-1548228</v>
      </c>
      <c r="EA176" s="619">
        <v>0</v>
      </c>
      <c r="EB176" s="619">
        <v>-31596</v>
      </c>
      <c r="EC176" s="619">
        <v>-3159647</v>
      </c>
      <c r="ED176" s="619">
        <v>-1420525</v>
      </c>
      <c r="EE176" s="619">
        <v>-1392114</v>
      </c>
      <c r="EF176" s="619">
        <v>0</v>
      </c>
      <c r="EG176" s="619">
        <v>-28410</v>
      </c>
      <c r="EH176" s="619">
        <v>-2841049</v>
      </c>
      <c r="EI176" s="619">
        <v>3014447</v>
      </c>
      <c r="EJ176" s="619">
        <v>2954159</v>
      </c>
      <c r="EK176" s="619">
        <v>0</v>
      </c>
      <c r="EL176" s="619">
        <v>60288</v>
      </c>
      <c r="EM176" s="619">
        <v>6028894</v>
      </c>
      <c r="EN176" s="619">
        <v>0</v>
      </c>
      <c r="EO176" s="619">
        <v>0</v>
      </c>
      <c r="EP176" s="619">
        <v>0</v>
      </c>
      <c r="EQ176" s="619">
        <v>0</v>
      </c>
      <c r="ER176" s="619">
        <v>0</v>
      </c>
      <c r="ES176" s="619">
        <v>3065142</v>
      </c>
      <c r="ET176" s="619">
        <v>3003839</v>
      </c>
      <c r="EU176" s="619">
        <v>0</v>
      </c>
      <c r="EV176" s="619">
        <v>61303</v>
      </c>
      <c r="EW176" s="619">
        <v>6130283</v>
      </c>
      <c r="EX176" s="619">
        <v>-50695</v>
      </c>
      <c r="EY176" s="619">
        <v>-49680</v>
      </c>
      <c r="EZ176" s="619">
        <v>0</v>
      </c>
      <c r="FA176" s="619">
        <v>-1015</v>
      </c>
      <c r="FB176" s="619">
        <v>-101389</v>
      </c>
      <c r="FC176" s="619">
        <v>33188181</v>
      </c>
      <c r="FD176" s="619">
        <v>32524418</v>
      </c>
      <c r="FE176" s="619">
        <v>0</v>
      </c>
      <c r="FF176" s="619">
        <v>663764</v>
      </c>
      <c r="FG176" s="619">
        <v>66376363</v>
      </c>
      <c r="FH176" s="619">
        <v>31411723</v>
      </c>
      <c r="FI176" s="619">
        <v>30783489</v>
      </c>
      <c r="FJ176" s="619">
        <v>0</v>
      </c>
      <c r="FK176" s="619">
        <v>628234</v>
      </c>
      <c r="FL176" s="619">
        <v>62823446</v>
      </c>
      <c r="FM176" s="619">
        <v>-1776458</v>
      </c>
      <c r="FN176" s="619">
        <v>-1740929</v>
      </c>
      <c r="FO176" s="619">
        <v>0</v>
      </c>
      <c r="FP176" s="619">
        <v>-35530</v>
      </c>
      <c r="FQ176" s="619">
        <v>-3552917</v>
      </c>
      <c r="FR176" s="619">
        <v>-1827153</v>
      </c>
      <c r="FS176" s="619">
        <v>-1790609</v>
      </c>
      <c r="FT176" s="619">
        <v>0</v>
      </c>
      <c r="FU176" s="619">
        <v>-36545</v>
      </c>
      <c r="FV176" s="619">
        <v>-3654306</v>
      </c>
      <c r="FW176" s="620" t="s">
        <v>535</v>
      </c>
      <c r="FX176" s="620" t="s">
        <v>534</v>
      </c>
      <c r="FY176" s="610" t="s">
        <v>535</v>
      </c>
      <c r="FZ176" s="611" t="s">
        <v>536</v>
      </c>
      <c r="GA176" s="611" t="s">
        <v>1054</v>
      </c>
      <c r="GB176" s="610" t="s">
        <v>1432</v>
      </c>
    </row>
    <row r="177" spans="1:184" x14ac:dyDescent="0.25">
      <c r="A177" s="610" t="s">
        <v>3385</v>
      </c>
      <c r="B177" s="617" t="s">
        <v>1055</v>
      </c>
      <c r="C177" s="618" t="s">
        <v>1056</v>
      </c>
      <c r="D177" s="638">
        <v>0.5</v>
      </c>
      <c r="E177" s="638">
        <v>0.49</v>
      </c>
      <c r="F177" s="638">
        <v>0</v>
      </c>
      <c r="G177" s="638">
        <v>0.01</v>
      </c>
      <c r="H177" s="638">
        <v>1</v>
      </c>
      <c r="I177" s="619">
        <v>30225203</v>
      </c>
      <c r="J177" s="619">
        <v>29620699</v>
      </c>
      <c r="K177" s="619">
        <v>0</v>
      </c>
      <c r="L177" s="619">
        <v>604504</v>
      </c>
      <c r="M177" s="619">
        <v>60450406</v>
      </c>
      <c r="N177" s="619">
        <v>0</v>
      </c>
      <c r="O177" s="619">
        <v>0</v>
      </c>
      <c r="P177" s="619">
        <v>30225203</v>
      </c>
      <c r="Q177" s="619">
        <v>234594</v>
      </c>
      <c r="R177" s="619">
        <v>234594</v>
      </c>
      <c r="S177" s="619">
        <v>91415</v>
      </c>
      <c r="T177" s="619">
        <v>0</v>
      </c>
      <c r="U177" s="619">
        <v>91415</v>
      </c>
      <c r="V177" s="619">
        <v>0</v>
      </c>
      <c r="W177" s="619">
        <v>0</v>
      </c>
      <c r="X177" s="619">
        <v>0</v>
      </c>
      <c r="Y177" s="619">
        <v>0</v>
      </c>
      <c r="Z177" s="619">
        <v>0</v>
      </c>
      <c r="AA177" s="619">
        <v>0</v>
      </c>
      <c r="AB177" s="619">
        <v>0</v>
      </c>
      <c r="AC177" s="619">
        <v>0</v>
      </c>
      <c r="AD177" s="619">
        <v>0</v>
      </c>
      <c r="AE177" s="619">
        <v>0</v>
      </c>
      <c r="AF177" s="619">
        <v>0</v>
      </c>
      <c r="AG177" s="619">
        <v>0</v>
      </c>
      <c r="AH177" s="619">
        <v>0</v>
      </c>
      <c r="AI177" s="619">
        <v>10373223</v>
      </c>
      <c r="AJ177" s="619">
        <v>0</v>
      </c>
      <c r="AK177" s="619">
        <v>210997</v>
      </c>
      <c r="AL177" s="619">
        <v>10584220</v>
      </c>
      <c r="AM177" s="619">
        <v>3820167</v>
      </c>
      <c r="AN177" s="619">
        <v>3743764</v>
      </c>
      <c r="AO177" s="619">
        <v>0</v>
      </c>
      <c r="AP177" s="619">
        <v>76403</v>
      </c>
      <c r="AQ177" s="619">
        <v>7640334</v>
      </c>
      <c r="AR177" s="619">
        <v>-1651490</v>
      </c>
      <c r="AS177" s="619">
        <v>-1618461</v>
      </c>
      <c r="AT177" s="619">
        <v>0</v>
      </c>
      <c r="AU177" s="619">
        <v>-33030</v>
      </c>
      <c r="AV177" s="619">
        <v>-3302981</v>
      </c>
      <c r="AW177" s="619">
        <v>-1729251</v>
      </c>
      <c r="AX177" s="619">
        <v>-1694666</v>
      </c>
      <c r="AY177" s="619">
        <v>0</v>
      </c>
      <c r="AZ177" s="619">
        <v>-34585</v>
      </c>
      <c r="BA177" s="619">
        <v>-3458502</v>
      </c>
      <c r="BB177" s="619">
        <v>355929</v>
      </c>
      <c r="BC177" s="619">
        <v>348810</v>
      </c>
      <c r="BD177" s="619">
        <v>0</v>
      </c>
      <c r="BE177" s="619">
        <v>7119</v>
      </c>
      <c r="BF177" s="619">
        <v>711858</v>
      </c>
      <c r="BG177" s="619">
        <v>-2186</v>
      </c>
      <c r="BH177" s="619">
        <v>-2142</v>
      </c>
      <c r="BI177" s="619">
        <v>0</v>
      </c>
      <c r="BJ177" s="619">
        <v>-44</v>
      </c>
      <c r="BK177" s="619">
        <v>-4372</v>
      </c>
      <c r="BL177" s="619">
        <v>-1375508</v>
      </c>
      <c r="BM177" s="619">
        <v>-1347998</v>
      </c>
      <c r="BN177" s="619">
        <v>0</v>
      </c>
      <c r="BO177" s="619">
        <v>-27510</v>
      </c>
      <c r="BP177" s="619">
        <v>-2751016</v>
      </c>
      <c r="BQ177" s="619">
        <v>-3368150</v>
      </c>
      <c r="BR177" s="619">
        <v>-3300787</v>
      </c>
      <c r="BS177" s="619">
        <v>0</v>
      </c>
      <c r="BT177" s="619">
        <v>-67363</v>
      </c>
      <c r="BU177" s="619">
        <v>-6736300</v>
      </c>
      <c r="BV177" s="619">
        <v>0</v>
      </c>
      <c r="BW177" s="619">
        <v>0</v>
      </c>
      <c r="BX177" s="619">
        <v>0</v>
      </c>
      <c r="BY177" s="619">
        <v>0</v>
      </c>
      <c r="BZ177" s="619">
        <v>0</v>
      </c>
      <c r="CA177" s="619">
        <v>-3368150</v>
      </c>
      <c r="CB177" s="619">
        <v>-3300787</v>
      </c>
      <c r="CC177" s="619">
        <v>0</v>
      </c>
      <c r="CD177" s="619">
        <v>-67363</v>
      </c>
      <c r="CE177" s="619">
        <v>-6736300</v>
      </c>
      <c r="CF177" s="619">
        <v>0</v>
      </c>
      <c r="CG177" s="619">
        <v>0</v>
      </c>
      <c r="CH177" s="619">
        <v>0</v>
      </c>
      <c r="CI177" s="619">
        <v>0</v>
      </c>
      <c r="CJ177" s="619">
        <v>0</v>
      </c>
      <c r="CK177" s="619">
        <v>0</v>
      </c>
      <c r="CL177" s="619">
        <v>0</v>
      </c>
      <c r="CM177" s="619">
        <v>0</v>
      </c>
      <c r="CN177" s="619">
        <v>0</v>
      </c>
      <c r="CO177" s="619">
        <v>0</v>
      </c>
      <c r="CP177" s="619">
        <v>801251</v>
      </c>
      <c r="CQ177" s="619">
        <v>785226</v>
      </c>
      <c r="CR177" s="619">
        <v>0</v>
      </c>
      <c r="CS177" s="619">
        <v>16025</v>
      </c>
      <c r="CT177" s="619">
        <v>1602502</v>
      </c>
      <c r="CU177" s="619">
        <v>0</v>
      </c>
      <c r="CV177" s="619">
        <v>0</v>
      </c>
      <c r="CW177" s="619">
        <v>0</v>
      </c>
      <c r="CX177" s="619">
        <v>0</v>
      </c>
      <c r="CY177" s="619">
        <v>0</v>
      </c>
      <c r="CZ177" s="619">
        <v>0</v>
      </c>
      <c r="DA177" s="619">
        <v>0</v>
      </c>
      <c r="DB177" s="619">
        <v>0</v>
      </c>
      <c r="DC177" s="619">
        <v>0</v>
      </c>
      <c r="DD177" s="619">
        <v>0</v>
      </c>
      <c r="DE177" s="619">
        <v>111724</v>
      </c>
      <c r="DF177" s="619">
        <v>109490</v>
      </c>
      <c r="DG177" s="619">
        <v>0</v>
      </c>
      <c r="DH177" s="619">
        <v>2234</v>
      </c>
      <c r="DI177" s="619">
        <v>223448</v>
      </c>
      <c r="DJ177" s="619">
        <v>-1487537</v>
      </c>
      <c r="DK177" s="619">
        <v>-1457787</v>
      </c>
      <c r="DL177" s="619">
        <v>0</v>
      </c>
      <c r="DM177" s="619">
        <v>-29751</v>
      </c>
      <c r="DN177" s="619">
        <v>-2975075</v>
      </c>
      <c r="DO177" s="619">
        <v>-3942712</v>
      </c>
      <c r="DP177" s="619">
        <v>-3863858</v>
      </c>
      <c r="DQ177" s="619">
        <v>0</v>
      </c>
      <c r="DR177" s="619">
        <v>-78855</v>
      </c>
      <c r="DS177" s="619">
        <v>-7885425</v>
      </c>
      <c r="DT177" s="619">
        <v>0</v>
      </c>
      <c r="DU177" s="619">
        <v>0</v>
      </c>
      <c r="DV177" s="619">
        <v>0</v>
      </c>
      <c r="DW177" s="619">
        <v>0</v>
      </c>
      <c r="DX177" s="619">
        <v>0</v>
      </c>
      <c r="DY177" s="619">
        <v>-2455175</v>
      </c>
      <c r="DZ177" s="619">
        <v>-2406071</v>
      </c>
      <c r="EA177" s="619">
        <v>0</v>
      </c>
      <c r="EB177" s="619">
        <v>-49104</v>
      </c>
      <c r="EC177" s="619">
        <v>-4910350</v>
      </c>
      <c r="ED177" s="619">
        <v>-1487537</v>
      </c>
      <c r="EE177" s="619">
        <v>-1457787</v>
      </c>
      <c r="EF177" s="619">
        <v>0</v>
      </c>
      <c r="EG177" s="619">
        <v>-29751</v>
      </c>
      <c r="EH177" s="619">
        <v>-2975075</v>
      </c>
      <c r="EI177" s="619">
        <v>-1415861</v>
      </c>
      <c r="EJ177" s="619">
        <v>-1387546</v>
      </c>
      <c r="EK177" s="619">
        <v>0</v>
      </c>
      <c r="EL177" s="619">
        <v>-28319</v>
      </c>
      <c r="EM177" s="619">
        <v>-2831726</v>
      </c>
      <c r="EN177" s="619">
        <v>0</v>
      </c>
      <c r="EO177" s="619">
        <v>0</v>
      </c>
      <c r="EP177" s="619">
        <v>0</v>
      </c>
      <c r="EQ177" s="619">
        <v>0</v>
      </c>
      <c r="ER177" s="619">
        <v>0</v>
      </c>
      <c r="ES177" s="619">
        <v>1156179</v>
      </c>
      <c r="ET177" s="619">
        <v>1133055</v>
      </c>
      <c r="EU177" s="619">
        <v>0</v>
      </c>
      <c r="EV177" s="619">
        <v>23124</v>
      </c>
      <c r="EW177" s="619">
        <v>2312357</v>
      </c>
      <c r="EX177" s="619">
        <v>-2572040</v>
      </c>
      <c r="EY177" s="619">
        <v>-2520601</v>
      </c>
      <c r="EZ177" s="619">
        <v>0</v>
      </c>
      <c r="FA177" s="619">
        <v>-51443</v>
      </c>
      <c r="FB177" s="619">
        <v>-5144083</v>
      </c>
      <c r="FC177" s="619">
        <v>30673669</v>
      </c>
      <c r="FD177" s="619">
        <v>30060196</v>
      </c>
      <c r="FE177" s="619">
        <v>0</v>
      </c>
      <c r="FF177" s="619">
        <v>613473</v>
      </c>
      <c r="FG177" s="619">
        <v>61347338</v>
      </c>
      <c r="FH177" s="619">
        <v>30225203</v>
      </c>
      <c r="FI177" s="619">
        <v>29620699</v>
      </c>
      <c r="FJ177" s="619">
        <v>0</v>
      </c>
      <c r="FK177" s="619">
        <v>604504</v>
      </c>
      <c r="FL177" s="619">
        <v>60450406</v>
      </c>
      <c r="FM177" s="619">
        <v>-448466</v>
      </c>
      <c r="FN177" s="619">
        <v>-439497</v>
      </c>
      <c r="FO177" s="619">
        <v>0</v>
      </c>
      <c r="FP177" s="619">
        <v>-8969</v>
      </c>
      <c r="FQ177" s="619">
        <v>-896932</v>
      </c>
      <c r="FR177" s="619">
        <v>-3020506</v>
      </c>
      <c r="FS177" s="619">
        <v>-2960098</v>
      </c>
      <c r="FT177" s="619">
        <v>0</v>
      </c>
      <c r="FU177" s="619">
        <v>-60412</v>
      </c>
      <c r="FV177" s="619">
        <v>-6041015</v>
      </c>
      <c r="FW177" s="620" t="s">
        <v>513</v>
      </c>
      <c r="FX177" s="620" t="s">
        <v>822</v>
      </c>
      <c r="FY177" s="610" t="s">
        <v>515</v>
      </c>
      <c r="FZ177" s="611" t="s">
        <v>723</v>
      </c>
      <c r="GA177" s="611" t="s">
        <v>1057</v>
      </c>
      <c r="GB177" s="610" t="s">
        <v>1432</v>
      </c>
    </row>
    <row r="178" spans="1:184" x14ac:dyDescent="0.25">
      <c r="A178" s="610" t="s">
        <v>3385</v>
      </c>
      <c r="B178" s="617" t="s">
        <v>1058</v>
      </c>
      <c r="C178" s="618" t="s">
        <v>1059</v>
      </c>
      <c r="D178" s="638">
        <v>0.5</v>
      </c>
      <c r="E178" s="638">
        <v>0.4</v>
      </c>
      <c r="F178" s="638">
        <v>0.1</v>
      </c>
      <c r="G178" s="638">
        <v>0</v>
      </c>
      <c r="H178" s="638">
        <v>1</v>
      </c>
      <c r="I178" s="619">
        <v>38184776</v>
      </c>
      <c r="J178" s="619">
        <v>30547820</v>
      </c>
      <c r="K178" s="619">
        <v>7636955</v>
      </c>
      <c r="L178" s="619">
        <v>0</v>
      </c>
      <c r="M178" s="619">
        <v>76369551</v>
      </c>
      <c r="N178" s="619">
        <v>0</v>
      </c>
      <c r="O178" s="619">
        <v>0</v>
      </c>
      <c r="P178" s="619">
        <v>38184776</v>
      </c>
      <c r="Q178" s="619">
        <v>118653</v>
      </c>
      <c r="R178" s="619">
        <v>118653</v>
      </c>
      <c r="S178" s="619">
        <v>0</v>
      </c>
      <c r="T178" s="619">
        <v>0</v>
      </c>
      <c r="U178" s="619">
        <v>0</v>
      </c>
      <c r="V178" s="619">
        <v>0</v>
      </c>
      <c r="W178" s="619">
        <v>-8508</v>
      </c>
      <c r="X178" s="619">
        <v>-8508</v>
      </c>
      <c r="Y178" s="619">
        <v>0</v>
      </c>
      <c r="Z178" s="619">
        <v>0</v>
      </c>
      <c r="AA178" s="619">
        <v>0</v>
      </c>
      <c r="AB178" s="619">
        <v>0</v>
      </c>
      <c r="AC178" s="619">
        <v>0</v>
      </c>
      <c r="AD178" s="619">
        <v>0</v>
      </c>
      <c r="AE178" s="619">
        <v>0</v>
      </c>
      <c r="AF178" s="619">
        <v>0</v>
      </c>
      <c r="AG178" s="619">
        <v>0</v>
      </c>
      <c r="AH178" s="619">
        <v>0</v>
      </c>
      <c r="AI178" s="619">
        <v>7294114</v>
      </c>
      <c r="AJ178" s="619">
        <v>1822080</v>
      </c>
      <c r="AK178" s="619">
        <v>0</v>
      </c>
      <c r="AL178" s="619">
        <v>9116194</v>
      </c>
      <c r="AM178" s="619">
        <v>1279313</v>
      </c>
      <c r="AN178" s="619">
        <v>1023450</v>
      </c>
      <c r="AO178" s="619">
        <v>255863</v>
      </c>
      <c r="AP178" s="619">
        <v>0</v>
      </c>
      <c r="AQ178" s="619">
        <v>2558626</v>
      </c>
      <c r="AR178" s="619">
        <v>-595408</v>
      </c>
      <c r="AS178" s="619">
        <v>-476326</v>
      </c>
      <c r="AT178" s="619">
        <v>-119082</v>
      </c>
      <c r="AU178" s="619">
        <v>0</v>
      </c>
      <c r="AV178" s="619">
        <v>-1190816</v>
      </c>
      <c r="AW178" s="619">
        <v>-689568</v>
      </c>
      <c r="AX178" s="619">
        <v>-551655</v>
      </c>
      <c r="AY178" s="619">
        <v>-137914</v>
      </c>
      <c r="AZ178" s="619">
        <v>0</v>
      </c>
      <c r="BA178" s="619">
        <v>-1379137</v>
      </c>
      <c r="BB178" s="619">
        <v>254575</v>
      </c>
      <c r="BC178" s="619">
        <v>203660</v>
      </c>
      <c r="BD178" s="619">
        <v>50915</v>
      </c>
      <c r="BE178" s="619">
        <v>0</v>
      </c>
      <c r="BF178" s="619">
        <v>509150</v>
      </c>
      <c r="BG178" s="619">
        <v>-349051</v>
      </c>
      <c r="BH178" s="619">
        <v>-279241</v>
      </c>
      <c r="BI178" s="619">
        <v>-69810</v>
      </c>
      <c r="BJ178" s="619">
        <v>0</v>
      </c>
      <c r="BK178" s="619">
        <v>-698102</v>
      </c>
      <c r="BL178" s="619">
        <v>-784044</v>
      </c>
      <c r="BM178" s="619">
        <v>-627236</v>
      </c>
      <c r="BN178" s="619">
        <v>-156809</v>
      </c>
      <c r="BO178" s="619">
        <v>0</v>
      </c>
      <c r="BP178" s="619">
        <v>-1568089</v>
      </c>
      <c r="BQ178" s="619">
        <v>-1463897</v>
      </c>
      <c r="BR178" s="619">
        <v>-1171117</v>
      </c>
      <c r="BS178" s="619">
        <v>-292779</v>
      </c>
      <c r="BT178" s="619">
        <v>0</v>
      </c>
      <c r="BU178" s="619">
        <v>-2927793</v>
      </c>
      <c r="BV178" s="619">
        <v>0</v>
      </c>
      <c r="BW178" s="619">
        <v>0</v>
      </c>
      <c r="BX178" s="619">
        <v>0</v>
      </c>
      <c r="BY178" s="619">
        <v>0</v>
      </c>
      <c r="BZ178" s="619">
        <v>0</v>
      </c>
      <c r="CA178" s="619">
        <v>-1463897</v>
      </c>
      <c r="CB178" s="619">
        <v>-1171117</v>
      </c>
      <c r="CC178" s="619">
        <v>-292779</v>
      </c>
      <c r="CD178" s="619">
        <v>0</v>
      </c>
      <c r="CE178" s="619">
        <v>-2927793</v>
      </c>
      <c r="CF178" s="619">
        <v>0</v>
      </c>
      <c r="CG178" s="619">
        <v>0</v>
      </c>
      <c r="CH178" s="619">
        <v>0</v>
      </c>
      <c r="CI178" s="619">
        <v>0</v>
      </c>
      <c r="CJ178" s="619">
        <v>0</v>
      </c>
      <c r="CK178" s="619">
        <v>0</v>
      </c>
      <c r="CL178" s="619">
        <v>0</v>
      </c>
      <c r="CM178" s="619">
        <v>0</v>
      </c>
      <c r="CN178" s="619">
        <v>0</v>
      </c>
      <c r="CO178" s="619">
        <v>0</v>
      </c>
      <c r="CP178" s="619">
        <v>1738199</v>
      </c>
      <c r="CQ178" s="619">
        <v>1390559</v>
      </c>
      <c r="CR178" s="619">
        <v>347640</v>
      </c>
      <c r="CS178" s="619">
        <v>0</v>
      </c>
      <c r="CT178" s="619">
        <v>3476398</v>
      </c>
      <c r="CU178" s="619">
        <v>0</v>
      </c>
      <c r="CV178" s="619">
        <v>0</v>
      </c>
      <c r="CW178" s="619">
        <v>0</v>
      </c>
      <c r="CX178" s="619">
        <v>0</v>
      </c>
      <c r="CY178" s="619">
        <v>0</v>
      </c>
      <c r="CZ178" s="619">
        <v>0</v>
      </c>
      <c r="DA178" s="619">
        <v>0</v>
      </c>
      <c r="DB178" s="619">
        <v>0</v>
      </c>
      <c r="DC178" s="619">
        <v>0</v>
      </c>
      <c r="DD178" s="619">
        <v>0</v>
      </c>
      <c r="DE178" s="619">
        <v>-274699</v>
      </c>
      <c r="DF178" s="619">
        <v>-219759</v>
      </c>
      <c r="DG178" s="619">
        <v>-54940</v>
      </c>
      <c r="DH178" s="619">
        <v>0</v>
      </c>
      <c r="DI178" s="619">
        <v>-549398</v>
      </c>
      <c r="DJ178" s="619">
        <v>-286467</v>
      </c>
      <c r="DK178" s="619">
        <v>-229174</v>
      </c>
      <c r="DL178" s="619">
        <v>-57293</v>
      </c>
      <c r="DM178" s="619">
        <v>0</v>
      </c>
      <c r="DN178" s="619">
        <v>-572934</v>
      </c>
      <c r="DO178" s="619">
        <v>-286864</v>
      </c>
      <c r="DP178" s="619">
        <v>-229491</v>
      </c>
      <c r="DQ178" s="619">
        <v>-57372</v>
      </c>
      <c r="DR178" s="619">
        <v>0</v>
      </c>
      <c r="DS178" s="619">
        <v>-573727</v>
      </c>
      <c r="DT178" s="619">
        <v>0</v>
      </c>
      <c r="DU178" s="619">
        <v>0</v>
      </c>
      <c r="DV178" s="619">
        <v>0</v>
      </c>
      <c r="DW178" s="619">
        <v>0</v>
      </c>
      <c r="DX178" s="619">
        <v>0</v>
      </c>
      <c r="DY178" s="619">
        <v>-397</v>
      </c>
      <c r="DZ178" s="619">
        <v>-317</v>
      </c>
      <c r="EA178" s="619">
        <v>-79</v>
      </c>
      <c r="EB178" s="619">
        <v>0</v>
      </c>
      <c r="EC178" s="619">
        <v>-793</v>
      </c>
      <c r="ED178" s="619">
        <v>-286467</v>
      </c>
      <c r="EE178" s="619">
        <v>-229174</v>
      </c>
      <c r="EF178" s="619">
        <v>-57293</v>
      </c>
      <c r="EG178" s="619">
        <v>0</v>
      </c>
      <c r="EH178" s="619">
        <v>-572934</v>
      </c>
      <c r="EI178" s="619">
        <v>3810719</v>
      </c>
      <c r="EJ178" s="619">
        <v>3048574</v>
      </c>
      <c r="EK178" s="619">
        <v>762141</v>
      </c>
      <c r="EL178" s="619">
        <v>0</v>
      </c>
      <c r="EM178" s="619">
        <v>7621432</v>
      </c>
      <c r="EN178" s="619">
        <v>0</v>
      </c>
      <c r="EO178" s="619">
        <v>0</v>
      </c>
      <c r="EP178" s="619">
        <v>0</v>
      </c>
      <c r="EQ178" s="619">
        <v>0</v>
      </c>
      <c r="ER178" s="619">
        <v>0</v>
      </c>
      <c r="ES178" s="619">
        <v>673517</v>
      </c>
      <c r="ET178" s="619">
        <v>538814</v>
      </c>
      <c r="EU178" s="619">
        <v>134703</v>
      </c>
      <c r="EV178" s="619">
        <v>0</v>
      </c>
      <c r="EW178" s="619">
        <v>1347034</v>
      </c>
      <c r="EX178" s="619">
        <v>3137202</v>
      </c>
      <c r="EY178" s="619">
        <v>2509760</v>
      </c>
      <c r="EZ178" s="619">
        <v>627438</v>
      </c>
      <c r="FA178" s="619">
        <v>0</v>
      </c>
      <c r="FB178" s="619">
        <v>6274398</v>
      </c>
      <c r="FC178" s="619">
        <v>34545396</v>
      </c>
      <c r="FD178" s="619">
        <v>27636317</v>
      </c>
      <c r="FE178" s="619">
        <v>6909079</v>
      </c>
      <c r="FF178" s="619">
        <v>0</v>
      </c>
      <c r="FG178" s="619">
        <v>69090792</v>
      </c>
      <c r="FH178" s="619">
        <v>38184776</v>
      </c>
      <c r="FI178" s="619">
        <v>30547820</v>
      </c>
      <c r="FJ178" s="619">
        <v>7636955</v>
      </c>
      <c r="FK178" s="619">
        <v>0</v>
      </c>
      <c r="FL178" s="619">
        <v>76369551</v>
      </c>
      <c r="FM178" s="619">
        <v>3639380</v>
      </c>
      <c r="FN178" s="619">
        <v>2911503</v>
      </c>
      <c r="FO178" s="619">
        <v>727876</v>
      </c>
      <c r="FP178" s="619">
        <v>0</v>
      </c>
      <c r="FQ178" s="619">
        <v>7278759</v>
      </c>
      <c r="FR178" s="619">
        <v>6776582</v>
      </c>
      <c r="FS178" s="619">
        <v>5421263</v>
      </c>
      <c r="FT178" s="619">
        <v>1355314</v>
      </c>
      <c r="FU178" s="619">
        <v>0</v>
      </c>
      <c r="FV178" s="619">
        <v>13553157</v>
      </c>
      <c r="FW178" s="620" t="s">
        <v>1060</v>
      </c>
      <c r="FX178" s="620" t="s">
        <v>473</v>
      </c>
      <c r="FY178" s="610" t="s">
        <v>474</v>
      </c>
      <c r="FZ178" s="611" t="s">
        <v>548</v>
      </c>
      <c r="GA178" s="611" t="s">
        <v>1061</v>
      </c>
      <c r="GB178" s="610" t="s">
        <v>3368</v>
      </c>
    </row>
    <row r="179" spans="1:184" x14ac:dyDescent="0.25">
      <c r="A179" s="610" t="s">
        <v>3386</v>
      </c>
      <c r="B179" s="617" t="s">
        <v>1062</v>
      </c>
      <c r="C179" s="618" t="s">
        <v>1063</v>
      </c>
      <c r="D179" s="638">
        <v>0.5</v>
      </c>
      <c r="E179" s="638">
        <v>0.4</v>
      </c>
      <c r="F179" s="638">
        <v>0.09</v>
      </c>
      <c r="G179" s="638">
        <v>0.01</v>
      </c>
      <c r="H179" s="638">
        <v>1</v>
      </c>
      <c r="I179" s="619">
        <v>47987474</v>
      </c>
      <c r="J179" s="619">
        <v>38389980</v>
      </c>
      <c r="K179" s="619">
        <v>8637746</v>
      </c>
      <c r="L179" s="619">
        <v>959750</v>
      </c>
      <c r="M179" s="619">
        <v>95974950</v>
      </c>
      <c r="N179" s="619">
        <v>0</v>
      </c>
      <c r="O179" s="619">
        <v>0</v>
      </c>
      <c r="P179" s="619">
        <v>47987474</v>
      </c>
      <c r="Q179" s="619">
        <v>166040</v>
      </c>
      <c r="R179" s="619">
        <v>166040</v>
      </c>
      <c r="S179" s="619">
        <v>2622770</v>
      </c>
      <c r="T179" s="619">
        <v>0</v>
      </c>
      <c r="U179" s="619">
        <v>2622770</v>
      </c>
      <c r="V179" s="619">
        <v>222996</v>
      </c>
      <c r="W179" s="619">
        <v>0</v>
      </c>
      <c r="X179" s="619">
        <v>222996</v>
      </c>
      <c r="Y179" s="619">
        <v>0</v>
      </c>
      <c r="Z179" s="619">
        <v>0</v>
      </c>
      <c r="AA179" s="619">
        <v>0</v>
      </c>
      <c r="AB179" s="619">
        <v>0</v>
      </c>
      <c r="AC179" s="619">
        <v>0</v>
      </c>
      <c r="AD179" s="619">
        <v>0</v>
      </c>
      <c r="AE179" s="619">
        <v>0</v>
      </c>
      <c r="AF179" s="619">
        <v>0</v>
      </c>
      <c r="AG179" s="619">
        <v>0</v>
      </c>
      <c r="AH179" s="619">
        <v>0</v>
      </c>
      <c r="AI179" s="619">
        <v>9279573</v>
      </c>
      <c r="AJ179" s="619">
        <v>1974526</v>
      </c>
      <c r="AK179" s="619">
        <v>219393</v>
      </c>
      <c r="AL179" s="619">
        <v>11473492</v>
      </c>
      <c r="AM179" s="619">
        <v>1894619</v>
      </c>
      <c r="AN179" s="619">
        <v>1515696</v>
      </c>
      <c r="AO179" s="619">
        <v>341032</v>
      </c>
      <c r="AP179" s="619">
        <v>37892</v>
      </c>
      <c r="AQ179" s="619">
        <v>3789239</v>
      </c>
      <c r="AR179" s="619">
        <v>-938121</v>
      </c>
      <c r="AS179" s="619">
        <v>-750496</v>
      </c>
      <c r="AT179" s="619">
        <v>-168862</v>
      </c>
      <c r="AU179" s="619">
        <v>-18762</v>
      </c>
      <c r="AV179" s="619">
        <v>-1876241</v>
      </c>
      <c r="AW179" s="619">
        <v>-295479</v>
      </c>
      <c r="AX179" s="619">
        <v>-236384</v>
      </c>
      <c r="AY179" s="619">
        <v>-53186</v>
      </c>
      <c r="AZ179" s="619">
        <v>-5910</v>
      </c>
      <c r="BA179" s="619">
        <v>-590959</v>
      </c>
      <c r="BB179" s="619">
        <v>63412</v>
      </c>
      <c r="BC179" s="619">
        <v>50729</v>
      </c>
      <c r="BD179" s="619">
        <v>11414</v>
      </c>
      <c r="BE179" s="619">
        <v>1268</v>
      </c>
      <c r="BF179" s="619">
        <v>126823</v>
      </c>
      <c r="BG179" s="619">
        <v>-870975</v>
      </c>
      <c r="BH179" s="619">
        <v>-696780</v>
      </c>
      <c r="BI179" s="619">
        <v>-156775</v>
      </c>
      <c r="BJ179" s="619">
        <v>-17419</v>
      </c>
      <c r="BK179" s="619">
        <v>-1741949</v>
      </c>
      <c r="BL179" s="619">
        <v>-1103042</v>
      </c>
      <c r="BM179" s="619">
        <v>-882435</v>
      </c>
      <c r="BN179" s="619">
        <v>-198547</v>
      </c>
      <c r="BO179" s="619">
        <v>-22061</v>
      </c>
      <c r="BP179" s="619">
        <v>-2206085</v>
      </c>
      <c r="BQ179" s="619">
        <v>-2283704</v>
      </c>
      <c r="BR179" s="619">
        <v>-1826964</v>
      </c>
      <c r="BS179" s="619">
        <v>-411067</v>
      </c>
      <c r="BT179" s="619">
        <v>-45674</v>
      </c>
      <c r="BU179" s="619">
        <v>-4567409</v>
      </c>
      <c r="BV179" s="619">
        <v>-9787</v>
      </c>
      <c r="BW179" s="619">
        <v>-7830</v>
      </c>
      <c r="BX179" s="619">
        <v>-1762</v>
      </c>
      <c r="BY179" s="619">
        <v>-196</v>
      </c>
      <c r="BZ179" s="619">
        <v>-19575</v>
      </c>
      <c r="CA179" s="619">
        <v>-2273917</v>
      </c>
      <c r="CB179" s="619">
        <v>-1819134</v>
      </c>
      <c r="CC179" s="619">
        <v>-409305</v>
      </c>
      <c r="CD179" s="619">
        <v>-45478</v>
      </c>
      <c r="CE179" s="619">
        <v>-4547834</v>
      </c>
      <c r="CF179" s="619">
        <v>0</v>
      </c>
      <c r="CG179" s="619">
        <v>0</v>
      </c>
      <c r="CH179" s="619">
        <v>0</v>
      </c>
      <c r="CI179" s="619">
        <v>0</v>
      </c>
      <c r="CJ179" s="619">
        <v>0</v>
      </c>
      <c r="CK179" s="619">
        <v>0</v>
      </c>
      <c r="CL179" s="619">
        <v>0</v>
      </c>
      <c r="CM179" s="619">
        <v>0</v>
      </c>
      <c r="CN179" s="619">
        <v>0</v>
      </c>
      <c r="CO179" s="619">
        <v>0</v>
      </c>
      <c r="CP179" s="619">
        <v>3061451</v>
      </c>
      <c r="CQ179" s="619">
        <v>2449160</v>
      </c>
      <c r="CR179" s="619">
        <v>551061</v>
      </c>
      <c r="CS179" s="619">
        <v>61229</v>
      </c>
      <c r="CT179" s="619">
        <v>6122901</v>
      </c>
      <c r="CU179" s="619">
        <v>0</v>
      </c>
      <c r="CV179" s="619">
        <v>0</v>
      </c>
      <c r="CW179" s="619">
        <v>0</v>
      </c>
      <c r="CX179" s="619">
        <v>0</v>
      </c>
      <c r="CY179" s="619">
        <v>0</v>
      </c>
      <c r="CZ179" s="619">
        <v>5559</v>
      </c>
      <c r="DA179" s="619">
        <v>4447</v>
      </c>
      <c r="DB179" s="619">
        <v>1001</v>
      </c>
      <c r="DC179" s="619">
        <v>111</v>
      </c>
      <c r="DD179" s="619">
        <v>11118</v>
      </c>
      <c r="DE179" s="619">
        <v>-3102290</v>
      </c>
      <c r="DF179" s="619">
        <v>-2481832</v>
      </c>
      <c r="DG179" s="619">
        <v>-558412</v>
      </c>
      <c r="DH179" s="619">
        <v>-62046</v>
      </c>
      <c r="DI179" s="619">
        <v>-6204580</v>
      </c>
      <c r="DJ179" s="619">
        <v>-740357</v>
      </c>
      <c r="DK179" s="619">
        <v>-592285</v>
      </c>
      <c r="DL179" s="619">
        <v>-133264</v>
      </c>
      <c r="DM179" s="619">
        <v>-14807</v>
      </c>
      <c r="DN179" s="619">
        <v>-1480713</v>
      </c>
      <c r="DO179" s="619">
        <v>-3059341</v>
      </c>
      <c r="DP179" s="619">
        <v>-2447474</v>
      </c>
      <c r="DQ179" s="619">
        <v>-550681</v>
      </c>
      <c r="DR179" s="619">
        <v>-61187</v>
      </c>
      <c r="DS179" s="619">
        <v>-6118683</v>
      </c>
      <c r="DT179" s="619">
        <v>-4228</v>
      </c>
      <c r="DU179" s="619">
        <v>-3383</v>
      </c>
      <c r="DV179" s="619">
        <v>-761</v>
      </c>
      <c r="DW179" s="619">
        <v>-85</v>
      </c>
      <c r="DX179" s="619">
        <v>-8457</v>
      </c>
      <c r="DY179" s="619">
        <v>-2314756</v>
      </c>
      <c r="DZ179" s="619">
        <v>-1851806</v>
      </c>
      <c r="EA179" s="619">
        <v>-416656</v>
      </c>
      <c r="EB179" s="619">
        <v>-46295</v>
      </c>
      <c r="EC179" s="619">
        <v>-4629513</v>
      </c>
      <c r="ED179" s="619">
        <v>-740357</v>
      </c>
      <c r="EE179" s="619">
        <v>-592285</v>
      </c>
      <c r="EF179" s="619">
        <v>-133264</v>
      </c>
      <c r="EG179" s="619">
        <v>-14807</v>
      </c>
      <c r="EH179" s="619">
        <v>-1480713</v>
      </c>
      <c r="EI179" s="619">
        <v>2471105</v>
      </c>
      <c r="EJ179" s="619">
        <v>1976887</v>
      </c>
      <c r="EK179" s="619">
        <v>444798</v>
      </c>
      <c r="EL179" s="619">
        <v>49422</v>
      </c>
      <c r="EM179" s="619">
        <v>4942213</v>
      </c>
      <c r="EN179" s="619">
        <v>0</v>
      </c>
      <c r="EO179" s="619">
        <v>0</v>
      </c>
      <c r="EP179" s="619">
        <v>0</v>
      </c>
      <c r="EQ179" s="619">
        <v>0</v>
      </c>
      <c r="ER179" s="619">
        <v>0</v>
      </c>
      <c r="ES179" s="619">
        <v>1923069</v>
      </c>
      <c r="ET179" s="619">
        <v>1538455</v>
      </c>
      <c r="EU179" s="619">
        <v>346152</v>
      </c>
      <c r="EV179" s="619">
        <v>38461</v>
      </c>
      <c r="EW179" s="619">
        <v>3846138</v>
      </c>
      <c r="EX179" s="619">
        <v>548036</v>
      </c>
      <c r="EY179" s="619">
        <v>438432</v>
      </c>
      <c r="EZ179" s="619">
        <v>98646</v>
      </c>
      <c r="FA179" s="619">
        <v>10961</v>
      </c>
      <c r="FB179" s="619">
        <v>1096075</v>
      </c>
      <c r="FC179" s="619">
        <v>49092514</v>
      </c>
      <c r="FD179" s="619">
        <v>39274010</v>
      </c>
      <c r="FE179" s="619">
        <v>8836652</v>
      </c>
      <c r="FF179" s="619">
        <v>981850</v>
      </c>
      <c r="FG179" s="619">
        <v>98185026</v>
      </c>
      <c r="FH179" s="619">
        <v>47987474</v>
      </c>
      <c r="FI179" s="619">
        <v>38389980</v>
      </c>
      <c r="FJ179" s="619">
        <v>8637746</v>
      </c>
      <c r="FK179" s="619">
        <v>959750</v>
      </c>
      <c r="FL179" s="619">
        <v>95974950</v>
      </c>
      <c r="FM179" s="619">
        <v>-1105040</v>
      </c>
      <c r="FN179" s="619">
        <v>-884030</v>
      </c>
      <c r="FO179" s="619">
        <v>-198906</v>
      </c>
      <c r="FP179" s="619">
        <v>-22100</v>
      </c>
      <c r="FQ179" s="619">
        <v>-2210076</v>
      </c>
      <c r="FR179" s="619">
        <v>-557004</v>
      </c>
      <c r="FS179" s="619">
        <v>-445598</v>
      </c>
      <c r="FT179" s="619">
        <v>-100260</v>
      </c>
      <c r="FU179" s="619">
        <v>-11139</v>
      </c>
      <c r="FV179" s="619">
        <v>-1114001</v>
      </c>
      <c r="FW179" s="620" t="s">
        <v>552</v>
      </c>
      <c r="FX179" s="620" t="s">
        <v>553</v>
      </c>
      <c r="FY179" s="610" t="s">
        <v>474</v>
      </c>
      <c r="FZ179" s="611" t="s">
        <v>481</v>
      </c>
      <c r="GA179" s="611" t="s">
        <v>1064</v>
      </c>
      <c r="GB179" s="610" t="s">
        <v>1432</v>
      </c>
    </row>
    <row r="180" spans="1:184" x14ac:dyDescent="0.25">
      <c r="A180" s="610" t="s">
        <v>3385</v>
      </c>
      <c r="B180" s="617" t="s">
        <v>1065</v>
      </c>
      <c r="C180" s="618" t="s">
        <v>1066</v>
      </c>
      <c r="D180" s="638">
        <v>0.5</v>
      </c>
      <c r="E180" s="638">
        <v>0.49</v>
      </c>
      <c r="F180" s="638">
        <v>0</v>
      </c>
      <c r="G180" s="638">
        <v>0.01</v>
      </c>
      <c r="H180" s="638">
        <v>1</v>
      </c>
      <c r="I180" s="619">
        <v>93716134</v>
      </c>
      <c r="J180" s="619">
        <v>91841811</v>
      </c>
      <c r="K180" s="619">
        <v>0</v>
      </c>
      <c r="L180" s="619">
        <v>1874323</v>
      </c>
      <c r="M180" s="619">
        <v>187432268</v>
      </c>
      <c r="N180" s="619">
        <v>0</v>
      </c>
      <c r="O180" s="619">
        <v>0</v>
      </c>
      <c r="P180" s="619">
        <v>93716134</v>
      </c>
      <c r="Q180" s="619">
        <v>1189738</v>
      </c>
      <c r="R180" s="619">
        <v>1189738</v>
      </c>
      <c r="S180" s="619">
        <v>0</v>
      </c>
      <c r="T180" s="619">
        <v>0</v>
      </c>
      <c r="U180" s="619">
        <v>0</v>
      </c>
      <c r="V180" s="619">
        <v>16419193</v>
      </c>
      <c r="W180" s="619">
        <v>0</v>
      </c>
      <c r="X180" s="619">
        <v>16419193</v>
      </c>
      <c r="Y180" s="619">
        <v>0</v>
      </c>
      <c r="Z180" s="619">
        <v>0</v>
      </c>
      <c r="AA180" s="619">
        <v>0</v>
      </c>
      <c r="AB180" s="619">
        <v>0</v>
      </c>
      <c r="AC180" s="619">
        <v>0</v>
      </c>
      <c r="AD180" s="619">
        <v>0</v>
      </c>
      <c r="AE180" s="619">
        <v>0</v>
      </c>
      <c r="AF180" s="619">
        <v>0</v>
      </c>
      <c r="AG180" s="619">
        <v>0</v>
      </c>
      <c r="AH180" s="619">
        <v>0</v>
      </c>
      <c r="AI180" s="619">
        <v>52608397</v>
      </c>
      <c r="AJ180" s="619">
        <v>0</v>
      </c>
      <c r="AK180" s="619">
        <v>1016562</v>
      </c>
      <c r="AL180" s="619">
        <v>53624959</v>
      </c>
      <c r="AM180" s="619">
        <v>6737641</v>
      </c>
      <c r="AN180" s="619">
        <v>6602889</v>
      </c>
      <c r="AO180" s="619">
        <v>0</v>
      </c>
      <c r="AP180" s="619">
        <v>134753</v>
      </c>
      <c r="AQ180" s="619">
        <v>13475283</v>
      </c>
      <c r="AR180" s="619">
        <v>-3961824</v>
      </c>
      <c r="AS180" s="619">
        <v>-3882588</v>
      </c>
      <c r="AT180" s="619">
        <v>0</v>
      </c>
      <c r="AU180" s="619">
        <v>-79236</v>
      </c>
      <c r="AV180" s="619">
        <v>-7923648</v>
      </c>
      <c r="AW180" s="619">
        <v>-2894615</v>
      </c>
      <c r="AX180" s="619">
        <v>-2836722</v>
      </c>
      <c r="AY180" s="619">
        <v>0</v>
      </c>
      <c r="AZ180" s="619">
        <v>-57892</v>
      </c>
      <c r="BA180" s="619">
        <v>-5789229</v>
      </c>
      <c r="BB180" s="619">
        <v>238665</v>
      </c>
      <c r="BC180" s="619">
        <v>233892</v>
      </c>
      <c r="BD180" s="619">
        <v>0</v>
      </c>
      <c r="BE180" s="619">
        <v>4773</v>
      </c>
      <c r="BF180" s="619">
        <v>477330</v>
      </c>
      <c r="BG180" s="619">
        <v>-936084</v>
      </c>
      <c r="BH180" s="619">
        <v>-917363</v>
      </c>
      <c r="BI180" s="619">
        <v>0</v>
      </c>
      <c r="BJ180" s="619">
        <v>-18722</v>
      </c>
      <c r="BK180" s="619">
        <v>-1872169</v>
      </c>
      <c r="BL180" s="619">
        <v>-3592034</v>
      </c>
      <c r="BM180" s="619">
        <v>-3520193</v>
      </c>
      <c r="BN180" s="619">
        <v>0</v>
      </c>
      <c r="BO180" s="619">
        <v>-71841</v>
      </c>
      <c r="BP180" s="619">
        <v>-7184068</v>
      </c>
      <c r="BQ180" s="619">
        <v>-10363386</v>
      </c>
      <c r="BR180" s="619">
        <v>-10156119</v>
      </c>
      <c r="BS180" s="619">
        <v>0</v>
      </c>
      <c r="BT180" s="619">
        <v>-207268</v>
      </c>
      <c r="BU180" s="619">
        <v>-20726773</v>
      </c>
      <c r="BV180" s="619">
        <v>-293320</v>
      </c>
      <c r="BW180" s="619">
        <v>-287454</v>
      </c>
      <c r="BX180" s="619">
        <v>0</v>
      </c>
      <c r="BY180" s="619">
        <v>-5866</v>
      </c>
      <c r="BZ180" s="619">
        <v>-586640</v>
      </c>
      <c r="CA180" s="619">
        <v>-10070067</v>
      </c>
      <c r="CB180" s="619">
        <v>-9868665</v>
      </c>
      <c r="CC180" s="619">
        <v>0</v>
      </c>
      <c r="CD180" s="619">
        <v>-201401</v>
      </c>
      <c r="CE180" s="619">
        <v>-20140133</v>
      </c>
      <c r="CF180" s="619">
        <v>0</v>
      </c>
      <c r="CG180" s="619">
        <v>0</v>
      </c>
      <c r="CH180" s="619">
        <v>0</v>
      </c>
      <c r="CI180" s="619">
        <v>0</v>
      </c>
      <c r="CJ180" s="619">
        <v>0</v>
      </c>
      <c r="CK180" s="619">
        <v>293320</v>
      </c>
      <c r="CL180" s="619">
        <v>287454</v>
      </c>
      <c r="CM180" s="619">
        <v>0</v>
      </c>
      <c r="CN180" s="619">
        <v>5866</v>
      </c>
      <c r="CO180" s="619">
        <v>586640</v>
      </c>
      <c r="CP180" s="619">
        <v>3827337</v>
      </c>
      <c r="CQ180" s="619">
        <v>3750791</v>
      </c>
      <c r="CR180" s="619">
        <v>0</v>
      </c>
      <c r="CS180" s="619">
        <v>76547</v>
      </c>
      <c r="CT180" s="619">
        <v>7654675</v>
      </c>
      <c r="CU180" s="619">
        <v>0</v>
      </c>
      <c r="CV180" s="619">
        <v>0</v>
      </c>
      <c r="CW180" s="619">
        <v>0</v>
      </c>
      <c r="CX180" s="619">
        <v>0</v>
      </c>
      <c r="CY180" s="619">
        <v>0</v>
      </c>
      <c r="CZ180" s="619">
        <v>0</v>
      </c>
      <c r="DA180" s="619">
        <v>0</v>
      </c>
      <c r="DB180" s="619">
        <v>0</v>
      </c>
      <c r="DC180" s="619">
        <v>0</v>
      </c>
      <c r="DD180" s="619">
        <v>0</v>
      </c>
      <c r="DE180" s="619">
        <v>0</v>
      </c>
      <c r="DF180" s="619">
        <v>0</v>
      </c>
      <c r="DG180" s="619">
        <v>0</v>
      </c>
      <c r="DH180" s="619">
        <v>0</v>
      </c>
      <c r="DI180" s="619">
        <v>0</v>
      </c>
      <c r="DJ180" s="619">
        <v>-3622772</v>
      </c>
      <c r="DK180" s="619">
        <v>-3550316</v>
      </c>
      <c r="DL180" s="619">
        <v>0</v>
      </c>
      <c r="DM180" s="619">
        <v>-72455</v>
      </c>
      <c r="DN180" s="619">
        <v>-7245543</v>
      </c>
      <c r="DO180" s="619">
        <v>-9865501</v>
      </c>
      <c r="DP180" s="619">
        <v>-9668190</v>
      </c>
      <c r="DQ180" s="619">
        <v>0</v>
      </c>
      <c r="DR180" s="619">
        <v>-197310</v>
      </c>
      <c r="DS180" s="619">
        <v>-19731001</v>
      </c>
      <c r="DT180" s="619">
        <v>0</v>
      </c>
      <c r="DU180" s="619">
        <v>0</v>
      </c>
      <c r="DV180" s="619">
        <v>0</v>
      </c>
      <c r="DW180" s="619">
        <v>0</v>
      </c>
      <c r="DX180" s="619">
        <v>0</v>
      </c>
      <c r="DY180" s="619">
        <v>-6242730</v>
      </c>
      <c r="DZ180" s="619">
        <v>-6117874</v>
      </c>
      <c r="EA180" s="619">
        <v>0</v>
      </c>
      <c r="EB180" s="619">
        <v>-124854</v>
      </c>
      <c r="EC180" s="619">
        <v>-12485458</v>
      </c>
      <c r="ED180" s="619">
        <v>-3622772</v>
      </c>
      <c r="EE180" s="619">
        <v>-3550316</v>
      </c>
      <c r="EF180" s="619">
        <v>0</v>
      </c>
      <c r="EG180" s="619">
        <v>-72455</v>
      </c>
      <c r="EH180" s="619">
        <v>-7245543</v>
      </c>
      <c r="EI180" s="619">
        <v>-537310</v>
      </c>
      <c r="EJ180" s="619">
        <v>-429873</v>
      </c>
      <c r="EK180" s="619">
        <v>-96725</v>
      </c>
      <c r="EL180" s="619">
        <v>-10749</v>
      </c>
      <c r="EM180" s="619">
        <v>-1074659</v>
      </c>
      <c r="EN180" s="619">
        <v>6298</v>
      </c>
      <c r="EO180" s="619">
        <v>5037</v>
      </c>
      <c r="EP180" s="619">
        <v>1133</v>
      </c>
      <c r="EQ180" s="619">
        <v>125</v>
      </c>
      <c r="ER180" s="619">
        <v>12593</v>
      </c>
      <c r="ES180" s="619">
        <v>-3381036</v>
      </c>
      <c r="ET180" s="619">
        <v>-3313415</v>
      </c>
      <c r="EU180" s="619">
        <v>0</v>
      </c>
      <c r="EV180" s="619">
        <v>-67621</v>
      </c>
      <c r="EW180" s="619">
        <v>-6762071</v>
      </c>
      <c r="EX180" s="619">
        <v>2850024</v>
      </c>
      <c r="EY180" s="619">
        <v>2888579</v>
      </c>
      <c r="EZ180" s="619">
        <v>-95592</v>
      </c>
      <c r="FA180" s="619">
        <v>56997</v>
      </c>
      <c r="FB180" s="619">
        <v>5700005</v>
      </c>
      <c r="FC180" s="619">
        <v>96420699</v>
      </c>
      <c r="FD180" s="619">
        <v>94492285</v>
      </c>
      <c r="FE180" s="619">
        <v>0</v>
      </c>
      <c r="FF180" s="619">
        <v>1928414</v>
      </c>
      <c r="FG180" s="619">
        <v>192841398</v>
      </c>
      <c r="FH180" s="619">
        <v>93716134</v>
      </c>
      <c r="FI180" s="619">
        <v>91841811</v>
      </c>
      <c r="FJ180" s="619">
        <v>0</v>
      </c>
      <c r="FK180" s="619">
        <v>1874323</v>
      </c>
      <c r="FL180" s="619">
        <v>187432268</v>
      </c>
      <c r="FM180" s="619">
        <v>-2704565</v>
      </c>
      <c r="FN180" s="619">
        <v>-2650474</v>
      </c>
      <c r="FO180" s="619">
        <v>0</v>
      </c>
      <c r="FP180" s="619">
        <v>-54091</v>
      </c>
      <c r="FQ180" s="619">
        <v>-5409130</v>
      </c>
      <c r="FR180" s="619">
        <v>145459</v>
      </c>
      <c r="FS180" s="619">
        <v>238105</v>
      </c>
      <c r="FT180" s="619">
        <v>-95592</v>
      </c>
      <c r="FU180" s="619">
        <v>2906</v>
      </c>
      <c r="FV180" s="619">
        <v>290875</v>
      </c>
      <c r="FW180" s="620" t="s">
        <v>535</v>
      </c>
      <c r="FX180" s="620" t="s">
        <v>1067</v>
      </c>
      <c r="FY180" s="610" t="s">
        <v>535</v>
      </c>
      <c r="FZ180" s="611" t="s">
        <v>516</v>
      </c>
      <c r="GA180" s="611" t="s">
        <v>1068</v>
      </c>
      <c r="GB180" s="610" t="s">
        <v>1432</v>
      </c>
    </row>
    <row r="181" spans="1:184" x14ac:dyDescent="0.25">
      <c r="A181" s="610" t="s">
        <v>3385</v>
      </c>
      <c r="B181" s="617" t="s">
        <v>1069</v>
      </c>
      <c r="C181" s="618" t="s">
        <v>1070</v>
      </c>
      <c r="D181" s="638">
        <v>0.5</v>
      </c>
      <c r="E181" s="638">
        <v>0.5</v>
      </c>
      <c r="F181" s="638">
        <v>0</v>
      </c>
      <c r="G181" s="638">
        <v>0</v>
      </c>
      <c r="H181" s="638">
        <v>1</v>
      </c>
      <c r="I181" s="619">
        <v>42401434</v>
      </c>
      <c r="J181" s="619">
        <v>42401434</v>
      </c>
      <c r="K181" s="619">
        <v>0</v>
      </c>
      <c r="L181" s="619">
        <v>0</v>
      </c>
      <c r="M181" s="619">
        <v>84802868</v>
      </c>
      <c r="N181" s="619">
        <v>24013</v>
      </c>
      <c r="O181" s="619">
        <v>24013</v>
      </c>
      <c r="P181" s="619">
        <v>42377421</v>
      </c>
      <c r="Q181" s="619">
        <v>507428</v>
      </c>
      <c r="R181" s="619">
        <v>507428</v>
      </c>
      <c r="S181" s="619">
        <v>433676</v>
      </c>
      <c r="T181" s="619">
        <v>0</v>
      </c>
      <c r="U181" s="619">
        <v>433676</v>
      </c>
      <c r="V181" s="619">
        <v>5166690</v>
      </c>
      <c r="W181" s="619">
        <v>0</v>
      </c>
      <c r="X181" s="619">
        <v>5166690</v>
      </c>
      <c r="Y181" s="619">
        <v>0</v>
      </c>
      <c r="Z181" s="619">
        <v>0</v>
      </c>
      <c r="AA181" s="619">
        <v>0</v>
      </c>
      <c r="AB181" s="619">
        <v>0</v>
      </c>
      <c r="AC181" s="619">
        <v>24013</v>
      </c>
      <c r="AD181" s="619">
        <v>0</v>
      </c>
      <c r="AE181" s="619">
        <v>0</v>
      </c>
      <c r="AF181" s="619">
        <v>24013</v>
      </c>
      <c r="AG181" s="619">
        <v>0</v>
      </c>
      <c r="AH181" s="619">
        <v>0</v>
      </c>
      <c r="AI181" s="619">
        <v>21134281</v>
      </c>
      <c r="AJ181" s="619">
        <v>0</v>
      </c>
      <c r="AK181" s="619">
        <v>0</v>
      </c>
      <c r="AL181" s="619">
        <v>21134281</v>
      </c>
      <c r="AM181" s="619">
        <v>3658802</v>
      </c>
      <c r="AN181" s="619">
        <v>3658803</v>
      </c>
      <c r="AO181" s="619">
        <v>0</v>
      </c>
      <c r="AP181" s="619">
        <v>0</v>
      </c>
      <c r="AQ181" s="619">
        <v>7317605</v>
      </c>
      <c r="AR181" s="619">
        <v>-1557078</v>
      </c>
      <c r="AS181" s="619">
        <v>-1557079</v>
      </c>
      <c r="AT181" s="619">
        <v>0</v>
      </c>
      <c r="AU181" s="619">
        <v>0</v>
      </c>
      <c r="AV181" s="619">
        <v>-3114157</v>
      </c>
      <c r="AW181" s="619">
        <v>-1769648</v>
      </c>
      <c r="AX181" s="619">
        <v>-1769649</v>
      </c>
      <c r="AY181" s="619">
        <v>0</v>
      </c>
      <c r="AZ181" s="619">
        <v>0</v>
      </c>
      <c r="BA181" s="619">
        <v>-3539297</v>
      </c>
      <c r="BB181" s="619">
        <v>0</v>
      </c>
      <c r="BC181" s="619">
        <v>0</v>
      </c>
      <c r="BD181" s="619">
        <v>0</v>
      </c>
      <c r="BE181" s="619">
        <v>0</v>
      </c>
      <c r="BF181" s="619">
        <v>0</v>
      </c>
      <c r="BG181" s="619">
        <v>-545523</v>
      </c>
      <c r="BH181" s="619">
        <v>-545524</v>
      </c>
      <c r="BI181" s="619">
        <v>0</v>
      </c>
      <c r="BJ181" s="619">
        <v>0</v>
      </c>
      <c r="BK181" s="619">
        <v>-1091047</v>
      </c>
      <c r="BL181" s="619">
        <v>-2315171</v>
      </c>
      <c r="BM181" s="619">
        <v>-2315173</v>
      </c>
      <c r="BN181" s="619">
        <v>0</v>
      </c>
      <c r="BO181" s="619">
        <v>0</v>
      </c>
      <c r="BP181" s="619">
        <v>-4630344</v>
      </c>
      <c r="BQ181" s="619">
        <v>-5212903</v>
      </c>
      <c r="BR181" s="619">
        <v>-5212904</v>
      </c>
      <c r="BS181" s="619">
        <v>0</v>
      </c>
      <c r="BT181" s="619">
        <v>0</v>
      </c>
      <c r="BU181" s="619">
        <v>-10425807</v>
      </c>
      <c r="BV181" s="619">
        <v>-114280</v>
      </c>
      <c r="BW181" s="619">
        <v>-114280</v>
      </c>
      <c r="BX181" s="619">
        <v>0</v>
      </c>
      <c r="BY181" s="619">
        <v>0</v>
      </c>
      <c r="BZ181" s="619">
        <v>-228560</v>
      </c>
      <c r="CA181" s="619">
        <v>-5098623</v>
      </c>
      <c r="CB181" s="619">
        <v>-5098624</v>
      </c>
      <c r="CC181" s="619">
        <v>0</v>
      </c>
      <c r="CD181" s="619">
        <v>0</v>
      </c>
      <c r="CE181" s="619">
        <v>-10197247</v>
      </c>
      <c r="CF181" s="619">
        <v>0</v>
      </c>
      <c r="CG181" s="619">
        <v>0</v>
      </c>
      <c r="CH181" s="619">
        <v>0</v>
      </c>
      <c r="CI181" s="619">
        <v>0</v>
      </c>
      <c r="CJ181" s="619">
        <v>0</v>
      </c>
      <c r="CK181" s="619">
        <v>114280</v>
      </c>
      <c r="CL181" s="619">
        <v>114280</v>
      </c>
      <c r="CM181" s="619">
        <v>0</v>
      </c>
      <c r="CN181" s="619">
        <v>0</v>
      </c>
      <c r="CO181" s="619">
        <v>228560</v>
      </c>
      <c r="CP181" s="619">
        <v>4346836</v>
      </c>
      <c r="CQ181" s="619">
        <v>4346836</v>
      </c>
      <c r="CR181" s="619">
        <v>0</v>
      </c>
      <c r="CS181" s="619">
        <v>0</v>
      </c>
      <c r="CT181" s="619">
        <v>8693672</v>
      </c>
      <c r="CU181" s="619">
        <v>0</v>
      </c>
      <c r="CV181" s="619">
        <v>0</v>
      </c>
      <c r="CW181" s="619">
        <v>0</v>
      </c>
      <c r="CX181" s="619">
        <v>0</v>
      </c>
      <c r="CY181" s="619">
        <v>0</v>
      </c>
      <c r="CZ181" s="619">
        <v>0</v>
      </c>
      <c r="DA181" s="619">
        <v>0</v>
      </c>
      <c r="DB181" s="619">
        <v>0</v>
      </c>
      <c r="DC181" s="619">
        <v>0</v>
      </c>
      <c r="DD181" s="619">
        <v>0</v>
      </c>
      <c r="DE181" s="619">
        <v>-379846</v>
      </c>
      <c r="DF181" s="619">
        <v>-379846</v>
      </c>
      <c r="DG181" s="619">
        <v>0</v>
      </c>
      <c r="DH181" s="619">
        <v>0</v>
      </c>
      <c r="DI181" s="619">
        <v>-759692</v>
      </c>
      <c r="DJ181" s="619">
        <v>-1710527</v>
      </c>
      <c r="DK181" s="619">
        <v>-1710528</v>
      </c>
      <c r="DL181" s="619">
        <v>0</v>
      </c>
      <c r="DM181" s="619">
        <v>0</v>
      </c>
      <c r="DN181" s="619">
        <v>-3421055</v>
      </c>
      <c r="DO181" s="619">
        <v>-2842160</v>
      </c>
      <c r="DP181" s="619">
        <v>-2842162</v>
      </c>
      <c r="DQ181" s="619">
        <v>0</v>
      </c>
      <c r="DR181" s="619">
        <v>0</v>
      </c>
      <c r="DS181" s="619">
        <v>-5684322</v>
      </c>
      <c r="DT181" s="619">
        <v>0</v>
      </c>
      <c r="DU181" s="619">
        <v>0</v>
      </c>
      <c r="DV181" s="619">
        <v>0</v>
      </c>
      <c r="DW181" s="619">
        <v>0</v>
      </c>
      <c r="DX181" s="619">
        <v>0</v>
      </c>
      <c r="DY181" s="619">
        <v>-1131633</v>
      </c>
      <c r="DZ181" s="619">
        <v>-1131634</v>
      </c>
      <c r="EA181" s="619">
        <v>0</v>
      </c>
      <c r="EB181" s="619">
        <v>0</v>
      </c>
      <c r="EC181" s="619">
        <v>-2263267</v>
      </c>
      <c r="ED181" s="619">
        <v>-1710527</v>
      </c>
      <c r="EE181" s="619">
        <v>-1710528</v>
      </c>
      <c r="EF181" s="619">
        <v>0</v>
      </c>
      <c r="EG181" s="619">
        <v>0</v>
      </c>
      <c r="EH181" s="619">
        <v>-3421055</v>
      </c>
      <c r="EI181" s="619">
        <v>2165911</v>
      </c>
      <c r="EJ181" s="619">
        <v>2165912</v>
      </c>
      <c r="EK181" s="619">
        <v>0</v>
      </c>
      <c r="EL181" s="619">
        <v>0</v>
      </c>
      <c r="EM181" s="619">
        <v>4331823</v>
      </c>
      <c r="EN181" s="619">
        <v>0</v>
      </c>
      <c r="EO181" s="619">
        <v>0</v>
      </c>
      <c r="EP181" s="619">
        <v>0</v>
      </c>
      <c r="EQ181" s="619">
        <v>0</v>
      </c>
      <c r="ER181" s="619">
        <v>0</v>
      </c>
      <c r="ES181" s="619">
        <v>-1943691</v>
      </c>
      <c r="ET181" s="619">
        <v>-1943691</v>
      </c>
      <c r="EU181" s="619">
        <v>0</v>
      </c>
      <c r="EV181" s="619">
        <v>0</v>
      </c>
      <c r="EW181" s="619">
        <v>-3887382</v>
      </c>
      <c r="EX181" s="619">
        <v>4109602</v>
      </c>
      <c r="EY181" s="619">
        <v>4109603</v>
      </c>
      <c r="EZ181" s="619">
        <v>0</v>
      </c>
      <c r="FA181" s="619">
        <v>0</v>
      </c>
      <c r="FB181" s="619">
        <v>8219205</v>
      </c>
      <c r="FC181" s="619">
        <v>39355935</v>
      </c>
      <c r="FD181" s="619">
        <v>39355935</v>
      </c>
      <c r="FE181" s="619">
        <v>0</v>
      </c>
      <c r="FF181" s="619">
        <v>0</v>
      </c>
      <c r="FG181" s="619">
        <v>78711870</v>
      </c>
      <c r="FH181" s="619">
        <v>42401434</v>
      </c>
      <c r="FI181" s="619">
        <v>42401434</v>
      </c>
      <c r="FJ181" s="619">
        <v>0</v>
      </c>
      <c r="FK181" s="619">
        <v>0</v>
      </c>
      <c r="FL181" s="619">
        <v>84802868</v>
      </c>
      <c r="FM181" s="619">
        <v>3045499</v>
      </c>
      <c r="FN181" s="619">
        <v>3045499</v>
      </c>
      <c r="FO181" s="619">
        <v>0</v>
      </c>
      <c r="FP181" s="619">
        <v>0</v>
      </c>
      <c r="FQ181" s="619">
        <v>6090998</v>
      </c>
      <c r="FR181" s="619">
        <v>7155101</v>
      </c>
      <c r="FS181" s="619">
        <v>7155102</v>
      </c>
      <c r="FT181" s="619">
        <v>0</v>
      </c>
      <c r="FU181" s="619">
        <v>0</v>
      </c>
      <c r="FV181" s="619">
        <v>14310203</v>
      </c>
      <c r="FW181" s="620" t="s">
        <v>535</v>
      </c>
      <c r="FX181" s="620" t="s">
        <v>473</v>
      </c>
      <c r="FY181" s="610" t="s">
        <v>535</v>
      </c>
      <c r="FZ181" s="611" t="s">
        <v>723</v>
      </c>
      <c r="GA181" s="611" t="s">
        <v>1071</v>
      </c>
      <c r="GB181" s="610" t="s">
        <v>3368</v>
      </c>
    </row>
    <row r="182" spans="1:184" x14ac:dyDescent="0.25">
      <c r="A182" s="610" t="s">
        <v>3385</v>
      </c>
      <c r="B182" s="617" t="s">
        <v>1072</v>
      </c>
      <c r="C182" s="618" t="s">
        <v>1073</v>
      </c>
      <c r="D182" s="638">
        <v>0.5</v>
      </c>
      <c r="E182" s="638">
        <v>0.4</v>
      </c>
      <c r="F182" s="638">
        <v>0.1</v>
      </c>
      <c r="G182" s="638">
        <v>0</v>
      </c>
      <c r="H182" s="638">
        <v>1</v>
      </c>
      <c r="I182" s="619">
        <v>31383889</v>
      </c>
      <c r="J182" s="619">
        <v>25107111</v>
      </c>
      <c r="K182" s="619">
        <v>6276778</v>
      </c>
      <c r="L182" s="619">
        <v>0</v>
      </c>
      <c r="M182" s="619">
        <v>62767778</v>
      </c>
      <c r="N182" s="619">
        <v>0</v>
      </c>
      <c r="O182" s="619">
        <v>0</v>
      </c>
      <c r="P182" s="619">
        <v>31383889</v>
      </c>
      <c r="Q182" s="619">
        <v>264077</v>
      </c>
      <c r="R182" s="619">
        <v>264077</v>
      </c>
      <c r="S182" s="619">
        <v>0</v>
      </c>
      <c r="T182" s="619">
        <v>0</v>
      </c>
      <c r="U182" s="619">
        <v>0</v>
      </c>
      <c r="V182" s="619">
        <v>0</v>
      </c>
      <c r="W182" s="619">
        <v>0</v>
      </c>
      <c r="X182" s="619">
        <v>0</v>
      </c>
      <c r="Y182" s="619">
        <v>0</v>
      </c>
      <c r="Z182" s="619">
        <v>0</v>
      </c>
      <c r="AA182" s="619">
        <v>0</v>
      </c>
      <c r="AB182" s="619">
        <v>0</v>
      </c>
      <c r="AC182" s="619">
        <v>0</v>
      </c>
      <c r="AD182" s="619">
        <v>0</v>
      </c>
      <c r="AE182" s="619">
        <v>0</v>
      </c>
      <c r="AF182" s="619">
        <v>0</v>
      </c>
      <c r="AG182" s="619">
        <v>0</v>
      </c>
      <c r="AH182" s="619">
        <v>0</v>
      </c>
      <c r="AI182" s="619">
        <v>11369500</v>
      </c>
      <c r="AJ182" s="619">
        <v>2842375</v>
      </c>
      <c r="AK182" s="619">
        <v>0</v>
      </c>
      <c r="AL182" s="619">
        <v>14211875</v>
      </c>
      <c r="AM182" s="619">
        <v>1947509</v>
      </c>
      <c r="AN182" s="619">
        <v>1558007</v>
      </c>
      <c r="AO182" s="619">
        <v>389502</v>
      </c>
      <c r="AP182" s="619">
        <v>0</v>
      </c>
      <c r="AQ182" s="619">
        <v>3895018</v>
      </c>
      <c r="AR182" s="619">
        <v>-603252</v>
      </c>
      <c r="AS182" s="619">
        <v>-482602</v>
      </c>
      <c r="AT182" s="619">
        <v>-120650</v>
      </c>
      <c r="AU182" s="619">
        <v>0</v>
      </c>
      <c r="AV182" s="619">
        <v>-1206504</v>
      </c>
      <c r="AW182" s="619">
        <v>-2059167</v>
      </c>
      <c r="AX182" s="619">
        <v>-1647334</v>
      </c>
      <c r="AY182" s="619">
        <v>-411833</v>
      </c>
      <c r="AZ182" s="619">
        <v>0</v>
      </c>
      <c r="BA182" s="619">
        <v>-4118334</v>
      </c>
      <c r="BB182" s="619">
        <v>357017</v>
      </c>
      <c r="BC182" s="619">
        <v>285614</v>
      </c>
      <c r="BD182" s="619">
        <v>71403</v>
      </c>
      <c r="BE182" s="619">
        <v>0</v>
      </c>
      <c r="BF182" s="619">
        <v>714034</v>
      </c>
      <c r="BG182" s="619">
        <v>293634</v>
      </c>
      <c r="BH182" s="619">
        <v>234908</v>
      </c>
      <c r="BI182" s="619">
        <v>58727</v>
      </c>
      <c r="BJ182" s="619">
        <v>0</v>
      </c>
      <c r="BK182" s="619">
        <v>587269</v>
      </c>
      <c r="BL182" s="619">
        <v>-1408516</v>
      </c>
      <c r="BM182" s="619">
        <v>-1126812</v>
      </c>
      <c r="BN182" s="619">
        <v>-281703</v>
      </c>
      <c r="BO182" s="619">
        <v>0</v>
      </c>
      <c r="BP182" s="619">
        <v>-2817031</v>
      </c>
      <c r="BQ182" s="619">
        <v>-2177319</v>
      </c>
      <c r="BR182" s="619">
        <v>-1741855</v>
      </c>
      <c r="BS182" s="619">
        <v>-435464</v>
      </c>
      <c r="BT182" s="619">
        <v>0</v>
      </c>
      <c r="BU182" s="619">
        <v>-4354638</v>
      </c>
      <c r="BV182" s="619">
        <v>-167398</v>
      </c>
      <c r="BW182" s="619">
        <v>-133918</v>
      </c>
      <c r="BX182" s="619">
        <v>-33480</v>
      </c>
      <c r="BY182" s="619">
        <v>0</v>
      </c>
      <c r="BZ182" s="619">
        <v>-334796</v>
      </c>
      <c r="CA182" s="619">
        <v>-2009921</v>
      </c>
      <c r="CB182" s="619">
        <v>-1607937</v>
      </c>
      <c r="CC182" s="619">
        <v>-401984</v>
      </c>
      <c r="CD182" s="619">
        <v>0</v>
      </c>
      <c r="CE182" s="619">
        <v>-4019842</v>
      </c>
      <c r="CF182" s="619">
        <v>0</v>
      </c>
      <c r="CG182" s="619">
        <v>0</v>
      </c>
      <c r="CH182" s="619">
        <v>0</v>
      </c>
      <c r="CI182" s="619">
        <v>0</v>
      </c>
      <c r="CJ182" s="619">
        <v>0</v>
      </c>
      <c r="CK182" s="619">
        <v>13716</v>
      </c>
      <c r="CL182" s="619">
        <v>10973</v>
      </c>
      <c r="CM182" s="619">
        <v>2743</v>
      </c>
      <c r="CN182" s="619">
        <v>0</v>
      </c>
      <c r="CO182" s="619">
        <v>27432</v>
      </c>
      <c r="CP182" s="619">
        <v>1749476</v>
      </c>
      <c r="CQ182" s="619">
        <v>1399581</v>
      </c>
      <c r="CR182" s="619">
        <v>349895</v>
      </c>
      <c r="CS182" s="619">
        <v>0</v>
      </c>
      <c r="CT182" s="619">
        <v>3498952</v>
      </c>
      <c r="CU182" s="619">
        <v>0</v>
      </c>
      <c r="CV182" s="619">
        <v>0</v>
      </c>
      <c r="CW182" s="619">
        <v>0</v>
      </c>
      <c r="CX182" s="619">
        <v>0</v>
      </c>
      <c r="CY182" s="619">
        <v>0</v>
      </c>
      <c r="CZ182" s="619">
        <v>153682</v>
      </c>
      <c r="DA182" s="619">
        <v>122946</v>
      </c>
      <c r="DB182" s="619">
        <v>30736</v>
      </c>
      <c r="DC182" s="619">
        <v>0</v>
      </c>
      <c r="DD182" s="619">
        <v>307364</v>
      </c>
      <c r="DE182" s="619">
        <v>-200000</v>
      </c>
      <c r="DF182" s="619">
        <v>-160000</v>
      </c>
      <c r="DG182" s="619">
        <v>-40000</v>
      </c>
      <c r="DH182" s="619">
        <v>0</v>
      </c>
      <c r="DI182" s="619">
        <v>-400000</v>
      </c>
      <c r="DJ182" s="619">
        <v>-1205107</v>
      </c>
      <c r="DK182" s="619">
        <v>-964086</v>
      </c>
      <c r="DL182" s="619">
        <v>-241021</v>
      </c>
      <c r="DM182" s="619">
        <v>0</v>
      </c>
      <c r="DN182" s="619">
        <v>-2410214</v>
      </c>
      <c r="DO182" s="619">
        <v>-1665552</v>
      </c>
      <c r="DP182" s="619">
        <v>-1332441</v>
      </c>
      <c r="DQ182" s="619">
        <v>-333111</v>
      </c>
      <c r="DR182" s="619">
        <v>0</v>
      </c>
      <c r="DS182" s="619">
        <v>-3331104</v>
      </c>
      <c r="DT182" s="619">
        <v>0</v>
      </c>
      <c r="DU182" s="619">
        <v>1</v>
      </c>
      <c r="DV182" s="619">
        <v>-1</v>
      </c>
      <c r="DW182" s="619">
        <v>0</v>
      </c>
      <c r="DX182" s="619">
        <v>0</v>
      </c>
      <c r="DY182" s="619">
        <v>-460445</v>
      </c>
      <c r="DZ182" s="619">
        <v>-368356</v>
      </c>
      <c r="EA182" s="619">
        <v>-92089</v>
      </c>
      <c r="EB182" s="619">
        <v>0</v>
      </c>
      <c r="EC182" s="619">
        <v>-920890</v>
      </c>
      <c r="ED182" s="619">
        <v>-1205107</v>
      </c>
      <c r="EE182" s="619">
        <v>-964086</v>
      </c>
      <c r="EF182" s="619">
        <v>-241021</v>
      </c>
      <c r="EG182" s="619">
        <v>0</v>
      </c>
      <c r="EH182" s="619">
        <v>-2410214</v>
      </c>
      <c r="EI182" s="619">
        <v>6169263</v>
      </c>
      <c r="EJ182" s="619">
        <v>4935408</v>
      </c>
      <c r="EK182" s="619">
        <v>1233853</v>
      </c>
      <c r="EL182" s="619">
        <v>0</v>
      </c>
      <c r="EM182" s="619">
        <v>12338523</v>
      </c>
      <c r="EN182" s="619">
        <v>0</v>
      </c>
      <c r="EO182" s="619">
        <v>0</v>
      </c>
      <c r="EP182" s="619">
        <v>0</v>
      </c>
      <c r="EQ182" s="619">
        <v>0</v>
      </c>
      <c r="ER182" s="619">
        <v>0</v>
      </c>
      <c r="ES182" s="619">
        <v>5438850</v>
      </c>
      <c r="ET182" s="619">
        <v>4351080</v>
      </c>
      <c r="EU182" s="619">
        <v>1087770</v>
      </c>
      <c r="EV182" s="619">
        <v>0</v>
      </c>
      <c r="EW182" s="619">
        <v>10877700</v>
      </c>
      <c r="EX182" s="619">
        <v>730413</v>
      </c>
      <c r="EY182" s="619">
        <v>584328</v>
      </c>
      <c r="EZ182" s="619">
        <v>146083</v>
      </c>
      <c r="FA182" s="619">
        <v>0</v>
      </c>
      <c r="FB182" s="619">
        <v>1460823</v>
      </c>
      <c r="FC182" s="619">
        <v>30591407</v>
      </c>
      <c r="FD182" s="619">
        <v>24473126</v>
      </c>
      <c r="FE182" s="619">
        <v>6118281</v>
      </c>
      <c r="FF182" s="619">
        <v>0</v>
      </c>
      <c r="FG182" s="619">
        <v>61182814</v>
      </c>
      <c r="FH182" s="619">
        <v>31383889</v>
      </c>
      <c r="FI182" s="619">
        <v>25107111</v>
      </c>
      <c r="FJ182" s="619">
        <v>6276778</v>
      </c>
      <c r="FK182" s="619">
        <v>0</v>
      </c>
      <c r="FL182" s="619">
        <v>62767778</v>
      </c>
      <c r="FM182" s="619">
        <v>792482</v>
      </c>
      <c r="FN182" s="619">
        <v>633985</v>
      </c>
      <c r="FO182" s="619">
        <v>158497</v>
      </c>
      <c r="FP182" s="619">
        <v>0</v>
      </c>
      <c r="FQ182" s="619">
        <v>1584964</v>
      </c>
      <c r="FR182" s="619">
        <v>1522895</v>
      </c>
      <c r="FS182" s="619">
        <v>1218313</v>
      </c>
      <c r="FT182" s="619">
        <v>304580</v>
      </c>
      <c r="FU182" s="619">
        <v>0</v>
      </c>
      <c r="FV182" s="619">
        <v>3045787</v>
      </c>
      <c r="FW182" s="620" t="s">
        <v>591</v>
      </c>
      <c r="FX182" s="620" t="s">
        <v>473</v>
      </c>
      <c r="FY182" s="610" t="s">
        <v>474</v>
      </c>
      <c r="FZ182" s="611" t="s">
        <v>499</v>
      </c>
      <c r="GA182" s="611" t="s">
        <v>1074</v>
      </c>
      <c r="GB182" s="610" t="s">
        <v>1432</v>
      </c>
    </row>
    <row r="183" spans="1:184" x14ac:dyDescent="0.25">
      <c r="A183" s="610" t="s">
        <v>3385</v>
      </c>
      <c r="B183" s="617" t="s">
        <v>1075</v>
      </c>
      <c r="C183" s="618" t="s">
        <v>1076</v>
      </c>
      <c r="D183" s="638">
        <v>0.5</v>
      </c>
      <c r="E183" s="638">
        <v>0.49</v>
      </c>
      <c r="F183" s="638">
        <v>0</v>
      </c>
      <c r="G183" s="638">
        <v>0.01</v>
      </c>
      <c r="H183" s="638">
        <v>1</v>
      </c>
      <c r="I183" s="619">
        <v>53683162</v>
      </c>
      <c r="J183" s="619">
        <v>52609498</v>
      </c>
      <c r="K183" s="619">
        <v>0</v>
      </c>
      <c r="L183" s="619">
        <v>1073663</v>
      </c>
      <c r="M183" s="619">
        <v>107366323</v>
      </c>
      <c r="N183" s="619">
        <v>0</v>
      </c>
      <c r="O183" s="619">
        <v>0</v>
      </c>
      <c r="P183" s="619">
        <v>53683162</v>
      </c>
      <c r="Q183" s="619">
        <v>456255</v>
      </c>
      <c r="R183" s="619">
        <v>456255</v>
      </c>
      <c r="S183" s="619">
        <v>0</v>
      </c>
      <c r="T183" s="619">
        <v>0</v>
      </c>
      <c r="U183" s="619">
        <v>0</v>
      </c>
      <c r="V183" s="619">
        <v>0</v>
      </c>
      <c r="W183" s="619">
        <v>0</v>
      </c>
      <c r="X183" s="619">
        <v>0</v>
      </c>
      <c r="Y183" s="619">
        <v>0</v>
      </c>
      <c r="Z183" s="619">
        <v>0</v>
      </c>
      <c r="AA183" s="619">
        <v>0</v>
      </c>
      <c r="AB183" s="619">
        <v>0</v>
      </c>
      <c r="AC183" s="619">
        <v>0</v>
      </c>
      <c r="AD183" s="619">
        <v>0</v>
      </c>
      <c r="AE183" s="619">
        <v>0</v>
      </c>
      <c r="AF183" s="619">
        <v>0</v>
      </c>
      <c r="AG183" s="619">
        <v>0</v>
      </c>
      <c r="AH183" s="619">
        <v>0</v>
      </c>
      <c r="AI183" s="619">
        <v>19772097</v>
      </c>
      <c r="AJ183" s="619">
        <v>0</v>
      </c>
      <c r="AK183" s="619">
        <v>383983</v>
      </c>
      <c r="AL183" s="619">
        <v>20156080</v>
      </c>
      <c r="AM183" s="619">
        <v>18091828</v>
      </c>
      <c r="AN183" s="619">
        <v>17729992</v>
      </c>
      <c r="AO183" s="619">
        <v>0</v>
      </c>
      <c r="AP183" s="619">
        <v>361837</v>
      </c>
      <c r="AQ183" s="619">
        <v>36183657</v>
      </c>
      <c r="AR183" s="619">
        <v>-3950540</v>
      </c>
      <c r="AS183" s="619">
        <v>-3871529</v>
      </c>
      <c r="AT183" s="619">
        <v>0</v>
      </c>
      <c r="AU183" s="619">
        <v>-79011</v>
      </c>
      <c r="AV183" s="619">
        <v>-7901080</v>
      </c>
      <c r="AW183" s="619">
        <v>-13911424</v>
      </c>
      <c r="AX183" s="619">
        <v>-13633197</v>
      </c>
      <c r="AY183" s="619">
        <v>0</v>
      </c>
      <c r="AZ183" s="619">
        <v>-278229</v>
      </c>
      <c r="BA183" s="619">
        <v>-27822850</v>
      </c>
      <c r="BB183" s="619">
        <v>1777922</v>
      </c>
      <c r="BC183" s="619">
        <v>1742364</v>
      </c>
      <c r="BD183" s="619">
        <v>0</v>
      </c>
      <c r="BE183" s="619">
        <v>35558</v>
      </c>
      <c r="BF183" s="619">
        <v>3555844</v>
      </c>
      <c r="BG183" s="619">
        <v>1452423</v>
      </c>
      <c r="BH183" s="619">
        <v>1423374</v>
      </c>
      <c r="BI183" s="619">
        <v>0</v>
      </c>
      <c r="BJ183" s="619">
        <v>29048</v>
      </c>
      <c r="BK183" s="619">
        <v>2904845</v>
      </c>
      <c r="BL183" s="619">
        <v>-10681079</v>
      </c>
      <c r="BM183" s="619">
        <v>-10467459</v>
      </c>
      <c r="BN183" s="619">
        <v>0</v>
      </c>
      <c r="BO183" s="619">
        <v>-213623</v>
      </c>
      <c r="BP183" s="619">
        <v>-21362161</v>
      </c>
      <c r="BQ183" s="619">
        <v>-1788487</v>
      </c>
      <c r="BR183" s="619">
        <v>-1752718</v>
      </c>
      <c r="BS183" s="619">
        <v>0</v>
      </c>
      <c r="BT183" s="619">
        <v>-35770</v>
      </c>
      <c r="BU183" s="619">
        <v>-3576975</v>
      </c>
      <c r="BV183" s="619">
        <v>-220525</v>
      </c>
      <c r="BW183" s="619">
        <v>-216115</v>
      </c>
      <c r="BX183" s="619">
        <v>0</v>
      </c>
      <c r="BY183" s="619">
        <v>-4411</v>
      </c>
      <c r="BZ183" s="619">
        <v>-441051</v>
      </c>
      <c r="CA183" s="619">
        <v>-1567962</v>
      </c>
      <c r="CB183" s="619">
        <v>-1536603</v>
      </c>
      <c r="CC183" s="619">
        <v>0</v>
      </c>
      <c r="CD183" s="619">
        <v>-31359</v>
      </c>
      <c r="CE183" s="619">
        <v>-3135924</v>
      </c>
      <c r="CF183" s="619">
        <v>0</v>
      </c>
      <c r="CG183" s="619">
        <v>0</v>
      </c>
      <c r="CH183" s="619">
        <v>0</v>
      </c>
      <c r="CI183" s="619">
        <v>0</v>
      </c>
      <c r="CJ183" s="619">
        <v>0</v>
      </c>
      <c r="CK183" s="619">
        <v>220525</v>
      </c>
      <c r="CL183" s="619">
        <v>216115</v>
      </c>
      <c r="CM183" s="619">
        <v>0</v>
      </c>
      <c r="CN183" s="619">
        <v>4411</v>
      </c>
      <c r="CO183" s="619">
        <v>441051</v>
      </c>
      <c r="CP183" s="619">
        <v>1567962</v>
      </c>
      <c r="CQ183" s="619">
        <v>1536603</v>
      </c>
      <c r="CR183" s="619">
        <v>0</v>
      </c>
      <c r="CS183" s="619">
        <v>31359</v>
      </c>
      <c r="CT183" s="619">
        <v>3135924</v>
      </c>
      <c r="CU183" s="619">
        <v>0</v>
      </c>
      <c r="CV183" s="619">
        <v>0</v>
      </c>
      <c r="CW183" s="619">
        <v>0</v>
      </c>
      <c r="CX183" s="619">
        <v>0</v>
      </c>
      <c r="CY183" s="619">
        <v>0</v>
      </c>
      <c r="CZ183" s="619">
        <v>0</v>
      </c>
      <c r="DA183" s="619">
        <v>0</v>
      </c>
      <c r="DB183" s="619">
        <v>0</v>
      </c>
      <c r="DC183" s="619">
        <v>0</v>
      </c>
      <c r="DD183" s="619">
        <v>0</v>
      </c>
      <c r="DE183" s="619">
        <v>-6765501</v>
      </c>
      <c r="DF183" s="619">
        <v>-6630190</v>
      </c>
      <c r="DG183" s="619">
        <v>0</v>
      </c>
      <c r="DH183" s="619">
        <v>-135310</v>
      </c>
      <c r="DI183" s="619">
        <v>-13531001</v>
      </c>
      <c r="DJ183" s="619">
        <v>-1868392</v>
      </c>
      <c r="DK183" s="619">
        <v>-1831024</v>
      </c>
      <c r="DL183" s="619">
        <v>0</v>
      </c>
      <c r="DM183" s="619">
        <v>-37368</v>
      </c>
      <c r="DN183" s="619">
        <v>-3736784</v>
      </c>
      <c r="DO183" s="619">
        <v>-8633893</v>
      </c>
      <c r="DP183" s="619">
        <v>-8461214</v>
      </c>
      <c r="DQ183" s="619">
        <v>0</v>
      </c>
      <c r="DR183" s="619">
        <v>-172678</v>
      </c>
      <c r="DS183" s="619">
        <v>-17267785</v>
      </c>
      <c r="DT183" s="619">
        <v>0</v>
      </c>
      <c r="DU183" s="619">
        <v>0</v>
      </c>
      <c r="DV183" s="619">
        <v>0</v>
      </c>
      <c r="DW183" s="619">
        <v>0</v>
      </c>
      <c r="DX183" s="619">
        <v>0</v>
      </c>
      <c r="DY183" s="619">
        <v>-6765501</v>
      </c>
      <c r="DZ183" s="619">
        <v>-6630190</v>
      </c>
      <c r="EA183" s="619">
        <v>0</v>
      </c>
      <c r="EB183" s="619">
        <v>-135310</v>
      </c>
      <c r="EC183" s="619">
        <v>-13531001</v>
      </c>
      <c r="ED183" s="619">
        <v>-1868392</v>
      </c>
      <c r="EE183" s="619">
        <v>-1831024</v>
      </c>
      <c r="EF183" s="619">
        <v>0</v>
      </c>
      <c r="EG183" s="619">
        <v>-37368</v>
      </c>
      <c r="EH183" s="619">
        <v>-3736784</v>
      </c>
      <c r="EI183" s="619">
        <v>-521885</v>
      </c>
      <c r="EJ183" s="619">
        <v>-511445</v>
      </c>
      <c r="EK183" s="619">
        <v>0</v>
      </c>
      <c r="EL183" s="619">
        <v>-10437</v>
      </c>
      <c r="EM183" s="619">
        <v>-1043768</v>
      </c>
      <c r="EN183" s="619">
        <v>0</v>
      </c>
      <c r="EO183" s="619">
        <v>0</v>
      </c>
      <c r="EP183" s="619">
        <v>0</v>
      </c>
      <c r="EQ183" s="619">
        <v>0</v>
      </c>
      <c r="ER183" s="619">
        <v>0</v>
      </c>
      <c r="ES183" s="619">
        <v>-3140143</v>
      </c>
      <c r="ET183" s="619">
        <v>-3077340</v>
      </c>
      <c r="EU183" s="619">
        <v>0</v>
      </c>
      <c r="EV183" s="619">
        <v>-62803</v>
      </c>
      <c r="EW183" s="619">
        <v>-6280286</v>
      </c>
      <c r="EX183" s="619">
        <v>2618258</v>
      </c>
      <c r="EY183" s="619">
        <v>2565895</v>
      </c>
      <c r="EZ183" s="619">
        <v>0</v>
      </c>
      <c r="FA183" s="619">
        <v>52366</v>
      </c>
      <c r="FB183" s="619">
        <v>5236518</v>
      </c>
      <c r="FC183" s="619">
        <v>57971167</v>
      </c>
      <c r="FD183" s="619">
        <v>56811743</v>
      </c>
      <c r="FE183" s="619">
        <v>0</v>
      </c>
      <c r="FF183" s="619">
        <v>1159423</v>
      </c>
      <c r="FG183" s="619">
        <v>115942333</v>
      </c>
      <c r="FH183" s="619">
        <v>53683162</v>
      </c>
      <c r="FI183" s="619">
        <v>52609498</v>
      </c>
      <c r="FJ183" s="619">
        <v>0</v>
      </c>
      <c r="FK183" s="619">
        <v>1073663</v>
      </c>
      <c r="FL183" s="619">
        <v>107366323</v>
      </c>
      <c r="FM183" s="619">
        <v>-4288005</v>
      </c>
      <c r="FN183" s="619">
        <v>-4202245</v>
      </c>
      <c r="FO183" s="619">
        <v>0</v>
      </c>
      <c r="FP183" s="619">
        <v>-85760</v>
      </c>
      <c r="FQ183" s="619">
        <v>-8576010</v>
      </c>
      <c r="FR183" s="619">
        <v>-1669747</v>
      </c>
      <c r="FS183" s="619">
        <v>-1636350</v>
      </c>
      <c r="FT183" s="619">
        <v>0</v>
      </c>
      <c r="FU183" s="619">
        <v>-33394</v>
      </c>
      <c r="FV183" s="619">
        <v>-3339492</v>
      </c>
      <c r="FW183" s="620" t="s">
        <v>535</v>
      </c>
      <c r="FX183" s="620" t="s">
        <v>489</v>
      </c>
      <c r="FY183" s="610" t="s">
        <v>535</v>
      </c>
      <c r="FZ183" s="611" t="s">
        <v>481</v>
      </c>
      <c r="GA183" s="611" t="s">
        <v>1077</v>
      </c>
      <c r="GB183" s="610" t="s">
        <v>1432</v>
      </c>
    </row>
    <row r="184" spans="1:184" x14ac:dyDescent="0.25">
      <c r="A184" s="610" t="s">
        <v>3385</v>
      </c>
      <c r="B184" s="617" t="s">
        <v>1078</v>
      </c>
      <c r="C184" s="618" t="s">
        <v>1079</v>
      </c>
      <c r="D184" s="638">
        <v>0.5</v>
      </c>
      <c r="E184" s="638">
        <v>0.4</v>
      </c>
      <c r="F184" s="638">
        <v>0.1</v>
      </c>
      <c r="G184" s="638">
        <v>0</v>
      </c>
      <c r="H184" s="638">
        <v>1</v>
      </c>
      <c r="I184" s="619">
        <v>20222707</v>
      </c>
      <c r="J184" s="619">
        <v>16178166</v>
      </c>
      <c r="K184" s="619">
        <v>4044542</v>
      </c>
      <c r="L184" s="619">
        <v>0</v>
      </c>
      <c r="M184" s="619">
        <v>40445415</v>
      </c>
      <c r="N184" s="619">
        <v>0</v>
      </c>
      <c r="O184" s="619">
        <v>0</v>
      </c>
      <c r="P184" s="619">
        <v>20222707</v>
      </c>
      <c r="Q184" s="619">
        <v>129412</v>
      </c>
      <c r="R184" s="619">
        <v>129412</v>
      </c>
      <c r="S184" s="619">
        <v>0</v>
      </c>
      <c r="T184" s="619">
        <v>0</v>
      </c>
      <c r="U184" s="619">
        <v>0</v>
      </c>
      <c r="V184" s="619">
        <v>0</v>
      </c>
      <c r="W184" s="619">
        <v>0</v>
      </c>
      <c r="X184" s="619">
        <v>0</v>
      </c>
      <c r="Y184" s="619">
        <v>0</v>
      </c>
      <c r="Z184" s="619">
        <v>0</v>
      </c>
      <c r="AA184" s="619">
        <v>0</v>
      </c>
      <c r="AB184" s="619">
        <v>0</v>
      </c>
      <c r="AC184" s="619">
        <v>0</v>
      </c>
      <c r="AD184" s="619">
        <v>0</v>
      </c>
      <c r="AE184" s="619">
        <v>0</v>
      </c>
      <c r="AF184" s="619">
        <v>0</v>
      </c>
      <c r="AG184" s="619">
        <v>0</v>
      </c>
      <c r="AH184" s="619">
        <v>0</v>
      </c>
      <c r="AI184" s="619">
        <v>5296639</v>
      </c>
      <c r="AJ184" s="619">
        <v>1324159</v>
      </c>
      <c r="AK184" s="619">
        <v>0</v>
      </c>
      <c r="AL184" s="619">
        <v>6620798</v>
      </c>
      <c r="AM184" s="619">
        <v>1051013</v>
      </c>
      <c r="AN184" s="619">
        <v>840810</v>
      </c>
      <c r="AO184" s="619">
        <v>210203</v>
      </c>
      <c r="AP184" s="619">
        <v>0</v>
      </c>
      <c r="AQ184" s="619">
        <v>2102026</v>
      </c>
      <c r="AR184" s="619">
        <v>-310978</v>
      </c>
      <c r="AS184" s="619">
        <v>-248782</v>
      </c>
      <c r="AT184" s="619">
        <v>-62196</v>
      </c>
      <c r="AU184" s="619">
        <v>0</v>
      </c>
      <c r="AV184" s="619">
        <v>-621956</v>
      </c>
      <c r="AW184" s="619">
        <v>-700053</v>
      </c>
      <c r="AX184" s="619">
        <v>-560042</v>
      </c>
      <c r="AY184" s="619">
        <v>-140011</v>
      </c>
      <c r="AZ184" s="619">
        <v>0</v>
      </c>
      <c r="BA184" s="619">
        <v>-1400106</v>
      </c>
      <c r="BB184" s="619">
        <v>148631</v>
      </c>
      <c r="BC184" s="619">
        <v>118905</v>
      </c>
      <c r="BD184" s="619">
        <v>29726</v>
      </c>
      <c r="BE184" s="619">
        <v>0</v>
      </c>
      <c r="BF184" s="619">
        <v>297262</v>
      </c>
      <c r="BG184" s="619">
        <v>-48885</v>
      </c>
      <c r="BH184" s="619">
        <v>-39108</v>
      </c>
      <c r="BI184" s="619">
        <v>-9777</v>
      </c>
      <c r="BJ184" s="619">
        <v>0</v>
      </c>
      <c r="BK184" s="619">
        <v>-97770</v>
      </c>
      <c r="BL184" s="619">
        <v>-600307</v>
      </c>
      <c r="BM184" s="619">
        <v>-480245</v>
      </c>
      <c r="BN184" s="619">
        <v>-120062</v>
      </c>
      <c r="BO184" s="619">
        <v>0</v>
      </c>
      <c r="BP184" s="619">
        <v>-1200614</v>
      </c>
      <c r="BQ184" s="619">
        <v>-2039395</v>
      </c>
      <c r="BR184" s="619">
        <v>-1631516</v>
      </c>
      <c r="BS184" s="619">
        <v>-407879</v>
      </c>
      <c r="BT184" s="619">
        <v>0</v>
      </c>
      <c r="BU184" s="619">
        <v>-4078790</v>
      </c>
      <c r="BV184" s="619">
        <v>-15461</v>
      </c>
      <c r="BW184" s="619">
        <v>-12369</v>
      </c>
      <c r="BX184" s="619">
        <v>-3092</v>
      </c>
      <c r="BY184" s="619">
        <v>0</v>
      </c>
      <c r="BZ184" s="619">
        <v>-30922</v>
      </c>
      <c r="CA184" s="619">
        <v>-2023934</v>
      </c>
      <c r="CB184" s="619">
        <v>-1619147</v>
      </c>
      <c r="CC184" s="619">
        <v>-404787</v>
      </c>
      <c r="CD184" s="619">
        <v>0</v>
      </c>
      <c r="CE184" s="619">
        <v>-4047868</v>
      </c>
      <c r="CF184" s="619">
        <v>0</v>
      </c>
      <c r="CG184" s="619">
        <v>0</v>
      </c>
      <c r="CH184" s="619">
        <v>0</v>
      </c>
      <c r="CI184" s="619">
        <v>0</v>
      </c>
      <c r="CJ184" s="619">
        <v>0</v>
      </c>
      <c r="CK184" s="619">
        <v>991</v>
      </c>
      <c r="CL184" s="619">
        <v>793</v>
      </c>
      <c r="CM184" s="619">
        <v>198</v>
      </c>
      <c r="CN184" s="619">
        <v>0</v>
      </c>
      <c r="CO184" s="619">
        <v>1982</v>
      </c>
      <c r="CP184" s="619">
        <v>362034</v>
      </c>
      <c r="CQ184" s="619">
        <v>289628</v>
      </c>
      <c r="CR184" s="619">
        <v>72407</v>
      </c>
      <c r="CS184" s="619">
        <v>0</v>
      </c>
      <c r="CT184" s="619">
        <v>724069</v>
      </c>
      <c r="CU184" s="619">
        <v>0</v>
      </c>
      <c r="CV184" s="619">
        <v>0</v>
      </c>
      <c r="CW184" s="619">
        <v>0</v>
      </c>
      <c r="CX184" s="619">
        <v>0</v>
      </c>
      <c r="CY184" s="619">
        <v>0</v>
      </c>
      <c r="CZ184" s="619">
        <v>14470</v>
      </c>
      <c r="DA184" s="619">
        <v>11576</v>
      </c>
      <c r="DB184" s="619">
        <v>2894</v>
      </c>
      <c r="DC184" s="619">
        <v>0</v>
      </c>
      <c r="DD184" s="619">
        <v>28940</v>
      </c>
      <c r="DE184" s="619">
        <v>395559</v>
      </c>
      <c r="DF184" s="619">
        <v>316448</v>
      </c>
      <c r="DG184" s="619">
        <v>79112</v>
      </c>
      <c r="DH184" s="619">
        <v>0</v>
      </c>
      <c r="DI184" s="619">
        <v>791119</v>
      </c>
      <c r="DJ184" s="619">
        <v>-205817</v>
      </c>
      <c r="DK184" s="619">
        <v>-164653</v>
      </c>
      <c r="DL184" s="619">
        <v>-41163</v>
      </c>
      <c r="DM184" s="619">
        <v>0</v>
      </c>
      <c r="DN184" s="619">
        <v>-411633</v>
      </c>
      <c r="DO184" s="619">
        <v>-1472158</v>
      </c>
      <c r="DP184" s="619">
        <v>-1177724</v>
      </c>
      <c r="DQ184" s="619">
        <v>-294431</v>
      </c>
      <c r="DR184" s="619">
        <v>0</v>
      </c>
      <c r="DS184" s="619">
        <v>-2944313</v>
      </c>
      <c r="DT184" s="619">
        <v>0</v>
      </c>
      <c r="DU184" s="619">
        <v>0</v>
      </c>
      <c r="DV184" s="619">
        <v>0</v>
      </c>
      <c r="DW184" s="619">
        <v>0</v>
      </c>
      <c r="DX184" s="619">
        <v>0</v>
      </c>
      <c r="DY184" s="619">
        <v>-1266341</v>
      </c>
      <c r="DZ184" s="619">
        <v>-1013071</v>
      </c>
      <c r="EA184" s="619">
        <v>-253268</v>
      </c>
      <c r="EB184" s="619">
        <v>0</v>
      </c>
      <c r="EC184" s="619">
        <v>-2532680</v>
      </c>
      <c r="ED184" s="619">
        <v>-205817</v>
      </c>
      <c r="EE184" s="619">
        <v>-164653</v>
      </c>
      <c r="EF184" s="619">
        <v>-41163</v>
      </c>
      <c r="EG184" s="619">
        <v>0</v>
      </c>
      <c r="EH184" s="619">
        <v>-411633</v>
      </c>
      <c r="EI184" s="619">
        <v>1687050</v>
      </c>
      <c r="EJ184" s="619">
        <v>1349639</v>
      </c>
      <c r="EK184" s="619">
        <v>337409</v>
      </c>
      <c r="EL184" s="619">
        <v>0</v>
      </c>
      <c r="EM184" s="619">
        <v>3374098</v>
      </c>
      <c r="EN184" s="619">
        <v>0</v>
      </c>
      <c r="EO184" s="619">
        <v>0</v>
      </c>
      <c r="EP184" s="619">
        <v>0</v>
      </c>
      <c r="EQ184" s="619">
        <v>0</v>
      </c>
      <c r="ER184" s="619">
        <v>0</v>
      </c>
      <c r="ES184" s="619">
        <v>199124</v>
      </c>
      <c r="ET184" s="619">
        <v>159299</v>
      </c>
      <c r="EU184" s="619">
        <v>39825</v>
      </c>
      <c r="EV184" s="619">
        <v>0</v>
      </c>
      <c r="EW184" s="619">
        <v>398247</v>
      </c>
      <c r="EX184" s="619">
        <v>1487926</v>
      </c>
      <c r="EY184" s="619">
        <v>1190340</v>
      </c>
      <c r="EZ184" s="619">
        <v>297584</v>
      </c>
      <c r="FA184" s="619">
        <v>0</v>
      </c>
      <c r="FB184" s="619">
        <v>2975851</v>
      </c>
      <c r="FC184" s="619">
        <v>18724519</v>
      </c>
      <c r="FD184" s="619">
        <v>14979616</v>
      </c>
      <c r="FE184" s="619">
        <v>3744904</v>
      </c>
      <c r="FF184" s="619">
        <v>0</v>
      </c>
      <c r="FG184" s="619">
        <v>37449039</v>
      </c>
      <c r="FH184" s="619">
        <v>20222707</v>
      </c>
      <c r="FI184" s="619">
        <v>16178166</v>
      </c>
      <c r="FJ184" s="619">
        <v>4044542</v>
      </c>
      <c r="FK184" s="619">
        <v>0</v>
      </c>
      <c r="FL184" s="619">
        <v>40445415</v>
      </c>
      <c r="FM184" s="619">
        <v>1498188</v>
      </c>
      <c r="FN184" s="619">
        <v>1198550</v>
      </c>
      <c r="FO184" s="619">
        <v>299638</v>
      </c>
      <c r="FP184" s="619">
        <v>0</v>
      </c>
      <c r="FQ184" s="619">
        <v>2996376</v>
      </c>
      <c r="FR184" s="619">
        <v>2986114</v>
      </c>
      <c r="FS184" s="619">
        <v>2388890</v>
      </c>
      <c r="FT184" s="619">
        <v>597222</v>
      </c>
      <c r="FU184" s="619">
        <v>0</v>
      </c>
      <c r="FV184" s="619">
        <v>5972227</v>
      </c>
      <c r="FW184" s="620" t="s">
        <v>1060</v>
      </c>
      <c r="FX184" s="620" t="s">
        <v>473</v>
      </c>
      <c r="FY184" s="610" t="s">
        <v>474</v>
      </c>
      <c r="FZ184" s="611" t="s">
        <v>548</v>
      </c>
      <c r="GA184" s="611" t="s">
        <v>1080</v>
      </c>
      <c r="GB184" s="610" t="s">
        <v>1432</v>
      </c>
    </row>
    <row r="185" spans="1:184" x14ac:dyDescent="0.25">
      <c r="A185" s="610" t="s">
        <v>3385</v>
      </c>
      <c r="B185" s="617" t="s">
        <v>1081</v>
      </c>
      <c r="C185" s="618" t="s">
        <v>1082</v>
      </c>
      <c r="D185" s="638">
        <v>0.5</v>
      </c>
      <c r="E185" s="638">
        <v>0.4</v>
      </c>
      <c r="F185" s="638">
        <v>0.09</v>
      </c>
      <c r="G185" s="638">
        <v>0.01</v>
      </c>
      <c r="H185" s="638">
        <v>1</v>
      </c>
      <c r="I185" s="619">
        <v>5505014</v>
      </c>
      <c r="J185" s="619">
        <v>4404010</v>
      </c>
      <c r="K185" s="619">
        <v>990902</v>
      </c>
      <c r="L185" s="619">
        <v>110100</v>
      </c>
      <c r="M185" s="619">
        <v>11010026</v>
      </c>
      <c r="N185" s="619">
        <v>0</v>
      </c>
      <c r="O185" s="619">
        <v>0</v>
      </c>
      <c r="P185" s="619">
        <v>5505014</v>
      </c>
      <c r="Q185" s="619">
        <v>59155</v>
      </c>
      <c r="R185" s="619">
        <v>59155</v>
      </c>
      <c r="S185" s="619">
        <v>0</v>
      </c>
      <c r="T185" s="619">
        <v>0</v>
      </c>
      <c r="U185" s="619">
        <v>0</v>
      </c>
      <c r="V185" s="619">
        <v>8564</v>
      </c>
      <c r="W185" s="619">
        <v>0</v>
      </c>
      <c r="X185" s="619">
        <v>8564</v>
      </c>
      <c r="Y185" s="619">
        <v>0</v>
      </c>
      <c r="Z185" s="619">
        <v>0</v>
      </c>
      <c r="AA185" s="619">
        <v>0</v>
      </c>
      <c r="AB185" s="619">
        <v>0</v>
      </c>
      <c r="AC185" s="619">
        <v>0</v>
      </c>
      <c r="AD185" s="619">
        <v>0</v>
      </c>
      <c r="AE185" s="619">
        <v>0</v>
      </c>
      <c r="AF185" s="619">
        <v>0</v>
      </c>
      <c r="AG185" s="619">
        <v>0</v>
      </c>
      <c r="AH185" s="619">
        <v>0</v>
      </c>
      <c r="AI185" s="619">
        <v>1889956</v>
      </c>
      <c r="AJ185" s="619">
        <v>424912</v>
      </c>
      <c r="AK185" s="619">
        <v>47214</v>
      </c>
      <c r="AL185" s="619">
        <v>2362082</v>
      </c>
      <c r="AM185" s="619">
        <v>694574</v>
      </c>
      <c r="AN185" s="619">
        <v>555660</v>
      </c>
      <c r="AO185" s="619">
        <v>125024</v>
      </c>
      <c r="AP185" s="619">
        <v>13892</v>
      </c>
      <c r="AQ185" s="619">
        <v>1389150</v>
      </c>
      <c r="AR185" s="619">
        <v>-227818</v>
      </c>
      <c r="AS185" s="619">
        <v>-182254</v>
      </c>
      <c r="AT185" s="619">
        <v>-41007</v>
      </c>
      <c r="AU185" s="619">
        <v>-4556</v>
      </c>
      <c r="AV185" s="619">
        <v>-455635</v>
      </c>
      <c r="AW185" s="619">
        <v>-74192</v>
      </c>
      <c r="AX185" s="619">
        <v>-59353</v>
      </c>
      <c r="AY185" s="619">
        <v>-13354</v>
      </c>
      <c r="AZ185" s="619">
        <v>-1484</v>
      </c>
      <c r="BA185" s="619">
        <v>-148383</v>
      </c>
      <c r="BB185" s="619">
        <v>28594</v>
      </c>
      <c r="BC185" s="619">
        <v>22876</v>
      </c>
      <c r="BD185" s="619">
        <v>5147</v>
      </c>
      <c r="BE185" s="619">
        <v>572</v>
      </c>
      <c r="BF185" s="619">
        <v>57189</v>
      </c>
      <c r="BG185" s="619">
        <v>-51443</v>
      </c>
      <c r="BH185" s="619">
        <v>-41154</v>
      </c>
      <c r="BI185" s="619">
        <v>-9260</v>
      </c>
      <c r="BJ185" s="619">
        <v>-1029</v>
      </c>
      <c r="BK185" s="619">
        <v>-102886</v>
      </c>
      <c r="BL185" s="619">
        <v>-97041</v>
      </c>
      <c r="BM185" s="619">
        <v>-77631</v>
      </c>
      <c r="BN185" s="619">
        <v>-17467</v>
      </c>
      <c r="BO185" s="619">
        <v>-1941</v>
      </c>
      <c r="BP185" s="619">
        <v>-194080</v>
      </c>
      <c r="BQ185" s="619">
        <v>-196064</v>
      </c>
      <c r="BR185" s="619">
        <v>-156851</v>
      </c>
      <c r="BS185" s="619">
        <v>-35292</v>
      </c>
      <c r="BT185" s="619">
        <v>-3921</v>
      </c>
      <c r="BU185" s="619">
        <v>-392128</v>
      </c>
      <c r="BV185" s="619">
        <v>-1845</v>
      </c>
      <c r="BW185" s="619">
        <v>-1476</v>
      </c>
      <c r="BX185" s="619">
        <v>-332</v>
      </c>
      <c r="BY185" s="619">
        <v>-37</v>
      </c>
      <c r="BZ185" s="619">
        <v>-3690</v>
      </c>
      <c r="CA185" s="619">
        <v>-194219</v>
      </c>
      <c r="CB185" s="619">
        <v>-155376</v>
      </c>
      <c r="CC185" s="619">
        <v>-34960</v>
      </c>
      <c r="CD185" s="619">
        <v>-3884</v>
      </c>
      <c r="CE185" s="619">
        <v>-388439</v>
      </c>
      <c r="CF185" s="619">
        <v>0</v>
      </c>
      <c r="CG185" s="619">
        <v>0</v>
      </c>
      <c r="CH185" s="619">
        <v>0</v>
      </c>
      <c r="CI185" s="619">
        <v>0</v>
      </c>
      <c r="CJ185" s="619">
        <v>0</v>
      </c>
      <c r="CK185" s="619">
        <v>0</v>
      </c>
      <c r="CL185" s="619">
        <v>0</v>
      </c>
      <c r="CM185" s="619">
        <v>0</v>
      </c>
      <c r="CN185" s="619">
        <v>0</v>
      </c>
      <c r="CO185" s="619">
        <v>0</v>
      </c>
      <c r="CP185" s="619">
        <v>194220</v>
      </c>
      <c r="CQ185" s="619">
        <v>155375</v>
      </c>
      <c r="CR185" s="619">
        <v>34959</v>
      </c>
      <c r="CS185" s="619">
        <v>3884</v>
      </c>
      <c r="CT185" s="619">
        <v>388438</v>
      </c>
      <c r="CU185" s="619">
        <v>0</v>
      </c>
      <c r="CV185" s="619">
        <v>0</v>
      </c>
      <c r="CW185" s="619">
        <v>0</v>
      </c>
      <c r="CX185" s="619">
        <v>0</v>
      </c>
      <c r="CY185" s="619">
        <v>0</v>
      </c>
      <c r="CZ185" s="619">
        <v>-300</v>
      </c>
      <c r="DA185" s="619">
        <v>-240</v>
      </c>
      <c r="DB185" s="619">
        <v>-54</v>
      </c>
      <c r="DC185" s="619">
        <v>-6</v>
      </c>
      <c r="DD185" s="619">
        <v>-600</v>
      </c>
      <c r="DE185" s="619">
        <v>-391071</v>
      </c>
      <c r="DF185" s="619">
        <v>-312857</v>
      </c>
      <c r="DG185" s="619">
        <v>-70393</v>
      </c>
      <c r="DH185" s="619">
        <v>-7821</v>
      </c>
      <c r="DI185" s="619">
        <v>-782142</v>
      </c>
      <c r="DJ185" s="619">
        <v>-41351</v>
      </c>
      <c r="DK185" s="619">
        <v>-33080</v>
      </c>
      <c r="DL185" s="619">
        <v>-7443</v>
      </c>
      <c r="DM185" s="619">
        <v>-827</v>
      </c>
      <c r="DN185" s="619">
        <v>-82701</v>
      </c>
      <c r="DO185" s="619">
        <v>-434566</v>
      </c>
      <c r="DP185" s="619">
        <v>-347653</v>
      </c>
      <c r="DQ185" s="619">
        <v>-78223</v>
      </c>
      <c r="DR185" s="619">
        <v>-8691</v>
      </c>
      <c r="DS185" s="619">
        <v>-869133</v>
      </c>
      <c r="DT185" s="619">
        <v>-2145</v>
      </c>
      <c r="DU185" s="619">
        <v>-1716</v>
      </c>
      <c r="DV185" s="619">
        <v>-386</v>
      </c>
      <c r="DW185" s="619">
        <v>-43</v>
      </c>
      <c r="DX185" s="619">
        <v>-4290</v>
      </c>
      <c r="DY185" s="619">
        <v>-391070</v>
      </c>
      <c r="DZ185" s="619">
        <v>-312858</v>
      </c>
      <c r="EA185" s="619">
        <v>-70394</v>
      </c>
      <c r="EB185" s="619">
        <v>-7821</v>
      </c>
      <c r="EC185" s="619">
        <v>-782143</v>
      </c>
      <c r="ED185" s="619">
        <v>-41351</v>
      </c>
      <c r="EE185" s="619">
        <v>-33080</v>
      </c>
      <c r="EF185" s="619">
        <v>-7443</v>
      </c>
      <c r="EG185" s="619">
        <v>-827</v>
      </c>
      <c r="EH185" s="619">
        <v>-82701</v>
      </c>
      <c r="EI185" s="619">
        <v>-260861</v>
      </c>
      <c r="EJ185" s="619">
        <v>-208684</v>
      </c>
      <c r="EK185" s="619">
        <v>-46952</v>
      </c>
      <c r="EL185" s="619">
        <v>-5218</v>
      </c>
      <c r="EM185" s="619">
        <v>-521716</v>
      </c>
      <c r="EN185" s="619">
        <v>51360</v>
      </c>
      <c r="EO185" s="619">
        <v>41089</v>
      </c>
      <c r="EP185" s="619">
        <v>9245</v>
      </c>
      <c r="EQ185" s="619">
        <v>1027</v>
      </c>
      <c r="ER185" s="619">
        <v>102721</v>
      </c>
      <c r="ES185" s="619">
        <v>-142358</v>
      </c>
      <c r="ET185" s="619">
        <v>-113886</v>
      </c>
      <c r="EU185" s="619">
        <v>-25624</v>
      </c>
      <c r="EV185" s="619">
        <v>-2847</v>
      </c>
      <c r="EW185" s="619">
        <v>-284715</v>
      </c>
      <c r="EX185" s="619">
        <v>-67143</v>
      </c>
      <c r="EY185" s="619">
        <v>-53709</v>
      </c>
      <c r="EZ185" s="619">
        <v>-12083</v>
      </c>
      <c r="FA185" s="619">
        <v>-1344</v>
      </c>
      <c r="FB185" s="619">
        <v>-134280</v>
      </c>
      <c r="FC185" s="619">
        <v>6184562</v>
      </c>
      <c r="FD185" s="619">
        <v>4947649</v>
      </c>
      <c r="FE185" s="619">
        <v>1113221</v>
      </c>
      <c r="FF185" s="619">
        <v>123691</v>
      </c>
      <c r="FG185" s="619">
        <v>12369123</v>
      </c>
      <c r="FH185" s="619">
        <v>5505014</v>
      </c>
      <c r="FI185" s="619">
        <v>4404010</v>
      </c>
      <c r="FJ185" s="619">
        <v>990902</v>
      </c>
      <c r="FK185" s="619">
        <v>110100</v>
      </c>
      <c r="FL185" s="619">
        <v>11010026</v>
      </c>
      <c r="FM185" s="619">
        <v>-679548</v>
      </c>
      <c r="FN185" s="619">
        <v>-543639</v>
      </c>
      <c r="FO185" s="619">
        <v>-122319</v>
      </c>
      <c r="FP185" s="619">
        <v>-13591</v>
      </c>
      <c r="FQ185" s="619">
        <v>-1359097</v>
      </c>
      <c r="FR185" s="619">
        <v>-746691</v>
      </c>
      <c r="FS185" s="619">
        <v>-597348</v>
      </c>
      <c r="FT185" s="619">
        <v>-134402</v>
      </c>
      <c r="FU185" s="619">
        <v>-14935</v>
      </c>
      <c r="FV185" s="619">
        <v>-1493377</v>
      </c>
      <c r="FW185" s="620" t="s">
        <v>552</v>
      </c>
      <c r="FX185" s="620" t="s">
        <v>553</v>
      </c>
      <c r="FY185" s="610" t="s">
        <v>474</v>
      </c>
      <c r="FZ185" s="611" t="s">
        <v>481</v>
      </c>
      <c r="GA185" s="611" t="s">
        <v>1083</v>
      </c>
      <c r="GB185" s="610" t="s">
        <v>3368</v>
      </c>
    </row>
    <row r="186" spans="1:184" x14ac:dyDescent="0.25">
      <c r="A186" s="610" t="s">
        <v>3385</v>
      </c>
      <c r="B186" s="617" t="s">
        <v>1084</v>
      </c>
      <c r="C186" s="618" t="s">
        <v>1085</v>
      </c>
      <c r="D186" s="638">
        <v>0</v>
      </c>
      <c r="E186" s="638">
        <v>0.99</v>
      </c>
      <c r="F186" s="638">
        <v>0</v>
      </c>
      <c r="G186" s="638">
        <v>0.01</v>
      </c>
      <c r="H186" s="638">
        <v>1</v>
      </c>
      <c r="I186" s="619">
        <v>0</v>
      </c>
      <c r="J186" s="619">
        <v>54814297</v>
      </c>
      <c r="K186" s="619">
        <v>0</v>
      </c>
      <c r="L186" s="619">
        <v>553680</v>
      </c>
      <c r="M186" s="619">
        <v>55367977</v>
      </c>
      <c r="N186" s="619">
        <v>0</v>
      </c>
      <c r="O186" s="619">
        <v>0</v>
      </c>
      <c r="P186" s="619">
        <v>0</v>
      </c>
      <c r="Q186" s="619">
        <v>293319</v>
      </c>
      <c r="R186" s="619">
        <v>293319</v>
      </c>
      <c r="S186" s="619">
        <v>0</v>
      </c>
      <c r="T186" s="619">
        <v>0</v>
      </c>
      <c r="U186" s="619">
        <v>0</v>
      </c>
      <c r="V186" s="619">
        <v>0</v>
      </c>
      <c r="W186" s="619">
        <v>0</v>
      </c>
      <c r="X186" s="619">
        <v>0</v>
      </c>
      <c r="Y186" s="619">
        <v>0</v>
      </c>
      <c r="Z186" s="619">
        <v>0</v>
      </c>
      <c r="AA186" s="619">
        <v>0</v>
      </c>
      <c r="AB186" s="619">
        <v>0</v>
      </c>
      <c r="AC186" s="619">
        <v>0</v>
      </c>
      <c r="AD186" s="619">
        <v>0</v>
      </c>
      <c r="AE186" s="619">
        <v>0</v>
      </c>
      <c r="AF186" s="619">
        <v>0</v>
      </c>
      <c r="AG186" s="619">
        <v>0</v>
      </c>
      <c r="AH186" s="619">
        <v>0</v>
      </c>
      <c r="AI186" s="619">
        <v>23263357</v>
      </c>
      <c r="AJ186" s="619">
        <v>0</v>
      </c>
      <c r="AK186" s="619">
        <v>234983</v>
      </c>
      <c r="AL186" s="619">
        <v>23498340</v>
      </c>
      <c r="AM186" s="619">
        <v>0</v>
      </c>
      <c r="AN186" s="619">
        <v>9537007</v>
      </c>
      <c r="AO186" s="619">
        <v>0</v>
      </c>
      <c r="AP186" s="619">
        <v>96333</v>
      </c>
      <c r="AQ186" s="619">
        <v>9633340</v>
      </c>
      <c r="AR186" s="619">
        <v>0</v>
      </c>
      <c r="AS186" s="619">
        <v>-3601677</v>
      </c>
      <c r="AT186" s="619">
        <v>0</v>
      </c>
      <c r="AU186" s="619">
        <v>-36381</v>
      </c>
      <c r="AV186" s="619">
        <v>-3638058</v>
      </c>
      <c r="AW186" s="619">
        <v>0</v>
      </c>
      <c r="AX186" s="619">
        <v>-6380796</v>
      </c>
      <c r="AY186" s="619">
        <v>0</v>
      </c>
      <c r="AZ186" s="619">
        <v>-64452</v>
      </c>
      <c r="BA186" s="619">
        <v>-6445248</v>
      </c>
      <c r="BB186" s="619">
        <v>0</v>
      </c>
      <c r="BC186" s="619">
        <v>49063</v>
      </c>
      <c r="BD186" s="619">
        <v>0</v>
      </c>
      <c r="BE186" s="619">
        <v>496</v>
      </c>
      <c r="BF186" s="619">
        <v>49559</v>
      </c>
      <c r="BG186" s="619">
        <v>0</v>
      </c>
      <c r="BH186" s="619">
        <v>-809660</v>
      </c>
      <c r="BI186" s="619">
        <v>0</v>
      </c>
      <c r="BJ186" s="619">
        <v>-8178</v>
      </c>
      <c r="BK186" s="619">
        <v>-817838</v>
      </c>
      <c r="BL186" s="619">
        <v>0</v>
      </c>
      <c r="BM186" s="619">
        <v>-7141393</v>
      </c>
      <c r="BN186" s="619">
        <v>0</v>
      </c>
      <c r="BO186" s="619">
        <v>-72134</v>
      </c>
      <c r="BP186" s="619">
        <v>-7213527</v>
      </c>
      <c r="BQ186" s="619">
        <v>0</v>
      </c>
      <c r="BR186" s="619">
        <v>-4984658</v>
      </c>
      <c r="BS186" s="619">
        <v>0</v>
      </c>
      <c r="BT186" s="619">
        <v>-50350</v>
      </c>
      <c r="BU186" s="619">
        <v>-5035008</v>
      </c>
      <c r="BV186" s="619">
        <v>0</v>
      </c>
      <c r="BW186" s="619">
        <v>-11214</v>
      </c>
      <c r="BX186" s="619">
        <v>0</v>
      </c>
      <c r="BY186" s="619">
        <v>-113</v>
      </c>
      <c r="BZ186" s="619">
        <v>-11327</v>
      </c>
      <c r="CA186" s="619">
        <v>0</v>
      </c>
      <c r="CB186" s="619">
        <v>-4973444</v>
      </c>
      <c r="CC186" s="619">
        <v>0</v>
      </c>
      <c r="CD186" s="619">
        <v>-50237</v>
      </c>
      <c r="CE186" s="619">
        <v>-5023681</v>
      </c>
      <c r="CF186" s="619">
        <v>0</v>
      </c>
      <c r="CG186" s="619">
        <v>0</v>
      </c>
      <c r="CH186" s="619">
        <v>0</v>
      </c>
      <c r="CI186" s="619">
        <v>0</v>
      </c>
      <c r="CJ186" s="619">
        <v>0</v>
      </c>
      <c r="CK186" s="619">
        <v>0</v>
      </c>
      <c r="CL186" s="619">
        <v>0</v>
      </c>
      <c r="CM186" s="619">
        <v>0</v>
      </c>
      <c r="CN186" s="619">
        <v>0</v>
      </c>
      <c r="CO186" s="619">
        <v>0</v>
      </c>
      <c r="CP186" s="619">
        <v>0</v>
      </c>
      <c r="CQ186" s="619">
        <v>2074005</v>
      </c>
      <c r="CR186" s="619">
        <v>0</v>
      </c>
      <c r="CS186" s="619">
        <v>20950</v>
      </c>
      <c r="CT186" s="619">
        <v>2094955</v>
      </c>
      <c r="CU186" s="619">
        <v>0</v>
      </c>
      <c r="CV186" s="619">
        <v>0</v>
      </c>
      <c r="CW186" s="619">
        <v>0</v>
      </c>
      <c r="CX186" s="619">
        <v>0</v>
      </c>
      <c r="CY186" s="619">
        <v>0</v>
      </c>
      <c r="CZ186" s="619">
        <v>0</v>
      </c>
      <c r="DA186" s="619">
        <v>11214</v>
      </c>
      <c r="DB186" s="619">
        <v>0</v>
      </c>
      <c r="DC186" s="619">
        <v>113</v>
      </c>
      <c r="DD186" s="619">
        <v>11327</v>
      </c>
      <c r="DE186" s="619">
        <v>0</v>
      </c>
      <c r="DF186" s="619">
        <v>-904606</v>
      </c>
      <c r="DG186" s="619">
        <v>0</v>
      </c>
      <c r="DH186" s="619">
        <v>-9137</v>
      </c>
      <c r="DI186" s="619">
        <v>-913743</v>
      </c>
      <c r="DJ186" s="619">
        <v>0</v>
      </c>
      <c r="DK186" s="619">
        <v>-508007</v>
      </c>
      <c r="DL186" s="619">
        <v>0</v>
      </c>
      <c r="DM186" s="619">
        <v>-5131</v>
      </c>
      <c r="DN186" s="619">
        <v>-513138</v>
      </c>
      <c r="DO186" s="619">
        <v>0</v>
      </c>
      <c r="DP186" s="619">
        <v>-4312052</v>
      </c>
      <c r="DQ186" s="619">
        <v>0</v>
      </c>
      <c r="DR186" s="619">
        <v>-43555</v>
      </c>
      <c r="DS186" s="619">
        <v>-4355607</v>
      </c>
      <c r="DT186" s="619">
        <v>0</v>
      </c>
      <c r="DU186" s="619">
        <v>0</v>
      </c>
      <c r="DV186" s="619">
        <v>0</v>
      </c>
      <c r="DW186" s="619">
        <v>0</v>
      </c>
      <c r="DX186" s="619">
        <v>0</v>
      </c>
      <c r="DY186" s="619">
        <v>0</v>
      </c>
      <c r="DZ186" s="619">
        <v>-3804045</v>
      </c>
      <c r="EA186" s="619">
        <v>0</v>
      </c>
      <c r="EB186" s="619">
        <v>-38424</v>
      </c>
      <c r="EC186" s="619">
        <v>-3842469</v>
      </c>
      <c r="ED186" s="619">
        <v>0</v>
      </c>
      <c r="EE186" s="619">
        <v>-508007</v>
      </c>
      <c r="EF186" s="619">
        <v>0</v>
      </c>
      <c r="EG186" s="619">
        <v>-5131</v>
      </c>
      <c r="EH186" s="619">
        <v>-513138</v>
      </c>
      <c r="EI186" s="619">
        <v>-1</v>
      </c>
      <c r="EJ186" s="619">
        <v>4085418</v>
      </c>
      <c r="EK186" s="619">
        <v>0</v>
      </c>
      <c r="EL186" s="619">
        <v>41266</v>
      </c>
      <c r="EM186" s="619">
        <v>4126683</v>
      </c>
      <c r="EN186" s="619">
        <v>0</v>
      </c>
      <c r="EO186" s="619">
        <v>0</v>
      </c>
      <c r="EP186" s="619">
        <v>0</v>
      </c>
      <c r="EQ186" s="619">
        <v>0</v>
      </c>
      <c r="ER186" s="619">
        <v>0</v>
      </c>
      <c r="ES186" s="619">
        <v>0</v>
      </c>
      <c r="ET186" s="619">
        <v>4089701</v>
      </c>
      <c r="EU186" s="619">
        <v>0</v>
      </c>
      <c r="EV186" s="619">
        <v>41310</v>
      </c>
      <c r="EW186" s="619">
        <v>4131011</v>
      </c>
      <c r="EX186" s="619">
        <v>-1</v>
      </c>
      <c r="EY186" s="619">
        <v>-4283</v>
      </c>
      <c r="EZ186" s="619">
        <v>0</v>
      </c>
      <c r="FA186" s="619">
        <v>-44</v>
      </c>
      <c r="FB186" s="619">
        <v>-4328</v>
      </c>
      <c r="FC186" s="619">
        <v>0</v>
      </c>
      <c r="FD186" s="619">
        <v>53681740</v>
      </c>
      <c r="FE186" s="619">
        <v>0</v>
      </c>
      <c r="FF186" s="619">
        <v>542240</v>
      </c>
      <c r="FG186" s="619">
        <v>54223980</v>
      </c>
      <c r="FH186" s="619">
        <v>0</v>
      </c>
      <c r="FI186" s="619">
        <v>54814297</v>
      </c>
      <c r="FJ186" s="619">
        <v>0</v>
      </c>
      <c r="FK186" s="619">
        <v>553680</v>
      </c>
      <c r="FL186" s="619">
        <v>55367977</v>
      </c>
      <c r="FM186" s="619">
        <v>0</v>
      </c>
      <c r="FN186" s="619">
        <v>1132557</v>
      </c>
      <c r="FO186" s="619">
        <v>0</v>
      </c>
      <c r="FP186" s="619">
        <v>11440</v>
      </c>
      <c r="FQ186" s="619">
        <v>1143997</v>
      </c>
      <c r="FR186" s="619">
        <v>-1</v>
      </c>
      <c r="FS186" s="619">
        <v>1128274</v>
      </c>
      <c r="FT186" s="619">
        <v>0</v>
      </c>
      <c r="FU186" s="619">
        <v>11396</v>
      </c>
      <c r="FV186" s="619">
        <v>1139669</v>
      </c>
      <c r="FW186" s="620" t="s">
        <v>513</v>
      </c>
      <c r="FX186" s="620" t="s">
        <v>568</v>
      </c>
      <c r="FY186" s="610" t="s">
        <v>515</v>
      </c>
      <c r="FZ186" s="611" t="s">
        <v>558</v>
      </c>
      <c r="GA186" s="611" t="s">
        <v>1086</v>
      </c>
      <c r="GB186" s="610" t="s">
        <v>1432</v>
      </c>
    </row>
    <row r="187" spans="1:184" x14ac:dyDescent="0.25">
      <c r="A187" s="610" t="s">
        <v>3385</v>
      </c>
      <c r="B187" s="617" t="s">
        <v>1087</v>
      </c>
      <c r="C187" s="618" t="s">
        <v>1088</v>
      </c>
      <c r="D187" s="638">
        <v>0.5</v>
      </c>
      <c r="E187" s="638">
        <v>0.4</v>
      </c>
      <c r="F187" s="638">
        <v>0.1</v>
      </c>
      <c r="G187" s="638">
        <v>0</v>
      </c>
      <c r="H187" s="638">
        <v>1</v>
      </c>
      <c r="I187" s="619">
        <v>42768404</v>
      </c>
      <c r="J187" s="619">
        <v>34214724</v>
      </c>
      <c r="K187" s="619">
        <v>8553681</v>
      </c>
      <c r="L187" s="619">
        <v>0</v>
      </c>
      <c r="M187" s="619">
        <v>85536809</v>
      </c>
      <c r="N187" s="619">
        <v>0</v>
      </c>
      <c r="O187" s="619">
        <v>0</v>
      </c>
      <c r="P187" s="619">
        <v>42768404</v>
      </c>
      <c r="Q187" s="619">
        <v>233556</v>
      </c>
      <c r="R187" s="619">
        <v>233556</v>
      </c>
      <c r="S187" s="619">
        <v>0</v>
      </c>
      <c r="T187" s="619">
        <v>0</v>
      </c>
      <c r="U187" s="619">
        <v>0</v>
      </c>
      <c r="V187" s="619">
        <v>19691</v>
      </c>
      <c r="W187" s="619">
        <v>1601</v>
      </c>
      <c r="X187" s="619">
        <v>21292</v>
      </c>
      <c r="Y187" s="619">
        <v>0</v>
      </c>
      <c r="Z187" s="619">
        <v>0</v>
      </c>
      <c r="AA187" s="619">
        <v>0</v>
      </c>
      <c r="AB187" s="619">
        <v>0</v>
      </c>
      <c r="AC187" s="619">
        <v>0</v>
      </c>
      <c r="AD187" s="619">
        <v>0</v>
      </c>
      <c r="AE187" s="619">
        <v>0</v>
      </c>
      <c r="AF187" s="619">
        <v>0</v>
      </c>
      <c r="AG187" s="619">
        <v>0</v>
      </c>
      <c r="AH187" s="619">
        <v>0</v>
      </c>
      <c r="AI187" s="619">
        <v>10883785</v>
      </c>
      <c r="AJ187" s="619">
        <v>2720382</v>
      </c>
      <c r="AK187" s="619">
        <v>0</v>
      </c>
      <c r="AL187" s="619">
        <v>13604167</v>
      </c>
      <c r="AM187" s="619">
        <v>3428558</v>
      </c>
      <c r="AN187" s="619">
        <v>2742847</v>
      </c>
      <c r="AO187" s="619">
        <v>685712</v>
      </c>
      <c r="AP187" s="619">
        <v>0</v>
      </c>
      <c r="AQ187" s="619">
        <v>6857117</v>
      </c>
      <c r="AR187" s="619">
        <v>-2959586</v>
      </c>
      <c r="AS187" s="619">
        <v>-2367668</v>
      </c>
      <c r="AT187" s="619">
        <v>-591917</v>
      </c>
      <c r="AU187" s="619">
        <v>0</v>
      </c>
      <c r="AV187" s="619">
        <v>-5919171</v>
      </c>
      <c r="AW187" s="619">
        <v>-1379136</v>
      </c>
      <c r="AX187" s="619">
        <v>-1103308</v>
      </c>
      <c r="AY187" s="619">
        <v>-275827</v>
      </c>
      <c r="AZ187" s="619">
        <v>0</v>
      </c>
      <c r="BA187" s="619">
        <v>-2758271</v>
      </c>
      <c r="BB187" s="619">
        <v>450187</v>
      </c>
      <c r="BC187" s="619">
        <v>360150</v>
      </c>
      <c r="BD187" s="619">
        <v>90037</v>
      </c>
      <c r="BE187" s="619">
        <v>0</v>
      </c>
      <c r="BF187" s="619">
        <v>900374</v>
      </c>
      <c r="BG187" s="619">
        <v>-806552</v>
      </c>
      <c r="BH187" s="619">
        <v>-645242</v>
      </c>
      <c r="BI187" s="619">
        <v>-161311</v>
      </c>
      <c r="BJ187" s="619">
        <v>0</v>
      </c>
      <c r="BK187" s="619">
        <v>-1613105</v>
      </c>
      <c r="BL187" s="619">
        <v>-1735501</v>
      </c>
      <c r="BM187" s="619">
        <v>-1388400</v>
      </c>
      <c r="BN187" s="619">
        <v>-347101</v>
      </c>
      <c r="BO187" s="619">
        <v>0</v>
      </c>
      <c r="BP187" s="619">
        <v>-3471002</v>
      </c>
      <c r="BQ187" s="619">
        <v>-2459984</v>
      </c>
      <c r="BR187" s="619">
        <v>-1967988</v>
      </c>
      <c r="BS187" s="619">
        <v>-491997</v>
      </c>
      <c r="BT187" s="619">
        <v>0</v>
      </c>
      <c r="BU187" s="619">
        <v>-4919969</v>
      </c>
      <c r="BV187" s="619">
        <v>-548807</v>
      </c>
      <c r="BW187" s="619">
        <v>-439045</v>
      </c>
      <c r="BX187" s="619">
        <v>-109761</v>
      </c>
      <c r="BY187" s="619">
        <v>0</v>
      </c>
      <c r="BZ187" s="619">
        <v>-1097613</v>
      </c>
      <c r="CA187" s="619">
        <v>-1911178</v>
      </c>
      <c r="CB187" s="619">
        <v>-1528942</v>
      </c>
      <c r="CC187" s="619">
        <v>-382236</v>
      </c>
      <c r="CD187" s="619">
        <v>0</v>
      </c>
      <c r="CE187" s="619">
        <v>-3822356</v>
      </c>
      <c r="CF187" s="619">
        <v>0</v>
      </c>
      <c r="CG187" s="619">
        <v>0</v>
      </c>
      <c r="CH187" s="619">
        <v>0</v>
      </c>
      <c r="CI187" s="619">
        <v>0</v>
      </c>
      <c r="CJ187" s="619">
        <v>0</v>
      </c>
      <c r="CK187" s="619">
        <v>262739</v>
      </c>
      <c r="CL187" s="619">
        <v>210192</v>
      </c>
      <c r="CM187" s="619">
        <v>52548</v>
      </c>
      <c r="CN187" s="619">
        <v>0</v>
      </c>
      <c r="CO187" s="619">
        <v>525479</v>
      </c>
      <c r="CP187" s="619">
        <v>3815609</v>
      </c>
      <c r="CQ187" s="619">
        <v>3052488</v>
      </c>
      <c r="CR187" s="619">
        <v>763122</v>
      </c>
      <c r="CS187" s="619">
        <v>0</v>
      </c>
      <c r="CT187" s="619">
        <v>7631219</v>
      </c>
      <c r="CU187" s="619">
        <v>0</v>
      </c>
      <c r="CV187" s="619">
        <v>0</v>
      </c>
      <c r="CW187" s="619">
        <v>0</v>
      </c>
      <c r="CX187" s="619">
        <v>0</v>
      </c>
      <c r="CY187" s="619">
        <v>0</v>
      </c>
      <c r="CZ187" s="619">
        <v>286067</v>
      </c>
      <c r="DA187" s="619">
        <v>228854</v>
      </c>
      <c r="DB187" s="619">
        <v>57213</v>
      </c>
      <c r="DC187" s="619">
        <v>0</v>
      </c>
      <c r="DD187" s="619">
        <v>572134</v>
      </c>
      <c r="DE187" s="619">
        <v>-4547721</v>
      </c>
      <c r="DF187" s="619">
        <v>-3638177</v>
      </c>
      <c r="DG187" s="619">
        <v>-909544</v>
      </c>
      <c r="DH187" s="619">
        <v>0</v>
      </c>
      <c r="DI187" s="619">
        <v>-9095442</v>
      </c>
      <c r="DJ187" s="619">
        <v>-1149183</v>
      </c>
      <c r="DK187" s="619">
        <v>-919347</v>
      </c>
      <c r="DL187" s="619">
        <v>-229837</v>
      </c>
      <c r="DM187" s="619">
        <v>0</v>
      </c>
      <c r="DN187" s="619">
        <v>-2298367</v>
      </c>
      <c r="DO187" s="619">
        <v>-3792473</v>
      </c>
      <c r="DP187" s="619">
        <v>-3033978</v>
      </c>
      <c r="DQ187" s="619">
        <v>-758495</v>
      </c>
      <c r="DR187" s="619">
        <v>0</v>
      </c>
      <c r="DS187" s="619">
        <v>-7584946</v>
      </c>
      <c r="DT187" s="619">
        <v>-1</v>
      </c>
      <c r="DU187" s="619">
        <v>1</v>
      </c>
      <c r="DV187" s="619">
        <v>0</v>
      </c>
      <c r="DW187" s="619">
        <v>0</v>
      </c>
      <c r="DX187" s="619">
        <v>0</v>
      </c>
      <c r="DY187" s="619">
        <v>-2643290</v>
      </c>
      <c r="DZ187" s="619">
        <v>-2114631</v>
      </c>
      <c r="EA187" s="619">
        <v>-528658</v>
      </c>
      <c r="EB187" s="619">
        <v>0</v>
      </c>
      <c r="EC187" s="619">
        <v>-5286579</v>
      </c>
      <c r="ED187" s="619">
        <v>-1149183</v>
      </c>
      <c r="EE187" s="619">
        <v>-919347</v>
      </c>
      <c r="EF187" s="619">
        <v>-229837</v>
      </c>
      <c r="EG187" s="619">
        <v>0</v>
      </c>
      <c r="EH187" s="619">
        <v>-2298367</v>
      </c>
      <c r="EI187" s="619">
        <v>5199431</v>
      </c>
      <c r="EJ187" s="619">
        <v>4159547</v>
      </c>
      <c r="EK187" s="619">
        <v>1039887</v>
      </c>
      <c r="EL187" s="619">
        <v>0</v>
      </c>
      <c r="EM187" s="619">
        <v>10398863</v>
      </c>
      <c r="EN187" s="619">
        <v>0</v>
      </c>
      <c r="EO187" s="619">
        <v>0</v>
      </c>
      <c r="EP187" s="619">
        <v>0</v>
      </c>
      <c r="EQ187" s="619">
        <v>0</v>
      </c>
      <c r="ER187" s="619">
        <v>0</v>
      </c>
      <c r="ES187" s="619">
        <v>1237228</v>
      </c>
      <c r="ET187" s="619">
        <v>989782</v>
      </c>
      <c r="EU187" s="619">
        <v>247446</v>
      </c>
      <c r="EV187" s="619">
        <v>0</v>
      </c>
      <c r="EW187" s="619">
        <v>2474456</v>
      </c>
      <c r="EX187" s="619">
        <v>3962203</v>
      </c>
      <c r="EY187" s="619">
        <v>3169765</v>
      </c>
      <c r="EZ187" s="619">
        <v>792441</v>
      </c>
      <c r="FA187" s="619">
        <v>0</v>
      </c>
      <c r="FB187" s="619">
        <v>7924407</v>
      </c>
      <c r="FC187" s="619">
        <v>47565578</v>
      </c>
      <c r="FD187" s="619">
        <v>38052463</v>
      </c>
      <c r="FE187" s="619">
        <v>9513116</v>
      </c>
      <c r="FF187" s="619">
        <v>0</v>
      </c>
      <c r="FG187" s="619">
        <v>95131157</v>
      </c>
      <c r="FH187" s="619">
        <v>42768404</v>
      </c>
      <c r="FI187" s="619">
        <v>34214724</v>
      </c>
      <c r="FJ187" s="619">
        <v>8553681</v>
      </c>
      <c r="FK187" s="619">
        <v>0</v>
      </c>
      <c r="FL187" s="619">
        <v>85536809</v>
      </c>
      <c r="FM187" s="619">
        <v>-4797174</v>
      </c>
      <c r="FN187" s="619">
        <v>-3837739</v>
      </c>
      <c r="FO187" s="619">
        <v>-959435</v>
      </c>
      <c r="FP187" s="619">
        <v>0</v>
      </c>
      <c r="FQ187" s="619">
        <v>-9594348</v>
      </c>
      <c r="FR187" s="619">
        <v>-834971</v>
      </c>
      <c r="FS187" s="619">
        <v>-667974</v>
      </c>
      <c r="FT187" s="619">
        <v>-166994</v>
      </c>
      <c r="FU187" s="619">
        <v>0</v>
      </c>
      <c r="FV187" s="619">
        <v>-1669941</v>
      </c>
      <c r="FW187" s="620" t="s">
        <v>673</v>
      </c>
      <c r="FX187" s="620" t="s">
        <v>473</v>
      </c>
      <c r="FY187" s="610" t="s">
        <v>474</v>
      </c>
      <c r="FZ187" s="611" t="s">
        <v>475</v>
      </c>
      <c r="GA187" s="611" t="s">
        <v>1089</v>
      </c>
      <c r="GB187" s="610" t="s">
        <v>3368</v>
      </c>
    </row>
    <row r="188" spans="1:184" x14ac:dyDescent="0.25">
      <c r="A188" s="610" t="s">
        <v>3386</v>
      </c>
      <c r="B188" s="617" t="s">
        <v>1090</v>
      </c>
      <c r="C188" s="618" t="s">
        <v>1091</v>
      </c>
      <c r="D188" s="638">
        <v>0.5</v>
      </c>
      <c r="E188" s="638">
        <v>0.4</v>
      </c>
      <c r="F188" s="638">
        <v>0.09</v>
      </c>
      <c r="G188" s="638">
        <v>0.01</v>
      </c>
      <c r="H188" s="638">
        <v>1</v>
      </c>
      <c r="I188" s="619">
        <v>9686031</v>
      </c>
      <c r="J188" s="619">
        <v>7748825</v>
      </c>
      <c r="K188" s="619">
        <v>1743486</v>
      </c>
      <c r="L188" s="619">
        <v>193721</v>
      </c>
      <c r="M188" s="619">
        <v>19372063</v>
      </c>
      <c r="N188" s="619">
        <v>0</v>
      </c>
      <c r="O188" s="619">
        <v>0</v>
      </c>
      <c r="P188" s="619">
        <v>9686031</v>
      </c>
      <c r="Q188" s="619">
        <v>134881</v>
      </c>
      <c r="R188" s="619">
        <v>134881</v>
      </c>
      <c r="S188" s="619">
        <v>0</v>
      </c>
      <c r="T188" s="619">
        <v>0</v>
      </c>
      <c r="U188" s="619">
        <v>0</v>
      </c>
      <c r="V188" s="619">
        <v>0</v>
      </c>
      <c r="W188" s="619">
        <v>0</v>
      </c>
      <c r="X188" s="619">
        <v>0</v>
      </c>
      <c r="Y188" s="619">
        <v>0</v>
      </c>
      <c r="Z188" s="619">
        <v>0</v>
      </c>
      <c r="AA188" s="619">
        <v>0</v>
      </c>
      <c r="AB188" s="619">
        <v>0</v>
      </c>
      <c r="AC188" s="619">
        <v>0</v>
      </c>
      <c r="AD188" s="619">
        <v>0</v>
      </c>
      <c r="AE188" s="619">
        <v>0</v>
      </c>
      <c r="AF188" s="619">
        <v>0</v>
      </c>
      <c r="AG188" s="619">
        <v>0</v>
      </c>
      <c r="AH188" s="619">
        <v>0</v>
      </c>
      <c r="AI188" s="619">
        <v>3655829</v>
      </c>
      <c r="AJ188" s="619">
        <v>822564</v>
      </c>
      <c r="AK188" s="619">
        <v>91396</v>
      </c>
      <c r="AL188" s="619">
        <v>4569789</v>
      </c>
      <c r="AM188" s="619">
        <v>566396</v>
      </c>
      <c r="AN188" s="619">
        <v>453117</v>
      </c>
      <c r="AO188" s="619">
        <v>101951</v>
      </c>
      <c r="AP188" s="619">
        <v>11328</v>
      </c>
      <c r="AQ188" s="619">
        <v>1132792</v>
      </c>
      <c r="AR188" s="619">
        <v>-86141</v>
      </c>
      <c r="AS188" s="619">
        <v>-68912</v>
      </c>
      <c r="AT188" s="619">
        <v>-15505</v>
      </c>
      <c r="AU188" s="619">
        <v>-1723</v>
      </c>
      <c r="AV188" s="619">
        <v>-172281</v>
      </c>
      <c r="AW188" s="619">
        <v>-660000</v>
      </c>
      <c r="AX188" s="619">
        <v>-528000</v>
      </c>
      <c r="AY188" s="619">
        <v>-118800</v>
      </c>
      <c r="AZ188" s="619">
        <v>-13200</v>
      </c>
      <c r="BA188" s="619">
        <v>-1320000</v>
      </c>
      <c r="BB188" s="619">
        <v>0</v>
      </c>
      <c r="BC188" s="619">
        <v>0</v>
      </c>
      <c r="BD188" s="619">
        <v>0</v>
      </c>
      <c r="BE188" s="619">
        <v>0</v>
      </c>
      <c r="BF188" s="619">
        <v>0</v>
      </c>
      <c r="BG188" s="619">
        <v>-85000</v>
      </c>
      <c r="BH188" s="619">
        <v>-68000</v>
      </c>
      <c r="BI188" s="619">
        <v>-15300</v>
      </c>
      <c r="BJ188" s="619">
        <v>-1700</v>
      </c>
      <c r="BK188" s="619">
        <v>-170000</v>
      </c>
      <c r="BL188" s="619">
        <v>-745000</v>
      </c>
      <c r="BM188" s="619">
        <v>-596000</v>
      </c>
      <c r="BN188" s="619">
        <v>-134100</v>
      </c>
      <c r="BO188" s="619">
        <v>-14900</v>
      </c>
      <c r="BP188" s="619">
        <v>-1490000</v>
      </c>
      <c r="BQ188" s="619">
        <v>-887000</v>
      </c>
      <c r="BR188" s="619">
        <v>-709600</v>
      </c>
      <c r="BS188" s="619">
        <v>-159660</v>
      </c>
      <c r="BT188" s="619">
        <v>-17740</v>
      </c>
      <c r="BU188" s="619">
        <v>-1774000</v>
      </c>
      <c r="BV188" s="619">
        <v>-36500</v>
      </c>
      <c r="BW188" s="619">
        <v>-29200</v>
      </c>
      <c r="BX188" s="619">
        <v>-6570</v>
      </c>
      <c r="BY188" s="619">
        <v>-730</v>
      </c>
      <c r="BZ188" s="619">
        <v>-73000</v>
      </c>
      <c r="CA188" s="619">
        <v>-850500</v>
      </c>
      <c r="CB188" s="619">
        <v>-680400</v>
      </c>
      <c r="CC188" s="619">
        <v>-153090</v>
      </c>
      <c r="CD188" s="619">
        <v>-17010</v>
      </c>
      <c r="CE188" s="619">
        <v>-1701000</v>
      </c>
      <c r="CF188" s="619">
        <v>0</v>
      </c>
      <c r="CG188" s="619">
        <v>0</v>
      </c>
      <c r="CH188" s="619">
        <v>0</v>
      </c>
      <c r="CI188" s="619">
        <v>0</v>
      </c>
      <c r="CJ188" s="619">
        <v>0</v>
      </c>
      <c r="CK188" s="619">
        <v>0</v>
      </c>
      <c r="CL188" s="619">
        <v>0</v>
      </c>
      <c r="CM188" s="619">
        <v>0</v>
      </c>
      <c r="CN188" s="619">
        <v>0</v>
      </c>
      <c r="CO188" s="619">
        <v>0</v>
      </c>
      <c r="CP188" s="619">
        <v>0</v>
      </c>
      <c r="CQ188" s="619">
        <v>0</v>
      </c>
      <c r="CR188" s="619">
        <v>0</v>
      </c>
      <c r="CS188" s="619">
        <v>0</v>
      </c>
      <c r="CT188" s="619">
        <v>0</v>
      </c>
      <c r="CU188" s="619">
        <v>0</v>
      </c>
      <c r="CV188" s="619">
        <v>0</v>
      </c>
      <c r="CW188" s="619">
        <v>0</v>
      </c>
      <c r="CX188" s="619">
        <v>0</v>
      </c>
      <c r="CY188" s="619">
        <v>0</v>
      </c>
      <c r="CZ188" s="619">
        <v>36500</v>
      </c>
      <c r="DA188" s="619">
        <v>29200</v>
      </c>
      <c r="DB188" s="619">
        <v>6570</v>
      </c>
      <c r="DC188" s="619">
        <v>730</v>
      </c>
      <c r="DD188" s="619">
        <v>73000</v>
      </c>
      <c r="DE188" s="619">
        <v>370500</v>
      </c>
      <c r="DF188" s="619">
        <v>296400</v>
      </c>
      <c r="DG188" s="619">
        <v>66690</v>
      </c>
      <c r="DH188" s="619">
        <v>7410</v>
      </c>
      <c r="DI188" s="619">
        <v>741000</v>
      </c>
      <c r="DJ188" s="619">
        <v>-247000</v>
      </c>
      <c r="DK188" s="619">
        <v>-197600</v>
      </c>
      <c r="DL188" s="619">
        <v>-44460</v>
      </c>
      <c r="DM188" s="619">
        <v>-4940</v>
      </c>
      <c r="DN188" s="619">
        <v>-494000</v>
      </c>
      <c r="DO188" s="619">
        <v>-727000</v>
      </c>
      <c r="DP188" s="619">
        <v>-581600</v>
      </c>
      <c r="DQ188" s="619">
        <v>-130860</v>
      </c>
      <c r="DR188" s="619">
        <v>-14540</v>
      </c>
      <c r="DS188" s="619">
        <v>-1454000</v>
      </c>
      <c r="DT188" s="619">
        <v>0</v>
      </c>
      <c r="DU188" s="619">
        <v>0</v>
      </c>
      <c r="DV188" s="619">
        <v>0</v>
      </c>
      <c r="DW188" s="619">
        <v>0</v>
      </c>
      <c r="DX188" s="619">
        <v>0</v>
      </c>
      <c r="DY188" s="619">
        <v>-480000</v>
      </c>
      <c r="DZ188" s="619">
        <v>-384000</v>
      </c>
      <c r="EA188" s="619">
        <v>-86400</v>
      </c>
      <c r="EB188" s="619">
        <v>-9600</v>
      </c>
      <c r="EC188" s="619">
        <v>-960000</v>
      </c>
      <c r="ED188" s="619">
        <v>-247000</v>
      </c>
      <c r="EE188" s="619">
        <v>-197600</v>
      </c>
      <c r="EF188" s="619">
        <v>-44460</v>
      </c>
      <c r="EG188" s="619">
        <v>-4940</v>
      </c>
      <c r="EH188" s="619">
        <v>-494000</v>
      </c>
      <c r="EI188" s="619">
        <v>296803</v>
      </c>
      <c r="EJ188" s="619">
        <v>237442</v>
      </c>
      <c r="EK188" s="619">
        <v>53425</v>
      </c>
      <c r="EL188" s="619">
        <v>5935</v>
      </c>
      <c r="EM188" s="619">
        <v>593605</v>
      </c>
      <c r="EN188" s="619">
        <v>59681</v>
      </c>
      <c r="EO188" s="619">
        <v>47745</v>
      </c>
      <c r="EP188" s="619">
        <v>10742</v>
      </c>
      <c r="EQ188" s="619">
        <v>1195</v>
      </c>
      <c r="ER188" s="619">
        <v>119363</v>
      </c>
      <c r="ES188" s="619">
        <v>-916167</v>
      </c>
      <c r="ET188" s="619">
        <v>-732934</v>
      </c>
      <c r="EU188" s="619">
        <v>-164910</v>
      </c>
      <c r="EV188" s="619">
        <v>-18323</v>
      </c>
      <c r="EW188" s="619">
        <v>-1832334</v>
      </c>
      <c r="EX188" s="619">
        <v>1272651</v>
      </c>
      <c r="EY188" s="619">
        <v>1018121</v>
      </c>
      <c r="EZ188" s="619">
        <v>229077</v>
      </c>
      <c r="FA188" s="619">
        <v>25453</v>
      </c>
      <c r="FB188" s="619">
        <v>2545302</v>
      </c>
      <c r="FC188" s="619">
        <v>9586056</v>
      </c>
      <c r="FD188" s="619">
        <v>7668845</v>
      </c>
      <c r="FE188" s="619">
        <v>1725490</v>
      </c>
      <c r="FF188" s="619">
        <v>191721</v>
      </c>
      <c r="FG188" s="619">
        <v>19172112</v>
      </c>
      <c r="FH188" s="619">
        <v>9686031</v>
      </c>
      <c r="FI188" s="619">
        <v>7748825</v>
      </c>
      <c r="FJ188" s="619">
        <v>1743486</v>
      </c>
      <c r="FK188" s="619">
        <v>193721</v>
      </c>
      <c r="FL188" s="619">
        <v>19372063</v>
      </c>
      <c r="FM188" s="619">
        <v>99975</v>
      </c>
      <c r="FN188" s="619">
        <v>79980</v>
      </c>
      <c r="FO188" s="619">
        <v>17996</v>
      </c>
      <c r="FP188" s="619">
        <v>2000</v>
      </c>
      <c r="FQ188" s="619">
        <v>199951</v>
      </c>
      <c r="FR188" s="619">
        <v>1372626</v>
      </c>
      <c r="FS188" s="619">
        <v>1098101</v>
      </c>
      <c r="FT188" s="619">
        <v>247073</v>
      </c>
      <c r="FU188" s="619">
        <v>27453</v>
      </c>
      <c r="FV188" s="619">
        <v>2745253</v>
      </c>
      <c r="FW188" s="620" t="s">
        <v>630</v>
      </c>
      <c r="FX188" s="620" t="s">
        <v>557</v>
      </c>
      <c r="FY188" s="610" t="s">
        <v>474</v>
      </c>
      <c r="FZ188" s="611" t="s">
        <v>558</v>
      </c>
      <c r="GA188" s="611" t="s">
        <v>1092</v>
      </c>
      <c r="GB188" s="610" t="s">
        <v>1432</v>
      </c>
    </row>
    <row r="189" spans="1:184" x14ac:dyDescent="0.25">
      <c r="A189" s="610" t="s">
        <v>3385</v>
      </c>
      <c r="B189" s="617" t="s">
        <v>1093</v>
      </c>
      <c r="C189" s="618" t="s">
        <v>1094</v>
      </c>
      <c r="D189" s="638">
        <v>0.5</v>
      </c>
      <c r="E189" s="638">
        <v>0.49</v>
      </c>
      <c r="F189" s="638">
        <v>0</v>
      </c>
      <c r="G189" s="638">
        <v>0.01</v>
      </c>
      <c r="H189" s="638">
        <v>1</v>
      </c>
      <c r="I189" s="619">
        <v>53294737</v>
      </c>
      <c r="J189" s="619">
        <v>52228842</v>
      </c>
      <c r="K189" s="619">
        <v>0</v>
      </c>
      <c r="L189" s="619">
        <v>1065895</v>
      </c>
      <c r="M189" s="619">
        <v>106589474</v>
      </c>
      <c r="N189" s="619">
        <v>0</v>
      </c>
      <c r="O189" s="619">
        <v>0</v>
      </c>
      <c r="P189" s="619">
        <v>53294737</v>
      </c>
      <c r="Q189" s="619">
        <v>274767</v>
      </c>
      <c r="R189" s="619">
        <v>274767</v>
      </c>
      <c r="S189" s="619">
        <v>0</v>
      </c>
      <c r="T189" s="619">
        <v>0</v>
      </c>
      <c r="U189" s="619">
        <v>0</v>
      </c>
      <c r="V189" s="619">
        <v>496845</v>
      </c>
      <c r="W189" s="619">
        <v>0</v>
      </c>
      <c r="X189" s="619">
        <v>496845</v>
      </c>
      <c r="Y189" s="619">
        <v>0</v>
      </c>
      <c r="Z189" s="619">
        <v>0</v>
      </c>
      <c r="AA189" s="619">
        <v>0</v>
      </c>
      <c r="AB189" s="619">
        <v>0</v>
      </c>
      <c r="AC189" s="619">
        <v>0</v>
      </c>
      <c r="AD189" s="619">
        <v>0</v>
      </c>
      <c r="AE189" s="619">
        <v>0</v>
      </c>
      <c r="AF189" s="619">
        <v>0</v>
      </c>
      <c r="AG189" s="619">
        <v>0</v>
      </c>
      <c r="AH189" s="619">
        <v>0</v>
      </c>
      <c r="AI189" s="619">
        <v>15382810</v>
      </c>
      <c r="AJ189" s="619">
        <v>0</v>
      </c>
      <c r="AK189" s="619">
        <v>312207</v>
      </c>
      <c r="AL189" s="619">
        <v>15695017</v>
      </c>
      <c r="AM189" s="619">
        <v>3157015</v>
      </c>
      <c r="AN189" s="619">
        <v>3093875</v>
      </c>
      <c r="AO189" s="619">
        <v>0</v>
      </c>
      <c r="AP189" s="619">
        <v>63140</v>
      </c>
      <c r="AQ189" s="619">
        <v>6314030</v>
      </c>
      <c r="AR189" s="619">
        <v>-1239526</v>
      </c>
      <c r="AS189" s="619">
        <v>-1214734</v>
      </c>
      <c r="AT189" s="619">
        <v>0</v>
      </c>
      <c r="AU189" s="619">
        <v>-24790</v>
      </c>
      <c r="AV189" s="619">
        <v>-2479050</v>
      </c>
      <c r="AW189" s="619">
        <v>-2492127</v>
      </c>
      <c r="AX189" s="619">
        <v>-2442285</v>
      </c>
      <c r="AY189" s="619">
        <v>0</v>
      </c>
      <c r="AZ189" s="619">
        <v>-49843</v>
      </c>
      <c r="BA189" s="619">
        <v>-4984255</v>
      </c>
      <c r="BB189" s="619">
        <v>770721</v>
      </c>
      <c r="BC189" s="619">
        <v>755307</v>
      </c>
      <c r="BD189" s="619">
        <v>0</v>
      </c>
      <c r="BE189" s="619">
        <v>15414</v>
      </c>
      <c r="BF189" s="619">
        <v>1541442</v>
      </c>
      <c r="BG189" s="619">
        <v>-620011</v>
      </c>
      <c r="BH189" s="619">
        <v>-607610</v>
      </c>
      <c r="BI189" s="619">
        <v>0</v>
      </c>
      <c r="BJ189" s="619">
        <v>-12400</v>
      </c>
      <c r="BK189" s="619">
        <v>-1240021</v>
      </c>
      <c r="BL189" s="619">
        <v>-2341417</v>
      </c>
      <c r="BM189" s="619">
        <v>-2294588</v>
      </c>
      <c r="BN189" s="619">
        <v>0</v>
      </c>
      <c r="BO189" s="619">
        <v>-46829</v>
      </c>
      <c r="BP189" s="619">
        <v>-4682834</v>
      </c>
      <c r="BQ189" s="619">
        <v>-2402819</v>
      </c>
      <c r="BR189" s="619">
        <v>-2354762</v>
      </c>
      <c r="BS189" s="619">
        <v>0</v>
      </c>
      <c r="BT189" s="619">
        <v>-48056</v>
      </c>
      <c r="BU189" s="619">
        <v>-4805637</v>
      </c>
      <c r="BV189" s="619">
        <v>-90326</v>
      </c>
      <c r="BW189" s="619">
        <v>-88520</v>
      </c>
      <c r="BX189" s="619">
        <v>0</v>
      </c>
      <c r="BY189" s="619">
        <v>-1807</v>
      </c>
      <c r="BZ189" s="619">
        <v>-180653</v>
      </c>
      <c r="CA189" s="619">
        <v>-2312492</v>
      </c>
      <c r="CB189" s="619">
        <v>-2266242</v>
      </c>
      <c r="CC189" s="619">
        <v>0</v>
      </c>
      <c r="CD189" s="619">
        <v>-46250</v>
      </c>
      <c r="CE189" s="619">
        <v>-4624984</v>
      </c>
      <c r="CF189" s="619">
        <v>0</v>
      </c>
      <c r="CG189" s="619">
        <v>0</v>
      </c>
      <c r="CH189" s="619">
        <v>0</v>
      </c>
      <c r="CI189" s="619">
        <v>0</v>
      </c>
      <c r="CJ189" s="619">
        <v>0</v>
      </c>
      <c r="CK189" s="619">
        <v>89884</v>
      </c>
      <c r="CL189" s="619">
        <v>88086</v>
      </c>
      <c r="CM189" s="619">
        <v>0</v>
      </c>
      <c r="CN189" s="619">
        <v>1798</v>
      </c>
      <c r="CO189" s="619">
        <v>179768</v>
      </c>
      <c r="CP189" s="619">
        <v>2290000</v>
      </c>
      <c r="CQ189" s="619">
        <v>2244200</v>
      </c>
      <c r="CR189" s="619">
        <v>0</v>
      </c>
      <c r="CS189" s="619">
        <v>45800</v>
      </c>
      <c r="CT189" s="619">
        <v>4580000</v>
      </c>
      <c r="CU189" s="619">
        <v>0</v>
      </c>
      <c r="CV189" s="619">
        <v>0</v>
      </c>
      <c r="CW189" s="619">
        <v>0</v>
      </c>
      <c r="CX189" s="619">
        <v>0</v>
      </c>
      <c r="CY189" s="619">
        <v>0</v>
      </c>
      <c r="CZ189" s="619">
        <v>0</v>
      </c>
      <c r="DA189" s="619">
        <v>0</v>
      </c>
      <c r="DB189" s="619">
        <v>0</v>
      </c>
      <c r="DC189" s="619">
        <v>0</v>
      </c>
      <c r="DD189" s="619">
        <v>0</v>
      </c>
      <c r="DE189" s="619">
        <v>-830000</v>
      </c>
      <c r="DF189" s="619">
        <v>-813400</v>
      </c>
      <c r="DG189" s="619">
        <v>0</v>
      </c>
      <c r="DH189" s="619">
        <v>-16600</v>
      </c>
      <c r="DI189" s="619">
        <v>-1660000</v>
      </c>
      <c r="DJ189" s="619">
        <v>-2023000</v>
      </c>
      <c r="DK189" s="619">
        <v>-1982540</v>
      </c>
      <c r="DL189" s="619">
        <v>0</v>
      </c>
      <c r="DM189" s="619">
        <v>-40460</v>
      </c>
      <c r="DN189" s="619">
        <v>-4046000</v>
      </c>
      <c r="DO189" s="619">
        <v>-2875935</v>
      </c>
      <c r="DP189" s="619">
        <v>-2818416</v>
      </c>
      <c r="DQ189" s="619">
        <v>0</v>
      </c>
      <c r="DR189" s="619">
        <v>-57518</v>
      </c>
      <c r="DS189" s="619">
        <v>-5751869</v>
      </c>
      <c r="DT189" s="619">
        <v>-442</v>
      </c>
      <c r="DU189" s="619">
        <v>-434</v>
      </c>
      <c r="DV189" s="619">
        <v>0</v>
      </c>
      <c r="DW189" s="619">
        <v>-9</v>
      </c>
      <c r="DX189" s="619">
        <v>-885</v>
      </c>
      <c r="DY189" s="619">
        <v>-852492</v>
      </c>
      <c r="DZ189" s="619">
        <v>-835442</v>
      </c>
      <c r="EA189" s="619">
        <v>0</v>
      </c>
      <c r="EB189" s="619">
        <v>-17050</v>
      </c>
      <c r="EC189" s="619">
        <v>-1704984</v>
      </c>
      <c r="ED189" s="619">
        <v>-2023000</v>
      </c>
      <c r="EE189" s="619">
        <v>-1982540</v>
      </c>
      <c r="EF189" s="619">
        <v>0</v>
      </c>
      <c r="EG189" s="619">
        <v>-40460</v>
      </c>
      <c r="EH189" s="619">
        <v>-4046000</v>
      </c>
      <c r="EI189" s="619">
        <v>728177</v>
      </c>
      <c r="EJ189" s="619">
        <v>713612</v>
      </c>
      <c r="EK189" s="619">
        <v>0</v>
      </c>
      <c r="EL189" s="619">
        <v>14561</v>
      </c>
      <c r="EM189" s="619">
        <v>1456350</v>
      </c>
      <c r="EN189" s="619">
        <v>0</v>
      </c>
      <c r="EO189" s="619">
        <v>0</v>
      </c>
      <c r="EP189" s="619">
        <v>0</v>
      </c>
      <c r="EQ189" s="619">
        <v>0</v>
      </c>
      <c r="ER189" s="619">
        <v>0</v>
      </c>
      <c r="ES189" s="619">
        <v>2776196</v>
      </c>
      <c r="ET189" s="619">
        <v>2720672</v>
      </c>
      <c r="EU189" s="619">
        <v>0</v>
      </c>
      <c r="EV189" s="619">
        <v>55524</v>
      </c>
      <c r="EW189" s="619">
        <v>5552392</v>
      </c>
      <c r="EX189" s="619">
        <v>-2048019</v>
      </c>
      <c r="EY189" s="619">
        <v>-2007060</v>
      </c>
      <c r="EZ189" s="619">
        <v>0</v>
      </c>
      <c r="FA189" s="619">
        <v>-40963</v>
      </c>
      <c r="FB189" s="619">
        <v>-4096042</v>
      </c>
      <c r="FC189" s="619">
        <v>55768367</v>
      </c>
      <c r="FD189" s="619">
        <v>54653000</v>
      </c>
      <c r="FE189" s="619">
        <v>0</v>
      </c>
      <c r="FF189" s="619">
        <v>1115367</v>
      </c>
      <c r="FG189" s="619">
        <v>111536734</v>
      </c>
      <c r="FH189" s="619">
        <v>53294737</v>
      </c>
      <c r="FI189" s="619">
        <v>52228842</v>
      </c>
      <c r="FJ189" s="619">
        <v>0</v>
      </c>
      <c r="FK189" s="619">
        <v>1065895</v>
      </c>
      <c r="FL189" s="619">
        <v>106589474</v>
      </c>
      <c r="FM189" s="619">
        <v>-2473630</v>
      </c>
      <c r="FN189" s="619">
        <v>-2424158</v>
      </c>
      <c r="FO189" s="619">
        <v>0</v>
      </c>
      <c r="FP189" s="619">
        <v>-49472</v>
      </c>
      <c r="FQ189" s="619">
        <v>-4947260</v>
      </c>
      <c r="FR189" s="619">
        <v>-4521649</v>
      </c>
      <c r="FS189" s="619">
        <v>-4431218</v>
      </c>
      <c r="FT189" s="619">
        <v>0</v>
      </c>
      <c r="FU189" s="619">
        <v>-90435</v>
      </c>
      <c r="FV189" s="619">
        <v>-9043302</v>
      </c>
      <c r="FW189" s="620" t="s">
        <v>535</v>
      </c>
      <c r="FX189" s="620" t="s">
        <v>641</v>
      </c>
      <c r="FY189" s="610" t="s">
        <v>535</v>
      </c>
      <c r="FZ189" s="611" t="s">
        <v>499</v>
      </c>
      <c r="GA189" s="611" t="s">
        <v>1095</v>
      </c>
      <c r="GB189" s="610" t="s">
        <v>1432</v>
      </c>
    </row>
    <row r="190" spans="1:184" x14ac:dyDescent="0.25">
      <c r="A190" s="610" t="s">
        <v>3385</v>
      </c>
      <c r="B190" s="617" t="s">
        <v>1096</v>
      </c>
      <c r="C190" s="618" t="s">
        <v>1097</v>
      </c>
      <c r="D190" s="638">
        <v>0.5</v>
      </c>
      <c r="E190" s="638">
        <v>0.49</v>
      </c>
      <c r="F190" s="638">
        <v>0</v>
      </c>
      <c r="G190" s="638">
        <v>0.01</v>
      </c>
      <c r="H190" s="638">
        <v>1</v>
      </c>
      <c r="I190" s="619">
        <v>43901009</v>
      </c>
      <c r="J190" s="619">
        <v>43022989</v>
      </c>
      <c r="K190" s="619">
        <v>0</v>
      </c>
      <c r="L190" s="619">
        <v>878020</v>
      </c>
      <c r="M190" s="619">
        <v>87802018</v>
      </c>
      <c r="N190" s="619">
        <v>70461</v>
      </c>
      <c r="O190" s="619">
        <v>70461</v>
      </c>
      <c r="P190" s="619">
        <v>43830548</v>
      </c>
      <c r="Q190" s="619">
        <v>306447</v>
      </c>
      <c r="R190" s="619">
        <v>306447</v>
      </c>
      <c r="S190" s="619">
        <v>0</v>
      </c>
      <c r="T190" s="619">
        <v>0</v>
      </c>
      <c r="U190" s="619">
        <v>0</v>
      </c>
      <c r="V190" s="619">
        <v>232580</v>
      </c>
      <c r="W190" s="619">
        <v>0</v>
      </c>
      <c r="X190" s="619">
        <v>232580</v>
      </c>
      <c r="Y190" s="619">
        <v>0</v>
      </c>
      <c r="Z190" s="619">
        <v>0</v>
      </c>
      <c r="AA190" s="619">
        <v>0</v>
      </c>
      <c r="AB190" s="619">
        <v>0</v>
      </c>
      <c r="AC190" s="619">
        <v>70461</v>
      </c>
      <c r="AD190" s="619">
        <v>0</v>
      </c>
      <c r="AE190" s="619">
        <v>0</v>
      </c>
      <c r="AF190" s="619">
        <v>70461</v>
      </c>
      <c r="AG190" s="619">
        <v>0</v>
      </c>
      <c r="AH190" s="619">
        <v>0</v>
      </c>
      <c r="AI190" s="619">
        <v>15968920</v>
      </c>
      <c r="AJ190" s="619">
        <v>0</v>
      </c>
      <c r="AK190" s="619">
        <v>324843</v>
      </c>
      <c r="AL190" s="619">
        <v>16293763</v>
      </c>
      <c r="AM190" s="619">
        <v>1211251</v>
      </c>
      <c r="AN190" s="619">
        <v>1187026</v>
      </c>
      <c r="AO190" s="619">
        <v>0</v>
      </c>
      <c r="AP190" s="619">
        <v>24225</v>
      </c>
      <c r="AQ190" s="619">
        <v>2422502</v>
      </c>
      <c r="AR190" s="619">
        <v>-487763</v>
      </c>
      <c r="AS190" s="619">
        <v>-478007</v>
      </c>
      <c r="AT190" s="619">
        <v>0</v>
      </c>
      <c r="AU190" s="619">
        <v>-9755</v>
      </c>
      <c r="AV190" s="619">
        <v>-975525</v>
      </c>
      <c r="AW190" s="619">
        <v>-481144</v>
      </c>
      <c r="AX190" s="619">
        <v>-471521</v>
      </c>
      <c r="AY190" s="619">
        <v>0</v>
      </c>
      <c r="AZ190" s="619">
        <v>-9623</v>
      </c>
      <c r="BA190" s="619">
        <v>-962288</v>
      </c>
      <c r="BB190" s="619">
        <v>66416</v>
      </c>
      <c r="BC190" s="619">
        <v>65087</v>
      </c>
      <c r="BD190" s="619">
        <v>0</v>
      </c>
      <c r="BE190" s="619">
        <v>1328</v>
      </c>
      <c r="BF190" s="619">
        <v>132831</v>
      </c>
      <c r="BG190" s="619">
        <v>-173001</v>
      </c>
      <c r="BH190" s="619">
        <v>-169540</v>
      </c>
      <c r="BI190" s="619">
        <v>0</v>
      </c>
      <c r="BJ190" s="619">
        <v>-3460</v>
      </c>
      <c r="BK190" s="619">
        <v>-346001</v>
      </c>
      <c r="BL190" s="619">
        <v>-587729</v>
      </c>
      <c r="BM190" s="619">
        <v>-575974</v>
      </c>
      <c r="BN190" s="619">
        <v>0</v>
      </c>
      <c r="BO190" s="619">
        <v>-11755</v>
      </c>
      <c r="BP190" s="619">
        <v>-1175458</v>
      </c>
      <c r="BQ190" s="619">
        <v>-6136174</v>
      </c>
      <c r="BR190" s="619">
        <v>-6013451</v>
      </c>
      <c r="BS190" s="619">
        <v>0</v>
      </c>
      <c r="BT190" s="619">
        <v>-122723</v>
      </c>
      <c r="BU190" s="619">
        <v>-12272348</v>
      </c>
      <c r="BV190" s="619">
        <v>-23315</v>
      </c>
      <c r="BW190" s="619">
        <v>-22849</v>
      </c>
      <c r="BX190" s="619">
        <v>0</v>
      </c>
      <c r="BY190" s="619">
        <v>-466</v>
      </c>
      <c r="BZ190" s="619">
        <v>-46630</v>
      </c>
      <c r="CA190" s="619">
        <v>-6112859</v>
      </c>
      <c r="CB190" s="619">
        <v>-5990602</v>
      </c>
      <c r="CC190" s="619">
        <v>0</v>
      </c>
      <c r="CD190" s="619">
        <v>-122257</v>
      </c>
      <c r="CE190" s="619">
        <v>-12225718</v>
      </c>
      <c r="CF190" s="619">
        <v>0</v>
      </c>
      <c r="CG190" s="619">
        <v>0</v>
      </c>
      <c r="CH190" s="619">
        <v>0</v>
      </c>
      <c r="CI190" s="619">
        <v>0</v>
      </c>
      <c r="CJ190" s="619">
        <v>0</v>
      </c>
      <c r="CK190" s="619">
        <v>0</v>
      </c>
      <c r="CL190" s="619">
        <v>0</v>
      </c>
      <c r="CM190" s="619">
        <v>0</v>
      </c>
      <c r="CN190" s="619">
        <v>0</v>
      </c>
      <c r="CO190" s="619">
        <v>0</v>
      </c>
      <c r="CP190" s="619">
        <v>1792211</v>
      </c>
      <c r="CQ190" s="619">
        <v>1756367</v>
      </c>
      <c r="CR190" s="619">
        <v>0</v>
      </c>
      <c r="CS190" s="619">
        <v>35844</v>
      </c>
      <c r="CT190" s="619">
        <v>3584422</v>
      </c>
      <c r="CU190" s="619">
        <v>0</v>
      </c>
      <c r="CV190" s="619">
        <v>0</v>
      </c>
      <c r="CW190" s="619">
        <v>0</v>
      </c>
      <c r="CX190" s="619">
        <v>0</v>
      </c>
      <c r="CY190" s="619">
        <v>0</v>
      </c>
      <c r="CZ190" s="619">
        <v>0</v>
      </c>
      <c r="DA190" s="619">
        <v>0</v>
      </c>
      <c r="DB190" s="619">
        <v>0</v>
      </c>
      <c r="DC190" s="619">
        <v>0</v>
      </c>
      <c r="DD190" s="619">
        <v>0</v>
      </c>
      <c r="DE190" s="619">
        <v>1820648</v>
      </c>
      <c r="DF190" s="619">
        <v>1784235</v>
      </c>
      <c r="DG190" s="619">
        <v>0</v>
      </c>
      <c r="DH190" s="619">
        <v>36413</v>
      </c>
      <c r="DI190" s="619">
        <v>3641296</v>
      </c>
      <c r="DJ190" s="619">
        <v>-2320648</v>
      </c>
      <c r="DK190" s="619">
        <v>-2274235</v>
      </c>
      <c r="DL190" s="619">
        <v>0</v>
      </c>
      <c r="DM190" s="619">
        <v>-46413</v>
      </c>
      <c r="DN190" s="619">
        <v>-4641296</v>
      </c>
      <c r="DO190" s="619">
        <v>-4843963</v>
      </c>
      <c r="DP190" s="619">
        <v>-4747084</v>
      </c>
      <c r="DQ190" s="619">
        <v>0</v>
      </c>
      <c r="DR190" s="619">
        <v>-96879</v>
      </c>
      <c r="DS190" s="619">
        <v>-9687926</v>
      </c>
      <c r="DT190" s="619">
        <v>-23315</v>
      </c>
      <c r="DU190" s="619">
        <v>-22849</v>
      </c>
      <c r="DV190" s="619">
        <v>0</v>
      </c>
      <c r="DW190" s="619">
        <v>-466</v>
      </c>
      <c r="DX190" s="619">
        <v>-46630</v>
      </c>
      <c r="DY190" s="619">
        <v>-2500000</v>
      </c>
      <c r="DZ190" s="619">
        <v>-2450000</v>
      </c>
      <c r="EA190" s="619">
        <v>0</v>
      </c>
      <c r="EB190" s="619">
        <v>-50000</v>
      </c>
      <c r="EC190" s="619">
        <v>-5000000</v>
      </c>
      <c r="ED190" s="619">
        <v>-2320648</v>
      </c>
      <c r="EE190" s="619">
        <v>-2274235</v>
      </c>
      <c r="EF190" s="619">
        <v>0</v>
      </c>
      <c r="EG190" s="619">
        <v>-46413</v>
      </c>
      <c r="EH190" s="619">
        <v>-4641296</v>
      </c>
      <c r="EI190" s="619">
        <v>4191470</v>
      </c>
      <c r="EJ190" s="619">
        <v>4107645</v>
      </c>
      <c r="EK190" s="619">
        <v>0</v>
      </c>
      <c r="EL190" s="619">
        <v>83828</v>
      </c>
      <c r="EM190" s="619">
        <v>8382942</v>
      </c>
      <c r="EN190" s="619">
        <v>0</v>
      </c>
      <c r="EO190" s="619">
        <v>0</v>
      </c>
      <c r="EP190" s="619">
        <v>0</v>
      </c>
      <c r="EQ190" s="619">
        <v>0</v>
      </c>
      <c r="ER190" s="619">
        <v>0</v>
      </c>
      <c r="ES190" s="619">
        <v>4747783</v>
      </c>
      <c r="ET190" s="619">
        <v>4652827</v>
      </c>
      <c r="EU190" s="619">
        <v>0</v>
      </c>
      <c r="EV190" s="619">
        <v>94956</v>
      </c>
      <c r="EW190" s="619">
        <v>9495565</v>
      </c>
      <c r="EX190" s="619">
        <v>-556313</v>
      </c>
      <c r="EY190" s="619">
        <v>-545182</v>
      </c>
      <c r="EZ190" s="619">
        <v>0</v>
      </c>
      <c r="FA190" s="619">
        <v>-11128</v>
      </c>
      <c r="FB190" s="619">
        <v>-1112623</v>
      </c>
      <c r="FC190" s="619">
        <v>43590464</v>
      </c>
      <c r="FD190" s="619">
        <v>42718655</v>
      </c>
      <c r="FE190" s="619">
        <v>0</v>
      </c>
      <c r="FF190" s="619">
        <v>871809</v>
      </c>
      <c r="FG190" s="619">
        <v>87180928</v>
      </c>
      <c r="FH190" s="619">
        <v>43901009</v>
      </c>
      <c r="FI190" s="619">
        <v>43022989</v>
      </c>
      <c r="FJ190" s="619">
        <v>0</v>
      </c>
      <c r="FK190" s="619">
        <v>878020</v>
      </c>
      <c r="FL190" s="619">
        <v>87802018</v>
      </c>
      <c r="FM190" s="619">
        <v>310545</v>
      </c>
      <c r="FN190" s="619">
        <v>304334</v>
      </c>
      <c r="FO190" s="619">
        <v>0</v>
      </c>
      <c r="FP190" s="619">
        <v>6211</v>
      </c>
      <c r="FQ190" s="619">
        <v>621090</v>
      </c>
      <c r="FR190" s="619">
        <v>-245768</v>
      </c>
      <c r="FS190" s="619">
        <v>-240848</v>
      </c>
      <c r="FT190" s="619">
        <v>0</v>
      </c>
      <c r="FU190" s="619">
        <v>-4917</v>
      </c>
      <c r="FV190" s="619">
        <v>-491533</v>
      </c>
      <c r="FW190" s="620" t="s">
        <v>535</v>
      </c>
      <c r="FX190" s="620" t="s">
        <v>758</v>
      </c>
      <c r="FY190" s="610" t="s">
        <v>535</v>
      </c>
      <c r="FZ190" s="611" t="s">
        <v>536</v>
      </c>
      <c r="GA190" s="611" t="s">
        <v>1098</v>
      </c>
      <c r="GB190" s="610" t="s">
        <v>1432</v>
      </c>
    </row>
    <row r="191" spans="1:184" x14ac:dyDescent="0.25">
      <c r="A191" s="610" t="s">
        <v>3385</v>
      </c>
      <c r="B191" s="617" t="s">
        <v>1099</v>
      </c>
      <c r="C191" s="618" t="s">
        <v>1100</v>
      </c>
      <c r="D191" s="638">
        <v>0.5</v>
      </c>
      <c r="E191" s="638">
        <v>0.49</v>
      </c>
      <c r="F191" s="638">
        <v>0</v>
      </c>
      <c r="G191" s="638">
        <v>0.01</v>
      </c>
      <c r="H191" s="638">
        <v>1</v>
      </c>
      <c r="I191" s="619">
        <v>39861866</v>
      </c>
      <c r="J191" s="619">
        <v>39064628</v>
      </c>
      <c r="K191" s="619">
        <v>0</v>
      </c>
      <c r="L191" s="619">
        <v>797237</v>
      </c>
      <c r="M191" s="619">
        <v>79723731</v>
      </c>
      <c r="N191" s="619">
        <v>0</v>
      </c>
      <c r="O191" s="619">
        <v>0</v>
      </c>
      <c r="P191" s="619">
        <v>39861866</v>
      </c>
      <c r="Q191" s="619">
        <v>288707</v>
      </c>
      <c r="R191" s="619">
        <v>288707</v>
      </c>
      <c r="S191" s="619">
        <v>0</v>
      </c>
      <c r="T191" s="619">
        <v>0</v>
      </c>
      <c r="U191" s="619">
        <v>0</v>
      </c>
      <c r="V191" s="619">
        <v>0</v>
      </c>
      <c r="W191" s="619">
        <v>0</v>
      </c>
      <c r="X191" s="619">
        <v>0</v>
      </c>
      <c r="Y191" s="619">
        <v>0</v>
      </c>
      <c r="Z191" s="619">
        <v>0</v>
      </c>
      <c r="AA191" s="619">
        <v>0</v>
      </c>
      <c r="AB191" s="619">
        <v>0</v>
      </c>
      <c r="AC191" s="619">
        <v>0</v>
      </c>
      <c r="AD191" s="619">
        <v>0</v>
      </c>
      <c r="AE191" s="619">
        <v>0</v>
      </c>
      <c r="AF191" s="619">
        <v>0</v>
      </c>
      <c r="AG191" s="619">
        <v>0</v>
      </c>
      <c r="AH191" s="619">
        <v>0</v>
      </c>
      <c r="AI191" s="619">
        <v>14020451</v>
      </c>
      <c r="AJ191" s="619">
        <v>0</v>
      </c>
      <c r="AK191" s="619">
        <v>286131</v>
      </c>
      <c r="AL191" s="619">
        <v>14306582</v>
      </c>
      <c r="AM191" s="619">
        <v>3667940</v>
      </c>
      <c r="AN191" s="619">
        <v>3594581</v>
      </c>
      <c r="AO191" s="619">
        <v>0</v>
      </c>
      <c r="AP191" s="619">
        <v>73359</v>
      </c>
      <c r="AQ191" s="619">
        <v>7335880</v>
      </c>
      <c r="AR191" s="619">
        <v>-2770150</v>
      </c>
      <c r="AS191" s="619">
        <v>-2714747</v>
      </c>
      <c r="AT191" s="619">
        <v>0</v>
      </c>
      <c r="AU191" s="619">
        <v>-55403</v>
      </c>
      <c r="AV191" s="619">
        <v>-5540300</v>
      </c>
      <c r="AW191" s="619">
        <v>-2505397</v>
      </c>
      <c r="AX191" s="619">
        <v>-2455289</v>
      </c>
      <c r="AY191" s="619">
        <v>0</v>
      </c>
      <c r="AZ191" s="619">
        <v>-50108</v>
      </c>
      <c r="BA191" s="619">
        <v>-5010794</v>
      </c>
      <c r="BB191" s="619">
        <v>545675</v>
      </c>
      <c r="BC191" s="619">
        <v>534761</v>
      </c>
      <c r="BD191" s="619">
        <v>0</v>
      </c>
      <c r="BE191" s="619">
        <v>10913</v>
      </c>
      <c r="BF191" s="619">
        <v>1091349</v>
      </c>
      <c r="BG191" s="619">
        <v>-537407</v>
      </c>
      <c r="BH191" s="619">
        <v>-526658</v>
      </c>
      <c r="BI191" s="619">
        <v>0</v>
      </c>
      <c r="BJ191" s="619">
        <v>-10748</v>
      </c>
      <c r="BK191" s="619">
        <v>-1074813</v>
      </c>
      <c r="BL191" s="619">
        <v>-2497129</v>
      </c>
      <c r="BM191" s="619">
        <v>-2447186</v>
      </c>
      <c r="BN191" s="619">
        <v>0</v>
      </c>
      <c r="BO191" s="619">
        <v>-49943</v>
      </c>
      <c r="BP191" s="619">
        <v>-4994258</v>
      </c>
      <c r="BQ191" s="619">
        <v>-5134526</v>
      </c>
      <c r="BR191" s="619">
        <v>-5031835</v>
      </c>
      <c r="BS191" s="619">
        <v>0</v>
      </c>
      <c r="BT191" s="619">
        <v>-102691</v>
      </c>
      <c r="BU191" s="619">
        <v>-10269052</v>
      </c>
      <c r="BV191" s="619">
        <v>-290571</v>
      </c>
      <c r="BW191" s="619">
        <v>-284760</v>
      </c>
      <c r="BX191" s="619">
        <v>0</v>
      </c>
      <c r="BY191" s="619">
        <v>-5811</v>
      </c>
      <c r="BZ191" s="619">
        <v>-581142</v>
      </c>
      <c r="CA191" s="619">
        <v>-4843955</v>
      </c>
      <c r="CB191" s="619">
        <v>-4747076</v>
      </c>
      <c r="CC191" s="619">
        <v>0</v>
      </c>
      <c r="CD191" s="619">
        <v>-96879</v>
      </c>
      <c r="CE191" s="619">
        <v>-9687910</v>
      </c>
      <c r="CF191" s="619">
        <v>0</v>
      </c>
      <c r="CG191" s="619">
        <v>0</v>
      </c>
      <c r="CH191" s="619">
        <v>0</v>
      </c>
      <c r="CI191" s="619">
        <v>0</v>
      </c>
      <c r="CJ191" s="619">
        <v>0</v>
      </c>
      <c r="CK191" s="619">
        <v>253689</v>
      </c>
      <c r="CL191" s="619">
        <v>248616</v>
      </c>
      <c r="CM191" s="619">
        <v>0</v>
      </c>
      <c r="CN191" s="619">
        <v>5074</v>
      </c>
      <c r="CO191" s="619">
        <v>507379</v>
      </c>
      <c r="CP191" s="619">
        <v>3324009</v>
      </c>
      <c r="CQ191" s="619">
        <v>3257529</v>
      </c>
      <c r="CR191" s="619">
        <v>0</v>
      </c>
      <c r="CS191" s="619">
        <v>66480</v>
      </c>
      <c r="CT191" s="619">
        <v>6648018</v>
      </c>
      <c r="CU191" s="619">
        <v>0</v>
      </c>
      <c r="CV191" s="619">
        <v>0</v>
      </c>
      <c r="CW191" s="619">
        <v>0</v>
      </c>
      <c r="CX191" s="619">
        <v>0</v>
      </c>
      <c r="CY191" s="619">
        <v>0</v>
      </c>
      <c r="CZ191" s="619">
        <v>36881</v>
      </c>
      <c r="DA191" s="619">
        <v>36144</v>
      </c>
      <c r="DB191" s="619">
        <v>0</v>
      </c>
      <c r="DC191" s="619">
        <v>738</v>
      </c>
      <c r="DD191" s="619">
        <v>73763</v>
      </c>
      <c r="DE191" s="619">
        <v>-1992471</v>
      </c>
      <c r="DF191" s="619">
        <v>-1952621</v>
      </c>
      <c r="DG191" s="619">
        <v>0</v>
      </c>
      <c r="DH191" s="619">
        <v>-39849</v>
      </c>
      <c r="DI191" s="619">
        <v>-3984941</v>
      </c>
      <c r="DJ191" s="619">
        <v>-2084418</v>
      </c>
      <c r="DK191" s="619">
        <v>-2042730</v>
      </c>
      <c r="DL191" s="619">
        <v>0</v>
      </c>
      <c r="DM191" s="619">
        <v>-41688</v>
      </c>
      <c r="DN191" s="619">
        <v>-4168836</v>
      </c>
      <c r="DO191" s="619">
        <v>-5596836</v>
      </c>
      <c r="DP191" s="619">
        <v>-5484897</v>
      </c>
      <c r="DQ191" s="619">
        <v>0</v>
      </c>
      <c r="DR191" s="619">
        <v>-111936</v>
      </c>
      <c r="DS191" s="619">
        <v>-11193669</v>
      </c>
      <c r="DT191" s="619">
        <v>-1</v>
      </c>
      <c r="DU191" s="619">
        <v>0</v>
      </c>
      <c r="DV191" s="619">
        <v>0</v>
      </c>
      <c r="DW191" s="619">
        <v>1</v>
      </c>
      <c r="DX191" s="619">
        <v>0</v>
      </c>
      <c r="DY191" s="619">
        <v>-3512417</v>
      </c>
      <c r="DZ191" s="619">
        <v>-3442168</v>
      </c>
      <c r="EA191" s="619">
        <v>0</v>
      </c>
      <c r="EB191" s="619">
        <v>-70248</v>
      </c>
      <c r="EC191" s="619">
        <v>-7024833</v>
      </c>
      <c r="ED191" s="619">
        <v>-2084418</v>
      </c>
      <c r="EE191" s="619">
        <v>-2042730</v>
      </c>
      <c r="EF191" s="619">
        <v>0</v>
      </c>
      <c r="EG191" s="619">
        <v>-41688</v>
      </c>
      <c r="EH191" s="619">
        <v>-4168836</v>
      </c>
      <c r="EI191" s="619">
        <v>8277666</v>
      </c>
      <c r="EJ191" s="619">
        <v>8112116</v>
      </c>
      <c r="EK191" s="619">
        <v>0</v>
      </c>
      <c r="EL191" s="619">
        <v>165554</v>
      </c>
      <c r="EM191" s="619">
        <v>16555335</v>
      </c>
      <c r="EN191" s="619">
        <v>0</v>
      </c>
      <c r="EO191" s="619">
        <v>0</v>
      </c>
      <c r="EP191" s="619">
        <v>0</v>
      </c>
      <c r="EQ191" s="619">
        <v>0</v>
      </c>
      <c r="ER191" s="619">
        <v>0</v>
      </c>
      <c r="ES191" s="619">
        <v>3045822</v>
      </c>
      <c r="ET191" s="619">
        <v>2984905</v>
      </c>
      <c r="EU191" s="619">
        <v>0</v>
      </c>
      <c r="EV191" s="619">
        <v>60916</v>
      </c>
      <c r="EW191" s="619">
        <v>6091643</v>
      </c>
      <c r="EX191" s="619">
        <v>5231844</v>
      </c>
      <c r="EY191" s="619">
        <v>5127211</v>
      </c>
      <c r="EZ191" s="619">
        <v>0</v>
      </c>
      <c r="FA191" s="619">
        <v>104638</v>
      </c>
      <c r="FB191" s="619">
        <v>10463692</v>
      </c>
      <c r="FC191" s="619">
        <v>39634120</v>
      </c>
      <c r="FD191" s="619">
        <v>38841437</v>
      </c>
      <c r="FE191" s="619">
        <v>0</v>
      </c>
      <c r="FF191" s="619">
        <v>792682</v>
      </c>
      <c r="FG191" s="619">
        <v>79268239</v>
      </c>
      <c r="FH191" s="619">
        <v>39861866</v>
      </c>
      <c r="FI191" s="619">
        <v>39064628</v>
      </c>
      <c r="FJ191" s="619">
        <v>0</v>
      </c>
      <c r="FK191" s="619">
        <v>797237</v>
      </c>
      <c r="FL191" s="619">
        <v>79723731</v>
      </c>
      <c r="FM191" s="619">
        <v>227746</v>
      </c>
      <c r="FN191" s="619">
        <v>223191</v>
      </c>
      <c r="FO191" s="619">
        <v>0</v>
      </c>
      <c r="FP191" s="619">
        <v>4555</v>
      </c>
      <c r="FQ191" s="619">
        <v>455492</v>
      </c>
      <c r="FR191" s="619">
        <v>5459590</v>
      </c>
      <c r="FS191" s="619">
        <v>5350402</v>
      </c>
      <c r="FT191" s="619">
        <v>0</v>
      </c>
      <c r="FU191" s="619">
        <v>109193</v>
      </c>
      <c r="FV191" s="619">
        <v>10919184</v>
      </c>
      <c r="FW191" s="620" t="s">
        <v>535</v>
      </c>
      <c r="FX191" s="620" t="s">
        <v>526</v>
      </c>
      <c r="FY191" s="610" t="s">
        <v>535</v>
      </c>
      <c r="FZ191" s="611" t="s">
        <v>475</v>
      </c>
      <c r="GA191" s="611" t="s">
        <v>1101</v>
      </c>
      <c r="GB191" s="610" t="s">
        <v>1432</v>
      </c>
    </row>
    <row r="192" spans="1:184" x14ac:dyDescent="0.25">
      <c r="A192" s="610" t="s">
        <v>3385</v>
      </c>
      <c r="B192" s="617" t="s">
        <v>1102</v>
      </c>
      <c r="C192" s="618" t="s">
        <v>1103</v>
      </c>
      <c r="D192" s="638">
        <v>0.5</v>
      </c>
      <c r="E192" s="638">
        <v>0.4</v>
      </c>
      <c r="F192" s="638">
        <v>0.09</v>
      </c>
      <c r="G192" s="638">
        <v>0.01</v>
      </c>
      <c r="H192" s="638">
        <v>1</v>
      </c>
      <c r="I192" s="619">
        <v>25633317</v>
      </c>
      <c r="J192" s="619">
        <v>20506654</v>
      </c>
      <c r="K192" s="619">
        <v>4613997</v>
      </c>
      <c r="L192" s="619">
        <v>512666</v>
      </c>
      <c r="M192" s="619">
        <v>51266634</v>
      </c>
      <c r="N192" s="619">
        <v>0</v>
      </c>
      <c r="O192" s="619">
        <v>0</v>
      </c>
      <c r="P192" s="619">
        <v>25633317</v>
      </c>
      <c r="Q192" s="619">
        <v>235427</v>
      </c>
      <c r="R192" s="619">
        <v>235427</v>
      </c>
      <c r="S192" s="619">
        <v>0</v>
      </c>
      <c r="T192" s="619">
        <v>0</v>
      </c>
      <c r="U192" s="619">
        <v>0</v>
      </c>
      <c r="V192" s="619">
        <v>34804</v>
      </c>
      <c r="W192" s="619">
        <v>0</v>
      </c>
      <c r="X192" s="619">
        <v>34804</v>
      </c>
      <c r="Y192" s="619">
        <v>0</v>
      </c>
      <c r="Z192" s="619">
        <v>0</v>
      </c>
      <c r="AA192" s="619">
        <v>0</v>
      </c>
      <c r="AB192" s="619">
        <v>0</v>
      </c>
      <c r="AC192" s="619">
        <v>0</v>
      </c>
      <c r="AD192" s="619">
        <v>0</v>
      </c>
      <c r="AE192" s="619">
        <v>0</v>
      </c>
      <c r="AF192" s="619">
        <v>0</v>
      </c>
      <c r="AG192" s="619">
        <v>0</v>
      </c>
      <c r="AH192" s="619">
        <v>0</v>
      </c>
      <c r="AI192" s="619">
        <v>8437861</v>
      </c>
      <c r="AJ192" s="619">
        <v>1897184</v>
      </c>
      <c r="AK192" s="619">
        <v>210800</v>
      </c>
      <c r="AL192" s="619">
        <v>10545845</v>
      </c>
      <c r="AM192" s="619">
        <v>4013352</v>
      </c>
      <c r="AN192" s="619">
        <v>3210681</v>
      </c>
      <c r="AO192" s="619">
        <v>722403</v>
      </c>
      <c r="AP192" s="619">
        <v>80267</v>
      </c>
      <c r="AQ192" s="619">
        <v>8026703</v>
      </c>
      <c r="AR192" s="619">
        <v>-454595</v>
      </c>
      <c r="AS192" s="619">
        <v>-363676</v>
      </c>
      <c r="AT192" s="619">
        <v>-81827</v>
      </c>
      <c r="AU192" s="619">
        <v>-9092</v>
      </c>
      <c r="AV192" s="619">
        <v>-909190</v>
      </c>
      <c r="AW192" s="619">
        <v>-5273446</v>
      </c>
      <c r="AX192" s="619">
        <v>-4218757</v>
      </c>
      <c r="AY192" s="619">
        <v>-949220</v>
      </c>
      <c r="AZ192" s="619">
        <v>-105469</v>
      </c>
      <c r="BA192" s="619">
        <v>-10546892</v>
      </c>
      <c r="BB192" s="619">
        <v>1637901</v>
      </c>
      <c r="BC192" s="619">
        <v>1310321</v>
      </c>
      <c r="BD192" s="619">
        <v>294822</v>
      </c>
      <c r="BE192" s="619">
        <v>32758</v>
      </c>
      <c r="BF192" s="619">
        <v>3275802</v>
      </c>
      <c r="BG192" s="619">
        <v>-267622</v>
      </c>
      <c r="BH192" s="619">
        <v>-214097</v>
      </c>
      <c r="BI192" s="619">
        <v>-48172</v>
      </c>
      <c r="BJ192" s="619">
        <v>-5352</v>
      </c>
      <c r="BK192" s="619">
        <v>-535243</v>
      </c>
      <c r="BL192" s="619">
        <v>-3903167</v>
      </c>
      <c r="BM192" s="619">
        <v>-3122533</v>
      </c>
      <c r="BN192" s="619">
        <v>-702570</v>
      </c>
      <c r="BO192" s="619">
        <v>-78063</v>
      </c>
      <c r="BP192" s="619">
        <v>-7806333</v>
      </c>
      <c r="BQ192" s="619">
        <v>-4850093</v>
      </c>
      <c r="BR192" s="619">
        <v>-3880075</v>
      </c>
      <c r="BS192" s="619">
        <v>-873017</v>
      </c>
      <c r="BT192" s="619">
        <v>-97002</v>
      </c>
      <c r="BU192" s="619">
        <v>-9700187</v>
      </c>
      <c r="BV192" s="619">
        <v>-61977</v>
      </c>
      <c r="BW192" s="619">
        <v>-49582</v>
      </c>
      <c r="BX192" s="619">
        <v>-11156</v>
      </c>
      <c r="BY192" s="619">
        <v>-1240</v>
      </c>
      <c r="BZ192" s="619">
        <v>-123955</v>
      </c>
      <c r="CA192" s="619">
        <v>-4788116</v>
      </c>
      <c r="CB192" s="619">
        <v>-3830493</v>
      </c>
      <c r="CC192" s="619">
        <v>-861861</v>
      </c>
      <c r="CD192" s="619">
        <v>-95762</v>
      </c>
      <c r="CE192" s="619">
        <v>-9576232</v>
      </c>
      <c r="CF192" s="619">
        <v>0</v>
      </c>
      <c r="CG192" s="619">
        <v>0</v>
      </c>
      <c r="CH192" s="619">
        <v>0</v>
      </c>
      <c r="CI192" s="619">
        <v>0</v>
      </c>
      <c r="CJ192" s="619">
        <v>0</v>
      </c>
      <c r="CK192" s="619">
        <v>0</v>
      </c>
      <c r="CL192" s="619">
        <v>0</v>
      </c>
      <c r="CM192" s="619">
        <v>0</v>
      </c>
      <c r="CN192" s="619">
        <v>0</v>
      </c>
      <c r="CO192" s="619">
        <v>0</v>
      </c>
      <c r="CP192" s="619">
        <v>1505100</v>
      </c>
      <c r="CQ192" s="619">
        <v>1204080</v>
      </c>
      <c r="CR192" s="619">
        <v>270918</v>
      </c>
      <c r="CS192" s="619">
        <v>30102</v>
      </c>
      <c r="CT192" s="619">
        <v>3010200</v>
      </c>
      <c r="CU192" s="619">
        <v>0</v>
      </c>
      <c r="CV192" s="619">
        <v>0</v>
      </c>
      <c r="CW192" s="619">
        <v>0</v>
      </c>
      <c r="CX192" s="619">
        <v>0</v>
      </c>
      <c r="CY192" s="619">
        <v>0</v>
      </c>
      <c r="CZ192" s="619">
        <v>56904</v>
      </c>
      <c r="DA192" s="619">
        <v>45524</v>
      </c>
      <c r="DB192" s="619">
        <v>10243</v>
      </c>
      <c r="DC192" s="619">
        <v>1138</v>
      </c>
      <c r="DD192" s="619">
        <v>113809</v>
      </c>
      <c r="DE192" s="619">
        <v>895476</v>
      </c>
      <c r="DF192" s="619">
        <v>716381</v>
      </c>
      <c r="DG192" s="619">
        <v>161186</v>
      </c>
      <c r="DH192" s="619">
        <v>17910</v>
      </c>
      <c r="DI192" s="619">
        <v>1790953</v>
      </c>
      <c r="DJ192" s="619">
        <v>-990319</v>
      </c>
      <c r="DK192" s="619">
        <v>-792256</v>
      </c>
      <c r="DL192" s="619">
        <v>-178258</v>
      </c>
      <c r="DM192" s="619">
        <v>-19806</v>
      </c>
      <c r="DN192" s="619">
        <v>-1980639</v>
      </c>
      <c r="DO192" s="619">
        <v>-3382932</v>
      </c>
      <c r="DP192" s="619">
        <v>-2706346</v>
      </c>
      <c r="DQ192" s="619">
        <v>-608928</v>
      </c>
      <c r="DR192" s="619">
        <v>-67658</v>
      </c>
      <c r="DS192" s="619">
        <v>-6765864</v>
      </c>
      <c r="DT192" s="619">
        <v>-5073</v>
      </c>
      <c r="DU192" s="619">
        <v>-4058</v>
      </c>
      <c r="DV192" s="619">
        <v>-913</v>
      </c>
      <c r="DW192" s="619">
        <v>-102</v>
      </c>
      <c r="DX192" s="619">
        <v>-10146</v>
      </c>
      <c r="DY192" s="619">
        <v>-2387540</v>
      </c>
      <c r="DZ192" s="619">
        <v>-1910032</v>
      </c>
      <c r="EA192" s="619">
        <v>-429757</v>
      </c>
      <c r="EB192" s="619">
        <v>-47750</v>
      </c>
      <c r="EC192" s="619">
        <v>-4775079</v>
      </c>
      <c r="ED192" s="619">
        <v>-990319</v>
      </c>
      <c r="EE192" s="619">
        <v>-792256</v>
      </c>
      <c r="EF192" s="619">
        <v>-178258</v>
      </c>
      <c r="EG192" s="619">
        <v>-19806</v>
      </c>
      <c r="EH192" s="619">
        <v>-1980639</v>
      </c>
      <c r="EI192" s="619">
        <v>-437716</v>
      </c>
      <c r="EJ192" s="619">
        <v>-350177</v>
      </c>
      <c r="EK192" s="619">
        <v>-78792</v>
      </c>
      <c r="EL192" s="619">
        <v>-8754</v>
      </c>
      <c r="EM192" s="619">
        <v>-875442</v>
      </c>
      <c r="EN192" s="619">
        <v>0</v>
      </c>
      <c r="EO192" s="619">
        <v>0</v>
      </c>
      <c r="EP192" s="619">
        <v>0</v>
      </c>
      <c r="EQ192" s="619">
        <v>0</v>
      </c>
      <c r="ER192" s="619">
        <v>0</v>
      </c>
      <c r="ES192" s="619">
        <v>324521</v>
      </c>
      <c r="ET192" s="619">
        <v>259616</v>
      </c>
      <c r="EU192" s="619">
        <v>58414</v>
      </c>
      <c r="EV192" s="619">
        <v>6490</v>
      </c>
      <c r="EW192" s="619">
        <v>649041</v>
      </c>
      <c r="EX192" s="619">
        <v>-762237</v>
      </c>
      <c r="EY192" s="619">
        <v>-609793</v>
      </c>
      <c r="EZ192" s="619">
        <v>-137206</v>
      </c>
      <c r="FA192" s="619">
        <v>-15244</v>
      </c>
      <c r="FB192" s="619">
        <v>-1524483</v>
      </c>
      <c r="FC192" s="619">
        <v>24056893</v>
      </c>
      <c r="FD192" s="619">
        <v>19245514</v>
      </c>
      <c r="FE192" s="619">
        <v>4330241</v>
      </c>
      <c r="FF192" s="619">
        <v>481138</v>
      </c>
      <c r="FG192" s="619">
        <v>48113786</v>
      </c>
      <c r="FH192" s="619">
        <v>25633317</v>
      </c>
      <c r="FI192" s="619">
        <v>20506654</v>
      </c>
      <c r="FJ192" s="619">
        <v>4613997</v>
      </c>
      <c r="FK192" s="619">
        <v>512666</v>
      </c>
      <c r="FL192" s="619">
        <v>51266634</v>
      </c>
      <c r="FM192" s="619">
        <v>1576424</v>
      </c>
      <c r="FN192" s="619">
        <v>1261140</v>
      </c>
      <c r="FO192" s="619">
        <v>283756</v>
      </c>
      <c r="FP192" s="619">
        <v>31528</v>
      </c>
      <c r="FQ192" s="619">
        <v>3152848</v>
      </c>
      <c r="FR192" s="619">
        <v>814187</v>
      </c>
      <c r="FS192" s="619">
        <v>651347</v>
      </c>
      <c r="FT192" s="619">
        <v>146550</v>
      </c>
      <c r="FU192" s="619">
        <v>16284</v>
      </c>
      <c r="FV192" s="619">
        <v>1628365</v>
      </c>
      <c r="FW192" s="620" t="s">
        <v>630</v>
      </c>
      <c r="FX192" s="620" t="s">
        <v>557</v>
      </c>
      <c r="FY192" s="610" t="s">
        <v>474</v>
      </c>
      <c r="FZ192" s="611" t="s">
        <v>558</v>
      </c>
      <c r="GA192" s="611" t="s">
        <v>1104</v>
      </c>
      <c r="GB192" s="610" t="s">
        <v>1432</v>
      </c>
    </row>
    <row r="193" spans="1:184" x14ac:dyDescent="0.25">
      <c r="A193" s="610" t="s">
        <v>3385</v>
      </c>
      <c r="B193" s="617" t="s">
        <v>1105</v>
      </c>
      <c r="C193" s="618" t="s">
        <v>1106</v>
      </c>
      <c r="D193" s="638">
        <v>0.5</v>
      </c>
      <c r="E193" s="638">
        <v>0.49</v>
      </c>
      <c r="F193" s="638">
        <v>0</v>
      </c>
      <c r="G193" s="638">
        <v>0.01</v>
      </c>
      <c r="H193" s="638">
        <v>1</v>
      </c>
      <c r="I193" s="619">
        <v>66018488</v>
      </c>
      <c r="J193" s="619">
        <v>64698118</v>
      </c>
      <c r="K193" s="619">
        <v>0</v>
      </c>
      <c r="L193" s="619">
        <v>1320370</v>
      </c>
      <c r="M193" s="619">
        <v>132036976</v>
      </c>
      <c r="N193" s="619">
        <v>0</v>
      </c>
      <c r="O193" s="619">
        <v>0</v>
      </c>
      <c r="P193" s="619">
        <v>66018488</v>
      </c>
      <c r="Q193" s="619">
        <v>289172</v>
      </c>
      <c r="R193" s="619">
        <v>289172</v>
      </c>
      <c r="S193" s="619">
        <v>0</v>
      </c>
      <c r="T193" s="619">
        <v>0</v>
      </c>
      <c r="U193" s="619">
        <v>0</v>
      </c>
      <c r="V193" s="619">
        <v>0</v>
      </c>
      <c r="W193" s="619">
        <v>0</v>
      </c>
      <c r="X193" s="619">
        <v>0</v>
      </c>
      <c r="Y193" s="619">
        <v>0</v>
      </c>
      <c r="Z193" s="619">
        <v>0</v>
      </c>
      <c r="AA193" s="619">
        <v>0</v>
      </c>
      <c r="AB193" s="619">
        <v>0</v>
      </c>
      <c r="AC193" s="619">
        <v>0</v>
      </c>
      <c r="AD193" s="619">
        <v>0</v>
      </c>
      <c r="AE193" s="619">
        <v>0</v>
      </c>
      <c r="AF193" s="619">
        <v>0</v>
      </c>
      <c r="AG193" s="619">
        <v>0</v>
      </c>
      <c r="AH193" s="619">
        <v>0</v>
      </c>
      <c r="AI193" s="619">
        <v>19384824</v>
      </c>
      <c r="AJ193" s="619">
        <v>0</v>
      </c>
      <c r="AK193" s="619">
        <v>395608</v>
      </c>
      <c r="AL193" s="619">
        <v>19780432</v>
      </c>
      <c r="AM193" s="619">
        <v>6229479</v>
      </c>
      <c r="AN193" s="619">
        <v>6104889</v>
      </c>
      <c r="AO193" s="619">
        <v>0</v>
      </c>
      <c r="AP193" s="619">
        <v>124590</v>
      </c>
      <c r="AQ193" s="619">
        <v>12458958</v>
      </c>
      <c r="AR193" s="619">
        <v>-6791523</v>
      </c>
      <c r="AS193" s="619">
        <v>-6655693</v>
      </c>
      <c r="AT193" s="619">
        <v>0</v>
      </c>
      <c r="AU193" s="619">
        <v>-135830</v>
      </c>
      <c r="AV193" s="619">
        <v>-13583046</v>
      </c>
      <c r="AW193" s="619">
        <v>-4427000</v>
      </c>
      <c r="AX193" s="619">
        <v>-4338460</v>
      </c>
      <c r="AY193" s="619">
        <v>0</v>
      </c>
      <c r="AZ193" s="619">
        <v>-88540</v>
      </c>
      <c r="BA193" s="619">
        <v>-8854000</v>
      </c>
      <c r="BB193" s="619">
        <v>150059</v>
      </c>
      <c r="BC193" s="619">
        <v>147057</v>
      </c>
      <c r="BD193" s="619">
        <v>0</v>
      </c>
      <c r="BE193" s="619">
        <v>3001</v>
      </c>
      <c r="BF193" s="619">
        <v>300117</v>
      </c>
      <c r="BG193" s="619">
        <v>-186559</v>
      </c>
      <c r="BH193" s="619">
        <v>-182827</v>
      </c>
      <c r="BI193" s="619">
        <v>0</v>
      </c>
      <c r="BJ193" s="619">
        <v>-3731</v>
      </c>
      <c r="BK193" s="619">
        <v>-373117</v>
      </c>
      <c r="BL193" s="619">
        <v>-4463500</v>
      </c>
      <c r="BM193" s="619">
        <v>-4374230</v>
      </c>
      <c r="BN193" s="619">
        <v>0</v>
      </c>
      <c r="BO193" s="619">
        <v>-89270</v>
      </c>
      <c r="BP193" s="619">
        <v>-8927000</v>
      </c>
      <c r="BQ193" s="619">
        <v>-2346024</v>
      </c>
      <c r="BR193" s="619">
        <v>-2299104</v>
      </c>
      <c r="BS193" s="619">
        <v>0</v>
      </c>
      <c r="BT193" s="619">
        <v>-46920</v>
      </c>
      <c r="BU193" s="619">
        <v>-4692048</v>
      </c>
      <c r="BV193" s="619">
        <v>-90638</v>
      </c>
      <c r="BW193" s="619">
        <v>-88825</v>
      </c>
      <c r="BX193" s="619">
        <v>0</v>
      </c>
      <c r="BY193" s="619">
        <v>-1813</v>
      </c>
      <c r="BZ193" s="619">
        <v>-181276</v>
      </c>
      <c r="CA193" s="619">
        <v>-2255386</v>
      </c>
      <c r="CB193" s="619">
        <v>-2210278</v>
      </c>
      <c r="CC193" s="619">
        <v>0</v>
      </c>
      <c r="CD193" s="619">
        <v>-45108</v>
      </c>
      <c r="CE193" s="619">
        <v>-4510772</v>
      </c>
      <c r="CF193" s="619">
        <v>0</v>
      </c>
      <c r="CG193" s="619">
        <v>0</v>
      </c>
      <c r="CH193" s="619">
        <v>0</v>
      </c>
      <c r="CI193" s="619">
        <v>0</v>
      </c>
      <c r="CJ193" s="619">
        <v>0</v>
      </c>
      <c r="CK193" s="619">
        <v>0</v>
      </c>
      <c r="CL193" s="619">
        <v>0</v>
      </c>
      <c r="CM193" s="619">
        <v>0</v>
      </c>
      <c r="CN193" s="619">
        <v>0</v>
      </c>
      <c r="CO193" s="619">
        <v>0</v>
      </c>
      <c r="CP193" s="619">
        <v>0</v>
      </c>
      <c r="CQ193" s="619">
        <v>0</v>
      </c>
      <c r="CR193" s="619">
        <v>0</v>
      </c>
      <c r="CS193" s="619">
        <v>0</v>
      </c>
      <c r="CT193" s="619">
        <v>0</v>
      </c>
      <c r="CU193" s="619">
        <v>0</v>
      </c>
      <c r="CV193" s="619">
        <v>0</v>
      </c>
      <c r="CW193" s="619">
        <v>0</v>
      </c>
      <c r="CX193" s="619">
        <v>0</v>
      </c>
      <c r="CY193" s="619">
        <v>0</v>
      </c>
      <c r="CZ193" s="619">
        <v>90638</v>
      </c>
      <c r="DA193" s="619">
        <v>88825</v>
      </c>
      <c r="DB193" s="619">
        <v>0</v>
      </c>
      <c r="DC193" s="619">
        <v>1813</v>
      </c>
      <c r="DD193" s="619">
        <v>181276</v>
      </c>
      <c r="DE193" s="619">
        <v>-1349030</v>
      </c>
      <c r="DF193" s="619">
        <v>-1322049</v>
      </c>
      <c r="DG193" s="619">
        <v>0</v>
      </c>
      <c r="DH193" s="619">
        <v>-26981</v>
      </c>
      <c r="DI193" s="619">
        <v>-2698060</v>
      </c>
      <c r="DJ193" s="619">
        <v>-1485884</v>
      </c>
      <c r="DK193" s="619">
        <v>-1456167</v>
      </c>
      <c r="DL193" s="619">
        <v>0</v>
      </c>
      <c r="DM193" s="619">
        <v>-29718</v>
      </c>
      <c r="DN193" s="619">
        <v>-2971769</v>
      </c>
      <c r="DO193" s="619">
        <v>-5090300</v>
      </c>
      <c r="DP193" s="619">
        <v>-4988495</v>
      </c>
      <c r="DQ193" s="619">
        <v>0</v>
      </c>
      <c r="DR193" s="619">
        <v>-101806</v>
      </c>
      <c r="DS193" s="619">
        <v>-10180601</v>
      </c>
      <c r="DT193" s="619">
        <v>0</v>
      </c>
      <c r="DU193" s="619">
        <v>0</v>
      </c>
      <c r="DV193" s="619">
        <v>0</v>
      </c>
      <c r="DW193" s="619">
        <v>0</v>
      </c>
      <c r="DX193" s="619">
        <v>0</v>
      </c>
      <c r="DY193" s="619">
        <v>-3604416</v>
      </c>
      <c r="DZ193" s="619">
        <v>-3532327</v>
      </c>
      <c r="EA193" s="619">
        <v>0</v>
      </c>
      <c r="EB193" s="619">
        <v>-72089</v>
      </c>
      <c r="EC193" s="619">
        <v>-7208832</v>
      </c>
      <c r="ED193" s="619">
        <v>-1485884</v>
      </c>
      <c r="EE193" s="619">
        <v>-1456167</v>
      </c>
      <c r="EF193" s="619">
        <v>0</v>
      </c>
      <c r="EG193" s="619">
        <v>-29718</v>
      </c>
      <c r="EH193" s="619">
        <v>-2971769</v>
      </c>
      <c r="EI193" s="619">
        <v>2637627</v>
      </c>
      <c r="EJ193" s="619">
        <v>2275922</v>
      </c>
      <c r="EK193" s="619">
        <v>0</v>
      </c>
      <c r="EL193" s="619">
        <v>49634</v>
      </c>
      <c r="EM193" s="619">
        <v>4963184</v>
      </c>
      <c r="EN193" s="619">
        <v>0</v>
      </c>
      <c r="EO193" s="619">
        <v>0</v>
      </c>
      <c r="EP193" s="619">
        <v>0</v>
      </c>
      <c r="EQ193" s="619">
        <v>0</v>
      </c>
      <c r="ER193" s="619">
        <v>0</v>
      </c>
      <c r="ES193" s="619">
        <v>2542774</v>
      </c>
      <c r="ET193" s="619">
        <v>2491918</v>
      </c>
      <c r="EU193" s="619">
        <v>0</v>
      </c>
      <c r="EV193" s="619">
        <v>50855</v>
      </c>
      <c r="EW193" s="619">
        <v>5085547</v>
      </c>
      <c r="EX193" s="619">
        <v>94853</v>
      </c>
      <c r="EY193" s="619">
        <v>-215996</v>
      </c>
      <c r="EZ193" s="619">
        <v>0</v>
      </c>
      <c r="FA193" s="619">
        <v>-1221</v>
      </c>
      <c r="FB193" s="619">
        <v>-122363</v>
      </c>
      <c r="FC193" s="619">
        <v>67439926</v>
      </c>
      <c r="FD193" s="619">
        <v>66091127</v>
      </c>
      <c r="FE193" s="619">
        <v>0</v>
      </c>
      <c r="FF193" s="619">
        <v>1348799</v>
      </c>
      <c r="FG193" s="619">
        <v>134879852</v>
      </c>
      <c r="FH193" s="619">
        <v>66018488</v>
      </c>
      <c r="FI193" s="619">
        <v>64698118</v>
      </c>
      <c r="FJ193" s="619">
        <v>0</v>
      </c>
      <c r="FK193" s="619">
        <v>1320370</v>
      </c>
      <c r="FL193" s="619">
        <v>132036976</v>
      </c>
      <c r="FM193" s="619">
        <v>-1421438</v>
      </c>
      <c r="FN193" s="619">
        <v>-1393009</v>
      </c>
      <c r="FO193" s="619">
        <v>0</v>
      </c>
      <c r="FP193" s="619">
        <v>-28429</v>
      </c>
      <c r="FQ193" s="619">
        <v>-2842876</v>
      </c>
      <c r="FR193" s="619">
        <v>-1326585</v>
      </c>
      <c r="FS193" s="619">
        <v>-1609005</v>
      </c>
      <c r="FT193" s="619">
        <v>0</v>
      </c>
      <c r="FU193" s="619">
        <v>-29650</v>
      </c>
      <c r="FV193" s="619">
        <v>-2965239</v>
      </c>
      <c r="FW193" s="620" t="s">
        <v>535</v>
      </c>
      <c r="FX193" s="620" t="s">
        <v>580</v>
      </c>
      <c r="FY193" s="610" t="s">
        <v>535</v>
      </c>
      <c r="FZ193" s="611" t="s">
        <v>475</v>
      </c>
      <c r="GA193" s="611" t="s">
        <v>1107</v>
      </c>
      <c r="GB193" s="610" t="s">
        <v>1432</v>
      </c>
    </row>
    <row r="194" spans="1:184" x14ac:dyDescent="0.25">
      <c r="A194" s="610" t="s">
        <v>3385</v>
      </c>
      <c r="B194" s="617" t="s">
        <v>1108</v>
      </c>
      <c r="C194" s="618" t="s">
        <v>1109</v>
      </c>
      <c r="D194" s="638">
        <v>0.33</v>
      </c>
      <c r="E194" s="638">
        <v>0.3</v>
      </c>
      <c r="F194" s="638">
        <v>0.37</v>
      </c>
      <c r="G194" s="638">
        <v>0</v>
      </c>
      <c r="H194" s="638">
        <v>1</v>
      </c>
      <c r="I194" s="619">
        <v>16685059</v>
      </c>
      <c r="J194" s="619">
        <v>15168236</v>
      </c>
      <c r="K194" s="619">
        <v>18707490</v>
      </c>
      <c r="L194" s="619">
        <v>0</v>
      </c>
      <c r="M194" s="619">
        <v>50560785</v>
      </c>
      <c r="N194" s="619">
        <v>0</v>
      </c>
      <c r="O194" s="619">
        <v>0</v>
      </c>
      <c r="P194" s="619">
        <v>16685059</v>
      </c>
      <c r="Q194" s="619">
        <v>267242</v>
      </c>
      <c r="R194" s="619">
        <v>267242</v>
      </c>
      <c r="S194" s="619">
        <v>0</v>
      </c>
      <c r="T194" s="619">
        <v>0</v>
      </c>
      <c r="U194" s="619">
        <v>0</v>
      </c>
      <c r="V194" s="619">
        <v>0</v>
      </c>
      <c r="W194" s="619">
        <v>0</v>
      </c>
      <c r="X194" s="619">
        <v>0</v>
      </c>
      <c r="Y194" s="619">
        <v>0</v>
      </c>
      <c r="Z194" s="619">
        <v>0</v>
      </c>
      <c r="AA194" s="619">
        <v>0</v>
      </c>
      <c r="AB194" s="619">
        <v>0</v>
      </c>
      <c r="AC194" s="619">
        <v>0</v>
      </c>
      <c r="AD194" s="619">
        <v>0</v>
      </c>
      <c r="AE194" s="619">
        <v>0</v>
      </c>
      <c r="AF194" s="619">
        <v>0</v>
      </c>
      <c r="AG194" s="619">
        <v>0</v>
      </c>
      <c r="AH194" s="619">
        <v>0</v>
      </c>
      <c r="AI194" s="619">
        <v>9618323</v>
      </c>
      <c r="AJ194" s="619">
        <v>11862597</v>
      </c>
      <c r="AK194" s="619">
        <v>0</v>
      </c>
      <c r="AL194" s="619">
        <v>21480920</v>
      </c>
      <c r="AM194" s="619">
        <v>5824460</v>
      </c>
      <c r="AN194" s="619">
        <v>5294963</v>
      </c>
      <c r="AO194" s="619">
        <v>6530455</v>
      </c>
      <c r="AP194" s="619">
        <v>0</v>
      </c>
      <c r="AQ194" s="619">
        <v>17649878</v>
      </c>
      <c r="AR194" s="619">
        <v>-2392214</v>
      </c>
      <c r="AS194" s="619">
        <v>-2174741</v>
      </c>
      <c r="AT194" s="619">
        <v>-2682180</v>
      </c>
      <c r="AU194" s="619">
        <v>0</v>
      </c>
      <c r="AV194" s="619">
        <v>-7249135</v>
      </c>
      <c r="AW194" s="619">
        <v>-3741843</v>
      </c>
      <c r="AX194" s="619">
        <v>-3401676</v>
      </c>
      <c r="AY194" s="619">
        <v>-4195400</v>
      </c>
      <c r="AZ194" s="619">
        <v>0</v>
      </c>
      <c r="BA194" s="619">
        <v>-11338919</v>
      </c>
      <c r="BB194" s="619">
        <v>7879</v>
      </c>
      <c r="BC194" s="619">
        <v>7162</v>
      </c>
      <c r="BD194" s="619">
        <v>8833</v>
      </c>
      <c r="BE194" s="619">
        <v>0</v>
      </c>
      <c r="BF194" s="619">
        <v>23874</v>
      </c>
      <c r="BG194" s="619">
        <v>-812586</v>
      </c>
      <c r="BH194" s="619">
        <v>-738714</v>
      </c>
      <c r="BI194" s="619">
        <v>-911081</v>
      </c>
      <c r="BJ194" s="619">
        <v>0</v>
      </c>
      <c r="BK194" s="619">
        <v>-2462381</v>
      </c>
      <c r="BL194" s="619">
        <v>-4546550</v>
      </c>
      <c r="BM194" s="619">
        <v>-4133228</v>
      </c>
      <c r="BN194" s="619">
        <v>-5097648</v>
      </c>
      <c r="BO194" s="619">
        <v>0</v>
      </c>
      <c r="BP194" s="619">
        <v>-13777426</v>
      </c>
      <c r="BQ194" s="619">
        <v>-1058310</v>
      </c>
      <c r="BR194" s="619">
        <v>-962100</v>
      </c>
      <c r="BS194" s="619">
        <v>-1186590</v>
      </c>
      <c r="BT194" s="619">
        <v>0</v>
      </c>
      <c r="BU194" s="619">
        <v>-3207000</v>
      </c>
      <c r="BV194" s="619">
        <v>-33000</v>
      </c>
      <c r="BW194" s="619">
        <v>-30000</v>
      </c>
      <c r="BX194" s="619">
        <v>-37000</v>
      </c>
      <c r="BY194" s="619">
        <v>0</v>
      </c>
      <c r="BZ194" s="619">
        <v>-100000</v>
      </c>
      <c r="CA194" s="619">
        <v>-1025310</v>
      </c>
      <c r="CB194" s="619">
        <v>-932100</v>
      </c>
      <c r="CC194" s="619">
        <v>-1149590</v>
      </c>
      <c r="CD194" s="619">
        <v>0</v>
      </c>
      <c r="CE194" s="619">
        <v>-3107000</v>
      </c>
      <c r="CF194" s="619">
        <v>0</v>
      </c>
      <c r="CG194" s="619">
        <v>0</v>
      </c>
      <c r="CH194" s="619">
        <v>0</v>
      </c>
      <c r="CI194" s="619">
        <v>0</v>
      </c>
      <c r="CJ194" s="619">
        <v>0</v>
      </c>
      <c r="CK194" s="619">
        <v>33000</v>
      </c>
      <c r="CL194" s="619">
        <v>30000</v>
      </c>
      <c r="CM194" s="619">
        <v>37000</v>
      </c>
      <c r="CN194" s="619">
        <v>0</v>
      </c>
      <c r="CO194" s="619">
        <v>100000</v>
      </c>
      <c r="CP194" s="619">
        <v>779130</v>
      </c>
      <c r="CQ194" s="619">
        <v>708300</v>
      </c>
      <c r="CR194" s="619">
        <v>873570</v>
      </c>
      <c r="CS194" s="619">
        <v>0</v>
      </c>
      <c r="CT194" s="619">
        <v>2361000</v>
      </c>
      <c r="CU194" s="619">
        <v>0</v>
      </c>
      <c r="CV194" s="619">
        <v>0</v>
      </c>
      <c r="CW194" s="619">
        <v>0</v>
      </c>
      <c r="CX194" s="619">
        <v>0</v>
      </c>
      <c r="CY194" s="619">
        <v>0</v>
      </c>
      <c r="CZ194" s="619">
        <v>0</v>
      </c>
      <c r="DA194" s="619">
        <v>0</v>
      </c>
      <c r="DB194" s="619">
        <v>0</v>
      </c>
      <c r="DC194" s="619">
        <v>0</v>
      </c>
      <c r="DD194" s="619">
        <v>0</v>
      </c>
      <c r="DE194" s="619">
        <v>-540058</v>
      </c>
      <c r="DF194" s="619">
        <v>-490962</v>
      </c>
      <c r="DG194" s="619">
        <v>-605519</v>
      </c>
      <c r="DH194" s="619">
        <v>0</v>
      </c>
      <c r="DI194" s="619">
        <v>-1636539</v>
      </c>
      <c r="DJ194" s="619">
        <v>-900062</v>
      </c>
      <c r="DK194" s="619">
        <v>-818238</v>
      </c>
      <c r="DL194" s="619">
        <v>-1009161</v>
      </c>
      <c r="DM194" s="619">
        <v>0</v>
      </c>
      <c r="DN194" s="619">
        <v>-2727461</v>
      </c>
      <c r="DO194" s="619">
        <v>-1686300</v>
      </c>
      <c r="DP194" s="619">
        <v>-1533000</v>
      </c>
      <c r="DQ194" s="619">
        <v>-1890700</v>
      </c>
      <c r="DR194" s="619">
        <v>0</v>
      </c>
      <c r="DS194" s="619">
        <v>-5110000</v>
      </c>
      <c r="DT194" s="619">
        <v>0</v>
      </c>
      <c r="DU194" s="619">
        <v>0</v>
      </c>
      <c r="DV194" s="619">
        <v>0</v>
      </c>
      <c r="DW194" s="619">
        <v>0</v>
      </c>
      <c r="DX194" s="619">
        <v>0</v>
      </c>
      <c r="DY194" s="619">
        <v>-786238</v>
      </c>
      <c r="DZ194" s="619">
        <v>-714762</v>
      </c>
      <c r="EA194" s="619">
        <v>-881539</v>
      </c>
      <c r="EB194" s="619">
        <v>0</v>
      </c>
      <c r="EC194" s="619">
        <v>-2382539</v>
      </c>
      <c r="ED194" s="619">
        <v>-900062</v>
      </c>
      <c r="EE194" s="619">
        <v>-818238</v>
      </c>
      <c r="EF194" s="619">
        <v>-1009161</v>
      </c>
      <c r="EG194" s="619">
        <v>0</v>
      </c>
      <c r="EH194" s="619">
        <v>-2727461</v>
      </c>
      <c r="EI194" s="619">
        <v>372304</v>
      </c>
      <c r="EJ194" s="619">
        <v>354621</v>
      </c>
      <c r="EK194" s="619">
        <v>455143</v>
      </c>
      <c r="EL194" s="619">
        <v>0</v>
      </c>
      <c r="EM194" s="619">
        <v>1182067</v>
      </c>
      <c r="EN194" s="619">
        <v>0</v>
      </c>
      <c r="EO194" s="619">
        <v>0</v>
      </c>
      <c r="EP194" s="619">
        <v>0</v>
      </c>
      <c r="EQ194" s="619">
        <v>0</v>
      </c>
      <c r="ER194" s="619">
        <v>0</v>
      </c>
      <c r="ES194" s="619">
        <v>-1834644</v>
      </c>
      <c r="ET194" s="619">
        <v>-1667858</v>
      </c>
      <c r="EU194" s="619">
        <v>-2057025</v>
      </c>
      <c r="EV194" s="619">
        <v>0</v>
      </c>
      <c r="EW194" s="619">
        <v>-5559527</v>
      </c>
      <c r="EX194" s="619">
        <v>2206948</v>
      </c>
      <c r="EY194" s="619">
        <v>2022479</v>
      </c>
      <c r="EZ194" s="619">
        <v>2512168</v>
      </c>
      <c r="FA194" s="619">
        <v>0</v>
      </c>
      <c r="FB194" s="619">
        <v>6741594</v>
      </c>
      <c r="FC194" s="619">
        <v>17846214</v>
      </c>
      <c r="FD194" s="619">
        <v>16223831</v>
      </c>
      <c r="FE194" s="619">
        <v>20009392</v>
      </c>
      <c r="FF194" s="619">
        <v>0</v>
      </c>
      <c r="FG194" s="619">
        <v>54079437</v>
      </c>
      <c r="FH194" s="619">
        <v>16685059</v>
      </c>
      <c r="FI194" s="619">
        <v>15168236</v>
      </c>
      <c r="FJ194" s="619">
        <v>18707490</v>
      </c>
      <c r="FK194" s="619">
        <v>0</v>
      </c>
      <c r="FL194" s="619">
        <v>50560785</v>
      </c>
      <c r="FM194" s="619">
        <v>-1161155</v>
      </c>
      <c r="FN194" s="619">
        <v>-1055595</v>
      </c>
      <c r="FO194" s="619">
        <v>-1301902</v>
      </c>
      <c r="FP194" s="619">
        <v>0</v>
      </c>
      <c r="FQ194" s="619">
        <v>-3518652</v>
      </c>
      <c r="FR194" s="619">
        <v>1045793</v>
      </c>
      <c r="FS194" s="619">
        <v>966884</v>
      </c>
      <c r="FT194" s="619">
        <v>1210266</v>
      </c>
      <c r="FU194" s="619">
        <v>0</v>
      </c>
      <c r="FV194" s="619">
        <v>3222942</v>
      </c>
      <c r="FW194" s="620" t="s">
        <v>503</v>
      </c>
      <c r="FX194" s="620" t="s">
        <v>504</v>
      </c>
      <c r="FY194" s="610" t="s">
        <v>505</v>
      </c>
      <c r="FZ194" s="611" t="s">
        <v>506</v>
      </c>
      <c r="GA194" s="611" t="s">
        <v>1110</v>
      </c>
      <c r="GB194" s="610" t="s">
        <v>1432</v>
      </c>
    </row>
    <row r="195" spans="1:184" x14ac:dyDescent="0.25">
      <c r="A195" s="610" t="s">
        <v>3385</v>
      </c>
      <c r="B195" s="617" t="s">
        <v>1111</v>
      </c>
      <c r="C195" s="618" t="s">
        <v>1112</v>
      </c>
      <c r="D195" s="638">
        <v>0.5</v>
      </c>
      <c r="E195" s="638">
        <v>0.49</v>
      </c>
      <c r="F195" s="638">
        <v>0</v>
      </c>
      <c r="G195" s="638">
        <v>0.01</v>
      </c>
      <c r="H195" s="638">
        <v>1</v>
      </c>
      <c r="I195" s="619">
        <v>18038831</v>
      </c>
      <c r="J195" s="619">
        <v>17678055</v>
      </c>
      <c r="K195" s="619">
        <v>0</v>
      </c>
      <c r="L195" s="619">
        <v>360777</v>
      </c>
      <c r="M195" s="619">
        <v>36077663</v>
      </c>
      <c r="N195" s="619">
        <v>0</v>
      </c>
      <c r="O195" s="619">
        <v>0</v>
      </c>
      <c r="P195" s="619">
        <v>18038831</v>
      </c>
      <c r="Q195" s="619">
        <v>163720</v>
      </c>
      <c r="R195" s="619">
        <v>163720</v>
      </c>
      <c r="S195" s="619">
        <v>2070731</v>
      </c>
      <c r="T195" s="619">
        <v>228407</v>
      </c>
      <c r="U195" s="619">
        <v>2299137</v>
      </c>
      <c r="V195" s="619">
        <v>268800</v>
      </c>
      <c r="W195" s="619">
        <v>0</v>
      </c>
      <c r="X195" s="619">
        <v>268800</v>
      </c>
      <c r="Y195" s="619">
        <v>0</v>
      </c>
      <c r="Z195" s="619">
        <v>0</v>
      </c>
      <c r="AA195" s="619">
        <v>0</v>
      </c>
      <c r="AB195" s="619">
        <v>0</v>
      </c>
      <c r="AC195" s="619">
        <v>0</v>
      </c>
      <c r="AD195" s="619">
        <v>0</v>
      </c>
      <c r="AE195" s="619">
        <v>0</v>
      </c>
      <c r="AF195" s="619">
        <v>0</v>
      </c>
      <c r="AG195" s="619">
        <v>0</v>
      </c>
      <c r="AH195" s="619">
        <v>0</v>
      </c>
      <c r="AI195" s="619">
        <v>6466080</v>
      </c>
      <c r="AJ195" s="619">
        <v>38907</v>
      </c>
      <c r="AK195" s="619">
        <v>120505</v>
      </c>
      <c r="AL195" s="619">
        <v>6625492</v>
      </c>
      <c r="AM195" s="619">
        <v>1339927</v>
      </c>
      <c r="AN195" s="619">
        <v>1313128</v>
      </c>
      <c r="AO195" s="619">
        <v>0</v>
      </c>
      <c r="AP195" s="619">
        <v>26799</v>
      </c>
      <c r="AQ195" s="619">
        <v>2679854</v>
      </c>
      <c r="AR195" s="619">
        <v>-1296799</v>
      </c>
      <c r="AS195" s="619">
        <v>-1270863</v>
      </c>
      <c r="AT195" s="619">
        <v>0</v>
      </c>
      <c r="AU195" s="619">
        <v>-25936</v>
      </c>
      <c r="AV195" s="619">
        <v>-2593598</v>
      </c>
      <c r="AW195" s="619">
        <v>-691899</v>
      </c>
      <c r="AX195" s="619">
        <v>-678061</v>
      </c>
      <c r="AY195" s="619">
        <v>0</v>
      </c>
      <c r="AZ195" s="619">
        <v>-13838</v>
      </c>
      <c r="BA195" s="619">
        <v>-1383798</v>
      </c>
      <c r="BB195" s="619">
        <v>9023</v>
      </c>
      <c r="BC195" s="619">
        <v>8842</v>
      </c>
      <c r="BD195" s="619">
        <v>0</v>
      </c>
      <c r="BE195" s="619">
        <v>180</v>
      </c>
      <c r="BF195" s="619">
        <v>18045</v>
      </c>
      <c r="BG195" s="619">
        <v>1011</v>
      </c>
      <c r="BH195" s="619">
        <v>990</v>
      </c>
      <c r="BI195" s="619">
        <v>0</v>
      </c>
      <c r="BJ195" s="619">
        <v>20</v>
      </c>
      <c r="BK195" s="619">
        <v>2021</v>
      </c>
      <c r="BL195" s="619">
        <v>-681865</v>
      </c>
      <c r="BM195" s="619">
        <v>-668229</v>
      </c>
      <c r="BN195" s="619">
        <v>0</v>
      </c>
      <c r="BO195" s="619">
        <v>-13638</v>
      </c>
      <c r="BP195" s="619">
        <v>-1363732</v>
      </c>
      <c r="BQ195" s="619">
        <v>-1431120</v>
      </c>
      <c r="BR195" s="619">
        <v>-1402497</v>
      </c>
      <c r="BS195" s="619">
        <v>0</v>
      </c>
      <c r="BT195" s="619">
        <v>-28622</v>
      </c>
      <c r="BU195" s="619">
        <v>-2862239</v>
      </c>
      <c r="BV195" s="619">
        <v>-41012</v>
      </c>
      <c r="BW195" s="619">
        <v>-40192</v>
      </c>
      <c r="BX195" s="619">
        <v>0</v>
      </c>
      <c r="BY195" s="619">
        <v>-820</v>
      </c>
      <c r="BZ195" s="619">
        <v>-82024</v>
      </c>
      <c r="CA195" s="619">
        <v>-1390108</v>
      </c>
      <c r="CB195" s="619">
        <v>-1362305</v>
      </c>
      <c r="CC195" s="619">
        <v>0</v>
      </c>
      <c r="CD195" s="619">
        <v>-27802</v>
      </c>
      <c r="CE195" s="619">
        <v>-2780215</v>
      </c>
      <c r="CF195" s="619">
        <v>0</v>
      </c>
      <c r="CG195" s="619">
        <v>0</v>
      </c>
      <c r="CH195" s="619">
        <v>0</v>
      </c>
      <c r="CI195" s="619">
        <v>0</v>
      </c>
      <c r="CJ195" s="619">
        <v>0</v>
      </c>
      <c r="CK195" s="619">
        <v>220</v>
      </c>
      <c r="CL195" s="619">
        <v>216</v>
      </c>
      <c r="CM195" s="619">
        <v>0</v>
      </c>
      <c r="CN195" s="619">
        <v>4</v>
      </c>
      <c r="CO195" s="619">
        <v>440</v>
      </c>
      <c r="CP195" s="619">
        <v>141003</v>
      </c>
      <c r="CQ195" s="619">
        <v>138182</v>
      </c>
      <c r="CR195" s="619">
        <v>0</v>
      </c>
      <c r="CS195" s="619">
        <v>2820</v>
      </c>
      <c r="CT195" s="619">
        <v>282005</v>
      </c>
      <c r="CU195" s="619">
        <v>0</v>
      </c>
      <c r="CV195" s="619">
        <v>0</v>
      </c>
      <c r="CW195" s="619">
        <v>0</v>
      </c>
      <c r="CX195" s="619">
        <v>0</v>
      </c>
      <c r="CY195" s="619">
        <v>0</v>
      </c>
      <c r="CZ195" s="619">
        <v>40792</v>
      </c>
      <c r="DA195" s="619">
        <v>39976</v>
      </c>
      <c r="DB195" s="619">
        <v>0</v>
      </c>
      <c r="DC195" s="619">
        <v>816</v>
      </c>
      <c r="DD195" s="619">
        <v>81584</v>
      </c>
      <c r="DE195" s="619">
        <v>-961871</v>
      </c>
      <c r="DF195" s="619">
        <v>-942633</v>
      </c>
      <c r="DG195" s="619">
        <v>0</v>
      </c>
      <c r="DH195" s="619">
        <v>-19237</v>
      </c>
      <c r="DI195" s="619">
        <v>-1923741</v>
      </c>
      <c r="DJ195" s="619">
        <v>-1548091</v>
      </c>
      <c r="DK195" s="619">
        <v>-1517129</v>
      </c>
      <c r="DL195" s="619">
        <v>0</v>
      </c>
      <c r="DM195" s="619">
        <v>-30962</v>
      </c>
      <c r="DN195" s="619">
        <v>-3096182</v>
      </c>
      <c r="DO195" s="619">
        <v>-3759067</v>
      </c>
      <c r="DP195" s="619">
        <v>-3683885</v>
      </c>
      <c r="DQ195" s="619">
        <v>0</v>
      </c>
      <c r="DR195" s="619">
        <v>-75181</v>
      </c>
      <c r="DS195" s="619">
        <v>-7518133</v>
      </c>
      <c r="DT195" s="619">
        <v>0</v>
      </c>
      <c r="DU195" s="619">
        <v>0</v>
      </c>
      <c r="DV195" s="619">
        <v>0</v>
      </c>
      <c r="DW195" s="619">
        <v>0</v>
      </c>
      <c r="DX195" s="619">
        <v>0</v>
      </c>
      <c r="DY195" s="619">
        <v>-2210976</v>
      </c>
      <c r="DZ195" s="619">
        <v>-2166756</v>
      </c>
      <c r="EA195" s="619">
        <v>0</v>
      </c>
      <c r="EB195" s="619">
        <v>-44219</v>
      </c>
      <c r="EC195" s="619">
        <v>-4421951</v>
      </c>
      <c r="ED195" s="619">
        <v>-1548091</v>
      </c>
      <c r="EE195" s="619">
        <v>-1517129</v>
      </c>
      <c r="EF195" s="619">
        <v>0</v>
      </c>
      <c r="EG195" s="619">
        <v>-30962</v>
      </c>
      <c r="EH195" s="619">
        <v>-3096182</v>
      </c>
      <c r="EI195" s="619">
        <v>-2301053</v>
      </c>
      <c r="EJ195" s="619">
        <v>-2255032</v>
      </c>
      <c r="EK195" s="619">
        <v>0</v>
      </c>
      <c r="EL195" s="619">
        <v>-46019</v>
      </c>
      <c r="EM195" s="619">
        <v>-4602105</v>
      </c>
      <c r="EN195" s="619">
        <v>-5</v>
      </c>
      <c r="EO195" s="619">
        <v>0</v>
      </c>
      <c r="EP195" s="619">
        <v>0</v>
      </c>
      <c r="EQ195" s="619">
        <v>0</v>
      </c>
      <c r="ER195" s="619">
        <v>-5</v>
      </c>
      <c r="ES195" s="619">
        <v>-1514805</v>
      </c>
      <c r="ET195" s="619">
        <v>-1484509</v>
      </c>
      <c r="EU195" s="619">
        <v>0</v>
      </c>
      <c r="EV195" s="619">
        <v>-30296</v>
      </c>
      <c r="EW195" s="619">
        <v>-3029610</v>
      </c>
      <c r="EX195" s="619">
        <v>-786253</v>
      </c>
      <c r="EY195" s="619">
        <v>-770523</v>
      </c>
      <c r="EZ195" s="619">
        <v>0</v>
      </c>
      <c r="FA195" s="619">
        <v>-15723</v>
      </c>
      <c r="FB195" s="619">
        <v>-1572500</v>
      </c>
      <c r="FC195" s="619">
        <v>19476039</v>
      </c>
      <c r="FD195" s="619">
        <v>19086519</v>
      </c>
      <c r="FE195" s="619">
        <v>0</v>
      </c>
      <c r="FF195" s="619">
        <v>389521</v>
      </c>
      <c r="FG195" s="619">
        <v>38952079</v>
      </c>
      <c r="FH195" s="619">
        <v>18038831</v>
      </c>
      <c r="FI195" s="619">
        <v>17678055</v>
      </c>
      <c r="FJ195" s="619">
        <v>0</v>
      </c>
      <c r="FK195" s="619">
        <v>360777</v>
      </c>
      <c r="FL195" s="619">
        <v>36077663</v>
      </c>
      <c r="FM195" s="619">
        <v>-1437208</v>
      </c>
      <c r="FN195" s="619">
        <v>-1408464</v>
      </c>
      <c r="FO195" s="619">
        <v>0</v>
      </c>
      <c r="FP195" s="619">
        <v>-28744</v>
      </c>
      <c r="FQ195" s="619">
        <v>-2874416</v>
      </c>
      <c r="FR195" s="619">
        <v>-2223461</v>
      </c>
      <c r="FS195" s="619">
        <v>-2178987</v>
      </c>
      <c r="FT195" s="619">
        <v>0</v>
      </c>
      <c r="FU195" s="619">
        <v>-44467</v>
      </c>
      <c r="FV195" s="619">
        <v>-4446916</v>
      </c>
      <c r="FW195" s="620" t="s">
        <v>535</v>
      </c>
      <c r="FX195" s="620" t="s">
        <v>871</v>
      </c>
      <c r="FY195" s="610" t="s">
        <v>535</v>
      </c>
      <c r="FZ195" s="611" t="s">
        <v>723</v>
      </c>
      <c r="GA195" s="611" t="s">
        <v>1113</v>
      </c>
      <c r="GB195" s="610" t="s">
        <v>1432</v>
      </c>
    </row>
    <row r="196" spans="1:184" x14ac:dyDescent="0.25">
      <c r="A196" s="610" t="s">
        <v>3386</v>
      </c>
      <c r="B196" s="617" t="s">
        <v>1114</v>
      </c>
      <c r="C196" s="618" t="s">
        <v>1115</v>
      </c>
      <c r="D196" s="638">
        <v>0.5</v>
      </c>
      <c r="E196" s="638">
        <v>0.4</v>
      </c>
      <c r="F196" s="638">
        <v>0.09</v>
      </c>
      <c r="G196" s="638">
        <v>0.01</v>
      </c>
      <c r="H196" s="638">
        <v>1</v>
      </c>
      <c r="I196" s="619">
        <v>18274474</v>
      </c>
      <c r="J196" s="619">
        <v>14619578</v>
      </c>
      <c r="K196" s="619">
        <v>3289405</v>
      </c>
      <c r="L196" s="619">
        <v>365489</v>
      </c>
      <c r="M196" s="619">
        <v>36548946</v>
      </c>
      <c r="N196" s="619">
        <v>0</v>
      </c>
      <c r="O196" s="619">
        <v>0</v>
      </c>
      <c r="P196" s="619">
        <v>18274474</v>
      </c>
      <c r="Q196" s="619">
        <v>104742</v>
      </c>
      <c r="R196" s="619">
        <v>104742</v>
      </c>
      <c r="S196" s="619">
        <v>0</v>
      </c>
      <c r="T196" s="619">
        <v>0</v>
      </c>
      <c r="U196" s="619">
        <v>0</v>
      </c>
      <c r="V196" s="619">
        <v>4117</v>
      </c>
      <c r="W196" s="619">
        <v>0</v>
      </c>
      <c r="X196" s="619">
        <v>4117</v>
      </c>
      <c r="Y196" s="619">
        <v>0</v>
      </c>
      <c r="Z196" s="619">
        <v>0</v>
      </c>
      <c r="AA196" s="619">
        <v>0</v>
      </c>
      <c r="AB196" s="619">
        <v>0</v>
      </c>
      <c r="AC196" s="619">
        <v>0</v>
      </c>
      <c r="AD196" s="619">
        <v>0</v>
      </c>
      <c r="AE196" s="619">
        <v>0</v>
      </c>
      <c r="AF196" s="619">
        <v>0</v>
      </c>
      <c r="AG196" s="619">
        <v>0</v>
      </c>
      <c r="AH196" s="619">
        <v>0</v>
      </c>
      <c r="AI196" s="619">
        <v>4516566</v>
      </c>
      <c r="AJ196" s="619">
        <v>1016071</v>
      </c>
      <c r="AK196" s="619">
        <v>112898</v>
      </c>
      <c r="AL196" s="619">
        <v>5645535</v>
      </c>
      <c r="AM196" s="619">
        <v>1479579</v>
      </c>
      <c r="AN196" s="619">
        <v>1183664</v>
      </c>
      <c r="AO196" s="619">
        <v>266324</v>
      </c>
      <c r="AP196" s="619">
        <v>29592</v>
      </c>
      <c r="AQ196" s="619">
        <v>2959159</v>
      </c>
      <c r="AR196" s="619">
        <v>-690971</v>
      </c>
      <c r="AS196" s="619">
        <v>-552776</v>
      </c>
      <c r="AT196" s="619">
        <v>-124375</v>
      </c>
      <c r="AU196" s="619">
        <v>-13819</v>
      </c>
      <c r="AV196" s="619">
        <v>-1381941</v>
      </c>
      <c r="AW196" s="619">
        <v>-841595</v>
      </c>
      <c r="AX196" s="619">
        <v>-673276</v>
      </c>
      <c r="AY196" s="619">
        <v>-151487</v>
      </c>
      <c r="AZ196" s="619">
        <v>-16832</v>
      </c>
      <c r="BA196" s="619">
        <v>-1683190</v>
      </c>
      <c r="BB196" s="619">
        <v>86106</v>
      </c>
      <c r="BC196" s="619">
        <v>68884</v>
      </c>
      <c r="BD196" s="619">
        <v>15499</v>
      </c>
      <c r="BE196" s="619">
        <v>1722</v>
      </c>
      <c r="BF196" s="619">
        <v>172211</v>
      </c>
      <c r="BG196" s="619">
        <v>-81620</v>
      </c>
      <c r="BH196" s="619">
        <v>-65295</v>
      </c>
      <c r="BI196" s="619">
        <v>-14691</v>
      </c>
      <c r="BJ196" s="619">
        <v>-1632</v>
      </c>
      <c r="BK196" s="619">
        <v>-163238</v>
      </c>
      <c r="BL196" s="619">
        <v>-837109</v>
      </c>
      <c r="BM196" s="619">
        <v>-669687</v>
      </c>
      <c r="BN196" s="619">
        <v>-150679</v>
      </c>
      <c r="BO196" s="619">
        <v>-16742</v>
      </c>
      <c r="BP196" s="619">
        <v>-1674217</v>
      </c>
      <c r="BQ196" s="619">
        <v>-2387530</v>
      </c>
      <c r="BR196" s="619">
        <v>-1910024</v>
      </c>
      <c r="BS196" s="619">
        <v>-429755</v>
      </c>
      <c r="BT196" s="619">
        <v>-47751</v>
      </c>
      <c r="BU196" s="619">
        <v>-4775060</v>
      </c>
      <c r="BV196" s="619">
        <v>-21409</v>
      </c>
      <c r="BW196" s="619">
        <v>-17127</v>
      </c>
      <c r="BX196" s="619">
        <v>-3854</v>
      </c>
      <c r="BY196" s="619">
        <v>-428</v>
      </c>
      <c r="BZ196" s="619">
        <v>-42818</v>
      </c>
      <c r="CA196" s="619">
        <v>-2366121</v>
      </c>
      <c r="CB196" s="619">
        <v>-1892897</v>
      </c>
      <c r="CC196" s="619">
        <v>-425902</v>
      </c>
      <c r="CD196" s="619">
        <v>-47322</v>
      </c>
      <c r="CE196" s="619">
        <v>-4732242</v>
      </c>
      <c r="CF196" s="619">
        <v>0</v>
      </c>
      <c r="CG196" s="619">
        <v>0</v>
      </c>
      <c r="CH196" s="619">
        <v>0</v>
      </c>
      <c r="CI196" s="619">
        <v>0</v>
      </c>
      <c r="CJ196" s="619">
        <v>0</v>
      </c>
      <c r="CK196" s="619">
        <v>0</v>
      </c>
      <c r="CL196" s="619">
        <v>0</v>
      </c>
      <c r="CM196" s="619">
        <v>0</v>
      </c>
      <c r="CN196" s="619">
        <v>0</v>
      </c>
      <c r="CO196" s="619">
        <v>0</v>
      </c>
      <c r="CP196" s="619">
        <v>0</v>
      </c>
      <c r="CQ196" s="619">
        <v>0</v>
      </c>
      <c r="CR196" s="619">
        <v>0</v>
      </c>
      <c r="CS196" s="619">
        <v>0</v>
      </c>
      <c r="CT196" s="619">
        <v>0</v>
      </c>
      <c r="CU196" s="619">
        <v>0</v>
      </c>
      <c r="CV196" s="619">
        <v>0</v>
      </c>
      <c r="CW196" s="619">
        <v>0</v>
      </c>
      <c r="CX196" s="619">
        <v>0</v>
      </c>
      <c r="CY196" s="619">
        <v>0</v>
      </c>
      <c r="CZ196" s="619">
        <v>21409</v>
      </c>
      <c r="DA196" s="619">
        <v>17127</v>
      </c>
      <c r="DB196" s="619">
        <v>3854</v>
      </c>
      <c r="DC196" s="619">
        <v>428</v>
      </c>
      <c r="DD196" s="619">
        <v>42818</v>
      </c>
      <c r="DE196" s="619">
        <v>1144941</v>
      </c>
      <c r="DF196" s="619">
        <v>915952</v>
      </c>
      <c r="DG196" s="619">
        <v>206089</v>
      </c>
      <c r="DH196" s="619">
        <v>22899</v>
      </c>
      <c r="DI196" s="619">
        <v>2289881</v>
      </c>
      <c r="DJ196" s="619">
        <v>-473194</v>
      </c>
      <c r="DK196" s="619">
        <v>-378555</v>
      </c>
      <c r="DL196" s="619">
        <v>-85175</v>
      </c>
      <c r="DM196" s="619">
        <v>-9464</v>
      </c>
      <c r="DN196" s="619">
        <v>-946388</v>
      </c>
      <c r="DO196" s="619">
        <v>-1694374</v>
      </c>
      <c r="DP196" s="619">
        <v>-1355500</v>
      </c>
      <c r="DQ196" s="619">
        <v>-304987</v>
      </c>
      <c r="DR196" s="619">
        <v>-33888</v>
      </c>
      <c r="DS196" s="619">
        <v>-3388749</v>
      </c>
      <c r="DT196" s="619">
        <v>0</v>
      </c>
      <c r="DU196" s="619">
        <v>0</v>
      </c>
      <c r="DV196" s="619">
        <v>0</v>
      </c>
      <c r="DW196" s="619">
        <v>0</v>
      </c>
      <c r="DX196" s="619">
        <v>0</v>
      </c>
      <c r="DY196" s="619">
        <v>-1221180</v>
      </c>
      <c r="DZ196" s="619">
        <v>-976945</v>
      </c>
      <c r="EA196" s="619">
        <v>-219813</v>
      </c>
      <c r="EB196" s="619">
        <v>-24423</v>
      </c>
      <c r="EC196" s="619">
        <v>-2442361</v>
      </c>
      <c r="ED196" s="619">
        <v>-473194</v>
      </c>
      <c r="EE196" s="619">
        <v>-378555</v>
      </c>
      <c r="EF196" s="619">
        <v>-85175</v>
      </c>
      <c r="EG196" s="619">
        <v>-9464</v>
      </c>
      <c r="EH196" s="619">
        <v>-946388</v>
      </c>
      <c r="EI196" s="619">
        <v>-2807152</v>
      </c>
      <c r="EJ196" s="619">
        <v>-2245718</v>
      </c>
      <c r="EK196" s="619">
        <v>-505286</v>
      </c>
      <c r="EL196" s="619">
        <v>-56141</v>
      </c>
      <c r="EM196" s="619">
        <v>-5614297</v>
      </c>
      <c r="EN196" s="619">
        <v>-1730936</v>
      </c>
      <c r="EO196" s="619">
        <v>-1384752</v>
      </c>
      <c r="EP196" s="619">
        <v>-311569</v>
      </c>
      <c r="EQ196" s="619">
        <v>-34621</v>
      </c>
      <c r="ER196" s="619">
        <v>-3461878</v>
      </c>
      <c r="ES196" s="619">
        <v>-2625720</v>
      </c>
      <c r="ET196" s="619">
        <v>-2100576</v>
      </c>
      <c r="EU196" s="619">
        <v>-472630</v>
      </c>
      <c r="EV196" s="619">
        <v>-52514</v>
      </c>
      <c r="EW196" s="619">
        <v>-5251439</v>
      </c>
      <c r="EX196" s="619">
        <v>-1912368</v>
      </c>
      <c r="EY196" s="619">
        <v>-1529894</v>
      </c>
      <c r="EZ196" s="619">
        <v>-344225</v>
      </c>
      <c r="FA196" s="619">
        <v>-38248</v>
      </c>
      <c r="FB196" s="619">
        <v>-3824736</v>
      </c>
      <c r="FC196" s="619">
        <v>18201443</v>
      </c>
      <c r="FD196" s="619">
        <v>14561154</v>
      </c>
      <c r="FE196" s="619">
        <v>3276260</v>
      </c>
      <c r="FF196" s="619">
        <v>364029</v>
      </c>
      <c r="FG196" s="619">
        <v>36402886</v>
      </c>
      <c r="FH196" s="619">
        <v>18274474</v>
      </c>
      <c r="FI196" s="619">
        <v>14619578</v>
      </c>
      <c r="FJ196" s="619">
        <v>3289405</v>
      </c>
      <c r="FK196" s="619">
        <v>365489</v>
      </c>
      <c r="FL196" s="619">
        <v>36548946</v>
      </c>
      <c r="FM196" s="619">
        <v>73031</v>
      </c>
      <c r="FN196" s="619">
        <v>58424</v>
      </c>
      <c r="FO196" s="619">
        <v>13145</v>
      </c>
      <c r="FP196" s="619">
        <v>1460</v>
      </c>
      <c r="FQ196" s="619">
        <v>146060</v>
      </c>
      <c r="FR196" s="619">
        <v>-1839337</v>
      </c>
      <c r="FS196" s="619">
        <v>-1471470</v>
      </c>
      <c r="FT196" s="619">
        <v>-331080</v>
      </c>
      <c r="FU196" s="619">
        <v>-36788</v>
      </c>
      <c r="FV196" s="619">
        <v>-3678676</v>
      </c>
      <c r="FW196" s="620" t="s">
        <v>614</v>
      </c>
      <c r="FX196" s="620" t="s">
        <v>615</v>
      </c>
      <c r="FY196" s="610" t="s">
        <v>474</v>
      </c>
      <c r="FZ196" s="611" t="s">
        <v>548</v>
      </c>
      <c r="GA196" s="611" t="s">
        <v>1116</v>
      </c>
      <c r="GB196" s="610" t="s">
        <v>1432</v>
      </c>
    </row>
    <row r="197" spans="1:184" x14ac:dyDescent="0.25">
      <c r="A197" s="610" t="s">
        <v>3385</v>
      </c>
      <c r="B197" s="617" t="s">
        <v>1117</v>
      </c>
      <c r="C197" s="618" t="s">
        <v>1118</v>
      </c>
      <c r="D197" s="638">
        <v>0.5</v>
      </c>
      <c r="E197" s="638">
        <v>0.4</v>
      </c>
      <c r="F197" s="638">
        <v>0.1</v>
      </c>
      <c r="G197" s="638">
        <v>0</v>
      </c>
      <c r="H197" s="638">
        <v>1</v>
      </c>
      <c r="I197" s="619">
        <v>28303173</v>
      </c>
      <c r="J197" s="619">
        <v>22642539</v>
      </c>
      <c r="K197" s="619">
        <v>5660635</v>
      </c>
      <c r="L197" s="619">
        <v>0</v>
      </c>
      <c r="M197" s="619">
        <v>56606347</v>
      </c>
      <c r="N197" s="619">
        <v>0</v>
      </c>
      <c r="O197" s="619">
        <v>0</v>
      </c>
      <c r="P197" s="619">
        <v>28303173</v>
      </c>
      <c r="Q197" s="619">
        <v>166133</v>
      </c>
      <c r="R197" s="619">
        <v>166133</v>
      </c>
      <c r="S197" s="619">
        <v>0</v>
      </c>
      <c r="T197" s="619">
        <v>0</v>
      </c>
      <c r="U197" s="619">
        <v>0</v>
      </c>
      <c r="V197" s="619">
        <v>0</v>
      </c>
      <c r="W197" s="619">
        <v>0</v>
      </c>
      <c r="X197" s="619">
        <v>0</v>
      </c>
      <c r="Y197" s="619">
        <v>0</v>
      </c>
      <c r="Z197" s="619">
        <v>0</v>
      </c>
      <c r="AA197" s="619">
        <v>0</v>
      </c>
      <c r="AB197" s="619">
        <v>0</v>
      </c>
      <c r="AC197" s="619">
        <v>0</v>
      </c>
      <c r="AD197" s="619">
        <v>0</v>
      </c>
      <c r="AE197" s="619">
        <v>0</v>
      </c>
      <c r="AF197" s="619">
        <v>0</v>
      </c>
      <c r="AG197" s="619">
        <v>0</v>
      </c>
      <c r="AH197" s="619">
        <v>0</v>
      </c>
      <c r="AI197" s="619">
        <v>7344566</v>
      </c>
      <c r="AJ197" s="619">
        <v>1836141</v>
      </c>
      <c r="AK197" s="619">
        <v>0</v>
      </c>
      <c r="AL197" s="619">
        <v>9180707</v>
      </c>
      <c r="AM197" s="619">
        <v>547207</v>
      </c>
      <c r="AN197" s="619">
        <v>437766</v>
      </c>
      <c r="AO197" s="619">
        <v>109441</v>
      </c>
      <c r="AP197" s="619">
        <v>0</v>
      </c>
      <c r="AQ197" s="619">
        <v>1094414</v>
      </c>
      <c r="AR197" s="619">
        <v>-260347</v>
      </c>
      <c r="AS197" s="619">
        <v>-208277</v>
      </c>
      <c r="AT197" s="619">
        <v>-52069</v>
      </c>
      <c r="AU197" s="619">
        <v>0</v>
      </c>
      <c r="AV197" s="619">
        <v>-520693</v>
      </c>
      <c r="AW197" s="619">
        <v>-312061</v>
      </c>
      <c r="AX197" s="619">
        <v>-249648</v>
      </c>
      <c r="AY197" s="619">
        <v>-62412</v>
      </c>
      <c r="AZ197" s="619">
        <v>0</v>
      </c>
      <c r="BA197" s="619">
        <v>-624121</v>
      </c>
      <c r="BB197" s="619">
        <v>81047</v>
      </c>
      <c r="BC197" s="619">
        <v>64838</v>
      </c>
      <c r="BD197" s="619">
        <v>16210</v>
      </c>
      <c r="BE197" s="619">
        <v>0</v>
      </c>
      <c r="BF197" s="619">
        <v>162095</v>
      </c>
      <c r="BG197" s="619">
        <v>-187181</v>
      </c>
      <c r="BH197" s="619">
        <v>-149744</v>
      </c>
      <c r="BI197" s="619">
        <v>-37436</v>
      </c>
      <c r="BJ197" s="619">
        <v>0</v>
      </c>
      <c r="BK197" s="619">
        <v>-374361</v>
      </c>
      <c r="BL197" s="619">
        <v>-418195</v>
      </c>
      <c r="BM197" s="619">
        <v>-334554</v>
      </c>
      <c r="BN197" s="619">
        <v>-83638</v>
      </c>
      <c r="BO197" s="619">
        <v>0</v>
      </c>
      <c r="BP197" s="619">
        <v>-836387</v>
      </c>
      <c r="BQ197" s="619">
        <v>-4875214</v>
      </c>
      <c r="BR197" s="619">
        <v>-3900171</v>
      </c>
      <c r="BS197" s="619">
        <v>-975043</v>
      </c>
      <c r="BT197" s="619">
        <v>0</v>
      </c>
      <c r="BU197" s="619">
        <v>-9750428</v>
      </c>
      <c r="BV197" s="619">
        <v>-249464</v>
      </c>
      <c r="BW197" s="619">
        <v>-199572</v>
      </c>
      <c r="BX197" s="619">
        <v>-49893</v>
      </c>
      <c r="BY197" s="619">
        <v>0</v>
      </c>
      <c r="BZ197" s="619">
        <v>-498929</v>
      </c>
      <c r="CA197" s="619">
        <v>-4625749</v>
      </c>
      <c r="CB197" s="619">
        <v>-3700600</v>
      </c>
      <c r="CC197" s="619">
        <v>-925150</v>
      </c>
      <c r="CD197" s="619">
        <v>0</v>
      </c>
      <c r="CE197" s="619">
        <v>-9251499</v>
      </c>
      <c r="CF197" s="619">
        <v>0</v>
      </c>
      <c r="CG197" s="619">
        <v>0</v>
      </c>
      <c r="CH197" s="619">
        <v>0</v>
      </c>
      <c r="CI197" s="619">
        <v>0</v>
      </c>
      <c r="CJ197" s="619">
        <v>0</v>
      </c>
      <c r="CK197" s="619">
        <v>0</v>
      </c>
      <c r="CL197" s="619">
        <v>0</v>
      </c>
      <c r="CM197" s="619">
        <v>0</v>
      </c>
      <c r="CN197" s="619">
        <v>0</v>
      </c>
      <c r="CO197" s="619">
        <v>0</v>
      </c>
      <c r="CP197" s="619">
        <v>1330187</v>
      </c>
      <c r="CQ197" s="619">
        <v>1064149</v>
      </c>
      <c r="CR197" s="619">
        <v>266037</v>
      </c>
      <c r="CS197" s="619">
        <v>0</v>
      </c>
      <c r="CT197" s="619">
        <v>2660373</v>
      </c>
      <c r="CU197" s="619">
        <v>0</v>
      </c>
      <c r="CV197" s="619">
        <v>0</v>
      </c>
      <c r="CW197" s="619">
        <v>0</v>
      </c>
      <c r="CX197" s="619">
        <v>0</v>
      </c>
      <c r="CY197" s="619">
        <v>0</v>
      </c>
      <c r="CZ197" s="619">
        <v>249464</v>
      </c>
      <c r="DA197" s="619">
        <v>199572</v>
      </c>
      <c r="DB197" s="619">
        <v>49893</v>
      </c>
      <c r="DC197" s="619">
        <v>0</v>
      </c>
      <c r="DD197" s="619">
        <v>498929</v>
      </c>
      <c r="DE197" s="619">
        <v>1022987</v>
      </c>
      <c r="DF197" s="619">
        <v>818389</v>
      </c>
      <c r="DG197" s="619">
        <v>204597</v>
      </c>
      <c r="DH197" s="619">
        <v>0</v>
      </c>
      <c r="DI197" s="619">
        <v>2045973</v>
      </c>
      <c r="DJ197" s="619">
        <v>-82723</v>
      </c>
      <c r="DK197" s="619">
        <v>-66178</v>
      </c>
      <c r="DL197" s="619">
        <v>-16545</v>
      </c>
      <c r="DM197" s="619">
        <v>0</v>
      </c>
      <c r="DN197" s="619">
        <v>-165446</v>
      </c>
      <c r="DO197" s="619">
        <v>-2355299</v>
      </c>
      <c r="DP197" s="619">
        <v>-1884239</v>
      </c>
      <c r="DQ197" s="619">
        <v>-471061</v>
      </c>
      <c r="DR197" s="619">
        <v>0</v>
      </c>
      <c r="DS197" s="619">
        <v>-4710599</v>
      </c>
      <c r="DT197" s="619">
        <v>0</v>
      </c>
      <c r="DU197" s="619">
        <v>0</v>
      </c>
      <c r="DV197" s="619">
        <v>0</v>
      </c>
      <c r="DW197" s="619">
        <v>0</v>
      </c>
      <c r="DX197" s="619">
        <v>0</v>
      </c>
      <c r="DY197" s="619">
        <v>-2272575</v>
      </c>
      <c r="DZ197" s="619">
        <v>-1818062</v>
      </c>
      <c r="EA197" s="619">
        <v>-454516</v>
      </c>
      <c r="EB197" s="619">
        <v>0</v>
      </c>
      <c r="EC197" s="619">
        <v>-4545153</v>
      </c>
      <c r="ED197" s="619">
        <v>-82723</v>
      </c>
      <c r="EE197" s="619">
        <v>-66178</v>
      </c>
      <c r="EF197" s="619">
        <v>-16545</v>
      </c>
      <c r="EG197" s="619">
        <v>0</v>
      </c>
      <c r="EH197" s="619">
        <v>-165446</v>
      </c>
      <c r="EI197" s="619">
        <v>3426498</v>
      </c>
      <c r="EJ197" s="619">
        <v>2741198</v>
      </c>
      <c r="EK197" s="619">
        <v>685300</v>
      </c>
      <c r="EL197" s="619">
        <v>0</v>
      </c>
      <c r="EM197" s="619">
        <v>6852995</v>
      </c>
      <c r="EN197" s="619">
        <v>-1342320</v>
      </c>
      <c r="EO197" s="619">
        <v>-1073856</v>
      </c>
      <c r="EP197" s="619">
        <v>-268464</v>
      </c>
      <c r="EQ197" s="619">
        <v>0</v>
      </c>
      <c r="ER197" s="619">
        <v>-2684640</v>
      </c>
      <c r="ES197" s="619">
        <v>3027433</v>
      </c>
      <c r="ET197" s="619">
        <v>2421946</v>
      </c>
      <c r="EU197" s="619">
        <v>605487</v>
      </c>
      <c r="EV197" s="619">
        <v>0</v>
      </c>
      <c r="EW197" s="619">
        <v>6054865</v>
      </c>
      <c r="EX197" s="619">
        <v>-943255</v>
      </c>
      <c r="EY197" s="619">
        <v>-754604</v>
      </c>
      <c r="EZ197" s="619">
        <v>-188651</v>
      </c>
      <c r="FA197" s="619">
        <v>0</v>
      </c>
      <c r="FB197" s="619">
        <v>-1886510</v>
      </c>
      <c r="FC197" s="619">
        <v>26374415</v>
      </c>
      <c r="FD197" s="619">
        <v>21099532</v>
      </c>
      <c r="FE197" s="619">
        <v>5274883</v>
      </c>
      <c r="FF197" s="619">
        <v>0</v>
      </c>
      <c r="FG197" s="619">
        <v>52748830</v>
      </c>
      <c r="FH197" s="619">
        <v>28303173</v>
      </c>
      <c r="FI197" s="619">
        <v>22642539</v>
      </c>
      <c r="FJ197" s="619">
        <v>5660635</v>
      </c>
      <c r="FK197" s="619">
        <v>0</v>
      </c>
      <c r="FL197" s="619">
        <v>56606347</v>
      </c>
      <c r="FM197" s="619">
        <v>1928758</v>
      </c>
      <c r="FN197" s="619">
        <v>1543007</v>
      </c>
      <c r="FO197" s="619">
        <v>385752</v>
      </c>
      <c r="FP197" s="619">
        <v>0</v>
      </c>
      <c r="FQ197" s="619">
        <v>3857517</v>
      </c>
      <c r="FR197" s="619">
        <v>985503</v>
      </c>
      <c r="FS197" s="619">
        <v>788403</v>
      </c>
      <c r="FT197" s="619">
        <v>197101</v>
      </c>
      <c r="FU197" s="619">
        <v>0</v>
      </c>
      <c r="FV197" s="619">
        <v>1971007</v>
      </c>
      <c r="FW197" s="620" t="s">
        <v>788</v>
      </c>
      <c r="FX197" s="620" t="s">
        <v>473</v>
      </c>
      <c r="FY197" s="610" t="s">
        <v>474</v>
      </c>
      <c r="FZ197" s="611" t="s">
        <v>475</v>
      </c>
      <c r="GA197" s="611" t="s">
        <v>1119</v>
      </c>
      <c r="GB197" s="610" t="s">
        <v>1432</v>
      </c>
    </row>
    <row r="198" spans="1:184" x14ac:dyDescent="0.25">
      <c r="A198" s="610" t="s">
        <v>3385</v>
      </c>
      <c r="B198" s="617" t="s">
        <v>1120</v>
      </c>
      <c r="C198" s="618" t="s">
        <v>1121</v>
      </c>
      <c r="D198" s="638">
        <v>0.5</v>
      </c>
      <c r="E198" s="638">
        <v>0.4</v>
      </c>
      <c r="F198" s="638">
        <v>0.09</v>
      </c>
      <c r="G198" s="638">
        <v>0.01</v>
      </c>
      <c r="H198" s="638">
        <v>1</v>
      </c>
      <c r="I198" s="619">
        <v>8137436</v>
      </c>
      <c r="J198" s="619">
        <v>6509948</v>
      </c>
      <c r="K198" s="619">
        <v>1464738</v>
      </c>
      <c r="L198" s="619">
        <v>162749</v>
      </c>
      <c r="M198" s="619">
        <v>16274871</v>
      </c>
      <c r="N198" s="619">
        <v>0</v>
      </c>
      <c r="O198" s="619">
        <v>0</v>
      </c>
      <c r="P198" s="619">
        <v>8137436</v>
      </c>
      <c r="Q198" s="619">
        <v>96710</v>
      </c>
      <c r="R198" s="619">
        <v>96710</v>
      </c>
      <c r="S198" s="619">
        <v>503453</v>
      </c>
      <c r="T198" s="619">
        <v>0</v>
      </c>
      <c r="U198" s="619">
        <v>503453</v>
      </c>
      <c r="V198" s="619">
        <v>31546</v>
      </c>
      <c r="W198" s="619">
        <v>0</v>
      </c>
      <c r="X198" s="619">
        <v>31546</v>
      </c>
      <c r="Y198" s="619">
        <v>0</v>
      </c>
      <c r="Z198" s="619">
        <v>0</v>
      </c>
      <c r="AA198" s="619">
        <v>0</v>
      </c>
      <c r="AB198" s="619">
        <v>0</v>
      </c>
      <c r="AC198" s="619">
        <v>0</v>
      </c>
      <c r="AD198" s="619">
        <v>0</v>
      </c>
      <c r="AE198" s="619">
        <v>0</v>
      </c>
      <c r="AF198" s="619">
        <v>0</v>
      </c>
      <c r="AG198" s="619">
        <v>0</v>
      </c>
      <c r="AH198" s="619">
        <v>0</v>
      </c>
      <c r="AI198" s="619">
        <v>3805884</v>
      </c>
      <c r="AJ198" s="619">
        <v>835820</v>
      </c>
      <c r="AK198" s="619">
        <v>92869</v>
      </c>
      <c r="AL198" s="619">
        <v>4734573</v>
      </c>
      <c r="AM198" s="619">
        <v>311886</v>
      </c>
      <c r="AN198" s="619">
        <v>249508</v>
      </c>
      <c r="AO198" s="619">
        <v>56139</v>
      </c>
      <c r="AP198" s="619">
        <v>6238</v>
      </c>
      <c r="AQ198" s="619">
        <v>623771</v>
      </c>
      <c r="AR198" s="619">
        <v>-106345</v>
      </c>
      <c r="AS198" s="619">
        <v>-85076</v>
      </c>
      <c r="AT198" s="619">
        <v>-19142</v>
      </c>
      <c r="AU198" s="619">
        <v>-2127</v>
      </c>
      <c r="AV198" s="619">
        <v>-212690</v>
      </c>
      <c r="AW198" s="619">
        <v>-161500</v>
      </c>
      <c r="AX198" s="619">
        <v>-129200</v>
      </c>
      <c r="AY198" s="619">
        <v>-29070</v>
      </c>
      <c r="AZ198" s="619">
        <v>-3230</v>
      </c>
      <c r="BA198" s="619">
        <v>-323000</v>
      </c>
      <c r="BB198" s="619">
        <v>17815</v>
      </c>
      <c r="BC198" s="619">
        <v>14252</v>
      </c>
      <c r="BD198" s="619">
        <v>3207</v>
      </c>
      <c r="BE198" s="619">
        <v>356</v>
      </c>
      <c r="BF198" s="619">
        <v>35630</v>
      </c>
      <c r="BG198" s="619">
        <v>-43315</v>
      </c>
      <c r="BH198" s="619">
        <v>-34652</v>
      </c>
      <c r="BI198" s="619">
        <v>-7797</v>
      </c>
      <c r="BJ198" s="619">
        <v>-866</v>
      </c>
      <c r="BK198" s="619">
        <v>-86630</v>
      </c>
      <c r="BL198" s="619">
        <v>-187000</v>
      </c>
      <c r="BM198" s="619">
        <v>-149600</v>
      </c>
      <c r="BN198" s="619">
        <v>-33660</v>
      </c>
      <c r="BO198" s="619">
        <v>-3740</v>
      </c>
      <c r="BP198" s="619">
        <v>-374000</v>
      </c>
      <c r="BQ198" s="619">
        <v>-1145236</v>
      </c>
      <c r="BR198" s="619">
        <v>-916188</v>
      </c>
      <c r="BS198" s="619">
        <v>-206142</v>
      </c>
      <c r="BT198" s="619">
        <v>-22905</v>
      </c>
      <c r="BU198" s="619">
        <v>-2290471</v>
      </c>
      <c r="BV198" s="619">
        <v>-104790</v>
      </c>
      <c r="BW198" s="619">
        <v>-83832</v>
      </c>
      <c r="BX198" s="619">
        <v>-18862</v>
      </c>
      <c r="BY198" s="619">
        <v>-2096</v>
      </c>
      <c r="BZ198" s="619">
        <v>-209580</v>
      </c>
      <c r="CA198" s="619">
        <v>-1040446</v>
      </c>
      <c r="CB198" s="619">
        <v>-832356</v>
      </c>
      <c r="CC198" s="619">
        <v>-187280</v>
      </c>
      <c r="CD198" s="619">
        <v>-20809</v>
      </c>
      <c r="CE198" s="619">
        <v>-2080891</v>
      </c>
      <c r="CF198" s="619">
        <v>0</v>
      </c>
      <c r="CG198" s="619">
        <v>0</v>
      </c>
      <c r="CH198" s="619">
        <v>0</v>
      </c>
      <c r="CI198" s="619">
        <v>0</v>
      </c>
      <c r="CJ198" s="619">
        <v>0</v>
      </c>
      <c r="CK198" s="619">
        <v>104748</v>
      </c>
      <c r="CL198" s="619">
        <v>83799</v>
      </c>
      <c r="CM198" s="619">
        <v>18855</v>
      </c>
      <c r="CN198" s="619">
        <v>2095</v>
      </c>
      <c r="CO198" s="619">
        <v>209497</v>
      </c>
      <c r="CP198" s="619">
        <v>380551</v>
      </c>
      <c r="CQ198" s="619">
        <v>304441</v>
      </c>
      <c r="CR198" s="619">
        <v>68499</v>
      </c>
      <c r="CS198" s="619">
        <v>7611</v>
      </c>
      <c r="CT198" s="619">
        <v>761102</v>
      </c>
      <c r="CU198" s="619">
        <v>0</v>
      </c>
      <c r="CV198" s="619">
        <v>0</v>
      </c>
      <c r="CW198" s="619">
        <v>0</v>
      </c>
      <c r="CX198" s="619">
        <v>0</v>
      </c>
      <c r="CY198" s="619">
        <v>0</v>
      </c>
      <c r="CZ198" s="619">
        <v>42</v>
      </c>
      <c r="DA198" s="619">
        <v>33</v>
      </c>
      <c r="DB198" s="619">
        <v>7</v>
      </c>
      <c r="DC198" s="619">
        <v>1</v>
      </c>
      <c r="DD198" s="619">
        <v>83</v>
      </c>
      <c r="DE198" s="619">
        <v>115114</v>
      </c>
      <c r="DF198" s="619">
        <v>92091</v>
      </c>
      <c r="DG198" s="619">
        <v>20721</v>
      </c>
      <c r="DH198" s="619">
        <v>2302</v>
      </c>
      <c r="DI198" s="619">
        <v>230228</v>
      </c>
      <c r="DJ198" s="619">
        <v>0</v>
      </c>
      <c r="DK198" s="619">
        <v>0</v>
      </c>
      <c r="DL198" s="619">
        <v>0</v>
      </c>
      <c r="DM198" s="619">
        <v>0</v>
      </c>
      <c r="DN198" s="619">
        <v>0</v>
      </c>
      <c r="DO198" s="619">
        <v>-544781</v>
      </c>
      <c r="DP198" s="619">
        <v>-435824</v>
      </c>
      <c r="DQ198" s="619">
        <v>-98060</v>
      </c>
      <c r="DR198" s="619">
        <v>-10896</v>
      </c>
      <c r="DS198" s="619">
        <v>-1089561</v>
      </c>
      <c r="DT198" s="619">
        <v>0</v>
      </c>
      <c r="DU198" s="619">
        <v>0</v>
      </c>
      <c r="DV198" s="619">
        <v>0</v>
      </c>
      <c r="DW198" s="619">
        <v>0</v>
      </c>
      <c r="DX198" s="619">
        <v>0</v>
      </c>
      <c r="DY198" s="619">
        <v>-544781</v>
      </c>
      <c r="DZ198" s="619">
        <v>-435824</v>
      </c>
      <c r="EA198" s="619">
        <v>-98060</v>
      </c>
      <c r="EB198" s="619">
        <v>-10896</v>
      </c>
      <c r="EC198" s="619">
        <v>-1089561</v>
      </c>
      <c r="ED198" s="619">
        <v>0</v>
      </c>
      <c r="EE198" s="619">
        <v>0</v>
      </c>
      <c r="EF198" s="619">
        <v>0</v>
      </c>
      <c r="EG198" s="619">
        <v>0</v>
      </c>
      <c r="EH198" s="619">
        <v>0</v>
      </c>
      <c r="EI198" s="619">
        <v>-92053</v>
      </c>
      <c r="EJ198" s="619">
        <v>-73647</v>
      </c>
      <c r="EK198" s="619">
        <v>-16573</v>
      </c>
      <c r="EL198" s="619">
        <v>-1843</v>
      </c>
      <c r="EM198" s="619">
        <v>-184116</v>
      </c>
      <c r="EN198" s="619">
        <v>0</v>
      </c>
      <c r="EO198" s="619">
        <v>0</v>
      </c>
      <c r="EP198" s="619">
        <v>0</v>
      </c>
      <c r="EQ198" s="619">
        <v>0</v>
      </c>
      <c r="ER198" s="619">
        <v>0</v>
      </c>
      <c r="ES198" s="619">
        <v>-303049</v>
      </c>
      <c r="ET198" s="619">
        <v>-242439</v>
      </c>
      <c r="EU198" s="619">
        <v>-54549</v>
      </c>
      <c r="EV198" s="619">
        <v>-6061</v>
      </c>
      <c r="EW198" s="619">
        <v>-606097</v>
      </c>
      <c r="EX198" s="619">
        <v>210996</v>
      </c>
      <c r="EY198" s="619">
        <v>168792</v>
      </c>
      <c r="EZ198" s="619">
        <v>37976</v>
      </c>
      <c r="FA198" s="619">
        <v>4218</v>
      </c>
      <c r="FB198" s="619">
        <v>421981</v>
      </c>
      <c r="FC198" s="619">
        <v>7895597</v>
      </c>
      <c r="FD198" s="619">
        <v>6316477</v>
      </c>
      <c r="FE198" s="619">
        <v>1421207</v>
      </c>
      <c r="FF198" s="619">
        <v>157912</v>
      </c>
      <c r="FG198" s="619">
        <v>15791193</v>
      </c>
      <c r="FH198" s="619">
        <v>8137436</v>
      </c>
      <c r="FI198" s="619">
        <v>6509948</v>
      </c>
      <c r="FJ198" s="619">
        <v>1464738</v>
      </c>
      <c r="FK198" s="619">
        <v>162749</v>
      </c>
      <c r="FL198" s="619">
        <v>16274871</v>
      </c>
      <c r="FM198" s="619">
        <v>241839</v>
      </c>
      <c r="FN198" s="619">
        <v>193471</v>
      </c>
      <c r="FO198" s="619">
        <v>43531</v>
      </c>
      <c r="FP198" s="619">
        <v>4837</v>
      </c>
      <c r="FQ198" s="619">
        <v>483678</v>
      </c>
      <c r="FR198" s="619">
        <v>452835</v>
      </c>
      <c r="FS198" s="619">
        <v>362263</v>
      </c>
      <c r="FT198" s="619">
        <v>81507</v>
      </c>
      <c r="FU198" s="619">
        <v>9055</v>
      </c>
      <c r="FV198" s="619">
        <v>905659</v>
      </c>
      <c r="FW198" s="620" t="s">
        <v>630</v>
      </c>
      <c r="FX198" s="620" t="s">
        <v>557</v>
      </c>
      <c r="FY198" s="610" t="s">
        <v>474</v>
      </c>
      <c r="FZ198" s="611" t="s">
        <v>558</v>
      </c>
      <c r="GA198" s="611" t="s">
        <v>1122</v>
      </c>
      <c r="GB198" s="610" t="s">
        <v>1432</v>
      </c>
    </row>
    <row r="199" spans="1:184" x14ac:dyDescent="0.25">
      <c r="A199" s="610" t="s">
        <v>3385</v>
      </c>
      <c r="B199" s="617" t="s">
        <v>1123</v>
      </c>
      <c r="C199" s="618" t="s">
        <v>1124</v>
      </c>
      <c r="D199" s="638">
        <v>0.33</v>
      </c>
      <c r="E199" s="638">
        <v>0.3</v>
      </c>
      <c r="F199" s="638">
        <v>0.37</v>
      </c>
      <c r="G199" s="638">
        <v>0</v>
      </c>
      <c r="H199" s="638">
        <v>1</v>
      </c>
      <c r="I199" s="619">
        <v>26165957</v>
      </c>
      <c r="J199" s="619">
        <v>23787233</v>
      </c>
      <c r="K199" s="619">
        <v>29337587</v>
      </c>
      <c r="L199" s="619">
        <v>0</v>
      </c>
      <c r="M199" s="619">
        <v>79290777</v>
      </c>
      <c r="N199" s="619">
        <v>0</v>
      </c>
      <c r="O199" s="619">
        <v>0</v>
      </c>
      <c r="P199" s="619">
        <v>26165957</v>
      </c>
      <c r="Q199" s="619">
        <v>264261</v>
      </c>
      <c r="R199" s="619">
        <v>264261</v>
      </c>
      <c r="S199" s="619">
        <v>0</v>
      </c>
      <c r="T199" s="619">
        <v>0</v>
      </c>
      <c r="U199" s="619">
        <v>0</v>
      </c>
      <c r="V199" s="619">
        <v>0</v>
      </c>
      <c r="W199" s="619">
        <v>0</v>
      </c>
      <c r="X199" s="619">
        <v>0</v>
      </c>
      <c r="Y199" s="619">
        <v>0</v>
      </c>
      <c r="Z199" s="619">
        <v>0</v>
      </c>
      <c r="AA199" s="619">
        <v>0</v>
      </c>
      <c r="AB199" s="619">
        <v>0</v>
      </c>
      <c r="AC199" s="619">
        <v>0</v>
      </c>
      <c r="AD199" s="619">
        <v>0</v>
      </c>
      <c r="AE199" s="619">
        <v>0</v>
      </c>
      <c r="AF199" s="619">
        <v>0</v>
      </c>
      <c r="AG199" s="619">
        <v>0</v>
      </c>
      <c r="AH199" s="619">
        <v>0</v>
      </c>
      <c r="AI199" s="619">
        <v>10422517</v>
      </c>
      <c r="AJ199" s="619">
        <v>12854440</v>
      </c>
      <c r="AK199" s="619">
        <v>0</v>
      </c>
      <c r="AL199" s="619">
        <v>23276957</v>
      </c>
      <c r="AM199" s="619">
        <v>4974929</v>
      </c>
      <c r="AN199" s="619">
        <v>4522662</v>
      </c>
      <c r="AO199" s="619">
        <v>5577950</v>
      </c>
      <c r="AP199" s="619">
        <v>0</v>
      </c>
      <c r="AQ199" s="619">
        <v>15075541</v>
      </c>
      <c r="AR199" s="619">
        <v>-3697324</v>
      </c>
      <c r="AS199" s="619">
        <v>-3361204</v>
      </c>
      <c r="AT199" s="619">
        <v>-4145485</v>
      </c>
      <c r="AU199" s="619">
        <v>0</v>
      </c>
      <c r="AV199" s="619">
        <v>-11204013</v>
      </c>
      <c r="AW199" s="619">
        <v>-2011020</v>
      </c>
      <c r="AX199" s="619">
        <v>-1828200</v>
      </c>
      <c r="AY199" s="619">
        <v>-2254780</v>
      </c>
      <c r="AZ199" s="619">
        <v>0</v>
      </c>
      <c r="BA199" s="619">
        <v>-6094000</v>
      </c>
      <c r="BB199" s="619">
        <v>0</v>
      </c>
      <c r="BC199" s="619">
        <v>0</v>
      </c>
      <c r="BD199" s="619">
        <v>0</v>
      </c>
      <c r="BE199" s="619">
        <v>0</v>
      </c>
      <c r="BF199" s="619">
        <v>0</v>
      </c>
      <c r="BG199" s="619">
        <v>-202290</v>
      </c>
      <c r="BH199" s="619">
        <v>-183900</v>
      </c>
      <c r="BI199" s="619">
        <v>-226810</v>
      </c>
      <c r="BJ199" s="619">
        <v>0</v>
      </c>
      <c r="BK199" s="619">
        <v>-613000</v>
      </c>
      <c r="BL199" s="619">
        <v>-2213310</v>
      </c>
      <c r="BM199" s="619">
        <v>-2012100</v>
      </c>
      <c r="BN199" s="619">
        <v>-2481590</v>
      </c>
      <c r="BO199" s="619">
        <v>0</v>
      </c>
      <c r="BP199" s="619">
        <v>-6707000</v>
      </c>
      <c r="BQ199" s="619">
        <v>-3849978</v>
      </c>
      <c r="BR199" s="619">
        <v>-3499981</v>
      </c>
      <c r="BS199" s="619">
        <v>-4316643</v>
      </c>
      <c r="BT199" s="619">
        <v>0</v>
      </c>
      <c r="BU199" s="619">
        <v>-11666602</v>
      </c>
      <c r="BV199" s="619">
        <v>-202081</v>
      </c>
      <c r="BW199" s="619">
        <v>-183710</v>
      </c>
      <c r="BX199" s="619">
        <v>-226575</v>
      </c>
      <c r="BY199" s="619">
        <v>0</v>
      </c>
      <c r="BZ199" s="619">
        <v>-612366</v>
      </c>
      <c r="CA199" s="619">
        <v>-3647898</v>
      </c>
      <c r="CB199" s="619">
        <v>-3316271</v>
      </c>
      <c r="CC199" s="619">
        <v>-4090067</v>
      </c>
      <c r="CD199" s="619">
        <v>0</v>
      </c>
      <c r="CE199" s="619">
        <v>-11054236</v>
      </c>
      <c r="CF199" s="619">
        <v>0</v>
      </c>
      <c r="CG199" s="619">
        <v>0</v>
      </c>
      <c r="CH199" s="619">
        <v>0</v>
      </c>
      <c r="CI199" s="619">
        <v>0</v>
      </c>
      <c r="CJ199" s="619">
        <v>0</v>
      </c>
      <c r="CK199" s="619">
        <v>202081</v>
      </c>
      <c r="CL199" s="619">
        <v>183710</v>
      </c>
      <c r="CM199" s="619">
        <v>226575</v>
      </c>
      <c r="CN199" s="619">
        <v>0</v>
      </c>
      <c r="CO199" s="619">
        <v>612366</v>
      </c>
      <c r="CP199" s="619">
        <v>2862151</v>
      </c>
      <c r="CQ199" s="619">
        <v>2601956</v>
      </c>
      <c r="CR199" s="619">
        <v>3209078</v>
      </c>
      <c r="CS199" s="619">
        <v>0</v>
      </c>
      <c r="CT199" s="619">
        <v>8673185</v>
      </c>
      <c r="CU199" s="619">
        <v>0</v>
      </c>
      <c r="CV199" s="619">
        <v>0</v>
      </c>
      <c r="CW199" s="619">
        <v>0</v>
      </c>
      <c r="CX199" s="619">
        <v>0</v>
      </c>
      <c r="CY199" s="619">
        <v>0</v>
      </c>
      <c r="CZ199" s="619">
        <v>0</v>
      </c>
      <c r="DA199" s="619">
        <v>0</v>
      </c>
      <c r="DB199" s="619">
        <v>0</v>
      </c>
      <c r="DC199" s="619">
        <v>0</v>
      </c>
      <c r="DD199" s="619">
        <v>0</v>
      </c>
      <c r="DE199" s="619">
        <v>-1210994</v>
      </c>
      <c r="DF199" s="619">
        <v>-1100903</v>
      </c>
      <c r="DG199" s="619">
        <v>-1357781</v>
      </c>
      <c r="DH199" s="619">
        <v>0</v>
      </c>
      <c r="DI199" s="619">
        <v>-3669678</v>
      </c>
      <c r="DJ199" s="619">
        <v>-834108</v>
      </c>
      <c r="DK199" s="619">
        <v>-758281</v>
      </c>
      <c r="DL199" s="619">
        <v>-935213</v>
      </c>
      <c r="DM199" s="619">
        <v>0</v>
      </c>
      <c r="DN199" s="619">
        <v>-2527602</v>
      </c>
      <c r="DO199" s="619">
        <v>-2830848</v>
      </c>
      <c r="DP199" s="619">
        <v>-2573499</v>
      </c>
      <c r="DQ199" s="619">
        <v>-3173984</v>
      </c>
      <c r="DR199" s="619">
        <v>0</v>
      </c>
      <c r="DS199" s="619">
        <v>-8578331</v>
      </c>
      <c r="DT199" s="619">
        <v>0</v>
      </c>
      <c r="DU199" s="619">
        <v>0</v>
      </c>
      <c r="DV199" s="619">
        <v>0</v>
      </c>
      <c r="DW199" s="619">
        <v>0</v>
      </c>
      <c r="DX199" s="619">
        <v>0</v>
      </c>
      <c r="DY199" s="619">
        <v>-1996741</v>
      </c>
      <c r="DZ199" s="619">
        <v>-1815218</v>
      </c>
      <c r="EA199" s="619">
        <v>-2238770</v>
      </c>
      <c r="EB199" s="619">
        <v>0</v>
      </c>
      <c r="EC199" s="619">
        <v>-6050729</v>
      </c>
      <c r="ED199" s="619">
        <v>-834108</v>
      </c>
      <c r="EE199" s="619">
        <v>-758281</v>
      </c>
      <c r="EF199" s="619">
        <v>-935213</v>
      </c>
      <c r="EG199" s="619">
        <v>0</v>
      </c>
      <c r="EH199" s="619">
        <v>-2527602</v>
      </c>
      <c r="EI199" s="619">
        <v>-1741740</v>
      </c>
      <c r="EJ199" s="619">
        <v>-1589048</v>
      </c>
      <c r="EK199" s="619">
        <v>-1952222</v>
      </c>
      <c r="EL199" s="619">
        <v>0</v>
      </c>
      <c r="EM199" s="619">
        <v>-5283010</v>
      </c>
      <c r="EN199" s="619">
        <v>0</v>
      </c>
      <c r="EO199" s="619">
        <v>0</v>
      </c>
      <c r="EP199" s="619">
        <v>0</v>
      </c>
      <c r="EQ199" s="619">
        <v>0</v>
      </c>
      <c r="ER199" s="619">
        <v>0</v>
      </c>
      <c r="ES199" s="619">
        <v>251337</v>
      </c>
      <c r="ET199" s="619">
        <v>228488</v>
      </c>
      <c r="EU199" s="619">
        <v>281802</v>
      </c>
      <c r="EV199" s="619">
        <v>0</v>
      </c>
      <c r="EW199" s="619">
        <v>761626</v>
      </c>
      <c r="EX199" s="619">
        <v>-1993077</v>
      </c>
      <c r="EY199" s="619">
        <v>-1817536</v>
      </c>
      <c r="EZ199" s="619">
        <v>-2234024</v>
      </c>
      <c r="FA199" s="619">
        <v>0</v>
      </c>
      <c r="FB199" s="619">
        <v>-6044636</v>
      </c>
      <c r="FC199" s="619">
        <v>25752280</v>
      </c>
      <c r="FD199" s="619">
        <v>23411165</v>
      </c>
      <c r="FE199" s="619">
        <v>28873770</v>
      </c>
      <c r="FF199" s="619">
        <v>0</v>
      </c>
      <c r="FG199" s="619">
        <v>78037215</v>
      </c>
      <c r="FH199" s="619">
        <v>26165957</v>
      </c>
      <c r="FI199" s="619">
        <v>23787233</v>
      </c>
      <c r="FJ199" s="619">
        <v>29337587</v>
      </c>
      <c r="FK199" s="619">
        <v>0</v>
      </c>
      <c r="FL199" s="619">
        <v>79290777</v>
      </c>
      <c r="FM199" s="619">
        <v>413677</v>
      </c>
      <c r="FN199" s="619">
        <v>376068</v>
      </c>
      <c r="FO199" s="619">
        <v>463817</v>
      </c>
      <c r="FP199" s="619">
        <v>0</v>
      </c>
      <c r="FQ199" s="619">
        <v>1253562</v>
      </c>
      <c r="FR199" s="619">
        <v>-1579400</v>
      </c>
      <c r="FS199" s="619">
        <v>-1441468</v>
      </c>
      <c r="FT199" s="619">
        <v>-1770207</v>
      </c>
      <c r="FU199" s="619">
        <v>0</v>
      </c>
      <c r="FV199" s="619">
        <v>-4791074</v>
      </c>
      <c r="FW199" s="620" t="s">
        <v>503</v>
      </c>
      <c r="FX199" s="620" t="s">
        <v>504</v>
      </c>
      <c r="FY199" s="610" t="s">
        <v>505</v>
      </c>
      <c r="FZ199" s="611" t="s">
        <v>506</v>
      </c>
      <c r="GA199" s="611" t="s">
        <v>1125</v>
      </c>
      <c r="GB199" s="610" t="s">
        <v>1432</v>
      </c>
    </row>
    <row r="200" spans="1:184" x14ac:dyDescent="0.25">
      <c r="A200" s="610" t="s">
        <v>3385</v>
      </c>
      <c r="B200" s="617" t="s">
        <v>1126</v>
      </c>
      <c r="C200" s="618" t="s">
        <v>1127</v>
      </c>
      <c r="D200" s="638">
        <v>0</v>
      </c>
      <c r="E200" s="638">
        <v>0.99</v>
      </c>
      <c r="F200" s="638">
        <v>0</v>
      </c>
      <c r="G200" s="638">
        <v>0.01</v>
      </c>
      <c r="H200" s="638">
        <v>1</v>
      </c>
      <c r="I200" s="619">
        <v>0</v>
      </c>
      <c r="J200" s="619">
        <v>72969584</v>
      </c>
      <c r="K200" s="619">
        <v>0</v>
      </c>
      <c r="L200" s="619">
        <v>737067</v>
      </c>
      <c r="M200" s="619">
        <v>73706651</v>
      </c>
      <c r="N200" s="619">
        <v>0</v>
      </c>
      <c r="O200" s="619">
        <v>0</v>
      </c>
      <c r="P200" s="619">
        <v>0</v>
      </c>
      <c r="Q200" s="619">
        <v>329200</v>
      </c>
      <c r="R200" s="619">
        <v>329200</v>
      </c>
      <c r="S200" s="619">
        <v>0</v>
      </c>
      <c r="T200" s="619">
        <v>0</v>
      </c>
      <c r="U200" s="619">
        <v>0</v>
      </c>
      <c r="V200" s="619">
        <v>739439</v>
      </c>
      <c r="W200" s="619">
        <v>0</v>
      </c>
      <c r="X200" s="619">
        <v>739439</v>
      </c>
      <c r="Y200" s="619">
        <v>0</v>
      </c>
      <c r="Z200" s="619">
        <v>0</v>
      </c>
      <c r="AA200" s="619">
        <v>0</v>
      </c>
      <c r="AB200" s="619">
        <v>0</v>
      </c>
      <c r="AC200" s="619">
        <v>0</v>
      </c>
      <c r="AD200" s="619">
        <v>0</v>
      </c>
      <c r="AE200" s="619">
        <v>0</v>
      </c>
      <c r="AF200" s="619">
        <v>0</v>
      </c>
      <c r="AG200" s="619">
        <v>0</v>
      </c>
      <c r="AH200" s="619">
        <v>0</v>
      </c>
      <c r="AI200" s="619">
        <v>24534073</v>
      </c>
      <c r="AJ200" s="619">
        <v>0</v>
      </c>
      <c r="AK200" s="619">
        <v>246546</v>
      </c>
      <c r="AL200" s="619">
        <v>24780619</v>
      </c>
      <c r="AM200" s="619">
        <v>0</v>
      </c>
      <c r="AN200" s="619">
        <v>5662751</v>
      </c>
      <c r="AO200" s="619">
        <v>0</v>
      </c>
      <c r="AP200" s="619">
        <v>57200</v>
      </c>
      <c r="AQ200" s="619">
        <v>5719951</v>
      </c>
      <c r="AR200" s="619">
        <v>0</v>
      </c>
      <c r="AS200" s="619">
        <v>-1889962</v>
      </c>
      <c r="AT200" s="619">
        <v>0</v>
      </c>
      <c r="AU200" s="619">
        <v>-19091</v>
      </c>
      <c r="AV200" s="619">
        <v>-1909053</v>
      </c>
      <c r="AW200" s="619">
        <v>0</v>
      </c>
      <c r="AX200" s="619">
        <v>-2455176</v>
      </c>
      <c r="AY200" s="619">
        <v>0</v>
      </c>
      <c r="AZ200" s="619">
        <v>-24800</v>
      </c>
      <c r="BA200" s="619">
        <v>-2479976</v>
      </c>
      <c r="BB200" s="619">
        <v>0</v>
      </c>
      <c r="BC200" s="619">
        <v>414026</v>
      </c>
      <c r="BD200" s="619">
        <v>0</v>
      </c>
      <c r="BE200" s="619">
        <v>4182</v>
      </c>
      <c r="BF200" s="619">
        <v>418208</v>
      </c>
      <c r="BG200" s="619">
        <v>0</v>
      </c>
      <c r="BH200" s="619">
        <v>-1279975</v>
      </c>
      <c r="BI200" s="619">
        <v>0</v>
      </c>
      <c r="BJ200" s="619">
        <v>-12929</v>
      </c>
      <c r="BK200" s="619">
        <v>-1292904</v>
      </c>
      <c r="BL200" s="619">
        <v>0</v>
      </c>
      <c r="BM200" s="619">
        <v>-3321125</v>
      </c>
      <c r="BN200" s="619">
        <v>0</v>
      </c>
      <c r="BO200" s="619">
        <v>-33547</v>
      </c>
      <c r="BP200" s="619">
        <v>-3354672</v>
      </c>
      <c r="BQ200" s="619">
        <v>0</v>
      </c>
      <c r="BR200" s="619">
        <v>-12701622</v>
      </c>
      <c r="BS200" s="619">
        <v>0</v>
      </c>
      <c r="BT200" s="619">
        <v>-128299</v>
      </c>
      <c r="BU200" s="619">
        <v>-12829921</v>
      </c>
      <c r="BV200" s="619">
        <v>0</v>
      </c>
      <c r="BW200" s="619">
        <v>-20413</v>
      </c>
      <c r="BX200" s="619">
        <v>0</v>
      </c>
      <c r="BY200" s="619">
        <v>-206</v>
      </c>
      <c r="BZ200" s="619">
        <v>-20619</v>
      </c>
      <c r="CA200" s="619">
        <v>0</v>
      </c>
      <c r="CB200" s="619">
        <v>-12681209</v>
      </c>
      <c r="CC200" s="619">
        <v>0</v>
      </c>
      <c r="CD200" s="619">
        <v>-128093</v>
      </c>
      <c r="CE200" s="619">
        <v>-12809302</v>
      </c>
      <c r="CF200" s="619">
        <v>0</v>
      </c>
      <c r="CG200" s="619">
        <v>0</v>
      </c>
      <c r="CH200" s="619">
        <v>0</v>
      </c>
      <c r="CI200" s="619">
        <v>0</v>
      </c>
      <c r="CJ200" s="619">
        <v>0</v>
      </c>
      <c r="CK200" s="619">
        <v>0</v>
      </c>
      <c r="CL200" s="619">
        <v>20413</v>
      </c>
      <c r="CM200" s="619">
        <v>0</v>
      </c>
      <c r="CN200" s="619">
        <v>206</v>
      </c>
      <c r="CO200" s="619">
        <v>20619</v>
      </c>
      <c r="CP200" s="619">
        <v>0</v>
      </c>
      <c r="CQ200" s="619">
        <v>4420454</v>
      </c>
      <c r="CR200" s="619">
        <v>0</v>
      </c>
      <c r="CS200" s="619">
        <v>44651</v>
      </c>
      <c r="CT200" s="619">
        <v>4465105</v>
      </c>
      <c r="CU200" s="619">
        <v>0</v>
      </c>
      <c r="CV200" s="619">
        <v>0</v>
      </c>
      <c r="CW200" s="619">
        <v>0</v>
      </c>
      <c r="CX200" s="619">
        <v>0</v>
      </c>
      <c r="CY200" s="619">
        <v>0</v>
      </c>
      <c r="CZ200" s="619">
        <v>0</v>
      </c>
      <c r="DA200" s="619">
        <v>0</v>
      </c>
      <c r="DB200" s="619">
        <v>0</v>
      </c>
      <c r="DC200" s="619">
        <v>0</v>
      </c>
      <c r="DD200" s="619">
        <v>0</v>
      </c>
      <c r="DE200" s="619">
        <v>0</v>
      </c>
      <c r="DF200" s="619">
        <v>0</v>
      </c>
      <c r="DG200" s="619">
        <v>0</v>
      </c>
      <c r="DH200" s="619">
        <v>0</v>
      </c>
      <c r="DI200" s="619">
        <v>0</v>
      </c>
      <c r="DJ200" s="619">
        <v>0</v>
      </c>
      <c r="DK200" s="619">
        <v>-3550760</v>
      </c>
      <c r="DL200" s="619">
        <v>0</v>
      </c>
      <c r="DM200" s="619">
        <v>-35866</v>
      </c>
      <c r="DN200" s="619">
        <v>-3586626</v>
      </c>
      <c r="DO200" s="619">
        <v>0</v>
      </c>
      <c r="DP200" s="619">
        <v>-11811515</v>
      </c>
      <c r="DQ200" s="619">
        <v>0</v>
      </c>
      <c r="DR200" s="619">
        <v>-119308</v>
      </c>
      <c r="DS200" s="619">
        <v>-11930823</v>
      </c>
      <c r="DT200" s="619">
        <v>0</v>
      </c>
      <c r="DU200" s="619">
        <v>0</v>
      </c>
      <c r="DV200" s="619">
        <v>0</v>
      </c>
      <c r="DW200" s="619">
        <v>0</v>
      </c>
      <c r="DX200" s="619">
        <v>0</v>
      </c>
      <c r="DY200" s="619">
        <v>0</v>
      </c>
      <c r="DZ200" s="619">
        <v>-8260755</v>
      </c>
      <c r="EA200" s="619">
        <v>0</v>
      </c>
      <c r="EB200" s="619">
        <v>-83442</v>
      </c>
      <c r="EC200" s="619">
        <v>-8344197</v>
      </c>
      <c r="ED200" s="619">
        <v>0</v>
      </c>
      <c r="EE200" s="619">
        <v>-3550760</v>
      </c>
      <c r="EF200" s="619">
        <v>0</v>
      </c>
      <c r="EG200" s="619">
        <v>-35866</v>
      </c>
      <c r="EH200" s="619">
        <v>-3586626</v>
      </c>
      <c r="EI200" s="619">
        <v>0</v>
      </c>
      <c r="EJ200" s="619">
        <v>3458964</v>
      </c>
      <c r="EK200" s="619">
        <v>0</v>
      </c>
      <c r="EL200" s="619">
        <v>34938</v>
      </c>
      <c r="EM200" s="619">
        <v>3493902</v>
      </c>
      <c r="EN200" s="619">
        <v>0</v>
      </c>
      <c r="EO200" s="619">
        <v>0</v>
      </c>
      <c r="EP200" s="619">
        <v>0</v>
      </c>
      <c r="EQ200" s="619">
        <v>0</v>
      </c>
      <c r="ER200" s="619">
        <v>0</v>
      </c>
      <c r="ES200" s="619">
        <v>0</v>
      </c>
      <c r="ET200" s="619">
        <v>2425693</v>
      </c>
      <c r="EU200" s="619">
        <v>0</v>
      </c>
      <c r="EV200" s="619">
        <v>24502</v>
      </c>
      <c r="EW200" s="619">
        <v>2450195</v>
      </c>
      <c r="EX200" s="619">
        <v>0</v>
      </c>
      <c r="EY200" s="619">
        <v>1033271</v>
      </c>
      <c r="EZ200" s="619">
        <v>0</v>
      </c>
      <c r="FA200" s="619">
        <v>10436</v>
      </c>
      <c r="FB200" s="619">
        <v>1043707</v>
      </c>
      <c r="FC200" s="619">
        <v>0</v>
      </c>
      <c r="FD200" s="619">
        <v>68332931</v>
      </c>
      <c r="FE200" s="619">
        <v>0</v>
      </c>
      <c r="FF200" s="619">
        <v>690232</v>
      </c>
      <c r="FG200" s="619">
        <v>69023163</v>
      </c>
      <c r="FH200" s="619">
        <v>0</v>
      </c>
      <c r="FI200" s="619">
        <v>72969584</v>
      </c>
      <c r="FJ200" s="619">
        <v>0</v>
      </c>
      <c r="FK200" s="619">
        <v>737067</v>
      </c>
      <c r="FL200" s="619">
        <v>73706651</v>
      </c>
      <c r="FM200" s="619">
        <v>0</v>
      </c>
      <c r="FN200" s="619">
        <v>4636653</v>
      </c>
      <c r="FO200" s="619">
        <v>0</v>
      </c>
      <c r="FP200" s="619">
        <v>46835</v>
      </c>
      <c r="FQ200" s="619">
        <v>4683488</v>
      </c>
      <c r="FR200" s="619">
        <v>0</v>
      </c>
      <c r="FS200" s="619">
        <v>5669924</v>
      </c>
      <c r="FT200" s="619">
        <v>0</v>
      </c>
      <c r="FU200" s="619">
        <v>57271</v>
      </c>
      <c r="FV200" s="619">
        <v>5727195</v>
      </c>
      <c r="FW200" s="620" t="s">
        <v>513</v>
      </c>
      <c r="FX200" s="620" t="s">
        <v>568</v>
      </c>
      <c r="FY200" s="610" t="s">
        <v>515</v>
      </c>
      <c r="FZ200" s="611" t="s">
        <v>558</v>
      </c>
      <c r="GA200" s="611" t="s">
        <v>1128</v>
      </c>
      <c r="GB200" s="610" t="s">
        <v>1432</v>
      </c>
    </row>
    <row r="201" spans="1:184" x14ac:dyDescent="0.25">
      <c r="A201" s="610" t="s">
        <v>3385</v>
      </c>
      <c r="B201" s="617" t="s">
        <v>1129</v>
      </c>
      <c r="C201" s="618" t="s">
        <v>1130</v>
      </c>
      <c r="D201" s="638">
        <v>0.5</v>
      </c>
      <c r="E201" s="638">
        <v>0.4</v>
      </c>
      <c r="F201" s="638">
        <v>0.09</v>
      </c>
      <c r="G201" s="638">
        <v>0.01</v>
      </c>
      <c r="H201" s="638">
        <v>1</v>
      </c>
      <c r="I201" s="619">
        <v>9247443</v>
      </c>
      <c r="J201" s="619">
        <v>7397955</v>
      </c>
      <c r="K201" s="619">
        <v>1664540</v>
      </c>
      <c r="L201" s="619">
        <v>184949</v>
      </c>
      <c r="M201" s="619">
        <v>18494887</v>
      </c>
      <c r="N201" s="619">
        <v>0</v>
      </c>
      <c r="O201" s="619">
        <v>0</v>
      </c>
      <c r="P201" s="619">
        <v>9247443</v>
      </c>
      <c r="Q201" s="619">
        <v>102764</v>
      </c>
      <c r="R201" s="619">
        <v>102764</v>
      </c>
      <c r="S201" s="619">
        <v>0</v>
      </c>
      <c r="T201" s="619">
        <v>0</v>
      </c>
      <c r="U201" s="619">
        <v>0</v>
      </c>
      <c r="V201" s="619">
        <v>32811</v>
      </c>
      <c r="W201" s="619">
        <v>0</v>
      </c>
      <c r="X201" s="619">
        <v>32811</v>
      </c>
      <c r="Y201" s="619">
        <v>0</v>
      </c>
      <c r="Z201" s="619">
        <v>0</v>
      </c>
      <c r="AA201" s="619">
        <v>0</v>
      </c>
      <c r="AB201" s="619">
        <v>0</v>
      </c>
      <c r="AC201" s="619">
        <v>0</v>
      </c>
      <c r="AD201" s="619">
        <v>0</v>
      </c>
      <c r="AE201" s="619">
        <v>0</v>
      </c>
      <c r="AF201" s="619">
        <v>0</v>
      </c>
      <c r="AG201" s="619">
        <v>0</v>
      </c>
      <c r="AH201" s="619">
        <v>0</v>
      </c>
      <c r="AI201" s="619">
        <v>3924296</v>
      </c>
      <c r="AJ201" s="619">
        <v>881709</v>
      </c>
      <c r="AK201" s="619">
        <v>97968</v>
      </c>
      <c r="AL201" s="619">
        <v>4903973</v>
      </c>
      <c r="AM201" s="619">
        <v>170274</v>
      </c>
      <c r="AN201" s="619">
        <v>136220</v>
      </c>
      <c r="AO201" s="619">
        <v>30650</v>
      </c>
      <c r="AP201" s="619">
        <v>3406</v>
      </c>
      <c r="AQ201" s="619">
        <v>340550</v>
      </c>
      <c r="AR201" s="619">
        <v>-130907</v>
      </c>
      <c r="AS201" s="619">
        <v>-104726</v>
      </c>
      <c r="AT201" s="619">
        <v>-23563</v>
      </c>
      <c r="AU201" s="619">
        <v>-2618</v>
      </c>
      <c r="AV201" s="619">
        <v>-261814</v>
      </c>
      <c r="AW201" s="619">
        <v>-133798</v>
      </c>
      <c r="AX201" s="619">
        <v>-107039</v>
      </c>
      <c r="AY201" s="619">
        <v>-24084</v>
      </c>
      <c r="AZ201" s="619">
        <v>-2676</v>
      </c>
      <c r="BA201" s="619">
        <v>-267597</v>
      </c>
      <c r="BB201" s="619">
        <v>18209</v>
      </c>
      <c r="BC201" s="619">
        <v>14567</v>
      </c>
      <c r="BD201" s="619">
        <v>3278</v>
      </c>
      <c r="BE201" s="619">
        <v>364</v>
      </c>
      <c r="BF201" s="619">
        <v>36418</v>
      </c>
      <c r="BG201" s="619">
        <v>-32756</v>
      </c>
      <c r="BH201" s="619">
        <v>-26204</v>
      </c>
      <c r="BI201" s="619">
        <v>-5896</v>
      </c>
      <c r="BJ201" s="619">
        <v>-655</v>
      </c>
      <c r="BK201" s="619">
        <v>-65511</v>
      </c>
      <c r="BL201" s="619">
        <v>-148345</v>
      </c>
      <c r="BM201" s="619">
        <v>-118676</v>
      </c>
      <c r="BN201" s="619">
        <v>-26702</v>
      </c>
      <c r="BO201" s="619">
        <v>-2967</v>
      </c>
      <c r="BP201" s="619">
        <v>-296690</v>
      </c>
      <c r="BQ201" s="619">
        <v>-1572184</v>
      </c>
      <c r="BR201" s="619">
        <v>-1257747</v>
      </c>
      <c r="BS201" s="619">
        <v>-282993</v>
      </c>
      <c r="BT201" s="619">
        <v>-31444</v>
      </c>
      <c r="BU201" s="619">
        <v>-3144368</v>
      </c>
      <c r="BV201" s="619">
        <v>-139961</v>
      </c>
      <c r="BW201" s="619">
        <v>-111969</v>
      </c>
      <c r="BX201" s="619">
        <v>-25193</v>
      </c>
      <c r="BY201" s="619">
        <v>-2799</v>
      </c>
      <c r="BZ201" s="619">
        <v>-279922</v>
      </c>
      <c r="CA201" s="619">
        <v>-1432224</v>
      </c>
      <c r="CB201" s="619">
        <v>-1145778</v>
      </c>
      <c r="CC201" s="619">
        <v>-257800</v>
      </c>
      <c r="CD201" s="619">
        <v>-28644</v>
      </c>
      <c r="CE201" s="619">
        <v>-2864446</v>
      </c>
      <c r="CF201" s="619">
        <v>0</v>
      </c>
      <c r="CG201" s="619">
        <v>0</v>
      </c>
      <c r="CH201" s="619">
        <v>0</v>
      </c>
      <c r="CI201" s="619">
        <v>0</v>
      </c>
      <c r="CJ201" s="619">
        <v>0</v>
      </c>
      <c r="CK201" s="619">
        <v>0</v>
      </c>
      <c r="CL201" s="619">
        <v>0</v>
      </c>
      <c r="CM201" s="619">
        <v>0</v>
      </c>
      <c r="CN201" s="619">
        <v>0</v>
      </c>
      <c r="CO201" s="619">
        <v>0</v>
      </c>
      <c r="CP201" s="619">
        <v>306094</v>
      </c>
      <c r="CQ201" s="619">
        <v>244876</v>
      </c>
      <c r="CR201" s="619">
        <v>55097</v>
      </c>
      <c r="CS201" s="619">
        <v>6122</v>
      </c>
      <c r="CT201" s="619">
        <v>612189</v>
      </c>
      <c r="CU201" s="619">
        <v>0</v>
      </c>
      <c r="CV201" s="619">
        <v>0</v>
      </c>
      <c r="CW201" s="619">
        <v>0</v>
      </c>
      <c r="CX201" s="619">
        <v>0</v>
      </c>
      <c r="CY201" s="619">
        <v>0</v>
      </c>
      <c r="CZ201" s="619">
        <v>139961</v>
      </c>
      <c r="DA201" s="619">
        <v>111969</v>
      </c>
      <c r="DB201" s="619">
        <v>25193</v>
      </c>
      <c r="DC201" s="619">
        <v>2799</v>
      </c>
      <c r="DD201" s="619">
        <v>279922</v>
      </c>
      <c r="DE201" s="619">
        <v>-387374</v>
      </c>
      <c r="DF201" s="619">
        <v>-309898</v>
      </c>
      <c r="DG201" s="619">
        <v>-69727</v>
      </c>
      <c r="DH201" s="619">
        <v>-7747</v>
      </c>
      <c r="DI201" s="619">
        <v>-774746</v>
      </c>
      <c r="DJ201" s="619">
        <v>-268108</v>
      </c>
      <c r="DK201" s="619">
        <v>-214486</v>
      </c>
      <c r="DL201" s="619">
        <v>-48259</v>
      </c>
      <c r="DM201" s="619">
        <v>-5362</v>
      </c>
      <c r="DN201" s="619">
        <v>-536215</v>
      </c>
      <c r="DO201" s="619">
        <v>-1781611</v>
      </c>
      <c r="DP201" s="619">
        <v>-1425286</v>
      </c>
      <c r="DQ201" s="619">
        <v>-320689</v>
      </c>
      <c r="DR201" s="619">
        <v>-35632</v>
      </c>
      <c r="DS201" s="619">
        <v>-3563218</v>
      </c>
      <c r="DT201" s="619">
        <v>0</v>
      </c>
      <c r="DU201" s="619">
        <v>0</v>
      </c>
      <c r="DV201" s="619">
        <v>0</v>
      </c>
      <c r="DW201" s="619">
        <v>0</v>
      </c>
      <c r="DX201" s="619">
        <v>0</v>
      </c>
      <c r="DY201" s="619">
        <v>-1513504</v>
      </c>
      <c r="DZ201" s="619">
        <v>-1210800</v>
      </c>
      <c r="EA201" s="619">
        <v>-272430</v>
      </c>
      <c r="EB201" s="619">
        <v>-30269</v>
      </c>
      <c r="EC201" s="619">
        <v>-3027003</v>
      </c>
      <c r="ED201" s="619">
        <v>-268108</v>
      </c>
      <c r="EE201" s="619">
        <v>-214486</v>
      </c>
      <c r="EF201" s="619">
        <v>-48259</v>
      </c>
      <c r="EG201" s="619">
        <v>-5362</v>
      </c>
      <c r="EH201" s="619">
        <v>-536215</v>
      </c>
      <c r="EI201" s="619">
        <v>-620431</v>
      </c>
      <c r="EJ201" s="619">
        <v>-496351</v>
      </c>
      <c r="EK201" s="619">
        <v>-111680</v>
      </c>
      <c r="EL201" s="619">
        <v>-12410</v>
      </c>
      <c r="EM201" s="619">
        <v>-1240872</v>
      </c>
      <c r="EN201" s="619">
        <v>0</v>
      </c>
      <c r="EO201" s="619">
        <v>0</v>
      </c>
      <c r="EP201" s="619">
        <v>0</v>
      </c>
      <c r="EQ201" s="619">
        <v>0</v>
      </c>
      <c r="ER201" s="619">
        <v>0</v>
      </c>
      <c r="ES201" s="619">
        <v>-554629</v>
      </c>
      <c r="ET201" s="619">
        <v>-443703</v>
      </c>
      <c r="EU201" s="619">
        <v>-99833</v>
      </c>
      <c r="EV201" s="619">
        <v>-11093</v>
      </c>
      <c r="EW201" s="619">
        <v>-1109258</v>
      </c>
      <c r="EX201" s="619">
        <v>-65802</v>
      </c>
      <c r="EY201" s="619">
        <v>-52648</v>
      </c>
      <c r="EZ201" s="619">
        <v>-11847</v>
      </c>
      <c r="FA201" s="619">
        <v>-1317</v>
      </c>
      <c r="FB201" s="619">
        <v>-131614</v>
      </c>
      <c r="FC201" s="619">
        <v>9459028</v>
      </c>
      <c r="FD201" s="619">
        <v>7567223</v>
      </c>
      <c r="FE201" s="619">
        <v>1702625</v>
      </c>
      <c r="FF201" s="619">
        <v>189181</v>
      </c>
      <c r="FG201" s="619">
        <v>18918057</v>
      </c>
      <c r="FH201" s="619">
        <v>9247443</v>
      </c>
      <c r="FI201" s="619">
        <v>7397955</v>
      </c>
      <c r="FJ201" s="619">
        <v>1664540</v>
      </c>
      <c r="FK201" s="619">
        <v>184949</v>
      </c>
      <c r="FL201" s="619">
        <v>18494887</v>
      </c>
      <c r="FM201" s="619">
        <v>-211585</v>
      </c>
      <c r="FN201" s="619">
        <v>-169268</v>
      </c>
      <c r="FO201" s="619">
        <v>-38085</v>
      </c>
      <c r="FP201" s="619">
        <v>-4232</v>
      </c>
      <c r="FQ201" s="619">
        <v>-423170</v>
      </c>
      <c r="FR201" s="619">
        <v>-277387</v>
      </c>
      <c r="FS201" s="619">
        <v>-221916</v>
      </c>
      <c r="FT201" s="619">
        <v>-49932</v>
      </c>
      <c r="FU201" s="619">
        <v>-5549</v>
      </c>
      <c r="FV201" s="619">
        <v>-554784</v>
      </c>
      <c r="FW201" s="620" t="s">
        <v>520</v>
      </c>
      <c r="FX201" s="620" t="s">
        <v>521</v>
      </c>
      <c r="FY201" s="610" t="s">
        <v>474</v>
      </c>
      <c r="FZ201" s="611" t="s">
        <v>499</v>
      </c>
      <c r="GA201" s="611" t="s">
        <v>1131</v>
      </c>
      <c r="GB201" s="610" t="s">
        <v>1432</v>
      </c>
    </row>
    <row r="202" spans="1:184" x14ac:dyDescent="0.25">
      <c r="A202" s="610" t="s">
        <v>3386</v>
      </c>
      <c r="B202" s="617" t="s">
        <v>1132</v>
      </c>
      <c r="C202" s="618" t="s">
        <v>1133</v>
      </c>
      <c r="D202" s="638">
        <v>0.5</v>
      </c>
      <c r="E202" s="638">
        <v>0.4</v>
      </c>
      <c r="F202" s="638">
        <v>0.09</v>
      </c>
      <c r="G202" s="638">
        <v>0.01</v>
      </c>
      <c r="H202" s="638">
        <v>1</v>
      </c>
      <c r="I202" s="619">
        <v>6703587</v>
      </c>
      <c r="J202" s="619">
        <v>5362870</v>
      </c>
      <c r="K202" s="619">
        <v>1206646</v>
      </c>
      <c r="L202" s="619">
        <v>134072</v>
      </c>
      <c r="M202" s="619">
        <v>13407175</v>
      </c>
      <c r="N202" s="619">
        <v>0</v>
      </c>
      <c r="O202" s="619">
        <v>0</v>
      </c>
      <c r="P202" s="619">
        <v>6703587</v>
      </c>
      <c r="Q202" s="619">
        <v>96960</v>
      </c>
      <c r="R202" s="619">
        <v>96960</v>
      </c>
      <c r="S202" s="619">
        <v>0</v>
      </c>
      <c r="T202" s="619">
        <v>0</v>
      </c>
      <c r="U202" s="619">
        <v>0</v>
      </c>
      <c r="V202" s="619">
        <v>230975</v>
      </c>
      <c r="W202" s="619">
        <v>0</v>
      </c>
      <c r="X202" s="619">
        <v>230975</v>
      </c>
      <c r="Y202" s="619">
        <v>0</v>
      </c>
      <c r="Z202" s="619">
        <v>0</v>
      </c>
      <c r="AA202" s="619">
        <v>0</v>
      </c>
      <c r="AB202" s="619">
        <v>0</v>
      </c>
      <c r="AC202" s="619">
        <v>0</v>
      </c>
      <c r="AD202" s="619">
        <v>0</v>
      </c>
      <c r="AE202" s="619">
        <v>0</v>
      </c>
      <c r="AF202" s="619">
        <v>0</v>
      </c>
      <c r="AG202" s="619">
        <v>0</v>
      </c>
      <c r="AH202" s="619">
        <v>0</v>
      </c>
      <c r="AI202" s="619">
        <v>2527746</v>
      </c>
      <c r="AJ202" s="619">
        <v>559890</v>
      </c>
      <c r="AK202" s="619">
        <v>62211</v>
      </c>
      <c r="AL202" s="619">
        <v>3149847</v>
      </c>
      <c r="AM202" s="619">
        <v>683029</v>
      </c>
      <c r="AN202" s="619">
        <v>546423</v>
      </c>
      <c r="AO202" s="619">
        <v>122945</v>
      </c>
      <c r="AP202" s="619">
        <v>13661</v>
      </c>
      <c r="AQ202" s="619">
        <v>1366058</v>
      </c>
      <c r="AR202" s="619">
        <v>-131411</v>
      </c>
      <c r="AS202" s="619">
        <v>-105129</v>
      </c>
      <c r="AT202" s="619">
        <v>-23654</v>
      </c>
      <c r="AU202" s="619">
        <v>-2628</v>
      </c>
      <c r="AV202" s="619">
        <v>-262822</v>
      </c>
      <c r="AW202" s="619">
        <v>-713734</v>
      </c>
      <c r="AX202" s="619">
        <v>-570988</v>
      </c>
      <c r="AY202" s="619">
        <v>-128472</v>
      </c>
      <c r="AZ202" s="619">
        <v>-14275</v>
      </c>
      <c r="BA202" s="619">
        <v>-1427469</v>
      </c>
      <c r="BB202" s="619">
        <v>77867</v>
      </c>
      <c r="BC202" s="619">
        <v>62294</v>
      </c>
      <c r="BD202" s="619">
        <v>14016</v>
      </c>
      <c r="BE202" s="619">
        <v>1557</v>
      </c>
      <c r="BF202" s="619">
        <v>155734</v>
      </c>
      <c r="BG202" s="619">
        <v>-4761</v>
      </c>
      <c r="BH202" s="619">
        <v>-3808</v>
      </c>
      <c r="BI202" s="619">
        <v>-857</v>
      </c>
      <c r="BJ202" s="619">
        <v>-95</v>
      </c>
      <c r="BK202" s="619">
        <v>-9521</v>
      </c>
      <c r="BL202" s="619">
        <v>-640628</v>
      </c>
      <c r="BM202" s="619">
        <v>-512502</v>
      </c>
      <c r="BN202" s="619">
        <v>-115313</v>
      </c>
      <c r="BO202" s="619">
        <v>-12813</v>
      </c>
      <c r="BP202" s="619">
        <v>-1281256</v>
      </c>
      <c r="BQ202" s="619">
        <v>-1096394</v>
      </c>
      <c r="BR202" s="619">
        <v>-877116</v>
      </c>
      <c r="BS202" s="619">
        <v>-197351</v>
      </c>
      <c r="BT202" s="619">
        <v>-21928</v>
      </c>
      <c r="BU202" s="619">
        <v>-2192789</v>
      </c>
      <c r="BV202" s="619">
        <v>-9409</v>
      </c>
      <c r="BW202" s="619">
        <v>-7527</v>
      </c>
      <c r="BX202" s="619">
        <v>-1694</v>
      </c>
      <c r="BY202" s="619">
        <v>-188</v>
      </c>
      <c r="BZ202" s="619">
        <v>-18818</v>
      </c>
      <c r="CA202" s="619">
        <v>-1086986</v>
      </c>
      <c r="CB202" s="619">
        <v>-869588</v>
      </c>
      <c r="CC202" s="619">
        <v>-195657</v>
      </c>
      <c r="CD202" s="619">
        <v>-21740</v>
      </c>
      <c r="CE202" s="619">
        <v>-2173971</v>
      </c>
      <c r="CF202" s="619">
        <v>0</v>
      </c>
      <c r="CG202" s="619">
        <v>0</v>
      </c>
      <c r="CH202" s="619">
        <v>0</v>
      </c>
      <c r="CI202" s="619">
        <v>0</v>
      </c>
      <c r="CJ202" s="619">
        <v>0</v>
      </c>
      <c r="CK202" s="619">
        <v>0</v>
      </c>
      <c r="CL202" s="619">
        <v>0</v>
      </c>
      <c r="CM202" s="619">
        <v>0</v>
      </c>
      <c r="CN202" s="619">
        <v>0</v>
      </c>
      <c r="CO202" s="619">
        <v>0</v>
      </c>
      <c r="CP202" s="619">
        <v>175110</v>
      </c>
      <c r="CQ202" s="619">
        <v>140088</v>
      </c>
      <c r="CR202" s="619">
        <v>31520</v>
      </c>
      <c r="CS202" s="619">
        <v>3502</v>
      </c>
      <c r="CT202" s="619">
        <v>350220</v>
      </c>
      <c r="CU202" s="619">
        <v>0</v>
      </c>
      <c r="CV202" s="619">
        <v>0</v>
      </c>
      <c r="CW202" s="619">
        <v>0</v>
      </c>
      <c r="CX202" s="619">
        <v>0</v>
      </c>
      <c r="CY202" s="619">
        <v>0</v>
      </c>
      <c r="CZ202" s="619">
        <v>9409</v>
      </c>
      <c r="DA202" s="619">
        <v>7527</v>
      </c>
      <c r="DB202" s="619">
        <v>1694</v>
      </c>
      <c r="DC202" s="619">
        <v>188</v>
      </c>
      <c r="DD202" s="619">
        <v>18818</v>
      </c>
      <c r="DE202" s="619">
        <v>-250000</v>
      </c>
      <c r="DF202" s="619">
        <v>-200000</v>
      </c>
      <c r="DG202" s="619">
        <v>-45000</v>
      </c>
      <c r="DH202" s="619">
        <v>-5000</v>
      </c>
      <c r="DI202" s="619">
        <v>-500000</v>
      </c>
      <c r="DJ202" s="619">
        <v>-201865</v>
      </c>
      <c r="DK202" s="619">
        <v>-161492</v>
      </c>
      <c r="DL202" s="619">
        <v>-36336</v>
      </c>
      <c r="DM202" s="619">
        <v>-4037</v>
      </c>
      <c r="DN202" s="619">
        <v>-403730</v>
      </c>
      <c r="DO202" s="619">
        <v>-1363740</v>
      </c>
      <c r="DP202" s="619">
        <v>-1090993</v>
      </c>
      <c r="DQ202" s="619">
        <v>-245473</v>
      </c>
      <c r="DR202" s="619">
        <v>-27275</v>
      </c>
      <c r="DS202" s="619">
        <v>-2727481</v>
      </c>
      <c r="DT202" s="619">
        <v>0</v>
      </c>
      <c r="DU202" s="619">
        <v>0</v>
      </c>
      <c r="DV202" s="619">
        <v>0</v>
      </c>
      <c r="DW202" s="619">
        <v>0</v>
      </c>
      <c r="DX202" s="619">
        <v>0</v>
      </c>
      <c r="DY202" s="619">
        <v>-1161876</v>
      </c>
      <c r="DZ202" s="619">
        <v>-929500</v>
      </c>
      <c r="EA202" s="619">
        <v>-209137</v>
      </c>
      <c r="EB202" s="619">
        <v>-23238</v>
      </c>
      <c r="EC202" s="619">
        <v>-2323751</v>
      </c>
      <c r="ED202" s="619">
        <v>-201865</v>
      </c>
      <c r="EE202" s="619">
        <v>-161492</v>
      </c>
      <c r="EF202" s="619">
        <v>-36336</v>
      </c>
      <c r="EG202" s="619">
        <v>-4037</v>
      </c>
      <c r="EH202" s="619">
        <v>-403730</v>
      </c>
      <c r="EI202" s="619">
        <v>-199904</v>
      </c>
      <c r="EJ202" s="619">
        <v>-259422</v>
      </c>
      <c r="EK202" s="619">
        <v>-71913</v>
      </c>
      <c r="EL202" s="619">
        <v>-6764</v>
      </c>
      <c r="EM202" s="619">
        <v>-538004</v>
      </c>
      <c r="EN202" s="619">
        <v>0</v>
      </c>
      <c r="EO202" s="619">
        <v>0</v>
      </c>
      <c r="EP202" s="619">
        <v>0</v>
      </c>
      <c r="EQ202" s="619">
        <v>0</v>
      </c>
      <c r="ER202" s="619">
        <v>0</v>
      </c>
      <c r="ES202" s="619">
        <v>-599201</v>
      </c>
      <c r="ET202" s="619">
        <v>-479361</v>
      </c>
      <c r="EU202" s="619">
        <v>-107856</v>
      </c>
      <c r="EV202" s="619">
        <v>-11984</v>
      </c>
      <c r="EW202" s="619">
        <v>-1198402</v>
      </c>
      <c r="EX202" s="619">
        <v>399297</v>
      </c>
      <c r="EY202" s="619">
        <v>219939</v>
      </c>
      <c r="EZ202" s="619">
        <v>35943</v>
      </c>
      <c r="FA202" s="619">
        <v>5220</v>
      </c>
      <c r="FB202" s="619">
        <v>660398</v>
      </c>
      <c r="FC202" s="619">
        <v>7132028</v>
      </c>
      <c r="FD202" s="619">
        <v>5705623</v>
      </c>
      <c r="FE202" s="619">
        <v>1283765</v>
      </c>
      <c r="FF202" s="619">
        <v>142641</v>
      </c>
      <c r="FG202" s="619">
        <v>14264057</v>
      </c>
      <c r="FH202" s="619">
        <v>6703587</v>
      </c>
      <c r="FI202" s="619">
        <v>5362870</v>
      </c>
      <c r="FJ202" s="619">
        <v>1206646</v>
      </c>
      <c r="FK202" s="619">
        <v>134072</v>
      </c>
      <c r="FL202" s="619">
        <v>13407175</v>
      </c>
      <c r="FM202" s="619">
        <v>-428441</v>
      </c>
      <c r="FN202" s="619">
        <v>-342753</v>
      </c>
      <c r="FO202" s="619">
        <v>-77119</v>
      </c>
      <c r="FP202" s="619">
        <v>-8569</v>
      </c>
      <c r="FQ202" s="619">
        <v>-856882</v>
      </c>
      <c r="FR202" s="619">
        <v>-29144</v>
      </c>
      <c r="FS202" s="619">
        <v>-122814</v>
      </c>
      <c r="FT202" s="619">
        <v>-41176</v>
      </c>
      <c r="FU202" s="619">
        <v>-3349</v>
      </c>
      <c r="FV202" s="619">
        <v>-196484</v>
      </c>
      <c r="FW202" s="620" t="s">
        <v>630</v>
      </c>
      <c r="FX202" s="620" t="s">
        <v>557</v>
      </c>
      <c r="FY202" s="610" t="s">
        <v>474</v>
      </c>
      <c r="FZ202" s="611" t="s">
        <v>558</v>
      </c>
      <c r="GA202" s="611" t="s">
        <v>1134</v>
      </c>
      <c r="GB202" s="610" t="s">
        <v>1432</v>
      </c>
    </row>
    <row r="203" spans="1:184" x14ac:dyDescent="0.25">
      <c r="A203" s="610" t="s">
        <v>3385</v>
      </c>
      <c r="B203" s="617" t="s">
        <v>1135</v>
      </c>
      <c r="C203" s="618" t="s">
        <v>1136</v>
      </c>
      <c r="D203" s="638">
        <v>0.5</v>
      </c>
      <c r="E203" s="638">
        <v>0.4</v>
      </c>
      <c r="F203" s="638">
        <v>0.09</v>
      </c>
      <c r="G203" s="638">
        <v>0.01</v>
      </c>
      <c r="H203" s="638">
        <v>1</v>
      </c>
      <c r="I203" s="619">
        <v>9849190</v>
      </c>
      <c r="J203" s="619">
        <v>7879352</v>
      </c>
      <c r="K203" s="619">
        <v>1772854</v>
      </c>
      <c r="L203" s="619">
        <v>196984</v>
      </c>
      <c r="M203" s="619">
        <v>19698380</v>
      </c>
      <c r="N203" s="619">
        <v>0</v>
      </c>
      <c r="O203" s="619">
        <v>0</v>
      </c>
      <c r="P203" s="619">
        <v>9849190</v>
      </c>
      <c r="Q203" s="619">
        <v>147912</v>
      </c>
      <c r="R203" s="619">
        <v>147912</v>
      </c>
      <c r="S203" s="619">
        <v>0</v>
      </c>
      <c r="T203" s="619">
        <v>0</v>
      </c>
      <c r="U203" s="619">
        <v>0</v>
      </c>
      <c r="V203" s="619">
        <v>0</v>
      </c>
      <c r="W203" s="619">
        <v>0</v>
      </c>
      <c r="X203" s="619">
        <v>0</v>
      </c>
      <c r="Y203" s="619">
        <v>0</v>
      </c>
      <c r="Z203" s="619">
        <v>0</v>
      </c>
      <c r="AA203" s="619">
        <v>0</v>
      </c>
      <c r="AB203" s="619">
        <v>0</v>
      </c>
      <c r="AC203" s="619">
        <v>0</v>
      </c>
      <c r="AD203" s="619">
        <v>0</v>
      </c>
      <c r="AE203" s="619">
        <v>0</v>
      </c>
      <c r="AF203" s="619">
        <v>0</v>
      </c>
      <c r="AG203" s="619">
        <v>0</v>
      </c>
      <c r="AH203" s="619">
        <v>0</v>
      </c>
      <c r="AI203" s="619">
        <v>4647640</v>
      </c>
      <c r="AJ203" s="619">
        <v>1045719</v>
      </c>
      <c r="AK203" s="619">
        <v>116191</v>
      </c>
      <c r="AL203" s="619">
        <v>5809550</v>
      </c>
      <c r="AM203" s="619">
        <v>907616</v>
      </c>
      <c r="AN203" s="619">
        <v>726092</v>
      </c>
      <c r="AO203" s="619">
        <v>163371</v>
      </c>
      <c r="AP203" s="619">
        <v>18152</v>
      </c>
      <c r="AQ203" s="619">
        <v>1815231</v>
      </c>
      <c r="AR203" s="619">
        <v>-119292</v>
      </c>
      <c r="AS203" s="619">
        <v>-95434</v>
      </c>
      <c r="AT203" s="619">
        <v>-21473</v>
      </c>
      <c r="AU203" s="619">
        <v>-2386</v>
      </c>
      <c r="AV203" s="619">
        <v>-238585</v>
      </c>
      <c r="AW203" s="619">
        <v>-661064</v>
      </c>
      <c r="AX203" s="619">
        <v>-528851</v>
      </c>
      <c r="AY203" s="619">
        <v>-118992</v>
      </c>
      <c r="AZ203" s="619">
        <v>-13221</v>
      </c>
      <c r="BA203" s="619">
        <v>-1322128</v>
      </c>
      <c r="BB203" s="619">
        <v>20296</v>
      </c>
      <c r="BC203" s="619">
        <v>16236</v>
      </c>
      <c r="BD203" s="619">
        <v>3653</v>
      </c>
      <c r="BE203" s="619">
        <v>406</v>
      </c>
      <c r="BF203" s="619">
        <v>40591</v>
      </c>
      <c r="BG203" s="619">
        <v>-172525</v>
      </c>
      <c r="BH203" s="619">
        <v>-138020</v>
      </c>
      <c r="BI203" s="619">
        <v>-31054</v>
      </c>
      <c r="BJ203" s="619">
        <v>-3450</v>
      </c>
      <c r="BK203" s="619">
        <v>-345049</v>
      </c>
      <c r="BL203" s="619">
        <v>-813293</v>
      </c>
      <c r="BM203" s="619">
        <v>-650635</v>
      </c>
      <c r="BN203" s="619">
        <v>-146393</v>
      </c>
      <c r="BO203" s="619">
        <v>-16265</v>
      </c>
      <c r="BP203" s="619">
        <v>-1626586</v>
      </c>
      <c r="BQ203" s="619">
        <v>-1043925</v>
      </c>
      <c r="BR203" s="619">
        <v>-835140</v>
      </c>
      <c r="BS203" s="619">
        <v>-187907</v>
      </c>
      <c r="BT203" s="619">
        <v>-20879</v>
      </c>
      <c r="BU203" s="619">
        <v>-2087851</v>
      </c>
      <c r="BV203" s="619">
        <v>-12033</v>
      </c>
      <c r="BW203" s="619">
        <v>-9626</v>
      </c>
      <c r="BX203" s="619">
        <v>-2166</v>
      </c>
      <c r="BY203" s="619">
        <v>-241</v>
      </c>
      <c r="BZ203" s="619">
        <v>-24066</v>
      </c>
      <c r="CA203" s="619">
        <v>-1031892</v>
      </c>
      <c r="CB203" s="619">
        <v>-825514</v>
      </c>
      <c r="CC203" s="619">
        <v>-185741</v>
      </c>
      <c r="CD203" s="619">
        <v>-20638</v>
      </c>
      <c r="CE203" s="619">
        <v>-2063785</v>
      </c>
      <c r="CF203" s="619">
        <v>0</v>
      </c>
      <c r="CG203" s="619">
        <v>0</v>
      </c>
      <c r="CH203" s="619">
        <v>0</v>
      </c>
      <c r="CI203" s="619">
        <v>0</v>
      </c>
      <c r="CJ203" s="619">
        <v>0</v>
      </c>
      <c r="CK203" s="619">
        <v>0</v>
      </c>
      <c r="CL203" s="619">
        <v>0</v>
      </c>
      <c r="CM203" s="619">
        <v>0</v>
      </c>
      <c r="CN203" s="619">
        <v>0</v>
      </c>
      <c r="CO203" s="619">
        <v>0</v>
      </c>
      <c r="CP203" s="619">
        <v>306532</v>
      </c>
      <c r="CQ203" s="619">
        <v>245226</v>
      </c>
      <c r="CR203" s="619">
        <v>55176</v>
      </c>
      <c r="CS203" s="619">
        <v>6131</v>
      </c>
      <c r="CT203" s="619">
        <v>613065</v>
      </c>
      <c r="CU203" s="619">
        <v>0</v>
      </c>
      <c r="CV203" s="619">
        <v>0</v>
      </c>
      <c r="CW203" s="619">
        <v>0</v>
      </c>
      <c r="CX203" s="619">
        <v>0</v>
      </c>
      <c r="CY203" s="619">
        <v>0</v>
      </c>
      <c r="CZ203" s="619">
        <v>10358</v>
      </c>
      <c r="DA203" s="619">
        <v>8287</v>
      </c>
      <c r="DB203" s="619">
        <v>1865</v>
      </c>
      <c r="DC203" s="619">
        <v>207</v>
      </c>
      <c r="DD203" s="619">
        <v>20717</v>
      </c>
      <c r="DE203" s="619">
        <v>725360</v>
      </c>
      <c r="DF203" s="619">
        <v>580288</v>
      </c>
      <c r="DG203" s="619">
        <v>130565</v>
      </c>
      <c r="DH203" s="619">
        <v>14507</v>
      </c>
      <c r="DI203" s="619">
        <v>1450720</v>
      </c>
      <c r="DJ203" s="619">
        <v>-317587</v>
      </c>
      <c r="DK203" s="619">
        <v>-254070</v>
      </c>
      <c r="DL203" s="619">
        <v>-57166</v>
      </c>
      <c r="DM203" s="619">
        <v>-6352</v>
      </c>
      <c r="DN203" s="619">
        <v>-635175</v>
      </c>
      <c r="DO203" s="619">
        <v>-319262</v>
      </c>
      <c r="DP203" s="619">
        <v>-255409</v>
      </c>
      <c r="DQ203" s="619">
        <v>-57467</v>
      </c>
      <c r="DR203" s="619">
        <v>-6386</v>
      </c>
      <c r="DS203" s="619">
        <v>-638524</v>
      </c>
      <c r="DT203" s="619">
        <v>-1675</v>
      </c>
      <c r="DU203" s="619">
        <v>-1339</v>
      </c>
      <c r="DV203" s="619">
        <v>-301</v>
      </c>
      <c r="DW203" s="619">
        <v>-34</v>
      </c>
      <c r="DX203" s="619">
        <v>-3349</v>
      </c>
      <c r="DY203" s="619">
        <v>0</v>
      </c>
      <c r="DZ203" s="619">
        <v>0</v>
      </c>
      <c r="EA203" s="619">
        <v>0</v>
      </c>
      <c r="EB203" s="619">
        <v>0</v>
      </c>
      <c r="EC203" s="619">
        <v>0</v>
      </c>
      <c r="ED203" s="619">
        <v>-317587</v>
      </c>
      <c r="EE203" s="619">
        <v>-254070</v>
      </c>
      <c r="EF203" s="619">
        <v>-57166</v>
      </c>
      <c r="EG203" s="619">
        <v>-6352</v>
      </c>
      <c r="EH203" s="619">
        <v>-635175</v>
      </c>
      <c r="EI203" s="619">
        <v>-3137901</v>
      </c>
      <c r="EJ203" s="619">
        <v>-2510320</v>
      </c>
      <c r="EK203" s="619">
        <v>-564823</v>
      </c>
      <c r="EL203" s="619">
        <v>-62758</v>
      </c>
      <c r="EM203" s="619">
        <v>-6275801</v>
      </c>
      <c r="EN203" s="619">
        <v>0</v>
      </c>
      <c r="EO203" s="619">
        <v>0</v>
      </c>
      <c r="EP203" s="619">
        <v>0</v>
      </c>
      <c r="EQ203" s="619">
        <v>0</v>
      </c>
      <c r="ER203" s="619">
        <v>0</v>
      </c>
      <c r="ES203" s="619">
        <v>-2972893</v>
      </c>
      <c r="ET203" s="619">
        <v>-2378314</v>
      </c>
      <c r="EU203" s="619">
        <v>-535121</v>
      </c>
      <c r="EV203" s="619">
        <v>-59458</v>
      </c>
      <c r="EW203" s="619">
        <v>-5945785</v>
      </c>
      <c r="EX203" s="619">
        <v>-165008</v>
      </c>
      <c r="EY203" s="619">
        <v>-132006</v>
      </c>
      <c r="EZ203" s="619">
        <v>-29702</v>
      </c>
      <c r="FA203" s="619">
        <v>-3300</v>
      </c>
      <c r="FB203" s="619">
        <v>-330016</v>
      </c>
      <c r="FC203" s="619">
        <v>9654683</v>
      </c>
      <c r="FD203" s="619">
        <v>7723747</v>
      </c>
      <c r="FE203" s="619">
        <v>1737843</v>
      </c>
      <c r="FF203" s="619">
        <v>193094</v>
      </c>
      <c r="FG203" s="619">
        <v>19309367</v>
      </c>
      <c r="FH203" s="619">
        <v>9849190</v>
      </c>
      <c r="FI203" s="619">
        <v>7879352</v>
      </c>
      <c r="FJ203" s="619">
        <v>1772854</v>
      </c>
      <c r="FK203" s="619">
        <v>196984</v>
      </c>
      <c r="FL203" s="619">
        <v>19698380</v>
      </c>
      <c r="FM203" s="619">
        <v>194507</v>
      </c>
      <c r="FN203" s="619">
        <v>155605</v>
      </c>
      <c r="FO203" s="619">
        <v>35011</v>
      </c>
      <c r="FP203" s="619">
        <v>3890</v>
      </c>
      <c r="FQ203" s="619">
        <v>389013</v>
      </c>
      <c r="FR203" s="619">
        <v>29499</v>
      </c>
      <c r="FS203" s="619">
        <v>23599</v>
      </c>
      <c r="FT203" s="619">
        <v>5309</v>
      </c>
      <c r="FU203" s="619">
        <v>590</v>
      </c>
      <c r="FV203" s="619">
        <v>58997</v>
      </c>
      <c r="FW203" s="620" t="s">
        <v>781</v>
      </c>
      <c r="FX203" s="620" t="s">
        <v>601</v>
      </c>
      <c r="FY203" s="610" t="s">
        <v>474</v>
      </c>
      <c r="FZ203" s="611" t="s">
        <v>475</v>
      </c>
      <c r="GA203" s="611" t="s">
        <v>1137</v>
      </c>
      <c r="GB203" s="610" t="s">
        <v>3368</v>
      </c>
    </row>
    <row r="204" spans="1:184" x14ac:dyDescent="0.25">
      <c r="A204" s="610" t="s">
        <v>3385</v>
      </c>
      <c r="B204" s="617" t="s">
        <v>1138</v>
      </c>
      <c r="C204" s="618" t="s">
        <v>1139</v>
      </c>
      <c r="D204" s="638">
        <v>0.5</v>
      </c>
      <c r="E204" s="638">
        <v>0.49</v>
      </c>
      <c r="F204" s="638">
        <v>0</v>
      </c>
      <c r="G204" s="638">
        <v>0.01</v>
      </c>
      <c r="H204" s="638">
        <v>1</v>
      </c>
      <c r="I204" s="619">
        <v>36303174</v>
      </c>
      <c r="J204" s="619">
        <v>35577110</v>
      </c>
      <c r="K204" s="619">
        <v>0</v>
      </c>
      <c r="L204" s="619">
        <v>726063</v>
      </c>
      <c r="M204" s="619">
        <v>72606347</v>
      </c>
      <c r="N204" s="619">
        <v>0</v>
      </c>
      <c r="O204" s="619">
        <v>0</v>
      </c>
      <c r="P204" s="619">
        <v>36303174</v>
      </c>
      <c r="Q204" s="619">
        <v>292479</v>
      </c>
      <c r="R204" s="619">
        <v>292479</v>
      </c>
      <c r="S204" s="619">
        <v>929571</v>
      </c>
      <c r="T204" s="619">
        <v>0</v>
      </c>
      <c r="U204" s="619">
        <v>929571</v>
      </c>
      <c r="V204" s="619">
        <v>2308346</v>
      </c>
      <c r="W204" s="619">
        <v>0</v>
      </c>
      <c r="X204" s="619">
        <v>2308346</v>
      </c>
      <c r="Y204" s="619">
        <v>0</v>
      </c>
      <c r="Z204" s="619">
        <v>0</v>
      </c>
      <c r="AA204" s="619">
        <v>0</v>
      </c>
      <c r="AB204" s="619">
        <v>0</v>
      </c>
      <c r="AC204" s="619">
        <v>0</v>
      </c>
      <c r="AD204" s="619">
        <v>0</v>
      </c>
      <c r="AE204" s="619">
        <v>0</v>
      </c>
      <c r="AF204" s="619">
        <v>0</v>
      </c>
      <c r="AG204" s="619">
        <v>0</v>
      </c>
      <c r="AH204" s="619">
        <v>0</v>
      </c>
      <c r="AI204" s="619">
        <v>13004697</v>
      </c>
      <c r="AJ204" s="619">
        <v>0</v>
      </c>
      <c r="AK204" s="619">
        <v>253618</v>
      </c>
      <c r="AL204" s="619">
        <v>13258315</v>
      </c>
      <c r="AM204" s="619">
        <v>2844592</v>
      </c>
      <c r="AN204" s="619">
        <v>2787701</v>
      </c>
      <c r="AO204" s="619">
        <v>0</v>
      </c>
      <c r="AP204" s="619">
        <v>56892</v>
      </c>
      <c r="AQ204" s="619">
        <v>5689185</v>
      </c>
      <c r="AR204" s="619">
        <v>-639810</v>
      </c>
      <c r="AS204" s="619">
        <v>-627014</v>
      </c>
      <c r="AT204" s="619">
        <v>0</v>
      </c>
      <c r="AU204" s="619">
        <v>-12796</v>
      </c>
      <c r="AV204" s="619">
        <v>-1279620</v>
      </c>
      <c r="AW204" s="619">
        <v>-1015926</v>
      </c>
      <c r="AX204" s="619">
        <v>-995608</v>
      </c>
      <c r="AY204" s="619">
        <v>0</v>
      </c>
      <c r="AZ204" s="619">
        <v>-20319</v>
      </c>
      <c r="BA204" s="619">
        <v>-2031853</v>
      </c>
      <c r="BB204" s="619">
        <v>287394</v>
      </c>
      <c r="BC204" s="619">
        <v>281646</v>
      </c>
      <c r="BD204" s="619">
        <v>0</v>
      </c>
      <c r="BE204" s="619">
        <v>5748</v>
      </c>
      <c r="BF204" s="619">
        <v>574788</v>
      </c>
      <c r="BG204" s="619">
        <v>-273317</v>
      </c>
      <c r="BH204" s="619">
        <v>-267851</v>
      </c>
      <c r="BI204" s="619">
        <v>0</v>
      </c>
      <c r="BJ204" s="619">
        <v>-5466</v>
      </c>
      <c r="BK204" s="619">
        <v>-546634</v>
      </c>
      <c r="BL204" s="619">
        <v>-1001849</v>
      </c>
      <c r="BM204" s="619">
        <v>-981813</v>
      </c>
      <c r="BN204" s="619">
        <v>0</v>
      </c>
      <c r="BO204" s="619">
        <v>-20037</v>
      </c>
      <c r="BP204" s="619">
        <v>-2003699</v>
      </c>
      <c r="BQ204" s="619">
        <v>-1624181</v>
      </c>
      <c r="BR204" s="619">
        <v>-1591698</v>
      </c>
      <c r="BS204" s="619">
        <v>0</v>
      </c>
      <c r="BT204" s="619">
        <v>-32484</v>
      </c>
      <c r="BU204" s="619">
        <v>-3248363</v>
      </c>
      <c r="BV204" s="619">
        <v>-24775</v>
      </c>
      <c r="BW204" s="619">
        <v>-24280</v>
      </c>
      <c r="BX204" s="619">
        <v>0</v>
      </c>
      <c r="BY204" s="619">
        <v>-496</v>
      </c>
      <c r="BZ204" s="619">
        <v>-49551</v>
      </c>
      <c r="CA204" s="619">
        <v>-1599406</v>
      </c>
      <c r="CB204" s="619">
        <v>-1567418</v>
      </c>
      <c r="CC204" s="619">
        <v>0</v>
      </c>
      <c r="CD204" s="619">
        <v>-31988</v>
      </c>
      <c r="CE204" s="619">
        <v>-3198812</v>
      </c>
      <c r="CF204" s="619">
        <v>0</v>
      </c>
      <c r="CG204" s="619">
        <v>0</v>
      </c>
      <c r="CH204" s="619">
        <v>0</v>
      </c>
      <c r="CI204" s="619">
        <v>0</v>
      </c>
      <c r="CJ204" s="619">
        <v>0</v>
      </c>
      <c r="CK204" s="619">
        <v>36748</v>
      </c>
      <c r="CL204" s="619">
        <v>36014</v>
      </c>
      <c r="CM204" s="619">
        <v>0</v>
      </c>
      <c r="CN204" s="619">
        <v>735</v>
      </c>
      <c r="CO204" s="619">
        <v>73497</v>
      </c>
      <c r="CP204" s="619">
        <v>2002337</v>
      </c>
      <c r="CQ204" s="619">
        <v>1962290</v>
      </c>
      <c r="CR204" s="619">
        <v>0</v>
      </c>
      <c r="CS204" s="619">
        <v>40047</v>
      </c>
      <c r="CT204" s="619">
        <v>4004674</v>
      </c>
      <c r="CU204" s="619">
        <v>0</v>
      </c>
      <c r="CV204" s="619">
        <v>0</v>
      </c>
      <c r="CW204" s="619">
        <v>0</v>
      </c>
      <c r="CX204" s="619">
        <v>0</v>
      </c>
      <c r="CY204" s="619">
        <v>0</v>
      </c>
      <c r="CZ204" s="619">
        <v>-11973</v>
      </c>
      <c r="DA204" s="619">
        <v>-11734</v>
      </c>
      <c r="DB204" s="619">
        <v>0</v>
      </c>
      <c r="DC204" s="619">
        <v>-239</v>
      </c>
      <c r="DD204" s="619">
        <v>-23946</v>
      </c>
      <c r="DE204" s="619">
        <v>-1099981</v>
      </c>
      <c r="DF204" s="619">
        <v>-1077981</v>
      </c>
      <c r="DG204" s="619">
        <v>0</v>
      </c>
      <c r="DH204" s="619">
        <v>-22000</v>
      </c>
      <c r="DI204" s="619">
        <v>-2199962</v>
      </c>
      <c r="DJ204" s="619">
        <v>-1651567</v>
      </c>
      <c r="DK204" s="619">
        <v>-1618536</v>
      </c>
      <c r="DL204" s="619">
        <v>0</v>
      </c>
      <c r="DM204" s="619">
        <v>-33031</v>
      </c>
      <c r="DN204" s="619">
        <v>-3303134</v>
      </c>
      <c r="DO204" s="619">
        <v>-2348617</v>
      </c>
      <c r="DP204" s="619">
        <v>-2301645</v>
      </c>
      <c r="DQ204" s="619">
        <v>0</v>
      </c>
      <c r="DR204" s="619">
        <v>-46972</v>
      </c>
      <c r="DS204" s="619">
        <v>-4697234</v>
      </c>
      <c r="DT204" s="619">
        <v>0</v>
      </c>
      <c r="DU204" s="619">
        <v>0</v>
      </c>
      <c r="DV204" s="619">
        <v>0</v>
      </c>
      <c r="DW204" s="619">
        <v>0</v>
      </c>
      <c r="DX204" s="619">
        <v>0</v>
      </c>
      <c r="DY204" s="619">
        <v>-697050</v>
      </c>
      <c r="DZ204" s="619">
        <v>-683109</v>
      </c>
      <c r="EA204" s="619">
        <v>0</v>
      </c>
      <c r="EB204" s="619">
        <v>-13941</v>
      </c>
      <c r="EC204" s="619">
        <v>-1394100</v>
      </c>
      <c r="ED204" s="619">
        <v>-1651567</v>
      </c>
      <c r="EE204" s="619">
        <v>-1618536</v>
      </c>
      <c r="EF204" s="619">
        <v>0</v>
      </c>
      <c r="EG204" s="619">
        <v>-33031</v>
      </c>
      <c r="EH204" s="619">
        <v>-3303134</v>
      </c>
      <c r="EI204" s="619">
        <v>2748043</v>
      </c>
      <c r="EJ204" s="619">
        <v>2693084</v>
      </c>
      <c r="EK204" s="619">
        <v>0</v>
      </c>
      <c r="EL204" s="619">
        <v>54960</v>
      </c>
      <c r="EM204" s="619">
        <v>5496087</v>
      </c>
      <c r="EN204" s="619">
        <v>0</v>
      </c>
      <c r="EO204" s="619">
        <v>0</v>
      </c>
      <c r="EP204" s="619">
        <v>0</v>
      </c>
      <c r="EQ204" s="619">
        <v>0</v>
      </c>
      <c r="ER204" s="619">
        <v>0</v>
      </c>
      <c r="ES204" s="619">
        <v>2695689</v>
      </c>
      <c r="ET204" s="619">
        <v>2641775</v>
      </c>
      <c r="EU204" s="619">
        <v>0</v>
      </c>
      <c r="EV204" s="619">
        <v>53914</v>
      </c>
      <c r="EW204" s="619">
        <v>5391378</v>
      </c>
      <c r="EX204" s="619">
        <v>52354</v>
      </c>
      <c r="EY204" s="619">
        <v>51309</v>
      </c>
      <c r="EZ204" s="619">
        <v>0</v>
      </c>
      <c r="FA204" s="619">
        <v>1046</v>
      </c>
      <c r="FB204" s="619">
        <v>104709</v>
      </c>
      <c r="FC204" s="619">
        <v>35799134</v>
      </c>
      <c r="FD204" s="619">
        <v>35083151</v>
      </c>
      <c r="FE204" s="619">
        <v>0</v>
      </c>
      <c r="FF204" s="619">
        <v>715983</v>
      </c>
      <c r="FG204" s="619">
        <v>71598268</v>
      </c>
      <c r="FH204" s="619">
        <v>36303174</v>
      </c>
      <c r="FI204" s="619">
        <v>35577110</v>
      </c>
      <c r="FJ204" s="619">
        <v>0</v>
      </c>
      <c r="FK204" s="619">
        <v>726063</v>
      </c>
      <c r="FL204" s="619">
        <v>72606347</v>
      </c>
      <c r="FM204" s="619">
        <v>504040</v>
      </c>
      <c r="FN204" s="619">
        <v>493959</v>
      </c>
      <c r="FO204" s="619">
        <v>0</v>
      </c>
      <c r="FP204" s="619">
        <v>10080</v>
      </c>
      <c r="FQ204" s="619">
        <v>1008079</v>
      </c>
      <c r="FR204" s="619">
        <v>556394</v>
      </c>
      <c r="FS204" s="619">
        <v>545268</v>
      </c>
      <c r="FT204" s="619">
        <v>0</v>
      </c>
      <c r="FU204" s="619">
        <v>11126</v>
      </c>
      <c r="FV204" s="619">
        <v>1112788</v>
      </c>
      <c r="FW204" s="620" t="s">
        <v>513</v>
      </c>
      <c r="FX204" s="620" t="s">
        <v>514</v>
      </c>
      <c r="FY204" s="610" t="s">
        <v>515</v>
      </c>
      <c r="FZ204" s="611" t="s">
        <v>516</v>
      </c>
      <c r="GA204" s="611" t="s">
        <v>1140</v>
      </c>
      <c r="GB204" s="610" t="s">
        <v>1432</v>
      </c>
    </row>
    <row r="205" spans="1:184" x14ac:dyDescent="0.25">
      <c r="A205" s="610" t="s">
        <v>3385</v>
      </c>
      <c r="B205" s="617" t="s">
        <v>1141</v>
      </c>
      <c r="C205" s="618" t="s">
        <v>1142</v>
      </c>
      <c r="D205" s="638">
        <v>0.5</v>
      </c>
      <c r="E205" s="638">
        <v>0.4</v>
      </c>
      <c r="F205" s="638">
        <v>0.1</v>
      </c>
      <c r="G205" s="638">
        <v>0</v>
      </c>
      <c r="H205" s="638">
        <v>1</v>
      </c>
      <c r="I205" s="619">
        <v>26545757</v>
      </c>
      <c r="J205" s="619">
        <v>21236606</v>
      </c>
      <c r="K205" s="619">
        <v>5309151</v>
      </c>
      <c r="L205" s="619">
        <v>0</v>
      </c>
      <c r="M205" s="619">
        <v>53091514</v>
      </c>
      <c r="N205" s="619">
        <v>0</v>
      </c>
      <c r="O205" s="619">
        <v>0</v>
      </c>
      <c r="P205" s="619">
        <v>26545757</v>
      </c>
      <c r="Q205" s="619">
        <v>136664</v>
      </c>
      <c r="R205" s="619">
        <v>136664</v>
      </c>
      <c r="S205" s="619">
        <v>0</v>
      </c>
      <c r="T205" s="619">
        <v>0</v>
      </c>
      <c r="U205" s="619">
        <v>0</v>
      </c>
      <c r="V205" s="619">
        <v>21917</v>
      </c>
      <c r="W205" s="619">
        <v>0</v>
      </c>
      <c r="X205" s="619">
        <v>21917</v>
      </c>
      <c r="Y205" s="619">
        <v>0</v>
      </c>
      <c r="Z205" s="619">
        <v>0</v>
      </c>
      <c r="AA205" s="619">
        <v>0</v>
      </c>
      <c r="AB205" s="619">
        <v>0</v>
      </c>
      <c r="AC205" s="619">
        <v>0</v>
      </c>
      <c r="AD205" s="619">
        <v>0</v>
      </c>
      <c r="AE205" s="619">
        <v>0</v>
      </c>
      <c r="AF205" s="619">
        <v>0</v>
      </c>
      <c r="AG205" s="619">
        <v>0</v>
      </c>
      <c r="AH205" s="619">
        <v>0</v>
      </c>
      <c r="AI205" s="619">
        <v>5935185</v>
      </c>
      <c r="AJ205" s="619">
        <v>1482862</v>
      </c>
      <c r="AK205" s="619">
        <v>0</v>
      </c>
      <c r="AL205" s="619">
        <v>7418047</v>
      </c>
      <c r="AM205" s="619">
        <v>1672021</v>
      </c>
      <c r="AN205" s="619">
        <v>1337616</v>
      </c>
      <c r="AO205" s="619">
        <v>334404</v>
      </c>
      <c r="AP205" s="619">
        <v>0</v>
      </c>
      <c r="AQ205" s="619">
        <v>3344041</v>
      </c>
      <c r="AR205" s="619">
        <v>-1062419</v>
      </c>
      <c r="AS205" s="619">
        <v>-849936</v>
      </c>
      <c r="AT205" s="619">
        <v>-212484</v>
      </c>
      <c r="AU205" s="619">
        <v>0</v>
      </c>
      <c r="AV205" s="619">
        <v>-2124839</v>
      </c>
      <c r="AW205" s="619">
        <v>-108515</v>
      </c>
      <c r="AX205" s="619">
        <v>-86812</v>
      </c>
      <c r="AY205" s="619">
        <v>-21703</v>
      </c>
      <c r="AZ205" s="619">
        <v>0</v>
      </c>
      <c r="BA205" s="619">
        <v>-217030</v>
      </c>
      <c r="BB205" s="619">
        <v>109318</v>
      </c>
      <c r="BC205" s="619">
        <v>87455</v>
      </c>
      <c r="BD205" s="619">
        <v>21864</v>
      </c>
      <c r="BE205" s="619">
        <v>0</v>
      </c>
      <c r="BF205" s="619">
        <v>218637</v>
      </c>
      <c r="BG205" s="619">
        <v>-52608</v>
      </c>
      <c r="BH205" s="619">
        <v>-42086</v>
      </c>
      <c r="BI205" s="619">
        <v>-10522</v>
      </c>
      <c r="BJ205" s="619">
        <v>0</v>
      </c>
      <c r="BK205" s="619">
        <v>-105216</v>
      </c>
      <c r="BL205" s="619">
        <v>-51805</v>
      </c>
      <c r="BM205" s="619">
        <v>-41443</v>
      </c>
      <c r="BN205" s="619">
        <v>-10361</v>
      </c>
      <c r="BO205" s="619">
        <v>0</v>
      </c>
      <c r="BP205" s="619">
        <v>-103609</v>
      </c>
      <c r="BQ205" s="619">
        <v>-5223219</v>
      </c>
      <c r="BR205" s="619">
        <v>-4178575</v>
      </c>
      <c r="BS205" s="619">
        <v>-1044644</v>
      </c>
      <c r="BT205" s="619">
        <v>0</v>
      </c>
      <c r="BU205" s="619">
        <v>-10446438</v>
      </c>
      <c r="BV205" s="619">
        <v>-120397</v>
      </c>
      <c r="BW205" s="619">
        <v>-96318</v>
      </c>
      <c r="BX205" s="619">
        <v>-24080</v>
      </c>
      <c r="BY205" s="619">
        <v>0</v>
      </c>
      <c r="BZ205" s="619">
        <v>-240795</v>
      </c>
      <c r="CA205" s="619">
        <v>-5102822</v>
      </c>
      <c r="CB205" s="619">
        <v>-4082257</v>
      </c>
      <c r="CC205" s="619">
        <v>-1020564</v>
      </c>
      <c r="CD205" s="619">
        <v>0</v>
      </c>
      <c r="CE205" s="619">
        <v>-10205643</v>
      </c>
      <c r="CF205" s="619">
        <v>0</v>
      </c>
      <c r="CG205" s="619">
        <v>0</v>
      </c>
      <c r="CH205" s="619">
        <v>0</v>
      </c>
      <c r="CI205" s="619">
        <v>0</v>
      </c>
      <c r="CJ205" s="619">
        <v>0</v>
      </c>
      <c r="CK205" s="619">
        <v>202</v>
      </c>
      <c r="CL205" s="619">
        <v>162</v>
      </c>
      <c r="CM205" s="619">
        <v>41</v>
      </c>
      <c r="CN205" s="619">
        <v>0</v>
      </c>
      <c r="CO205" s="619">
        <v>405</v>
      </c>
      <c r="CP205" s="619">
        <v>68911</v>
      </c>
      <c r="CQ205" s="619">
        <v>55128</v>
      </c>
      <c r="CR205" s="619">
        <v>13782</v>
      </c>
      <c r="CS205" s="619">
        <v>0</v>
      </c>
      <c r="CT205" s="619">
        <v>137821</v>
      </c>
      <c r="CU205" s="619">
        <v>0</v>
      </c>
      <c r="CV205" s="619">
        <v>0</v>
      </c>
      <c r="CW205" s="619">
        <v>0</v>
      </c>
      <c r="CX205" s="619">
        <v>0</v>
      </c>
      <c r="CY205" s="619">
        <v>0</v>
      </c>
      <c r="CZ205" s="619">
        <v>0</v>
      </c>
      <c r="DA205" s="619">
        <v>0</v>
      </c>
      <c r="DB205" s="619">
        <v>0</v>
      </c>
      <c r="DC205" s="619">
        <v>0</v>
      </c>
      <c r="DD205" s="619">
        <v>0</v>
      </c>
      <c r="DE205" s="619">
        <v>-1414981</v>
      </c>
      <c r="DF205" s="619">
        <v>-1131984</v>
      </c>
      <c r="DG205" s="619">
        <v>-282996</v>
      </c>
      <c r="DH205" s="619">
        <v>0</v>
      </c>
      <c r="DI205" s="619">
        <v>-2829961</v>
      </c>
      <c r="DJ205" s="619">
        <v>-1654818</v>
      </c>
      <c r="DK205" s="619">
        <v>-1323854</v>
      </c>
      <c r="DL205" s="619">
        <v>-330964</v>
      </c>
      <c r="DM205" s="619">
        <v>0</v>
      </c>
      <c r="DN205" s="619">
        <v>-3309636</v>
      </c>
      <c r="DO205" s="619">
        <v>-8223905</v>
      </c>
      <c r="DP205" s="619">
        <v>-6579123</v>
      </c>
      <c r="DQ205" s="619">
        <v>-1644781</v>
      </c>
      <c r="DR205" s="619">
        <v>0</v>
      </c>
      <c r="DS205" s="619">
        <v>-16447809</v>
      </c>
      <c r="DT205" s="619">
        <v>-120195</v>
      </c>
      <c r="DU205" s="619">
        <v>-96156</v>
      </c>
      <c r="DV205" s="619">
        <v>-24039</v>
      </c>
      <c r="DW205" s="619">
        <v>0</v>
      </c>
      <c r="DX205" s="619">
        <v>-240390</v>
      </c>
      <c r="DY205" s="619">
        <v>-6448892</v>
      </c>
      <c r="DZ205" s="619">
        <v>-5159113</v>
      </c>
      <c r="EA205" s="619">
        <v>-1289778</v>
      </c>
      <c r="EB205" s="619">
        <v>0</v>
      </c>
      <c r="EC205" s="619">
        <v>-12897783</v>
      </c>
      <c r="ED205" s="619">
        <v>-1654818</v>
      </c>
      <c r="EE205" s="619">
        <v>-1323854</v>
      </c>
      <c r="EF205" s="619">
        <v>-330964</v>
      </c>
      <c r="EG205" s="619">
        <v>0</v>
      </c>
      <c r="EH205" s="619">
        <v>-3309636</v>
      </c>
      <c r="EI205" s="619">
        <v>-1139838</v>
      </c>
      <c r="EJ205" s="619">
        <v>-911866</v>
      </c>
      <c r="EK205" s="619">
        <v>-227965</v>
      </c>
      <c r="EL205" s="619">
        <v>0</v>
      </c>
      <c r="EM205" s="619">
        <v>-2279668</v>
      </c>
      <c r="EN205" s="619">
        <v>0</v>
      </c>
      <c r="EO205" s="619">
        <v>0</v>
      </c>
      <c r="EP205" s="619">
        <v>0</v>
      </c>
      <c r="EQ205" s="619">
        <v>0</v>
      </c>
      <c r="ER205" s="619">
        <v>0</v>
      </c>
      <c r="ES205" s="619">
        <v>-852781</v>
      </c>
      <c r="ET205" s="619">
        <v>-682225</v>
      </c>
      <c r="EU205" s="619">
        <v>-170556</v>
      </c>
      <c r="EV205" s="619">
        <v>0</v>
      </c>
      <c r="EW205" s="619">
        <v>-1705562</v>
      </c>
      <c r="EX205" s="619">
        <v>-287057</v>
      </c>
      <c r="EY205" s="619">
        <v>-229641</v>
      </c>
      <c r="EZ205" s="619">
        <v>-57409</v>
      </c>
      <c r="FA205" s="619">
        <v>0</v>
      </c>
      <c r="FB205" s="619">
        <v>-574106</v>
      </c>
      <c r="FC205" s="619">
        <v>31038727</v>
      </c>
      <c r="FD205" s="619">
        <v>24830982</v>
      </c>
      <c r="FE205" s="619">
        <v>6207745</v>
      </c>
      <c r="FF205" s="619">
        <v>0</v>
      </c>
      <c r="FG205" s="619">
        <v>62077454</v>
      </c>
      <c r="FH205" s="619">
        <v>26545757</v>
      </c>
      <c r="FI205" s="619">
        <v>21236606</v>
      </c>
      <c r="FJ205" s="619">
        <v>5309151</v>
      </c>
      <c r="FK205" s="619">
        <v>0</v>
      </c>
      <c r="FL205" s="619">
        <v>53091514</v>
      </c>
      <c r="FM205" s="619">
        <v>-4492970</v>
      </c>
      <c r="FN205" s="619">
        <v>-3594376</v>
      </c>
      <c r="FO205" s="619">
        <v>-898594</v>
      </c>
      <c r="FP205" s="619">
        <v>0</v>
      </c>
      <c r="FQ205" s="619">
        <v>-8985940</v>
      </c>
      <c r="FR205" s="619">
        <v>-4780027</v>
      </c>
      <c r="FS205" s="619">
        <v>-3824017</v>
      </c>
      <c r="FT205" s="619">
        <v>-956003</v>
      </c>
      <c r="FU205" s="619">
        <v>0</v>
      </c>
      <c r="FV205" s="619">
        <v>-9560046</v>
      </c>
      <c r="FW205" s="620" t="s">
        <v>1060</v>
      </c>
      <c r="FX205" s="620" t="s">
        <v>473</v>
      </c>
      <c r="FY205" s="610" t="s">
        <v>474</v>
      </c>
      <c r="FZ205" s="611" t="s">
        <v>548</v>
      </c>
      <c r="GA205" s="611" t="s">
        <v>1143</v>
      </c>
      <c r="GB205" s="610" t="s">
        <v>3368</v>
      </c>
    </row>
    <row r="206" spans="1:184" x14ac:dyDescent="0.25">
      <c r="A206" s="610" t="s">
        <v>3386</v>
      </c>
      <c r="B206" s="617" t="s">
        <v>1144</v>
      </c>
      <c r="C206" s="618" t="s">
        <v>1145</v>
      </c>
      <c r="D206" s="638">
        <v>0.5</v>
      </c>
      <c r="E206" s="638">
        <v>0.4</v>
      </c>
      <c r="F206" s="638">
        <v>0.1</v>
      </c>
      <c r="G206" s="638">
        <v>0</v>
      </c>
      <c r="H206" s="638">
        <v>1</v>
      </c>
      <c r="I206" s="619">
        <v>26137834</v>
      </c>
      <c r="J206" s="619">
        <v>20910267</v>
      </c>
      <c r="K206" s="619">
        <v>5227567</v>
      </c>
      <c r="L206" s="619">
        <v>0</v>
      </c>
      <c r="M206" s="619">
        <v>52275668</v>
      </c>
      <c r="N206" s="619">
        <v>0</v>
      </c>
      <c r="O206" s="619">
        <v>0</v>
      </c>
      <c r="P206" s="619">
        <v>26137834</v>
      </c>
      <c r="Q206" s="619">
        <v>142406</v>
      </c>
      <c r="R206" s="619">
        <v>142406</v>
      </c>
      <c r="S206" s="619">
        <v>252015</v>
      </c>
      <c r="T206" s="619">
        <v>0</v>
      </c>
      <c r="U206" s="619">
        <v>252015</v>
      </c>
      <c r="V206" s="619">
        <v>0</v>
      </c>
      <c r="W206" s="619">
        <v>0</v>
      </c>
      <c r="X206" s="619">
        <v>0</v>
      </c>
      <c r="Y206" s="619">
        <v>0</v>
      </c>
      <c r="Z206" s="619">
        <v>0</v>
      </c>
      <c r="AA206" s="619">
        <v>0</v>
      </c>
      <c r="AB206" s="619">
        <v>0</v>
      </c>
      <c r="AC206" s="619">
        <v>0</v>
      </c>
      <c r="AD206" s="619">
        <v>0</v>
      </c>
      <c r="AE206" s="619">
        <v>0</v>
      </c>
      <c r="AF206" s="619">
        <v>0</v>
      </c>
      <c r="AG206" s="619">
        <v>0</v>
      </c>
      <c r="AH206" s="619">
        <v>0</v>
      </c>
      <c r="AI206" s="619">
        <v>6064583</v>
      </c>
      <c r="AJ206" s="619">
        <v>1504841</v>
      </c>
      <c r="AK206" s="619">
        <v>0</v>
      </c>
      <c r="AL206" s="619">
        <v>7569424</v>
      </c>
      <c r="AM206" s="619">
        <v>455773</v>
      </c>
      <c r="AN206" s="619">
        <v>364619</v>
      </c>
      <c r="AO206" s="619">
        <v>91155</v>
      </c>
      <c r="AP206" s="619">
        <v>0</v>
      </c>
      <c r="AQ206" s="619">
        <v>911547</v>
      </c>
      <c r="AR206" s="619">
        <v>-768099</v>
      </c>
      <c r="AS206" s="619">
        <v>-614480</v>
      </c>
      <c r="AT206" s="619">
        <v>-153620</v>
      </c>
      <c r="AU206" s="619">
        <v>0</v>
      </c>
      <c r="AV206" s="619">
        <v>-1536199</v>
      </c>
      <c r="AW206" s="619">
        <v>-343288</v>
      </c>
      <c r="AX206" s="619">
        <v>-274630</v>
      </c>
      <c r="AY206" s="619">
        <v>-68658</v>
      </c>
      <c r="AZ206" s="619">
        <v>0</v>
      </c>
      <c r="BA206" s="619">
        <v>-686576</v>
      </c>
      <c r="BB206" s="619">
        <v>0</v>
      </c>
      <c r="BC206" s="619">
        <v>0</v>
      </c>
      <c r="BD206" s="619">
        <v>0</v>
      </c>
      <c r="BE206" s="619">
        <v>0</v>
      </c>
      <c r="BF206" s="619">
        <v>0</v>
      </c>
      <c r="BG206" s="619">
        <v>37450</v>
      </c>
      <c r="BH206" s="619">
        <v>29960</v>
      </c>
      <c r="BI206" s="619">
        <v>7490</v>
      </c>
      <c r="BJ206" s="619">
        <v>0</v>
      </c>
      <c r="BK206" s="619">
        <v>74900</v>
      </c>
      <c r="BL206" s="619">
        <v>-305838</v>
      </c>
      <c r="BM206" s="619">
        <v>-244670</v>
      </c>
      <c r="BN206" s="619">
        <v>-61168</v>
      </c>
      <c r="BO206" s="619">
        <v>0</v>
      </c>
      <c r="BP206" s="619">
        <v>-611676</v>
      </c>
      <c r="BQ206" s="619">
        <v>-1079771</v>
      </c>
      <c r="BR206" s="619">
        <v>-863817</v>
      </c>
      <c r="BS206" s="619">
        <v>-215954</v>
      </c>
      <c r="BT206" s="619">
        <v>0</v>
      </c>
      <c r="BU206" s="619">
        <v>-2159542</v>
      </c>
      <c r="BV206" s="619">
        <v>139614</v>
      </c>
      <c r="BW206" s="619">
        <v>111692</v>
      </c>
      <c r="BX206" s="619">
        <v>27923</v>
      </c>
      <c r="BY206" s="619">
        <v>0</v>
      </c>
      <c r="BZ206" s="619">
        <v>279229</v>
      </c>
      <c r="CA206" s="619">
        <v>-1219386</v>
      </c>
      <c r="CB206" s="619">
        <v>-975508</v>
      </c>
      <c r="CC206" s="619">
        <v>-243877</v>
      </c>
      <c r="CD206" s="619">
        <v>0</v>
      </c>
      <c r="CE206" s="619">
        <v>-2438771</v>
      </c>
      <c r="CF206" s="619">
        <v>0</v>
      </c>
      <c r="CG206" s="619">
        <v>0</v>
      </c>
      <c r="CH206" s="619">
        <v>0</v>
      </c>
      <c r="CI206" s="619">
        <v>0</v>
      </c>
      <c r="CJ206" s="619">
        <v>0</v>
      </c>
      <c r="CK206" s="619">
        <v>0</v>
      </c>
      <c r="CL206" s="619">
        <v>0</v>
      </c>
      <c r="CM206" s="619">
        <v>0</v>
      </c>
      <c r="CN206" s="619">
        <v>0</v>
      </c>
      <c r="CO206" s="619">
        <v>0</v>
      </c>
      <c r="CP206" s="619">
        <v>1219386</v>
      </c>
      <c r="CQ206" s="619">
        <v>975508</v>
      </c>
      <c r="CR206" s="619">
        <v>243877</v>
      </c>
      <c r="CS206" s="619">
        <v>0</v>
      </c>
      <c r="CT206" s="619">
        <v>2438771</v>
      </c>
      <c r="CU206" s="619">
        <v>0</v>
      </c>
      <c r="CV206" s="619">
        <v>0</v>
      </c>
      <c r="CW206" s="619">
        <v>0</v>
      </c>
      <c r="CX206" s="619">
        <v>0</v>
      </c>
      <c r="CY206" s="619">
        <v>0</v>
      </c>
      <c r="CZ206" s="619">
        <v>-139614</v>
      </c>
      <c r="DA206" s="619">
        <v>-111692</v>
      </c>
      <c r="DB206" s="619">
        <v>-27923</v>
      </c>
      <c r="DC206" s="619">
        <v>0</v>
      </c>
      <c r="DD206" s="619">
        <v>-279229</v>
      </c>
      <c r="DE206" s="619">
        <v>-104876</v>
      </c>
      <c r="DF206" s="619">
        <v>-83901</v>
      </c>
      <c r="DG206" s="619">
        <v>-20975</v>
      </c>
      <c r="DH206" s="619">
        <v>0</v>
      </c>
      <c r="DI206" s="619">
        <v>-209752</v>
      </c>
      <c r="DJ206" s="619">
        <v>-958762</v>
      </c>
      <c r="DK206" s="619">
        <v>-767010</v>
      </c>
      <c r="DL206" s="619">
        <v>-191752</v>
      </c>
      <c r="DM206" s="619">
        <v>0</v>
      </c>
      <c r="DN206" s="619">
        <v>-1917524</v>
      </c>
      <c r="DO206" s="619">
        <v>-1063637</v>
      </c>
      <c r="DP206" s="619">
        <v>-850912</v>
      </c>
      <c r="DQ206" s="619">
        <v>-212727</v>
      </c>
      <c r="DR206" s="619">
        <v>0</v>
      </c>
      <c r="DS206" s="619">
        <v>-2127276</v>
      </c>
      <c r="DT206" s="619">
        <v>0</v>
      </c>
      <c r="DU206" s="619">
        <v>0</v>
      </c>
      <c r="DV206" s="619">
        <v>0</v>
      </c>
      <c r="DW206" s="619">
        <v>0</v>
      </c>
      <c r="DX206" s="619">
        <v>0</v>
      </c>
      <c r="DY206" s="619">
        <v>-104876</v>
      </c>
      <c r="DZ206" s="619">
        <v>-83901</v>
      </c>
      <c r="EA206" s="619">
        <v>-20975</v>
      </c>
      <c r="EB206" s="619">
        <v>0</v>
      </c>
      <c r="EC206" s="619">
        <v>-209752</v>
      </c>
      <c r="ED206" s="619">
        <v>-958762</v>
      </c>
      <c r="EE206" s="619">
        <v>-767010</v>
      </c>
      <c r="EF206" s="619">
        <v>-191752</v>
      </c>
      <c r="EG206" s="619">
        <v>0</v>
      </c>
      <c r="EH206" s="619">
        <v>-1917524</v>
      </c>
      <c r="EI206" s="619">
        <v>-1793128</v>
      </c>
      <c r="EJ206" s="619">
        <v>-1434501</v>
      </c>
      <c r="EK206" s="619">
        <v>-358628</v>
      </c>
      <c r="EL206" s="619">
        <v>0</v>
      </c>
      <c r="EM206" s="619">
        <v>-3586259</v>
      </c>
      <c r="EN206" s="619">
        <v>0</v>
      </c>
      <c r="EO206" s="619">
        <v>0</v>
      </c>
      <c r="EP206" s="619">
        <v>0</v>
      </c>
      <c r="EQ206" s="619">
        <v>0</v>
      </c>
      <c r="ER206" s="619">
        <v>0</v>
      </c>
      <c r="ES206" s="619">
        <v>45552</v>
      </c>
      <c r="ET206" s="619">
        <v>36442</v>
      </c>
      <c r="EU206" s="619">
        <v>9110</v>
      </c>
      <c r="EV206" s="619">
        <v>0</v>
      </c>
      <c r="EW206" s="619">
        <v>91104</v>
      </c>
      <c r="EX206" s="619">
        <v>-1838680</v>
      </c>
      <c r="EY206" s="619">
        <v>-1470943</v>
      </c>
      <c r="EZ206" s="619">
        <v>-367738</v>
      </c>
      <c r="FA206" s="619">
        <v>0</v>
      </c>
      <c r="FB206" s="619">
        <v>-3677363</v>
      </c>
      <c r="FC206" s="619">
        <v>32022061</v>
      </c>
      <c r="FD206" s="619">
        <v>25617649</v>
      </c>
      <c r="FE206" s="619">
        <v>6404412</v>
      </c>
      <c r="FF206" s="619">
        <v>0</v>
      </c>
      <c r="FG206" s="619">
        <v>64044122</v>
      </c>
      <c r="FH206" s="619">
        <v>26137834</v>
      </c>
      <c r="FI206" s="619">
        <v>20910267</v>
      </c>
      <c r="FJ206" s="619">
        <v>5227567</v>
      </c>
      <c r="FK206" s="619">
        <v>0</v>
      </c>
      <c r="FL206" s="619">
        <v>52275668</v>
      </c>
      <c r="FM206" s="619">
        <v>-5884227</v>
      </c>
      <c r="FN206" s="619">
        <v>-4707382</v>
      </c>
      <c r="FO206" s="619">
        <v>-1176845</v>
      </c>
      <c r="FP206" s="619">
        <v>0</v>
      </c>
      <c r="FQ206" s="619">
        <v>-11768454</v>
      </c>
      <c r="FR206" s="619">
        <v>-7722907</v>
      </c>
      <c r="FS206" s="619">
        <v>-6178325</v>
      </c>
      <c r="FT206" s="619">
        <v>-1544583</v>
      </c>
      <c r="FU206" s="619">
        <v>0</v>
      </c>
      <c r="FV206" s="619">
        <v>-15445817</v>
      </c>
      <c r="FW206" s="620" t="s">
        <v>788</v>
      </c>
      <c r="FX206" s="620" t="s">
        <v>473</v>
      </c>
      <c r="FY206" s="610" t="s">
        <v>474</v>
      </c>
      <c r="FZ206" s="611" t="s">
        <v>475</v>
      </c>
      <c r="GA206" s="611" t="s">
        <v>1146</v>
      </c>
      <c r="GB206" s="610" t="s">
        <v>1432</v>
      </c>
    </row>
    <row r="207" spans="1:184" x14ac:dyDescent="0.25">
      <c r="A207" s="610" t="s">
        <v>3385</v>
      </c>
      <c r="B207" s="617" t="s">
        <v>1147</v>
      </c>
      <c r="C207" s="618" t="s">
        <v>1148</v>
      </c>
      <c r="D207" s="638">
        <v>0.5</v>
      </c>
      <c r="E207" s="638">
        <v>0.4</v>
      </c>
      <c r="F207" s="638">
        <v>0.09</v>
      </c>
      <c r="G207" s="638">
        <v>0.01</v>
      </c>
      <c r="H207" s="638">
        <v>1</v>
      </c>
      <c r="I207" s="619">
        <v>14128201</v>
      </c>
      <c r="J207" s="619">
        <v>11302560</v>
      </c>
      <c r="K207" s="619">
        <v>2543076</v>
      </c>
      <c r="L207" s="619">
        <v>282564</v>
      </c>
      <c r="M207" s="619">
        <v>28256401</v>
      </c>
      <c r="N207" s="619">
        <v>0</v>
      </c>
      <c r="O207" s="619">
        <v>0</v>
      </c>
      <c r="P207" s="619">
        <v>14128201</v>
      </c>
      <c r="Q207" s="619">
        <v>115305</v>
      </c>
      <c r="R207" s="619">
        <v>115305</v>
      </c>
      <c r="S207" s="619">
        <v>0</v>
      </c>
      <c r="T207" s="619">
        <v>0</v>
      </c>
      <c r="U207" s="619">
        <v>0</v>
      </c>
      <c r="V207" s="619">
        <v>870659</v>
      </c>
      <c r="W207" s="619">
        <v>0</v>
      </c>
      <c r="X207" s="619">
        <v>870659</v>
      </c>
      <c r="Y207" s="619">
        <v>0</v>
      </c>
      <c r="Z207" s="619">
        <v>0</v>
      </c>
      <c r="AA207" s="619">
        <v>0</v>
      </c>
      <c r="AB207" s="619">
        <v>0</v>
      </c>
      <c r="AC207" s="619">
        <v>0</v>
      </c>
      <c r="AD207" s="619">
        <v>0</v>
      </c>
      <c r="AE207" s="619">
        <v>0</v>
      </c>
      <c r="AF207" s="619">
        <v>0</v>
      </c>
      <c r="AG207" s="619">
        <v>0</v>
      </c>
      <c r="AH207" s="619">
        <v>0</v>
      </c>
      <c r="AI207" s="619">
        <v>4601004</v>
      </c>
      <c r="AJ207" s="619">
        <v>1001856</v>
      </c>
      <c r="AK207" s="619">
        <v>111317</v>
      </c>
      <c r="AL207" s="619">
        <v>5714177</v>
      </c>
      <c r="AM207" s="619">
        <v>498894</v>
      </c>
      <c r="AN207" s="619">
        <v>399116</v>
      </c>
      <c r="AO207" s="619">
        <v>89801</v>
      </c>
      <c r="AP207" s="619">
        <v>9978</v>
      </c>
      <c r="AQ207" s="619">
        <v>997789</v>
      </c>
      <c r="AR207" s="619">
        <v>-291389</v>
      </c>
      <c r="AS207" s="619">
        <v>-233111</v>
      </c>
      <c r="AT207" s="619">
        <v>-52450</v>
      </c>
      <c r="AU207" s="619">
        <v>-5828</v>
      </c>
      <c r="AV207" s="619">
        <v>-582778</v>
      </c>
      <c r="AW207" s="619">
        <v>-331267</v>
      </c>
      <c r="AX207" s="619">
        <v>-265013</v>
      </c>
      <c r="AY207" s="619">
        <v>-59628</v>
      </c>
      <c r="AZ207" s="619">
        <v>-6625</v>
      </c>
      <c r="BA207" s="619">
        <v>-662533</v>
      </c>
      <c r="BB207" s="619">
        <v>905</v>
      </c>
      <c r="BC207" s="619">
        <v>724</v>
      </c>
      <c r="BD207" s="619">
        <v>163</v>
      </c>
      <c r="BE207" s="619">
        <v>18</v>
      </c>
      <c r="BF207" s="619">
        <v>1810</v>
      </c>
      <c r="BG207" s="619">
        <v>-10338</v>
      </c>
      <c r="BH207" s="619">
        <v>-8271</v>
      </c>
      <c r="BI207" s="619">
        <v>-1861</v>
      </c>
      <c r="BJ207" s="619">
        <v>-207</v>
      </c>
      <c r="BK207" s="619">
        <v>-20677</v>
      </c>
      <c r="BL207" s="619">
        <v>-340700</v>
      </c>
      <c r="BM207" s="619">
        <v>-272560</v>
      </c>
      <c r="BN207" s="619">
        <v>-61326</v>
      </c>
      <c r="BO207" s="619">
        <v>-6814</v>
      </c>
      <c r="BP207" s="619">
        <v>-681400</v>
      </c>
      <c r="BQ207" s="619">
        <v>-1641302</v>
      </c>
      <c r="BR207" s="619">
        <v>-1313041</v>
      </c>
      <c r="BS207" s="619">
        <v>-295434</v>
      </c>
      <c r="BT207" s="619">
        <v>-32826</v>
      </c>
      <c r="BU207" s="619">
        <v>-3282603</v>
      </c>
      <c r="BV207" s="619">
        <v>-93797</v>
      </c>
      <c r="BW207" s="619">
        <v>-75038</v>
      </c>
      <c r="BX207" s="619">
        <v>-16883</v>
      </c>
      <c r="BY207" s="619">
        <v>-1876</v>
      </c>
      <c r="BZ207" s="619">
        <v>-187594</v>
      </c>
      <c r="CA207" s="619">
        <v>-1547504</v>
      </c>
      <c r="CB207" s="619">
        <v>-1238004</v>
      </c>
      <c r="CC207" s="619">
        <v>-278551</v>
      </c>
      <c r="CD207" s="619">
        <v>-30950</v>
      </c>
      <c r="CE207" s="619">
        <v>-3095009</v>
      </c>
      <c r="CF207" s="619">
        <v>0</v>
      </c>
      <c r="CG207" s="619">
        <v>0</v>
      </c>
      <c r="CH207" s="619">
        <v>0</v>
      </c>
      <c r="CI207" s="619">
        <v>0</v>
      </c>
      <c r="CJ207" s="619">
        <v>0</v>
      </c>
      <c r="CK207" s="619">
        <v>54450</v>
      </c>
      <c r="CL207" s="619">
        <v>43560</v>
      </c>
      <c r="CM207" s="619">
        <v>9801</v>
      </c>
      <c r="CN207" s="619">
        <v>1089</v>
      </c>
      <c r="CO207" s="619">
        <v>108900</v>
      </c>
      <c r="CP207" s="619">
        <v>933669</v>
      </c>
      <c r="CQ207" s="619">
        <v>746936</v>
      </c>
      <c r="CR207" s="619">
        <v>168061</v>
      </c>
      <c r="CS207" s="619">
        <v>18673</v>
      </c>
      <c r="CT207" s="619">
        <v>1867339</v>
      </c>
      <c r="CU207" s="619">
        <v>0</v>
      </c>
      <c r="CV207" s="619">
        <v>0</v>
      </c>
      <c r="CW207" s="619">
        <v>0</v>
      </c>
      <c r="CX207" s="619">
        <v>0</v>
      </c>
      <c r="CY207" s="619">
        <v>0</v>
      </c>
      <c r="CZ207" s="619">
        <v>0</v>
      </c>
      <c r="DA207" s="619">
        <v>0</v>
      </c>
      <c r="DB207" s="619">
        <v>0</v>
      </c>
      <c r="DC207" s="619">
        <v>0</v>
      </c>
      <c r="DD207" s="619">
        <v>0</v>
      </c>
      <c r="DE207" s="619">
        <v>0</v>
      </c>
      <c r="DF207" s="619">
        <v>0</v>
      </c>
      <c r="DG207" s="619">
        <v>0</v>
      </c>
      <c r="DH207" s="619">
        <v>0</v>
      </c>
      <c r="DI207" s="619">
        <v>0</v>
      </c>
      <c r="DJ207" s="619">
        <v>-459293</v>
      </c>
      <c r="DK207" s="619">
        <v>-367434</v>
      </c>
      <c r="DL207" s="619">
        <v>-82673</v>
      </c>
      <c r="DM207" s="619">
        <v>-9186</v>
      </c>
      <c r="DN207" s="619">
        <v>-918586</v>
      </c>
      <c r="DO207" s="619">
        <v>-1112476</v>
      </c>
      <c r="DP207" s="619">
        <v>-889979</v>
      </c>
      <c r="DQ207" s="619">
        <v>-200245</v>
      </c>
      <c r="DR207" s="619">
        <v>-22250</v>
      </c>
      <c r="DS207" s="619">
        <v>-2224950</v>
      </c>
      <c r="DT207" s="619">
        <v>-39347</v>
      </c>
      <c r="DU207" s="619">
        <v>-31478</v>
      </c>
      <c r="DV207" s="619">
        <v>-7082</v>
      </c>
      <c r="DW207" s="619">
        <v>-787</v>
      </c>
      <c r="DX207" s="619">
        <v>-78694</v>
      </c>
      <c r="DY207" s="619">
        <v>-613835</v>
      </c>
      <c r="DZ207" s="619">
        <v>-491068</v>
      </c>
      <c r="EA207" s="619">
        <v>-110490</v>
      </c>
      <c r="EB207" s="619">
        <v>-12277</v>
      </c>
      <c r="EC207" s="619">
        <v>-1227670</v>
      </c>
      <c r="ED207" s="619">
        <v>-459293</v>
      </c>
      <c r="EE207" s="619">
        <v>-367434</v>
      </c>
      <c r="EF207" s="619">
        <v>-82673</v>
      </c>
      <c r="EG207" s="619">
        <v>-9186</v>
      </c>
      <c r="EH207" s="619">
        <v>-918586</v>
      </c>
      <c r="EI207" s="619">
        <v>51050</v>
      </c>
      <c r="EJ207" s="619">
        <v>40844</v>
      </c>
      <c r="EK207" s="619">
        <v>9193</v>
      </c>
      <c r="EL207" s="619">
        <v>1021</v>
      </c>
      <c r="EM207" s="619">
        <v>102107</v>
      </c>
      <c r="EN207" s="619">
        <v>0</v>
      </c>
      <c r="EO207" s="619">
        <v>0</v>
      </c>
      <c r="EP207" s="619">
        <v>0</v>
      </c>
      <c r="EQ207" s="619">
        <v>0</v>
      </c>
      <c r="ER207" s="619">
        <v>0</v>
      </c>
      <c r="ES207" s="619">
        <v>-450298</v>
      </c>
      <c r="ET207" s="619">
        <v>-360238</v>
      </c>
      <c r="EU207" s="619">
        <v>-81054</v>
      </c>
      <c r="EV207" s="619">
        <v>-9006</v>
      </c>
      <c r="EW207" s="619">
        <v>-900596</v>
      </c>
      <c r="EX207" s="619">
        <v>501348</v>
      </c>
      <c r="EY207" s="619">
        <v>401082</v>
      </c>
      <c r="EZ207" s="619">
        <v>90247</v>
      </c>
      <c r="FA207" s="619">
        <v>10027</v>
      </c>
      <c r="FB207" s="619">
        <v>1002703</v>
      </c>
      <c r="FC207" s="619">
        <v>14451271</v>
      </c>
      <c r="FD207" s="619">
        <v>11561016</v>
      </c>
      <c r="FE207" s="619">
        <v>2601229</v>
      </c>
      <c r="FF207" s="619">
        <v>289025</v>
      </c>
      <c r="FG207" s="619">
        <v>28902541</v>
      </c>
      <c r="FH207" s="619">
        <v>14128201</v>
      </c>
      <c r="FI207" s="619">
        <v>11302560</v>
      </c>
      <c r="FJ207" s="619">
        <v>2543076</v>
      </c>
      <c r="FK207" s="619">
        <v>282564</v>
      </c>
      <c r="FL207" s="619">
        <v>28256401</v>
      </c>
      <c r="FM207" s="619">
        <v>-323070</v>
      </c>
      <c r="FN207" s="619">
        <v>-258456</v>
      </c>
      <c r="FO207" s="619">
        <v>-58153</v>
      </c>
      <c r="FP207" s="619">
        <v>-6461</v>
      </c>
      <c r="FQ207" s="619">
        <v>-646140</v>
      </c>
      <c r="FR207" s="619">
        <v>178278</v>
      </c>
      <c r="FS207" s="619">
        <v>142626</v>
      </c>
      <c r="FT207" s="619">
        <v>32094</v>
      </c>
      <c r="FU207" s="619">
        <v>3566</v>
      </c>
      <c r="FV207" s="619">
        <v>356563</v>
      </c>
      <c r="FW207" s="620" t="s">
        <v>488</v>
      </c>
      <c r="FX207" s="620" t="s">
        <v>489</v>
      </c>
      <c r="FY207" s="610" t="s">
        <v>474</v>
      </c>
      <c r="FZ207" s="611" t="s">
        <v>481</v>
      </c>
      <c r="GA207" s="611" t="s">
        <v>1149</v>
      </c>
      <c r="GB207" s="610" t="s">
        <v>1432</v>
      </c>
    </row>
    <row r="208" spans="1:184" x14ac:dyDescent="0.25">
      <c r="A208" s="610" t="s">
        <v>3385</v>
      </c>
      <c r="B208" s="617" t="s">
        <v>1150</v>
      </c>
      <c r="C208" s="618" t="s">
        <v>1151</v>
      </c>
      <c r="D208" s="638">
        <v>0.5</v>
      </c>
      <c r="E208" s="638">
        <v>0.4</v>
      </c>
      <c r="F208" s="638">
        <v>0.09</v>
      </c>
      <c r="G208" s="638">
        <v>0.01</v>
      </c>
      <c r="H208" s="638">
        <v>1</v>
      </c>
      <c r="I208" s="619">
        <v>28139863</v>
      </c>
      <c r="J208" s="619">
        <v>22511890</v>
      </c>
      <c r="K208" s="619">
        <v>5065175</v>
      </c>
      <c r="L208" s="619">
        <v>562797</v>
      </c>
      <c r="M208" s="619">
        <v>56279725</v>
      </c>
      <c r="N208" s="619">
        <v>0</v>
      </c>
      <c r="O208" s="619">
        <v>0</v>
      </c>
      <c r="P208" s="619">
        <v>28139863</v>
      </c>
      <c r="Q208" s="619">
        <v>123130</v>
      </c>
      <c r="R208" s="619">
        <v>123130</v>
      </c>
      <c r="S208" s="619">
        <v>0</v>
      </c>
      <c r="T208" s="619">
        <v>0</v>
      </c>
      <c r="U208" s="619">
        <v>0</v>
      </c>
      <c r="V208" s="619">
        <v>0</v>
      </c>
      <c r="W208" s="619">
        <v>0</v>
      </c>
      <c r="X208" s="619">
        <v>0</v>
      </c>
      <c r="Y208" s="619">
        <v>0</v>
      </c>
      <c r="Z208" s="619">
        <v>0</v>
      </c>
      <c r="AA208" s="619">
        <v>0</v>
      </c>
      <c r="AB208" s="619">
        <v>0</v>
      </c>
      <c r="AC208" s="619">
        <v>0</v>
      </c>
      <c r="AD208" s="619">
        <v>0</v>
      </c>
      <c r="AE208" s="619">
        <v>0</v>
      </c>
      <c r="AF208" s="619">
        <v>0</v>
      </c>
      <c r="AG208" s="619">
        <v>0</v>
      </c>
      <c r="AH208" s="619">
        <v>0</v>
      </c>
      <c r="AI208" s="619">
        <v>6735829</v>
      </c>
      <c r="AJ208" s="619">
        <v>1515560</v>
      </c>
      <c r="AK208" s="619">
        <v>168396</v>
      </c>
      <c r="AL208" s="619">
        <v>8419785</v>
      </c>
      <c r="AM208" s="619">
        <v>798580</v>
      </c>
      <c r="AN208" s="619">
        <v>638865</v>
      </c>
      <c r="AO208" s="619">
        <v>143745</v>
      </c>
      <c r="AP208" s="619">
        <v>15972</v>
      </c>
      <c r="AQ208" s="619">
        <v>1597162</v>
      </c>
      <c r="AR208" s="619">
        <v>-525086</v>
      </c>
      <c r="AS208" s="619">
        <v>-420068</v>
      </c>
      <c r="AT208" s="619">
        <v>-94515</v>
      </c>
      <c r="AU208" s="619">
        <v>-10502</v>
      </c>
      <c r="AV208" s="619">
        <v>-1050171</v>
      </c>
      <c r="AW208" s="619">
        <v>-647754</v>
      </c>
      <c r="AX208" s="619">
        <v>-518204</v>
      </c>
      <c r="AY208" s="619">
        <v>-116596</v>
      </c>
      <c r="AZ208" s="619">
        <v>-12955</v>
      </c>
      <c r="BA208" s="619">
        <v>-1295509</v>
      </c>
      <c r="BB208" s="619">
        <v>228906</v>
      </c>
      <c r="BC208" s="619">
        <v>183124</v>
      </c>
      <c r="BD208" s="619">
        <v>41203</v>
      </c>
      <c r="BE208" s="619">
        <v>4578</v>
      </c>
      <c r="BF208" s="619">
        <v>457811</v>
      </c>
      <c r="BG208" s="619">
        <v>-93498</v>
      </c>
      <c r="BH208" s="619">
        <v>-74799</v>
      </c>
      <c r="BI208" s="619">
        <v>-16830</v>
      </c>
      <c r="BJ208" s="619">
        <v>-1870</v>
      </c>
      <c r="BK208" s="619">
        <v>-186997</v>
      </c>
      <c r="BL208" s="619">
        <v>-512346</v>
      </c>
      <c r="BM208" s="619">
        <v>-409879</v>
      </c>
      <c r="BN208" s="619">
        <v>-92223</v>
      </c>
      <c r="BO208" s="619">
        <v>-10247</v>
      </c>
      <c r="BP208" s="619">
        <v>-1024695</v>
      </c>
      <c r="BQ208" s="619">
        <v>-2109675</v>
      </c>
      <c r="BR208" s="619">
        <v>-1687740</v>
      </c>
      <c r="BS208" s="619">
        <v>-379742</v>
      </c>
      <c r="BT208" s="619">
        <v>-42194</v>
      </c>
      <c r="BU208" s="619">
        <v>-4219351</v>
      </c>
      <c r="BV208" s="619">
        <v>-9502</v>
      </c>
      <c r="BW208" s="619">
        <v>-7602</v>
      </c>
      <c r="BX208" s="619">
        <v>-1710</v>
      </c>
      <c r="BY208" s="619">
        <v>-190</v>
      </c>
      <c r="BZ208" s="619">
        <v>-19004</v>
      </c>
      <c r="CA208" s="619">
        <v>-2100174</v>
      </c>
      <c r="CB208" s="619">
        <v>-1680139</v>
      </c>
      <c r="CC208" s="619">
        <v>-378031</v>
      </c>
      <c r="CD208" s="619">
        <v>-42003</v>
      </c>
      <c r="CE208" s="619">
        <v>-4200347</v>
      </c>
      <c r="CF208" s="619">
        <v>0</v>
      </c>
      <c r="CG208" s="619">
        <v>0</v>
      </c>
      <c r="CH208" s="619">
        <v>0</v>
      </c>
      <c r="CI208" s="619">
        <v>0</v>
      </c>
      <c r="CJ208" s="619">
        <v>0</v>
      </c>
      <c r="CK208" s="619">
        <v>0</v>
      </c>
      <c r="CL208" s="619">
        <v>0</v>
      </c>
      <c r="CM208" s="619">
        <v>0</v>
      </c>
      <c r="CN208" s="619">
        <v>0</v>
      </c>
      <c r="CO208" s="619">
        <v>0</v>
      </c>
      <c r="CP208" s="619">
        <v>368864</v>
      </c>
      <c r="CQ208" s="619">
        <v>295091</v>
      </c>
      <c r="CR208" s="619">
        <v>66395</v>
      </c>
      <c r="CS208" s="619">
        <v>7377</v>
      </c>
      <c r="CT208" s="619">
        <v>737727</v>
      </c>
      <c r="CU208" s="619">
        <v>0</v>
      </c>
      <c r="CV208" s="619">
        <v>0</v>
      </c>
      <c r="CW208" s="619">
        <v>0</v>
      </c>
      <c r="CX208" s="619">
        <v>0</v>
      </c>
      <c r="CY208" s="619">
        <v>0</v>
      </c>
      <c r="CZ208" s="619">
        <v>9502</v>
      </c>
      <c r="DA208" s="619">
        <v>7602</v>
      </c>
      <c r="DB208" s="619">
        <v>1710</v>
      </c>
      <c r="DC208" s="619">
        <v>190</v>
      </c>
      <c r="DD208" s="619">
        <v>19004</v>
      </c>
      <c r="DE208" s="619">
        <v>419320</v>
      </c>
      <c r="DF208" s="619">
        <v>335456</v>
      </c>
      <c r="DG208" s="619">
        <v>75478</v>
      </c>
      <c r="DH208" s="619">
        <v>8386</v>
      </c>
      <c r="DI208" s="619">
        <v>838640</v>
      </c>
      <c r="DJ208" s="619">
        <v>-2374526</v>
      </c>
      <c r="DK208" s="619">
        <v>-1899621</v>
      </c>
      <c r="DL208" s="619">
        <v>-427415</v>
      </c>
      <c r="DM208" s="619">
        <v>-47491</v>
      </c>
      <c r="DN208" s="619">
        <v>-4749053</v>
      </c>
      <c r="DO208" s="619">
        <v>-3686515</v>
      </c>
      <c r="DP208" s="619">
        <v>-2949212</v>
      </c>
      <c r="DQ208" s="619">
        <v>-663574</v>
      </c>
      <c r="DR208" s="619">
        <v>-73732</v>
      </c>
      <c r="DS208" s="619">
        <v>-7373033</v>
      </c>
      <c r="DT208" s="619">
        <v>0</v>
      </c>
      <c r="DU208" s="619">
        <v>0</v>
      </c>
      <c r="DV208" s="619">
        <v>0</v>
      </c>
      <c r="DW208" s="619">
        <v>0</v>
      </c>
      <c r="DX208" s="619">
        <v>0</v>
      </c>
      <c r="DY208" s="619">
        <v>-1311990</v>
      </c>
      <c r="DZ208" s="619">
        <v>-1049592</v>
      </c>
      <c r="EA208" s="619">
        <v>-236158</v>
      </c>
      <c r="EB208" s="619">
        <v>-26240</v>
      </c>
      <c r="EC208" s="619">
        <v>-2623980</v>
      </c>
      <c r="ED208" s="619">
        <v>-2374526</v>
      </c>
      <c r="EE208" s="619">
        <v>-1899621</v>
      </c>
      <c r="EF208" s="619">
        <v>-427415</v>
      </c>
      <c r="EG208" s="619">
        <v>-47491</v>
      </c>
      <c r="EH208" s="619">
        <v>-4749053</v>
      </c>
      <c r="EI208" s="619">
        <v>263263</v>
      </c>
      <c r="EJ208" s="619">
        <v>210611</v>
      </c>
      <c r="EK208" s="619">
        <v>47387</v>
      </c>
      <c r="EL208" s="619">
        <v>5264</v>
      </c>
      <c r="EM208" s="619">
        <v>526525</v>
      </c>
      <c r="EN208" s="619">
        <v>0</v>
      </c>
      <c r="EO208" s="619">
        <v>0</v>
      </c>
      <c r="EP208" s="619">
        <v>0</v>
      </c>
      <c r="EQ208" s="619">
        <v>0</v>
      </c>
      <c r="ER208" s="619">
        <v>0</v>
      </c>
      <c r="ES208" s="619">
        <v>271802</v>
      </c>
      <c r="ET208" s="619">
        <v>217442</v>
      </c>
      <c r="EU208" s="619">
        <v>48924</v>
      </c>
      <c r="EV208" s="619">
        <v>5436</v>
      </c>
      <c r="EW208" s="619">
        <v>543604</v>
      </c>
      <c r="EX208" s="619">
        <v>-8539</v>
      </c>
      <c r="EY208" s="619">
        <v>-6831</v>
      </c>
      <c r="EZ208" s="619">
        <v>-1537</v>
      </c>
      <c r="FA208" s="619">
        <v>-172</v>
      </c>
      <c r="FB208" s="619">
        <v>-17079</v>
      </c>
      <c r="FC208" s="619">
        <v>28143810</v>
      </c>
      <c r="FD208" s="619">
        <v>22515048</v>
      </c>
      <c r="FE208" s="619">
        <v>5065886</v>
      </c>
      <c r="FF208" s="619">
        <v>562876</v>
      </c>
      <c r="FG208" s="619">
        <v>56287620</v>
      </c>
      <c r="FH208" s="619">
        <v>28139863</v>
      </c>
      <c r="FI208" s="619">
        <v>22511890</v>
      </c>
      <c r="FJ208" s="619">
        <v>5065175</v>
      </c>
      <c r="FK208" s="619">
        <v>562797</v>
      </c>
      <c r="FL208" s="619">
        <v>56279725</v>
      </c>
      <c r="FM208" s="619">
        <v>-3947</v>
      </c>
      <c r="FN208" s="619">
        <v>-3158</v>
      </c>
      <c r="FO208" s="619">
        <v>-711</v>
      </c>
      <c r="FP208" s="619">
        <v>-79</v>
      </c>
      <c r="FQ208" s="619">
        <v>-7895</v>
      </c>
      <c r="FR208" s="619">
        <v>-12486</v>
      </c>
      <c r="FS208" s="619">
        <v>-9989</v>
      </c>
      <c r="FT208" s="619">
        <v>-2248</v>
      </c>
      <c r="FU208" s="619">
        <v>-251</v>
      </c>
      <c r="FV208" s="619">
        <v>-24974</v>
      </c>
      <c r="FW208" s="620" t="s">
        <v>525</v>
      </c>
      <c r="FX208" s="620" t="s">
        <v>526</v>
      </c>
      <c r="FY208" s="610" t="s">
        <v>474</v>
      </c>
      <c r="FZ208" s="611" t="s">
        <v>475</v>
      </c>
      <c r="GA208" s="611" t="s">
        <v>1152</v>
      </c>
      <c r="GB208" s="610" t="s">
        <v>1432</v>
      </c>
    </row>
    <row r="209" spans="1:184" x14ac:dyDescent="0.25">
      <c r="A209" s="610" t="s">
        <v>3385</v>
      </c>
      <c r="B209" s="617" t="s">
        <v>1153</v>
      </c>
      <c r="C209" s="618" t="s">
        <v>1154</v>
      </c>
      <c r="D209" s="638">
        <v>0.5</v>
      </c>
      <c r="E209" s="638">
        <v>0.49</v>
      </c>
      <c r="F209" s="638">
        <v>0</v>
      </c>
      <c r="G209" s="638">
        <v>0.01</v>
      </c>
      <c r="H209" s="638">
        <v>1</v>
      </c>
      <c r="I209" s="619">
        <v>5313731</v>
      </c>
      <c r="J209" s="619">
        <v>5207457</v>
      </c>
      <c r="K209" s="619">
        <v>0</v>
      </c>
      <c r="L209" s="619">
        <v>106275</v>
      </c>
      <c r="M209" s="619">
        <v>10627463</v>
      </c>
      <c r="N209" s="619">
        <v>0</v>
      </c>
      <c r="O209" s="619">
        <v>0</v>
      </c>
      <c r="P209" s="619">
        <v>5313731</v>
      </c>
      <c r="Q209" s="619">
        <v>62818</v>
      </c>
      <c r="R209" s="619">
        <v>62818</v>
      </c>
      <c r="S209" s="619">
        <v>0</v>
      </c>
      <c r="T209" s="619">
        <v>0</v>
      </c>
      <c r="U209" s="619">
        <v>0</v>
      </c>
      <c r="V209" s="619">
        <v>35217</v>
      </c>
      <c r="W209" s="619">
        <v>0</v>
      </c>
      <c r="X209" s="619">
        <v>35217</v>
      </c>
      <c r="Y209" s="619">
        <v>0</v>
      </c>
      <c r="Z209" s="619">
        <v>0</v>
      </c>
      <c r="AA209" s="619">
        <v>0</v>
      </c>
      <c r="AB209" s="619">
        <v>0</v>
      </c>
      <c r="AC209" s="619">
        <v>0</v>
      </c>
      <c r="AD209" s="619">
        <v>0</v>
      </c>
      <c r="AE209" s="619">
        <v>0</v>
      </c>
      <c r="AF209" s="619">
        <v>0</v>
      </c>
      <c r="AG209" s="619">
        <v>0</v>
      </c>
      <c r="AH209" s="619">
        <v>0</v>
      </c>
      <c r="AI209" s="619">
        <v>3006912</v>
      </c>
      <c r="AJ209" s="619">
        <v>0</v>
      </c>
      <c r="AK209" s="619">
        <v>61244</v>
      </c>
      <c r="AL209" s="619">
        <v>3068156</v>
      </c>
      <c r="AM209" s="619">
        <v>99866</v>
      </c>
      <c r="AN209" s="619">
        <v>97869</v>
      </c>
      <c r="AO209" s="619">
        <v>0</v>
      </c>
      <c r="AP209" s="619">
        <v>1997</v>
      </c>
      <c r="AQ209" s="619">
        <v>199732</v>
      </c>
      <c r="AR209" s="619">
        <v>-29636</v>
      </c>
      <c r="AS209" s="619">
        <v>-29043</v>
      </c>
      <c r="AT209" s="619">
        <v>0</v>
      </c>
      <c r="AU209" s="619">
        <v>-593</v>
      </c>
      <c r="AV209" s="619">
        <v>-59272</v>
      </c>
      <c r="AW209" s="619">
        <v>-50656</v>
      </c>
      <c r="AX209" s="619">
        <v>-49643</v>
      </c>
      <c r="AY209" s="619">
        <v>0</v>
      </c>
      <c r="AZ209" s="619">
        <v>-1013</v>
      </c>
      <c r="BA209" s="619">
        <v>-101312</v>
      </c>
      <c r="BB209" s="619">
        <v>27302</v>
      </c>
      <c r="BC209" s="619">
        <v>26755</v>
      </c>
      <c r="BD209" s="619">
        <v>0</v>
      </c>
      <c r="BE209" s="619">
        <v>546</v>
      </c>
      <c r="BF209" s="619">
        <v>54603</v>
      </c>
      <c r="BG209" s="619">
        <v>-20455</v>
      </c>
      <c r="BH209" s="619">
        <v>-20046</v>
      </c>
      <c r="BI209" s="619">
        <v>0</v>
      </c>
      <c r="BJ209" s="619">
        <v>-409</v>
      </c>
      <c r="BK209" s="619">
        <v>-40910</v>
      </c>
      <c r="BL209" s="619">
        <v>-43809</v>
      </c>
      <c r="BM209" s="619">
        <v>-42934</v>
      </c>
      <c r="BN209" s="619">
        <v>0</v>
      </c>
      <c r="BO209" s="619">
        <v>-876</v>
      </c>
      <c r="BP209" s="619">
        <v>-87619</v>
      </c>
      <c r="BQ209" s="619">
        <v>-469633</v>
      </c>
      <c r="BR209" s="619">
        <v>-460241</v>
      </c>
      <c r="BS209" s="619">
        <v>0</v>
      </c>
      <c r="BT209" s="619">
        <v>-9393</v>
      </c>
      <c r="BU209" s="619">
        <v>-939267</v>
      </c>
      <c r="BV209" s="619">
        <v>0</v>
      </c>
      <c r="BW209" s="619">
        <v>0</v>
      </c>
      <c r="BX209" s="619">
        <v>0</v>
      </c>
      <c r="BY209" s="619">
        <v>0</v>
      </c>
      <c r="BZ209" s="619">
        <v>0</v>
      </c>
      <c r="CA209" s="619">
        <v>-469633</v>
      </c>
      <c r="CB209" s="619">
        <v>-460241</v>
      </c>
      <c r="CC209" s="619">
        <v>0</v>
      </c>
      <c r="CD209" s="619">
        <v>-9393</v>
      </c>
      <c r="CE209" s="619">
        <v>-939267</v>
      </c>
      <c r="CF209" s="619">
        <v>0</v>
      </c>
      <c r="CG209" s="619">
        <v>0</v>
      </c>
      <c r="CH209" s="619">
        <v>0</v>
      </c>
      <c r="CI209" s="619">
        <v>0</v>
      </c>
      <c r="CJ209" s="619">
        <v>0</v>
      </c>
      <c r="CK209" s="619">
        <v>0</v>
      </c>
      <c r="CL209" s="619">
        <v>0</v>
      </c>
      <c r="CM209" s="619">
        <v>0</v>
      </c>
      <c r="CN209" s="619">
        <v>0</v>
      </c>
      <c r="CO209" s="619">
        <v>0</v>
      </c>
      <c r="CP209" s="619">
        <v>273370</v>
      </c>
      <c r="CQ209" s="619">
        <v>267903</v>
      </c>
      <c r="CR209" s="619">
        <v>0</v>
      </c>
      <c r="CS209" s="619">
        <v>5467</v>
      </c>
      <c r="CT209" s="619">
        <v>546740</v>
      </c>
      <c r="CU209" s="619">
        <v>0</v>
      </c>
      <c r="CV209" s="619">
        <v>0</v>
      </c>
      <c r="CW209" s="619">
        <v>0</v>
      </c>
      <c r="CX209" s="619">
        <v>0</v>
      </c>
      <c r="CY209" s="619">
        <v>0</v>
      </c>
      <c r="CZ209" s="619">
        <v>0</v>
      </c>
      <c r="DA209" s="619">
        <v>0</v>
      </c>
      <c r="DB209" s="619">
        <v>0</v>
      </c>
      <c r="DC209" s="619">
        <v>0</v>
      </c>
      <c r="DD209" s="619">
        <v>0</v>
      </c>
      <c r="DE209" s="619">
        <v>-133817</v>
      </c>
      <c r="DF209" s="619">
        <v>-131141</v>
      </c>
      <c r="DG209" s="619">
        <v>0</v>
      </c>
      <c r="DH209" s="619">
        <v>-2676</v>
      </c>
      <c r="DI209" s="619">
        <v>-267634</v>
      </c>
      <c r="DJ209" s="619">
        <v>-443751</v>
      </c>
      <c r="DK209" s="619">
        <v>-434875</v>
      </c>
      <c r="DL209" s="619">
        <v>0</v>
      </c>
      <c r="DM209" s="619">
        <v>-8875</v>
      </c>
      <c r="DN209" s="619">
        <v>-887501</v>
      </c>
      <c r="DO209" s="619">
        <v>-773831</v>
      </c>
      <c r="DP209" s="619">
        <v>-758354</v>
      </c>
      <c r="DQ209" s="619">
        <v>0</v>
      </c>
      <c r="DR209" s="619">
        <v>-15477</v>
      </c>
      <c r="DS209" s="619">
        <v>-1547662</v>
      </c>
      <c r="DT209" s="619">
        <v>0</v>
      </c>
      <c r="DU209" s="619">
        <v>0</v>
      </c>
      <c r="DV209" s="619">
        <v>0</v>
      </c>
      <c r="DW209" s="619">
        <v>0</v>
      </c>
      <c r="DX209" s="619">
        <v>0</v>
      </c>
      <c r="DY209" s="619">
        <v>-330080</v>
      </c>
      <c r="DZ209" s="619">
        <v>-323479</v>
      </c>
      <c r="EA209" s="619">
        <v>0</v>
      </c>
      <c r="EB209" s="619">
        <v>-6602</v>
      </c>
      <c r="EC209" s="619">
        <v>-660161</v>
      </c>
      <c r="ED209" s="619">
        <v>-443751</v>
      </c>
      <c r="EE209" s="619">
        <v>-434875</v>
      </c>
      <c r="EF209" s="619">
        <v>0</v>
      </c>
      <c r="EG209" s="619">
        <v>-8875</v>
      </c>
      <c r="EH209" s="619">
        <v>-887501</v>
      </c>
      <c r="EI209" s="619">
        <v>1892395</v>
      </c>
      <c r="EJ209" s="619">
        <v>1854547</v>
      </c>
      <c r="EK209" s="619">
        <v>0</v>
      </c>
      <c r="EL209" s="619">
        <v>37847</v>
      </c>
      <c r="EM209" s="619">
        <v>3784788</v>
      </c>
      <c r="EN209" s="619">
        <v>0</v>
      </c>
      <c r="EO209" s="619">
        <v>0</v>
      </c>
      <c r="EP209" s="619">
        <v>0</v>
      </c>
      <c r="EQ209" s="619">
        <v>0</v>
      </c>
      <c r="ER209" s="619">
        <v>0</v>
      </c>
      <c r="ES209" s="619">
        <v>1339204</v>
      </c>
      <c r="ET209" s="619">
        <v>1312420</v>
      </c>
      <c r="EU209" s="619">
        <v>0</v>
      </c>
      <c r="EV209" s="619">
        <v>26784</v>
      </c>
      <c r="EW209" s="619">
        <v>2678408</v>
      </c>
      <c r="EX209" s="619">
        <v>553191</v>
      </c>
      <c r="EY209" s="619">
        <v>542127</v>
      </c>
      <c r="EZ209" s="619">
        <v>0</v>
      </c>
      <c r="FA209" s="619">
        <v>11063</v>
      </c>
      <c r="FB209" s="619">
        <v>1106380</v>
      </c>
      <c r="FC209" s="619">
        <v>5189384</v>
      </c>
      <c r="FD209" s="619">
        <v>5085596</v>
      </c>
      <c r="FE209" s="619">
        <v>0</v>
      </c>
      <c r="FF209" s="619">
        <v>103788</v>
      </c>
      <c r="FG209" s="619">
        <v>10378768</v>
      </c>
      <c r="FH209" s="619">
        <v>5313731</v>
      </c>
      <c r="FI209" s="619">
        <v>5207457</v>
      </c>
      <c r="FJ209" s="619">
        <v>0</v>
      </c>
      <c r="FK209" s="619">
        <v>106275</v>
      </c>
      <c r="FL209" s="619">
        <v>10627463</v>
      </c>
      <c r="FM209" s="619">
        <v>124347</v>
      </c>
      <c r="FN209" s="619">
        <v>121861</v>
      </c>
      <c r="FO209" s="619">
        <v>0</v>
      </c>
      <c r="FP209" s="619">
        <v>2487</v>
      </c>
      <c r="FQ209" s="619">
        <v>248695</v>
      </c>
      <c r="FR209" s="619">
        <v>677538</v>
      </c>
      <c r="FS209" s="619">
        <v>663988</v>
      </c>
      <c r="FT209" s="619">
        <v>0</v>
      </c>
      <c r="FU209" s="619">
        <v>13550</v>
      </c>
      <c r="FV209" s="619">
        <v>1355075</v>
      </c>
      <c r="FW209" s="620" t="s">
        <v>535</v>
      </c>
      <c r="FX209" s="620" t="s">
        <v>553</v>
      </c>
      <c r="FY209" s="610" t="s">
        <v>535</v>
      </c>
      <c r="FZ209" s="611" t="s">
        <v>481</v>
      </c>
      <c r="GA209" s="611" t="s">
        <v>1155</v>
      </c>
      <c r="GB209" s="610" t="s">
        <v>1432</v>
      </c>
    </row>
    <row r="210" spans="1:184" x14ac:dyDescent="0.25">
      <c r="A210" s="610" t="s">
        <v>3385</v>
      </c>
      <c r="B210" s="617" t="s">
        <v>1156</v>
      </c>
      <c r="C210" s="618" t="s">
        <v>1157</v>
      </c>
      <c r="D210" s="638">
        <v>0</v>
      </c>
      <c r="E210" s="638">
        <v>0.99</v>
      </c>
      <c r="F210" s="638">
        <v>0</v>
      </c>
      <c r="G210" s="638">
        <v>0.01</v>
      </c>
      <c r="H210" s="638">
        <v>1</v>
      </c>
      <c r="I210" s="619">
        <v>0</v>
      </c>
      <c r="J210" s="619">
        <v>104433656</v>
      </c>
      <c r="K210" s="619">
        <v>0</v>
      </c>
      <c r="L210" s="619">
        <v>1054885</v>
      </c>
      <c r="M210" s="619">
        <v>105488541</v>
      </c>
      <c r="N210" s="619">
        <v>0</v>
      </c>
      <c r="O210" s="619">
        <v>0</v>
      </c>
      <c r="P210" s="619">
        <v>0</v>
      </c>
      <c r="Q210" s="619">
        <v>443554</v>
      </c>
      <c r="R210" s="619">
        <v>443554</v>
      </c>
      <c r="S210" s="619">
        <v>0</v>
      </c>
      <c r="T210" s="619">
        <v>0</v>
      </c>
      <c r="U210" s="619">
        <v>0</v>
      </c>
      <c r="V210" s="619">
        <v>133586</v>
      </c>
      <c r="W210" s="619">
        <v>0</v>
      </c>
      <c r="X210" s="619">
        <v>133586</v>
      </c>
      <c r="Y210" s="619">
        <v>0</v>
      </c>
      <c r="Z210" s="619">
        <v>0</v>
      </c>
      <c r="AA210" s="619">
        <v>0</v>
      </c>
      <c r="AB210" s="619">
        <v>0</v>
      </c>
      <c r="AC210" s="619">
        <v>0</v>
      </c>
      <c r="AD210" s="619">
        <v>0</v>
      </c>
      <c r="AE210" s="619">
        <v>0</v>
      </c>
      <c r="AF210" s="619">
        <v>0</v>
      </c>
      <c r="AG210" s="619">
        <v>0</v>
      </c>
      <c r="AH210" s="619">
        <v>0</v>
      </c>
      <c r="AI210" s="619">
        <v>34211976</v>
      </c>
      <c r="AJ210" s="619">
        <v>0</v>
      </c>
      <c r="AK210" s="619">
        <v>345345</v>
      </c>
      <c r="AL210" s="619">
        <v>34557321</v>
      </c>
      <c r="AM210" s="619">
        <v>0</v>
      </c>
      <c r="AN210" s="619">
        <v>21430505</v>
      </c>
      <c r="AO210" s="619">
        <v>0</v>
      </c>
      <c r="AP210" s="619">
        <v>216470</v>
      </c>
      <c r="AQ210" s="619">
        <v>21646975</v>
      </c>
      <c r="AR210" s="619">
        <v>0</v>
      </c>
      <c r="AS210" s="619">
        <v>-6661041</v>
      </c>
      <c r="AT210" s="619">
        <v>0</v>
      </c>
      <c r="AU210" s="619">
        <v>-67283</v>
      </c>
      <c r="AV210" s="619">
        <v>-6728324</v>
      </c>
      <c r="AW210" s="619">
        <v>0</v>
      </c>
      <c r="AX210" s="619">
        <v>-16138866</v>
      </c>
      <c r="AY210" s="619">
        <v>0</v>
      </c>
      <c r="AZ210" s="619">
        <v>-163019</v>
      </c>
      <c r="BA210" s="619">
        <v>-16301885</v>
      </c>
      <c r="BB210" s="619">
        <v>0</v>
      </c>
      <c r="BC210" s="619">
        <v>3102335</v>
      </c>
      <c r="BD210" s="619">
        <v>0</v>
      </c>
      <c r="BE210" s="619">
        <v>31337</v>
      </c>
      <c r="BF210" s="619">
        <v>3133672</v>
      </c>
      <c r="BG210" s="619">
        <v>0</v>
      </c>
      <c r="BH210" s="619">
        <v>-2470137</v>
      </c>
      <c r="BI210" s="619">
        <v>0</v>
      </c>
      <c r="BJ210" s="619">
        <v>-24951</v>
      </c>
      <c r="BK210" s="619">
        <v>-2495088</v>
      </c>
      <c r="BL210" s="619">
        <v>0</v>
      </c>
      <c r="BM210" s="619">
        <v>-15506668</v>
      </c>
      <c r="BN210" s="619">
        <v>0</v>
      </c>
      <c r="BO210" s="619">
        <v>-156633</v>
      </c>
      <c r="BP210" s="619">
        <v>-15663301</v>
      </c>
      <c r="BQ210" s="619">
        <v>0</v>
      </c>
      <c r="BR210" s="619">
        <v>-19919747</v>
      </c>
      <c r="BS210" s="619">
        <v>0</v>
      </c>
      <c r="BT210" s="619">
        <v>-201210</v>
      </c>
      <c r="BU210" s="619">
        <v>-20120957</v>
      </c>
      <c r="BV210" s="619">
        <v>0</v>
      </c>
      <c r="BW210" s="619">
        <v>-1174096</v>
      </c>
      <c r="BX210" s="619">
        <v>0</v>
      </c>
      <c r="BY210" s="619">
        <v>-11860</v>
      </c>
      <c r="BZ210" s="619">
        <v>-1185956</v>
      </c>
      <c r="CA210" s="619">
        <v>0</v>
      </c>
      <c r="CB210" s="619">
        <v>-18745651</v>
      </c>
      <c r="CC210" s="619">
        <v>0</v>
      </c>
      <c r="CD210" s="619">
        <v>-189350</v>
      </c>
      <c r="CE210" s="619">
        <v>-18935001</v>
      </c>
      <c r="CF210" s="619">
        <v>0</v>
      </c>
      <c r="CG210" s="619">
        <v>0</v>
      </c>
      <c r="CH210" s="619">
        <v>0</v>
      </c>
      <c r="CI210" s="619">
        <v>0</v>
      </c>
      <c r="CJ210" s="619">
        <v>0</v>
      </c>
      <c r="CK210" s="619">
        <v>0</v>
      </c>
      <c r="CL210" s="619">
        <v>1174096</v>
      </c>
      <c r="CM210" s="619">
        <v>0</v>
      </c>
      <c r="CN210" s="619">
        <v>11860</v>
      </c>
      <c r="CO210" s="619">
        <v>1185956</v>
      </c>
      <c r="CP210" s="619">
        <v>0</v>
      </c>
      <c r="CQ210" s="619">
        <v>8793031</v>
      </c>
      <c r="CR210" s="619">
        <v>0</v>
      </c>
      <c r="CS210" s="619">
        <v>88818</v>
      </c>
      <c r="CT210" s="619">
        <v>8881849</v>
      </c>
      <c r="CU210" s="619">
        <v>0</v>
      </c>
      <c r="CV210" s="619">
        <v>0</v>
      </c>
      <c r="CW210" s="619">
        <v>0</v>
      </c>
      <c r="CX210" s="619">
        <v>0</v>
      </c>
      <c r="CY210" s="619">
        <v>0</v>
      </c>
      <c r="CZ210" s="619">
        <v>0</v>
      </c>
      <c r="DA210" s="619">
        <v>0</v>
      </c>
      <c r="DB210" s="619">
        <v>0</v>
      </c>
      <c r="DC210" s="619">
        <v>0</v>
      </c>
      <c r="DD210" s="619">
        <v>0</v>
      </c>
      <c r="DE210" s="619">
        <v>0</v>
      </c>
      <c r="DF210" s="619">
        <v>344742</v>
      </c>
      <c r="DG210" s="619">
        <v>0</v>
      </c>
      <c r="DH210" s="619">
        <v>3482</v>
      </c>
      <c r="DI210" s="619">
        <v>348224</v>
      </c>
      <c r="DJ210" s="619">
        <v>0</v>
      </c>
      <c r="DK210" s="619">
        <v>-6483444</v>
      </c>
      <c r="DL210" s="619">
        <v>0</v>
      </c>
      <c r="DM210" s="619">
        <v>-65489</v>
      </c>
      <c r="DN210" s="619">
        <v>-6548933</v>
      </c>
      <c r="DO210" s="619">
        <v>0</v>
      </c>
      <c r="DP210" s="619">
        <v>-16091322</v>
      </c>
      <c r="DQ210" s="619">
        <v>0</v>
      </c>
      <c r="DR210" s="619">
        <v>-162539</v>
      </c>
      <c r="DS210" s="619">
        <v>-16253861</v>
      </c>
      <c r="DT210" s="619">
        <v>0</v>
      </c>
      <c r="DU210" s="619">
        <v>0</v>
      </c>
      <c r="DV210" s="619">
        <v>0</v>
      </c>
      <c r="DW210" s="619">
        <v>0</v>
      </c>
      <c r="DX210" s="619">
        <v>0</v>
      </c>
      <c r="DY210" s="619">
        <v>0</v>
      </c>
      <c r="DZ210" s="619">
        <v>-9607878</v>
      </c>
      <c r="EA210" s="619">
        <v>0</v>
      </c>
      <c r="EB210" s="619">
        <v>-97050</v>
      </c>
      <c r="EC210" s="619">
        <v>-9704928</v>
      </c>
      <c r="ED210" s="619">
        <v>0</v>
      </c>
      <c r="EE210" s="619">
        <v>-6483444</v>
      </c>
      <c r="EF210" s="619">
        <v>0</v>
      </c>
      <c r="EG210" s="619">
        <v>-65489</v>
      </c>
      <c r="EH210" s="619">
        <v>-6548933</v>
      </c>
      <c r="EI210" s="619">
        <v>0</v>
      </c>
      <c r="EJ210" s="619">
        <v>-4280402</v>
      </c>
      <c r="EK210" s="619">
        <v>0</v>
      </c>
      <c r="EL210" s="619">
        <v>-43236</v>
      </c>
      <c r="EM210" s="619">
        <v>-4323638</v>
      </c>
      <c r="EN210" s="619">
        <v>0</v>
      </c>
      <c r="EO210" s="619">
        <v>0</v>
      </c>
      <c r="EP210" s="619">
        <v>0</v>
      </c>
      <c r="EQ210" s="619">
        <v>0</v>
      </c>
      <c r="ER210" s="619">
        <v>0</v>
      </c>
      <c r="ES210" s="619">
        <v>0</v>
      </c>
      <c r="ET210" s="619">
        <v>-4345743</v>
      </c>
      <c r="EU210" s="619">
        <v>0</v>
      </c>
      <c r="EV210" s="619">
        <v>-43896</v>
      </c>
      <c r="EW210" s="619">
        <v>-4389639</v>
      </c>
      <c r="EX210" s="619">
        <v>0</v>
      </c>
      <c r="EY210" s="619">
        <v>65341</v>
      </c>
      <c r="EZ210" s="619">
        <v>0</v>
      </c>
      <c r="FA210" s="619">
        <v>660</v>
      </c>
      <c r="FB210" s="619">
        <v>66001</v>
      </c>
      <c r="FC210" s="619">
        <v>0</v>
      </c>
      <c r="FD210" s="619">
        <v>100912593</v>
      </c>
      <c r="FE210" s="619">
        <v>0</v>
      </c>
      <c r="FF210" s="619">
        <v>1019319</v>
      </c>
      <c r="FG210" s="619">
        <v>101931912</v>
      </c>
      <c r="FH210" s="619">
        <v>0</v>
      </c>
      <c r="FI210" s="619">
        <v>104433656</v>
      </c>
      <c r="FJ210" s="619">
        <v>0</v>
      </c>
      <c r="FK210" s="619">
        <v>1054885</v>
      </c>
      <c r="FL210" s="619">
        <v>105488541</v>
      </c>
      <c r="FM210" s="619">
        <v>0</v>
      </c>
      <c r="FN210" s="619">
        <v>3521063</v>
      </c>
      <c r="FO210" s="619">
        <v>0</v>
      </c>
      <c r="FP210" s="619">
        <v>35566</v>
      </c>
      <c r="FQ210" s="619">
        <v>3556629</v>
      </c>
      <c r="FR210" s="619">
        <v>0</v>
      </c>
      <c r="FS210" s="619">
        <v>3586404</v>
      </c>
      <c r="FT210" s="619">
        <v>0</v>
      </c>
      <c r="FU210" s="619">
        <v>36226</v>
      </c>
      <c r="FV210" s="619">
        <v>3622630</v>
      </c>
      <c r="FW210" s="620" t="s">
        <v>513</v>
      </c>
      <c r="FX210" s="620" t="s">
        <v>568</v>
      </c>
      <c r="FY210" s="610" t="s">
        <v>515</v>
      </c>
      <c r="FZ210" s="611" t="s">
        <v>558</v>
      </c>
      <c r="GA210" s="611" t="s">
        <v>1158</v>
      </c>
      <c r="GB210" s="610" t="s">
        <v>1432</v>
      </c>
    </row>
    <row r="211" spans="1:184" x14ac:dyDescent="0.25">
      <c r="A211" s="610" t="s">
        <v>3385</v>
      </c>
      <c r="B211" s="617" t="s">
        <v>1159</v>
      </c>
      <c r="C211" s="618" t="s">
        <v>1160</v>
      </c>
      <c r="D211" s="638">
        <v>0</v>
      </c>
      <c r="E211" s="638">
        <v>0.99</v>
      </c>
      <c r="F211" s="638">
        <v>0</v>
      </c>
      <c r="G211" s="638">
        <v>0.01</v>
      </c>
      <c r="H211" s="638">
        <v>1</v>
      </c>
      <c r="I211" s="619">
        <v>0</v>
      </c>
      <c r="J211" s="619">
        <v>111282936</v>
      </c>
      <c r="K211" s="619">
        <v>0</v>
      </c>
      <c r="L211" s="619">
        <v>1124070</v>
      </c>
      <c r="M211" s="619">
        <v>112407006</v>
      </c>
      <c r="N211" s="619">
        <v>0</v>
      </c>
      <c r="O211" s="619">
        <v>0</v>
      </c>
      <c r="P211" s="619">
        <v>0</v>
      </c>
      <c r="Q211" s="619">
        <v>419456</v>
      </c>
      <c r="R211" s="619">
        <v>419456</v>
      </c>
      <c r="S211" s="619">
        <v>0</v>
      </c>
      <c r="T211" s="619">
        <v>0</v>
      </c>
      <c r="U211" s="619">
        <v>0</v>
      </c>
      <c r="V211" s="619">
        <v>0</v>
      </c>
      <c r="W211" s="619">
        <v>0</v>
      </c>
      <c r="X211" s="619">
        <v>0</v>
      </c>
      <c r="Y211" s="619">
        <v>0</v>
      </c>
      <c r="Z211" s="619">
        <v>0</v>
      </c>
      <c r="AA211" s="619">
        <v>0</v>
      </c>
      <c r="AB211" s="619">
        <v>0</v>
      </c>
      <c r="AC211" s="619">
        <v>0</v>
      </c>
      <c r="AD211" s="619">
        <v>0</v>
      </c>
      <c r="AE211" s="619">
        <v>0</v>
      </c>
      <c r="AF211" s="619">
        <v>0</v>
      </c>
      <c r="AG211" s="619">
        <v>0</v>
      </c>
      <c r="AH211" s="619">
        <v>0</v>
      </c>
      <c r="AI211" s="619">
        <v>36860672</v>
      </c>
      <c r="AJ211" s="619">
        <v>0</v>
      </c>
      <c r="AK211" s="619">
        <v>372329</v>
      </c>
      <c r="AL211" s="619">
        <v>37233001</v>
      </c>
      <c r="AM211" s="619">
        <v>0</v>
      </c>
      <c r="AN211" s="619">
        <v>7732067</v>
      </c>
      <c r="AO211" s="619">
        <v>0</v>
      </c>
      <c r="AP211" s="619">
        <v>78102</v>
      </c>
      <c r="AQ211" s="619">
        <v>7810169</v>
      </c>
      <c r="AR211" s="619">
        <v>0</v>
      </c>
      <c r="AS211" s="619">
        <v>-746478</v>
      </c>
      <c r="AT211" s="619">
        <v>0</v>
      </c>
      <c r="AU211" s="619">
        <v>-7540</v>
      </c>
      <c r="AV211" s="619">
        <v>-754018</v>
      </c>
      <c r="AW211" s="619">
        <v>0</v>
      </c>
      <c r="AX211" s="619">
        <v>-4794143</v>
      </c>
      <c r="AY211" s="619">
        <v>0</v>
      </c>
      <c r="AZ211" s="619">
        <v>-48426</v>
      </c>
      <c r="BA211" s="619">
        <v>-4842569</v>
      </c>
      <c r="BB211" s="619">
        <v>0</v>
      </c>
      <c r="BC211" s="619">
        <v>1506308</v>
      </c>
      <c r="BD211" s="619">
        <v>0</v>
      </c>
      <c r="BE211" s="619">
        <v>15215</v>
      </c>
      <c r="BF211" s="619">
        <v>1521523</v>
      </c>
      <c r="BG211" s="619">
        <v>0</v>
      </c>
      <c r="BH211" s="619">
        <v>-81290</v>
      </c>
      <c r="BI211" s="619">
        <v>0</v>
      </c>
      <c r="BJ211" s="619">
        <v>-821</v>
      </c>
      <c r="BK211" s="619">
        <v>-82111</v>
      </c>
      <c r="BL211" s="619">
        <v>0</v>
      </c>
      <c r="BM211" s="619">
        <v>-3369125</v>
      </c>
      <c r="BN211" s="619">
        <v>0</v>
      </c>
      <c r="BO211" s="619">
        <v>-34032</v>
      </c>
      <c r="BP211" s="619">
        <v>-3403157</v>
      </c>
      <c r="BQ211" s="619">
        <v>0</v>
      </c>
      <c r="BR211" s="619">
        <v>-4945716</v>
      </c>
      <c r="BS211" s="619">
        <v>0</v>
      </c>
      <c r="BT211" s="619">
        <v>-49957</v>
      </c>
      <c r="BU211" s="619">
        <v>-4995673</v>
      </c>
      <c r="BV211" s="619">
        <v>0</v>
      </c>
      <c r="BW211" s="619">
        <v>-400014</v>
      </c>
      <c r="BX211" s="619">
        <v>0</v>
      </c>
      <c r="BY211" s="619">
        <v>-4041</v>
      </c>
      <c r="BZ211" s="619">
        <v>-404055</v>
      </c>
      <c r="CA211" s="619">
        <v>0</v>
      </c>
      <c r="CB211" s="619">
        <v>-4545702</v>
      </c>
      <c r="CC211" s="619">
        <v>0</v>
      </c>
      <c r="CD211" s="619">
        <v>-45916</v>
      </c>
      <c r="CE211" s="619">
        <v>-4591618</v>
      </c>
      <c r="CF211" s="619">
        <v>0</v>
      </c>
      <c r="CG211" s="619">
        <v>0</v>
      </c>
      <c r="CH211" s="619">
        <v>0</v>
      </c>
      <c r="CI211" s="619">
        <v>0</v>
      </c>
      <c r="CJ211" s="619">
        <v>0</v>
      </c>
      <c r="CK211" s="619">
        <v>0</v>
      </c>
      <c r="CL211" s="619">
        <v>0</v>
      </c>
      <c r="CM211" s="619">
        <v>0</v>
      </c>
      <c r="CN211" s="619">
        <v>0</v>
      </c>
      <c r="CO211" s="619">
        <v>0</v>
      </c>
      <c r="CP211" s="619">
        <v>0</v>
      </c>
      <c r="CQ211" s="619">
        <v>0</v>
      </c>
      <c r="CR211" s="619">
        <v>0</v>
      </c>
      <c r="CS211" s="619">
        <v>0</v>
      </c>
      <c r="CT211" s="619">
        <v>0</v>
      </c>
      <c r="CU211" s="619">
        <v>0</v>
      </c>
      <c r="CV211" s="619">
        <v>0</v>
      </c>
      <c r="CW211" s="619">
        <v>0</v>
      </c>
      <c r="CX211" s="619">
        <v>0</v>
      </c>
      <c r="CY211" s="619">
        <v>0</v>
      </c>
      <c r="CZ211" s="619">
        <v>0</v>
      </c>
      <c r="DA211" s="619">
        <v>400014</v>
      </c>
      <c r="DB211" s="619">
        <v>0</v>
      </c>
      <c r="DC211" s="619">
        <v>4041</v>
      </c>
      <c r="DD211" s="619">
        <v>404055</v>
      </c>
      <c r="DE211" s="619">
        <v>0</v>
      </c>
      <c r="DF211" s="619">
        <v>186668</v>
      </c>
      <c r="DG211" s="619">
        <v>0</v>
      </c>
      <c r="DH211" s="619">
        <v>1886</v>
      </c>
      <c r="DI211" s="619">
        <v>188554</v>
      </c>
      <c r="DJ211" s="619">
        <v>0</v>
      </c>
      <c r="DK211" s="619">
        <v>-780112</v>
      </c>
      <c r="DL211" s="619">
        <v>0</v>
      </c>
      <c r="DM211" s="619">
        <v>-7880</v>
      </c>
      <c r="DN211" s="619">
        <v>-787992</v>
      </c>
      <c r="DO211" s="619">
        <v>0</v>
      </c>
      <c r="DP211" s="619">
        <v>-5139146</v>
      </c>
      <c r="DQ211" s="619">
        <v>0</v>
      </c>
      <c r="DR211" s="619">
        <v>-51910</v>
      </c>
      <c r="DS211" s="619">
        <v>-5191056</v>
      </c>
      <c r="DT211" s="619">
        <v>0</v>
      </c>
      <c r="DU211" s="619">
        <v>0</v>
      </c>
      <c r="DV211" s="619">
        <v>0</v>
      </c>
      <c r="DW211" s="619">
        <v>0</v>
      </c>
      <c r="DX211" s="619">
        <v>0</v>
      </c>
      <c r="DY211" s="619">
        <v>0</v>
      </c>
      <c r="DZ211" s="619">
        <v>-4359034</v>
      </c>
      <c r="EA211" s="619">
        <v>0</v>
      </c>
      <c r="EB211" s="619">
        <v>-44030</v>
      </c>
      <c r="EC211" s="619">
        <v>-4403064</v>
      </c>
      <c r="ED211" s="619">
        <v>0</v>
      </c>
      <c r="EE211" s="619">
        <v>-780112</v>
      </c>
      <c r="EF211" s="619">
        <v>0</v>
      </c>
      <c r="EG211" s="619">
        <v>-7880</v>
      </c>
      <c r="EH211" s="619">
        <v>-787992</v>
      </c>
      <c r="EI211" s="619">
        <v>-2489</v>
      </c>
      <c r="EJ211" s="619">
        <v>853780</v>
      </c>
      <c r="EK211" s="619">
        <v>0</v>
      </c>
      <c r="EL211" s="619">
        <v>8599</v>
      </c>
      <c r="EM211" s="619">
        <v>859890</v>
      </c>
      <c r="EN211" s="619">
        <v>0</v>
      </c>
      <c r="EO211" s="619">
        <v>0</v>
      </c>
      <c r="EP211" s="619">
        <v>0</v>
      </c>
      <c r="EQ211" s="619">
        <v>0</v>
      </c>
      <c r="ER211" s="619">
        <v>0</v>
      </c>
      <c r="ES211" s="619">
        <v>0</v>
      </c>
      <c r="ET211" s="619">
        <v>52334</v>
      </c>
      <c r="EU211" s="619">
        <v>0</v>
      </c>
      <c r="EV211" s="619">
        <v>529</v>
      </c>
      <c r="EW211" s="619">
        <v>52863</v>
      </c>
      <c r="EX211" s="619">
        <v>-2489</v>
      </c>
      <c r="EY211" s="619">
        <v>801446</v>
      </c>
      <c r="EZ211" s="619">
        <v>0</v>
      </c>
      <c r="FA211" s="619">
        <v>8070</v>
      </c>
      <c r="FB211" s="619">
        <v>807027</v>
      </c>
      <c r="FC211" s="619">
        <v>0</v>
      </c>
      <c r="FD211" s="619">
        <v>109559686</v>
      </c>
      <c r="FE211" s="619">
        <v>0</v>
      </c>
      <c r="FF211" s="619">
        <v>1106663</v>
      </c>
      <c r="FG211" s="619">
        <v>110666349</v>
      </c>
      <c r="FH211" s="619">
        <v>0</v>
      </c>
      <c r="FI211" s="619">
        <v>111282936</v>
      </c>
      <c r="FJ211" s="619">
        <v>0</v>
      </c>
      <c r="FK211" s="619">
        <v>1124070</v>
      </c>
      <c r="FL211" s="619">
        <v>112407006</v>
      </c>
      <c r="FM211" s="619">
        <v>0</v>
      </c>
      <c r="FN211" s="619">
        <v>1723250</v>
      </c>
      <c r="FO211" s="619">
        <v>0</v>
      </c>
      <c r="FP211" s="619">
        <v>17407</v>
      </c>
      <c r="FQ211" s="619">
        <v>1740657</v>
      </c>
      <c r="FR211" s="619">
        <v>-2489</v>
      </c>
      <c r="FS211" s="619">
        <v>2524696</v>
      </c>
      <c r="FT211" s="619">
        <v>0</v>
      </c>
      <c r="FU211" s="619">
        <v>25477</v>
      </c>
      <c r="FV211" s="619">
        <v>2547684</v>
      </c>
      <c r="FW211" s="620" t="s">
        <v>513</v>
      </c>
      <c r="FX211" s="620" t="s">
        <v>547</v>
      </c>
      <c r="FY211" s="610" t="s">
        <v>515</v>
      </c>
      <c r="FZ211" s="611" t="s">
        <v>548</v>
      </c>
      <c r="GA211" s="611" t="s">
        <v>1161</v>
      </c>
      <c r="GB211" s="610" t="s">
        <v>3368</v>
      </c>
    </row>
    <row r="212" spans="1:184" x14ac:dyDescent="0.25">
      <c r="A212" s="610" t="s">
        <v>3385</v>
      </c>
      <c r="B212" s="617" t="s">
        <v>1162</v>
      </c>
      <c r="C212" s="618" t="s">
        <v>1163</v>
      </c>
      <c r="D212" s="638">
        <v>0</v>
      </c>
      <c r="E212" s="638">
        <v>0.99</v>
      </c>
      <c r="F212" s="638">
        <v>0</v>
      </c>
      <c r="G212" s="638">
        <v>0.01</v>
      </c>
      <c r="H212" s="638">
        <v>1</v>
      </c>
      <c r="I212" s="619">
        <v>0</v>
      </c>
      <c r="J212" s="619">
        <v>60859582</v>
      </c>
      <c r="K212" s="619">
        <v>0</v>
      </c>
      <c r="L212" s="619">
        <v>614743</v>
      </c>
      <c r="M212" s="619">
        <v>61474325</v>
      </c>
      <c r="N212" s="619">
        <v>0</v>
      </c>
      <c r="O212" s="619">
        <v>0</v>
      </c>
      <c r="P212" s="619">
        <v>0</v>
      </c>
      <c r="Q212" s="619">
        <v>295614</v>
      </c>
      <c r="R212" s="619">
        <v>295614</v>
      </c>
      <c r="S212" s="619">
        <v>0</v>
      </c>
      <c r="T212" s="619">
        <v>0</v>
      </c>
      <c r="U212" s="619">
        <v>0</v>
      </c>
      <c r="V212" s="619">
        <v>0</v>
      </c>
      <c r="W212" s="619">
        <v>0</v>
      </c>
      <c r="X212" s="619">
        <v>0</v>
      </c>
      <c r="Y212" s="619">
        <v>0</v>
      </c>
      <c r="Z212" s="619">
        <v>0</v>
      </c>
      <c r="AA212" s="619">
        <v>0</v>
      </c>
      <c r="AB212" s="619">
        <v>0</v>
      </c>
      <c r="AC212" s="619">
        <v>0</v>
      </c>
      <c r="AD212" s="619">
        <v>0</v>
      </c>
      <c r="AE212" s="619">
        <v>0</v>
      </c>
      <c r="AF212" s="619">
        <v>0</v>
      </c>
      <c r="AG212" s="619">
        <v>0</v>
      </c>
      <c r="AH212" s="619">
        <v>0</v>
      </c>
      <c r="AI212" s="619">
        <v>25283158</v>
      </c>
      <c r="AJ212" s="619">
        <v>0</v>
      </c>
      <c r="AK212" s="619">
        <v>255386</v>
      </c>
      <c r="AL212" s="619">
        <v>25538544</v>
      </c>
      <c r="AM212" s="619">
        <v>0</v>
      </c>
      <c r="AN212" s="619">
        <v>8195036</v>
      </c>
      <c r="AO212" s="619">
        <v>0</v>
      </c>
      <c r="AP212" s="619">
        <v>82778</v>
      </c>
      <c r="AQ212" s="619">
        <v>8277814</v>
      </c>
      <c r="AR212" s="619">
        <v>0</v>
      </c>
      <c r="AS212" s="619">
        <v>-2855821</v>
      </c>
      <c r="AT212" s="619">
        <v>0</v>
      </c>
      <c r="AU212" s="619">
        <v>-28847</v>
      </c>
      <c r="AV212" s="619">
        <v>-2884668</v>
      </c>
      <c r="AW212" s="619">
        <v>0</v>
      </c>
      <c r="AX212" s="619">
        <v>-5661810</v>
      </c>
      <c r="AY212" s="619">
        <v>0</v>
      </c>
      <c r="AZ212" s="619">
        <v>-57190</v>
      </c>
      <c r="BA212" s="619">
        <v>-5719000</v>
      </c>
      <c r="BB212" s="619">
        <v>0</v>
      </c>
      <c r="BC212" s="619">
        <v>1677075</v>
      </c>
      <c r="BD212" s="619">
        <v>0</v>
      </c>
      <c r="BE212" s="619">
        <v>16940</v>
      </c>
      <c r="BF212" s="619">
        <v>1694015</v>
      </c>
      <c r="BG212" s="619">
        <v>0</v>
      </c>
      <c r="BH212" s="619">
        <v>-1681035</v>
      </c>
      <c r="BI212" s="619">
        <v>0</v>
      </c>
      <c r="BJ212" s="619">
        <v>-16980</v>
      </c>
      <c r="BK212" s="619">
        <v>-1698015</v>
      </c>
      <c r="BL212" s="619">
        <v>0</v>
      </c>
      <c r="BM212" s="619">
        <v>-5665770</v>
      </c>
      <c r="BN212" s="619">
        <v>0</v>
      </c>
      <c r="BO212" s="619">
        <v>-57230</v>
      </c>
      <c r="BP212" s="619">
        <v>-5723000</v>
      </c>
      <c r="BQ212" s="619">
        <v>0</v>
      </c>
      <c r="BR212" s="619">
        <v>-6176907</v>
      </c>
      <c r="BS212" s="619">
        <v>0</v>
      </c>
      <c r="BT212" s="619">
        <v>-62393</v>
      </c>
      <c r="BU212" s="619">
        <v>-6239300</v>
      </c>
      <c r="BV212" s="619">
        <v>0</v>
      </c>
      <c r="BW212" s="619">
        <v>-34452</v>
      </c>
      <c r="BX212" s="619">
        <v>0</v>
      </c>
      <c r="BY212" s="619">
        <v>-348</v>
      </c>
      <c r="BZ212" s="619">
        <v>-34800</v>
      </c>
      <c r="CA212" s="619">
        <v>0</v>
      </c>
      <c r="CB212" s="619">
        <v>-6142455</v>
      </c>
      <c r="CC212" s="619">
        <v>0</v>
      </c>
      <c r="CD212" s="619">
        <v>-62045</v>
      </c>
      <c r="CE212" s="619">
        <v>-6204500</v>
      </c>
      <c r="CF212" s="619">
        <v>0</v>
      </c>
      <c r="CG212" s="619">
        <v>0</v>
      </c>
      <c r="CH212" s="619">
        <v>0</v>
      </c>
      <c r="CI212" s="619">
        <v>0</v>
      </c>
      <c r="CJ212" s="619">
        <v>0</v>
      </c>
      <c r="CK212" s="619">
        <v>0</v>
      </c>
      <c r="CL212" s="619">
        <v>34452</v>
      </c>
      <c r="CM212" s="619">
        <v>0</v>
      </c>
      <c r="CN212" s="619">
        <v>348</v>
      </c>
      <c r="CO212" s="619">
        <v>34800</v>
      </c>
      <c r="CP212" s="619">
        <v>0</v>
      </c>
      <c r="CQ212" s="619">
        <v>6142455</v>
      </c>
      <c r="CR212" s="619">
        <v>0</v>
      </c>
      <c r="CS212" s="619">
        <v>62045</v>
      </c>
      <c r="CT212" s="619">
        <v>6204500</v>
      </c>
      <c r="CU212" s="619">
        <v>0</v>
      </c>
      <c r="CV212" s="619">
        <v>0</v>
      </c>
      <c r="CW212" s="619">
        <v>0</v>
      </c>
      <c r="CX212" s="619">
        <v>0</v>
      </c>
      <c r="CY212" s="619">
        <v>0</v>
      </c>
      <c r="CZ212" s="619">
        <v>0</v>
      </c>
      <c r="DA212" s="619">
        <v>0</v>
      </c>
      <c r="DB212" s="619">
        <v>0</v>
      </c>
      <c r="DC212" s="619">
        <v>0</v>
      </c>
      <c r="DD212" s="619">
        <v>0</v>
      </c>
      <c r="DE212" s="619">
        <v>0</v>
      </c>
      <c r="DF212" s="619">
        <v>-3405699</v>
      </c>
      <c r="DG212" s="619">
        <v>0</v>
      </c>
      <c r="DH212" s="619">
        <v>-34401</v>
      </c>
      <c r="DI212" s="619">
        <v>-3440100</v>
      </c>
      <c r="DJ212" s="619">
        <v>0</v>
      </c>
      <c r="DK212" s="619">
        <v>-1732401</v>
      </c>
      <c r="DL212" s="619">
        <v>0</v>
      </c>
      <c r="DM212" s="619">
        <v>-17499</v>
      </c>
      <c r="DN212" s="619">
        <v>-1749900</v>
      </c>
      <c r="DO212" s="619">
        <v>0</v>
      </c>
      <c r="DP212" s="619">
        <v>-5138100</v>
      </c>
      <c r="DQ212" s="619">
        <v>0</v>
      </c>
      <c r="DR212" s="619">
        <v>-51900</v>
      </c>
      <c r="DS212" s="619">
        <v>-5190000</v>
      </c>
      <c r="DT212" s="619">
        <v>0</v>
      </c>
      <c r="DU212" s="619">
        <v>0</v>
      </c>
      <c r="DV212" s="619">
        <v>0</v>
      </c>
      <c r="DW212" s="619">
        <v>0</v>
      </c>
      <c r="DX212" s="619">
        <v>0</v>
      </c>
      <c r="DY212" s="619">
        <v>0</v>
      </c>
      <c r="DZ212" s="619">
        <v>-3405699</v>
      </c>
      <c r="EA212" s="619">
        <v>0</v>
      </c>
      <c r="EB212" s="619">
        <v>-34401</v>
      </c>
      <c r="EC212" s="619">
        <v>-3440100</v>
      </c>
      <c r="ED212" s="619">
        <v>0</v>
      </c>
      <c r="EE212" s="619">
        <v>-1732401</v>
      </c>
      <c r="EF212" s="619">
        <v>0</v>
      </c>
      <c r="EG212" s="619">
        <v>-17499</v>
      </c>
      <c r="EH212" s="619">
        <v>-1749900</v>
      </c>
      <c r="EI212" s="619">
        <v>-1</v>
      </c>
      <c r="EJ212" s="619">
        <v>22624129</v>
      </c>
      <c r="EK212" s="619">
        <v>0</v>
      </c>
      <c r="EL212" s="619">
        <v>228529</v>
      </c>
      <c r="EM212" s="619">
        <v>22852656</v>
      </c>
      <c r="EN212" s="619">
        <v>0</v>
      </c>
      <c r="EO212" s="619">
        <v>0</v>
      </c>
      <c r="EP212" s="619">
        <v>0</v>
      </c>
      <c r="EQ212" s="619">
        <v>0</v>
      </c>
      <c r="ER212" s="619">
        <v>0</v>
      </c>
      <c r="ES212" s="619">
        <v>0</v>
      </c>
      <c r="ET212" s="619">
        <v>12707899</v>
      </c>
      <c r="EU212" s="619">
        <v>0</v>
      </c>
      <c r="EV212" s="619">
        <v>128363</v>
      </c>
      <c r="EW212" s="619">
        <v>12836262</v>
      </c>
      <c r="EX212" s="619">
        <v>-1</v>
      </c>
      <c r="EY212" s="619">
        <v>9916230</v>
      </c>
      <c r="EZ212" s="619">
        <v>0</v>
      </c>
      <c r="FA212" s="619">
        <v>100166</v>
      </c>
      <c r="FB212" s="619">
        <v>10016394</v>
      </c>
      <c r="FC212" s="619">
        <v>0</v>
      </c>
      <c r="FD212" s="619">
        <v>62387747</v>
      </c>
      <c r="FE212" s="619">
        <v>0</v>
      </c>
      <c r="FF212" s="619">
        <v>630179</v>
      </c>
      <c r="FG212" s="619">
        <v>63017926</v>
      </c>
      <c r="FH212" s="619">
        <v>0</v>
      </c>
      <c r="FI212" s="619">
        <v>60859582</v>
      </c>
      <c r="FJ212" s="619">
        <v>0</v>
      </c>
      <c r="FK212" s="619">
        <v>614743</v>
      </c>
      <c r="FL212" s="619">
        <v>61474325</v>
      </c>
      <c r="FM212" s="619">
        <v>0</v>
      </c>
      <c r="FN212" s="619">
        <v>-1528165</v>
      </c>
      <c r="FO212" s="619">
        <v>0</v>
      </c>
      <c r="FP212" s="619">
        <v>-15436</v>
      </c>
      <c r="FQ212" s="619">
        <v>-1543601</v>
      </c>
      <c r="FR212" s="619">
        <v>-1</v>
      </c>
      <c r="FS212" s="619">
        <v>8388065</v>
      </c>
      <c r="FT212" s="619">
        <v>0</v>
      </c>
      <c r="FU212" s="619">
        <v>84730</v>
      </c>
      <c r="FV212" s="619">
        <v>8472793</v>
      </c>
      <c r="FW212" s="620" t="s">
        <v>513</v>
      </c>
      <c r="FX212" s="620" t="s">
        <v>938</v>
      </c>
      <c r="FY212" s="610" t="s">
        <v>515</v>
      </c>
      <c r="FZ212" s="611" t="s">
        <v>558</v>
      </c>
      <c r="GA212" s="611" t="s">
        <v>1164</v>
      </c>
      <c r="GB212" s="610" t="s">
        <v>3368</v>
      </c>
    </row>
    <row r="213" spans="1:184" x14ac:dyDescent="0.25">
      <c r="A213" s="610" t="s">
        <v>3385</v>
      </c>
      <c r="B213" s="617" t="s">
        <v>1165</v>
      </c>
      <c r="C213" s="618" t="s">
        <v>1166</v>
      </c>
      <c r="D213" s="638">
        <v>0.5</v>
      </c>
      <c r="E213" s="638">
        <v>0.4</v>
      </c>
      <c r="F213" s="638">
        <v>0.09</v>
      </c>
      <c r="G213" s="638">
        <v>0.01</v>
      </c>
      <c r="H213" s="638">
        <v>1</v>
      </c>
      <c r="I213" s="619">
        <v>20357955</v>
      </c>
      <c r="J213" s="619">
        <v>16286364</v>
      </c>
      <c r="K213" s="619">
        <v>3664432</v>
      </c>
      <c r="L213" s="619">
        <v>407159</v>
      </c>
      <c r="M213" s="619">
        <v>40715910</v>
      </c>
      <c r="N213" s="619">
        <v>0</v>
      </c>
      <c r="O213" s="619">
        <v>0</v>
      </c>
      <c r="P213" s="619">
        <v>20357955</v>
      </c>
      <c r="Q213" s="619">
        <v>167725</v>
      </c>
      <c r="R213" s="619">
        <v>167725</v>
      </c>
      <c r="S213" s="619">
        <v>0</v>
      </c>
      <c r="T213" s="619">
        <v>0</v>
      </c>
      <c r="U213" s="619">
        <v>0</v>
      </c>
      <c r="V213" s="619">
        <v>0</v>
      </c>
      <c r="W213" s="619">
        <v>0</v>
      </c>
      <c r="X213" s="619">
        <v>0</v>
      </c>
      <c r="Y213" s="619">
        <v>0</v>
      </c>
      <c r="Z213" s="619">
        <v>0</v>
      </c>
      <c r="AA213" s="619">
        <v>0</v>
      </c>
      <c r="AB213" s="619">
        <v>0</v>
      </c>
      <c r="AC213" s="619">
        <v>0</v>
      </c>
      <c r="AD213" s="619">
        <v>0</v>
      </c>
      <c r="AE213" s="619">
        <v>0</v>
      </c>
      <c r="AF213" s="619">
        <v>0</v>
      </c>
      <c r="AG213" s="619">
        <v>0</v>
      </c>
      <c r="AH213" s="619">
        <v>0</v>
      </c>
      <c r="AI213" s="619">
        <v>6671026</v>
      </c>
      <c r="AJ213" s="619">
        <v>1500980</v>
      </c>
      <c r="AK213" s="619">
        <v>166777</v>
      </c>
      <c r="AL213" s="619">
        <v>8338783</v>
      </c>
      <c r="AM213" s="619">
        <v>2536126</v>
      </c>
      <c r="AN213" s="619">
        <v>2028902</v>
      </c>
      <c r="AO213" s="619">
        <v>456503</v>
      </c>
      <c r="AP213" s="619">
        <v>50723</v>
      </c>
      <c r="AQ213" s="619">
        <v>5072254</v>
      </c>
      <c r="AR213" s="619">
        <v>-774631</v>
      </c>
      <c r="AS213" s="619">
        <v>-619704</v>
      </c>
      <c r="AT213" s="619">
        <v>-139433</v>
      </c>
      <c r="AU213" s="619">
        <v>-15493</v>
      </c>
      <c r="AV213" s="619">
        <v>-1549261</v>
      </c>
      <c r="AW213" s="619">
        <v>-771500</v>
      </c>
      <c r="AX213" s="619">
        <v>-617200</v>
      </c>
      <c r="AY213" s="619">
        <v>-138870</v>
      </c>
      <c r="AZ213" s="619">
        <v>-15430</v>
      </c>
      <c r="BA213" s="619">
        <v>-1543000</v>
      </c>
      <c r="BB213" s="619">
        <v>42124</v>
      </c>
      <c r="BC213" s="619">
        <v>33698</v>
      </c>
      <c r="BD213" s="619">
        <v>7582</v>
      </c>
      <c r="BE213" s="619">
        <v>842</v>
      </c>
      <c r="BF213" s="619">
        <v>84246</v>
      </c>
      <c r="BG213" s="619">
        <v>-237924</v>
      </c>
      <c r="BH213" s="619">
        <v>-190338</v>
      </c>
      <c r="BI213" s="619">
        <v>-42826</v>
      </c>
      <c r="BJ213" s="619">
        <v>-4758</v>
      </c>
      <c r="BK213" s="619">
        <v>-475846</v>
      </c>
      <c r="BL213" s="619">
        <v>-967300</v>
      </c>
      <c r="BM213" s="619">
        <v>-773840</v>
      </c>
      <c r="BN213" s="619">
        <v>-174114</v>
      </c>
      <c r="BO213" s="619">
        <v>-19346</v>
      </c>
      <c r="BP213" s="619">
        <v>-1934600</v>
      </c>
      <c r="BQ213" s="619">
        <v>-2185065</v>
      </c>
      <c r="BR213" s="619">
        <v>-1748052</v>
      </c>
      <c r="BS213" s="619">
        <v>-393312</v>
      </c>
      <c r="BT213" s="619">
        <v>-43701</v>
      </c>
      <c r="BU213" s="619">
        <v>-4370130</v>
      </c>
      <c r="BV213" s="619">
        <v>-1460</v>
      </c>
      <c r="BW213" s="619">
        <v>-1168</v>
      </c>
      <c r="BX213" s="619">
        <v>-263</v>
      </c>
      <c r="BY213" s="619">
        <v>-29</v>
      </c>
      <c r="BZ213" s="619">
        <v>-2920</v>
      </c>
      <c r="CA213" s="619">
        <v>-2183605</v>
      </c>
      <c r="CB213" s="619">
        <v>-1746884</v>
      </c>
      <c r="CC213" s="619">
        <v>-393049</v>
      </c>
      <c r="CD213" s="619">
        <v>-43672</v>
      </c>
      <c r="CE213" s="619">
        <v>-4367210</v>
      </c>
      <c r="CF213" s="619">
        <v>0</v>
      </c>
      <c r="CG213" s="619">
        <v>0</v>
      </c>
      <c r="CH213" s="619">
        <v>0</v>
      </c>
      <c r="CI213" s="619">
        <v>0</v>
      </c>
      <c r="CJ213" s="619">
        <v>0</v>
      </c>
      <c r="CK213" s="619">
        <v>0</v>
      </c>
      <c r="CL213" s="619">
        <v>0</v>
      </c>
      <c r="CM213" s="619">
        <v>0</v>
      </c>
      <c r="CN213" s="619">
        <v>0</v>
      </c>
      <c r="CO213" s="619">
        <v>0</v>
      </c>
      <c r="CP213" s="619">
        <v>478526</v>
      </c>
      <c r="CQ213" s="619">
        <v>382822</v>
      </c>
      <c r="CR213" s="619">
        <v>86135</v>
      </c>
      <c r="CS213" s="619">
        <v>9571</v>
      </c>
      <c r="CT213" s="619">
        <v>957054</v>
      </c>
      <c r="CU213" s="619">
        <v>0</v>
      </c>
      <c r="CV213" s="619">
        <v>0</v>
      </c>
      <c r="CW213" s="619">
        <v>0</v>
      </c>
      <c r="CX213" s="619">
        <v>0</v>
      </c>
      <c r="CY213" s="619">
        <v>0</v>
      </c>
      <c r="CZ213" s="619">
        <v>1460</v>
      </c>
      <c r="DA213" s="619">
        <v>1168</v>
      </c>
      <c r="DB213" s="619">
        <v>263</v>
      </c>
      <c r="DC213" s="619">
        <v>29</v>
      </c>
      <c r="DD213" s="619">
        <v>2920</v>
      </c>
      <c r="DE213" s="619">
        <v>501825</v>
      </c>
      <c r="DF213" s="619">
        <v>401461</v>
      </c>
      <c r="DG213" s="619">
        <v>90329</v>
      </c>
      <c r="DH213" s="619">
        <v>10037</v>
      </c>
      <c r="DI213" s="619">
        <v>1003652</v>
      </c>
      <c r="DJ213" s="619">
        <v>-212512</v>
      </c>
      <c r="DK213" s="619">
        <v>-170010</v>
      </c>
      <c r="DL213" s="619">
        <v>-38252</v>
      </c>
      <c r="DM213" s="619">
        <v>-4250</v>
      </c>
      <c r="DN213" s="619">
        <v>-425024</v>
      </c>
      <c r="DO213" s="619">
        <v>-1415766</v>
      </c>
      <c r="DP213" s="619">
        <v>-1132611</v>
      </c>
      <c r="DQ213" s="619">
        <v>-254837</v>
      </c>
      <c r="DR213" s="619">
        <v>-28314</v>
      </c>
      <c r="DS213" s="619">
        <v>-2831528</v>
      </c>
      <c r="DT213" s="619">
        <v>0</v>
      </c>
      <c r="DU213" s="619">
        <v>0</v>
      </c>
      <c r="DV213" s="619">
        <v>0</v>
      </c>
      <c r="DW213" s="619">
        <v>0</v>
      </c>
      <c r="DX213" s="619">
        <v>0</v>
      </c>
      <c r="DY213" s="619">
        <v>-1203254</v>
      </c>
      <c r="DZ213" s="619">
        <v>-962601</v>
      </c>
      <c r="EA213" s="619">
        <v>-216585</v>
      </c>
      <c r="EB213" s="619">
        <v>-24064</v>
      </c>
      <c r="EC213" s="619">
        <v>-2406504</v>
      </c>
      <c r="ED213" s="619">
        <v>-212512</v>
      </c>
      <c r="EE213" s="619">
        <v>-170010</v>
      </c>
      <c r="EF213" s="619">
        <v>-38252</v>
      </c>
      <c r="EG213" s="619">
        <v>-4250</v>
      </c>
      <c r="EH213" s="619">
        <v>-425024</v>
      </c>
      <c r="EI213" s="619">
        <v>730578</v>
      </c>
      <c r="EJ213" s="619">
        <v>584457</v>
      </c>
      <c r="EK213" s="619">
        <v>131505</v>
      </c>
      <c r="EL213" s="619">
        <v>14610</v>
      </c>
      <c r="EM213" s="619">
        <v>1461150</v>
      </c>
      <c r="EN213" s="619">
        <v>0</v>
      </c>
      <c r="EO213" s="619">
        <v>0</v>
      </c>
      <c r="EP213" s="619">
        <v>0</v>
      </c>
      <c r="EQ213" s="619">
        <v>0</v>
      </c>
      <c r="ER213" s="619">
        <v>0</v>
      </c>
      <c r="ES213" s="619">
        <v>-125247</v>
      </c>
      <c r="ET213" s="619">
        <v>-100197</v>
      </c>
      <c r="EU213" s="619">
        <v>-22544</v>
      </c>
      <c r="EV213" s="619">
        <v>-2505</v>
      </c>
      <c r="EW213" s="619">
        <v>-250493</v>
      </c>
      <c r="EX213" s="619">
        <v>855825</v>
      </c>
      <c r="EY213" s="619">
        <v>684654</v>
      </c>
      <c r="EZ213" s="619">
        <v>154049</v>
      </c>
      <c r="FA213" s="619">
        <v>17115</v>
      </c>
      <c r="FB213" s="619">
        <v>1711643</v>
      </c>
      <c r="FC213" s="619">
        <v>20170928</v>
      </c>
      <c r="FD213" s="619">
        <v>16136742</v>
      </c>
      <c r="FE213" s="619">
        <v>3630767</v>
      </c>
      <c r="FF213" s="619">
        <v>403419</v>
      </c>
      <c r="FG213" s="619">
        <v>40341856</v>
      </c>
      <c r="FH213" s="619">
        <v>20357955</v>
      </c>
      <c r="FI213" s="619">
        <v>16286364</v>
      </c>
      <c r="FJ213" s="619">
        <v>3664432</v>
      </c>
      <c r="FK213" s="619">
        <v>407159</v>
      </c>
      <c r="FL213" s="619">
        <v>40715910</v>
      </c>
      <c r="FM213" s="619">
        <v>187027</v>
      </c>
      <c r="FN213" s="619">
        <v>149622</v>
      </c>
      <c r="FO213" s="619">
        <v>33665</v>
      </c>
      <c r="FP213" s="619">
        <v>3740</v>
      </c>
      <c r="FQ213" s="619">
        <v>374054</v>
      </c>
      <c r="FR213" s="619">
        <v>1042852</v>
      </c>
      <c r="FS213" s="619">
        <v>834276</v>
      </c>
      <c r="FT213" s="619">
        <v>187714</v>
      </c>
      <c r="FU213" s="619">
        <v>20855</v>
      </c>
      <c r="FV213" s="619">
        <v>2085697</v>
      </c>
      <c r="FW213" s="620" t="s">
        <v>493</v>
      </c>
      <c r="FX213" s="620" t="s">
        <v>494</v>
      </c>
      <c r="FY213" s="610" t="s">
        <v>474</v>
      </c>
      <c r="FZ213" s="611" t="s">
        <v>475</v>
      </c>
      <c r="GA213" s="611" t="s">
        <v>1167</v>
      </c>
      <c r="GB213" s="610" t="s">
        <v>1432</v>
      </c>
    </row>
    <row r="214" spans="1:184" x14ac:dyDescent="0.25">
      <c r="A214" s="610" t="s">
        <v>3385</v>
      </c>
      <c r="B214" s="617" t="s">
        <v>1168</v>
      </c>
      <c r="C214" s="618" t="s">
        <v>1169</v>
      </c>
      <c r="D214" s="638">
        <v>0.5</v>
      </c>
      <c r="E214" s="638">
        <v>0.49</v>
      </c>
      <c r="F214" s="638">
        <v>0</v>
      </c>
      <c r="G214" s="638">
        <v>0.01</v>
      </c>
      <c r="H214" s="638">
        <v>1</v>
      </c>
      <c r="I214" s="619">
        <v>94672425</v>
      </c>
      <c r="J214" s="619">
        <v>92778977</v>
      </c>
      <c r="K214" s="619">
        <v>0</v>
      </c>
      <c r="L214" s="619">
        <v>1893449</v>
      </c>
      <c r="M214" s="619">
        <v>189344851</v>
      </c>
      <c r="N214" s="619">
        <v>0</v>
      </c>
      <c r="O214" s="619">
        <v>0</v>
      </c>
      <c r="P214" s="619">
        <v>94672425</v>
      </c>
      <c r="Q214" s="619">
        <v>725462</v>
      </c>
      <c r="R214" s="619">
        <v>725462</v>
      </c>
      <c r="S214" s="619">
        <v>1486781</v>
      </c>
      <c r="T214" s="619">
        <v>0</v>
      </c>
      <c r="U214" s="619">
        <v>1486781</v>
      </c>
      <c r="V214" s="619">
        <v>1696768</v>
      </c>
      <c r="W214" s="619">
        <v>0</v>
      </c>
      <c r="X214" s="619">
        <v>1696768</v>
      </c>
      <c r="Y214" s="619">
        <v>0</v>
      </c>
      <c r="Z214" s="619">
        <v>0</v>
      </c>
      <c r="AA214" s="619">
        <v>0</v>
      </c>
      <c r="AB214" s="619">
        <v>0</v>
      </c>
      <c r="AC214" s="619">
        <v>0</v>
      </c>
      <c r="AD214" s="619">
        <v>0</v>
      </c>
      <c r="AE214" s="619">
        <v>0</v>
      </c>
      <c r="AF214" s="619">
        <v>0</v>
      </c>
      <c r="AG214" s="619">
        <v>0</v>
      </c>
      <c r="AH214" s="619">
        <v>0</v>
      </c>
      <c r="AI214" s="619">
        <v>31741393</v>
      </c>
      <c r="AJ214" s="619">
        <v>0</v>
      </c>
      <c r="AK214" s="619">
        <v>636383</v>
      </c>
      <c r="AL214" s="619">
        <v>32377776</v>
      </c>
      <c r="AM214" s="619">
        <v>10371569</v>
      </c>
      <c r="AN214" s="619">
        <v>10164138</v>
      </c>
      <c r="AO214" s="619">
        <v>0</v>
      </c>
      <c r="AP214" s="619">
        <v>207431</v>
      </c>
      <c r="AQ214" s="619">
        <v>20743138</v>
      </c>
      <c r="AR214" s="619">
        <v>-4493224</v>
      </c>
      <c r="AS214" s="619">
        <v>-4403359</v>
      </c>
      <c r="AT214" s="619">
        <v>0</v>
      </c>
      <c r="AU214" s="619">
        <v>-89864</v>
      </c>
      <c r="AV214" s="619">
        <v>-8986447</v>
      </c>
      <c r="AW214" s="619">
        <v>-7196675</v>
      </c>
      <c r="AX214" s="619">
        <v>-7052742</v>
      </c>
      <c r="AY214" s="619">
        <v>0</v>
      </c>
      <c r="AZ214" s="619">
        <v>-143934</v>
      </c>
      <c r="BA214" s="619">
        <v>-14393351</v>
      </c>
      <c r="BB214" s="619">
        <v>502411</v>
      </c>
      <c r="BC214" s="619">
        <v>492362</v>
      </c>
      <c r="BD214" s="619">
        <v>0</v>
      </c>
      <c r="BE214" s="619">
        <v>10048</v>
      </c>
      <c r="BF214" s="619">
        <v>1004821</v>
      </c>
      <c r="BG214" s="619">
        <v>-1676022</v>
      </c>
      <c r="BH214" s="619">
        <v>-1642502</v>
      </c>
      <c r="BI214" s="619">
        <v>0</v>
      </c>
      <c r="BJ214" s="619">
        <v>-33520</v>
      </c>
      <c r="BK214" s="619">
        <v>-3352044</v>
      </c>
      <c r="BL214" s="619">
        <v>-8370286</v>
      </c>
      <c r="BM214" s="619">
        <v>-8202882</v>
      </c>
      <c r="BN214" s="619">
        <v>0</v>
      </c>
      <c r="BO214" s="619">
        <v>-167406</v>
      </c>
      <c r="BP214" s="619">
        <v>-16740574</v>
      </c>
      <c r="BQ214" s="619">
        <v>-10335710</v>
      </c>
      <c r="BR214" s="619">
        <v>-10128995</v>
      </c>
      <c r="BS214" s="619">
        <v>0</v>
      </c>
      <c r="BT214" s="619">
        <v>-206714</v>
      </c>
      <c r="BU214" s="619">
        <v>-20671419</v>
      </c>
      <c r="BV214" s="619">
        <v>-1364719</v>
      </c>
      <c r="BW214" s="619">
        <v>-1337425</v>
      </c>
      <c r="BX214" s="619">
        <v>0</v>
      </c>
      <c r="BY214" s="619">
        <v>-27294</v>
      </c>
      <c r="BZ214" s="619">
        <v>-2729438</v>
      </c>
      <c r="CA214" s="619">
        <v>-8970990</v>
      </c>
      <c r="CB214" s="619">
        <v>-8791571</v>
      </c>
      <c r="CC214" s="619">
        <v>0</v>
      </c>
      <c r="CD214" s="619">
        <v>-179420</v>
      </c>
      <c r="CE214" s="619">
        <v>-17941981</v>
      </c>
      <c r="CF214" s="619">
        <v>0</v>
      </c>
      <c r="CG214" s="619">
        <v>0</v>
      </c>
      <c r="CH214" s="619">
        <v>0</v>
      </c>
      <c r="CI214" s="619">
        <v>0</v>
      </c>
      <c r="CJ214" s="619">
        <v>0</v>
      </c>
      <c r="CK214" s="619">
        <v>0</v>
      </c>
      <c r="CL214" s="619">
        <v>0</v>
      </c>
      <c r="CM214" s="619">
        <v>0</v>
      </c>
      <c r="CN214" s="619">
        <v>0</v>
      </c>
      <c r="CO214" s="619">
        <v>0</v>
      </c>
      <c r="CP214" s="619">
        <v>4689049</v>
      </c>
      <c r="CQ214" s="619">
        <v>4595268</v>
      </c>
      <c r="CR214" s="619">
        <v>0</v>
      </c>
      <c r="CS214" s="619">
        <v>93781</v>
      </c>
      <c r="CT214" s="619">
        <v>9378098</v>
      </c>
      <c r="CU214" s="619">
        <v>0</v>
      </c>
      <c r="CV214" s="619">
        <v>0</v>
      </c>
      <c r="CW214" s="619">
        <v>0</v>
      </c>
      <c r="CX214" s="619">
        <v>0</v>
      </c>
      <c r="CY214" s="619">
        <v>0</v>
      </c>
      <c r="CZ214" s="619">
        <v>1364719</v>
      </c>
      <c r="DA214" s="619">
        <v>1337425</v>
      </c>
      <c r="DB214" s="619">
        <v>0</v>
      </c>
      <c r="DC214" s="619">
        <v>27294</v>
      </c>
      <c r="DD214" s="619">
        <v>2729438</v>
      </c>
      <c r="DE214" s="619">
        <v>-3041386</v>
      </c>
      <c r="DF214" s="619">
        <v>-2980559</v>
      </c>
      <c r="DG214" s="619">
        <v>0</v>
      </c>
      <c r="DH214" s="619">
        <v>-60828</v>
      </c>
      <c r="DI214" s="619">
        <v>-6082773</v>
      </c>
      <c r="DJ214" s="619">
        <v>-2200497</v>
      </c>
      <c r="DK214" s="619">
        <v>-2156487</v>
      </c>
      <c r="DL214" s="619">
        <v>0</v>
      </c>
      <c r="DM214" s="619">
        <v>-44010</v>
      </c>
      <c r="DN214" s="619">
        <v>-4400994</v>
      </c>
      <c r="DO214" s="619">
        <v>-9523825</v>
      </c>
      <c r="DP214" s="619">
        <v>-9333348</v>
      </c>
      <c r="DQ214" s="619">
        <v>0</v>
      </c>
      <c r="DR214" s="619">
        <v>-190477</v>
      </c>
      <c r="DS214" s="619">
        <v>-19047650</v>
      </c>
      <c r="DT214" s="619">
        <v>0</v>
      </c>
      <c r="DU214" s="619">
        <v>0</v>
      </c>
      <c r="DV214" s="619">
        <v>0</v>
      </c>
      <c r="DW214" s="619">
        <v>0</v>
      </c>
      <c r="DX214" s="619">
        <v>0</v>
      </c>
      <c r="DY214" s="619">
        <v>-7323327</v>
      </c>
      <c r="DZ214" s="619">
        <v>-7176862</v>
      </c>
      <c r="EA214" s="619">
        <v>0</v>
      </c>
      <c r="EB214" s="619">
        <v>-146467</v>
      </c>
      <c r="EC214" s="619">
        <v>-14646656</v>
      </c>
      <c r="ED214" s="619">
        <v>-2200497</v>
      </c>
      <c r="EE214" s="619">
        <v>-2156487</v>
      </c>
      <c r="EF214" s="619">
        <v>0</v>
      </c>
      <c r="EG214" s="619">
        <v>-44010</v>
      </c>
      <c r="EH214" s="619">
        <v>-4400994</v>
      </c>
      <c r="EI214" s="619">
        <v>8620430</v>
      </c>
      <c r="EJ214" s="619">
        <v>8448021</v>
      </c>
      <c r="EK214" s="619">
        <v>0</v>
      </c>
      <c r="EL214" s="619">
        <v>172408</v>
      </c>
      <c r="EM214" s="619">
        <v>17240860</v>
      </c>
      <c r="EN214" s="619">
        <v>0</v>
      </c>
      <c r="EO214" s="619">
        <v>0</v>
      </c>
      <c r="EP214" s="619">
        <v>0</v>
      </c>
      <c r="EQ214" s="619">
        <v>0</v>
      </c>
      <c r="ER214" s="619">
        <v>0</v>
      </c>
      <c r="ES214" s="619">
        <v>3762002</v>
      </c>
      <c r="ET214" s="619">
        <v>3686762</v>
      </c>
      <c r="EU214" s="619">
        <v>0</v>
      </c>
      <c r="EV214" s="619">
        <v>75240</v>
      </c>
      <c r="EW214" s="619">
        <v>7524004</v>
      </c>
      <c r="EX214" s="619">
        <v>4858428</v>
      </c>
      <c r="EY214" s="619">
        <v>4761259</v>
      </c>
      <c r="EZ214" s="619">
        <v>0</v>
      </c>
      <c r="FA214" s="619">
        <v>97168</v>
      </c>
      <c r="FB214" s="619">
        <v>9716856</v>
      </c>
      <c r="FC214" s="619">
        <v>91973732</v>
      </c>
      <c r="FD214" s="619">
        <v>90134258</v>
      </c>
      <c r="FE214" s="619">
        <v>0</v>
      </c>
      <c r="FF214" s="619">
        <v>1839475</v>
      </c>
      <c r="FG214" s="619">
        <v>183947465</v>
      </c>
      <c r="FH214" s="619">
        <v>94672425</v>
      </c>
      <c r="FI214" s="619">
        <v>92778977</v>
      </c>
      <c r="FJ214" s="619">
        <v>0</v>
      </c>
      <c r="FK214" s="619">
        <v>1893449</v>
      </c>
      <c r="FL214" s="619">
        <v>189344851</v>
      </c>
      <c r="FM214" s="619">
        <v>2698693</v>
      </c>
      <c r="FN214" s="619">
        <v>2644719</v>
      </c>
      <c r="FO214" s="619">
        <v>0</v>
      </c>
      <c r="FP214" s="619">
        <v>53974</v>
      </c>
      <c r="FQ214" s="619">
        <v>5397386</v>
      </c>
      <c r="FR214" s="619">
        <v>7557121</v>
      </c>
      <c r="FS214" s="619">
        <v>7405978</v>
      </c>
      <c r="FT214" s="619">
        <v>0</v>
      </c>
      <c r="FU214" s="619">
        <v>151142</v>
      </c>
      <c r="FV214" s="619">
        <v>15114242</v>
      </c>
      <c r="FW214" s="620" t="s">
        <v>513</v>
      </c>
      <c r="FX214" s="620" t="s">
        <v>514</v>
      </c>
      <c r="FY214" s="610" t="s">
        <v>515</v>
      </c>
      <c r="FZ214" s="611" t="s">
        <v>516</v>
      </c>
      <c r="GA214" s="611" t="s">
        <v>1170</v>
      </c>
      <c r="GB214" s="610" t="s">
        <v>1432</v>
      </c>
    </row>
    <row r="215" spans="1:184" x14ac:dyDescent="0.25">
      <c r="A215" s="610" t="s">
        <v>3385</v>
      </c>
      <c r="B215" s="617" t="s">
        <v>1171</v>
      </c>
      <c r="C215" s="618" t="s">
        <v>1172</v>
      </c>
      <c r="D215" s="638">
        <v>0.5</v>
      </c>
      <c r="E215" s="638">
        <v>0.49</v>
      </c>
      <c r="F215" s="638">
        <v>0</v>
      </c>
      <c r="G215" s="638">
        <v>0.01</v>
      </c>
      <c r="H215" s="638">
        <v>1</v>
      </c>
      <c r="I215" s="619">
        <v>39790643</v>
      </c>
      <c r="J215" s="619">
        <v>38994831</v>
      </c>
      <c r="K215" s="619">
        <v>0</v>
      </c>
      <c r="L215" s="619">
        <v>795813</v>
      </c>
      <c r="M215" s="619">
        <v>79581287</v>
      </c>
      <c r="N215" s="619">
        <v>0</v>
      </c>
      <c r="O215" s="619">
        <v>0</v>
      </c>
      <c r="P215" s="619">
        <v>39790643</v>
      </c>
      <c r="Q215" s="619">
        <v>456355</v>
      </c>
      <c r="R215" s="619">
        <v>456355</v>
      </c>
      <c r="S215" s="619">
        <v>0</v>
      </c>
      <c r="T215" s="619">
        <v>0</v>
      </c>
      <c r="U215" s="619">
        <v>0</v>
      </c>
      <c r="V215" s="619">
        <v>1222356</v>
      </c>
      <c r="W215" s="619">
        <v>0</v>
      </c>
      <c r="X215" s="619">
        <v>1222356</v>
      </c>
      <c r="Y215" s="619">
        <v>0</v>
      </c>
      <c r="Z215" s="619">
        <v>0</v>
      </c>
      <c r="AA215" s="619">
        <v>0</v>
      </c>
      <c r="AB215" s="619">
        <v>0</v>
      </c>
      <c r="AC215" s="619">
        <v>0</v>
      </c>
      <c r="AD215" s="619">
        <v>0</v>
      </c>
      <c r="AE215" s="619">
        <v>0</v>
      </c>
      <c r="AF215" s="619">
        <v>0</v>
      </c>
      <c r="AG215" s="619">
        <v>0</v>
      </c>
      <c r="AH215" s="619">
        <v>0</v>
      </c>
      <c r="AI215" s="619">
        <v>20794285</v>
      </c>
      <c r="AJ215" s="619">
        <v>0</v>
      </c>
      <c r="AK215" s="619">
        <v>420124</v>
      </c>
      <c r="AL215" s="619">
        <v>21214409</v>
      </c>
      <c r="AM215" s="619">
        <v>3353302</v>
      </c>
      <c r="AN215" s="619">
        <v>3286235</v>
      </c>
      <c r="AO215" s="619">
        <v>0</v>
      </c>
      <c r="AP215" s="619">
        <v>67066</v>
      </c>
      <c r="AQ215" s="619">
        <v>6706603</v>
      </c>
      <c r="AR215" s="619">
        <v>-2542596</v>
      </c>
      <c r="AS215" s="619">
        <v>-2491745</v>
      </c>
      <c r="AT215" s="619">
        <v>0</v>
      </c>
      <c r="AU215" s="619">
        <v>-50852</v>
      </c>
      <c r="AV215" s="619">
        <v>-5085193</v>
      </c>
      <c r="AW215" s="619">
        <v>-2570968</v>
      </c>
      <c r="AX215" s="619">
        <v>-2519549</v>
      </c>
      <c r="AY215" s="619">
        <v>0</v>
      </c>
      <c r="AZ215" s="619">
        <v>-51419</v>
      </c>
      <c r="BA215" s="619">
        <v>-5141936</v>
      </c>
      <c r="BB215" s="619">
        <v>0</v>
      </c>
      <c r="BC215" s="619">
        <v>0</v>
      </c>
      <c r="BD215" s="619">
        <v>0</v>
      </c>
      <c r="BE215" s="619">
        <v>0</v>
      </c>
      <c r="BF215" s="619">
        <v>0</v>
      </c>
      <c r="BG215" s="619">
        <v>43671</v>
      </c>
      <c r="BH215" s="619">
        <v>42798</v>
      </c>
      <c r="BI215" s="619">
        <v>0</v>
      </c>
      <c r="BJ215" s="619">
        <v>873</v>
      </c>
      <c r="BK215" s="619">
        <v>87342</v>
      </c>
      <c r="BL215" s="619">
        <v>-2527297</v>
      </c>
      <c r="BM215" s="619">
        <v>-2476751</v>
      </c>
      <c r="BN215" s="619">
        <v>0</v>
      </c>
      <c r="BO215" s="619">
        <v>-50546</v>
      </c>
      <c r="BP215" s="619">
        <v>-5054594</v>
      </c>
      <c r="BQ215" s="619">
        <v>-4157637</v>
      </c>
      <c r="BR215" s="619">
        <v>-4074485</v>
      </c>
      <c r="BS215" s="619">
        <v>0</v>
      </c>
      <c r="BT215" s="619">
        <v>-83153</v>
      </c>
      <c r="BU215" s="619">
        <v>-8315275</v>
      </c>
      <c r="BV215" s="619">
        <v>-48956</v>
      </c>
      <c r="BW215" s="619">
        <v>-47977</v>
      </c>
      <c r="BX215" s="619">
        <v>0</v>
      </c>
      <c r="BY215" s="619">
        <v>-979</v>
      </c>
      <c r="BZ215" s="619">
        <v>-97912</v>
      </c>
      <c r="CA215" s="619">
        <v>-4108681</v>
      </c>
      <c r="CB215" s="619">
        <v>-4026508</v>
      </c>
      <c r="CC215" s="619">
        <v>0</v>
      </c>
      <c r="CD215" s="619">
        <v>-82174</v>
      </c>
      <c r="CE215" s="619">
        <v>-8217363</v>
      </c>
      <c r="CF215" s="619">
        <v>0</v>
      </c>
      <c r="CG215" s="619">
        <v>0</v>
      </c>
      <c r="CH215" s="619">
        <v>0</v>
      </c>
      <c r="CI215" s="619">
        <v>0</v>
      </c>
      <c r="CJ215" s="619">
        <v>0</v>
      </c>
      <c r="CK215" s="619">
        <v>120986</v>
      </c>
      <c r="CL215" s="619">
        <v>118567</v>
      </c>
      <c r="CM215" s="619">
        <v>0</v>
      </c>
      <c r="CN215" s="619">
        <v>2420</v>
      </c>
      <c r="CO215" s="619">
        <v>241973</v>
      </c>
      <c r="CP215" s="619">
        <v>4375425</v>
      </c>
      <c r="CQ215" s="619">
        <v>4287917</v>
      </c>
      <c r="CR215" s="619">
        <v>0</v>
      </c>
      <c r="CS215" s="619">
        <v>87509</v>
      </c>
      <c r="CT215" s="619">
        <v>8750851</v>
      </c>
      <c r="CU215" s="619">
        <v>0</v>
      </c>
      <c r="CV215" s="619">
        <v>0</v>
      </c>
      <c r="CW215" s="619">
        <v>0</v>
      </c>
      <c r="CX215" s="619">
        <v>0</v>
      </c>
      <c r="CY215" s="619">
        <v>0</v>
      </c>
      <c r="CZ215" s="619">
        <v>-72030</v>
      </c>
      <c r="DA215" s="619">
        <v>-70590</v>
      </c>
      <c r="DB215" s="619">
        <v>0</v>
      </c>
      <c r="DC215" s="619">
        <v>-1441</v>
      </c>
      <c r="DD215" s="619">
        <v>-144061</v>
      </c>
      <c r="DE215" s="619">
        <v>-1780358</v>
      </c>
      <c r="DF215" s="619">
        <v>-1744751</v>
      </c>
      <c r="DG215" s="619">
        <v>0</v>
      </c>
      <c r="DH215" s="619">
        <v>-35607</v>
      </c>
      <c r="DI215" s="619">
        <v>-3560716</v>
      </c>
      <c r="DJ215" s="619">
        <v>-481703</v>
      </c>
      <c r="DK215" s="619">
        <v>-472069</v>
      </c>
      <c r="DL215" s="619">
        <v>0</v>
      </c>
      <c r="DM215" s="619">
        <v>-9634</v>
      </c>
      <c r="DN215" s="619">
        <v>-963406</v>
      </c>
      <c r="DO215" s="619">
        <v>-1995317</v>
      </c>
      <c r="DP215" s="619">
        <v>-1955411</v>
      </c>
      <c r="DQ215" s="619">
        <v>0</v>
      </c>
      <c r="DR215" s="619">
        <v>-39906</v>
      </c>
      <c r="DS215" s="619">
        <v>-3990634</v>
      </c>
      <c r="DT215" s="619">
        <v>0</v>
      </c>
      <c r="DU215" s="619">
        <v>0</v>
      </c>
      <c r="DV215" s="619">
        <v>0</v>
      </c>
      <c r="DW215" s="619">
        <v>0</v>
      </c>
      <c r="DX215" s="619">
        <v>0</v>
      </c>
      <c r="DY215" s="619">
        <v>-1513614</v>
      </c>
      <c r="DZ215" s="619">
        <v>-1483342</v>
      </c>
      <c r="EA215" s="619">
        <v>0</v>
      </c>
      <c r="EB215" s="619">
        <v>-30272</v>
      </c>
      <c r="EC215" s="619">
        <v>-3027228</v>
      </c>
      <c r="ED215" s="619">
        <v>-481703</v>
      </c>
      <c r="EE215" s="619">
        <v>-472069</v>
      </c>
      <c r="EF215" s="619">
        <v>0</v>
      </c>
      <c r="EG215" s="619">
        <v>-9634</v>
      </c>
      <c r="EH215" s="619">
        <v>-963406</v>
      </c>
      <c r="EI215" s="619">
        <v>-434929</v>
      </c>
      <c r="EJ215" s="619">
        <v>-426231</v>
      </c>
      <c r="EK215" s="619">
        <v>0</v>
      </c>
      <c r="EL215" s="619">
        <v>-8700</v>
      </c>
      <c r="EM215" s="619">
        <v>-869860</v>
      </c>
      <c r="EN215" s="619">
        <v>0</v>
      </c>
      <c r="EO215" s="619">
        <v>0</v>
      </c>
      <c r="EP215" s="619">
        <v>0</v>
      </c>
      <c r="EQ215" s="619">
        <v>0</v>
      </c>
      <c r="ER215" s="619">
        <v>0</v>
      </c>
      <c r="ES215" s="619">
        <v>1983582</v>
      </c>
      <c r="ET215" s="619">
        <v>1943910</v>
      </c>
      <c r="EU215" s="619">
        <v>0</v>
      </c>
      <c r="EV215" s="619">
        <v>39672</v>
      </c>
      <c r="EW215" s="619">
        <v>3967164</v>
      </c>
      <c r="EX215" s="619">
        <v>-2418511</v>
      </c>
      <c r="EY215" s="619">
        <v>-2370141</v>
      </c>
      <c r="EZ215" s="619">
        <v>0</v>
      </c>
      <c r="FA215" s="619">
        <v>-48372</v>
      </c>
      <c r="FB215" s="619">
        <v>-4837024</v>
      </c>
      <c r="FC215" s="619">
        <v>38820666</v>
      </c>
      <c r="FD215" s="619">
        <v>38044253</v>
      </c>
      <c r="FE215" s="619">
        <v>0</v>
      </c>
      <c r="FF215" s="619">
        <v>776413</v>
      </c>
      <c r="FG215" s="619">
        <v>77641332</v>
      </c>
      <c r="FH215" s="619">
        <v>39790643</v>
      </c>
      <c r="FI215" s="619">
        <v>38994831</v>
      </c>
      <c r="FJ215" s="619">
        <v>0</v>
      </c>
      <c r="FK215" s="619">
        <v>795813</v>
      </c>
      <c r="FL215" s="619">
        <v>79581287</v>
      </c>
      <c r="FM215" s="619">
        <v>969977</v>
      </c>
      <c r="FN215" s="619">
        <v>950578</v>
      </c>
      <c r="FO215" s="619">
        <v>0</v>
      </c>
      <c r="FP215" s="619">
        <v>19400</v>
      </c>
      <c r="FQ215" s="619">
        <v>1939955</v>
      </c>
      <c r="FR215" s="619">
        <v>-1448534</v>
      </c>
      <c r="FS215" s="619">
        <v>-1419563</v>
      </c>
      <c r="FT215" s="619">
        <v>0</v>
      </c>
      <c r="FU215" s="619">
        <v>-28972</v>
      </c>
      <c r="FV215" s="619">
        <v>-2897069</v>
      </c>
      <c r="FW215" s="620" t="s">
        <v>535</v>
      </c>
      <c r="FX215" s="620" t="s">
        <v>1173</v>
      </c>
      <c r="FY215" s="610" t="s">
        <v>535</v>
      </c>
      <c r="FZ215" s="611" t="s">
        <v>548</v>
      </c>
      <c r="GA215" s="611" t="s">
        <v>1174</v>
      </c>
      <c r="GB215" s="610" t="s">
        <v>1432</v>
      </c>
    </row>
    <row r="216" spans="1:184" x14ac:dyDescent="0.25">
      <c r="A216" s="610" t="s">
        <v>3386</v>
      </c>
      <c r="B216" s="617" t="s">
        <v>1175</v>
      </c>
      <c r="C216" s="618" t="s">
        <v>1176</v>
      </c>
      <c r="D216" s="638">
        <v>0.5</v>
      </c>
      <c r="E216" s="638">
        <v>0.49</v>
      </c>
      <c r="F216" s="638">
        <v>0</v>
      </c>
      <c r="G216" s="638">
        <v>0.01</v>
      </c>
      <c r="H216" s="638">
        <v>1</v>
      </c>
      <c r="I216" s="619">
        <v>57772843</v>
      </c>
      <c r="J216" s="619">
        <v>56617387</v>
      </c>
      <c r="K216" s="619">
        <v>0</v>
      </c>
      <c r="L216" s="619">
        <v>1155457</v>
      </c>
      <c r="M216" s="619">
        <v>115545687</v>
      </c>
      <c r="N216" s="619">
        <v>0</v>
      </c>
      <c r="O216" s="619">
        <v>0</v>
      </c>
      <c r="P216" s="619">
        <v>57772843</v>
      </c>
      <c r="Q216" s="619">
        <v>211062</v>
      </c>
      <c r="R216" s="619">
        <v>211062</v>
      </c>
      <c r="S216" s="619">
        <v>0</v>
      </c>
      <c r="T216" s="619">
        <v>0</v>
      </c>
      <c r="U216" s="619">
        <v>0</v>
      </c>
      <c r="V216" s="619">
        <v>0</v>
      </c>
      <c r="W216" s="619">
        <v>0</v>
      </c>
      <c r="X216" s="619">
        <v>0</v>
      </c>
      <c r="Y216" s="619">
        <v>0</v>
      </c>
      <c r="Z216" s="619">
        <v>0</v>
      </c>
      <c r="AA216" s="619">
        <v>0</v>
      </c>
      <c r="AB216" s="619">
        <v>0</v>
      </c>
      <c r="AC216" s="619">
        <v>0</v>
      </c>
      <c r="AD216" s="619">
        <v>0</v>
      </c>
      <c r="AE216" s="619">
        <v>0</v>
      </c>
      <c r="AF216" s="619">
        <v>0</v>
      </c>
      <c r="AG216" s="619">
        <v>0</v>
      </c>
      <c r="AH216" s="619">
        <v>0</v>
      </c>
      <c r="AI216" s="619">
        <v>15291257</v>
      </c>
      <c r="AJ216" s="619">
        <v>0</v>
      </c>
      <c r="AK216" s="619">
        <v>312066</v>
      </c>
      <c r="AL216" s="619">
        <v>15603323</v>
      </c>
      <c r="AM216" s="619">
        <v>5041380</v>
      </c>
      <c r="AN216" s="619">
        <v>4940553</v>
      </c>
      <c r="AO216" s="619">
        <v>0</v>
      </c>
      <c r="AP216" s="619">
        <v>100828</v>
      </c>
      <c r="AQ216" s="619">
        <v>10082761</v>
      </c>
      <c r="AR216" s="619">
        <v>-1562702</v>
      </c>
      <c r="AS216" s="619">
        <v>-1531448</v>
      </c>
      <c r="AT216" s="619">
        <v>0</v>
      </c>
      <c r="AU216" s="619">
        <v>-31254</v>
      </c>
      <c r="AV216" s="619">
        <v>-3125404</v>
      </c>
      <c r="AW216" s="619">
        <v>-2842694</v>
      </c>
      <c r="AX216" s="619">
        <v>-2785841</v>
      </c>
      <c r="AY216" s="619">
        <v>0</v>
      </c>
      <c r="AZ216" s="619">
        <v>-56854</v>
      </c>
      <c r="BA216" s="619">
        <v>-5685389</v>
      </c>
      <c r="BB216" s="619">
        <v>383474</v>
      </c>
      <c r="BC216" s="619">
        <v>375804</v>
      </c>
      <c r="BD216" s="619">
        <v>0</v>
      </c>
      <c r="BE216" s="619">
        <v>7669</v>
      </c>
      <c r="BF216" s="619">
        <v>766947</v>
      </c>
      <c r="BG216" s="619">
        <v>-1431262</v>
      </c>
      <c r="BH216" s="619">
        <v>-1402637</v>
      </c>
      <c r="BI216" s="619">
        <v>0</v>
      </c>
      <c r="BJ216" s="619">
        <v>-28625</v>
      </c>
      <c r="BK216" s="619">
        <v>-2862524</v>
      </c>
      <c r="BL216" s="619">
        <v>-3890482</v>
      </c>
      <c r="BM216" s="619">
        <v>-3812674</v>
      </c>
      <c r="BN216" s="619">
        <v>0</v>
      </c>
      <c r="BO216" s="619">
        <v>-77810</v>
      </c>
      <c r="BP216" s="619">
        <v>-7780966</v>
      </c>
      <c r="BQ216" s="619">
        <v>-9278482</v>
      </c>
      <c r="BR216" s="619">
        <v>-9092912</v>
      </c>
      <c r="BS216" s="619">
        <v>0</v>
      </c>
      <c r="BT216" s="619">
        <v>-185570</v>
      </c>
      <c r="BU216" s="619">
        <v>-18556964</v>
      </c>
      <c r="BV216" s="619">
        <v>-1750000</v>
      </c>
      <c r="BW216" s="619">
        <v>-1715000</v>
      </c>
      <c r="BX216" s="619">
        <v>0</v>
      </c>
      <c r="BY216" s="619">
        <v>-35000</v>
      </c>
      <c r="BZ216" s="619">
        <v>-3500000</v>
      </c>
      <c r="CA216" s="619">
        <v>-7528482</v>
      </c>
      <c r="CB216" s="619">
        <v>-7377912</v>
      </c>
      <c r="CC216" s="619">
        <v>0</v>
      </c>
      <c r="CD216" s="619">
        <v>-150570</v>
      </c>
      <c r="CE216" s="619">
        <v>-15056964</v>
      </c>
      <c r="CF216" s="619">
        <v>0</v>
      </c>
      <c r="CG216" s="619">
        <v>0</v>
      </c>
      <c r="CH216" s="619">
        <v>0</v>
      </c>
      <c r="CI216" s="619">
        <v>0</v>
      </c>
      <c r="CJ216" s="619">
        <v>0</v>
      </c>
      <c r="CK216" s="619">
        <v>0</v>
      </c>
      <c r="CL216" s="619">
        <v>0</v>
      </c>
      <c r="CM216" s="619">
        <v>0</v>
      </c>
      <c r="CN216" s="619">
        <v>0</v>
      </c>
      <c r="CO216" s="619">
        <v>0</v>
      </c>
      <c r="CP216" s="619">
        <v>2124865</v>
      </c>
      <c r="CQ216" s="619">
        <v>2082367</v>
      </c>
      <c r="CR216" s="619">
        <v>0</v>
      </c>
      <c r="CS216" s="619">
        <v>42497</v>
      </c>
      <c r="CT216" s="619">
        <v>4249729</v>
      </c>
      <c r="CU216" s="619">
        <v>0</v>
      </c>
      <c r="CV216" s="619">
        <v>0</v>
      </c>
      <c r="CW216" s="619">
        <v>0</v>
      </c>
      <c r="CX216" s="619">
        <v>0</v>
      </c>
      <c r="CY216" s="619">
        <v>0</v>
      </c>
      <c r="CZ216" s="619">
        <v>1750000</v>
      </c>
      <c r="DA216" s="619">
        <v>1715000</v>
      </c>
      <c r="DB216" s="619">
        <v>0</v>
      </c>
      <c r="DC216" s="619">
        <v>35000</v>
      </c>
      <c r="DD216" s="619">
        <v>3500000</v>
      </c>
      <c r="DE216" s="619">
        <v>2712390</v>
      </c>
      <c r="DF216" s="619">
        <v>2658143</v>
      </c>
      <c r="DG216" s="619">
        <v>0</v>
      </c>
      <c r="DH216" s="619">
        <v>54248</v>
      </c>
      <c r="DI216" s="619">
        <v>5424781</v>
      </c>
      <c r="DJ216" s="619">
        <v>-1755914</v>
      </c>
      <c r="DK216" s="619">
        <v>-1720796</v>
      </c>
      <c r="DL216" s="619">
        <v>0</v>
      </c>
      <c r="DM216" s="619">
        <v>-35118</v>
      </c>
      <c r="DN216" s="619">
        <v>-3511828</v>
      </c>
      <c r="DO216" s="619">
        <v>-4447141</v>
      </c>
      <c r="DP216" s="619">
        <v>-4358198</v>
      </c>
      <c r="DQ216" s="619">
        <v>0</v>
      </c>
      <c r="DR216" s="619">
        <v>-88943</v>
      </c>
      <c r="DS216" s="619">
        <v>-8894282</v>
      </c>
      <c r="DT216" s="619">
        <v>0</v>
      </c>
      <c r="DU216" s="619">
        <v>0</v>
      </c>
      <c r="DV216" s="619">
        <v>0</v>
      </c>
      <c r="DW216" s="619">
        <v>0</v>
      </c>
      <c r="DX216" s="619">
        <v>0</v>
      </c>
      <c r="DY216" s="619">
        <v>-2691227</v>
      </c>
      <c r="DZ216" s="619">
        <v>-2637402</v>
      </c>
      <c r="EA216" s="619">
        <v>0</v>
      </c>
      <c r="EB216" s="619">
        <v>-53825</v>
      </c>
      <c r="EC216" s="619">
        <v>-5382454</v>
      </c>
      <c r="ED216" s="619">
        <v>-1755914</v>
      </c>
      <c r="EE216" s="619">
        <v>-1720796</v>
      </c>
      <c r="EF216" s="619">
        <v>0</v>
      </c>
      <c r="EG216" s="619">
        <v>-35118</v>
      </c>
      <c r="EH216" s="619">
        <v>-3511828</v>
      </c>
      <c r="EI216" s="619">
        <v>-10431206</v>
      </c>
      <c r="EJ216" s="619">
        <v>-6696496</v>
      </c>
      <c r="EK216" s="619">
        <v>0</v>
      </c>
      <c r="EL216" s="619">
        <v>-173008</v>
      </c>
      <c r="EM216" s="619">
        <v>-17304689</v>
      </c>
      <c r="EN216" s="619">
        <v>-1231052</v>
      </c>
      <c r="EO216" s="619">
        <v>-4736416</v>
      </c>
      <c r="EP216" s="619">
        <v>0</v>
      </c>
      <c r="EQ216" s="619">
        <v>-60317</v>
      </c>
      <c r="ER216" s="619">
        <v>-6027785</v>
      </c>
      <c r="ES216" s="619">
        <v>-7998537</v>
      </c>
      <c r="ET216" s="619">
        <v>-7838566</v>
      </c>
      <c r="EU216" s="619">
        <v>0</v>
      </c>
      <c r="EV216" s="619">
        <v>-159971</v>
      </c>
      <c r="EW216" s="619">
        <v>-15997074</v>
      </c>
      <c r="EX216" s="619">
        <v>-3663721</v>
      </c>
      <c r="EY216" s="619">
        <v>-3594346</v>
      </c>
      <c r="EZ216" s="619">
        <v>0</v>
      </c>
      <c r="FA216" s="619">
        <v>-73354</v>
      </c>
      <c r="FB216" s="619">
        <v>-7335400</v>
      </c>
      <c r="FC216" s="619">
        <v>55477636</v>
      </c>
      <c r="FD216" s="619">
        <v>54368084</v>
      </c>
      <c r="FE216" s="619">
        <v>0</v>
      </c>
      <c r="FF216" s="619">
        <v>1109553</v>
      </c>
      <c r="FG216" s="619">
        <v>110955273</v>
      </c>
      <c r="FH216" s="619">
        <v>57772843</v>
      </c>
      <c r="FI216" s="619">
        <v>56617387</v>
      </c>
      <c r="FJ216" s="619">
        <v>0</v>
      </c>
      <c r="FK216" s="619">
        <v>1155457</v>
      </c>
      <c r="FL216" s="619">
        <v>115545687</v>
      </c>
      <c r="FM216" s="619">
        <v>2295207</v>
      </c>
      <c r="FN216" s="619">
        <v>2249303</v>
      </c>
      <c r="FO216" s="619">
        <v>0</v>
      </c>
      <c r="FP216" s="619">
        <v>45904</v>
      </c>
      <c r="FQ216" s="619">
        <v>4590414</v>
      </c>
      <c r="FR216" s="619">
        <v>-1368514</v>
      </c>
      <c r="FS216" s="619">
        <v>-1345043</v>
      </c>
      <c r="FT216" s="619">
        <v>0</v>
      </c>
      <c r="FU216" s="619">
        <v>-27450</v>
      </c>
      <c r="FV216" s="619">
        <v>-2744986</v>
      </c>
      <c r="FW216" s="620" t="s">
        <v>535</v>
      </c>
      <c r="FX216" s="620" t="s">
        <v>580</v>
      </c>
      <c r="FY216" s="610" t="s">
        <v>535</v>
      </c>
      <c r="FZ216" s="611" t="s">
        <v>475</v>
      </c>
      <c r="GA216" s="611" t="s">
        <v>1177</v>
      </c>
      <c r="GB216" s="610" t="s">
        <v>3368</v>
      </c>
    </row>
    <row r="217" spans="1:184" x14ac:dyDescent="0.25">
      <c r="A217" s="610" t="s">
        <v>3385</v>
      </c>
      <c r="B217" s="617" t="s">
        <v>1178</v>
      </c>
      <c r="C217" s="618" t="s">
        <v>1179</v>
      </c>
      <c r="D217" s="638">
        <v>0</v>
      </c>
      <c r="E217" s="638">
        <v>0.99</v>
      </c>
      <c r="F217" s="638">
        <v>0</v>
      </c>
      <c r="G217" s="638">
        <v>0.01</v>
      </c>
      <c r="H217" s="638">
        <v>1</v>
      </c>
      <c r="I217" s="619">
        <v>0</v>
      </c>
      <c r="J217" s="619">
        <v>110862726</v>
      </c>
      <c r="K217" s="619">
        <v>0</v>
      </c>
      <c r="L217" s="619">
        <v>1119826</v>
      </c>
      <c r="M217" s="619">
        <v>111982552</v>
      </c>
      <c r="N217" s="619">
        <v>0</v>
      </c>
      <c r="O217" s="619">
        <v>0</v>
      </c>
      <c r="P217" s="619">
        <v>0</v>
      </c>
      <c r="Q217" s="619">
        <v>245805</v>
      </c>
      <c r="R217" s="619">
        <v>245805</v>
      </c>
      <c r="S217" s="619">
        <v>0</v>
      </c>
      <c r="T217" s="619">
        <v>0</v>
      </c>
      <c r="U217" s="619">
        <v>0</v>
      </c>
      <c r="V217" s="619">
        <v>0</v>
      </c>
      <c r="W217" s="619">
        <v>0</v>
      </c>
      <c r="X217" s="619">
        <v>0</v>
      </c>
      <c r="Y217" s="619">
        <v>0</v>
      </c>
      <c r="Z217" s="619">
        <v>0</v>
      </c>
      <c r="AA217" s="619">
        <v>0</v>
      </c>
      <c r="AB217" s="619">
        <v>0</v>
      </c>
      <c r="AC217" s="619">
        <v>0</v>
      </c>
      <c r="AD217" s="619">
        <v>0</v>
      </c>
      <c r="AE217" s="619">
        <v>0</v>
      </c>
      <c r="AF217" s="619">
        <v>0</v>
      </c>
      <c r="AG217" s="619">
        <v>0</v>
      </c>
      <c r="AH217" s="619">
        <v>0</v>
      </c>
      <c r="AI217" s="619">
        <v>28296128</v>
      </c>
      <c r="AJ217" s="619">
        <v>0</v>
      </c>
      <c r="AK217" s="619">
        <v>285820</v>
      </c>
      <c r="AL217" s="619">
        <v>28581948</v>
      </c>
      <c r="AM217" s="619">
        <v>0</v>
      </c>
      <c r="AN217" s="619">
        <v>6231301</v>
      </c>
      <c r="AO217" s="619">
        <v>0</v>
      </c>
      <c r="AP217" s="619">
        <v>62942</v>
      </c>
      <c r="AQ217" s="619">
        <v>6294243</v>
      </c>
      <c r="AR217" s="619">
        <v>0</v>
      </c>
      <c r="AS217" s="619">
        <v>-11385417</v>
      </c>
      <c r="AT217" s="619">
        <v>0</v>
      </c>
      <c r="AU217" s="619">
        <v>-115004</v>
      </c>
      <c r="AV217" s="619">
        <v>-11500421</v>
      </c>
      <c r="AW217" s="619">
        <v>0</v>
      </c>
      <c r="AX217" s="619">
        <v>-1969902</v>
      </c>
      <c r="AY217" s="619">
        <v>0</v>
      </c>
      <c r="AZ217" s="619">
        <v>-19898</v>
      </c>
      <c r="BA217" s="619">
        <v>-1989800</v>
      </c>
      <c r="BB217" s="619">
        <v>0</v>
      </c>
      <c r="BC217" s="619">
        <v>425502</v>
      </c>
      <c r="BD217" s="619">
        <v>0</v>
      </c>
      <c r="BE217" s="619">
        <v>4298</v>
      </c>
      <c r="BF217" s="619">
        <v>429800</v>
      </c>
      <c r="BG217" s="619">
        <v>0</v>
      </c>
      <c r="BH217" s="619">
        <v>-842391</v>
      </c>
      <c r="BI217" s="619">
        <v>0</v>
      </c>
      <c r="BJ217" s="619">
        <v>-8509</v>
      </c>
      <c r="BK217" s="619">
        <v>-850900</v>
      </c>
      <c r="BL217" s="619">
        <v>0</v>
      </c>
      <c r="BM217" s="619">
        <v>-2386791</v>
      </c>
      <c r="BN217" s="619">
        <v>0</v>
      </c>
      <c r="BO217" s="619">
        <v>-24109</v>
      </c>
      <c r="BP217" s="619">
        <v>-2410900</v>
      </c>
      <c r="BQ217" s="619">
        <v>0</v>
      </c>
      <c r="BR217" s="619">
        <v>-5554387</v>
      </c>
      <c r="BS217" s="619">
        <v>0</v>
      </c>
      <c r="BT217" s="619">
        <v>-56105</v>
      </c>
      <c r="BU217" s="619">
        <v>-5610492</v>
      </c>
      <c r="BV217" s="619">
        <v>0</v>
      </c>
      <c r="BW217" s="619">
        <v>-1039441</v>
      </c>
      <c r="BX217" s="619">
        <v>0</v>
      </c>
      <c r="BY217" s="619">
        <v>-10499</v>
      </c>
      <c r="BZ217" s="619">
        <v>-1049940</v>
      </c>
      <c r="CA217" s="619">
        <v>0</v>
      </c>
      <c r="CB217" s="619">
        <v>-4514946</v>
      </c>
      <c r="CC217" s="619">
        <v>0</v>
      </c>
      <c r="CD217" s="619">
        <v>-45606</v>
      </c>
      <c r="CE217" s="619">
        <v>-4560552</v>
      </c>
      <c r="CF217" s="619">
        <v>0</v>
      </c>
      <c r="CG217" s="619">
        <v>0</v>
      </c>
      <c r="CH217" s="619">
        <v>0</v>
      </c>
      <c r="CI217" s="619">
        <v>0</v>
      </c>
      <c r="CJ217" s="619">
        <v>0</v>
      </c>
      <c r="CK217" s="619">
        <v>0</v>
      </c>
      <c r="CL217" s="619">
        <v>206315</v>
      </c>
      <c r="CM217" s="619">
        <v>0</v>
      </c>
      <c r="CN217" s="619">
        <v>2084</v>
      </c>
      <c r="CO217" s="619">
        <v>208399</v>
      </c>
      <c r="CP217" s="619">
        <v>0</v>
      </c>
      <c r="CQ217" s="619">
        <v>2875956</v>
      </c>
      <c r="CR217" s="619">
        <v>0</v>
      </c>
      <c r="CS217" s="619">
        <v>29050</v>
      </c>
      <c r="CT217" s="619">
        <v>2905006</v>
      </c>
      <c r="CU217" s="619">
        <v>0</v>
      </c>
      <c r="CV217" s="619">
        <v>0</v>
      </c>
      <c r="CW217" s="619">
        <v>0</v>
      </c>
      <c r="CX217" s="619">
        <v>0</v>
      </c>
      <c r="CY217" s="619">
        <v>0</v>
      </c>
      <c r="CZ217" s="619">
        <v>0</v>
      </c>
      <c r="DA217" s="619">
        <v>833126</v>
      </c>
      <c r="DB217" s="619">
        <v>0</v>
      </c>
      <c r="DC217" s="619">
        <v>8415</v>
      </c>
      <c r="DD217" s="619">
        <v>841541</v>
      </c>
      <c r="DE217" s="619">
        <v>0</v>
      </c>
      <c r="DF217" s="619">
        <v>0</v>
      </c>
      <c r="DG217" s="619">
        <v>0</v>
      </c>
      <c r="DH217" s="619">
        <v>0</v>
      </c>
      <c r="DI217" s="619">
        <v>0</v>
      </c>
      <c r="DJ217" s="619">
        <v>0</v>
      </c>
      <c r="DK217" s="619">
        <v>-809121</v>
      </c>
      <c r="DL217" s="619">
        <v>0</v>
      </c>
      <c r="DM217" s="619">
        <v>-8173</v>
      </c>
      <c r="DN217" s="619">
        <v>-817294</v>
      </c>
      <c r="DO217" s="619">
        <v>0</v>
      </c>
      <c r="DP217" s="619">
        <v>-2448111</v>
      </c>
      <c r="DQ217" s="619">
        <v>0</v>
      </c>
      <c r="DR217" s="619">
        <v>-24729</v>
      </c>
      <c r="DS217" s="619">
        <v>-2472840</v>
      </c>
      <c r="DT217" s="619">
        <v>0</v>
      </c>
      <c r="DU217" s="619">
        <v>0</v>
      </c>
      <c r="DV217" s="619">
        <v>0</v>
      </c>
      <c r="DW217" s="619">
        <v>0</v>
      </c>
      <c r="DX217" s="619">
        <v>0</v>
      </c>
      <c r="DY217" s="619">
        <v>0</v>
      </c>
      <c r="DZ217" s="619">
        <v>-1638990</v>
      </c>
      <c r="EA217" s="619">
        <v>0</v>
      </c>
      <c r="EB217" s="619">
        <v>-16556</v>
      </c>
      <c r="EC217" s="619">
        <v>-1655546</v>
      </c>
      <c r="ED217" s="619">
        <v>0</v>
      </c>
      <c r="EE217" s="619">
        <v>-809121</v>
      </c>
      <c r="EF217" s="619">
        <v>0</v>
      </c>
      <c r="EG217" s="619">
        <v>-8173</v>
      </c>
      <c r="EH217" s="619">
        <v>-817294</v>
      </c>
      <c r="EI217" s="619">
        <v>-3</v>
      </c>
      <c r="EJ217" s="619">
        <v>6426652</v>
      </c>
      <c r="EK217" s="619">
        <v>0</v>
      </c>
      <c r="EL217" s="619">
        <v>64918</v>
      </c>
      <c r="EM217" s="619">
        <v>6491566</v>
      </c>
      <c r="EN217" s="619">
        <v>0</v>
      </c>
      <c r="EO217" s="619">
        <v>0</v>
      </c>
      <c r="EP217" s="619">
        <v>0</v>
      </c>
      <c r="EQ217" s="619">
        <v>0</v>
      </c>
      <c r="ER217" s="619">
        <v>0</v>
      </c>
      <c r="ES217" s="619">
        <v>0</v>
      </c>
      <c r="ET217" s="619">
        <v>7189052</v>
      </c>
      <c r="EU217" s="619">
        <v>0</v>
      </c>
      <c r="EV217" s="619">
        <v>72617</v>
      </c>
      <c r="EW217" s="619">
        <v>7261669</v>
      </c>
      <c r="EX217" s="619">
        <v>-3</v>
      </c>
      <c r="EY217" s="619">
        <v>-762400</v>
      </c>
      <c r="EZ217" s="619">
        <v>0</v>
      </c>
      <c r="FA217" s="619">
        <v>-7699</v>
      </c>
      <c r="FB217" s="619">
        <v>-770103</v>
      </c>
      <c r="FC217" s="619">
        <v>0</v>
      </c>
      <c r="FD217" s="619">
        <v>119408803</v>
      </c>
      <c r="FE217" s="619">
        <v>0</v>
      </c>
      <c r="FF217" s="619">
        <v>1206150</v>
      </c>
      <c r="FG217" s="619">
        <v>120614953</v>
      </c>
      <c r="FH217" s="619">
        <v>0</v>
      </c>
      <c r="FI217" s="619">
        <v>110862726</v>
      </c>
      <c r="FJ217" s="619">
        <v>0</v>
      </c>
      <c r="FK217" s="619">
        <v>1119826</v>
      </c>
      <c r="FL217" s="619">
        <v>111982552</v>
      </c>
      <c r="FM217" s="619">
        <v>0</v>
      </c>
      <c r="FN217" s="619">
        <v>-8546077</v>
      </c>
      <c r="FO217" s="619">
        <v>0</v>
      </c>
      <c r="FP217" s="619">
        <v>-86324</v>
      </c>
      <c r="FQ217" s="619">
        <v>-8632401</v>
      </c>
      <c r="FR217" s="619">
        <v>-3</v>
      </c>
      <c r="FS217" s="619">
        <v>-9308477</v>
      </c>
      <c r="FT217" s="619">
        <v>0</v>
      </c>
      <c r="FU217" s="619">
        <v>-94023</v>
      </c>
      <c r="FV217" s="619">
        <v>-9402504</v>
      </c>
      <c r="FW217" s="620" t="s">
        <v>513</v>
      </c>
      <c r="FX217" s="620" t="s">
        <v>547</v>
      </c>
      <c r="FY217" s="610" t="s">
        <v>515</v>
      </c>
      <c r="FZ217" s="611" t="s">
        <v>548</v>
      </c>
      <c r="GA217" s="611" t="s">
        <v>1180</v>
      </c>
      <c r="GB217" s="610" t="s">
        <v>1432</v>
      </c>
    </row>
    <row r="218" spans="1:184" x14ac:dyDescent="0.25">
      <c r="A218" s="610" t="s">
        <v>3385</v>
      </c>
      <c r="B218" s="617" t="s">
        <v>1181</v>
      </c>
      <c r="C218" s="618" t="s">
        <v>1182</v>
      </c>
      <c r="D218" s="638">
        <v>0.5</v>
      </c>
      <c r="E218" s="638">
        <v>0.49</v>
      </c>
      <c r="F218" s="638">
        <v>0</v>
      </c>
      <c r="G218" s="638">
        <v>0.01</v>
      </c>
      <c r="H218" s="638">
        <v>1</v>
      </c>
      <c r="I218" s="619">
        <v>87288856</v>
      </c>
      <c r="J218" s="619">
        <v>85543078</v>
      </c>
      <c r="K218" s="619">
        <v>0</v>
      </c>
      <c r="L218" s="619">
        <v>1745777</v>
      </c>
      <c r="M218" s="619">
        <v>174577711</v>
      </c>
      <c r="N218" s="619">
        <v>0</v>
      </c>
      <c r="O218" s="619">
        <v>0</v>
      </c>
      <c r="P218" s="619">
        <v>87288856</v>
      </c>
      <c r="Q218" s="619">
        <v>827493</v>
      </c>
      <c r="R218" s="619">
        <v>827493</v>
      </c>
      <c r="S218" s="619">
        <v>0</v>
      </c>
      <c r="T218" s="619">
        <v>0</v>
      </c>
      <c r="U218" s="619">
        <v>0</v>
      </c>
      <c r="V218" s="619">
        <v>1587548</v>
      </c>
      <c r="W218" s="619">
        <v>0</v>
      </c>
      <c r="X218" s="619">
        <v>1587548</v>
      </c>
      <c r="Y218" s="619">
        <v>0</v>
      </c>
      <c r="Z218" s="619">
        <v>0</v>
      </c>
      <c r="AA218" s="619">
        <v>0</v>
      </c>
      <c r="AB218" s="619">
        <v>0</v>
      </c>
      <c r="AC218" s="619">
        <v>0</v>
      </c>
      <c r="AD218" s="619">
        <v>0</v>
      </c>
      <c r="AE218" s="619">
        <v>0</v>
      </c>
      <c r="AF218" s="619">
        <v>0</v>
      </c>
      <c r="AG218" s="619">
        <v>0</v>
      </c>
      <c r="AH218" s="619">
        <v>0</v>
      </c>
      <c r="AI218" s="619">
        <v>37880393</v>
      </c>
      <c r="AJ218" s="619">
        <v>0</v>
      </c>
      <c r="AK218" s="619">
        <v>767511</v>
      </c>
      <c r="AL218" s="619">
        <v>38647904</v>
      </c>
      <c r="AM218" s="619">
        <v>8297613</v>
      </c>
      <c r="AN218" s="619">
        <v>8131661</v>
      </c>
      <c r="AO218" s="619">
        <v>0</v>
      </c>
      <c r="AP218" s="619">
        <v>165952</v>
      </c>
      <c r="AQ218" s="619">
        <v>16595226</v>
      </c>
      <c r="AR218" s="619">
        <v>-3454448</v>
      </c>
      <c r="AS218" s="619">
        <v>-3385360</v>
      </c>
      <c r="AT218" s="619">
        <v>0</v>
      </c>
      <c r="AU218" s="619">
        <v>-69089</v>
      </c>
      <c r="AV218" s="619">
        <v>-6908897</v>
      </c>
      <c r="AW218" s="619">
        <v>-4144249</v>
      </c>
      <c r="AX218" s="619">
        <v>-4061365</v>
      </c>
      <c r="AY218" s="619">
        <v>0</v>
      </c>
      <c r="AZ218" s="619">
        <v>-82885</v>
      </c>
      <c r="BA218" s="619">
        <v>-8288499</v>
      </c>
      <c r="BB218" s="619">
        <v>533558</v>
      </c>
      <c r="BC218" s="619">
        <v>522886</v>
      </c>
      <c r="BD218" s="619">
        <v>0</v>
      </c>
      <c r="BE218" s="619">
        <v>10671</v>
      </c>
      <c r="BF218" s="619">
        <v>1067115</v>
      </c>
      <c r="BG218" s="619">
        <v>46420</v>
      </c>
      <c r="BH218" s="619">
        <v>45492</v>
      </c>
      <c r="BI218" s="619">
        <v>0</v>
      </c>
      <c r="BJ218" s="619">
        <v>928</v>
      </c>
      <c r="BK218" s="619">
        <v>92840</v>
      </c>
      <c r="BL218" s="619">
        <v>-3564271</v>
      </c>
      <c r="BM218" s="619">
        <v>-3492987</v>
      </c>
      <c r="BN218" s="619">
        <v>0</v>
      </c>
      <c r="BO218" s="619">
        <v>-71286</v>
      </c>
      <c r="BP218" s="619">
        <v>-7128544</v>
      </c>
      <c r="BQ218" s="619">
        <v>-3865758</v>
      </c>
      <c r="BR218" s="619">
        <v>-3788443</v>
      </c>
      <c r="BS218" s="619">
        <v>0</v>
      </c>
      <c r="BT218" s="619">
        <v>-77315</v>
      </c>
      <c r="BU218" s="619">
        <v>-7731516</v>
      </c>
      <c r="BV218" s="619">
        <v>-105910</v>
      </c>
      <c r="BW218" s="619">
        <v>-103791</v>
      </c>
      <c r="BX218" s="619">
        <v>0</v>
      </c>
      <c r="BY218" s="619">
        <v>-2118</v>
      </c>
      <c r="BZ218" s="619">
        <v>-211819</v>
      </c>
      <c r="CA218" s="619">
        <v>-3759848</v>
      </c>
      <c r="CB218" s="619">
        <v>-3684652</v>
      </c>
      <c r="CC218" s="619">
        <v>0</v>
      </c>
      <c r="CD218" s="619">
        <v>-75197</v>
      </c>
      <c r="CE218" s="619">
        <v>-7519697</v>
      </c>
      <c r="CF218" s="619">
        <v>0</v>
      </c>
      <c r="CG218" s="619">
        <v>0</v>
      </c>
      <c r="CH218" s="619">
        <v>0</v>
      </c>
      <c r="CI218" s="619">
        <v>0</v>
      </c>
      <c r="CJ218" s="619">
        <v>0</v>
      </c>
      <c r="CK218" s="619">
        <v>105910</v>
      </c>
      <c r="CL218" s="619">
        <v>103791</v>
      </c>
      <c r="CM218" s="619">
        <v>0</v>
      </c>
      <c r="CN218" s="619">
        <v>2118</v>
      </c>
      <c r="CO218" s="619">
        <v>211819</v>
      </c>
      <c r="CP218" s="619">
        <v>3759848</v>
      </c>
      <c r="CQ218" s="619">
        <v>3684652</v>
      </c>
      <c r="CR218" s="619">
        <v>0</v>
      </c>
      <c r="CS218" s="619">
        <v>75197</v>
      </c>
      <c r="CT218" s="619">
        <v>7519697</v>
      </c>
      <c r="CU218" s="619">
        <v>0</v>
      </c>
      <c r="CV218" s="619">
        <v>0</v>
      </c>
      <c r="CW218" s="619">
        <v>0</v>
      </c>
      <c r="CX218" s="619">
        <v>0</v>
      </c>
      <c r="CY218" s="619">
        <v>0</v>
      </c>
      <c r="CZ218" s="619">
        <v>0</v>
      </c>
      <c r="DA218" s="619">
        <v>0</v>
      </c>
      <c r="DB218" s="619">
        <v>0</v>
      </c>
      <c r="DC218" s="619">
        <v>0</v>
      </c>
      <c r="DD218" s="619">
        <v>0</v>
      </c>
      <c r="DE218" s="619">
        <v>-1328264</v>
      </c>
      <c r="DF218" s="619">
        <v>-1301698</v>
      </c>
      <c r="DG218" s="619">
        <v>0</v>
      </c>
      <c r="DH218" s="619">
        <v>-26565</v>
      </c>
      <c r="DI218" s="619">
        <v>-2656527</v>
      </c>
      <c r="DJ218" s="619">
        <v>-377296</v>
      </c>
      <c r="DK218" s="619">
        <v>-369750</v>
      </c>
      <c r="DL218" s="619">
        <v>0</v>
      </c>
      <c r="DM218" s="619">
        <v>-7546</v>
      </c>
      <c r="DN218" s="619">
        <v>-754592</v>
      </c>
      <c r="DO218" s="619">
        <v>-1705560</v>
      </c>
      <c r="DP218" s="619">
        <v>-1671448</v>
      </c>
      <c r="DQ218" s="619">
        <v>0</v>
      </c>
      <c r="DR218" s="619">
        <v>-34111</v>
      </c>
      <c r="DS218" s="619">
        <v>-3411119</v>
      </c>
      <c r="DT218" s="619">
        <v>0</v>
      </c>
      <c r="DU218" s="619">
        <v>0</v>
      </c>
      <c r="DV218" s="619">
        <v>0</v>
      </c>
      <c r="DW218" s="619">
        <v>0</v>
      </c>
      <c r="DX218" s="619">
        <v>0</v>
      </c>
      <c r="DY218" s="619">
        <v>-1328264</v>
      </c>
      <c r="DZ218" s="619">
        <v>-1301698</v>
      </c>
      <c r="EA218" s="619">
        <v>0</v>
      </c>
      <c r="EB218" s="619">
        <v>-26565</v>
      </c>
      <c r="EC218" s="619">
        <v>-2656527</v>
      </c>
      <c r="ED218" s="619">
        <v>-377296</v>
      </c>
      <c r="EE218" s="619">
        <v>-369750</v>
      </c>
      <c r="EF218" s="619">
        <v>0</v>
      </c>
      <c r="EG218" s="619">
        <v>-7546</v>
      </c>
      <c r="EH218" s="619">
        <v>-754592</v>
      </c>
      <c r="EI218" s="619">
        <v>-6376325</v>
      </c>
      <c r="EJ218" s="619">
        <v>-5101248</v>
      </c>
      <c r="EK218" s="619">
        <v>-1147939</v>
      </c>
      <c r="EL218" s="619">
        <v>-127527</v>
      </c>
      <c r="EM218" s="619">
        <v>-12753040</v>
      </c>
      <c r="EN218" s="619">
        <v>0</v>
      </c>
      <c r="EO218" s="619">
        <v>0</v>
      </c>
      <c r="EP218" s="619">
        <v>0</v>
      </c>
      <c r="EQ218" s="619">
        <v>0</v>
      </c>
      <c r="ER218" s="619">
        <v>0</v>
      </c>
      <c r="ES218" s="619">
        <v>-6226782</v>
      </c>
      <c r="ET218" s="619">
        <v>-6102246</v>
      </c>
      <c r="EU218" s="619">
        <v>0</v>
      </c>
      <c r="EV218" s="619">
        <v>-124536</v>
      </c>
      <c r="EW218" s="619">
        <v>-12453564</v>
      </c>
      <c r="EX218" s="619">
        <v>-149543</v>
      </c>
      <c r="EY218" s="619">
        <v>1000998</v>
      </c>
      <c r="EZ218" s="619">
        <v>-1147939</v>
      </c>
      <c r="FA218" s="619">
        <v>-2991</v>
      </c>
      <c r="FB218" s="619">
        <v>-299476</v>
      </c>
      <c r="FC218" s="619">
        <v>87676624</v>
      </c>
      <c r="FD218" s="619">
        <v>85923093</v>
      </c>
      <c r="FE218" s="619">
        <v>0</v>
      </c>
      <c r="FF218" s="619">
        <v>1753533</v>
      </c>
      <c r="FG218" s="619">
        <v>175353250</v>
      </c>
      <c r="FH218" s="619">
        <v>87288856</v>
      </c>
      <c r="FI218" s="619">
        <v>85543078</v>
      </c>
      <c r="FJ218" s="619">
        <v>0</v>
      </c>
      <c r="FK218" s="619">
        <v>1745777</v>
      </c>
      <c r="FL218" s="619">
        <v>174577711</v>
      </c>
      <c r="FM218" s="619">
        <v>-387768</v>
      </c>
      <c r="FN218" s="619">
        <v>-380015</v>
      </c>
      <c r="FO218" s="619">
        <v>0</v>
      </c>
      <c r="FP218" s="619">
        <v>-7756</v>
      </c>
      <c r="FQ218" s="619">
        <v>-775539</v>
      </c>
      <c r="FR218" s="619">
        <v>-537311</v>
      </c>
      <c r="FS218" s="619">
        <v>620983</v>
      </c>
      <c r="FT218" s="619">
        <v>-1147939</v>
      </c>
      <c r="FU218" s="619">
        <v>-10747</v>
      </c>
      <c r="FV218" s="619">
        <v>-1075015</v>
      </c>
      <c r="FW218" s="620" t="s">
        <v>535</v>
      </c>
      <c r="FX218" s="620" t="s">
        <v>758</v>
      </c>
      <c r="FY218" s="610" t="s">
        <v>535</v>
      </c>
      <c r="FZ218" s="611" t="s">
        <v>536</v>
      </c>
      <c r="GA218" s="611" t="s">
        <v>1183</v>
      </c>
      <c r="GB218" s="610" t="s">
        <v>3368</v>
      </c>
    </row>
    <row r="219" spans="1:184" x14ac:dyDescent="0.25">
      <c r="A219" s="610" t="s">
        <v>3385</v>
      </c>
      <c r="B219" s="617" t="s">
        <v>1184</v>
      </c>
      <c r="C219" s="618" t="s">
        <v>1185</v>
      </c>
      <c r="D219" s="638">
        <v>0.5</v>
      </c>
      <c r="E219" s="638">
        <v>0.4</v>
      </c>
      <c r="F219" s="638">
        <v>0.09</v>
      </c>
      <c r="G219" s="638">
        <v>0.01</v>
      </c>
      <c r="H219" s="638">
        <v>1</v>
      </c>
      <c r="I219" s="619">
        <v>53861181</v>
      </c>
      <c r="J219" s="619">
        <v>43088944</v>
      </c>
      <c r="K219" s="619">
        <v>9695012</v>
      </c>
      <c r="L219" s="619">
        <v>1077224</v>
      </c>
      <c r="M219" s="619">
        <v>107722361</v>
      </c>
      <c r="N219" s="619">
        <v>0</v>
      </c>
      <c r="O219" s="619">
        <v>0</v>
      </c>
      <c r="P219" s="619">
        <v>53861181</v>
      </c>
      <c r="Q219" s="619">
        <v>252489</v>
      </c>
      <c r="R219" s="619">
        <v>252489</v>
      </c>
      <c r="S219" s="619">
        <v>1145173</v>
      </c>
      <c r="T219" s="619">
        <v>0</v>
      </c>
      <c r="U219" s="619">
        <v>1145173</v>
      </c>
      <c r="V219" s="619">
        <v>400835</v>
      </c>
      <c r="W219" s="619">
        <v>0</v>
      </c>
      <c r="X219" s="619">
        <v>400835</v>
      </c>
      <c r="Y219" s="619">
        <v>0</v>
      </c>
      <c r="Z219" s="619">
        <v>0</v>
      </c>
      <c r="AA219" s="619">
        <v>0</v>
      </c>
      <c r="AB219" s="619">
        <v>0</v>
      </c>
      <c r="AC219" s="619">
        <v>0</v>
      </c>
      <c r="AD219" s="619">
        <v>0</v>
      </c>
      <c r="AE219" s="619">
        <v>0</v>
      </c>
      <c r="AF219" s="619">
        <v>0</v>
      </c>
      <c r="AG219" s="619">
        <v>0</v>
      </c>
      <c r="AH219" s="619">
        <v>0</v>
      </c>
      <c r="AI219" s="619">
        <v>11059389</v>
      </c>
      <c r="AJ219" s="619">
        <v>2428755</v>
      </c>
      <c r="AK219" s="619">
        <v>269862</v>
      </c>
      <c r="AL219" s="619">
        <v>13758006</v>
      </c>
      <c r="AM219" s="619">
        <v>880509</v>
      </c>
      <c r="AN219" s="619">
        <v>704408</v>
      </c>
      <c r="AO219" s="619">
        <v>158492</v>
      </c>
      <c r="AP219" s="619">
        <v>17610</v>
      </c>
      <c r="AQ219" s="619">
        <v>1761019</v>
      </c>
      <c r="AR219" s="619">
        <v>-1353597</v>
      </c>
      <c r="AS219" s="619">
        <v>-1082877</v>
      </c>
      <c r="AT219" s="619">
        <v>-243647</v>
      </c>
      <c r="AU219" s="619">
        <v>-27072</v>
      </c>
      <c r="AV219" s="619">
        <v>-2707193</v>
      </c>
      <c r="AW219" s="619">
        <v>-1107456</v>
      </c>
      <c r="AX219" s="619">
        <v>-885965</v>
      </c>
      <c r="AY219" s="619">
        <v>-199342</v>
      </c>
      <c r="AZ219" s="619">
        <v>-22149</v>
      </c>
      <c r="BA219" s="619">
        <v>-2214912</v>
      </c>
      <c r="BB219" s="619">
        <v>91222</v>
      </c>
      <c r="BC219" s="619">
        <v>72977</v>
      </c>
      <c r="BD219" s="619">
        <v>16420</v>
      </c>
      <c r="BE219" s="619">
        <v>1824</v>
      </c>
      <c r="BF219" s="619">
        <v>182443</v>
      </c>
      <c r="BG219" s="619">
        <v>435163</v>
      </c>
      <c r="BH219" s="619">
        <v>348130</v>
      </c>
      <c r="BI219" s="619">
        <v>78329</v>
      </c>
      <c r="BJ219" s="619">
        <v>8703</v>
      </c>
      <c r="BK219" s="619">
        <v>870325</v>
      </c>
      <c r="BL219" s="619">
        <v>-581071</v>
      </c>
      <c r="BM219" s="619">
        <v>-464858</v>
      </c>
      <c r="BN219" s="619">
        <v>-104593</v>
      </c>
      <c r="BO219" s="619">
        <v>-11622</v>
      </c>
      <c r="BP219" s="619">
        <v>-1162144</v>
      </c>
      <c r="BQ219" s="619">
        <v>-4023448</v>
      </c>
      <c r="BR219" s="619">
        <v>-3218758</v>
      </c>
      <c r="BS219" s="619">
        <v>-724221</v>
      </c>
      <c r="BT219" s="619">
        <v>-80469</v>
      </c>
      <c r="BU219" s="619">
        <v>-8046896</v>
      </c>
      <c r="BV219" s="619">
        <v>-4038</v>
      </c>
      <c r="BW219" s="619">
        <v>-3230</v>
      </c>
      <c r="BX219" s="619">
        <v>-727</v>
      </c>
      <c r="BY219" s="619">
        <v>-81</v>
      </c>
      <c r="BZ219" s="619">
        <v>-8076</v>
      </c>
      <c r="CA219" s="619">
        <v>-4019410</v>
      </c>
      <c r="CB219" s="619">
        <v>-3215528</v>
      </c>
      <c r="CC219" s="619">
        <v>-723494</v>
      </c>
      <c r="CD219" s="619">
        <v>-80388</v>
      </c>
      <c r="CE219" s="619">
        <v>-8038820</v>
      </c>
      <c r="CF219" s="619">
        <v>0</v>
      </c>
      <c r="CG219" s="619">
        <v>0</v>
      </c>
      <c r="CH219" s="619">
        <v>0</v>
      </c>
      <c r="CI219" s="619">
        <v>0</v>
      </c>
      <c r="CJ219" s="619">
        <v>0</v>
      </c>
      <c r="CK219" s="619">
        <v>0</v>
      </c>
      <c r="CL219" s="619">
        <v>0</v>
      </c>
      <c r="CM219" s="619">
        <v>0</v>
      </c>
      <c r="CN219" s="619">
        <v>0</v>
      </c>
      <c r="CO219" s="619">
        <v>0</v>
      </c>
      <c r="CP219" s="619">
        <v>0</v>
      </c>
      <c r="CQ219" s="619">
        <v>0</v>
      </c>
      <c r="CR219" s="619">
        <v>0</v>
      </c>
      <c r="CS219" s="619">
        <v>0</v>
      </c>
      <c r="CT219" s="619">
        <v>0</v>
      </c>
      <c r="CU219" s="619">
        <v>0</v>
      </c>
      <c r="CV219" s="619">
        <v>0</v>
      </c>
      <c r="CW219" s="619">
        <v>0</v>
      </c>
      <c r="CX219" s="619">
        <v>0</v>
      </c>
      <c r="CY219" s="619">
        <v>0</v>
      </c>
      <c r="CZ219" s="619">
        <v>4038</v>
      </c>
      <c r="DA219" s="619">
        <v>3230</v>
      </c>
      <c r="DB219" s="619">
        <v>727</v>
      </c>
      <c r="DC219" s="619">
        <v>81</v>
      </c>
      <c r="DD219" s="619">
        <v>8076</v>
      </c>
      <c r="DE219" s="619">
        <v>3208651</v>
      </c>
      <c r="DF219" s="619">
        <v>2566921</v>
      </c>
      <c r="DG219" s="619">
        <v>577557</v>
      </c>
      <c r="DH219" s="619">
        <v>64173</v>
      </c>
      <c r="DI219" s="619">
        <v>6417302</v>
      </c>
      <c r="DJ219" s="619">
        <v>-6391631</v>
      </c>
      <c r="DK219" s="619">
        <v>-5113304</v>
      </c>
      <c r="DL219" s="619">
        <v>-1150493</v>
      </c>
      <c r="DM219" s="619">
        <v>-127833</v>
      </c>
      <c r="DN219" s="619">
        <v>-12783261</v>
      </c>
      <c r="DO219" s="619">
        <v>-7202390</v>
      </c>
      <c r="DP219" s="619">
        <v>-5761911</v>
      </c>
      <c r="DQ219" s="619">
        <v>-1296430</v>
      </c>
      <c r="DR219" s="619">
        <v>-144048</v>
      </c>
      <c r="DS219" s="619">
        <v>-14404779</v>
      </c>
      <c r="DT219" s="619">
        <v>0</v>
      </c>
      <c r="DU219" s="619">
        <v>0</v>
      </c>
      <c r="DV219" s="619">
        <v>0</v>
      </c>
      <c r="DW219" s="619">
        <v>0</v>
      </c>
      <c r="DX219" s="619">
        <v>0</v>
      </c>
      <c r="DY219" s="619">
        <v>-810759</v>
      </c>
      <c r="DZ219" s="619">
        <v>-648607</v>
      </c>
      <c r="EA219" s="619">
        <v>-145937</v>
      </c>
      <c r="EB219" s="619">
        <v>-16215</v>
      </c>
      <c r="EC219" s="619">
        <v>-1621518</v>
      </c>
      <c r="ED219" s="619">
        <v>-6391631</v>
      </c>
      <c r="EE219" s="619">
        <v>-5113304</v>
      </c>
      <c r="EF219" s="619">
        <v>-1150493</v>
      </c>
      <c r="EG219" s="619">
        <v>-127833</v>
      </c>
      <c r="EH219" s="619">
        <v>-12783261</v>
      </c>
      <c r="EI219" s="619">
        <v>1753707</v>
      </c>
      <c r="EJ219" s="619">
        <v>1402964</v>
      </c>
      <c r="EK219" s="619">
        <v>315668</v>
      </c>
      <c r="EL219" s="619">
        <v>35072</v>
      </c>
      <c r="EM219" s="619">
        <v>3507412</v>
      </c>
      <c r="EN219" s="619">
        <v>-27437</v>
      </c>
      <c r="EO219" s="619">
        <v>-21950</v>
      </c>
      <c r="EP219" s="619">
        <v>-4939</v>
      </c>
      <c r="EQ219" s="619">
        <v>-547</v>
      </c>
      <c r="ER219" s="619">
        <v>-54873</v>
      </c>
      <c r="ES219" s="619">
        <v>868685</v>
      </c>
      <c r="ET219" s="619">
        <v>694948</v>
      </c>
      <c r="EU219" s="619">
        <v>156363</v>
      </c>
      <c r="EV219" s="619">
        <v>17374</v>
      </c>
      <c r="EW219" s="619">
        <v>1737369</v>
      </c>
      <c r="EX219" s="619">
        <v>857585</v>
      </c>
      <c r="EY219" s="619">
        <v>686066</v>
      </c>
      <c r="EZ219" s="619">
        <v>154366</v>
      </c>
      <c r="FA219" s="619">
        <v>17151</v>
      </c>
      <c r="FB219" s="619">
        <v>1715170</v>
      </c>
      <c r="FC219" s="619">
        <v>52595951</v>
      </c>
      <c r="FD219" s="619">
        <v>42076760</v>
      </c>
      <c r="FE219" s="619">
        <v>9467271</v>
      </c>
      <c r="FF219" s="619">
        <v>1051919</v>
      </c>
      <c r="FG219" s="619">
        <v>105191901</v>
      </c>
      <c r="FH219" s="619">
        <v>53861181</v>
      </c>
      <c r="FI219" s="619">
        <v>43088944</v>
      </c>
      <c r="FJ219" s="619">
        <v>9695012</v>
      </c>
      <c r="FK219" s="619">
        <v>1077224</v>
      </c>
      <c r="FL219" s="619">
        <v>107722361</v>
      </c>
      <c r="FM219" s="619">
        <v>1265230</v>
      </c>
      <c r="FN219" s="619">
        <v>1012184</v>
      </c>
      <c r="FO219" s="619">
        <v>227741</v>
      </c>
      <c r="FP219" s="619">
        <v>25305</v>
      </c>
      <c r="FQ219" s="619">
        <v>2530460</v>
      </c>
      <c r="FR219" s="619">
        <v>2122815</v>
      </c>
      <c r="FS219" s="619">
        <v>1698250</v>
      </c>
      <c r="FT219" s="619">
        <v>382107</v>
      </c>
      <c r="FU219" s="619">
        <v>42456</v>
      </c>
      <c r="FV219" s="619">
        <v>4245630</v>
      </c>
      <c r="FW219" s="620" t="s">
        <v>640</v>
      </c>
      <c r="FX219" s="620" t="s">
        <v>641</v>
      </c>
      <c r="FY219" s="610" t="s">
        <v>474</v>
      </c>
      <c r="FZ219" s="611" t="s">
        <v>499</v>
      </c>
      <c r="GA219" s="611" t="s">
        <v>1186</v>
      </c>
      <c r="GB219" s="610" t="s">
        <v>1432</v>
      </c>
    </row>
    <row r="220" spans="1:184" x14ac:dyDescent="0.25">
      <c r="A220" s="610" t="s">
        <v>3385</v>
      </c>
      <c r="B220" s="617" t="s">
        <v>1187</v>
      </c>
      <c r="C220" s="618" t="s">
        <v>1188</v>
      </c>
      <c r="D220" s="638">
        <v>0.5</v>
      </c>
      <c r="E220" s="638">
        <v>0.4</v>
      </c>
      <c r="F220" s="638">
        <v>0.09</v>
      </c>
      <c r="G220" s="638">
        <v>0.01</v>
      </c>
      <c r="H220" s="638">
        <v>1</v>
      </c>
      <c r="I220" s="619">
        <v>14590047</v>
      </c>
      <c r="J220" s="619">
        <v>11672038</v>
      </c>
      <c r="K220" s="619">
        <v>2626209</v>
      </c>
      <c r="L220" s="619">
        <v>291801</v>
      </c>
      <c r="M220" s="619">
        <v>29180095</v>
      </c>
      <c r="N220" s="619">
        <v>0</v>
      </c>
      <c r="O220" s="619">
        <v>0</v>
      </c>
      <c r="P220" s="619">
        <v>14590047</v>
      </c>
      <c r="Q220" s="619">
        <v>96294</v>
      </c>
      <c r="R220" s="619">
        <v>96294</v>
      </c>
      <c r="S220" s="619">
        <v>0</v>
      </c>
      <c r="T220" s="619">
        <v>0</v>
      </c>
      <c r="U220" s="619">
        <v>0</v>
      </c>
      <c r="V220" s="619">
        <v>0</v>
      </c>
      <c r="W220" s="619">
        <v>0</v>
      </c>
      <c r="X220" s="619">
        <v>0</v>
      </c>
      <c r="Y220" s="619">
        <v>0</v>
      </c>
      <c r="Z220" s="619">
        <v>0</v>
      </c>
      <c r="AA220" s="619">
        <v>0</v>
      </c>
      <c r="AB220" s="619">
        <v>0</v>
      </c>
      <c r="AC220" s="619">
        <v>0</v>
      </c>
      <c r="AD220" s="619">
        <v>0</v>
      </c>
      <c r="AE220" s="619">
        <v>0</v>
      </c>
      <c r="AF220" s="619">
        <v>0</v>
      </c>
      <c r="AG220" s="619">
        <v>0</v>
      </c>
      <c r="AH220" s="619">
        <v>0</v>
      </c>
      <c r="AI220" s="619">
        <v>4128707</v>
      </c>
      <c r="AJ220" s="619">
        <v>928957</v>
      </c>
      <c r="AK220" s="619">
        <v>103219</v>
      </c>
      <c r="AL220" s="619">
        <v>5160883</v>
      </c>
      <c r="AM220" s="619">
        <v>1194775</v>
      </c>
      <c r="AN220" s="619">
        <v>955821</v>
      </c>
      <c r="AO220" s="619">
        <v>215060</v>
      </c>
      <c r="AP220" s="619">
        <v>23896</v>
      </c>
      <c r="AQ220" s="619">
        <v>2389552</v>
      </c>
      <c r="AR220" s="619">
        <v>-329101</v>
      </c>
      <c r="AS220" s="619">
        <v>-263280</v>
      </c>
      <c r="AT220" s="619">
        <v>-59238</v>
      </c>
      <c r="AU220" s="619">
        <v>-6582</v>
      </c>
      <c r="AV220" s="619">
        <v>-658201</v>
      </c>
      <c r="AW220" s="619">
        <v>-928964</v>
      </c>
      <c r="AX220" s="619">
        <v>-743171</v>
      </c>
      <c r="AY220" s="619">
        <v>-167213</v>
      </c>
      <c r="AZ220" s="619">
        <v>-18579</v>
      </c>
      <c r="BA220" s="619">
        <v>-1857927</v>
      </c>
      <c r="BB220" s="619">
        <v>8336</v>
      </c>
      <c r="BC220" s="619">
        <v>6669</v>
      </c>
      <c r="BD220" s="619">
        <v>1501</v>
      </c>
      <c r="BE220" s="619">
        <v>167</v>
      </c>
      <c r="BF220" s="619">
        <v>16673</v>
      </c>
      <c r="BG220" s="619">
        <v>-378</v>
      </c>
      <c r="BH220" s="619">
        <v>-303</v>
      </c>
      <c r="BI220" s="619">
        <v>-68</v>
      </c>
      <c r="BJ220" s="619">
        <v>-8</v>
      </c>
      <c r="BK220" s="619">
        <v>-757</v>
      </c>
      <c r="BL220" s="619">
        <v>-921006</v>
      </c>
      <c r="BM220" s="619">
        <v>-736805</v>
      </c>
      <c r="BN220" s="619">
        <v>-165780</v>
      </c>
      <c r="BO220" s="619">
        <v>-18420</v>
      </c>
      <c r="BP220" s="619">
        <v>-1842011</v>
      </c>
      <c r="BQ220" s="619">
        <v>-811763</v>
      </c>
      <c r="BR220" s="619">
        <v>-649410</v>
      </c>
      <c r="BS220" s="619">
        <v>-146117</v>
      </c>
      <c r="BT220" s="619">
        <v>-16235</v>
      </c>
      <c r="BU220" s="619">
        <v>-1623525</v>
      </c>
      <c r="BV220" s="619">
        <v>-79893</v>
      </c>
      <c r="BW220" s="619">
        <v>-63914</v>
      </c>
      <c r="BX220" s="619">
        <v>-14381</v>
      </c>
      <c r="BY220" s="619">
        <v>-1598</v>
      </c>
      <c r="BZ220" s="619">
        <v>-159786</v>
      </c>
      <c r="CA220" s="619">
        <v>-731869</v>
      </c>
      <c r="CB220" s="619">
        <v>-585496</v>
      </c>
      <c r="CC220" s="619">
        <v>-131737</v>
      </c>
      <c r="CD220" s="619">
        <v>-14637</v>
      </c>
      <c r="CE220" s="619">
        <v>-1463739</v>
      </c>
      <c r="CF220" s="619">
        <v>0</v>
      </c>
      <c r="CG220" s="619">
        <v>0</v>
      </c>
      <c r="CH220" s="619">
        <v>0</v>
      </c>
      <c r="CI220" s="619">
        <v>0</v>
      </c>
      <c r="CJ220" s="619">
        <v>0</v>
      </c>
      <c r="CK220" s="619">
        <v>19800</v>
      </c>
      <c r="CL220" s="619">
        <v>15840</v>
      </c>
      <c r="CM220" s="619">
        <v>3564</v>
      </c>
      <c r="CN220" s="619">
        <v>396</v>
      </c>
      <c r="CO220" s="619">
        <v>39600</v>
      </c>
      <c r="CP220" s="619">
        <v>307631</v>
      </c>
      <c r="CQ220" s="619">
        <v>246106</v>
      </c>
      <c r="CR220" s="619">
        <v>55374</v>
      </c>
      <c r="CS220" s="619">
        <v>6153</v>
      </c>
      <c r="CT220" s="619">
        <v>615264</v>
      </c>
      <c r="CU220" s="619">
        <v>0</v>
      </c>
      <c r="CV220" s="619">
        <v>0</v>
      </c>
      <c r="CW220" s="619">
        <v>0</v>
      </c>
      <c r="CX220" s="619">
        <v>0</v>
      </c>
      <c r="CY220" s="619">
        <v>0</v>
      </c>
      <c r="CZ220" s="619">
        <v>-6413</v>
      </c>
      <c r="DA220" s="619">
        <v>-5130</v>
      </c>
      <c r="DB220" s="619">
        <v>-1154</v>
      </c>
      <c r="DC220" s="619">
        <v>-128</v>
      </c>
      <c r="DD220" s="619">
        <v>-12825</v>
      </c>
      <c r="DE220" s="619">
        <v>227009</v>
      </c>
      <c r="DF220" s="619">
        <v>181607</v>
      </c>
      <c r="DG220" s="619">
        <v>40862</v>
      </c>
      <c r="DH220" s="619">
        <v>4540</v>
      </c>
      <c r="DI220" s="619">
        <v>454018</v>
      </c>
      <c r="DJ220" s="619">
        <v>-297869</v>
      </c>
      <c r="DK220" s="619">
        <v>-238294</v>
      </c>
      <c r="DL220" s="619">
        <v>-53616</v>
      </c>
      <c r="DM220" s="619">
        <v>-5957</v>
      </c>
      <c r="DN220" s="619">
        <v>-595736</v>
      </c>
      <c r="DO220" s="619">
        <v>-561605</v>
      </c>
      <c r="DP220" s="619">
        <v>-449281</v>
      </c>
      <c r="DQ220" s="619">
        <v>-101087</v>
      </c>
      <c r="DR220" s="619">
        <v>-11231</v>
      </c>
      <c r="DS220" s="619">
        <v>-1123204</v>
      </c>
      <c r="DT220" s="619">
        <v>-66506</v>
      </c>
      <c r="DU220" s="619">
        <v>-53204</v>
      </c>
      <c r="DV220" s="619">
        <v>-11971</v>
      </c>
      <c r="DW220" s="619">
        <v>-1330</v>
      </c>
      <c r="DX220" s="619">
        <v>-133011</v>
      </c>
      <c r="DY220" s="619">
        <v>-197229</v>
      </c>
      <c r="DZ220" s="619">
        <v>-157783</v>
      </c>
      <c r="EA220" s="619">
        <v>-35501</v>
      </c>
      <c r="EB220" s="619">
        <v>-3944</v>
      </c>
      <c r="EC220" s="619">
        <v>-394457</v>
      </c>
      <c r="ED220" s="619">
        <v>-297869</v>
      </c>
      <c r="EE220" s="619">
        <v>-238294</v>
      </c>
      <c r="EF220" s="619">
        <v>-53616</v>
      </c>
      <c r="EG220" s="619">
        <v>-5957</v>
      </c>
      <c r="EH220" s="619">
        <v>-595736</v>
      </c>
      <c r="EI220" s="619">
        <v>-592769</v>
      </c>
      <c r="EJ220" s="619">
        <v>-474213</v>
      </c>
      <c r="EK220" s="619">
        <v>-106697</v>
      </c>
      <c r="EL220" s="619">
        <v>-11855</v>
      </c>
      <c r="EM220" s="619">
        <v>-1185533</v>
      </c>
      <c r="EN220" s="619">
        <v>0</v>
      </c>
      <c r="EO220" s="619">
        <v>0</v>
      </c>
      <c r="EP220" s="619">
        <v>0</v>
      </c>
      <c r="EQ220" s="619">
        <v>0</v>
      </c>
      <c r="ER220" s="619">
        <v>0</v>
      </c>
      <c r="ES220" s="619">
        <v>-621347</v>
      </c>
      <c r="ET220" s="619">
        <v>-497078</v>
      </c>
      <c r="EU220" s="619">
        <v>-111842</v>
      </c>
      <c r="EV220" s="619">
        <v>-12427</v>
      </c>
      <c r="EW220" s="619">
        <v>-1242694</v>
      </c>
      <c r="EX220" s="619">
        <v>28578</v>
      </c>
      <c r="EY220" s="619">
        <v>22865</v>
      </c>
      <c r="EZ220" s="619">
        <v>5145</v>
      </c>
      <c r="FA220" s="619">
        <v>572</v>
      </c>
      <c r="FB220" s="619">
        <v>57161</v>
      </c>
      <c r="FC220" s="619">
        <v>15163424</v>
      </c>
      <c r="FD220" s="619">
        <v>12130739</v>
      </c>
      <c r="FE220" s="619">
        <v>2729416</v>
      </c>
      <c r="FF220" s="619">
        <v>303268</v>
      </c>
      <c r="FG220" s="619">
        <v>30326847</v>
      </c>
      <c r="FH220" s="619">
        <v>14590047</v>
      </c>
      <c r="FI220" s="619">
        <v>11672038</v>
      </c>
      <c r="FJ220" s="619">
        <v>2626209</v>
      </c>
      <c r="FK220" s="619">
        <v>291801</v>
      </c>
      <c r="FL220" s="619">
        <v>29180095</v>
      </c>
      <c r="FM220" s="619">
        <v>-573377</v>
      </c>
      <c r="FN220" s="619">
        <v>-458701</v>
      </c>
      <c r="FO220" s="619">
        <v>-103207</v>
      </c>
      <c r="FP220" s="619">
        <v>-11467</v>
      </c>
      <c r="FQ220" s="619">
        <v>-1146752</v>
      </c>
      <c r="FR220" s="619">
        <v>-544799</v>
      </c>
      <c r="FS220" s="619">
        <v>-435836</v>
      </c>
      <c r="FT220" s="619">
        <v>-98062</v>
      </c>
      <c r="FU220" s="619">
        <v>-10895</v>
      </c>
      <c r="FV220" s="619">
        <v>-1089591</v>
      </c>
      <c r="FW220" s="620" t="s">
        <v>479</v>
      </c>
      <c r="FX220" s="620" t="s">
        <v>480</v>
      </c>
      <c r="FY220" s="610" t="s">
        <v>474</v>
      </c>
      <c r="FZ220" s="611" t="s">
        <v>481</v>
      </c>
      <c r="GA220" s="611" t="s">
        <v>1189</v>
      </c>
      <c r="GB220" s="610" t="s">
        <v>1432</v>
      </c>
    </row>
    <row r="221" spans="1:184" x14ac:dyDescent="0.25">
      <c r="A221" s="610" t="s">
        <v>3385</v>
      </c>
      <c r="B221" s="617" t="s">
        <v>1190</v>
      </c>
      <c r="C221" s="618" t="s">
        <v>1191</v>
      </c>
      <c r="D221" s="638">
        <v>0</v>
      </c>
      <c r="E221" s="638">
        <v>0.94</v>
      </c>
      <c r="F221" s="638">
        <v>0.05</v>
      </c>
      <c r="G221" s="638">
        <v>0.01</v>
      </c>
      <c r="H221" s="638">
        <v>1</v>
      </c>
      <c r="I221" s="619">
        <v>0</v>
      </c>
      <c r="J221" s="619">
        <v>124074594</v>
      </c>
      <c r="K221" s="619">
        <v>6599712</v>
      </c>
      <c r="L221" s="619">
        <v>1319942</v>
      </c>
      <c r="M221" s="619">
        <v>131994248</v>
      </c>
      <c r="N221" s="619">
        <v>0</v>
      </c>
      <c r="O221" s="619">
        <v>0</v>
      </c>
      <c r="P221" s="619">
        <v>0</v>
      </c>
      <c r="Q221" s="619">
        <v>357322</v>
      </c>
      <c r="R221" s="619">
        <v>357322</v>
      </c>
      <c r="S221" s="619">
        <v>24778502</v>
      </c>
      <c r="T221" s="619">
        <v>0</v>
      </c>
      <c r="U221" s="619">
        <v>24778502</v>
      </c>
      <c r="V221" s="619">
        <v>762409</v>
      </c>
      <c r="W221" s="619">
        <v>0</v>
      </c>
      <c r="X221" s="619">
        <v>762409</v>
      </c>
      <c r="Y221" s="619">
        <v>0</v>
      </c>
      <c r="Z221" s="619">
        <v>0</v>
      </c>
      <c r="AA221" s="619">
        <v>0</v>
      </c>
      <c r="AB221" s="619">
        <v>0</v>
      </c>
      <c r="AC221" s="619">
        <v>0</v>
      </c>
      <c r="AD221" s="619">
        <v>0</v>
      </c>
      <c r="AE221" s="619">
        <v>0</v>
      </c>
      <c r="AF221" s="619">
        <v>0</v>
      </c>
      <c r="AG221" s="619">
        <v>0</v>
      </c>
      <c r="AH221" s="619">
        <v>0</v>
      </c>
      <c r="AI221" s="619">
        <v>37786156</v>
      </c>
      <c r="AJ221" s="619">
        <v>1772543</v>
      </c>
      <c r="AK221" s="619">
        <v>354509</v>
      </c>
      <c r="AL221" s="619">
        <v>39913208</v>
      </c>
      <c r="AM221" s="619">
        <v>0</v>
      </c>
      <c r="AN221" s="619">
        <v>5011275</v>
      </c>
      <c r="AO221" s="619">
        <v>266557</v>
      </c>
      <c r="AP221" s="619">
        <v>53311</v>
      </c>
      <c r="AQ221" s="619">
        <v>5331143</v>
      </c>
      <c r="AR221" s="619">
        <v>0</v>
      </c>
      <c r="AS221" s="619">
        <v>-4990432</v>
      </c>
      <c r="AT221" s="619">
        <v>-265449</v>
      </c>
      <c r="AU221" s="619">
        <v>-53090</v>
      </c>
      <c r="AV221" s="619">
        <v>-5308971</v>
      </c>
      <c r="AW221" s="619">
        <v>0</v>
      </c>
      <c r="AX221" s="619">
        <v>-782339</v>
      </c>
      <c r="AY221" s="619">
        <v>-41614</v>
      </c>
      <c r="AZ221" s="619">
        <v>-8323</v>
      </c>
      <c r="BA221" s="619">
        <v>-832276</v>
      </c>
      <c r="BB221" s="619">
        <v>0</v>
      </c>
      <c r="BC221" s="619">
        <v>875035</v>
      </c>
      <c r="BD221" s="619">
        <v>46544</v>
      </c>
      <c r="BE221" s="619">
        <v>9309</v>
      </c>
      <c r="BF221" s="619">
        <v>930888</v>
      </c>
      <c r="BG221" s="619">
        <v>0</v>
      </c>
      <c r="BH221" s="619">
        <v>-1559094</v>
      </c>
      <c r="BI221" s="619">
        <v>-82931</v>
      </c>
      <c r="BJ221" s="619">
        <v>-16586</v>
      </c>
      <c r="BK221" s="619">
        <v>-1658611</v>
      </c>
      <c r="BL221" s="619">
        <v>0</v>
      </c>
      <c r="BM221" s="619">
        <v>-1466398</v>
      </c>
      <c r="BN221" s="619">
        <v>-78001</v>
      </c>
      <c r="BO221" s="619">
        <v>-15600</v>
      </c>
      <c r="BP221" s="619">
        <v>-1559999</v>
      </c>
      <c r="BQ221" s="619">
        <v>0</v>
      </c>
      <c r="BR221" s="619">
        <v>-9044651</v>
      </c>
      <c r="BS221" s="619">
        <v>-481099</v>
      </c>
      <c r="BT221" s="619">
        <v>-96220</v>
      </c>
      <c r="BU221" s="619">
        <v>-9621970</v>
      </c>
      <c r="BV221" s="619">
        <v>0</v>
      </c>
      <c r="BW221" s="619">
        <v>-1582165</v>
      </c>
      <c r="BX221" s="619">
        <v>-84158</v>
      </c>
      <c r="BY221" s="619">
        <v>-16832</v>
      </c>
      <c r="BZ221" s="619">
        <v>-1683155</v>
      </c>
      <c r="CA221" s="619">
        <v>0</v>
      </c>
      <c r="CB221" s="619">
        <v>-7462487</v>
      </c>
      <c r="CC221" s="619">
        <v>-396941</v>
      </c>
      <c r="CD221" s="619">
        <v>-79388</v>
      </c>
      <c r="CE221" s="619">
        <v>-7938816</v>
      </c>
      <c r="CF221" s="619">
        <v>0</v>
      </c>
      <c r="CG221" s="619">
        <v>0</v>
      </c>
      <c r="CH221" s="619">
        <v>0</v>
      </c>
      <c r="CI221" s="619">
        <v>0</v>
      </c>
      <c r="CJ221" s="619">
        <v>0</v>
      </c>
      <c r="CK221" s="619">
        <v>0</v>
      </c>
      <c r="CL221" s="619">
        <v>174449</v>
      </c>
      <c r="CM221" s="619">
        <v>9279</v>
      </c>
      <c r="CN221" s="619">
        <v>1856</v>
      </c>
      <c r="CO221" s="619">
        <v>185584</v>
      </c>
      <c r="CP221" s="619">
        <v>0</v>
      </c>
      <c r="CQ221" s="619">
        <v>6949684</v>
      </c>
      <c r="CR221" s="619">
        <v>369664</v>
      </c>
      <c r="CS221" s="619">
        <v>73933</v>
      </c>
      <c r="CT221" s="619">
        <v>7393281</v>
      </c>
      <c r="CU221" s="619">
        <v>0</v>
      </c>
      <c r="CV221" s="619">
        <v>0</v>
      </c>
      <c r="CW221" s="619">
        <v>0</v>
      </c>
      <c r="CX221" s="619">
        <v>0</v>
      </c>
      <c r="CY221" s="619">
        <v>0</v>
      </c>
      <c r="CZ221" s="619">
        <v>0</v>
      </c>
      <c r="DA221" s="619">
        <v>1407570</v>
      </c>
      <c r="DB221" s="619">
        <v>74871</v>
      </c>
      <c r="DC221" s="619">
        <v>14974</v>
      </c>
      <c r="DD221" s="619">
        <v>1497415</v>
      </c>
      <c r="DE221" s="619">
        <v>0</v>
      </c>
      <c r="DF221" s="619">
        <v>-244241</v>
      </c>
      <c r="DG221" s="619">
        <v>-12992</v>
      </c>
      <c r="DH221" s="619">
        <v>-2598</v>
      </c>
      <c r="DI221" s="619">
        <v>-259831</v>
      </c>
      <c r="DJ221" s="619">
        <v>0</v>
      </c>
      <c r="DK221" s="619">
        <v>-4418501</v>
      </c>
      <c r="DL221" s="619">
        <v>-235027</v>
      </c>
      <c r="DM221" s="619">
        <v>-47005</v>
      </c>
      <c r="DN221" s="619">
        <v>-4700533</v>
      </c>
      <c r="DO221" s="619">
        <v>0</v>
      </c>
      <c r="DP221" s="619">
        <v>-5175690</v>
      </c>
      <c r="DQ221" s="619">
        <v>-275304</v>
      </c>
      <c r="DR221" s="619">
        <v>-55060</v>
      </c>
      <c r="DS221" s="619">
        <v>-5506054</v>
      </c>
      <c r="DT221" s="619">
        <v>0</v>
      </c>
      <c r="DU221" s="619">
        <v>-146</v>
      </c>
      <c r="DV221" s="619">
        <v>-8</v>
      </c>
      <c r="DW221" s="619">
        <v>-2</v>
      </c>
      <c r="DX221" s="619">
        <v>-156</v>
      </c>
      <c r="DY221" s="619">
        <v>0</v>
      </c>
      <c r="DZ221" s="619">
        <v>-757044</v>
      </c>
      <c r="EA221" s="619">
        <v>-40269</v>
      </c>
      <c r="EB221" s="619">
        <v>-8053</v>
      </c>
      <c r="EC221" s="619">
        <v>-805366</v>
      </c>
      <c r="ED221" s="619">
        <v>0</v>
      </c>
      <c r="EE221" s="619">
        <v>-4418501</v>
      </c>
      <c r="EF221" s="619">
        <v>-235027</v>
      </c>
      <c r="EG221" s="619">
        <v>-47005</v>
      </c>
      <c r="EH221" s="619">
        <v>-4700533</v>
      </c>
      <c r="EI221" s="619">
        <v>0</v>
      </c>
      <c r="EJ221" s="619">
        <v>4161717</v>
      </c>
      <c r="EK221" s="619">
        <v>221370</v>
      </c>
      <c r="EL221" s="619">
        <v>44275</v>
      </c>
      <c r="EM221" s="619">
        <v>4427361</v>
      </c>
      <c r="EN221" s="619">
        <v>0</v>
      </c>
      <c r="EO221" s="619">
        <v>0</v>
      </c>
      <c r="EP221" s="619">
        <v>0</v>
      </c>
      <c r="EQ221" s="619">
        <v>0</v>
      </c>
      <c r="ER221" s="619">
        <v>0</v>
      </c>
      <c r="ES221" s="619">
        <v>0</v>
      </c>
      <c r="ET221" s="619">
        <v>143827</v>
      </c>
      <c r="EU221" s="619">
        <v>7650</v>
      </c>
      <c r="EV221" s="619">
        <v>1530</v>
      </c>
      <c r="EW221" s="619">
        <v>153007</v>
      </c>
      <c r="EX221" s="619">
        <v>0</v>
      </c>
      <c r="EY221" s="619">
        <v>4017890</v>
      </c>
      <c r="EZ221" s="619">
        <v>213720</v>
      </c>
      <c r="FA221" s="619">
        <v>42745</v>
      </c>
      <c r="FB221" s="619">
        <v>4274354</v>
      </c>
      <c r="FC221" s="619">
        <v>0</v>
      </c>
      <c r="FD221" s="619">
        <v>122119522</v>
      </c>
      <c r="FE221" s="619">
        <v>6495719</v>
      </c>
      <c r="FF221" s="619">
        <v>1299144</v>
      </c>
      <c r="FG221" s="619">
        <v>129914385</v>
      </c>
      <c r="FH221" s="619">
        <v>0</v>
      </c>
      <c r="FI221" s="619">
        <v>124074594</v>
      </c>
      <c r="FJ221" s="619">
        <v>6599712</v>
      </c>
      <c r="FK221" s="619">
        <v>1319942</v>
      </c>
      <c r="FL221" s="619">
        <v>131994248</v>
      </c>
      <c r="FM221" s="619">
        <v>0</v>
      </c>
      <c r="FN221" s="619">
        <v>1955072</v>
      </c>
      <c r="FO221" s="619">
        <v>103993</v>
      </c>
      <c r="FP221" s="619">
        <v>20798</v>
      </c>
      <c r="FQ221" s="619">
        <v>2079863</v>
      </c>
      <c r="FR221" s="619">
        <v>0</v>
      </c>
      <c r="FS221" s="619">
        <v>5972962</v>
      </c>
      <c r="FT221" s="619">
        <v>317713</v>
      </c>
      <c r="FU221" s="619">
        <v>63543</v>
      </c>
      <c r="FV221" s="619">
        <v>6354217</v>
      </c>
      <c r="FW221" s="620" t="s">
        <v>533</v>
      </c>
      <c r="FX221" s="620" t="s">
        <v>534</v>
      </c>
      <c r="FY221" s="610" t="s">
        <v>535</v>
      </c>
      <c r="FZ221" s="611" t="s">
        <v>536</v>
      </c>
      <c r="GA221" s="611" t="s">
        <v>1192</v>
      </c>
      <c r="GB221" s="610" t="s">
        <v>1432</v>
      </c>
    </row>
    <row r="222" spans="1:184" x14ac:dyDescent="0.25">
      <c r="A222" s="610" t="s">
        <v>3385</v>
      </c>
      <c r="B222" s="617" t="s">
        <v>1193</v>
      </c>
      <c r="C222" s="618" t="s">
        <v>1194</v>
      </c>
      <c r="D222" s="638">
        <v>0.5</v>
      </c>
      <c r="E222" s="638">
        <v>0.4</v>
      </c>
      <c r="F222" s="638">
        <v>0.09</v>
      </c>
      <c r="G222" s="638">
        <v>0.01</v>
      </c>
      <c r="H222" s="638">
        <v>1</v>
      </c>
      <c r="I222" s="619">
        <v>13408542</v>
      </c>
      <c r="J222" s="619">
        <v>10726834</v>
      </c>
      <c r="K222" s="619">
        <v>2413538</v>
      </c>
      <c r="L222" s="619">
        <v>268171</v>
      </c>
      <c r="M222" s="619">
        <v>26817085</v>
      </c>
      <c r="N222" s="619">
        <v>0</v>
      </c>
      <c r="O222" s="619">
        <v>0</v>
      </c>
      <c r="P222" s="619">
        <v>13408542</v>
      </c>
      <c r="Q222" s="619">
        <v>221478</v>
      </c>
      <c r="R222" s="619">
        <v>221478</v>
      </c>
      <c r="S222" s="619">
        <v>0</v>
      </c>
      <c r="T222" s="619">
        <v>0</v>
      </c>
      <c r="U222" s="619">
        <v>0</v>
      </c>
      <c r="V222" s="619">
        <v>206659</v>
      </c>
      <c r="W222" s="619">
        <v>22954</v>
      </c>
      <c r="X222" s="619">
        <v>229613</v>
      </c>
      <c r="Y222" s="619">
        <v>0</v>
      </c>
      <c r="Z222" s="619">
        <v>0</v>
      </c>
      <c r="AA222" s="619">
        <v>0</v>
      </c>
      <c r="AB222" s="619">
        <v>0</v>
      </c>
      <c r="AC222" s="619">
        <v>0</v>
      </c>
      <c r="AD222" s="619">
        <v>0</v>
      </c>
      <c r="AE222" s="619">
        <v>0</v>
      </c>
      <c r="AF222" s="619">
        <v>0</v>
      </c>
      <c r="AG222" s="619">
        <v>0</v>
      </c>
      <c r="AH222" s="619">
        <v>0</v>
      </c>
      <c r="AI222" s="619">
        <v>7488456</v>
      </c>
      <c r="AJ222" s="619">
        <v>1680893</v>
      </c>
      <c r="AK222" s="619">
        <v>186333</v>
      </c>
      <c r="AL222" s="619">
        <v>9355682</v>
      </c>
      <c r="AM222" s="619">
        <v>1282648</v>
      </c>
      <c r="AN222" s="619">
        <v>1026118</v>
      </c>
      <c r="AO222" s="619">
        <v>230877</v>
      </c>
      <c r="AP222" s="619">
        <v>25653</v>
      </c>
      <c r="AQ222" s="619">
        <v>2565296</v>
      </c>
      <c r="AR222" s="619">
        <v>-289156</v>
      </c>
      <c r="AS222" s="619">
        <v>-231324</v>
      </c>
      <c r="AT222" s="619">
        <v>-52048</v>
      </c>
      <c r="AU222" s="619">
        <v>-5783</v>
      </c>
      <c r="AV222" s="619">
        <v>-578311</v>
      </c>
      <c r="AW222" s="619">
        <v>-636439</v>
      </c>
      <c r="AX222" s="619">
        <v>-509152</v>
      </c>
      <c r="AY222" s="619">
        <v>-114559</v>
      </c>
      <c r="AZ222" s="619">
        <v>-12729</v>
      </c>
      <c r="BA222" s="619">
        <v>-1272879</v>
      </c>
      <c r="BB222" s="619">
        <v>50381</v>
      </c>
      <c r="BC222" s="619">
        <v>40304</v>
      </c>
      <c r="BD222" s="619">
        <v>9068</v>
      </c>
      <c r="BE222" s="619">
        <v>1008</v>
      </c>
      <c r="BF222" s="619">
        <v>100761</v>
      </c>
      <c r="BG222" s="619">
        <v>-294271</v>
      </c>
      <c r="BH222" s="619">
        <v>-235416</v>
      </c>
      <c r="BI222" s="619">
        <v>-52969</v>
      </c>
      <c r="BJ222" s="619">
        <v>-5885</v>
      </c>
      <c r="BK222" s="619">
        <v>-588541</v>
      </c>
      <c r="BL222" s="619">
        <v>-880329</v>
      </c>
      <c r="BM222" s="619">
        <v>-704264</v>
      </c>
      <c r="BN222" s="619">
        <v>-158460</v>
      </c>
      <c r="BO222" s="619">
        <v>-17606</v>
      </c>
      <c r="BP222" s="619">
        <v>-1760659</v>
      </c>
      <c r="BQ222" s="619">
        <v>-1125651</v>
      </c>
      <c r="BR222" s="619">
        <v>-900520</v>
      </c>
      <c r="BS222" s="619">
        <v>-202617</v>
      </c>
      <c r="BT222" s="619">
        <v>-22513</v>
      </c>
      <c r="BU222" s="619">
        <v>-2251301</v>
      </c>
      <c r="BV222" s="619">
        <v>0</v>
      </c>
      <c r="BW222" s="619">
        <v>0</v>
      </c>
      <c r="BX222" s="619">
        <v>0</v>
      </c>
      <c r="BY222" s="619">
        <v>0</v>
      </c>
      <c r="BZ222" s="619">
        <v>0</v>
      </c>
      <c r="CA222" s="619">
        <v>-1125651</v>
      </c>
      <c r="CB222" s="619">
        <v>-900520</v>
      </c>
      <c r="CC222" s="619">
        <v>-202617</v>
      </c>
      <c r="CD222" s="619">
        <v>-22513</v>
      </c>
      <c r="CE222" s="619">
        <v>-2251301</v>
      </c>
      <c r="CF222" s="619">
        <v>0</v>
      </c>
      <c r="CG222" s="619">
        <v>0</v>
      </c>
      <c r="CH222" s="619">
        <v>0</v>
      </c>
      <c r="CI222" s="619">
        <v>0</v>
      </c>
      <c r="CJ222" s="619">
        <v>0</v>
      </c>
      <c r="CK222" s="619">
        <v>0</v>
      </c>
      <c r="CL222" s="619">
        <v>0</v>
      </c>
      <c r="CM222" s="619">
        <v>0</v>
      </c>
      <c r="CN222" s="619">
        <v>0</v>
      </c>
      <c r="CO222" s="619">
        <v>0</v>
      </c>
      <c r="CP222" s="619">
        <v>382755</v>
      </c>
      <c r="CQ222" s="619">
        <v>306204</v>
      </c>
      <c r="CR222" s="619">
        <v>68896</v>
      </c>
      <c r="CS222" s="619">
        <v>7655</v>
      </c>
      <c r="CT222" s="619">
        <v>765510</v>
      </c>
      <c r="CU222" s="619">
        <v>0</v>
      </c>
      <c r="CV222" s="619">
        <v>0</v>
      </c>
      <c r="CW222" s="619">
        <v>0</v>
      </c>
      <c r="CX222" s="619">
        <v>0</v>
      </c>
      <c r="CY222" s="619">
        <v>0</v>
      </c>
      <c r="CZ222" s="619">
        <v>0</v>
      </c>
      <c r="DA222" s="619">
        <v>0</v>
      </c>
      <c r="DB222" s="619">
        <v>0</v>
      </c>
      <c r="DC222" s="619">
        <v>0</v>
      </c>
      <c r="DD222" s="619">
        <v>0</v>
      </c>
      <c r="DE222" s="619">
        <v>0</v>
      </c>
      <c r="DF222" s="619">
        <v>0</v>
      </c>
      <c r="DG222" s="619">
        <v>0</v>
      </c>
      <c r="DH222" s="619">
        <v>0</v>
      </c>
      <c r="DI222" s="619">
        <v>0</v>
      </c>
      <c r="DJ222" s="619">
        <v>-373095</v>
      </c>
      <c r="DK222" s="619">
        <v>-298476</v>
      </c>
      <c r="DL222" s="619">
        <v>-67157</v>
      </c>
      <c r="DM222" s="619">
        <v>-7462</v>
      </c>
      <c r="DN222" s="619">
        <v>-746190</v>
      </c>
      <c r="DO222" s="619">
        <v>-1115991</v>
      </c>
      <c r="DP222" s="619">
        <v>-892792</v>
      </c>
      <c r="DQ222" s="619">
        <v>-200878</v>
      </c>
      <c r="DR222" s="619">
        <v>-22320</v>
      </c>
      <c r="DS222" s="619">
        <v>-2231981</v>
      </c>
      <c r="DT222" s="619">
        <v>0</v>
      </c>
      <c r="DU222" s="619">
        <v>0</v>
      </c>
      <c r="DV222" s="619">
        <v>0</v>
      </c>
      <c r="DW222" s="619">
        <v>0</v>
      </c>
      <c r="DX222" s="619">
        <v>0</v>
      </c>
      <c r="DY222" s="619">
        <v>-742896</v>
      </c>
      <c r="DZ222" s="619">
        <v>-594316</v>
      </c>
      <c r="EA222" s="619">
        <v>-133721</v>
      </c>
      <c r="EB222" s="619">
        <v>-14858</v>
      </c>
      <c r="EC222" s="619">
        <v>-1485791</v>
      </c>
      <c r="ED222" s="619">
        <v>-373095</v>
      </c>
      <c r="EE222" s="619">
        <v>-298476</v>
      </c>
      <c r="EF222" s="619">
        <v>-67157</v>
      </c>
      <c r="EG222" s="619">
        <v>-7462</v>
      </c>
      <c r="EH222" s="619">
        <v>-746190</v>
      </c>
      <c r="EI222" s="619">
        <v>2978574</v>
      </c>
      <c r="EJ222" s="619">
        <v>2382857</v>
      </c>
      <c r="EK222" s="619">
        <v>536142</v>
      </c>
      <c r="EL222" s="619">
        <v>59570</v>
      </c>
      <c r="EM222" s="619">
        <v>5957143</v>
      </c>
      <c r="EN222" s="619">
        <v>0</v>
      </c>
      <c r="EO222" s="619">
        <v>0</v>
      </c>
      <c r="EP222" s="619">
        <v>0</v>
      </c>
      <c r="EQ222" s="619">
        <v>0</v>
      </c>
      <c r="ER222" s="619">
        <v>0</v>
      </c>
      <c r="ES222" s="619">
        <v>3431244</v>
      </c>
      <c r="ET222" s="619">
        <v>2744995</v>
      </c>
      <c r="EU222" s="619">
        <v>617624</v>
      </c>
      <c r="EV222" s="619">
        <v>68625</v>
      </c>
      <c r="EW222" s="619">
        <v>6862487</v>
      </c>
      <c r="EX222" s="619">
        <v>-452670</v>
      </c>
      <c r="EY222" s="619">
        <v>-362138</v>
      </c>
      <c r="EZ222" s="619">
        <v>-81482</v>
      </c>
      <c r="FA222" s="619">
        <v>-9055</v>
      </c>
      <c r="FB222" s="619">
        <v>-905344</v>
      </c>
      <c r="FC222" s="619">
        <v>13556164</v>
      </c>
      <c r="FD222" s="619">
        <v>10844931</v>
      </c>
      <c r="FE222" s="619">
        <v>2440109</v>
      </c>
      <c r="FF222" s="619">
        <v>271123</v>
      </c>
      <c r="FG222" s="619">
        <v>27112327</v>
      </c>
      <c r="FH222" s="619">
        <v>13408542</v>
      </c>
      <c r="FI222" s="619">
        <v>10726834</v>
      </c>
      <c r="FJ222" s="619">
        <v>2413538</v>
      </c>
      <c r="FK222" s="619">
        <v>268171</v>
      </c>
      <c r="FL222" s="619">
        <v>26817085</v>
      </c>
      <c r="FM222" s="619">
        <v>-147622</v>
      </c>
      <c r="FN222" s="619">
        <v>-118097</v>
      </c>
      <c r="FO222" s="619">
        <v>-26571</v>
      </c>
      <c r="FP222" s="619">
        <v>-2952</v>
      </c>
      <c r="FQ222" s="619">
        <v>-295242</v>
      </c>
      <c r="FR222" s="619">
        <v>-600292</v>
      </c>
      <c r="FS222" s="619">
        <v>-480235</v>
      </c>
      <c r="FT222" s="619">
        <v>-108053</v>
      </c>
      <c r="FU222" s="619">
        <v>-12007</v>
      </c>
      <c r="FV222" s="619">
        <v>-1200586</v>
      </c>
      <c r="FW222" s="620" t="s">
        <v>757</v>
      </c>
      <c r="FX222" s="620" t="s">
        <v>758</v>
      </c>
      <c r="FY222" s="610" t="s">
        <v>474</v>
      </c>
      <c r="FZ222" s="611" t="s">
        <v>536</v>
      </c>
      <c r="GA222" s="611" t="s">
        <v>1195</v>
      </c>
      <c r="GB222" s="610" t="s">
        <v>1432</v>
      </c>
    </row>
    <row r="223" spans="1:184" x14ac:dyDescent="0.25">
      <c r="A223" s="610" t="s">
        <v>3385</v>
      </c>
      <c r="B223" s="617" t="s">
        <v>1196</v>
      </c>
      <c r="C223" s="618" t="s">
        <v>1197</v>
      </c>
      <c r="D223" s="638">
        <v>0.5</v>
      </c>
      <c r="E223" s="638">
        <v>0.4</v>
      </c>
      <c r="F223" s="638">
        <v>0.1</v>
      </c>
      <c r="G223" s="638">
        <v>0</v>
      </c>
      <c r="H223" s="638">
        <v>1</v>
      </c>
      <c r="I223" s="619">
        <v>12487197</v>
      </c>
      <c r="J223" s="619">
        <v>9989757</v>
      </c>
      <c r="K223" s="619">
        <v>2497439</v>
      </c>
      <c r="L223" s="619">
        <v>0</v>
      </c>
      <c r="M223" s="619">
        <v>24974393</v>
      </c>
      <c r="N223" s="619">
        <v>0</v>
      </c>
      <c r="O223" s="619">
        <v>0</v>
      </c>
      <c r="P223" s="619">
        <v>12487197</v>
      </c>
      <c r="Q223" s="619">
        <v>106233</v>
      </c>
      <c r="R223" s="619">
        <v>106233</v>
      </c>
      <c r="S223" s="619">
        <v>0</v>
      </c>
      <c r="T223" s="619">
        <v>0</v>
      </c>
      <c r="U223" s="619">
        <v>0</v>
      </c>
      <c r="V223" s="619">
        <v>353066</v>
      </c>
      <c r="W223" s="619">
        <v>67584</v>
      </c>
      <c r="X223" s="619">
        <v>420650</v>
      </c>
      <c r="Y223" s="619">
        <v>0</v>
      </c>
      <c r="Z223" s="619">
        <v>0</v>
      </c>
      <c r="AA223" s="619">
        <v>0</v>
      </c>
      <c r="AB223" s="619">
        <v>0</v>
      </c>
      <c r="AC223" s="619">
        <v>0</v>
      </c>
      <c r="AD223" s="619">
        <v>0</v>
      </c>
      <c r="AE223" s="619">
        <v>0</v>
      </c>
      <c r="AF223" s="619">
        <v>0</v>
      </c>
      <c r="AG223" s="619">
        <v>0</v>
      </c>
      <c r="AH223" s="619">
        <v>0</v>
      </c>
      <c r="AI223" s="619">
        <v>3928320</v>
      </c>
      <c r="AJ223" s="619">
        <v>978557</v>
      </c>
      <c r="AK223" s="619">
        <v>0</v>
      </c>
      <c r="AL223" s="619">
        <v>4906877</v>
      </c>
      <c r="AM223" s="619">
        <v>1641623</v>
      </c>
      <c r="AN223" s="619">
        <v>1313298</v>
      </c>
      <c r="AO223" s="619">
        <v>328325</v>
      </c>
      <c r="AP223" s="619">
        <v>0</v>
      </c>
      <c r="AQ223" s="619">
        <v>3283246</v>
      </c>
      <c r="AR223" s="619">
        <v>-289320</v>
      </c>
      <c r="AS223" s="619">
        <v>-231456</v>
      </c>
      <c r="AT223" s="619">
        <v>-57864</v>
      </c>
      <c r="AU223" s="619">
        <v>0</v>
      </c>
      <c r="AV223" s="619">
        <v>-578640</v>
      </c>
      <c r="AW223" s="619">
        <v>-878000</v>
      </c>
      <c r="AX223" s="619">
        <v>-702400</v>
      </c>
      <c r="AY223" s="619">
        <v>-175600</v>
      </c>
      <c r="AZ223" s="619">
        <v>0</v>
      </c>
      <c r="BA223" s="619">
        <v>-1756000</v>
      </c>
      <c r="BB223" s="619">
        <v>607166</v>
      </c>
      <c r="BC223" s="619">
        <v>485732</v>
      </c>
      <c r="BD223" s="619">
        <v>121433</v>
      </c>
      <c r="BE223" s="619">
        <v>0</v>
      </c>
      <c r="BF223" s="619">
        <v>1214331</v>
      </c>
      <c r="BG223" s="619">
        <v>-48166</v>
      </c>
      <c r="BH223" s="619">
        <v>-38532</v>
      </c>
      <c r="BI223" s="619">
        <v>-9633</v>
      </c>
      <c r="BJ223" s="619">
        <v>0</v>
      </c>
      <c r="BK223" s="619">
        <v>-96331</v>
      </c>
      <c r="BL223" s="619">
        <v>-319000</v>
      </c>
      <c r="BM223" s="619">
        <v>-255200</v>
      </c>
      <c r="BN223" s="619">
        <v>-63800</v>
      </c>
      <c r="BO223" s="619">
        <v>0</v>
      </c>
      <c r="BP223" s="619">
        <v>-638000</v>
      </c>
      <c r="BQ223" s="619">
        <v>-274000</v>
      </c>
      <c r="BR223" s="619">
        <v>-219200</v>
      </c>
      <c r="BS223" s="619">
        <v>-54800</v>
      </c>
      <c r="BT223" s="619">
        <v>0</v>
      </c>
      <c r="BU223" s="619">
        <v>-548000</v>
      </c>
      <c r="BV223" s="619">
        <v>-17322</v>
      </c>
      <c r="BW223" s="619">
        <v>-13857</v>
      </c>
      <c r="BX223" s="619">
        <v>-3464</v>
      </c>
      <c r="BY223" s="619">
        <v>0</v>
      </c>
      <c r="BZ223" s="619">
        <v>-34643</v>
      </c>
      <c r="CA223" s="619">
        <v>-256678</v>
      </c>
      <c r="CB223" s="619">
        <v>-205343</v>
      </c>
      <c r="CC223" s="619">
        <v>-51336</v>
      </c>
      <c r="CD223" s="619">
        <v>0</v>
      </c>
      <c r="CE223" s="619">
        <v>-513357</v>
      </c>
      <c r="CF223" s="619">
        <v>0</v>
      </c>
      <c r="CG223" s="619">
        <v>0</v>
      </c>
      <c r="CH223" s="619">
        <v>0</v>
      </c>
      <c r="CI223" s="619">
        <v>0</v>
      </c>
      <c r="CJ223" s="619">
        <v>0</v>
      </c>
      <c r="CK223" s="619">
        <v>0</v>
      </c>
      <c r="CL223" s="619">
        <v>0</v>
      </c>
      <c r="CM223" s="619">
        <v>0</v>
      </c>
      <c r="CN223" s="619">
        <v>0</v>
      </c>
      <c r="CO223" s="619">
        <v>0</v>
      </c>
      <c r="CP223" s="619">
        <v>0</v>
      </c>
      <c r="CQ223" s="619">
        <v>0</v>
      </c>
      <c r="CR223" s="619">
        <v>0</v>
      </c>
      <c r="CS223" s="619">
        <v>0</v>
      </c>
      <c r="CT223" s="619">
        <v>0</v>
      </c>
      <c r="CU223" s="619">
        <v>0</v>
      </c>
      <c r="CV223" s="619">
        <v>0</v>
      </c>
      <c r="CW223" s="619">
        <v>0</v>
      </c>
      <c r="CX223" s="619">
        <v>0</v>
      </c>
      <c r="CY223" s="619">
        <v>0</v>
      </c>
      <c r="CZ223" s="619">
        <v>17322</v>
      </c>
      <c r="DA223" s="619">
        <v>13857</v>
      </c>
      <c r="DB223" s="619">
        <v>3464</v>
      </c>
      <c r="DC223" s="619">
        <v>0</v>
      </c>
      <c r="DD223" s="619">
        <v>34643</v>
      </c>
      <c r="DE223" s="619">
        <v>177500</v>
      </c>
      <c r="DF223" s="619">
        <v>142000</v>
      </c>
      <c r="DG223" s="619">
        <v>35500</v>
      </c>
      <c r="DH223" s="619">
        <v>0</v>
      </c>
      <c r="DI223" s="619">
        <v>355000</v>
      </c>
      <c r="DJ223" s="619">
        <v>-92822</v>
      </c>
      <c r="DK223" s="619">
        <v>-74257</v>
      </c>
      <c r="DL223" s="619">
        <v>-18564</v>
      </c>
      <c r="DM223" s="619">
        <v>0</v>
      </c>
      <c r="DN223" s="619">
        <v>-185643</v>
      </c>
      <c r="DO223" s="619">
        <v>-172000</v>
      </c>
      <c r="DP223" s="619">
        <v>-137600</v>
      </c>
      <c r="DQ223" s="619">
        <v>-34400</v>
      </c>
      <c r="DR223" s="619">
        <v>0</v>
      </c>
      <c r="DS223" s="619">
        <v>-344000</v>
      </c>
      <c r="DT223" s="619">
        <v>0</v>
      </c>
      <c r="DU223" s="619">
        <v>0</v>
      </c>
      <c r="DV223" s="619">
        <v>0</v>
      </c>
      <c r="DW223" s="619">
        <v>0</v>
      </c>
      <c r="DX223" s="619">
        <v>0</v>
      </c>
      <c r="DY223" s="619">
        <v>-79178</v>
      </c>
      <c r="DZ223" s="619">
        <v>-63343</v>
      </c>
      <c r="EA223" s="619">
        <v>-15836</v>
      </c>
      <c r="EB223" s="619">
        <v>0</v>
      </c>
      <c r="EC223" s="619">
        <v>-158357</v>
      </c>
      <c r="ED223" s="619">
        <v>-92822</v>
      </c>
      <c r="EE223" s="619">
        <v>-74257</v>
      </c>
      <c r="EF223" s="619">
        <v>-18564</v>
      </c>
      <c r="EG223" s="619">
        <v>0</v>
      </c>
      <c r="EH223" s="619">
        <v>-185643</v>
      </c>
      <c r="EI223" s="619">
        <v>1237075</v>
      </c>
      <c r="EJ223" s="619">
        <v>989660</v>
      </c>
      <c r="EK223" s="619">
        <v>247416</v>
      </c>
      <c r="EL223" s="619">
        <v>0</v>
      </c>
      <c r="EM223" s="619">
        <v>2474151</v>
      </c>
      <c r="EN223" s="619">
        <v>0</v>
      </c>
      <c r="EO223" s="619">
        <v>0</v>
      </c>
      <c r="EP223" s="619">
        <v>0</v>
      </c>
      <c r="EQ223" s="619">
        <v>0</v>
      </c>
      <c r="ER223" s="619">
        <v>0</v>
      </c>
      <c r="ES223" s="619">
        <v>732283</v>
      </c>
      <c r="ET223" s="619">
        <v>585826</v>
      </c>
      <c r="EU223" s="619">
        <v>146457</v>
      </c>
      <c r="EV223" s="619">
        <v>0</v>
      </c>
      <c r="EW223" s="619">
        <v>1464566</v>
      </c>
      <c r="EX223" s="619">
        <v>504792</v>
      </c>
      <c r="EY223" s="619">
        <v>403834</v>
      </c>
      <c r="EZ223" s="619">
        <v>100959</v>
      </c>
      <c r="FA223" s="619">
        <v>0</v>
      </c>
      <c r="FB223" s="619">
        <v>1009585</v>
      </c>
      <c r="FC223" s="619">
        <v>12118502</v>
      </c>
      <c r="FD223" s="619">
        <v>9694802</v>
      </c>
      <c r="FE223" s="619">
        <v>2423700</v>
      </c>
      <c r="FF223" s="619">
        <v>0</v>
      </c>
      <c r="FG223" s="619">
        <v>24237004</v>
      </c>
      <c r="FH223" s="619">
        <v>12487197</v>
      </c>
      <c r="FI223" s="619">
        <v>9989757</v>
      </c>
      <c r="FJ223" s="619">
        <v>2497439</v>
      </c>
      <c r="FK223" s="619">
        <v>0</v>
      </c>
      <c r="FL223" s="619">
        <v>24974393</v>
      </c>
      <c r="FM223" s="619">
        <v>368695</v>
      </c>
      <c r="FN223" s="619">
        <v>294955</v>
      </c>
      <c r="FO223" s="619">
        <v>73739</v>
      </c>
      <c r="FP223" s="619">
        <v>0</v>
      </c>
      <c r="FQ223" s="619">
        <v>737389</v>
      </c>
      <c r="FR223" s="619">
        <v>873487</v>
      </c>
      <c r="FS223" s="619">
        <v>698789</v>
      </c>
      <c r="FT223" s="619">
        <v>174698</v>
      </c>
      <c r="FU223" s="619">
        <v>0</v>
      </c>
      <c r="FV223" s="619">
        <v>1746974</v>
      </c>
      <c r="FW223" s="620" t="s">
        <v>572</v>
      </c>
      <c r="FX223" s="620" t="s">
        <v>473</v>
      </c>
      <c r="FY223" s="610" t="s">
        <v>474</v>
      </c>
      <c r="FZ223" s="611" t="s">
        <v>481</v>
      </c>
      <c r="GA223" s="611" t="s">
        <v>1198</v>
      </c>
      <c r="GB223" s="610" t="s">
        <v>1432</v>
      </c>
    </row>
    <row r="224" spans="1:184" x14ac:dyDescent="0.25">
      <c r="A224" s="610" t="s">
        <v>3385</v>
      </c>
      <c r="B224" s="617" t="s">
        <v>1199</v>
      </c>
      <c r="C224" s="618" t="s">
        <v>1200</v>
      </c>
      <c r="D224" s="638">
        <v>0.5</v>
      </c>
      <c r="E224" s="638">
        <v>0.4</v>
      </c>
      <c r="F224" s="638">
        <v>0.1</v>
      </c>
      <c r="G224" s="638">
        <v>0</v>
      </c>
      <c r="H224" s="638">
        <v>1</v>
      </c>
      <c r="I224" s="619">
        <v>21429463</v>
      </c>
      <c r="J224" s="619">
        <v>17143571</v>
      </c>
      <c r="K224" s="619">
        <v>4285893</v>
      </c>
      <c r="L224" s="619">
        <v>0</v>
      </c>
      <c r="M224" s="619">
        <v>42858927</v>
      </c>
      <c r="N224" s="619">
        <v>0</v>
      </c>
      <c r="O224" s="619">
        <v>0</v>
      </c>
      <c r="P224" s="619">
        <v>21429463</v>
      </c>
      <c r="Q224" s="619">
        <v>174431</v>
      </c>
      <c r="R224" s="619">
        <v>174431</v>
      </c>
      <c r="S224" s="619">
        <v>0</v>
      </c>
      <c r="T224" s="619">
        <v>0</v>
      </c>
      <c r="U224" s="619">
        <v>0</v>
      </c>
      <c r="V224" s="619">
        <v>145</v>
      </c>
      <c r="W224" s="619">
        <v>420817</v>
      </c>
      <c r="X224" s="619">
        <v>420962</v>
      </c>
      <c r="Y224" s="619">
        <v>0</v>
      </c>
      <c r="Z224" s="619">
        <v>0</v>
      </c>
      <c r="AA224" s="619">
        <v>0</v>
      </c>
      <c r="AB224" s="619">
        <v>0</v>
      </c>
      <c r="AC224" s="619">
        <v>0</v>
      </c>
      <c r="AD224" s="619">
        <v>0</v>
      </c>
      <c r="AE224" s="619">
        <v>0</v>
      </c>
      <c r="AF224" s="619">
        <v>0</v>
      </c>
      <c r="AG224" s="619">
        <v>0</v>
      </c>
      <c r="AH224" s="619">
        <v>0</v>
      </c>
      <c r="AI224" s="619">
        <v>6511925</v>
      </c>
      <c r="AJ224" s="619">
        <v>1699657</v>
      </c>
      <c r="AK224" s="619">
        <v>0</v>
      </c>
      <c r="AL224" s="619">
        <v>8211582</v>
      </c>
      <c r="AM224" s="619">
        <v>803459</v>
      </c>
      <c r="AN224" s="619">
        <v>642768</v>
      </c>
      <c r="AO224" s="619">
        <v>160692</v>
      </c>
      <c r="AP224" s="619">
        <v>0</v>
      </c>
      <c r="AQ224" s="619">
        <v>1606919</v>
      </c>
      <c r="AR224" s="619">
        <v>-409054</v>
      </c>
      <c r="AS224" s="619">
        <v>-327244</v>
      </c>
      <c r="AT224" s="619">
        <v>-81811</v>
      </c>
      <c r="AU224" s="619">
        <v>0</v>
      </c>
      <c r="AV224" s="619">
        <v>-818109</v>
      </c>
      <c r="AW224" s="619">
        <v>-193000</v>
      </c>
      <c r="AX224" s="619">
        <v>-154400</v>
      </c>
      <c r="AY224" s="619">
        <v>-38600</v>
      </c>
      <c r="AZ224" s="619">
        <v>0</v>
      </c>
      <c r="BA224" s="619">
        <v>-386000</v>
      </c>
      <c r="BB224" s="619">
        <v>0</v>
      </c>
      <c r="BC224" s="619">
        <v>0</v>
      </c>
      <c r="BD224" s="619">
        <v>0</v>
      </c>
      <c r="BE224" s="619">
        <v>0</v>
      </c>
      <c r="BF224" s="619">
        <v>0</v>
      </c>
      <c r="BG224" s="619">
        <v>-74000</v>
      </c>
      <c r="BH224" s="619">
        <v>-59200</v>
      </c>
      <c r="BI224" s="619">
        <v>-14800</v>
      </c>
      <c r="BJ224" s="619">
        <v>0</v>
      </c>
      <c r="BK224" s="619">
        <v>-148000</v>
      </c>
      <c r="BL224" s="619">
        <v>-267000</v>
      </c>
      <c r="BM224" s="619">
        <v>-213600</v>
      </c>
      <c r="BN224" s="619">
        <v>-53400</v>
      </c>
      <c r="BO224" s="619">
        <v>0</v>
      </c>
      <c r="BP224" s="619">
        <v>-534000</v>
      </c>
      <c r="BQ224" s="619">
        <v>-2923152</v>
      </c>
      <c r="BR224" s="619">
        <v>-2338521</v>
      </c>
      <c r="BS224" s="619">
        <v>-584630</v>
      </c>
      <c r="BT224" s="619">
        <v>0</v>
      </c>
      <c r="BU224" s="619">
        <v>-5846303</v>
      </c>
      <c r="BV224" s="619">
        <v>-119927</v>
      </c>
      <c r="BW224" s="619">
        <v>-95941</v>
      </c>
      <c r="BX224" s="619">
        <v>-23985</v>
      </c>
      <c r="BY224" s="619">
        <v>0</v>
      </c>
      <c r="BZ224" s="619">
        <v>-239853</v>
      </c>
      <c r="CA224" s="619">
        <v>-2803225</v>
      </c>
      <c r="CB224" s="619">
        <v>-2242580</v>
      </c>
      <c r="CC224" s="619">
        <v>-560645</v>
      </c>
      <c r="CD224" s="619">
        <v>0</v>
      </c>
      <c r="CE224" s="619">
        <v>-5606450</v>
      </c>
      <c r="CF224" s="619">
        <v>0</v>
      </c>
      <c r="CG224" s="619">
        <v>0</v>
      </c>
      <c r="CH224" s="619">
        <v>0</v>
      </c>
      <c r="CI224" s="619">
        <v>0</v>
      </c>
      <c r="CJ224" s="619">
        <v>0</v>
      </c>
      <c r="CK224" s="619">
        <v>0</v>
      </c>
      <c r="CL224" s="619">
        <v>0</v>
      </c>
      <c r="CM224" s="619">
        <v>0</v>
      </c>
      <c r="CN224" s="619">
        <v>0</v>
      </c>
      <c r="CO224" s="619">
        <v>0</v>
      </c>
      <c r="CP224" s="619">
        <v>0</v>
      </c>
      <c r="CQ224" s="619">
        <v>0</v>
      </c>
      <c r="CR224" s="619">
        <v>0</v>
      </c>
      <c r="CS224" s="619">
        <v>0</v>
      </c>
      <c r="CT224" s="619">
        <v>0</v>
      </c>
      <c r="CU224" s="619">
        <v>0</v>
      </c>
      <c r="CV224" s="619">
        <v>0</v>
      </c>
      <c r="CW224" s="619">
        <v>0</v>
      </c>
      <c r="CX224" s="619">
        <v>0</v>
      </c>
      <c r="CY224" s="619">
        <v>0</v>
      </c>
      <c r="CZ224" s="619">
        <v>119927</v>
      </c>
      <c r="DA224" s="619">
        <v>95941</v>
      </c>
      <c r="DB224" s="619">
        <v>23985</v>
      </c>
      <c r="DC224" s="619">
        <v>0</v>
      </c>
      <c r="DD224" s="619">
        <v>239853</v>
      </c>
      <c r="DE224" s="619">
        <v>2181145</v>
      </c>
      <c r="DF224" s="619">
        <v>1744916</v>
      </c>
      <c r="DG224" s="619">
        <v>436229</v>
      </c>
      <c r="DH224" s="619">
        <v>0</v>
      </c>
      <c r="DI224" s="619">
        <v>4362290</v>
      </c>
      <c r="DJ224" s="619">
        <v>-210202</v>
      </c>
      <c r="DK224" s="619">
        <v>-168161</v>
      </c>
      <c r="DL224" s="619">
        <v>-42040</v>
      </c>
      <c r="DM224" s="619">
        <v>0</v>
      </c>
      <c r="DN224" s="619">
        <v>-420403</v>
      </c>
      <c r="DO224" s="619">
        <v>-832282</v>
      </c>
      <c r="DP224" s="619">
        <v>-665825</v>
      </c>
      <c r="DQ224" s="619">
        <v>-166456</v>
      </c>
      <c r="DR224" s="619">
        <v>0</v>
      </c>
      <c r="DS224" s="619">
        <v>-1664563</v>
      </c>
      <c r="DT224" s="619">
        <v>0</v>
      </c>
      <c r="DU224" s="619">
        <v>0</v>
      </c>
      <c r="DV224" s="619">
        <v>0</v>
      </c>
      <c r="DW224" s="619">
        <v>0</v>
      </c>
      <c r="DX224" s="619">
        <v>0</v>
      </c>
      <c r="DY224" s="619">
        <v>-622080</v>
      </c>
      <c r="DZ224" s="619">
        <v>-497664</v>
      </c>
      <c r="EA224" s="619">
        <v>-124416</v>
      </c>
      <c r="EB224" s="619">
        <v>0</v>
      </c>
      <c r="EC224" s="619">
        <v>-1244160</v>
      </c>
      <c r="ED224" s="619">
        <v>-210202</v>
      </c>
      <c r="EE224" s="619">
        <v>-168161</v>
      </c>
      <c r="EF224" s="619">
        <v>-42040</v>
      </c>
      <c r="EG224" s="619">
        <v>0</v>
      </c>
      <c r="EH224" s="619">
        <v>-420403</v>
      </c>
      <c r="EI224" s="619">
        <v>-660908</v>
      </c>
      <c r="EJ224" s="619">
        <v>-528731</v>
      </c>
      <c r="EK224" s="619">
        <v>-132182</v>
      </c>
      <c r="EL224" s="619">
        <v>0</v>
      </c>
      <c r="EM224" s="619">
        <v>-1321823</v>
      </c>
      <c r="EN224" s="619">
        <v>0</v>
      </c>
      <c r="EO224" s="619">
        <v>0</v>
      </c>
      <c r="EP224" s="619">
        <v>0</v>
      </c>
      <c r="EQ224" s="619">
        <v>0</v>
      </c>
      <c r="ER224" s="619">
        <v>0</v>
      </c>
      <c r="ES224" s="619">
        <v>15698</v>
      </c>
      <c r="ET224" s="619">
        <v>12558</v>
      </c>
      <c r="EU224" s="619">
        <v>3140</v>
      </c>
      <c r="EV224" s="619">
        <v>0</v>
      </c>
      <c r="EW224" s="619">
        <v>31396</v>
      </c>
      <c r="EX224" s="619">
        <v>-676606</v>
      </c>
      <c r="EY224" s="619">
        <v>-541289</v>
      </c>
      <c r="EZ224" s="619">
        <v>-135322</v>
      </c>
      <c r="FA224" s="619">
        <v>0</v>
      </c>
      <c r="FB224" s="619">
        <v>-1353219</v>
      </c>
      <c r="FC224" s="619">
        <v>19673234</v>
      </c>
      <c r="FD224" s="619">
        <v>15738587</v>
      </c>
      <c r="FE224" s="619">
        <v>3934647</v>
      </c>
      <c r="FF224" s="619">
        <v>0</v>
      </c>
      <c r="FG224" s="619">
        <v>39346468</v>
      </c>
      <c r="FH224" s="619">
        <v>21429463</v>
      </c>
      <c r="FI224" s="619">
        <v>17143571</v>
      </c>
      <c r="FJ224" s="619">
        <v>4285893</v>
      </c>
      <c r="FK224" s="619">
        <v>0</v>
      </c>
      <c r="FL224" s="619">
        <v>42858927</v>
      </c>
      <c r="FM224" s="619">
        <v>1756229</v>
      </c>
      <c r="FN224" s="619">
        <v>1404984</v>
      </c>
      <c r="FO224" s="619">
        <v>351246</v>
      </c>
      <c r="FP224" s="619">
        <v>0</v>
      </c>
      <c r="FQ224" s="619">
        <v>3512459</v>
      </c>
      <c r="FR224" s="619">
        <v>1079623</v>
      </c>
      <c r="FS224" s="619">
        <v>863695</v>
      </c>
      <c r="FT224" s="619">
        <v>215924</v>
      </c>
      <c r="FU224" s="619">
        <v>0</v>
      </c>
      <c r="FV224" s="619">
        <v>2159240</v>
      </c>
      <c r="FW224" s="620" t="s">
        <v>572</v>
      </c>
      <c r="FX224" s="620" t="s">
        <v>473</v>
      </c>
      <c r="FY224" s="610" t="s">
        <v>474</v>
      </c>
      <c r="FZ224" s="611" t="s">
        <v>481</v>
      </c>
      <c r="GA224" s="611" t="s">
        <v>1201</v>
      </c>
      <c r="GB224" s="610" t="s">
        <v>3368</v>
      </c>
    </row>
    <row r="225" spans="1:184" x14ac:dyDescent="0.25">
      <c r="A225" s="610" t="s">
        <v>3385</v>
      </c>
      <c r="B225" s="617" t="s">
        <v>1202</v>
      </c>
      <c r="C225" s="618" t="s">
        <v>1203</v>
      </c>
      <c r="D225" s="638">
        <v>0.5</v>
      </c>
      <c r="E225" s="638">
        <v>0.4</v>
      </c>
      <c r="F225" s="638">
        <v>0.1</v>
      </c>
      <c r="G225" s="638">
        <v>0</v>
      </c>
      <c r="H225" s="638">
        <v>1</v>
      </c>
      <c r="I225" s="619">
        <v>14859591</v>
      </c>
      <c r="J225" s="619">
        <v>11887672</v>
      </c>
      <c r="K225" s="619">
        <v>2971918</v>
      </c>
      <c r="L225" s="619">
        <v>0</v>
      </c>
      <c r="M225" s="619">
        <v>29719181</v>
      </c>
      <c r="N225" s="619">
        <v>362788</v>
      </c>
      <c r="O225" s="619">
        <v>362788</v>
      </c>
      <c r="P225" s="619">
        <v>14496803</v>
      </c>
      <c r="Q225" s="619">
        <v>179887</v>
      </c>
      <c r="R225" s="619">
        <v>179887</v>
      </c>
      <c r="S225" s="619">
        <v>342138</v>
      </c>
      <c r="T225" s="619">
        <v>0</v>
      </c>
      <c r="U225" s="619">
        <v>342138</v>
      </c>
      <c r="V225" s="619">
        <v>371513</v>
      </c>
      <c r="W225" s="619">
        <v>203973</v>
      </c>
      <c r="X225" s="619">
        <v>575486</v>
      </c>
      <c r="Y225" s="619">
        <v>0</v>
      </c>
      <c r="Z225" s="619">
        <v>0</v>
      </c>
      <c r="AA225" s="619">
        <v>0</v>
      </c>
      <c r="AB225" s="619">
        <v>0</v>
      </c>
      <c r="AC225" s="619">
        <v>362788</v>
      </c>
      <c r="AD225" s="619">
        <v>0</v>
      </c>
      <c r="AE225" s="619">
        <v>0</v>
      </c>
      <c r="AF225" s="619">
        <v>362788</v>
      </c>
      <c r="AG225" s="619">
        <v>0</v>
      </c>
      <c r="AH225" s="619">
        <v>0</v>
      </c>
      <c r="AI225" s="619">
        <v>5613739</v>
      </c>
      <c r="AJ225" s="619">
        <v>1381329</v>
      </c>
      <c r="AK225" s="619">
        <v>0</v>
      </c>
      <c r="AL225" s="619">
        <v>6995068</v>
      </c>
      <c r="AM225" s="619">
        <v>431840</v>
      </c>
      <c r="AN225" s="619">
        <v>345472</v>
      </c>
      <c r="AO225" s="619">
        <v>86368</v>
      </c>
      <c r="AP225" s="619">
        <v>0</v>
      </c>
      <c r="AQ225" s="619">
        <v>863680</v>
      </c>
      <c r="AR225" s="619">
        <v>-47068</v>
      </c>
      <c r="AS225" s="619">
        <v>-37655</v>
      </c>
      <c r="AT225" s="619">
        <v>-9414</v>
      </c>
      <c r="AU225" s="619">
        <v>0</v>
      </c>
      <c r="AV225" s="619">
        <v>-94137</v>
      </c>
      <c r="AW225" s="619">
        <v>-225696</v>
      </c>
      <c r="AX225" s="619">
        <v>-180557</v>
      </c>
      <c r="AY225" s="619">
        <v>-45139</v>
      </c>
      <c r="AZ225" s="619">
        <v>0</v>
      </c>
      <c r="BA225" s="619">
        <v>-451392</v>
      </c>
      <c r="BB225" s="619">
        <v>18157</v>
      </c>
      <c r="BC225" s="619">
        <v>14526</v>
      </c>
      <c r="BD225" s="619">
        <v>3632</v>
      </c>
      <c r="BE225" s="619">
        <v>0</v>
      </c>
      <c r="BF225" s="619">
        <v>36315</v>
      </c>
      <c r="BG225" s="619">
        <v>4939</v>
      </c>
      <c r="BH225" s="619">
        <v>3951</v>
      </c>
      <c r="BI225" s="619">
        <v>988</v>
      </c>
      <c r="BJ225" s="619">
        <v>0</v>
      </c>
      <c r="BK225" s="619">
        <v>9878</v>
      </c>
      <c r="BL225" s="619">
        <v>-202600</v>
      </c>
      <c r="BM225" s="619">
        <v>-162080</v>
      </c>
      <c r="BN225" s="619">
        <v>-40519</v>
      </c>
      <c r="BO225" s="619">
        <v>0</v>
      </c>
      <c r="BP225" s="619">
        <v>-405199</v>
      </c>
      <c r="BQ225" s="619">
        <v>-60528</v>
      </c>
      <c r="BR225" s="619">
        <v>-48423</v>
      </c>
      <c r="BS225" s="619">
        <v>-12106</v>
      </c>
      <c r="BT225" s="619">
        <v>0</v>
      </c>
      <c r="BU225" s="619">
        <v>-121057</v>
      </c>
      <c r="BV225" s="619">
        <v>-2844</v>
      </c>
      <c r="BW225" s="619">
        <v>-2275</v>
      </c>
      <c r="BX225" s="619">
        <v>-569</v>
      </c>
      <c r="BY225" s="619">
        <v>0</v>
      </c>
      <c r="BZ225" s="619">
        <v>-5688</v>
      </c>
      <c r="CA225" s="619">
        <v>-57684</v>
      </c>
      <c r="CB225" s="619">
        <v>-46148</v>
      </c>
      <c r="CC225" s="619">
        <v>-11537</v>
      </c>
      <c r="CD225" s="619">
        <v>0</v>
      </c>
      <c r="CE225" s="619">
        <v>-115369</v>
      </c>
      <c r="CF225" s="619">
        <v>0</v>
      </c>
      <c r="CG225" s="619">
        <v>0</v>
      </c>
      <c r="CH225" s="619">
        <v>0</v>
      </c>
      <c r="CI225" s="619">
        <v>0</v>
      </c>
      <c r="CJ225" s="619">
        <v>0</v>
      </c>
      <c r="CK225" s="619">
        <v>0</v>
      </c>
      <c r="CL225" s="619">
        <v>0</v>
      </c>
      <c r="CM225" s="619">
        <v>0</v>
      </c>
      <c r="CN225" s="619">
        <v>0</v>
      </c>
      <c r="CO225" s="619">
        <v>0</v>
      </c>
      <c r="CP225" s="619">
        <v>210767</v>
      </c>
      <c r="CQ225" s="619">
        <v>168614</v>
      </c>
      <c r="CR225" s="619">
        <v>42153</v>
      </c>
      <c r="CS225" s="619">
        <v>0</v>
      </c>
      <c r="CT225" s="619">
        <v>421534</v>
      </c>
      <c r="CU225" s="619">
        <v>0</v>
      </c>
      <c r="CV225" s="619">
        <v>0</v>
      </c>
      <c r="CW225" s="619">
        <v>0</v>
      </c>
      <c r="CX225" s="619">
        <v>0</v>
      </c>
      <c r="CY225" s="619">
        <v>0</v>
      </c>
      <c r="CZ225" s="619">
        <v>2844</v>
      </c>
      <c r="DA225" s="619">
        <v>2275</v>
      </c>
      <c r="DB225" s="619">
        <v>569</v>
      </c>
      <c r="DC225" s="619">
        <v>0</v>
      </c>
      <c r="DD225" s="619">
        <v>5688</v>
      </c>
      <c r="DE225" s="619">
        <v>-1765337</v>
      </c>
      <c r="DF225" s="619">
        <v>-1412269</v>
      </c>
      <c r="DG225" s="619">
        <v>-353067</v>
      </c>
      <c r="DH225" s="619">
        <v>0</v>
      </c>
      <c r="DI225" s="619">
        <v>-3530673</v>
      </c>
      <c r="DJ225" s="619">
        <v>-44747</v>
      </c>
      <c r="DK225" s="619">
        <v>-35797</v>
      </c>
      <c r="DL225" s="619">
        <v>-8949</v>
      </c>
      <c r="DM225" s="619">
        <v>0</v>
      </c>
      <c r="DN225" s="619">
        <v>-89493</v>
      </c>
      <c r="DO225" s="619">
        <v>-1657001</v>
      </c>
      <c r="DP225" s="619">
        <v>-1325600</v>
      </c>
      <c r="DQ225" s="619">
        <v>-331400</v>
      </c>
      <c r="DR225" s="619">
        <v>0</v>
      </c>
      <c r="DS225" s="619">
        <v>-3314001</v>
      </c>
      <c r="DT225" s="619">
        <v>0</v>
      </c>
      <c r="DU225" s="619">
        <v>0</v>
      </c>
      <c r="DV225" s="619">
        <v>0</v>
      </c>
      <c r="DW225" s="619">
        <v>0</v>
      </c>
      <c r="DX225" s="619">
        <v>0</v>
      </c>
      <c r="DY225" s="619">
        <v>-1612254</v>
      </c>
      <c r="DZ225" s="619">
        <v>-1289803</v>
      </c>
      <c r="EA225" s="619">
        <v>-322451</v>
      </c>
      <c r="EB225" s="619">
        <v>0</v>
      </c>
      <c r="EC225" s="619">
        <v>-3224508</v>
      </c>
      <c r="ED225" s="619">
        <v>-44747</v>
      </c>
      <c r="EE225" s="619">
        <v>-35797</v>
      </c>
      <c r="EF225" s="619">
        <v>-8949</v>
      </c>
      <c r="EG225" s="619">
        <v>0</v>
      </c>
      <c r="EH225" s="619">
        <v>-89493</v>
      </c>
      <c r="EI225" s="619">
        <v>-58092</v>
      </c>
      <c r="EJ225" s="619">
        <v>-46477</v>
      </c>
      <c r="EK225" s="619">
        <v>-11620</v>
      </c>
      <c r="EL225" s="619">
        <v>0</v>
      </c>
      <c r="EM225" s="619">
        <v>-116189</v>
      </c>
      <c r="EN225" s="619">
        <v>240552</v>
      </c>
      <c r="EO225" s="619">
        <v>192445</v>
      </c>
      <c r="EP225" s="619">
        <v>48110</v>
      </c>
      <c r="EQ225" s="619">
        <v>0</v>
      </c>
      <c r="ER225" s="619">
        <v>481107</v>
      </c>
      <c r="ES225" s="619">
        <v>-864808</v>
      </c>
      <c r="ET225" s="619">
        <v>-691846</v>
      </c>
      <c r="EU225" s="619">
        <v>-172962</v>
      </c>
      <c r="EV225" s="619">
        <v>0</v>
      </c>
      <c r="EW225" s="619">
        <v>-1729616</v>
      </c>
      <c r="EX225" s="619">
        <v>1047268</v>
      </c>
      <c r="EY225" s="619">
        <v>837814</v>
      </c>
      <c r="EZ225" s="619">
        <v>209452</v>
      </c>
      <c r="FA225" s="619">
        <v>0</v>
      </c>
      <c r="FB225" s="619">
        <v>2094534</v>
      </c>
      <c r="FC225" s="619">
        <v>15995917</v>
      </c>
      <c r="FD225" s="619">
        <v>12796734</v>
      </c>
      <c r="FE225" s="619">
        <v>3199183</v>
      </c>
      <c r="FF225" s="619">
        <v>0</v>
      </c>
      <c r="FG225" s="619">
        <v>31991834</v>
      </c>
      <c r="FH225" s="619">
        <v>14859591</v>
      </c>
      <c r="FI225" s="619">
        <v>11887672</v>
      </c>
      <c r="FJ225" s="619">
        <v>2971918</v>
      </c>
      <c r="FK225" s="619">
        <v>0</v>
      </c>
      <c r="FL225" s="619">
        <v>29719181</v>
      </c>
      <c r="FM225" s="619">
        <v>-1136326</v>
      </c>
      <c r="FN225" s="619">
        <v>-909062</v>
      </c>
      <c r="FO225" s="619">
        <v>-227265</v>
      </c>
      <c r="FP225" s="619">
        <v>0</v>
      </c>
      <c r="FQ225" s="619">
        <v>-2272653</v>
      </c>
      <c r="FR225" s="619">
        <v>-89058</v>
      </c>
      <c r="FS225" s="619">
        <v>-71248</v>
      </c>
      <c r="FT225" s="619">
        <v>-17813</v>
      </c>
      <c r="FU225" s="619">
        <v>0</v>
      </c>
      <c r="FV225" s="619">
        <v>-178119</v>
      </c>
      <c r="FW225" s="620" t="s">
        <v>591</v>
      </c>
      <c r="FX225" s="620" t="s">
        <v>473</v>
      </c>
      <c r="FY225" s="610" t="s">
        <v>474</v>
      </c>
      <c r="FZ225" s="611" t="s">
        <v>499</v>
      </c>
      <c r="GA225" s="611" t="s">
        <v>1204</v>
      </c>
      <c r="GB225" s="610" t="s">
        <v>3368</v>
      </c>
    </row>
    <row r="226" spans="1:184" x14ac:dyDescent="0.25">
      <c r="A226" s="610" t="s">
        <v>3386</v>
      </c>
      <c r="B226" s="617" t="s">
        <v>1205</v>
      </c>
      <c r="C226" s="618" t="s">
        <v>1206</v>
      </c>
      <c r="D226" s="638">
        <v>0.5</v>
      </c>
      <c r="E226" s="638">
        <v>0.4</v>
      </c>
      <c r="F226" s="638">
        <v>0.1</v>
      </c>
      <c r="G226" s="638">
        <v>0</v>
      </c>
      <c r="H226" s="638">
        <v>1</v>
      </c>
      <c r="I226" s="619">
        <v>23961084</v>
      </c>
      <c r="J226" s="619">
        <v>19168868</v>
      </c>
      <c r="K226" s="619">
        <v>4792217</v>
      </c>
      <c r="L226" s="619">
        <v>0</v>
      </c>
      <c r="M226" s="619">
        <v>47922169</v>
      </c>
      <c r="N226" s="619">
        <v>0</v>
      </c>
      <c r="O226" s="619">
        <v>0</v>
      </c>
      <c r="P226" s="619">
        <v>23961084</v>
      </c>
      <c r="Q226" s="619">
        <v>180654</v>
      </c>
      <c r="R226" s="619">
        <v>180654</v>
      </c>
      <c r="S226" s="619">
        <v>183073</v>
      </c>
      <c r="T226" s="619">
        <v>0</v>
      </c>
      <c r="U226" s="619">
        <v>183073</v>
      </c>
      <c r="V226" s="619">
        <v>146677</v>
      </c>
      <c r="W226" s="619">
        <v>0</v>
      </c>
      <c r="X226" s="619">
        <v>146677</v>
      </c>
      <c r="Y226" s="619">
        <v>0</v>
      </c>
      <c r="Z226" s="619">
        <v>0</v>
      </c>
      <c r="AA226" s="619">
        <v>0</v>
      </c>
      <c r="AB226" s="619">
        <v>0</v>
      </c>
      <c r="AC226" s="619">
        <v>0</v>
      </c>
      <c r="AD226" s="619">
        <v>0</v>
      </c>
      <c r="AE226" s="619">
        <v>0</v>
      </c>
      <c r="AF226" s="619">
        <v>0</v>
      </c>
      <c r="AG226" s="619">
        <v>0</v>
      </c>
      <c r="AH226" s="619">
        <v>0</v>
      </c>
      <c r="AI226" s="619">
        <v>7126775</v>
      </c>
      <c r="AJ226" s="619">
        <v>1767651</v>
      </c>
      <c r="AK226" s="619">
        <v>0</v>
      </c>
      <c r="AL226" s="619">
        <v>8894426</v>
      </c>
      <c r="AM226" s="619">
        <v>5837589</v>
      </c>
      <c r="AN226" s="619">
        <v>4670072</v>
      </c>
      <c r="AO226" s="619">
        <v>1167518</v>
      </c>
      <c r="AP226" s="619">
        <v>0</v>
      </c>
      <c r="AQ226" s="619">
        <v>11675179</v>
      </c>
      <c r="AR226" s="619">
        <v>-2344618</v>
      </c>
      <c r="AS226" s="619">
        <v>-1875694</v>
      </c>
      <c r="AT226" s="619">
        <v>-468924</v>
      </c>
      <c r="AU226" s="619">
        <v>0</v>
      </c>
      <c r="AV226" s="619">
        <v>-4689236</v>
      </c>
      <c r="AW226" s="619">
        <v>-2629245</v>
      </c>
      <c r="AX226" s="619">
        <v>-2103396</v>
      </c>
      <c r="AY226" s="619">
        <v>-525849</v>
      </c>
      <c r="AZ226" s="619">
        <v>0</v>
      </c>
      <c r="BA226" s="619">
        <v>-5258490</v>
      </c>
      <c r="BB226" s="619">
        <v>0</v>
      </c>
      <c r="BC226" s="619">
        <v>0</v>
      </c>
      <c r="BD226" s="619">
        <v>0</v>
      </c>
      <c r="BE226" s="619">
        <v>0</v>
      </c>
      <c r="BF226" s="619">
        <v>0</v>
      </c>
      <c r="BG226" s="619">
        <v>-650635</v>
      </c>
      <c r="BH226" s="619">
        <v>-520508</v>
      </c>
      <c r="BI226" s="619">
        <v>-130127</v>
      </c>
      <c r="BJ226" s="619">
        <v>0</v>
      </c>
      <c r="BK226" s="619">
        <v>-1301270</v>
      </c>
      <c r="BL226" s="619">
        <v>-3279880</v>
      </c>
      <c r="BM226" s="619">
        <v>-2623904</v>
      </c>
      <c r="BN226" s="619">
        <v>-655976</v>
      </c>
      <c r="BO226" s="619">
        <v>0</v>
      </c>
      <c r="BP226" s="619">
        <v>-6559760</v>
      </c>
      <c r="BQ226" s="619">
        <v>-1990176</v>
      </c>
      <c r="BR226" s="619">
        <v>-1592140</v>
      </c>
      <c r="BS226" s="619">
        <v>-398035</v>
      </c>
      <c r="BT226" s="619">
        <v>0</v>
      </c>
      <c r="BU226" s="619">
        <v>-3980351</v>
      </c>
      <c r="BV226" s="619">
        <v>-11746</v>
      </c>
      <c r="BW226" s="619">
        <v>-9397</v>
      </c>
      <c r="BX226" s="619">
        <v>-2349</v>
      </c>
      <c r="BY226" s="619">
        <v>0</v>
      </c>
      <c r="BZ226" s="619">
        <v>-23492</v>
      </c>
      <c r="CA226" s="619">
        <v>-1978429</v>
      </c>
      <c r="CB226" s="619">
        <v>-1582744</v>
      </c>
      <c r="CC226" s="619">
        <v>-395686</v>
      </c>
      <c r="CD226" s="619">
        <v>0</v>
      </c>
      <c r="CE226" s="619">
        <v>-3956859</v>
      </c>
      <c r="CF226" s="619">
        <v>0</v>
      </c>
      <c r="CG226" s="619">
        <v>0</v>
      </c>
      <c r="CH226" s="619">
        <v>0</v>
      </c>
      <c r="CI226" s="619">
        <v>0</v>
      </c>
      <c r="CJ226" s="619">
        <v>0</v>
      </c>
      <c r="CK226" s="619">
        <v>0</v>
      </c>
      <c r="CL226" s="619">
        <v>0</v>
      </c>
      <c r="CM226" s="619">
        <v>0</v>
      </c>
      <c r="CN226" s="619">
        <v>0</v>
      </c>
      <c r="CO226" s="619">
        <v>0</v>
      </c>
      <c r="CP226" s="619">
        <v>3341709</v>
      </c>
      <c r="CQ226" s="619">
        <v>2673368</v>
      </c>
      <c r="CR226" s="619">
        <v>668342</v>
      </c>
      <c r="CS226" s="619">
        <v>0</v>
      </c>
      <c r="CT226" s="619">
        <v>6683419</v>
      </c>
      <c r="CU226" s="619">
        <v>0</v>
      </c>
      <c r="CV226" s="619">
        <v>0</v>
      </c>
      <c r="CW226" s="619">
        <v>0</v>
      </c>
      <c r="CX226" s="619">
        <v>0</v>
      </c>
      <c r="CY226" s="619">
        <v>0</v>
      </c>
      <c r="CZ226" s="619">
        <v>11746</v>
      </c>
      <c r="DA226" s="619">
        <v>9397</v>
      </c>
      <c r="DB226" s="619">
        <v>2349</v>
      </c>
      <c r="DC226" s="619">
        <v>0</v>
      </c>
      <c r="DD226" s="619">
        <v>23492</v>
      </c>
      <c r="DE226" s="619">
        <v>-1903574</v>
      </c>
      <c r="DF226" s="619">
        <v>-1522860</v>
      </c>
      <c r="DG226" s="619">
        <v>-380715</v>
      </c>
      <c r="DH226" s="619">
        <v>0</v>
      </c>
      <c r="DI226" s="619">
        <v>-3807149</v>
      </c>
      <c r="DJ226" s="619">
        <v>-2244479</v>
      </c>
      <c r="DK226" s="619">
        <v>-1795584</v>
      </c>
      <c r="DL226" s="619">
        <v>-448896</v>
      </c>
      <c r="DM226" s="619">
        <v>0</v>
      </c>
      <c r="DN226" s="619">
        <v>-4488959</v>
      </c>
      <c r="DO226" s="619">
        <v>-2784774</v>
      </c>
      <c r="DP226" s="619">
        <v>-2227819</v>
      </c>
      <c r="DQ226" s="619">
        <v>-556955</v>
      </c>
      <c r="DR226" s="619">
        <v>0</v>
      </c>
      <c r="DS226" s="619">
        <v>-5569548</v>
      </c>
      <c r="DT226" s="619">
        <v>0</v>
      </c>
      <c r="DU226" s="619">
        <v>0</v>
      </c>
      <c r="DV226" s="619">
        <v>0</v>
      </c>
      <c r="DW226" s="619">
        <v>0</v>
      </c>
      <c r="DX226" s="619">
        <v>0</v>
      </c>
      <c r="DY226" s="619">
        <v>-540294</v>
      </c>
      <c r="DZ226" s="619">
        <v>-432236</v>
      </c>
      <c r="EA226" s="619">
        <v>-108059</v>
      </c>
      <c r="EB226" s="619">
        <v>0</v>
      </c>
      <c r="EC226" s="619">
        <v>-1080589</v>
      </c>
      <c r="ED226" s="619">
        <v>-2244479</v>
      </c>
      <c r="EE226" s="619">
        <v>-1795584</v>
      </c>
      <c r="EF226" s="619">
        <v>-448896</v>
      </c>
      <c r="EG226" s="619">
        <v>0</v>
      </c>
      <c r="EH226" s="619">
        <v>-4488959</v>
      </c>
      <c r="EI226" s="619">
        <v>3237275</v>
      </c>
      <c r="EJ226" s="619">
        <v>2589821</v>
      </c>
      <c r="EK226" s="619">
        <v>647454</v>
      </c>
      <c r="EL226" s="619">
        <v>0</v>
      </c>
      <c r="EM226" s="619">
        <v>6474550</v>
      </c>
      <c r="EN226" s="619">
        <v>0</v>
      </c>
      <c r="EO226" s="619">
        <v>0</v>
      </c>
      <c r="EP226" s="619">
        <v>0</v>
      </c>
      <c r="EQ226" s="619">
        <v>0</v>
      </c>
      <c r="ER226" s="619">
        <v>0</v>
      </c>
      <c r="ES226" s="619">
        <v>1719780</v>
      </c>
      <c r="ET226" s="619">
        <v>1375824</v>
      </c>
      <c r="EU226" s="619">
        <v>343956</v>
      </c>
      <c r="EV226" s="619">
        <v>0</v>
      </c>
      <c r="EW226" s="619">
        <v>3439559</v>
      </c>
      <c r="EX226" s="619">
        <v>1517495</v>
      </c>
      <c r="EY226" s="619">
        <v>1213997</v>
      </c>
      <c r="EZ226" s="619">
        <v>303498</v>
      </c>
      <c r="FA226" s="619">
        <v>0</v>
      </c>
      <c r="FB226" s="619">
        <v>3034991</v>
      </c>
      <c r="FC226" s="619">
        <v>24487089</v>
      </c>
      <c r="FD226" s="619">
        <v>19589672</v>
      </c>
      <c r="FE226" s="619">
        <v>4897418</v>
      </c>
      <c r="FF226" s="619">
        <v>0</v>
      </c>
      <c r="FG226" s="619">
        <v>48974179</v>
      </c>
      <c r="FH226" s="619">
        <v>23961084</v>
      </c>
      <c r="FI226" s="619">
        <v>19168868</v>
      </c>
      <c r="FJ226" s="619">
        <v>4792217</v>
      </c>
      <c r="FK226" s="619">
        <v>0</v>
      </c>
      <c r="FL226" s="619">
        <v>47922169</v>
      </c>
      <c r="FM226" s="619">
        <v>-526005</v>
      </c>
      <c r="FN226" s="619">
        <v>-420804</v>
      </c>
      <c r="FO226" s="619">
        <v>-105201</v>
      </c>
      <c r="FP226" s="619">
        <v>0</v>
      </c>
      <c r="FQ226" s="619">
        <v>-1052010</v>
      </c>
      <c r="FR226" s="619">
        <v>991490</v>
      </c>
      <c r="FS226" s="619">
        <v>793193</v>
      </c>
      <c r="FT226" s="619">
        <v>198297</v>
      </c>
      <c r="FU226" s="619">
        <v>0</v>
      </c>
      <c r="FV226" s="619">
        <v>1982981</v>
      </c>
      <c r="FW226" s="620" t="s">
        <v>673</v>
      </c>
      <c r="FX226" s="620" t="s">
        <v>473</v>
      </c>
      <c r="FY226" s="610" t="s">
        <v>474</v>
      </c>
      <c r="FZ226" s="611" t="s">
        <v>475</v>
      </c>
      <c r="GA226" s="611" t="s">
        <v>1207</v>
      </c>
      <c r="GB226" s="610" t="s">
        <v>1432</v>
      </c>
    </row>
    <row r="227" spans="1:184" x14ac:dyDescent="0.25">
      <c r="A227" s="610" t="s">
        <v>3385</v>
      </c>
      <c r="B227" s="617" t="s">
        <v>1208</v>
      </c>
      <c r="C227" s="618" t="s">
        <v>1209</v>
      </c>
      <c r="D227" s="638">
        <v>0.5</v>
      </c>
      <c r="E227" s="638">
        <v>0.4</v>
      </c>
      <c r="F227" s="638">
        <v>0.09</v>
      </c>
      <c r="G227" s="638">
        <v>0.01</v>
      </c>
      <c r="H227" s="638">
        <v>1</v>
      </c>
      <c r="I227" s="619">
        <v>19609788</v>
      </c>
      <c r="J227" s="619">
        <v>15687831</v>
      </c>
      <c r="K227" s="619">
        <v>3529762</v>
      </c>
      <c r="L227" s="619">
        <v>392196</v>
      </c>
      <c r="M227" s="619">
        <v>39219577</v>
      </c>
      <c r="N227" s="619">
        <v>0</v>
      </c>
      <c r="O227" s="619">
        <v>0</v>
      </c>
      <c r="P227" s="619">
        <v>19609788</v>
      </c>
      <c r="Q227" s="619">
        <v>130662</v>
      </c>
      <c r="R227" s="619">
        <v>130662</v>
      </c>
      <c r="S227" s="619">
        <v>198401</v>
      </c>
      <c r="T227" s="619">
        <v>0</v>
      </c>
      <c r="U227" s="619">
        <v>198401</v>
      </c>
      <c r="V227" s="619">
        <v>2738</v>
      </c>
      <c r="W227" s="619">
        <v>0</v>
      </c>
      <c r="X227" s="619">
        <v>2738</v>
      </c>
      <c r="Y227" s="619">
        <v>0</v>
      </c>
      <c r="Z227" s="619">
        <v>0</v>
      </c>
      <c r="AA227" s="619">
        <v>0</v>
      </c>
      <c r="AB227" s="619">
        <v>0</v>
      </c>
      <c r="AC227" s="619">
        <v>0</v>
      </c>
      <c r="AD227" s="619">
        <v>0</v>
      </c>
      <c r="AE227" s="619">
        <v>0</v>
      </c>
      <c r="AF227" s="619">
        <v>0</v>
      </c>
      <c r="AG227" s="619">
        <v>0</v>
      </c>
      <c r="AH227" s="619">
        <v>0</v>
      </c>
      <c r="AI227" s="619">
        <v>5520461</v>
      </c>
      <c r="AJ227" s="619">
        <v>1234395</v>
      </c>
      <c r="AK227" s="619">
        <v>137155</v>
      </c>
      <c r="AL227" s="619">
        <v>6892011</v>
      </c>
      <c r="AM227" s="619">
        <v>1451774</v>
      </c>
      <c r="AN227" s="619">
        <v>1161418</v>
      </c>
      <c r="AO227" s="619">
        <v>261319</v>
      </c>
      <c r="AP227" s="619">
        <v>29035</v>
      </c>
      <c r="AQ227" s="619">
        <v>2903546</v>
      </c>
      <c r="AR227" s="619">
        <v>-624902</v>
      </c>
      <c r="AS227" s="619">
        <v>-499921</v>
      </c>
      <c r="AT227" s="619">
        <v>-112482</v>
      </c>
      <c r="AU227" s="619">
        <v>-12498</v>
      </c>
      <c r="AV227" s="619">
        <v>-1249803</v>
      </c>
      <c r="AW227" s="619">
        <v>-1301841</v>
      </c>
      <c r="AX227" s="619">
        <v>-1041473</v>
      </c>
      <c r="AY227" s="619">
        <v>-234331</v>
      </c>
      <c r="AZ227" s="619">
        <v>-26037</v>
      </c>
      <c r="BA227" s="619">
        <v>-2603682</v>
      </c>
      <c r="BB227" s="619">
        <v>133457</v>
      </c>
      <c r="BC227" s="619">
        <v>106766</v>
      </c>
      <c r="BD227" s="619">
        <v>24022</v>
      </c>
      <c r="BE227" s="619">
        <v>2669</v>
      </c>
      <c r="BF227" s="619">
        <v>266914</v>
      </c>
      <c r="BG227" s="619">
        <v>29915</v>
      </c>
      <c r="BH227" s="619">
        <v>23932</v>
      </c>
      <c r="BI227" s="619">
        <v>5385</v>
      </c>
      <c r="BJ227" s="619">
        <v>598</v>
      </c>
      <c r="BK227" s="619">
        <v>59830</v>
      </c>
      <c r="BL227" s="619">
        <v>-1138469</v>
      </c>
      <c r="BM227" s="619">
        <v>-910775</v>
      </c>
      <c r="BN227" s="619">
        <v>-204924</v>
      </c>
      <c r="BO227" s="619">
        <v>-22770</v>
      </c>
      <c r="BP227" s="619">
        <v>-2276938</v>
      </c>
      <c r="BQ227" s="619">
        <v>-2171500</v>
      </c>
      <c r="BR227" s="619">
        <v>-1737200</v>
      </c>
      <c r="BS227" s="619">
        <v>-390870</v>
      </c>
      <c r="BT227" s="619">
        <v>-43430</v>
      </c>
      <c r="BU227" s="619">
        <v>-4343000</v>
      </c>
      <c r="BV227" s="619">
        <v>-69500</v>
      </c>
      <c r="BW227" s="619">
        <v>-55600</v>
      </c>
      <c r="BX227" s="619">
        <v>-12510</v>
      </c>
      <c r="BY227" s="619">
        <v>-1390</v>
      </c>
      <c r="BZ227" s="619">
        <v>-139000</v>
      </c>
      <c r="CA227" s="619">
        <v>-2102000</v>
      </c>
      <c r="CB227" s="619">
        <v>-1681600</v>
      </c>
      <c r="CC227" s="619">
        <v>-378360</v>
      </c>
      <c r="CD227" s="619">
        <v>-42040</v>
      </c>
      <c r="CE227" s="619">
        <v>-4204000</v>
      </c>
      <c r="CF227" s="619">
        <v>0</v>
      </c>
      <c r="CG227" s="619">
        <v>0</v>
      </c>
      <c r="CH227" s="619">
        <v>0</v>
      </c>
      <c r="CI227" s="619">
        <v>0</v>
      </c>
      <c r="CJ227" s="619">
        <v>0</v>
      </c>
      <c r="CK227" s="619">
        <v>69500</v>
      </c>
      <c r="CL227" s="619">
        <v>55600</v>
      </c>
      <c r="CM227" s="619">
        <v>12510</v>
      </c>
      <c r="CN227" s="619">
        <v>1390</v>
      </c>
      <c r="CO227" s="619">
        <v>139000</v>
      </c>
      <c r="CP227" s="619">
        <v>538616</v>
      </c>
      <c r="CQ227" s="619">
        <v>430892</v>
      </c>
      <c r="CR227" s="619">
        <v>96951</v>
      </c>
      <c r="CS227" s="619">
        <v>10772</v>
      </c>
      <c r="CT227" s="619">
        <v>1077231</v>
      </c>
      <c r="CU227" s="619">
        <v>0</v>
      </c>
      <c r="CV227" s="619">
        <v>0</v>
      </c>
      <c r="CW227" s="619">
        <v>0</v>
      </c>
      <c r="CX227" s="619">
        <v>0</v>
      </c>
      <c r="CY227" s="619">
        <v>0</v>
      </c>
      <c r="CZ227" s="619">
        <v>0</v>
      </c>
      <c r="DA227" s="619">
        <v>0</v>
      </c>
      <c r="DB227" s="619">
        <v>0</v>
      </c>
      <c r="DC227" s="619">
        <v>0</v>
      </c>
      <c r="DD227" s="619">
        <v>0</v>
      </c>
      <c r="DE227" s="619">
        <v>-256530</v>
      </c>
      <c r="DF227" s="619">
        <v>-205224</v>
      </c>
      <c r="DG227" s="619">
        <v>-46175</v>
      </c>
      <c r="DH227" s="619">
        <v>-5131</v>
      </c>
      <c r="DI227" s="619">
        <v>-513060</v>
      </c>
      <c r="DJ227" s="619">
        <v>-552567</v>
      </c>
      <c r="DK227" s="619">
        <v>-442053</v>
      </c>
      <c r="DL227" s="619">
        <v>-99462</v>
      </c>
      <c r="DM227" s="619">
        <v>-11051</v>
      </c>
      <c r="DN227" s="619">
        <v>-1105133</v>
      </c>
      <c r="DO227" s="619">
        <v>-2372481</v>
      </c>
      <c r="DP227" s="619">
        <v>-1897985</v>
      </c>
      <c r="DQ227" s="619">
        <v>-427046</v>
      </c>
      <c r="DR227" s="619">
        <v>-47450</v>
      </c>
      <c r="DS227" s="619">
        <v>-4744962</v>
      </c>
      <c r="DT227" s="619">
        <v>0</v>
      </c>
      <c r="DU227" s="619">
        <v>0</v>
      </c>
      <c r="DV227" s="619">
        <v>0</v>
      </c>
      <c r="DW227" s="619">
        <v>0</v>
      </c>
      <c r="DX227" s="619">
        <v>0</v>
      </c>
      <c r="DY227" s="619">
        <v>-1819914</v>
      </c>
      <c r="DZ227" s="619">
        <v>-1455932</v>
      </c>
      <c r="EA227" s="619">
        <v>-327584</v>
      </c>
      <c r="EB227" s="619">
        <v>-36399</v>
      </c>
      <c r="EC227" s="619">
        <v>-3639829</v>
      </c>
      <c r="ED227" s="619">
        <v>-552567</v>
      </c>
      <c r="EE227" s="619">
        <v>-442053</v>
      </c>
      <c r="EF227" s="619">
        <v>-99462</v>
      </c>
      <c r="EG227" s="619">
        <v>-11051</v>
      </c>
      <c r="EH227" s="619">
        <v>-1105133</v>
      </c>
      <c r="EI227" s="619">
        <v>-69489</v>
      </c>
      <c r="EJ227" s="619">
        <v>-55597</v>
      </c>
      <c r="EK227" s="619">
        <v>-12510</v>
      </c>
      <c r="EL227" s="619">
        <v>-1389</v>
      </c>
      <c r="EM227" s="619">
        <v>-138984</v>
      </c>
      <c r="EN227" s="619">
        <v>0</v>
      </c>
      <c r="EO227" s="619">
        <v>0</v>
      </c>
      <c r="EP227" s="619">
        <v>0</v>
      </c>
      <c r="EQ227" s="619">
        <v>0</v>
      </c>
      <c r="ER227" s="619">
        <v>0</v>
      </c>
      <c r="ES227" s="619">
        <v>-601157</v>
      </c>
      <c r="ET227" s="619">
        <v>-480926</v>
      </c>
      <c r="EU227" s="619">
        <v>-108208</v>
      </c>
      <c r="EV227" s="619">
        <v>-12023</v>
      </c>
      <c r="EW227" s="619">
        <v>-1202314</v>
      </c>
      <c r="EX227" s="619">
        <v>531668</v>
      </c>
      <c r="EY227" s="619">
        <v>425329</v>
      </c>
      <c r="EZ227" s="619">
        <v>95698</v>
      </c>
      <c r="FA227" s="619">
        <v>10634</v>
      </c>
      <c r="FB227" s="619">
        <v>1063330</v>
      </c>
      <c r="FC227" s="619">
        <v>19904407</v>
      </c>
      <c r="FD227" s="619">
        <v>15923525</v>
      </c>
      <c r="FE227" s="619">
        <v>3582793</v>
      </c>
      <c r="FF227" s="619">
        <v>398088</v>
      </c>
      <c r="FG227" s="619">
        <v>39808813</v>
      </c>
      <c r="FH227" s="619">
        <v>19609788</v>
      </c>
      <c r="FI227" s="619">
        <v>15687831</v>
      </c>
      <c r="FJ227" s="619">
        <v>3529762</v>
      </c>
      <c r="FK227" s="619">
        <v>392196</v>
      </c>
      <c r="FL227" s="619">
        <v>39219577</v>
      </c>
      <c r="FM227" s="619">
        <v>-294619</v>
      </c>
      <c r="FN227" s="619">
        <v>-235694</v>
      </c>
      <c r="FO227" s="619">
        <v>-53031</v>
      </c>
      <c r="FP227" s="619">
        <v>-5892</v>
      </c>
      <c r="FQ227" s="619">
        <v>-589236</v>
      </c>
      <c r="FR227" s="619">
        <v>237049</v>
      </c>
      <c r="FS227" s="619">
        <v>189635</v>
      </c>
      <c r="FT227" s="619">
        <v>42667</v>
      </c>
      <c r="FU227" s="619">
        <v>4742</v>
      </c>
      <c r="FV227" s="619">
        <v>474094</v>
      </c>
      <c r="FW227" s="620" t="s">
        <v>630</v>
      </c>
      <c r="FX227" s="620" t="s">
        <v>557</v>
      </c>
      <c r="FY227" s="610" t="s">
        <v>474</v>
      </c>
      <c r="FZ227" s="611" t="s">
        <v>558</v>
      </c>
      <c r="GA227" s="611" t="s">
        <v>1210</v>
      </c>
      <c r="GB227" s="610" t="s">
        <v>1432</v>
      </c>
    </row>
    <row r="228" spans="1:184" x14ac:dyDescent="0.25">
      <c r="A228" s="610" t="s">
        <v>3385</v>
      </c>
      <c r="B228" s="617" t="s">
        <v>1211</v>
      </c>
      <c r="C228" s="618" t="s">
        <v>1212</v>
      </c>
      <c r="D228" s="638">
        <v>0.5</v>
      </c>
      <c r="E228" s="638">
        <v>0.4</v>
      </c>
      <c r="F228" s="638">
        <v>0.09</v>
      </c>
      <c r="G228" s="638">
        <v>0.01</v>
      </c>
      <c r="H228" s="638">
        <v>1</v>
      </c>
      <c r="I228" s="619">
        <v>12812711</v>
      </c>
      <c r="J228" s="619">
        <v>10250169</v>
      </c>
      <c r="K228" s="619">
        <v>2306288</v>
      </c>
      <c r="L228" s="619">
        <v>256254</v>
      </c>
      <c r="M228" s="619">
        <v>25625422</v>
      </c>
      <c r="N228" s="619">
        <v>0</v>
      </c>
      <c r="O228" s="619">
        <v>0</v>
      </c>
      <c r="P228" s="619">
        <v>12812711</v>
      </c>
      <c r="Q228" s="619">
        <v>109569</v>
      </c>
      <c r="R228" s="619">
        <v>109569</v>
      </c>
      <c r="S228" s="619">
        <v>6222336</v>
      </c>
      <c r="T228" s="619">
        <v>0</v>
      </c>
      <c r="U228" s="619">
        <v>6222336</v>
      </c>
      <c r="V228" s="619">
        <v>46014</v>
      </c>
      <c r="W228" s="619">
        <v>206264</v>
      </c>
      <c r="X228" s="619">
        <v>252278</v>
      </c>
      <c r="Y228" s="619">
        <v>0</v>
      </c>
      <c r="Z228" s="619">
        <v>0</v>
      </c>
      <c r="AA228" s="619">
        <v>0</v>
      </c>
      <c r="AB228" s="619">
        <v>0</v>
      </c>
      <c r="AC228" s="619">
        <v>0</v>
      </c>
      <c r="AD228" s="619">
        <v>0</v>
      </c>
      <c r="AE228" s="619">
        <v>0</v>
      </c>
      <c r="AF228" s="619">
        <v>0</v>
      </c>
      <c r="AG228" s="619">
        <v>0</v>
      </c>
      <c r="AH228" s="619">
        <v>0</v>
      </c>
      <c r="AI228" s="619">
        <v>5515470</v>
      </c>
      <c r="AJ228" s="619">
        <v>1035869</v>
      </c>
      <c r="AK228" s="619">
        <v>111193</v>
      </c>
      <c r="AL228" s="619">
        <v>6662532</v>
      </c>
      <c r="AM228" s="619">
        <v>466459</v>
      </c>
      <c r="AN228" s="619">
        <v>373166</v>
      </c>
      <c r="AO228" s="619">
        <v>83962</v>
      </c>
      <c r="AP228" s="619">
        <v>9329</v>
      </c>
      <c r="AQ228" s="619">
        <v>932916</v>
      </c>
      <c r="AR228" s="619">
        <v>-280081</v>
      </c>
      <c r="AS228" s="619">
        <v>-224064</v>
      </c>
      <c r="AT228" s="619">
        <v>-50414</v>
      </c>
      <c r="AU228" s="619">
        <v>-5602</v>
      </c>
      <c r="AV228" s="619">
        <v>-560161</v>
      </c>
      <c r="AW228" s="619">
        <v>-178229</v>
      </c>
      <c r="AX228" s="619">
        <v>-142583</v>
      </c>
      <c r="AY228" s="619">
        <v>-32081</v>
      </c>
      <c r="AZ228" s="619">
        <v>-3565</v>
      </c>
      <c r="BA228" s="619">
        <v>-356458</v>
      </c>
      <c r="BB228" s="619">
        <v>17341</v>
      </c>
      <c r="BC228" s="619">
        <v>13874</v>
      </c>
      <c r="BD228" s="619">
        <v>3122</v>
      </c>
      <c r="BE228" s="619">
        <v>347</v>
      </c>
      <c r="BF228" s="619">
        <v>34684</v>
      </c>
      <c r="BG228" s="619">
        <v>-90953</v>
      </c>
      <c r="BH228" s="619">
        <v>-72763</v>
      </c>
      <c r="BI228" s="619">
        <v>-16372</v>
      </c>
      <c r="BJ228" s="619">
        <v>-1819</v>
      </c>
      <c r="BK228" s="619">
        <v>-181907</v>
      </c>
      <c r="BL228" s="619">
        <v>-251841</v>
      </c>
      <c r="BM228" s="619">
        <v>-201472</v>
      </c>
      <c r="BN228" s="619">
        <v>-45331</v>
      </c>
      <c r="BO228" s="619">
        <v>-5037</v>
      </c>
      <c r="BP228" s="619">
        <v>-503681</v>
      </c>
      <c r="BQ228" s="619">
        <v>-1109828</v>
      </c>
      <c r="BR228" s="619">
        <v>-887862</v>
      </c>
      <c r="BS228" s="619">
        <v>-199769</v>
      </c>
      <c r="BT228" s="619">
        <v>-22197</v>
      </c>
      <c r="BU228" s="619">
        <v>-2219656</v>
      </c>
      <c r="BV228" s="619">
        <v>-161</v>
      </c>
      <c r="BW228" s="619">
        <v>-129</v>
      </c>
      <c r="BX228" s="619">
        <v>-29</v>
      </c>
      <c r="BY228" s="619">
        <v>-3</v>
      </c>
      <c r="BZ228" s="619">
        <v>-322</v>
      </c>
      <c r="CA228" s="619">
        <v>-1109667</v>
      </c>
      <c r="CB228" s="619">
        <v>-887734</v>
      </c>
      <c r="CC228" s="619">
        <v>-199740</v>
      </c>
      <c r="CD228" s="619">
        <v>-22193</v>
      </c>
      <c r="CE228" s="619">
        <v>-2219334</v>
      </c>
      <c r="CF228" s="619">
        <v>0</v>
      </c>
      <c r="CG228" s="619">
        <v>0</v>
      </c>
      <c r="CH228" s="619">
        <v>0</v>
      </c>
      <c r="CI228" s="619">
        <v>0</v>
      </c>
      <c r="CJ228" s="619">
        <v>0</v>
      </c>
      <c r="CK228" s="619">
        <v>0</v>
      </c>
      <c r="CL228" s="619">
        <v>0</v>
      </c>
      <c r="CM228" s="619">
        <v>0</v>
      </c>
      <c r="CN228" s="619">
        <v>0</v>
      </c>
      <c r="CO228" s="619">
        <v>0</v>
      </c>
      <c r="CP228" s="619">
        <v>621112</v>
      </c>
      <c r="CQ228" s="619">
        <v>496890</v>
      </c>
      <c r="CR228" s="619">
        <v>111800</v>
      </c>
      <c r="CS228" s="619">
        <v>12422</v>
      </c>
      <c r="CT228" s="619">
        <v>1242224</v>
      </c>
      <c r="CU228" s="619">
        <v>0</v>
      </c>
      <c r="CV228" s="619">
        <v>0</v>
      </c>
      <c r="CW228" s="619">
        <v>0</v>
      </c>
      <c r="CX228" s="619">
        <v>0</v>
      </c>
      <c r="CY228" s="619">
        <v>0</v>
      </c>
      <c r="CZ228" s="619">
        <v>0</v>
      </c>
      <c r="DA228" s="619">
        <v>0</v>
      </c>
      <c r="DB228" s="619">
        <v>0</v>
      </c>
      <c r="DC228" s="619">
        <v>0</v>
      </c>
      <c r="DD228" s="619">
        <v>0</v>
      </c>
      <c r="DE228" s="619">
        <v>270495</v>
      </c>
      <c r="DF228" s="619">
        <v>216396</v>
      </c>
      <c r="DG228" s="619">
        <v>48689</v>
      </c>
      <c r="DH228" s="619">
        <v>5410</v>
      </c>
      <c r="DI228" s="619">
        <v>540990</v>
      </c>
      <c r="DJ228" s="619">
        <v>-433172</v>
      </c>
      <c r="DK228" s="619">
        <v>-346537</v>
      </c>
      <c r="DL228" s="619">
        <v>-77971</v>
      </c>
      <c r="DM228" s="619">
        <v>-8663</v>
      </c>
      <c r="DN228" s="619">
        <v>-866343</v>
      </c>
      <c r="DO228" s="619">
        <v>-651393</v>
      </c>
      <c r="DP228" s="619">
        <v>-521113</v>
      </c>
      <c r="DQ228" s="619">
        <v>-117251</v>
      </c>
      <c r="DR228" s="619">
        <v>-13028</v>
      </c>
      <c r="DS228" s="619">
        <v>-1302785</v>
      </c>
      <c r="DT228" s="619">
        <v>-161</v>
      </c>
      <c r="DU228" s="619">
        <v>-129</v>
      </c>
      <c r="DV228" s="619">
        <v>-29</v>
      </c>
      <c r="DW228" s="619">
        <v>-3</v>
      </c>
      <c r="DX228" s="619">
        <v>-322</v>
      </c>
      <c r="DY228" s="619">
        <v>-218060</v>
      </c>
      <c r="DZ228" s="619">
        <v>-174448</v>
      </c>
      <c r="EA228" s="619">
        <v>-39251</v>
      </c>
      <c r="EB228" s="619">
        <v>-4361</v>
      </c>
      <c r="EC228" s="619">
        <v>-436120</v>
      </c>
      <c r="ED228" s="619">
        <v>-433172</v>
      </c>
      <c r="EE228" s="619">
        <v>-346537</v>
      </c>
      <c r="EF228" s="619">
        <v>-77971</v>
      </c>
      <c r="EG228" s="619">
        <v>-8663</v>
      </c>
      <c r="EH228" s="619">
        <v>-866343</v>
      </c>
      <c r="EI228" s="619">
        <v>1951541</v>
      </c>
      <c r="EJ228" s="619">
        <v>1561228</v>
      </c>
      <c r="EK228" s="619">
        <v>351275</v>
      </c>
      <c r="EL228" s="619">
        <v>39030</v>
      </c>
      <c r="EM228" s="619">
        <v>3903074</v>
      </c>
      <c r="EN228" s="619">
        <v>0</v>
      </c>
      <c r="EO228" s="619">
        <v>0</v>
      </c>
      <c r="EP228" s="619">
        <v>0</v>
      </c>
      <c r="EQ228" s="619">
        <v>0</v>
      </c>
      <c r="ER228" s="619">
        <v>0</v>
      </c>
      <c r="ES228" s="619">
        <v>2420411</v>
      </c>
      <c r="ET228" s="619">
        <v>1936329</v>
      </c>
      <c r="EU228" s="619">
        <v>435674</v>
      </c>
      <c r="EV228" s="619">
        <v>48408</v>
      </c>
      <c r="EW228" s="619">
        <v>4840822</v>
      </c>
      <c r="EX228" s="619">
        <v>-468870</v>
      </c>
      <c r="EY228" s="619">
        <v>-375101</v>
      </c>
      <c r="EZ228" s="619">
        <v>-84399</v>
      </c>
      <c r="FA228" s="619">
        <v>-9378</v>
      </c>
      <c r="FB228" s="619">
        <v>-937748</v>
      </c>
      <c r="FC228" s="619">
        <v>12592282</v>
      </c>
      <c r="FD228" s="619">
        <v>10073826</v>
      </c>
      <c r="FE228" s="619">
        <v>2266611</v>
      </c>
      <c r="FF228" s="619">
        <v>251846</v>
      </c>
      <c r="FG228" s="619">
        <v>25184565</v>
      </c>
      <c r="FH228" s="619">
        <v>12812711</v>
      </c>
      <c r="FI228" s="619">
        <v>10250169</v>
      </c>
      <c r="FJ228" s="619">
        <v>2306288</v>
      </c>
      <c r="FK228" s="619">
        <v>256254</v>
      </c>
      <c r="FL228" s="619">
        <v>25625422</v>
      </c>
      <c r="FM228" s="619">
        <v>220429</v>
      </c>
      <c r="FN228" s="619">
        <v>176343</v>
      </c>
      <c r="FO228" s="619">
        <v>39677</v>
      </c>
      <c r="FP228" s="619">
        <v>4408</v>
      </c>
      <c r="FQ228" s="619">
        <v>440857</v>
      </c>
      <c r="FR228" s="619">
        <v>-248441</v>
      </c>
      <c r="FS228" s="619">
        <v>-198758</v>
      </c>
      <c r="FT228" s="619">
        <v>-44722</v>
      </c>
      <c r="FU228" s="619">
        <v>-4970</v>
      </c>
      <c r="FV228" s="619">
        <v>-496891</v>
      </c>
      <c r="FW228" s="620" t="s">
        <v>649</v>
      </c>
      <c r="FX228" s="620" t="s">
        <v>650</v>
      </c>
      <c r="FY228" s="610" t="s">
        <v>474</v>
      </c>
      <c r="FZ228" s="611" t="s">
        <v>548</v>
      </c>
      <c r="GA228" s="611" t="s">
        <v>1213</v>
      </c>
      <c r="GB228" s="610" t="s">
        <v>1432</v>
      </c>
    </row>
    <row r="229" spans="1:184" x14ac:dyDescent="0.25">
      <c r="A229" s="610" t="s">
        <v>3385</v>
      </c>
      <c r="B229" s="617" t="s">
        <v>1214</v>
      </c>
      <c r="C229" s="618" t="s">
        <v>1215</v>
      </c>
      <c r="D229" s="638">
        <v>0.5</v>
      </c>
      <c r="E229" s="638">
        <v>0.49</v>
      </c>
      <c r="F229" s="638">
        <v>0</v>
      </c>
      <c r="G229" s="638">
        <v>0.01</v>
      </c>
      <c r="H229" s="638">
        <v>1</v>
      </c>
      <c r="I229" s="619">
        <v>13974573</v>
      </c>
      <c r="J229" s="619">
        <v>13695082</v>
      </c>
      <c r="K229" s="619">
        <v>0</v>
      </c>
      <c r="L229" s="619">
        <v>279491</v>
      </c>
      <c r="M229" s="619">
        <v>27949146</v>
      </c>
      <c r="N229" s="619">
        <v>0</v>
      </c>
      <c r="O229" s="619">
        <v>0</v>
      </c>
      <c r="P229" s="619">
        <v>13974573</v>
      </c>
      <c r="Q229" s="619">
        <v>139579</v>
      </c>
      <c r="R229" s="619">
        <v>139579</v>
      </c>
      <c r="S229" s="619">
        <v>42643</v>
      </c>
      <c r="T229" s="619">
        <v>0</v>
      </c>
      <c r="U229" s="619">
        <v>42643</v>
      </c>
      <c r="V229" s="619">
        <v>0</v>
      </c>
      <c r="W229" s="619">
        <v>0</v>
      </c>
      <c r="X229" s="619">
        <v>0</v>
      </c>
      <c r="Y229" s="619">
        <v>0</v>
      </c>
      <c r="Z229" s="619">
        <v>0</v>
      </c>
      <c r="AA229" s="619">
        <v>0</v>
      </c>
      <c r="AB229" s="619">
        <v>0</v>
      </c>
      <c r="AC229" s="619">
        <v>0</v>
      </c>
      <c r="AD229" s="619">
        <v>0</v>
      </c>
      <c r="AE229" s="619">
        <v>0</v>
      </c>
      <c r="AF229" s="619">
        <v>0</v>
      </c>
      <c r="AG229" s="619">
        <v>0</v>
      </c>
      <c r="AH229" s="619">
        <v>0</v>
      </c>
      <c r="AI229" s="619">
        <v>5385603</v>
      </c>
      <c r="AJ229" s="619">
        <v>0</v>
      </c>
      <c r="AK229" s="619">
        <v>109762</v>
      </c>
      <c r="AL229" s="619">
        <v>5495365</v>
      </c>
      <c r="AM229" s="619">
        <v>1495393</v>
      </c>
      <c r="AN229" s="619">
        <v>1465485</v>
      </c>
      <c r="AO229" s="619">
        <v>0</v>
      </c>
      <c r="AP229" s="619">
        <v>29908</v>
      </c>
      <c r="AQ229" s="619">
        <v>2990786</v>
      </c>
      <c r="AR229" s="619">
        <v>-898412</v>
      </c>
      <c r="AS229" s="619">
        <v>-880443</v>
      </c>
      <c r="AT229" s="619">
        <v>0</v>
      </c>
      <c r="AU229" s="619">
        <v>-17968</v>
      </c>
      <c r="AV229" s="619">
        <v>-1796823</v>
      </c>
      <c r="AW229" s="619">
        <v>-974519</v>
      </c>
      <c r="AX229" s="619">
        <v>-955029</v>
      </c>
      <c r="AY229" s="619">
        <v>0</v>
      </c>
      <c r="AZ229" s="619">
        <v>-19490</v>
      </c>
      <c r="BA229" s="619">
        <v>-1949038</v>
      </c>
      <c r="BB229" s="619">
        <v>58232</v>
      </c>
      <c r="BC229" s="619">
        <v>57067</v>
      </c>
      <c r="BD229" s="619">
        <v>0</v>
      </c>
      <c r="BE229" s="619">
        <v>1165</v>
      </c>
      <c r="BF229" s="619">
        <v>116464</v>
      </c>
      <c r="BG229" s="619">
        <v>-66506</v>
      </c>
      <c r="BH229" s="619">
        <v>-65175</v>
      </c>
      <c r="BI229" s="619">
        <v>0</v>
      </c>
      <c r="BJ229" s="619">
        <v>-1330</v>
      </c>
      <c r="BK229" s="619">
        <v>-133011</v>
      </c>
      <c r="BL229" s="619">
        <v>-982793</v>
      </c>
      <c r="BM229" s="619">
        <v>-963137</v>
      </c>
      <c r="BN229" s="619">
        <v>0</v>
      </c>
      <c r="BO229" s="619">
        <v>-19655</v>
      </c>
      <c r="BP229" s="619">
        <v>-1965585</v>
      </c>
      <c r="BQ229" s="619">
        <v>-2219765</v>
      </c>
      <c r="BR229" s="619">
        <v>-2175369</v>
      </c>
      <c r="BS229" s="619">
        <v>0</v>
      </c>
      <c r="BT229" s="619">
        <v>-44395</v>
      </c>
      <c r="BU229" s="619">
        <v>-4439529</v>
      </c>
      <c r="BV229" s="619">
        <v>-543771</v>
      </c>
      <c r="BW229" s="619">
        <v>-532896</v>
      </c>
      <c r="BX229" s="619">
        <v>0</v>
      </c>
      <c r="BY229" s="619">
        <v>-10875</v>
      </c>
      <c r="BZ229" s="619">
        <v>-1087542</v>
      </c>
      <c r="CA229" s="619">
        <v>-1675993</v>
      </c>
      <c r="CB229" s="619">
        <v>-1642474</v>
      </c>
      <c r="CC229" s="619">
        <v>0</v>
      </c>
      <c r="CD229" s="619">
        <v>-33520</v>
      </c>
      <c r="CE229" s="619">
        <v>-3351987</v>
      </c>
      <c r="CF229" s="619">
        <v>0</v>
      </c>
      <c r="CG229" s="619">
        <v>0</v>
      </c>
      <c r="CH229" s="619">
        <v>0</v>
      </c>
      <c r="CI229" s="619">
        <v>0</v>
      </c>
      <c r="CJ229" s="619">
        <v>0</v>
      </c>
      <c r="CK229" s="619">
        <v>714340</v>
      </c>
      <c r="CL229" s="619">
        <v>700053</v>
      </c>
      <c r="CM229" s="619">
        <v>0</v>
      </c>
      <c r="CN229" s="619">
        <v>14287</v>
      </c>
      <c r="CO229" s="619">
        <v>1428680</v>
      </c>
      <c r="CP229" s="619">
        <v>0</v>
      </c>
      <c r="CQ229" s="619">
        <v>0</v>
      </c>
      <c r="CR229" s="619">
        <v>0</v>
      </c>
      <c r="CS229" s="619">
        <v>0</v>
      </c>
      <c r="CT229" s="619">
        <v>0</v>
      </c>
      <c r="CU229" s="619">
        <v>0</v>
      </c>
      <c r="CV229" s="619">
        <v>0</v>
      </c>
      <c r="CW229" s="619">
        <v>0</v>
      </c>
      <c r="CX229" s="619">
        <v>0</v>
      </c>
      <c r="CY229" s="619">
        <v>0</v>
      </c>
      <c r="CZ229" s="619">
        <v>-300000</v>
      </c>
      <c r="DA229" s="619">
        <v>-294000</v>
      </c>
      <c r="DB229" s="619">
        <v>0</v>
      </c>
      <c r="DC229" s="619">
        <v>-6000</v>
      </c>
      <c r="DD229" s="619">
        <v>-600000</v>
      </c>
      <c r="DE229" s="619">
        <v>-300000</v>
      </c>
      <c r="DF229" s="619">
        <v>-294000</v>
      </c>
      <c r="DG229" s="619">
        <v>0</v>
      </c>
      <c r="DH229" s="619">
        <v>-6000</v>
      </c>
      <c r="DI229" s="619">
        <v>-600000</v>
      </c>
      <c r="DJ229" s="619">
        <v>-231787</v>
      </c>
      <c r="DK229" s="619">
        <v>-227152</v>
      </c>
      <c r="DL229" s="619">
        <v>0</v>
      </c>
      <c r="DM229" s="619">
        <v>-4636</v>
      </c>
      <c r="DN229" s="619">
        <v>-463575</v>
      </c>
      <c r="DO229" s="619">
        <v>-2337212</v>
      </c>
      <c r="DP229" s="619">
        <v>-2290468</v>
      </c>
      <c r="DQ229" s="619">
        <v>0</v>
      </c>
      <c r="DR229" s="619">
        <v>-46744</v>
      </c>
      <c r="DS229" s="619">
        <v>-4674424</v>
      </c>
      <c r="DT229" s="619">
        <v>-129431</v>
      </c>
      <c r="DU229" s="619">
        <v>-126843</v>
      </c>
      <c r="DV229" s="619">
        <v>0</v>
      </c>
      <c r="DW229" s="619">
        <v>-2588</v>
      </c>
      <c r="DX229" s="619">
        <v>-258862</v>
      </c>
      <c r="DY229" s="619">
        <v>-1975993</v>
      </c>
      <c r="DZ229" s="619">
        <v>-1936474</v>
      </c>
      <c r="EA229" s="619">
        <v>0</v>
      </c>
      <c r="EB229" s="619">
        <v>-39520</v>
      </c>
      <c r="EC229" s="619">
        <v>-3951987</v>
      </c>
      <c r="ED229" s="619">
        <v>-231787</v>
      </c>
      <c r="EE229" s="619">
        <v>-227152</v>
      </c>
      <c r="EF229" s="619">
        <v>0</v>
      </c>
      <c r="EG229" s="619">
        <v>-4636</v>
      </c>
      <c r="EH229" s="619">
        <v>-463575</v>
      </c>
      <c r="EI229" s="619">
        <v>-502293</v>
      </c>
      <c r="EJ229" s="619">
        <v>-492249</v>
      </c>
      <c r="EK229" s="619">
        <v>0</v>
      </c>
      <c r="EL229" s="619">
        <v>-10045</v>
      </c>
      <c r="EM229" s="619">
        <v>-1004586</v>
      </c>
      <c r="EN229" s="619">
        <v>0</v>
      </c>
      <c r="EO229" s="619">
        <v>0</v>
      </c>
      <c r="EP229" s="619">
        <v>0</v>
      </c>
      <c r="EQ229" s="619">
        <v>0</v>
      </c>
      <c r="ER229" s="619">
        <v>0</v>
      </c>
      <c r="ES229" s="619">
        <v>-582694</v>
      </c>
      <c r="ET229" s="619">
        <v>-571040</v>
      </c>
      <c r="EU229" s="619">
        <v>0</v>
      </c>
      <c r="EV229" s="619">
        <v>-11654</v>
      </c>
      <c r="EW229" s="619">
        <v>-1165388</v>
      </c>
      <c r="EX229" s="619">
        <v>80401</v>
      </c>
      <c r="EY229" s="619">
        <v>78791</v>
      </c>
      <c r="EZ229" s="619">
        <v>0</v>
      </c>
      <c r="FA229" s="619">
        <v>1609</v>
      </c>
      <c r="FB229" s="619">
        <v>160802</v>
      </c>
      <c r="FC229" s="619">
        <v>14265593</v>
      </c>
      <c r="FD229" s="619">
        <v>13980281</v>
      </c>
      <c r="FE229" s="619">
        <v>0</v>
      </c>
      <c r="FF229" s="619">
        <v>285312</v>
      </c>
      <c r="FG229" s="619">
        <v>28531186</v>
      </c>
      <c r="FH229" s="619">
        <v>13974573</v>
      </c>
      <c r="FI229" s="619">
        <v>13695082</v>
      </c>
      <c r="FJ229" s="619">
        <v>0</v>
      </c>
      <c r="FK229" s="619">
        <v>279491</v>
      </c>
      <c r="FL229" s="619">
        <v>27949146</v>
      </c>
      <c r="FM229" s="619">
        <v>-291020</v>
      </c>
      <c r="FN229" s="619">
        <v>-285199</v>
      </c>
      <c r="FO229" s="619">
        <v>0</v>
      </c>
      <c r="FP229" s="619">
        <v>-5821</v>
      </c>
      <c r="FQ229" s="619">
        <v>-582040</v>
      </c>
      <c r="FR229" s="619">
        <v>-210619</v>
      </c>
      <c r="FS229" s="619">
        <v>-206408</v>
      </c>
      <c r="FT229" s="619">
        <v>0</v>
      </c>
      <c r="FU229" s="619">
        <v>-4212</v>
      </c>
      <c r="FV229" s="619">
        <v>-421238</v>
      </c>
      <c r="FW229" s="620" t="s">
        <v>513</v>
      </c>
      <c r="FX229" s="620" t="s">
        <v>822</v>
      </c>
      <c r="FY229" s="610" t="s">
        <v>515</v>
      </c>
      <c r="FZ229" s="611" t="s">
        <v>723</v>
      </c>
      <c r="GA229" s="611" t="s">
        <v>1216</v>
      </c>
      <c r="GB229" s="610" t="s">
        <v>1432</v>
      </c>
    </row>
    <row r="230" spans="1:184" x14ac:dyDescent="0.25">
      <c r="A230" s="610" t="s">
        <v>3385</v>
      </c>
      <c r="B230" s="617" t="s">
        <v>1217</v>
      </c>
      <c r="C230" s="618" t="s">
        <v>1218</v>
      </c>
      <c r="D230" s="638">
        <v>0.5</v>
      </c>
      <c r="E230" s="638">
        <v>0.49</v>
      </c>
      <c r="F230" s="638">
        <v>0</v>
      </c>
      <c r="G230" s="638">
        <v>0.01</v>
      </c>
      <c r="H230" s="638">
        <v>1</v>
      </c>
      <c r="I230" s="619">
        <v>47751519</v>
      </c>
      <c r="J230" s="619">
        <v>46796489</v>
      </c>
      <c r="K230" s="619">
        <v>0</v>
      </c>
      <c r="L230" s="619">
        <v>955030</v>
      </c>
      <c r="M230" s="619">
        <v>95503038</v>
      </c>
      <c r="N230" s="619">
        <v>0</v>
      </c>
      <c r="O230" s="619">
        <v>0</v>
      </c>
      <c r="P230" s="619">
        <v>47751519</v>
      </c>
      <c r="Q230" s="619">
        <v>292059</v>
      </c>
      <c r="R230" s="619">
        <v>292059</v>
      </c>
      <c r="S230" s="619">
        <v>3573</v>
      </c>
      <c r="T230" s="619">
        <v>0</v>
      </c>
      <c r="U230" s="619">
        <v>3573</v>
      </c>
      <c r="V230" s="619">
        <v>0</v>
      </c>
      <c r="W230" s="619">
        <v>0</v>
      </c>
      <c r="X230" s="619">
        <v>0</v>
      </c>
      <c r="Y230" s="619">
        <v>0</v>
      </c>
      <c r="Z230" s="619">
        <v>0</v>
      </c>
      <c r="AA230" s="619">
        <v>0</v>
      </c>
      <c r="AB230" s="619">
        <v>0</v>
      </c>
      <c r="AC230" s="619">
        <v>0</v>
      </c>
      <c r="AD230" s="619">
        <v>0</v>
      </c>
      <c r="AE230" s="619">
        <v>0</v>
      </c>
      <c r="AF230" s="619">
        <v>0</v>
      </c>
      <c r="AG230" s="619">
        <v>0</v>
      </c>
      <c r="AH230" s="619">
        <v>0</v>
      </c>
      <c r="AI230" s="619">
        <v>15065566</v>
      </c>
      <c r="AJ230" s="619">
        <v>0</v>
      </c>
      <c r="AK230" s="619">
        <v>307449</v>
      </c>
      <c r="AL230" s="619">
        <v>15373015</v>
      </c>
      <c r="AM230" s="619">
        <v>2284643</v>
      </c>
      <c r="AN230" s="619">
        <v>2238951</v>
      </c>
      <c r="AO230" s="619">
        <v>0</v>
      </c>
      <c r="AP230" s="619">
        <v>45693</v>
      </c>
      <c r="AQ230" s="619">
        <v>4569287</v>
      </c>
      <c r="AR230" s="619">
        <v>-3726287</v>
      </c>
      <c r="AS230" s="619">
        <v>-3651762</v>
      </c>
      <c r="AT230" s="619">
        <v>0</v>
      </c>
      <c r="AU230" s="619">
        <v>-74526</v>
      </c>
      <c r="AV230" s="619">
        <v>-7452575</v>
      </c>
      <c r="AW230" s="619">
        <v>-2603438</v>
      </c>
      <c r="AX230" s="619">
        <v>-2551369</v>
      </c>
      <c r="AY230" s="619">
        <v>0</v>
      </c>
      <c r="AZ230" s="619">
        <v>-52069</v>
      </c>
      <c r="BA230" s="619">
        <v>-5206876</v>
      </c>
      <c r="BB230" s="619">
        <v>1249336</v>
      </c>
      <c r="BC230" s="619">
        <v>1224349</v>
      </c>
      <c r="BD230" s="619">
        <v>0</v>
      </c>
      <c r="BE230" s="619">
        <v>24987</v>
      </c>
      <c r="BF230" s="619">
        <v>2498672</v>
      </c>
      <c r="BG230" s="619">
        <v>-700511</v>
      </c>
      <c r="BH230" s="619">
        <v>-686501</v>
      </c>
      <c r="BI230" s="619">
        <v>0</v>
      </c>
      <c r="BJ230" s="619">
        <v>-14010</v>
      </c>
      <c r="BK230" s="619">
        <v>-1401022</v>
      </c>
      <c r="BL230" s="619">
        <v>-2054613</v>
      </c>
      <c r="BM230" s="619">
        <v>-2013521</v>
      </c>
      <c r="BN230" s="619">
        <v>0</v>
      </c>
      <c r="BO230" s="619">
        <v>-41092</v>
      </c>
      <c r="BP230" s="619">
        <v>-4109226</v>
      </c>
      <c r="BQ230" s="619">
        <v>-5364378</v>
      </c>
      <c r="BR230" s="619">
        <v>-5257091</v>
      </c>
      <c r="BS230" s="619">
        <v>0</v>
      </c>
      <c r="BT230" s="619">
        <v>-107288</v>
      </c>
      <c r="BU230" s="619">
        <v>-10728757</v>
      </c>
      <c r="BV230" s="619">
        <v>-269455</v>
      </c>
      <c r="BW230" s="619">
        <v>-264066</v>
      </c>
      <c r="BX230" s="619">
        <v>0</v>
      </c>
      <c r="BY230" s="619">
        <v>-5389</v>
      </c>
      <c r="BZ230" s="619">
        <v>-538910</v>
      </c>
      <c r="CA230" s="619">
        <v>-5094924</v>
      </c>
      <c r="CB230" s="619">
        <v>-4993025</v>
      </c>
      <c r="CC230" s="619">
        <v>0</v>
      </c>
      <c r="CD230" s="619">
        <v>-101898</v>
      </c>
      <c r="CE230" s="619">
        <v>-10189847</v>
      </c>
      <c r="CF230" s="619">
        <v>0</v>
      </c>
      <c r="CG230" s="619">
        <v>0</v>
      </c>
      <c r="CH230" s="619">
        <v>0</v>
      </c>
      <c r="CI230" s="619">
        <v>0</v>
      </c>
      <c r="CJ230" s="619">
        <v>0</v>
      </c>
      <c r="CK230" s="619">
        <v>115394</v>
      </c>
      <c r="CL230" s="619">
        <v>113087</v>
      </c>
      <c r="CM230" s="619">
        <v>0</v>
      </c>
      <c r="CN230" s="619">
        <v>2308</v>
      </c>
      <c r="CO230" s="619">
        <v>230789</v>
      </c>
      <c r="CP230" s="619">
        <v>3115888</v>
      </c>
      <c r="CQ230" s="619">
        <v>3053571</v>
      </c>
      <c r="CR230" s="619">
        <v>0</v>
      </c>
      <c r="CS230" s="619">
        <v>62318</v>
      </c>
      <c r="CT230" s="619">
        <v>6231777</v>
      </c>
      <c r="CU230" s="619">
        <v>0</v>
      </c>
      <c r="CV230" s="619">
        <v>0</v>
      </c>
      <c r="CW230" s="619">
        <v>0</v>
      </c>
      <c r="CX230" s="619">
        <v>0</v>
      </c>
      <c r="CY230" s="619">
        <v>0</v>
      </c>
      <c r="CZ230" s="619">
        <v>154061</v>
      </c>
      <c r="DA230" s="619">
        <v>150979</v>
      </c>
      <c r="DB230" s="619">
        <v>0</v>
      </c>
      <c r="DC230" s="619">
        <v>3081</v>
      </c>
      <c r="DD230" s="619">
        <v>308121</v>
      </c>
      <c r="DE230" s="619">
        <v>-2738804</v>
      </c>
      <c r="DF230" s="619">
        <v>-2684028</v>
      </c>
      <c r="DG230" s="619">
        <v>0</v>
      </c>
      <c r="DH230" s="619">
        <v>-54776</v>
      </c>
      <c r="DI230" s="619">
        <v>-5477608</v>
      </c>
      <c r="DJ230" s="619">
        <v>-1761771</v>
      </c>
      <c r="DK230" s="619">
        <v>-1726535</v>
      </c>
      <c r="DL230" s="619">
        <v>0</v>
      </c>
      <c r="DM230" s="619">
        <v>-35235</v>
      </c>
      <c r="DN230" s="619">
        <v>-3523541</v>
      </c>
      <c r="DO230" s="619">
        <v>-6479610</v>
      </c>
      <c r="DP230" s="619">
        <v>-6350017</v>
      </c>
      <c r="DQ230" s="619">
        <v>0</v>
      </c>
      <c r="DR230" s="619">
        <v>-129592</v>
      </c>
      <c r="DS230" s="619">
        <v>-12959219</v>
      </c>
      <c r="DT230" s="619">
        <v>0</v>
      </c>
      <c r="DU230" s="619">
        <v>0</v>
      </c>
      <c r="DV230" s="619">
        <v>0</v>
      </c>
      <c r="DW230" s="619">
        <v>0</v>
      </c>
      <c r="DX230" s="619">
        <v>0</v>
      </c>
      <c r="DY230" s="619">
        <v>-4717840</v>
      </c>
      <c r="DZ230" s="619">
        <v>-4623482</v>
      </c>
      <c r="EA230" s="619">
        <v>0</v>
      </c>
      <c r="EB230" s="619">
        <v>-94356</v>
      </c>
      <c r="EC230" s="619">
        <v>-9435678</v>
      </c>
      <c r="ED230" s="619">
        <v>-1761771</v>
      </c>
      <c r="EE230" s="619">
        <v>-1726535</v>
      </c>
      <c r="EF230" s="619">
        <v>0</v>
      </c>
      <c r="EG230" s="619">
        <v>-35235</v>
      </c>
      <c r="EH230" s="619">
        <v>-3523541</v>
      </c>
      <c r="EI230" s="619">
        <v>6601981</v>
      </c>
      <c r="EJ230" s="619">
        <v>6469914</v>
      </c>
      <c r="EK230" s="619">
        <v>0</v>
      </c>
      <c r="EL230" s="619">
        <v>132038</v>
      </c>
      <c r="EM230" s="619">
        <v>13203933</v>
      </c>
      <c r="EN230" s="619">
        <v>0</v>
      </c>
      <c r="EO230" s="619">
        <v>0</v>
      </c>
      <c r="EP230" s="619">
        <v>0</v>
      </c>
      <c r="EQ230" s="619">
        <v>0</v>
      </c>
      <c r="ER230" s="619">
        <v>0</v>
      </c>
      <c r="ES230" s="619">
        <v>1723984</v>
      </c>
      <c r="ET230" s="619">
        <v>1689504</v>
      </c>
      <c r="EU230" s="619">
        <v>0</v>
      </c>
      <c r="EV230" s="619">
        <v>34480</v>
      </c>
      <c r="EW230" s="619">
        <v>3447967</v>
      </c>
      <c r="EX230" s="619">
        <v>4877997</v>
      </c>
      <c r="EY230" s="619">
        <v>4780410</v>
      </c>
      <c r="EZ230" s="619">
        <v>0</v>
      </c>
      <c r="FA230" s="619">
        <v>97558</v>
      </c>
      <c r="FB230" s="619">
        <v>9755966</v>
      </c>
      <c r="FC230" s="619">
        <v>48418545</v>
      </c>
      <c r="FD230" s="619">
        <v>47450174</v>
      </c>
      <c r="FE230" s="619">
        <v>0</v>
      </c>
      <c r="FF230" s="619">
        <v>968371</v>
      </c>
      <c r="FG230" s="619">
        <v>96837090</v>
      </c>
      <c r="FH230" s="619">
        <v>47751519</v>
      </c>
      <c r="FI230" s="619">
        <v>46796489</v>
      </c>
      <c r="FJ230" s="619">
        <v>0</v>
      </c>
      <c r="FK230" s="619">
        <v>955030</v>
      </c>
      <c r="FL230" s="619">
        <v>95503038</v>
      </c>
      <c r="FM230" s="619">
        <v>-667026</v>
      </c>
      <c r="FN230" s="619">
        <v>-653685</v>
      </c>
      <c r="FO230" s="619">
        <v>0</v>
      </c>
      <c r="FP230" s="619">
        <v>-13341</v>
      </c>
      <c r="FQ230" s="619">
        <v>-1334052</v>
      </c>
      <c r="FR230" s="619">
        <v>4210971</v>
      </c>
      <c r="FS230" s="619">
        <v>4126725</v>
      </c>
      <c r="FT230" s="619">
        <v>0</v>
      </c>
      <c r="FU230" s="619">
        <v>84217</v>
      </c>
      <c r="FV230" s="619">
        <v>8421914</v>
      </c>
      <c r="FW230" s="620" t="s">
        <v>535</v>
      </c>
      <c r="FX230" s="620" t="s">
        <v>526</v>
      </c>
      <c r="FY230" s="610" t="s">
        <v>535</v>
      </c>
      <c r="FZ230" s="611" t="s">
        <v>475</v>
      </c>
      <c r="GA230" s="611" t="s">
        <v>1219</v>
      </c>
      <c r="GB230" s="610" t="s">
        <v>1432</v>
      </c>
    </row>
    <row r="231" spans="1:184" x14ac:dyDescent="0.25">
      <c r="A231" s="610" t="s">
        <v>3385</v>
      </c>
      <c r="B231" s="617" t="s">
        <v>1220</v>
      </c>
      <c r="C231" s="618" t="s">
        <v>1221</v>
      </c>
      <c r="D231" s="638">
        <v>0.5</v>
      </c>
      <c r="E231" s="638">
        <v>0.49</v>
      </c>
      <c r="F231" s="638">
        <v>0</v>
      </c>
      <c r="G231" s="638">
        <v>0.01</v>
      </c>
      <c r="H231" s="638">
        <v>1</v>
      </c>
      <c r="I231" s="619">
        <v>19097321</v>
      </c>
      <c r="J231" s="619">
        <v>18715374</v>
      </c>
      <c r="K231" s="619">
        <v>0</v>
      </c>
      <c r="L231" s="619">
        <v>381946</v>
      </c>
      <c r="M231" s="619">
        <v>38194641</v>
      </c>
      <c r="N231" s="619">
        <v>0</v>
      </c>
      <c r="O231" s="619">
        <v>0</v>
      </c>
      <c r="P231" s="619">
        <v>19097321</v>
      </c>
      <c r="Q231" s="619">
        <v>213993</v>
      </c>
      <c r="R231" s="619">
        <v>213993</v>
      </c>
      <c r="S231" s="619">
        <v>0</v>
      </c>
      <c r="T231" s="619">
        <v>0</v>
      </c>
      <c r="U231" s="619">
        <v>0</v>
      </c>
      <c r="V231" s="619">
        <v>0</v>
      </c>
      <c r="W231" s="619">
        <v>0</v>
      </c>
      <c r="X231" s="619">
        <v>0</v>
      </c>
      <c r="Y231" s="619">
        <v>0</v>
      </c>
      <c r="Z231" s="619">
        <v>0</v>
      </c>
      <c r="AA231" s="619">
        <v>0</v>
      </c>
      <c r="AB231" s="619">
        <v>0</v>
      </c>
      <c r="AC231" s="619">
        <v>0</v>
      </c>
      <c r="AD231" s="619">
        <v>0</v>
      </c>
      <c r="AE231" s="619">
        <v>0</v>
      </c>
      <c r="AF231" s="619">
        <v>0</v>
      </c>
      <c r="AG231" s="619">
        <v>0</v>
      </c>
      <c r="AH231" s="619">
        <v>0</v>
      </c>
      <c r="AI231" s="619">
        <v>10118131</v>
      </c>
      <c r="AJ231" s="619">
        <v>0</v>
      </c>
      <c r="AK231" s="619">
        <v>206492</v>
      </c>
      <c r="AL231" s="619">
        <v>10324623</v>
      </c>
      <c r="AM231" s="619">
        <v>744917</v>
      </c>
      <c r="AN231" s="619">
        <v>730018</v>
      </c>
      <c r="AO231" s="619">
        <v>0</v>
      </c>
      <c r="AP231" s="619">
        <v>14898</v>
      </c>
      <c r="AQ231" s="619">
        <v>1489833</v>
      </c>
      <c r="AR231" s="619">
        <v>-402088</v>
      </c>
      <c r="AS231" s="619">
        <v>-394046</v>
      </c>
      <c r="AT231" s="619">
        <v>0</v>
      </c>
      <c r="AU231" s="619">
        <v>-8042</v>
      </c>
      <c r="AV231" s="619">
        <v>-804176</v>
      </c>
      <c r="AW231" s="619">
        <v>-407613</v>
      </c>
      <c r="AX231" s="619">
        <v>-399460</v>
      </c>
      <c r="AY231" s="619">
        <v>0</v>
      </c>
      <c r="AZ231" s="619">
        <v>-8152</v>
      </c>
      <c r="BA231" s="619">
        <v>-815225</v>
      </c>
      <c r="BB231" s="619">
        <v>270661</v>
      </c>
      <c r="BC231" s="619">
        <v>265247</v>
      </c>
      <c r="BD231" s="619">
        <v>0</v>
      </c>
      <c r="BE231" s="619">
        <v>5413</v>
      </c>
      <c r="BF231" s="619">
        <v>541321</v>
      </c>
      <c r="BG231" s="619">
        <v>-239068</v>
      </c>
      <c r="BH231" s="619">
        <v>-234286</v>
      </c>
      <c r="BI231" s="619">
        <v>0</v>
      </c>
      <c r="BJ231" s="619">
        <v>-4781</v>
      </c>
      <c r="BK231" s="619">
        <v>-478135</v>
      </c>
      <c r="BL231" s="619">
        <v>-376020</v>
      </c>
      <c r="BM231" s="619">
        <v>-368499</v>
      </c>
      <c r="BN231" s="619">
        <v>0</v>
      </c>
      <c r="BO231" s="619">
        <v>-7520</v>
      </c>
      <c r="BP231" s="619">
        <v>-752039</v>
      </c>
      <c r="BQ231" s="619">
        <v>-1867264</v>
      </c>
      <c r="BR231" s="619">
        <v>-1829919</v>
      </c>
      <c r="BS231" s="619">
        <v>0</v>
      </c>
      <c r="BT231" s="619">
        <v>-37345</v>
      </c>
      <c r="BU231" s="619">
        <v>-3734528</v>
      </c>
      <c r="BV231" s="619">
        <v>-19145</v>
      </c>
      <c r="BW231" s="619">
        <v>-18762</v>
      </c>
      <c r="BX231" s="619">
        <v>0</v>
      </c>
      <c r="BY231" s="619">
        <v>-383</v>
      </c>
      <c r="BZ231" s="619">
        <v>-38290</v>
      </c>
      <c r="CA231" s="619">
        <v>-1848119</v>
      </c>
      <c r="CB231" s="619">
        <v>-1811157</v>
      </c>
      <c r="CC231" s="619">
        <v>0</v>
      </c>
      <c r="CD231" s="619">
        <v>-36962</v>
      </c>
      <c r="CE231" s="619">
        <v>-3696238</v>
      </c>
      <c r="CF231" s="619">
        <v>0</v>
      </c>
      <c r="CG231" s="619">
        <v>0</v>
      </c>
      <c r="CH231" s="619">
        <v>0</v>
      </c>
      <c r="CI231" s="619">
        <v>0</v>
      </c>
      <c r="CJ231" s="619">
        <v>0</v>
      </c>
      <c r="CK231" s="619">
        <v>0</v>
      </c>
      <c r="CL231" s="619">
        <v>0</v>
      </c>
      <c r="CM231" s="619">
        <v>0</v>
      </c>
      <c r="CN231" s="619">
        <v>0</v>
      </c>
      <c r="CO231" s="619">
        <v>0</v>
      </c>
      <c r="CP231" s="619">
        <v>1848120</v>
      </c>
      <c r="CQ231" s="619">
        <v>1811157</v>
      </c>
      <c r="CR231" s="619">
        <v>0</v>
      </c>
      <c r="CS231" s="619">
        <v>36962</v>
      </c>
      <c r="CT231" s="619">
        <v>3696239</v>
      </c>
      <c r="CU231" s="619">
        <v>0</v>
      </c>
      <c r="CV231" s="619">
        <v>0</v>
      </c>
      <c r="CW231" s="619">
        <v>0</v>
      </c>
      <c r="CX231" s="619">
        <v>0</v>
      </c>
      <c r="CY231" s="619">
        <v>0</v>
      </c>
      <c r="CZ231" s="619">
        <v>0</v>
      </c>
      <c r="DA231" s="619">
        <v>0</v>
      </c>
      <c r="DB231" s="619">
        <v>0</v>
      </c>
      <c r="DC231" s="619">
        <v>0</v>
      </c>
      <c r="DD231" s="619">
        <v>0</v>
      </c>
      <c r="DE231" s="619">
        <v>-814293</v>
      </c>
      <c r="DF231" s="619">
        <v>-798008</v>
      </c>
      <c r="DG231" s="619">
        <v>0</v>
      </c>
      <c r="DH231" s="619">
        <v>-16286</v>
      </c>
      <c r="DI231" s="619">
        <v>-1628587</v>
      </c>
      <c r="DJ231" s="619">
        <v>-794705</v>
      </c>
      <c r="DK231" s="619">
        <v>-778811</v>
      </c>
      <c r="DL231" s="619">
        <v>0</v>
      </c>
      <c r="DM231" s="619">
        <v>-15894</v>
      </c>
      <c r="DN231" s="619">
        <v>-1589410</v>
      </c>
      <c r="DO231" s="619">
        <v>-1628142</v>
      </c>
      <c r="DP231" s="619">
        <v>-1595581</v>
      </c>
      <c r="DQ231" s="619">
        <v>0</v>
      </c>
      <c r="DR231" s="619">
        <v>-32563</v>
      </c>
      <c r="DS231" s="619">
        <v>-3256286</v>
      </c>
      <c r="DT231" s="619">
        <v>-19145</v>
      </c>
      <c r="DU231" s="619">
        <v>-18762</v>
      </c>
      <c r="DV231" s="619">
        <v>0</v>
      </c>
      <c r="DW231" s="619">
        <v>-383</v>
      </c>
      <c r="DX231" s="619">
        <v>-38290</v>
      </c>
      <c r="DY231" s="619">
        <v>-814292</v>
      </c>
      <c r="DZ231" s="619">
        <v>-798008</v>
      </c>
      <c r="EA231" s="619">
        <v>0</v>
      </c>
      <c r="EB231" s="619">
        <v>-16286</v>
      </c>
      <c r="EC231" s="619">
        <v>-1628586</v>
      </c>
      <c r="ED231" s="619">
        <v>-794705</v>
      </c>
      <c r="EE231" s="619">
        <v>-778811</v>
      </c>
      <c r="EF231" s="619">
        <v>0</v>
      </c>
      <c r="EG231" s="619">
        <v>-15894</v>
      </c>
      <c r="EH231" s="619">
        <v>-1589410</v>
      </c>
      <c r="EI231" s="619">
        <v>-1547611</v>
      </c>
      <c r="EJ231" s="619">
        <v>-1516661</v>
      </c>
      <c r="EK231" s="619">
        <v>0</v>
      </c>
      <c r="EL231" s="619">
        <v>-30951</v>
      </c>
      <c r="EM231" s="619">
        <v>-3095223</v>
      </c>
      <c r="EN231" s="619">
        <v>-62238</v>
      </c>
      <c r="EO231" s="619">
        <v>-60993</v>
      </c>
      <c r="EP231" s="619">
        <v>0</v>
      </c>
      <c r="EQ231" s="619">
        <v>-1245</v>
      </c>
      <c r="ER231" s="619">
        <v>-124476</v>
      </c>
      <c r="ES231" s="619">
        <v>-401056</v>
      </c>
      <c r="ET231" s="619">
        <v>-393035</v>
      </c>
      <c r="EU231" s="619">
        <v>0</v>
      </c>
      <c r="EV231" s="619">
        <v>-8021</v>
      </c>
      <c r="EW231" s="619">
        <v>-802112</v>
      </c>
      <c r="EX231" s="619">
        <v>-1208793</v>
      </c>
      <c r="EY231" s="619">
        <v>-1184619</v>
      </c>
      <c r="EZ231" s="619">
        <v>0</v>
      </c>
      <c r="FA231" s="619">
        <v>-24175</v>
      </c>
      <c r="FB231" s="619">
        <v>-2417587</v>
      </c>
      <c r="FC231" s="619">
        <v>20059829</v>
      </c>
      <c r="FD231" s="619">
        <v>19658633</v>
      </c>
      <c r="FE231" s="619">
        <v>0</v>
      </c>
      <c r="FF231" s="619">
        <v>401197</v>
      </c>
      <c r="FG231" s="619">
        <v>40119659</v>
      </c>
      <c r="FH231" s="619">
        <v>19097321</v>
      </c>
      <c r="FI231" s="619">
        <v>18715374</v>
      </c>
      <c r="FJ231" s="619">
        <v>0</v>
      </c>
      <c r="FK231" s="619">
        <v>381946</v>
      </c>
      <c r="FL231" s="619">
        <v>38194641</v>
      </c>
      <c r="FM231" s="619">
        <v>-962508</v>
      </c>
      <c r="FN231" s="619">
        <v>-943259</v>
      </c>
      <c r="FO231" s="619">
        <v>0</v>
      </c>
      <c r="FP231" s="619">
        <v>-19251</v>
      </c>
      <c r="FQ231" s="619">
        <v>-1925018</v>
      </c>
      <c r="FR231" s="619">
        <v>-2171301</v>
      </c>
      <c r="FS231" s="619">
        <v>-2127878</v>
      </c>
      <c r="FT231" s="619">
        <v>0</v>
      </c>
      <c r="FU231" s="619">
        <v>-43426</v>
      </c>
      <c r="FV231" s="619">
        <v>-4342605</v>
      </c>
      <c r="FW231" s="620" t="s">
        <v>535</v>
      </c>
      <c r="FX231" s="620" t="s">
        <v>521</v>
      </c>
      <c r="FY231" s="610" t="s">
        <v>535</v>
      </c>
      <c r="FZ231" s="611" t="s">
        <v>499</v>
      </c>
      <c r="GA231" s="611" t="s">
        <v>1222</v>
      </c>
      <c r="GB231" s="610" t="s">
        <v>1432</v>
      </c>
    </row>
    <row r="232" spans="1:184" x14ac:dyDescent="0.25">
      <c r="A232" s="610" t="s">
        <v>3385</v>
      </c>
      <c r="B232" s="617" t="s">
        <v>1223</v>
      </c>
      <c r="C232" s="618" t="s">
        <v>1224</v>
      </c>
      <c r="D232" s="638">
        <v>0.33</v>
      </c>
      <c r="E232" s="638">
        <v>0.3</v>
      </c>
      <c r="F232" s="638">
        <v>0.37</v>
      </c>
      <c r="G232" s="638">
        <v>0</v>
      </c>
      <c r="H232" s="638">
        <v>1</v>
      </c>
      <c r="I232" s="619">
        <v>104724026</v>
      </c>
      <c r="J232" s="619">
        <v>95203659</v>
      </c>
      <c r="K232" s="619">
        <v>117417846</v>
      </c>
      <c r="L232" s="619">
        <v>0</v>
      </c>
      <c r="M232" s="619">
        <v>317345531</v>
      </c>
      <c r="N232" s="619">
        <v>0</v>
      </c>
      <c r="O232" s="619">
        <v>0</v>
      </c>
      <c r="P232" s="619">
        <v>104724026</v>
      </c>
      <c r="Q232" s="619">
        <v>761334</v>
      </c>
      <c r="R232" s="619">
        <v>761334</v>
      </c>
      <c r="S232" s="619">
        <v>0</v>
      </c>
      <c r="T232" s="619">
        <v>0</v>
      </c>
      <c r="U232" s="619">
        <v>0</v>
      </c>
      <c r="V232" s="619">
        <v>0</v>
      </c>
      <c r="W232" s="619">
        <v>0</v>
      </c>
      <c r="X232" s="619">
        <v>0</v>
      </c>
      <c r="Y232" s="619">
        <v>0</v>
      </c>
      <c r="Z232" s="619">
        <v>0</v>
      </c>
      <c r="AA232" s="619">
        <v>0</v>
      </c>
      <c r="AB232" s="619">
        <v>0</v>
      </c>
      <c r="AC232" s="619">
        <v>0</v>
      </c>
      <c r="AD232" s="619">
        <v>0</v>
      </c>
      <c r="AE232" s="619">
        <v>0</v>
      </c>
      <c r="AF232" s="619">
        <v>0</v>
      </c>
      <c r="AG232" s="619">
        <v>0</v>
      </c>
      <c r="AH232" s="619">
        <v>0</v>
      </c>
      <c r="AI232" s="619">
        <v>25320616</v>
      </c>
      <c r="AJ232" s="619">
        <v>31228762</v>
      </c>
      <c r="AK232" s="619">
        <v>0</v>
      </c>
      <c r="AL232" s="619">
        <v>56549378</v>
      </c>
      <c r="AM232" s="619">
        <v>11578756</v>
      </c>
      <c r="AN232" s="619">
        <v>10526142</v>
      </c>
      <c r="AO232" s="619">
        <v>12982241</v>
      </c>
      <c r="AP232" s="619">
        <v>0</v>
      </c>
      <c r="AQ232" s="619">
        <v>35087139</v>
      </c>
      <c r="AR232" s="619">
        <v>-14583803</v>
      </c>
      <c r="AS232" s="619">
        <v>-13258002</v>
      </c>
      <c r="AT232" s="619">
        <v>-16351536</v>
      </c>
      <c r="AU232" s="619">
        <v>0</v>
      </c>
      <c r="AV232" s="619">
        <v>-44193341</v>
      </c>
      <c r="AW232" s="619">
        <v>-6871700</v>
      </c>
      <c r="AX232" s="619">
        <v>-6247000</v>
      </c>
      <c r="AY232" s="619">
        <v>-7704633</v>
      </c>
      <c r="AZ232" s="619">
        <v>0</v>
      </c>
      <c r="BA232" s="619">
        <v>-20823333</v>
      </c>
      <c r="BB232" s="619">
        <v>0</v>
      </c>
      <c r="BC232" s="619">
        <v>0</v>
      </c>
      <c r="BD232" s="619">
        <v>0</v>
      </c>
      <c r="BE232" s="619">
        <v>0</v>
      </c>
      <c r="BF232" s="619">
        <v>0</v>
      </c>
      <c r="BG232" s="619">
        <v>39129</v>
      </c>
      <c r="BH232" s="619">
        <v>35572</v>
      </c>
      <c r="BI232" s="619">
        <v>43872</v>
      </c>
      <c r="BJ232" s="619">
        <v>0</v>
      </c>
      <c r="BK232" s="619">
        <v>118573</v>
      </c>
      <c r="BL232" s="619">
        <v>-6832571</v>
      </c>
      <c r="BM232" s="619">
        <v>-6211428</v>
      </c>
      <c r="BN232" s="619">
        <v>-7660761</v>
      </c>
      <c r="BO232" s="619">
        <v>0</v>
      </c>
      <c r="BP232" s="619">
        <v>-20704760</v>
      </c>
      <c r="BQ232" s="619">
        <v>-10907110</v>
      </c>
      <c r="BR232" s="619">
        <v>-9915554</v>
      </c>
      <c r="BS232" s="619">
        <v>-12229184</v>
      </c>
      <c r="BT232" s="619">
        <v>0</v>
      </c>
      <c r="BU232" s="619">
        <v>-33051848</v>
      </c>
      <c r="BV232" s="619">
        <v>-522871</v>
      </c>
      <c r="BW232" s="619">
        <v>-475337</v>
      </c>
      <c r="BX232" s="619">
        <v>-586249</v>
      </c>
      <c r="BY232" s="619">
        <v>0</v>
      </c>
      <c r="BZ232" s="619">
        <v>-1584457</v>
      </c>
      <c r="CA232" s="619">
        <v>-10384239</v>
      </c>
      <c r="CB232" s="619">
        <v>-9440217</v>
      </c>
      <c r="CC232" s="619">
        <v>-11642935</v>
      </c>
      <c r="CD232" s="619">
        <v>0</v>
      </c>
      <c r="CE232" s="619">
        <v>-31467391</v>
      </c>
      <c r="CF232" s="619">
        <v>0</v>
      </c>
      <c r="CG232" s="619">
        <v>0</v>
      </c>
      <c r="CH232" s="619">
        <v>0</v>
      </c>
      <c r="CI232" s="619">
        <v>0</v>
      </c>
      <c r="CJ232" s="619">
        <v>0</v>
      </c>
      <c r="CK232" s="619">
        <v>0</v>
      </c>
      <c r="CL232" s="619">
        <v>0</v>
      </c>
      <c r="CM232" s="619">
        <v>0</v>
      </c>
      <c r="CN232" s="619">
        <v>0</v>
      </c>
      <c r="CO232" s="619">
        <v>0</v>
      </c>
      <c r="CP232" s="619">
        <v>0</v>
      </c>
      <c r="CQ232" s="619">
        <v>0</v>
      </c>
      <c r="CR232" s="619">
        <v>0</v>
      </c>
      <c r="CS232" s="619">
        <v>0</v>
      </c>
      <c r="CT232" s="619">
        <v>0</v>
      </c>
      <c r="CU232" s="619">
        <v>0</v>
      </c>
      <c r="CV232" s="619">
        <v>0</v>
      </c>
      <c r="CW232" s="619">
        <v>0</v>
      </c>
      <c r="CX232" s="619">
        <v>0</v>
      </c>
      <c r="CY232" s="619">
        <v>0</v>
      </c>
      <c r="CZ232" s="619">
        <v>522871</v>
      </c>
      <c r="DA232" s="619">
        <v>475337</v>
      </c>
      <c r="DB232" s="619">
        <v>586249</v>
      </c>
      <c r="DC232" s="619">
        <v>0</v>
      </c>
      <c r="DD232" s="619">
        <v>1584457</v>
      </c>
      <c r="DE232" s="619">
        <v>9132226</v>
      </c>
      <c r="DF232" s="619">
        <v>8302024</v>
      </c>
      <c r="DG232" s="619">
        <v>10239162</v>
      </c>
      <c r="DH232" s="619">
        <v>0</v>
      </c>
      <c r="DI232" s="619">
        <v>27673412</v>
      </c>
      <c r="DJ232" s="619">
        <v>-5367408</v>
      </c>
      <c r="DK232" s="619">
        <v>-4879463</v>
      </c>
      <c r="DL232" s="619">
        <v>-6018004</v>
      </c>
      <c r="DM232" s="619">
        <v>0</v>
      </c>
      <c r="DN232" s="619">
        <v>-16264875</v>
      </c>
      <c r="DO232" s="619">
        <v>-6619421</v>
      </c>
      <c r="DP232" s="619">
        <v>-6017656</v>
      </c>
      <c r="DQ232" s="619">
        <v>-7421777</v>
      </c>
      <c r="DR232" s="619">
        <v>0</v>
      </c>
      <c r="DS232" s="619">
        <v>-20058854</v>
      </c>
      <c r="DT232" s="619">
        <v>0</v>
      </c>
      <c r="DU232" s="619">
        <v>0</v>
      </c>
      <c r="DV232" s="619">
        <v>0</v>
      </c>
      <c r="DW232" s="619">
        <v>0</v>
      </c>
      <c r="DX232" s="619">
        <v>0</v>
      </c>
      <c r="DY232" s="619">
        <v>-1252013</v>
      </c>
      <c r="DZ232" s="619">
        <v>-1138193</v>
      </c>
      <c r="EA232" s="619">
        <v>-1403773</v>
      </c>
      <c r="EB232" s="619">
        <v>0</v>
      </c>
      <c r="EC232" s="619">
        <v>-3793979</v>
      </c>
      <c r="ED232" s="619">
        <v>-5367408</v>
      </c>
      <c r="EE232" s="619">
        <v>-4879463</v>
      </c>
      <c r="EF232" s="619">
        <v>-6018004</v>
      </c>
      <c r="EG232" s="619">
        <v>0</v>
      </c>
      <c r="EH232" s="619">
        <v>-16264875</v>
      </c>
      <c r="EI232" s="619">
        <v>-6858897</v>
      </c>
      <c r="EJ232" s="619">
        <v>-6235367</v>
      </c>
      <c r="EK232" s="619">
        <v>-7690295</v>
      </c>
      <c r="EL232" s="619">
        <v>0</v>
      </c>
      <c r="EM232" s="619">
        <v>-20784559</v>
      </c>
      <c r="EN232" s="619">
        <v>0</v>
      </c>
      <c r="EO232" s="619">
        <v>0</v>
      </c>
      <c r="EP232" s="619">
        <v>0</v>
      </c>
      <c r="EQ232" s="619">
        <v>0</v>
      </c>
      <c r="ER232" s="619">
        <v>0</v>
      </c>
      <c r="ES232" s="619">
        <v>-5793263</v>
      </c>
      <c r="ET232" s="619">
        <v>-5266602</v>
      </c>
      <c r="EU232" s="619">
        <v>-6495476</v>
      </c>
      <c r="EV232" s="619">
        <v>0</v>
      </c>
      <c r="EW232" s="619">
        <v>-17555341</v>
      </c>
      <c r="EX232" s="619">
        <v>-1065634</v>
      </c>
      <c r="EY232" s="619">
        <v>-968765</v>
      </c>
      <c r="EZ232" s="619">
        <v>-1194819</v>
      </c>
      <c r="FA232" s="619">
        <v>0</v>
      </c>
      <c r="FB232" s="619">
        <v>-3229218</v>
      </c>
      <c r="FC232" s="619">
        <v>109353625</v>
      </c>
      <c r="FD232" s="619">
        <v>99412386</v>
      </c>
      <c r="FE232" s="619">
        <v>122608610</v>
      </c>
      <c r="FF232" s="619">
        <v>0</v>
      </c>
      <c r="FG232" s="619">
        <v>331374621</v>
      </c>
      <c r="FH232" s="619">
        <v>104724026</v>
      </c>
      <c r="FI232" s="619">
        <v>95203659</v>
      </c>
      <c r="FJ232" s="619">
        <v>117417846</v>
      </c>
      <c r="FK232" s="619">
        <v>0</v>
      </c>
      <c r="FL232" s="619">
        <v>317345531</v>
      </c>
      <c r="FM232" s="619">
        <v>-4629599</v>
      </c>
      <c r="FN232" s="619">
        <v>-4208727</v>
      </c>
      <c r="FO232" s="619">
        <v>-5190764</v>
      </c>
      <c r="FP232" s="619">
        <v>0</v>
      </c>
      <c r="FQ232" s="619">
        <v>-14029090</v>
      </c>
      <c r="FR232" s="619">
        <v>-5695233</v>
      </c>
      <c r="FS232" s="619">
        <v>-5177492</v>
      </c>
      <c r="FT232" s="619">
        <v>-6385583</v>
      </c>
      <c r="FU232" s="619">
        <v>0</v>
      </c>
      <c r="FV232" s="619">
        <v>-17258308</v>
      </c>
      <c r="FW232" s="620" t="s">
        <v>503</v>
      </c>
      <c r="FX232" s="620" t="s">
        <v>504</v>
      </c>
      <c r="FY232" s="610" t="s">
        <v>645</v>
      </c>
      <c r="FZ232" s="611" t="s">
        <v>506</v>
      </c>
      <c r="GA232" s="611" t="s">
        <v>1225</v>
      </c>
      <c r="GB232" s="610" t="s">
        <v>1432</v>
      </c>
    </row>
    <row r="233" spans="1:184" x14ac:dyDescent="0.25">
      <c r="A233" s="610" t="s">
        <v>3385</v>
      </c>
      <c r="B233" s="617" t="s">
        <v>1226</v>
      </c>
      <c r="C233" s="618" t="s">
        <v>1227</v>
      </c>
      <c r="D233" s="638">
        <v>0.5</v>
      </c>
      <c r="E233" s="638">
        <v>0.4</v>
      </c>
      <c r="F233" s="638">
        <v>0.1</v>
      </c>
      <c r="G233" s="638">
        <v>0</v>
      </c>
      <c r="H233" s="638">
        <v>1</v>
      </c>
      <c r="I233" s="619">
        <v>22248282</v>
      </c>
      <c r="J233" s="619">
        <v>17798626</v>
      </c>
      <c r="K233" s="619">
        <v>4449656</v>
      </c>
      <c r="L233" s="619">
        <v>0</v>
      </c>
      <c r="M233" s="619">
        <v>44496564</v>
      </c>
      <c r="N233" s="619">
        <v>0</v>
      </c>
      <c r="O233" s="619">
        <v>0</v>
      </c>
      <c r="P233" s="619">
        <v>22248282</v>
      </c>
      <c r="Q233" s="619">
        <v>132744</v>
      </c>
      <c r="R233" s="619">
        <v>132744</v>
      </c>
      <c r="S233" s="619">
        <v>0</v>
      </c>
      <c r="T233" s="619">
        <v>0</v>
      </c>
      <c r="U233" s="619">
        <v>0</v>
      </c>
      <c r="V233" s="619">
        <v>0</v>
      </c>
      <c r="W233" s="619">
        <v>0</v>
      </c>
      <c r="X233" s="619">
        <v>0</v>
      </c>
      <c r="Y233" s="619">
        <v>0</v>
      </c>
      <c r="Z233" s="619">
        <v>0</v>
      </c>
      <c r="AA233" s="619">
        <v>0</v>
      </c>
      <c r="AB233" s="619">
        <v>0</v>
      </c>
      <c r="AC233" s="619">
        <v>0</v>
      </c>
      <c r="AD233" s="619">
        <v>0</v>
      </c>
      <c r="AE233" s="619">
        <v>0</v>
      </c>
      <c r="AF233" s="619">
        <v>0</v>
      </c>
      <c r="AG233" s="619">
        <v>0</v>
      </c>
      <c r="AH233" s="619">
        <v>0</v>
      </c>
      <c r="AI233" s="619">
        <v>5621818</v>
      </c>
      <c r="AJ233" s="619">
        <v>1405456</v>
      </c>
      <c r="AK233" s="619">
        <v>0</v>
      </c>
      <c r="AL233" s="619">
        <v>7027274</v>
      </c>
      <c r="AM233" s="619">
        <v>2033627</v>
      </c>
      <c r="AN233" s="619">
        <v>1626902</v>
      </c>
      <c r="AO233" s="619">
        <v>406726</v>
      </c>
      <c r="AP233" s="619">
        <v>0</v>
      </c>
      <c r="AQ233" s="619">
        <v>4067255</v>
      </c>
      <c r="AR233" s="619">
        <v>-1469077</v>
      </c>
      <c r="AS233" s="619">
        <v>-1175261</v>
      </c>
      <c r="AT233" s="619">
        <v>-293815</v>
      </c>
      <c r="AU233" s="619">
        <v>0</v>
      </c>
      <c r="AV233" s="619">
        <v>-2938153</v>
      </c>
      <c r="AW233" s="619">
        <v>-1320686</v>
      </c>
      <c r="AX233" s="619">
        <v>-1056549</v>
      </c>
      <c r="AY233" s="619">
        <v>-264137</v>
      </c>
      <c r="AZ233" s="619">
        <v>0</v>
      </c>
      <c r="BA233" s="619">
        <v>-2641372</v>
      </c>
      <c r="BB233" s="619">
        <v>0</v>
      </c>
      <c r="BC233" s="619">
        <v>0</v>
      </c>
      <c r="BD233" s="619">
        <v>0</v>
      </c>
      <c r="BE233" s="619">
        <v>0</v>
      </c>
      <c r="BF233" s="619">
        <v>0</v>
      </c>
      <c r="BG233" s="619">
        <v>-712942</v>
      </c>
      <c r="BH233" s="619">
        <v>-570353</v>
      </c>
      <c r="BI233" s="619">
        <v>-142588</v>
      </c>
      <c r="BJ233" s="619">
        <v>0</v>
      </c>
      <c r="BK233" s="619">
        <v>-1425883</v>
      </c>
      <c r="BL233" s="619">
        <v>-2033628</v>
      </c>
      <c r="BM233" s="619">
        <v>-1626902</v>
      </c>
      <c r="BN233" s="619">
        <v>-406725</v>
      </c>
      <c r="BO233" s="619">
        <v>0</v>
      </c>
      <c r="BP233" s="619">
        <v>-4067255</v>
      </c>
      <c r="BQ233" s="619">
        <v>-77079</v>
      </c>
      <c r="BR233" s="619">
        <v>-61664</v>
      </c>
      <c r="BS233" s="619">
        <v>-15416</v>
      </c>
      <c r="BT233" s="619">
        <v>0</v>
      </c>
      <c r="BU233" s="619">
        <v>-154159</v>
      </c>
      <c r="BV233" s="619">
        <v>0</v>
      </c>
      <c r="BW233" s="619">
        <v>0</v>
      </c>
      <c r="BX233" s="619">
        <v>0</v>
      </c>
      <c r="BY233" s="619">
        <v>0</v>
      </c>
      <c r="BZ233" s="619">
        <v>0</v>
      </c>
      <c r="CA233" s="619">
        <v>-77079</v>
      </c>
      <c r="CB233" s="619">
        <v>-61664</v>
      </c>
      <c r="CC233" s="619">
        <v>-15416</v>
      </c>
      <c r="CD233" s="619">
        <v>0</v>
      </c>
      <c r="CE233" s="619">
        <v>-154159</v>
      </c>
      <c r="CF233" s="619">
        <v>0</v>
      </c>
      <c r="CG233" s="619">
        <v>0</v>
      </c>
      <c r="CH233" s="619">
        <v>0</v>
      </c>
      <c r="CI233" s="619">
        <v>0</v>
      </c>
      <c r="CJ233" s="619">
        <v>0</v>
      </c>
      <c r="CK233" s="619">
        <v>0</v>
      </c>
      <c r="CL233" s="619">
        <v>0</v>
      </c>
      <c r="CM233" s="619">
        <v>0</v>
      </c>
      <c r="CN233" s="619">
        <v>0</v>
      </c>
      <c r="CO233" s="619">
        <v>0</v>
      </c>
      <c r="CP233" s="619">
        <v>1280981</v>
      </c>
      <c r="CQ233" s="619">
        <v>1024784</v>
      </c>
      <c r="CR233" s="619">
        <v>256196</v>
      </c>
      <c r="CS233" s="619">
        <v>0</v>
      </c>
      <c r="CT233" s="619">
        <v>2561961</v>
      </c>
      <c r="CU233" s="619">
        <v>0</v>
      </c>
      <c r="CV233" s="619">
        <v>0</v>
      </c>
      <c r="CW233" s="619">
        <v>0</v>
      </c>
      <c r="CX233" s="619">
        <v>0</v>
      </c>
      <c r="CY233" s="619">
        <v>0</v>
      </c>
      <c r="CZ233" s="619">
        <v>0</v>
      </c>
      <c r="DA233" s="619">
        <v>0</v>
      </c>
      <c r="DB233" s="619">
        <v>0</v>
      </c>
      <c r="DC233" s="619">
        <v>0</v>
      </c>
      <c r="DD233" s="619">
        <v>0</v>
      </c>
      <c r="DE233" s="619">
        <v>-2925638</v>
      </c>
      <c r="DF233" s="619">
        <v>-2340511</v>
      </c>
      <c r="DG233" s="619">
        <v>-585128</v>
      </c>
      <c r="DH233" s="619">
        <v>0</v>
      </c>
      <c r="DI233" s="619">
        <v>-5851277</v>
      </c>
      <c r="DJ233" s="619">
        <v>-625000</v>
      </c>
      <c r="DK233" s="619">
        <v>-500000</v>
      </c>
      <c r="DL233" s="619">
        <v>-125000</v>
      </c>
      <c r="DM233" s="619">
        <v>0</v>
      </c>
      <c r="DN233" s="619">
        <v>-1250000</v>
      </c>
      <c r="DO233" s="619">
        <v>-2346736</v>
      </c>
      <c r="DP233" s="619">
        <v>-1877391</v>
      </c>
      <c r="DQ233" s="619">
        <v>-469348</v>
      </c>
      <c r="DR233" s="619">
        <v>0</v>
      </c>
      <c r="DS233" s="619">
        <v>-4693475</v>
      </c>
      <c r="DT233" s="619">
        <v>0</v>
      </c>
      <c r="DU233" s="619">
        <v>0</v>
      </c>
      <c r="DV233" s="619">
        <v>0</v>
      </c>
      <c r="DW233" s="619">
        <v>0</v>
      </c>
      <c r="DX233" s="619">
        <v>0</v>
      </c>
      <c r="DY233" s="619">
        <v>-1721736</v>
      </c>
      <c r="DZ233" s="619">
        <v>-1377391</v>
      </c>
      <c r="EA233" s="619">
        <v>-344348</v>
      </c>
      <c r="EB233" s="619">
        <v>0</v>
      </c>
      <c r="EC233" s="619">
        <v>-3443475</v>
      </c>
      <c r="ED233" s="619">
        <v>-625000</v>
      </c>
      <c r="EE233" s="619">
        <v>-500000</v>
      </c>
      <c r="EF233" s="619">
        <v>-125000</v>
      </c>
      <c r="EG233" s="619">
        <v>0</v>
      </c>
      <c r="EH233" s="619">
        <v>-1250000</v>
      </c>
      <c r="EI233" s="619">
        <v>6660598</v>
      </c>
      <c r="EJ233" s="619">
        <v>4805634</v>
      </c>
      <c r="EK233" s="619">
        <v>112139</v>
      </c>
      <c r="EL233" s="619">
        <v>0</v>
      </c>
      <c r="EM233" s="619">
        <v>11578371</v>
      </c>
      <c r="EN233" s="619">
        <v>0</v>
      </c>
      <c r="EO233" s="619">
        <v>0</v>
      </c>
      <c r="EP233" s="619">
        <v>0</v>
      </c>
      <c r="EQ233" s="619">
        <v>0</v>
      </c>
      <c r="ER233" s="619">
        <v>0</v>
      </c>
      <c r="ES233" s="619">
        <v>4735702</v>
      </c>
      <c r="ET233" s="619">
        <v>3788561</v>
      </c>
      <c r="EU233" s="619">
        <v>947140</v>
      </c>
      <c r="EV233" s="619">
        <v>0</v>
      </c>
      <c r="EW233" s="619">
        <v>9471403</v>
      </c>
      <c r="EX233" s="619">
        <v>1924896</v>
      </c>
      <c r="EY233" s="619">
        <v>1017073</v>
      </c>
      <c r="EZ233" s="619">
        <v>-835001</v>
      </c>
      <c r="FA233" s="619">
        <v>0</v>
      </c>
      <c r="FB233" s="619">
        <v>2106968</v>
      </c>
      <c r="FC233" s="619">
        <v>26746340</v>
      </c>
      <c r="FD233" s="619">
        <v>21397072</v>
      </c>
      <c r="FE233" s="619">
        <v>5349268</v>
      </c>
      <c r="FF233" s="619">
        <v>0</v>
      </c>
      <c r="FG233" s="619">
        <v>53492680</v>
      </c>
      <c r="FH233" s="619">
        <v>22248282</v>
      </c>
      <c r="FI233" s="619">
        <v>17798626</v>
      </c>
      <c r="FJ233" s="619">
        <v>4449656</v>
      </c>
      <c r="FK233" s="619">
        <v>0</v>
      </c>
      <c r="FL233" s="619">
        <v>44496564</v>
      </c>
      <c r="FM233" s="619">
        <v>-4498058</v>
      </c>
      <c r="FN233" s="619">
        <v>-3598446</v>
      </c>
      <c r="FO233" s="619">
        <v>-899612</v>
      </c>
      <c r="FP233" s="619">
        <v>0</v>
      </c>
      <c r="FQ233" s="619">
        <v>-8996116</v>
      </c>
      <c r="FR233" s="619">
        <v>-2573162</v>
      </c>
      <c r="FS233" s="619">
        <v>-2581373</v>
      </c>
      <c r="FT233" s="619">
        <v>-1734613</v>
      </c>
      <c r="FU233" s="619">
        <v>0</v>
      </c>
      <c r="FV233" s="619">
        <v>-6889148</v>
      </c>
      <c r="FW233" s="620" t="s">
        <v>788</v>
      </c>
      <c r="FX233" s="620" t="s">
        <v>473</v>
      </c>
      <c r="FY233" s="610" t="s">
        <v>474</v>
      </c>
      <c r="FZ233" s="611" t="s">
        <v>475</v>
      </c>
      <c r="GA233" s="611" t="s">
        <v>1228</v>
      </c>
      <c r="GB233" s="610" t="s">
        <v>3368</v>
      </c>
    </row>
    <row r="234" spans="1:184" x14ac:dyDescent="0.25">
      <c r="A234" s="610" t="s">
        <v>3385</v>
      </c>
      <c r="B234" s="617" t="s">
        <v>1229</v>
      </c>
      <c r="C234" s="618" t="s">
        <v>1230</v>
      </c>
      <c r="D234" s="638">
        <v>0.5</v>
      </c>
      <c r="E234" s="638">
        <v>0.4</v>
      </c>
      <c r="F234" s="638">
        <v>0.1</v>
      </c>
      <c r="G234" s="638">
        <v>0</v>
      </c>
      <c r="H234" s="638">
        <v>1</v>
      </c>
      <c r="I234" s="619">
        <v>32671861</v>
      </c>
      <c r="J234" s="619">
        <v>26137488</v>
      </c>
      <c r="K234" s="619">
        <v>6534372</v>
      </c>
      <c r="L234" s="619">
        <v>0</v>
      </c>
      <c r="M234" s="619">
        <v>65343721</v>
      </c>
      <c r="N234" s="619">
        <v>5822</v>
      </c>
      <c r="O234" s="619">
        <v>5822</v>
      </c>
      <c r="P234" s="619">
        <v>32666039</v>
      </c>
      <c r="Q234" s="619">
        <v>186460</v>
      </c>
      <c r="R234" s="619">
        <v>186460</v>
      </c>
      <c r="S234" s="619">
        <v>211698</v>
      </c>
      <c r="T234" s="619">
        <v>0</v>
      </c>
      <c r="U234" s="619">
        <v>211698</v>
      </c>
      <c r="V234" s="619">
        <v>0</v>
      </c>
      <c r="W234" s="619">
        <v>0</v>
      </c>
      <c r="X234" s="619">
        <v>0</v>
      </c>
      <c r="Y234" s="619">
        <v>0</v>
      </c>
      <c r="Z234" s="619">
        <v>0</v>
      </c>
      <c r="AA234" s="619">
        <v>0</v>
      </c>
      <c r="AB234" s="619">
        <v>0</v>
      </c>
      <c r="AC234" s="619">
        <v>5822</v>
      </c>
      <c r="AD234" s="619">
        <v>0</v>
      </c>
      <c r="AE234" s="619">
        <v>0</v>
      </c>
      <c r="AF234" s="619">
        <v>5822</v>
      </c>
      <c r="AG234" s="619">
        <v>0</v>
      </c>
      <c r="AH234" s="619">
        <v>0</v>
      </c>
      <c r="AI234" s="619">
        <v>9416676</v>
      </c>
      <c r="AJ234" s="619">
        <v>2325875</v>
      </c>
      <c r="AK234" s="619">
        <v>0</v>
      </c>
      <c r="AL234" s="619">
        <v>11742551</v>
      </c>
      <c r="AM234" s="619">
        <v>1977414</v>
      </c>
      <c r="AN234" s="619">
        <v>1581931</v>
      </c>
      <c r="AO234" s="619">
        <v>395483</v>
      </c>
      <c r="AP234" s="619">
        <v>0</v>
      </c>
      <c r="AQ234" s="619">
        <v>3954828</v>
      </c>
      <c r="AR234" s="619">
        <v>-1401611</v>
      </c>
      <c r="AS234" s="619">
        <v>-1121289</v>
      </c>
      <c r="AT234" s="619">
        <v>-280322</v>
      </c>
      <c r="AU234" s="619">
        <v>0</v>
      </c>
      <c r="AV234" s="619">
        <v>-2803222</v>
      </c>
      <c r="AW234" s="619">
        <v>-1510500</v>
      </c>
      <c r="AX234" s="619">
        <v>-1208400</v>
      </c>
      <c r="AY234" s="619">
        <v>-302100</v>
      </c>
      <c r="AZ234" s="619">
        <v>0</v>
      </c>
      <c r="BA234" s="619">
        <v>-3021000</v>
      </c>
      <c r="BB234" s="619">
        <v>12217</v>
      </c>
      <c r="BC234" s="619">
        <v>9774</v>
      </c>
      <c r="BD234" s="619">
        <v>2444</v>
      </c>
      <c r="BE234" s="619">
        <v>0</v>
      </c>
      <c r="BF234" s="619">
        <v>24435</v>
      </c>
      <c r="BG234" s="619">
        <v>-311217</v>
      </c>
      <c r="BH234" s="619">
        <v>-248974</v>
      </c>
      <c r="BI234" s="619">
        <v>-62244</v>
      </c>
      <c r="BJ234" s="619">
        <v>0</v>
      </c>
      <c r="BK234" s="619">
        <v>-622435</v>
      </c>
      <c r="BL234" s="619">
        <v>-1809500</v>
      </c>
      <c r="BM234" s="619">
        <v>-1447600</v>
      </c>
      <c r="BN234" s="619">
        <v>-361900</v>
      </c>
      <c r="BO234" s="619">
        <v>0</v>
      </c>
      <c r="BP234" s="619">
        <v>-3619000</v>
      </c>
      <c r="BQ234" s="619">
        <v>-5502200</v>
      </c>
      <c r="BR234" s="619">
        <v>-4401760</v>
      </c>
      <c r="BS234" s="619">
        <v>-1100440</v>
      </c>
      <c r="BT234" s="619">
        <v>0</v>
      </c>
      <c r="BU234" s="619">
        <v>-11004400</v>
      </c>
      <c r="BV234" s="619">
        <v>-55200</v>
      </c>
      <c r="BW234" s="619">
        <v>-44160</v>
      </c>
      <c r="BX234" s="619">
        <v>-11040</v>
      </c>
      <c r="BY234" s="619">
        <v>0</v>
      </c>
      <c r="BZ234" s="619">
        <v>-110400</v>
      </c>
      <c r="CA234" s="619">
        <v>-5447000</v>
      </c>
      <c r="CB234" s="619">
        <v>-4357600</v>
      </c>
      <c r="CC234" s="619">
        <v>-1089400</v>
      </c>
      <c r="CD234" s="619">
        <v>0</v>
      </c>
      <c r="CE234" s="619">
        <v>-10894000</v>
      </c>
      <c r="CF234" s="619">
        <v>0</v>
      </c>
      <c r="CG234" s="619">
        <v>0</v>
      </c>
      <c r="CH234" s="619">
        <v>0</v>
      </c>
      <c r="CI234" s="619">
        <v>0</v>
      </c>
      <c r="CJ234" s="619">
        <v>0</v>
      </c>
      <c r="CK234" s="619">
        <v>0</v>
      </c>
      <c r="CL234" s="619">
        <v>0</v>
      </c>
      <c r="CM234" s="619">
        <v>0</v>
      </c>
      <c r="CN234" s="619">
        <v>0</v>
      </c>
      <c r="CO234" s="619">
        <v>0</v>
      </c>
      <c r="CP234" s="619">
        <v>2580847</v>
      </c>
      <c r="CQ234" s="619">
        <v>2064678</v>
      </c>
      <c r="CR234" s="619">
        <v>516170</v>
      </c>
      <c r="CS234" s="619">
        <v>0</v>
      </c>
      <c r="CT234" s="619">
        <v>5161695</v>
      </c>
      <c r="CU234" s="619">
        <v>0</v>
      </c>
      <c r="CV234" s="619">
        <v>0</v>
      </c>
      <c r="CW234" s="619">
        <v>0</v>
      </c>
      <c r="CX234" s="619">
        <v>0</v>
      </c>
      <c r="CY234" s="619">
        <v>0</v>
      </c>
      <c r="CZ234" s="619">
        <v>55200</v>
      </c>
      <c r="DA234" s="619">
        <v>44160</v>
      </c>
      <c r="DB234" s="619">
        <v>11040</v>
      </c>
      <c r="DC234" s="619">
        <v>0</v>
      </c>
      <c r="DD234" s="619">
        <v>110400</v>
      </c>
      <c r="DE234" s="619">
        <v>1243293</v>
      </c>
      <c r="DF234" s="619">
        <v>994635</v>
      </c>
      <c r="DG234" s="619">
        <v>248659</v>
      </c>
      <c r="DH234" s="619">
        <v>0</v>
      </c>
      <c r="DI234" s="619">
        <v>2486587</v>
      </c>
      <c r="DJ234" s="619">
        <v>-276506</v>
      </c>
      <c r="DK234" s="619">
        <v>-221204</v>
      </c>
      <c r="DL234" s="619">
        <v>-55301</v>
      </c>
      <c r="DM234" s="619">
        <v>0</v>
      </c>
      <c r="DN234" s="619">
        <v>-553011</v>
      </c>
      <c r="DO234" s="619">
        <v>-1899366</v>
      </c>
      <c r="DP234" s="619">
        <v>-1519491</v>
      </c>
      <c r="DQ234" s="619">
        <v>-379872</v>
      </c>
      <c r="DR234" s="619">
        <v>0</v>
      </c>
      <c r="DS234" s="619">
        <v>-3798729</v>
      </c>
      <c r="DT234" s="619">
        <v>0</v>
      </c>
      <c r="DU234" s="619">
        <v>0</v>
      </c>
      <c r="DV234" s="619">
        <v>0</v>
      </c>
      <c r="DW234" s="619">
        <v>0</v>
      </c>
      <c r="DX234" s="619">
        <v>0</v>
      </c>
      <c r="DY234" s="619">
        <v>-1622860</v>
      </c>
      <c r="DZ234" s="619">
        <v>-1298287</v>
      </c>
      <c r="EA234" s="619">
        <v>-324571</v>
      </c>
      <c r="EB234" s="619">
        <v>0</v>
      </c>
      <c r="EC234" s="619">
        <v>-3245718</v>
      </c>
      <c r="ED234" s="619">
        <v>-276506</v>
      </c>
      <c r="EE234" s="619">
        <v>-221204</v>
      </c>
      <c r="EF234" s="619">
        <v>-55301</v>
      </c>
      <c r="EG234" s="619">
        <v>0</v>
      </c>
      <c r="EH234" s="619">
        <v>-553011</v>
      </c>
      <c r="EI234" s="619">
        <v>-2948813</v>
      </c>
      <c r="EJ234" s="619">
        <v>-2359050</v>
      </c>
      <c r="EK234" s="619">
        <v>-589765</v>
      </c>
      <c r="EL234" s="619">
        <v>0</v>
      </c>
      <c r="EM234" s="619">
        <v>-5897628</v>
      </c>
      <c r="EN234" s="619">
        <v>-121067</v>
      </c>
      <c r="EO234" s="619">
        <v>-96854</v>
      </c>
      <c r="EP234" s="619">
        <v>-24213</v>
      </c>
      <c r="EQ234" s="619">
        <v>0</v>
      </c>
      <c r="ER234" s="619">
        <v>-242134</v>
      </c>
      <c r="ES234" s="619">
        <v>1083524</v>
      </c>
      <c r="ET234" s="619">
        <v>866819</v>
      </c>
      <c r="EU234" s="619">
        <v>216705</v>
      </c>
      <c r="EV234" s="619">
        <v>0</v>
      </c>
      <c r="EW234" s="619">
        <v>2167048</v>
      </c>
      <c r="EX234" s="619">
        <v>-4153404</v>
      </c>
      <c r="EY234" s="619">
        <v>-3322723</v>
      </c>
      <c r="EZ234" s="619">
        <v>-830683</v>
      </c>
      <c r="FA234" s="619">
        <v>0</v>
      </c>
      <c r="FB234" s="619">
        <v>-8306810</v>
      </c>
      <c r="FC234" s="619">
        <v>32332971</v>
      </c>
      <c r="FD234" s="619">
        <v>25866377</v>
      </c>
      <c r="FE234" s="619">
        <v>6466594</v>
      </c>
      <c r="FF234" s="619">
        <v>0</v>
      </c>
      <c r="FG234" s="619">
        <v>64665942</v>
      </c>
      <c r="FH234" s="619">
        <v>32671861</v>
      </c>
      <c r="FI234" s="619">
        <v>26137488</v>
      </c>
      <c r="FJ234" s="619">
        <v>6534372</v>
      </c>
      <c r="FK234" s="619">
        <v>0</v>
      </c>
      <c r="FL234" s="619">
        <v>65343721</v>
      </c>
      <c r="FM234" s="619">
        <v>338890</v>
      </c>
      <c r="FN234" s="619">
        <v>271111</v>
      </c>
      <c r="FO234" s="619">
        <v>67778</v>
      </c>
      <c r="FP234" s="619">
        <v>0</v>
      </c>
      <c r="FQ234" s="619">
        <v>677779</v>
      </c>
      <c r="FR234" s="619">
        <v>-3814514</v>
      </c>
      <c r="FS234" s="619">
        <v>-3051612</v>
      </c>
      <c r="FT234" s="619">
        <v>-762905</v>
      </c>
      <c r="FU234" s="619">
        <v>0</v>
      </c>
      <c r="FV234" s="619">
        <v>-7629031</v>
      </c>
      <c r="FW234" s="620" t="s">
        <v>619</v>
      </c>
      <c r="FX234" s="620" t="s">
        <v>473</v>
      </c>
      <c r="FY234" s="610" t="s">
        <v>474</v>
      </c>
      <c r="FZ234" s="611" t="s">
        <v>499</v>
      </c>
      <c r="GA234" s="611" t="s">
        <v>1231</v>
      </c>
      <c r="GB234" s="610" t="s">
        <v>1432</v>
      </c>
    </row>
    <row r="235" spans="1:184" x14ac:dyDescent="0.25">
      <c r="A235" s="610" t="s">
        <v>3385</v>
      </c>
      <c r="B235" s="617" t="s">
        <v>1232</v>
      </c>
      <c r="C235" s="618" t="s">
        <v>1233</v>
      </c>
      <c r="D235" s="638">
        <v>0</v>
      </c>
      <c r="E235" s="638">
        <v>0.99</v>
      </c>
      <c r="F235" s="638">
        <v>0</v>
      </c>
      <c r="G235" s="638">
        <v>0.01</v>
      </c>
      <c r="H235" s="638">
        <v>1</v>
      </c>
      <c r="I235" s="619">
        <v>0</v>
      </c>
      <c r="J235" s="619">
        <v>56997111</v>
      </c>
      <c r="K235" s="619">
        <v>0</v>
      </c>
      <c r="L235" s="619">
        <v>575728</v>
      </c>
      <c r="M235" s="619">
        <v>57572839</v>
      </c>
      <c r="N235" s="619">
        <v>0</v>
      </c>
      <c r="O235" s="619">
        <v>0</v>
      </c>
      <c r="P235" s="619">
        <v>0</v>
      </c>
      <c r="Q235" s="619">
        <v>193367</v>
      </c>
      <c r="R235" s="619">
        <v>193367</v>
      </c>
      <c r="S235" s="619">
        <v>0</v>
      </c>
      <c r="T235" s="619">
        <v>0</v>
      </c>
      <c r="U235" s="619">
        <v>0</v>
      </c>
      <c r="V235" s="619">
        <v>0</v>
      </c>
      <c r="W235" s="619">
        <v>0</v>
      </c>
      <c r="X235" s="619">
        <v>0</v>
      </c>
      <c r="Y235" s="619">
        <v>0</v>
      </c>
      <c r="Z235" s="619">
        <v>0</v>
      </c>
      <c r="AA235" s="619">
        <v>0</v>
      </c>
      <c r="AB235" s="619">
        <v>0</v>
      </c>
      <c r="AC235" s="619">
        <v>0</v>
      </c>
      <c r="AD235" s="619">
        <v>0</v>
      </c>
      <c r="AE235" s="619">
        <v>0</v>
      </c>
      <c r="AF235" s="619">
        <v>0</v>
      </c>
      <c r="AG235" s="619">
        <v>0</v>
      </c>
      <c r="AH235" s="619">
        <v>0</v>
      </c>
      <c r="AI235" s="619">
        <v>17771498</v>
      </c>
      <c r="AJ235" s="619">
        <v>0</v>
      </c>
      <c r="AK235" s="619">
        <v>179509</v>
      </c>
      <c r="AL235" s="619">
        <v>17951007</v>
      </c>
      <c r="AM235" s="619">
        <v>0</v>
      </c>
      <c r="AN235" s="619">
        <v>9616864</v>
      </c>
      <c r="AO235" s="619">
        <v>0</v>
      </c>
      <c r="AP235" s="619">
        <v>97140</v>
      </c>
      <c r="AQ235" s="619">
        <v>9714004</v>
      </c>
      <c r="AR235" s="619">
        <v>0</v>
      </c>
      <c r="AS235" s="619">
        <v>-1504832</v>
      </c>
      <c r="AT235" s="619">
        <v>0</v>
      </c>
      <c r="AU235" s="619">
        <v>-15200</v>
      </c>
      <c r="AV235" s="619">
        <v>-1520032</v>
      </c>
      <c r="AW235" s="619">
        <v>0</v>
      </c>
      <c r="AX235" s="619">
        <v>-7883831</v>
      </c>
      <c r="AY235" s="619">
        <v>0</v>
      </c>
      <c r="AZ235" s="619">
        <v>-79635</v>
      </c>
      <c r="BA235" s="619">
        <v>-7963466</v>
      </c>
      <c r="BB235" s="619">
        <v>0</v>
      </c>
      <c r="BC235" s="619">
        <v>284540</v>
      </c>
      <c r="BD235" s="619">
        <v>0</v>
      </c>
      <c r="BE235" s="619">
        <v>2874</v>
      </c>
      <c r="BF235" s="619">
        <v>287414</v>
      </c>
      <c r="BG235" s="619">
        <v>0</v>
      </c>
      <c r="BH235" s="619">
        <v>-702416</v>
      </c>
      <c r="BI235" s="619">
        <v>0</v>
      </c>
      <c r="BJ235" s="619">
        <v>-7095</v>
      </c>
      <c r="BK235" s="619">
        <v>-709511</v>
      </c>
      <c r="BL235" s="619">
        <v>0</v>
      </c>
      <c r="BM235" s="619">
        <v>-8301707</v>
      </c>
      <c r="BN235" s="619">
        <v>0</v>
      </c>
      <c r="BO235" s="619">
        <v>-83856</v>
      </c>
      <c r="BP235" s="619">
        <v>-8385563</v>
      </c>
      <c r="BQ235" s="619">
        <v>0</v>
      </c>
      <c r="BR235" s="619">
        <v>-11374853</v>
      </c>
      <c r="BS235" s="619">
        <v>0</v>
      </c>
      <c r="BT235" s="619">
        <v>-114898</v>
      </c>
      <c r="BU235" s="619">
        <v>-11489751</v>
      </c>
      <c r="BV235" s="619">
        <v>0</v>
      </c>
      <c r="BW235" s="619">
        <v>-1821939</v>
      </c>
      <c r="BX235" s="619">
        <v>0</v>
      </c>
      <c r="BY235" s="619">
        <v>-18403</v>
      </c>
      <c r="BZ235" s="619">
        <v>-1840342</v>
      </c>
      <c r="CA235" s="619">
        <v>0</v>
      </c>
      <c r="CB235" s="619">
        <v>-9552915</v>
      </c>
      <c r="CC235" s="619">
        <v>0</v>
      </c>
      <c r="CD235" s="619">
        <v>-96494</v>
      </c>
      <c r="CE235" s="619">
        <v>-9649409</v>
      </c>
      <c r="CF235" s="619">
        <v>0</v>
      </c>
      <c r="CG235" s="619">
        <v>0</v>
      </c>
      <c r="CH235" s="619">
        <v>0</v>
      </c>
      <c r="CI235" s="619">
        <v>0</v>
      </c>
      <c r="CJ235" s="619">
        <v>0</v>
      </c>
      <c r="CK235" s="619">
        <v>0</v>
      </c>
      <c r="CL235" s="619">
        <v>1135083</v>
      </c>
      <c r="CM235" s="619">
        <v>0</v>
      </c>
      <c r="CN235" s="619">
        <v>11465</v>
      </c>
      <c r="CO235" s="619">
        <v>1146548</v>
      </c>
      <c r="CP235" s="619">
        <v>0</v>
      </c>
      <c r="CQ235" s="619">
        <v>2602300</v>
      </c>
      <c r="CR235" s="619">
        <v>0</v>
      </c>
      <c r="CS235" s="619">
        <v>26286</v>
      </c>
      <c r="CT235" s="619">
        <v>2628586</v>
      </c>
      <c r="CU235" s="619">
        <v>0</v>
      </c>
      <c r="CV235" s="619">
        <v>0</v>
      </c>
      <c r="CW235" s="619">
        <v>0</v>
      </c>
      <c r="CX235" s="619">
        <v>0</v>
      </c>
      <c r="CY235" s="619">
        <v>0</v>
      </c>
      <c r="CZ235" s="619">
        <v>0</v>
      </c>
      <c r="DA235" s="619">
        <v>686856</v>
      </c>
      <c r="DB235" s="619">
        <v>0</v>
      </c>
      <c r="DC235" s="619">
        <v>6938</v>
      </c>
      <c r="DD235" s="619">
        <v>693794</v>
      </c>
      <c r="DE235" s="619">
        <v>0</v>
      </c>
      <c r="DF235" s="619">
        <v>1926208</v>
      </c>
      <c r="DG235" s="619">
        <v>0</v>
      </c>
      <c r="DH235" s="619">
        <v>19457</v>
      </c>
      <c r="DI235" s="619">
        <v>1945665</v>
      </c>
      <c r="DJ235" s="619">
        <v>0</v>
      </c>
      <c r="DK235" s="619">
        <v>-1609235</v>
      </c>
      <c r="DL235" s="619">
        <v>0</v>
      </c>
      <c r="DM235" s="619">
        <v>-16255</v>
      </c>
      <c r="DN235" s="619">
        <v>-1625490</v>
      </c>
      <c r="DO235" s="619">
        <v>0</v>
      </c>
      <c r="DP235" s="619">
        <v>-6633641</v>
      </c>
      <c r="DQ235" s="619">
        <v>0</v>
      </c>
      <c r="DR235" s="619">
        <v>-67007</v>
      </c>
      <c r="DS235" s="619">
        <v>-6700648</v>
      </c>
      <c r="DT235" s="619">
        <v>0</v>
      </c>
      <c r="DU235" s="619">
        <v>0</v>
      </c>
      <c r="DV235" s="619">
        <v>0</v>
      </c>
      <c r="DW235" s="619">
        <v>0</v>
      </c>
      <c r="DX235" s="619">
        <v>0</v>
      </c>
      <c r="DY235" s="619">
        <v>0</v>
      </c>
      <c r="DZ235" s="619">
        <v>-5024407</v>
      </c>
      <c r="EA235" s="619">
        <v>0</v>
      </c>
      <c r="EB235" s="619">
        <v>-50751</v>
      </c>
      <c r="EC235" s="619">
        <v>-5075158</v>
      </c>
      <c r="ED235" s="619">
        <v>0</v>
      </c>
      <c r="EE235" s="619">
        <v>-1609235</v>
      </c>
      <c r="EF235" s="619">
        <v>0</v>
      </c>
      <c r="EG235" s="619">
        <v>-16255</v>
      </c>
      <c r="EH235" s="619">
        <v>-1625490</v>
      </c>
      <c r="EI235" s="619">
        <v>13</v>
      </c>
      <c r="EJ235" s="619">
        <v>1766557</v>
      </c>
      <c r="EK235" s="619">
        <v>0</v>
      </c>
      <c r="EL235" s="619">
        <v>17843</v>
      </c>
      <c r="EM235" s="619">
        <v>1784412</v>
      </c>
      <c r="EN235" s="619">
        <v>0</v>
      </c>
      <c r="EO235" s="619">
        <v>0</v>
      </c>
      <c r="EP235" s="619">
        <v>0</v>
      </c>
      <c r="EQ235" s="619">
        <v>0</v>
      </c>
      <c r="ER235" s="619">
        <v>0</v>
      </c>
      <c r="ES235" s="619">
        <v>0</v>
      </c>
      <c r="ET235" s="619">
        <v>1414843</v>
      </c>
      <c r="EU235" s="619">
        <v>0</v>
      </c>
      <c r="EV235" s="619">
        <v>14291</v>
      </c>
      <c r="EW235" s="619">
        <v>1429134</v>
      </c>
      <c r="EX235" s="619">
        <v>13</v>
      </c>
      <c r="EY235" s="619">
        <v>351714</v>
      </c>
      <c r="EZ235" s="619">
        <v>0</v>
      </c>
      <c r="FA235" s="619">
        <v>3552</v>
      </c>
      <c r="FB235" s="619">
        <v>355278</v>
      </c>
      <c r="FC235" s="619">
        <v>0</v>
      </c>
      <c r="FD235" s="619">
        <v>53700276</v>
      </c>
      <c r="FE235" s="619">
        <v>0</v>
      </c>
      <c r="FF235" s="619">
        <v>542427</v>
      </c>
      <c r="FG235" s="619">
        <v>54242703</v>
      </c>
      <c r="FH235" s="619">
        <v>0</v>
      </c>
      <c r="FI235" s="619">
        <v>56997111</v>
      </c>
      <c r="FJ235" s="619">
        <v>0</v>
      </c>
      <c r="FK235" s="619">
        <v>575728</v>
      </c>
      <c r="FL235" s="619">
        <v>57572839</v>
      </c>
      <c r="FM235" s="619">
        <v>0</v>
      </c>
      <c r="FN235" s="619">
        <v>3296835</v>
      </c>
      <c r="FO235" s="619">
        <v>0</v>
      </c>
      <c r="FP235" s="619">
        <v>33301</v>
      </c>
      <c r="FQ235" s="619">
        <v>3330136</v>
      </c>
      <c r="FR235" s="619">
        <v>13</v>
      </c>
      <c r="FS235" s="619">
        <v>3648549</v>
      </c>
      <c r="FT235" s="619">
        <v>0</v>
      </c>
      <c r="FU235" s="619">
        <v>36853</v>
      </c>
      <c r="FV235" s="619">
        <v>3685414</v>
      </c>
      <c r="FW235" s="620" t="s">
        <v>513</v>
      </c>
      <c r="FX235" s="620" t="s">
        <v>938</v>
      </c>
      <c r="FY235" s="610" t="s">
        <v>515</v>
      </c>
      <c r="FZ235" s="611" t="s">
        <v>558</v>
      </c>
      <c r="GA235" s="611" t="s">
        <v>1234</v>
      </c>
      <c r="GB235" s="610" t="s">
        <v>1432</v>
      </c>
    </row>
    <row r="236" spans="1:184" x14ac:dyDescent="0.25">
      <c r="A236" s="610" t="s">
        <v>3385</v>
      </c>
      <c r="B236" s="617" t="s">
        <v>1235</v>
      </c>
      <c r="C236" s="618" t="s">
        <v>1236</v>
      </c>
      <c r="D236" s="638">
        <v>0.5</v>
      </c>
      <c r="E236" s="638">
        <v>0.4</v>
      </c>
      <c r="F236" s="638">
        <v>0.09</v>
      </c>
      <c r="G236" s="638">
        <v>0.01</v>
      </c>
      <c r="H236" s="638">
        <v>1</v>
      </c>
      <c r="I236" s="619">
        <v>26396392</v>
      </c>
      <c r="J236" s="619">
        <v>21117114</v>
      </c>
      <c r="K236" s="619">
        <v>4751351</v>
      </c>
      <c r="L236" s="619">
        <v>527928</v>
      </c>
      <c r="M236" s="619">
        <v>52792785</v>
      </c>
      <c r="N236" s="619">
        <v>0</v>
      </c>
      <c r="O236" s="619">
        <v>0</v>
      </c>
      <c r="P236" s="619">
        <v>26396392</v>
      </c>
      <c r="Q236" s="619">
        <v>169807</v>
      </c>
      <c r="R236" s="619">
        <v>169807</v>
      </c>
      <c r="S236" s="619">
        <v>0</v>
      </c>
      <c r="T236" s="619">
        <v>0</v>
      </c>
      <c r="U236" s="619">
        <v>0</v>
      </c>
      <c r="V236" s="619">
        <v>0</v>
      </c>
      <c r="W236" s="619">
        <v>0</v>
      </c>
      <c r="X236" s="619">
        <v>0</v>
      </c>
      <c r="Y236" s="619">
        <v>0</v>
      </c>
      <c r="Z236" s="619">
        <v>0</v>
      </c>
      <c r="AA236" s="619">
        <v>0</v>
      </c>
      <c r="AB236" s="619">
        <v>0</v>
      </c>
      <c r="AC236" s="619">
        <v>0</v>
      </c>
      <c r="AD236" s="619">
        <v>0</v>
      </c>
      <c r="AE236" s="619">
        <v>0</v>
      </c>
      <c r="AF236" s="619">
        <v>0</v>
      </c>
      <c r="AG236" s="619">
        <v>0</v>
      </c>
      <c r="AH236" s="619">
        <v>0</v>
      </c>
      <c r="AI236" s="619">
        <v>7017186</v>
      </c>
      <c r="AJ236" s="619">
        <v>1578866</v>
      </c>
      <c r="AK236" s="619">
        <v>175430</v>
      </c>
      <c r="AL236" s="619">
        <v>8771482</v>
      </c>
      <c r="AM236" s="619">
        <v>1910754</v>
      </c>
      <c r="AN236" s="619">
        <v>1528603</v>
      </c>
      <c r="AO236" s="619">
        <v>343936</v>
      </c>
      <c r="AP236" s="619">
        <v>38215</v>
      </c>
      <c r="AQ236" s="619">
        <v>3821508</v>
      </c>
      <c r="AR236" s="619">
        <v>-787004</v>
      </c>
      <c r="AS236" s="619">
        <v>-629603</v>
      </c>
      <c r="AT236" s="619">
        <v>-141661</v>
      </c>
      <c r="AU236" s="619">
        <v>-15740</v>
      </c>
      <c r="AV236" s="619">
        <v>-1574008</v>
      </c>
      <c r="AW236" s="619">
        <v>-1187531</v>
      </c>
      <c r="AX236" s="619">
        <v>-950024</v>
      </c>
      <c r="AY236" s="619">
        <v>-213755</v>
      </c>
      <c r="AZ236" s="619">
        <v>-23751</v>
      </c>
      <c r="BA236" s="619">
        <v>-2375061</v>
      </c>
      <c r="BB236" s="619">
        <v>263181</v>
      </c>
      <c r="BC236" s="619">
        <v>210544</v>
      </c>
      <c r="BD236" s="619">
        <v>47372</v>
      </c>
      <c r="BE236" s="619">
        <v>5264</v>
      </c>
      <c r="BF236" s="619">
        <v>526361</v>
      </c>
      <c r="BG236" s="619">
        <v>151215</v>
      </c>
      <c r="BH236" s="619">
        <v>120972</v>
      </c>
      <c r="BI236" s="619">
        <v>27219</v>
      </c>
      <c r="BJ236" s="619">
        <v>3024</v>
      </c>
      <c r="BK236" s="619">
        <v>302430</v>
      </c>
      <c r="BL236" s="619">
        <v>-773135</v>
      </c>
      <c r="BM236" s="619">
        <v>-618508</v>
      </c>
      <c r="BN236" s="619">
        <v>-139164</v>
      </c>
      <c r="BO236" s="619">
        <v>-15463</v>
      </c>
      <c r="BP236" s="619">
        <v>-1546270</v>
      </c>
      <c r="BQ236" s="619">
        <v>-4217078</v>
      </c>
      <c r="BR236" s="619">
        <v>-3373663</v>
      </c>
      <c r="BS236" s="619">
        <v>-759074</v>
      </c>
      <c r="BT236" s="619">
        <v>-84342</v>
      </c>
      <c r="BU236" s="619">
        <v>-8434157</v>
      </c>
      <c r="BV236" s="619">
        <v>-14176</v>
      </c>
      <c r="BW236" s="619">
        <v>-11341</v>
      </c>
      <c r="BX236" s="619">
        <v>-2552</v>
      </c>
      <c r="BY236" s="619">
        <v>-284</v>
      </c>
      <c r="BZ236" s="619">
        <v>-28353</v>
      </c>
      <c r="CA236" s="619">
        <v>-4202902</v>
      </c>
      <c r="CB236" s="619">
        <v>-3362322</v>
      </c>
      <c r="CC236" s="619">
        <v>-756522</v>
      </c>
      <c r="CD236" s="619">
        <v>-84058</v>
      </c>
      <c r="CE236" s="619">
        <v>-8405804</v>
      </c>
      <c r="CF236" s="619">
        <v>0</v>
      </c>
      <c r="CG236" s="619">
        <v>0</v>
      </c>
      <c r="CH236" s="619">
        <v>0</v>
      </c>
      <c r="CI236" s="619">
        <v>0</v>
      </c>
      <c r="CJ236" s="619">
        <v>0</v>
      </c>
      <c r="CK236" s="619">
        <v>13036</v>
      </c>
      <c r="CL236" s="619">
        <v>10429</v>
      </c>
      <c r="CM236" s="619">
        <v>2346</v>
      </c>
      <c r="CN236" s="619">
        <v>261</v>
      </c>
      <c r="CO236" s="619">
        <v>26072</v>
      </c>
      <c r="CP236" s="619">
        <v>1963051</v>
      </c>
      <c r="CQ236" s="619">
        <v>1570441</v>
      </c>
      <c r="CR236" s="619">
        <v>353349</v>
      </c>
      <c r="CS236" s="619">
        <v>39261</v>
      </c>
      <c r="CT236" s="619">
        <v>3926102</v>
      </c>
      <c r="CU236" s="619">
        <v>0</v>
      </c>
      <c r="CV236" s="619">
        <v>0</v>
      </c>
      <c r="CW236" s="619">
        <v>0</v>
      </c>
      <c r="CX236" s="619">
        <v>0</v>
      </c>
      <c r="CY236" s="619">
        <v>0</v>
      </c>
      <c r="CZ236" s="619">
        <v>0</v>
      </c>
      <c r="DA236" s="619">
        <v>0</v>
      </c>
      <c r="DB236" s="619">
        <v>0</v>
      </c>
      <c r="DC236" s="619">
        <v>0</v>
      </c>
      <c r="DD236" s="619">
        <v>0</v>
      </c>
      <c r="DE236" s="619">
        <v>0</v>
      </c>
      <c r="DF236" s="619">
        <v>0</v>
      </c>
      <c r="DG236" s="619">
        <v>0</v>
      </c>
      <c r="DH236" s="619">
        <v>0</v>
      </c>
      <c r="DI236" s="619">
        <v>0</v>
      </c>
      <c r="DJ236" s="619">
        <v>-712423</v>
      </c>
      <c r="DK236" s="619">
        <v>-569938</v>
      </c>
      <c r="DL236" s="619">
        <v>-128236</v>
      </c>
      <c r="DM236" s="619">
        <v>-14248</v>
      </c>
      <c r="DN236" s="619">
        <v>-1424845</v>
      </c>
      <c r="DO236" s="619">
        <v>-2953414</v>
      </c>
      <c r="DP236" s="619">
        <v>-2362731</v>
      </c>
      <c r="DQ236" s="619">
        <v>-531615</v>
      </c>
      <c r="DR236" s="619">
        <v>-59068</v>
      </c>
      <c r="DS236" s="619">
        <v>-5906828</v>
      </c>
      <c r="DT236" s="619">
        <v>-1140</v>
      </c>
      <c r="DU236" s="619">
        <v>-912</v>
      </c>
      <c r="DV236" s="619">
        <v>-206</v>
      </c>
      <c r="DW236" s="619">
        <v>-23</v>
      </c>
      <c r="DX236" s="619">
        <v>-2281</v>
      </c>
      <c r="DY236" s="619">
        <v>-2239851</v>
      </c>
      <c r="DZ236" s="619">
        <v>-1791881</v>
      </c>
      <c r="EA236" s="619">
        <v>-403173</v>
      </c>
      <c r="EB236" s="619">
        <v>-44797</v>
      </c>
      <c r="EC236" s="619">
        <v>-4479702</v>
      </c>
      <c r="ED236" s="619">
        <v>-712423</v>
      </c>
      <c r="EE236" s="619">
        <v>-569938</v>
      </c>
      <c r="EF236" s="619">
        <v>-128236</v>
      </c>
      <c r="EG236" s="619">
        <v>-14248</v>
      </c>
      <c r="EH236" s="619">
        <v>-1424845</v>
      </c>
      <c r="EI236" s="619">
        <v>-1064304</v>
      </c>
      <c r="EJ236" s="619">
        <v>-851443</v>
      </c>
      <c r="EK236" s="619">
        <v>-191574</v>
      </c>
      <c r="EL236" s="619">
        <v>-21283</v>
      </c>
      <c r="EM236" s="619">
        <v>-2128604</v>
      </c>
      <c r="EN236" s="619">
        <v>0</v>
      </c>
      <c r="EO236" s="619">
        <v>0</v>
      </c>
      <c r="EP236" s="619">
        <v>0</v>
      </c>
      <c r="EQ236" s="619">
        <v>0</v>
      </c>
      <c r="ER236" s="619">
        <v>0</v>
      </c>
      <c r="ES236" s="619">
        <v>-987520</v>
      </c>
      <c r="ET236" s="619">
        <v>-790016</v>
      </c>
      <c r="EU236" s="619">
        <v>-177754</v>
      </c>
      <c r="EV236" s="619">
        <v>-19750</v>
      </c>
      <c r="EW236" s="619">
        <v>-1975039</v>
      </c>
      <c r="EX236" s="619">
        <v>-76784</v>
      </c>
      <c r="EY236" s="619">
        <v>-61427</v>
      </c>
      <c r="EZ236" s="619">
        <v>-13820</v>
      </c>
      <c r="FA236" s="619">
        <v>-1533</v>
      </c>
      <c r="FB236" s="619">
        <v>-153565</v>
      </c>
      <c r="FC236" s="619">
        <v>25326774</v>
      </c>
      <c r="FD236" s="619">
        <v>20261420</v>
      </c>
      <c r="FE236" s="619">
        <v>4558820</v>
      </c>
      <c r="FF236" s="619">
        <v>506536</v>
      </c>
      <c r="FG236" s="619">
        <v>50653550</v>
      </c>
      <c r="FH236" s="619">
        <v>26396392</v>
      </c>
      <c r="FI236" s="619">
        <v>21117114</v>
      </c>
      <c r="FJ236" s="619">
        <v>4751351</v>
      </c>
      <c r="FK236" s="619">
        <v>527928</v>
      </c>
      <c r="FL236" s="619">
        <v>52792785</v>
      </c>
      <c r="FM236" s="619">
        <v>1069618</v>
      </c>
      <c r="FN236" s="619">
        <v>855694</v>
      </c>
      <c r="FO236" s="619">
        <v>192531</v>
      </c>
      <c r="FP236" s="619">
        <v>21392</v>
      </c>
      <c r="FQ236" s="619">
        <v>2139235</v>
      </c>
      <c r="FR236" s="619">
        <v>992834</v>
      </c>
      <c r="FS236" s="619">
        <v>794267</v>
      </c>
      <c r="FT236" s="619">
        <v>178711</v>
      </c>
      <c r="FU236" s="619">
        <v>19859</v>
      </c>
      <c r="FV236" s="619">
        <v>1985670</v>
      </c>
      <c r="FW236" s="620" t="s">
        <v>649</v>
      </c>
      <c r="FX236" s="620" t="s">
        <v>650</v>
      </c>
      <c r="FY236" s="610" t="s">
        <v>474</v>
      </c>
      <c r="FZ236" s="611" t="s">
        <v>548</v>
      </c>
      <c r="GA236" s="611" t="s">
        <v>1237</v>
      </c>
      <c r="GB236" s="610" t="s">
        <v>3368</v>
      </c>
    </row>
    <row r="237" spans="1:184" x14ac:dyDescent="0.25">
      <c r="A237" s="610" t="s">
        <v>3385</v>
      </c>
      <c r="B237" s="617" t="s">
        <v>1238</v>
      </c>
      <c r="C237" s="618" t="s">
        <v>1239</v>
      </c>
      <c r="D237" s="638">
        <v>0.5</v>
      </c>
      <c r="E237" s="638">
        <v>0.4</v>
      </c>
      <c r="F237" s="638">
        <v>0.09</v>
      </c>
      <c r="G237" s="638">
        <v>0.01</v>
      </c>
      <c r="H237" s="638">
        <v>1</v>
      </c>
      <c r="I237" s="619">
        <v>9521291</v>
      </c>
      <c r="J237" s="619">
        <v>7617032</v>
      </c>
      <c r="K237" s="619">
        <v>1713832</v>
      </c>
      <c r="L237" s="619">
        <v>190426</v>
      </c>
      <c r="M237" s="619">
        <v>19042581</v>
      </c>
      <c r="N237" s="619">
        <v>0</v>
      </c>
      <c r="O237" s="619">
        <v>0</v>
      </c>
      <c r="P237" s="619">
        <v>9521291</v>
      </c>
      <c r="Q237" s="619">
        <v>113039</v>
      </c>
      <c r="R237" s="619">
        <v>113039</v>
      </c>
      <c r="S237" s="619">
        <v>0</v>
      </c>
      <c r="T237" s="619">
        <v>0</v>
      </c>
      <c r="U237" s="619">
        <v>0</v>
      </c>
      <c r="V237" s="619">
        <v>0</v>
      </c>
      <c r="W237" s="619">
        <v>0</v>
      </c>
      <c r="X237" s="619">
        <v>0</v>
      </c>
      <c r="Y237" s="619">
        <v>0</v>
      </c>
      <c r="Z237" s="619">
        <v>0</v>
      </c>
      <c r="AA237" s="619">
        <v>0</v>
      </c>
      <c r="AB237" s="619">
        <v>0</v>
      </c>
      <c r="AC237" s="619">
        <v>0</v>
      </c>
      <c r="AD237" s="619">
        <v>0</v>
      </c>
      <c r="AE237" s="619">
        <v>0</v>
      </c>
      <c r="AF237" s="619">
        <v>0</v>
      </c>
      <c r="AG237" s="619">
        <v>0</v>
      </c>
      <c r="AH237" s="619">
        <v>0</v>
      </c>
      <c r="AI237" s="619">
        <v>3966355</v>
      </c>
      <c r="AJ237" s="619">
        <v>892428</v>
      </c>
      <c r="AK237" s="619">
        <v>99159</v>
      </c>
      <c r="AL237" s="619">
        <v>4957942</v>
      </c>
      <c r="AM237" s="619">
        <v>152524</v>
      </c>
      <c r="AN237" s="619">
        <v>122018</v>
      </c>
      <c r="AO237" s="619">
        <v>27454</v>
      </c>
      <c r="AP237" s="619">
        <v>3050</v>
      </c>
      <c r="AQ237" s="619">
        <v>305046</v>
      </c>
      <c r="AR237" s="619">
        <v>-278178</v>
      </c>
      <c r="AS237" s="619">
        <v>-222542</v>
      </c>
      <c r="AT237" s="619">
        <v>-50072</v>
      </c>
      <c r="AU237" s="619">
        <v>-5564</v>
      </c>
      <c r="AV237" s="619">
        <v>-556356</v>
      </c>
      <c r="AW237" s="619">
        <v>-219169</v>
      </c>
      <c r="AX237" s="619">
        <v>-175335</v>
      </c>
      <c r="AY237" s="619">
        <v>-39450</v>
      </c>
      <c r="AZ237" s="619">
        <v>-4383</v>
      </c>
      <c r="BA237" s="619">
        <v>-438337</v>
      </c>
      <c r="BB237" s="619">
        <v>68890</v>
      </c>
      <c r="BC237" s="619">
        <v>55112</v>
      </c>
      <c r="BD237" s="619">
        <v>12400</v>
      </c>
      <c r="BE237" s="619">
        <v>1378</v>
      </c>
      <c r="BF237" s="619">
        <v>137780</v>
      </c>
      <c r="BG237" s="619">
        <v>23863</v>
      </c>
      <c r="BH237" s="619">
        <v>19090</v>
      </c>
      <c r="BI237" s="619">
        <v>4295</v>
      </c>
      <c r="BJ237" s="619">
        <v>477</v>
      </c>
      <c r="BK237" s="619">
        <v>47725</v>
      </c>
      <c r="BL237" s="619">
        <v>-126416</v>
      </c>
      <c r="BM237" s="619">
        <v>-101133</v>
      </c>
      <c r="BN237" s="619">
        <v>-22755</v>
      </c>
      <c r="BO237" s="619">
        <v>-2528</v>
      </c>
      <c r="BP237" s="619">
        <v>-252832</v>
      </c>
      <c r="BQ237" s="619">
        <v>-947220</v>
      </c>
      <c r="BR237" s="619">
        <v>-757775</v>
      </c>
      <c r="BS237" s="619">
        <v>-170499</v>
      </c>
      <c r="BT237" s="619">
        <v>-18944</v>
      </c>
      <c r="BU237" s="619">
        <v>-1894438</v>
      </c>
      <c r="BV237" s="619">
        <v>0</v>
      </c>
      <c r="BW237" s="619">
        <v>0</v>
      </c>
      <c r="BX237" s="619">
        <v>0</v>
      </c>
      <c r="BY237" s="619">
        <v>0</v>
      </c>
      <c r="BZ237" s="619">
        <v>0</v>
      </c>
      <c r="CA237" s="619">
        <v>-947220</v>
      </c>
      <c r="CB237" s="619">
        <v>-757775</v>
      </c>
      <c r="CC237" s="619">
        <v>-170499</v>
      </c>
      <c r="CD237" s="619">
        <v>-18944</v>
      </c>
      <c r="CE237" s="619">
        <v>-1894438</v>
      </c>
      <c r="CF237" s="619">
        <v>0</v>
      </c>
      <c r="CG237" s="619">
        <v>0</v>
      </c>
      <c r="CH237" s="619">
        <v>0</v>
      </c>
      <c r="CI237" s="619">
        <v>0</v>
      </c>
      <c r="CJ237" s="619">
        <v>0</v>
      </c>
      <c r="CK237" s="619">
        <v>0</v>
      </c>
      <c r="CL237" s="619">
        <v>0</v>
      </c>
      <c r="CM237" s="619">
        <v>0</v>
      </c>
      <c r="CN237" s="619">
        <v>0</v>
      </c>
      <c r="CO237" s="619">
        <v>0</v>
      </c>
      <c r="CP237" s="619">
        <v>43822</v>
      </c>
      <c r="CQ237" s="619">
        <v>35058</v>
      </c>
      <c r="CR237" s="619">
        <v>7888</v>
      </c>
      <c r="CS237" s="619">
        <v>876</v>
      </c>
      <c r="CT237" s="619">
        <v>87644</v>
      </c>
      <c r="CU237" s="619">
        <v>0</v>
      </c>
      <c r="CV237" s="619">
        <v>0</v>
      </c>
      <c r="CW237" s="619">
        <v>0</v>
      </c>
      <c r="CX237" s="619">
        <v>0</v>
      </c>
      <c r="CY237" s="619">
        <v>0</v>
      </c>
      <c r="CZ237" s="619">
        <v>0</v>
      </c>
      <c r="DA237" s="619">
        <v>0</v>
      </c>
      <c r="DB237" s="619">
        <v>0</v>
      </c>
      <c r="DC237" s="619">
        <v>0</v>
      </c>
      <c r="DD237" s="619">
        <v>0</v>
      </c>
      <c r="DE237" s="619">
        <v>167314</v>
      </c>
      <c r="DF237" s="619">
        <v>133852</v>
      </c>
      <c r="DG237" s="619">
        <v>30117</v>
      </c>
      <c r="DH237" s="619">
        <v>3346</v>
      </c>
      <c r="DI237" s="619">
        <v>334629</v>
      </c>
      <c r="DJ237" s="619">
        <v>-134136</v>
      </c>
      <c r="DK237" s="619">
        <v>-107308</v>
      </c>
      <c r="DL237" s="619">
        <v>-24144</v>
      </c>
      <c r="DM237" s="619">
        <v>-2683</v>
      </c>
      <c r="DN237" s="619">
        <v>-268271</v>
      </c>
      <c r="DO237" s="619">
        <v>-870220</v>
      </c>
      <c r="DP237" s="619">
        <v>-696173</v>
      </c>
      <c r="DQ237" s="619">
        <v>-156638</v>
      </c>
      <c r="DR237" s="619">
        <v>-17405</v>
      </c>
      <c r="DS237" s="619">
        <v>-1740436</v>
      </c>
      <c r="DT237" s="619">
        <v>0</v>
      </c>
      <c r="DU237" s="619">
        <v>0</v>
      </c>
      <c r="DV237" s="619">
        <v>0</v>
      </c>
      <c r="DW237" s="619">
        <v>0</v>
      </c>
      <c r="DX237" s="619">
        <v>0</v>
      </c>
      <c r="DY237" s="619">
        <v>-736084</v>
      </c>
      <c r="DZ237" s="619">
        <v>-588865</v>
      </c>
      <c r="EA237" s="619">
        <v>-132494</v>
      </c>
      <c r="EB237" s="619">
        <v>-14722</v>
      </c>
      <c r="EC237" s="619">
        <v>-1472165</v>
      </c>
      <c r="ED237" s="619">
        <v>-134136</v>
      </c>
      <c r="EE237" s="619">
        <v>-107308</v>
      </c>
      <c r="EF237" s="619">
        <v>-24144</v>
      </c>
      <c r="EG237" s="619">
        <v>-2683</v>
      </c>
      <c r="EH237" s="619">
        <v>-268271</v>
      </c>
      <c r="EI237" s="619">
        <v>-492986</v>
      </c>
      <c r="EJ237" s="619">
        <v>-394386</v>
      </c>
      <c r="EK237" s="619">
        <v>-88736</v>
      </c>
      <c r="EL237" s="619">
        <v>-9861</v>
      </c>
      <c r="EM237" s="619">
        <v>-985970</v>
      </c>
      <c r="EN237" s="619">
        <v>0</v>
      </c>
      <c r="EO237" s="619">
        <v>0</v>
      </c>
      <c r="EP237" s="619">
        <v>0</v>
      </c>
      <c r="EQ237" s="619">
        <v>0</v>
      </c>
      <c r="ER237" s="619">
        <v>0</v>
      </c>
      <c r="ES237" s="619">
        <v>213081</v>
      </c>
      <c r="ET237" s="619">
        <v>170464</v>
      </c>
      <c r="EU237" s="619">
        <v>38354</v>
      </c>
      <c r="EV237" s="619">
        <v>4262</v>
      </c>
      <c r="EW237" s="619">
        <v>426161</v>
      </c>
      <c r="EX237" s="619">
        <v>-706067</v>
      </c>
      <c r="EY237" s="619">
        <v>-564850</v>
      </c>
      <c r="EZ237" s="619">
        <v>-127090</v>
      </c>
      <c r="FA237" s="619">
        <v>-14123</v>
      </c>
      <c r="FB237" s="619">
        <v>-1412131</v>
      </c>
      <c r="FC237" s="619">
        <v>9615571</v>
      </c>
      <c r="FD237" s="619">
        <v>7692456</v>
      </c>
      <c r="FE237" s="619">
        <v>1730803</v>
      </c>
      <c r="FF237" s="619">
        <v>192311</v>
      </c>
      <c r="FG237" s="619">
        <v>19231141</v>
      </c>
      <c r="FH237" s="619">
        <v>9521291</v>
      </c>
      <c r="FI237" s="619">
        <v>7617032</v>
      </c>
      <c r="FJ237" s="619">
        <v>1713832</v>
      </c>
      <c r="FK237" s="619">
        <v>190426</v>
      </c>
      <c r="FL237" s="619">
        <v>19042581</v>
      </c>
      <c r="FM237" s="619">
        <v>-94280</v>
      </c>
      <c r="FN237" s="619">
        <v>-75424</v>
      </c>
      <c r="FO237" s="619">
        <v>-16971</v>
      </c>
      <c r="FP237" s="619">
        <v>-1885</v>
      </c>
      <c r="FQ237" s="619">
        <v>-188560</v>
      </c>
      <c r="FR237" s="619">
        <v>-800347</v>
      </c>
      <c r="FS237" s="619">
        <v>-640274</v>
      </c>
      <c r="FT237" s="619">
        <v>-144061</v>
      </c>
      <c r="FU237" s="619">
        <v>-16008</v>
      </c>
      <c r="FV237" s="619">
        <v>-1600691</v>
      </c>
      <c r="FW237" s="620" t="s">
        <v>649</v>
      </c>
      <c r="FX237" s="620" t="s">
        <v>650</v>
      </c>
      <c r="FY237" s="610" t="s">
        <v>474</v>
      </c>
      <c r="FZ237" s="611" t="s">
        <v>548</v>
      </c>
      <c r="GA237" s="611" t="s">
        <v>1240</v>
      </c>
      <c r="GB237" s="610" t="s">
        <v>1432</v>
      </c>
    </row>
    <row r="238" spans="1:184" x14ac:dyDescent="0.25">
      <c r="A238" s="610" t="s">
        <v>3386</v>
      </c>
      <c r="B238" s="617" t="s">
        <v>1241</v>
      </c>
      <c r="C238" s="618" t="s">
        <v>1242</v>
      </c>
      <c r="D238" s="638">
        <v>0.5</v>
      </c>
      <c r="E238" s="638">
        <v>0.4</v>
      </c>
      <c r="F238" s="638">
        <v>0.1</v>
      </c>
      <c r="G238" s="638">
        <v>0</v>
      </c>
      <c r="H238" s="638">
        <v>1</v>
      </c>
      <c r="I238" s="619">
        <v>24884699</v>
      </c>
      <c r="J238" s="619">
        <v>19907760</v>
      </c>
      <c r="K238" s="619">
        <v>4976940</v>
      </c>
      <c r="L238" s="619">
        <v>0</v>
      </c>
      <c r="M238" s="619">
        <v>49769399</v>
      </c>
      <c r="N238" s="619">
        <v>0</v>
      </c>
      <c r="O238" s="619">
        <v>0</v>
      </c>
      <c r="P238" s="619">
        <v>24884699</v>
      </c>
      <c r="Q238" s="619">
        <v>107645</v>
      </c>
      <c r="R238" s="619">
        <v>107645</v>
      </c>
      <c r="S238" s="619">
        <v>0</v>
      </c>
      <c r="T238" s="619">
        <v>0</v>
      </c>
      <c r="U238" s="619">
        <v>0</v>
      </c>
      <c r="V238" s="619">
        <v>1518</v>
      </c>
      <c r="W238" s="619">
        <v>0</v>
      </c>
      <c r="X238" s="619">
        <v>1518</v>
      </c>
      <c r="Y238" s="619">
        <v>0</v>
      </c>
      <c r="Z238" s="619">
        <v>0</v>
      </c>
      <c r="AA238" s="619">
        <v>0</v>
      </c>
      <c r="AB238" s="619">
        <v>0</v>
      </c>
      <c r="AC238" s="619">
        <v>0</v>
      </c>
      <c r="AD238" s="619">
        <v>0</v>
      </c>
      <c r="AE238" s="619">
        <v>0</v>
      </c>
      <c r="AF238" s="619">
        <v>0</v>
      </c>
      <c r="AG238" s="619">
        <v>0</v>
      </c>
      <c r="AH238" s="619">
        <v>0</v>
      </c>
      <c r="AI238" s="619">
        <v>5147277</v>
      </c>
      <c r="AJ238" s="619">
        <v>1286754</v>
      </c>
      <c r="AK238" s="619">
        <v>0</v>
      </c>
      <c r="AL238" s="619">
        <v>6434031</v>
      </c>
      <c r="AM238" s="619">
        <v>425723</v>
      </c>
      <c r="AN238" s="619">
        <v>340578</v>
      </c>
      <c r="AO238" s="619">
        <v>85145</v>
      </c>
      <c r="AP238" s="619">
        <v>0</v>
      </c>
      <c r="AQ238" s="619">
        <v>851446</v>
      </c>
      <c r="AR238" s="619">
        <v>-1947691</v>
      </c>
      <c r="AS238" s="619">
        <v>-1558153</v>
      </c>
      <c r="AT238" s="619">
        <v>-389538</v>
      </c>
      <c r="AU238" s="619">
        <v>0</v>
      </c>
      <c r="AV238" s="619">
        <v>-3895382</v>
      </c>
      <c r="AW238" s="619">
        <v>-489721</v>
      </c>
      <c r="AX238" s="619">
        <v>-391777</v>
      </c>
      <c r="AY238" s="619">
        <v>-97944</v>
      </c>
      <c r="AZ238" s="619">
        <v>0</v>
      </c>
      <c r="BA238" s="619">
        <v>-979442</v>
      </c>
      <c r="BB238" s="619">
        <v>66689</v>
      </c>
      <c r="BC238" s="619">
        <v>53351</v>
      </c>
      <c r="BD238" s="619">
        <v>13338</v>
      </c>
      <c r="BE238" s="619">
        <v>0</v>
      </c>
      <c r="BF238" s="619">
        <v>133378</v>
      </c>
      <c r="BG238" s="619">
        <v>56890</v>
      </c>
      <c r="BH238" s="619">
        <v>45512</v>
      </c>
      <c r="BI238" s="619">
        <v>11378</v>
      </c>
      <c r="BJ238" s="619">
        <v>0</v>
      </c>
      <c r="BK238" s="619">
        <v>113780</v>
      </c>
      <c r="BL238" s="619">
        <v>-366142</v>
      </c>
      <c r="BM238" s="619">
        <v>-292914</v>
      </c>
      <c r="BN238" s="619">
        <v>-73228</v>
      </c>
      <c r="BO238" s="619">
        <v>0</v>
      </c>
      <c r="BP238" s="619">
        <v>-732284</v>
      </c>
      <c r="BQ238" s="619">
        <v>-2399196</v>
      </c>
      <c r="BR238" s="619">
        <v>-1919357</v>
      </c>
      <c r="BS238" s="619">
        <v>-479839</v>
      </c>
      <c r="BT238" s="619">
        <v>0</v>
      </c>
      <c r="BU238" s="619">
        <v>-4798392</v>
      </c>
      <c r="BV238" s="619">
        <v>-26497</v>
      </c>
      <c r="BW238" s="619">
        <v>-21198</v>
      </c>
      <c r="BX238" s="619">
        <v>-5300</v>
      </c>
      <c r="BY238" s="619">
        <v>0</v>
      </c>
      <c r="BZ238" s="619">
        <v>-52995</v>
      </c>
      <c r="CA238" s="619">
        <v>-2372698</v>
      </c>
      <c r="CB238" s="619">
        <v>-1898159</v>
      </c>
      <c r="CC238" s="619">
        <v>-474540</v>
      </c>
      <c r="CD238" s="619">
        <v>0</v>
      </c>
      <c r="CE238" s="619">
        <v>-4745397</v>
      </c>
      <c r="CF238" s="619">
        <v>0</v>
      </c>
      <c r="CG238" s="619">
        <v>0</v>
      </c>
      <c r="CH238" s="619">
        <v>0</v>
      </c>
      <c r="CI238" s="619">
        <v>0</v>
      </c>
      <c r="CJ238" s="619">
        <v>0</v>
      </c>
      <c r="CK238" s="619">
        <v>26497</v>
      </c>
      <c r="CL238" s="619">
        <v>21198</v>
      </c>
      <c r="CM238" s="619">
        <v>5300</v>
      </c>
      <c r="CN238" s="619">
        <v>0</v>
      </c>
      <c r="CO238" s="619">
        <v>52995</v>
      </c>
      <c r="CP238" s="619">
        <v>870767</v>
      </c>
      <c r="CQ238" s="619">
        <v>696614</v>
      </c>
      <c r="CR238" s="619">
        <v>174153</v>
      </c>
      <c r="CS238" s="619">
        <v>0</v>
      </c>
      <c r="CT238" s="619">
        <v>1741534</v>
      </c>
      <c r="CU238" s="619">
        <v>0</v>
      </c>
      <c r="CV238" s="619">
        <v>0</v>
      </c>
      <c r="CW238" s="619">
        <v>0</v>
      </c>
      <c r="CX238" s="619">
        <v>0</v>
      </c>
      <c r="CY238" s="619">
        <v>0</v>
      </c>
      <c r="CZ238" s="619">
        <v>0</v>
      </c>
      <c r="DA238" s="619">
        <v>0</v>
      </c>
      <c r="DB238" s="619">
        <v>0</v>
      </c>
      <c r="DC238" s="619">
        <v>0</v>
      </c>
      <c r="DD238" s="619">
        <v>0</v>
      </c>
      <c r="DE238" s="619">
        <v>0</v>
      </c>
      <c r="DF238" s="619">
        <v>0</v>
      </c>
      <c r="DG238" s="619">
        <v>0</v>
      </c>
      <c r="DH238" s="619">
        <v>0</v>
      </c>
      <c r="DI238" s="619">
        <v>0</v>
      </c>
      <c r="DJ238" s="619">
        <v>-488147</v>
      </c>
      <c r="DK238" s="619">
        <v>-390518</v>
      </c>
      <c r="DL238" s="619">
        <v>-97630</v>
      </c>
      <c r="DM238" s="619">
        <v>0</v>
      </c>
      <c r="DN238" s="619">
        <v>-976295</v>
      </c>
      <c r="DO238" s="619">
        <v>-1990079</v>
      </c>
      <c r="DP238" s="619">
        <v>-1592063</v>
      </c>
      <c r="DQ238" s="619">
        <v>-398016</v>
      </c>
      <c r="DR238" s="619">
        <v>0</v>
      </c>
      <c r="DS238" s="619">
        <v>-3980158</v>
      </c>
      <c r="DT238" s="619">
        <v>0</v>
      </c>
      <c r="DU238" s="619">
        <v>0</v>
      </c>
      <c r="DV238" s="619">
        <v>0</v>
      </c>
      <c r="DW238" s="619">
        <v>0</v>
      </c>
      <c r="DX238" s="619">
        <v>0</v>
      </c>
      <c r="DY238" s="619">
        <v>-1501931</v>
      </c>
      <c r="DZ238" s="619">
        <v>-1201545</v>
      </c>
      <c r="EA238" s="619">
        <v>-300387</v>
      </c>
      <c r="EB238" s="619">
        <v>0</v>
      </c>
      <c r="EC238" s="619">
        <v>-3003863</v>
      </c>
      <c r="ED238" s="619">
        <v>-488147</v>
      </c>
      <c r="EE238" s="619">
        <v>-390518</v>
      </c>
      <c r="EF238" s="619">
        <v>-97630</v>
      </c>
      <c r="EG238" s="619">
        <v>0</v>
      </c>
      <c r="EH238" s="619">
        <v>-976295</v>
      </c>
      <c r="EI238" s="619">
        <v>2361151</v>
      </c>
      <c r="EJ238" s="619">
        <v>1888918</v>
      </c>
      <c r="EK238" s="619">
        <v>472230</v>
      </c>
      <c r="EL238" s="619">
        <v>0</v>
      </c>
      <c r="EM238" s="619">
        <v>4722299</v>
      </c>
      <c r="EN238" s="619">
        <v>0</v>
      </c>
      <c r="EO238" s="619">
        <v>0</v>
      </c>
      <c r="EP238" s="619">
        <v>0</v>
      </c>
      <c r="EQ238" s="619">
        <v>0</v>
      </c>
      <c r="ER238" s="619">
        <v>0</v>
      </c>
      <c r="ES238" s="619">
        <v>1810125</v>
      </c>
      <c r="ET238" s="619">
        <v>1448100</v>
      </c>
      <c r="EU238" s="619">
        <v>362025</v>
      </c>
      <c r="EV238" s="619">
        <v>0</v>
      </c>
      <c r="EW238" s="619">
        <v>3620249</v>
      </c>
      <c r="EX238" s="619">
        <v>551026</v>
      </c>
      <c r="EY238" s="619">
        <v>440818</v>
      </c>
      <c r="EZ238" s="619">
        <v>110205</v>
      </c>
      <c r="FA238" s="619">
        <v>0</v>
      </c>
      <c r="FB238" s="619">
        <v>1102050</v>
      </c>
      <c r="FC238" s="619">
        <v>25709358</v>
      </c>
      <c r="FD238" s="619">
        <v>20567486</v>
      </c>
      <c r="FE238" s="619">
        <v>5141872</v>
      </c>
      <c r="FF238" s="619">
        <v>0</v>
      </c>
      <c r="FG238" s="619">
        <v>51418716</v>
      </c>
      <c r="FH238" s="619">
        <v>24884699</v>
      </c>
      <c r="FI238" s="619">
        <v>19907760</v>
      </c>
      <c r="FJ238" s="619">
        <v>4976940</v>
      </c>
      <c r="FK238" s="619">
        <v>0</v>
      </c>
      <c r="FL238" s="619">
        <v>49769399</v>
      </c>
      <c r="FM238" s="619">
        <v>-824659</v>
      </c>
      <c r="FN238" s="619">
        <v>-659726</v>
      </c>
      <c r="FO238" s="619">
        <v>-164932</v>
      </c>
      <c r="FP238" s="619">
        <v>0</v>
      </c>
      <c r="FQ238" s="619">
        <v>-1649317</v>
      </c>
      <c r="FR238" s="619">
        <v>-273633</v>
      </c>
      <c r="FS238" s="619">
        <v>-218908</v>
      </c>
      <c r="FT238" s="619">
        <v>-54727</v>
      </c>
      <c r="FU238" s="619">
        <v>0</v>
      </c>
      <c r="FV238" s="619">
        <v>-547267</v>
      </c>
      <c r="FW238" s="620" t="s">
        <v>619</v>
      </c>
      <c r="FX238" s="620" t="s">
        <v>473</v>
      </c>
      <c r="FY238" s="610" t="s">
        <v>474</v>
      </c>
      <c r="FZ238" s="611" t="s">
        <v>499</v>
      </c>
      <c r="GA238" s="611" t="s">
        <v>1243</v>
      </c>
      <c r="GB238" s="610" t="s">
        <v>1432</v>
      </c>
    </row>
    <row r="239" spans="1:184" x14ac:dyDescent="0.25">
      <c r="A239" s="610" t="s">
        <v>3385</v>
      </c>
      <c r="B239" s="617" t="s">
        <v>1244</v>
      </c>
      <c r="C239" s="618" t="s">
        <v>1245</v>
      </c>
      <c r="D239" s="638">
        <v>0</v>
      </c>
      <c r="E239" s="638">
        <v>0.99</v>
      </c>
      <c r="F239" s="638">
        <v>0</v>
      </c>
      <c r="G239" s="638">
        <v>0.01</v>
      </c>
      <c r="H239" s="638">
        <v>1</v>
      </c>
      <c r="I239" s="619">
        <v>0</v>
      </c>
      <c r="J239" s="619">
        <v>94214511</v>
      </c>
      <c r="K239" s="619">
        <v>0</v>
      </c>
      <c r="L239" s="619">
        <v>951662</v>
      </c>
      <c r="M239" s="619">
        <v>95166173</v>
      </c>
      <c r="N239" s="619">
        <v>0</v>
      </c>
      <c r="O239" s="619">
        <v>0</v>
      </c>
      <c r="P239" s="619">
        <v>0</v>
      </c>
      <c r="Q239" s="619">
        <v>421285</v>
      </c>
      <c r="R239" s="619">
        <v>421285</v>
      </c>
      <c r="S239" s="619">
        <v>0</v>
      </c>
      <c r="T239" s="619">
        <v>0</v>
      </c>
      <c r="U239" s="619">
        <v>0</v>
      </c>
      <c r="V239" s="619">
        <v>33213</v>
      </c>
      <c r="W239" s="619">
        <v>0</v>
      </c>
      <c r="X239" s="619">
        <v>33213</v>
      </c>
      <c r="Y239" s="619">
        <v>0</v>
      </c>
      <c r="Z239" s="619">
        <v>0</v>
      </c>
      <c r="AA239" s="619">
        <v>0</v>
      </c>
      <c r="AB239" s="619">
        <v>0</v>
      </c>
      <c r="AC239" s="619">
        <v>0</v>
      </c>
      <c r="AD239" s="619">
        <v>0</v>
      </c>
      <c r="AE239" s="619">
        <v>0</v>
      </c>
      <c r="AF239" s="619">
        <v>0</v>
      </c>
      <c r="AG239" s="619">
        <v>0</v>
      </c>
      <c r="AH239" s="619">
        <v>0</v>
      </c>
      <c r="AI239" s="619">
        <v>35373409</v>
      </c>
      <c r="AJ239" s="619">
        <v>0</v>
      </c>
      <c r="AK239" s="619">
        <v>357250</v>
      </c>
      <c r="AL239" s="619">
        <v>35730659</v>
      </c>
      <c r="AM239" s="619">
        <v>0</v>
      </c>
      <c r="AN239" s="619">
        <v>7570270</v>
      </c>
      <c r="AO239" s="619">
        <v>0</v>
      </c>
      <c r="AP239" s="619">
        <v>76467</v>
      </c>
      <c r="AQ239" s="619">
        <v>7646737</v>
      </c>
      <c r="AR239" s="619">
        <v>0</v>
      </c>
      <c r="AS239" s="619">
        <v>-2719747</v>
      </c>
      <c r="AT239" s="619">
        <v>0</v>
      </c>
      <c r="AU239" s="619">
        <v>-27472</v>
      </c>
      <c r="AV239" s="619">
        <v>-2747219</v>
      </c>
      <c r="AW239" s="619">
        <v>0</v>
      </c>
      <c r="AX239" s="619">
        <v>-7673815</v>
      </c>
      <c r="AY239" s="619">
        <v>0</v>
      </c>
      <c r="AZ239" s="619">
        <v>-77513</v>
      </c>
      <c r="BA239" s="619">
        <v>-7751328</v>
      </c>
      <c r="BB239" s="619">
        <v>0</v>
      </c>
      <c r="BC239" s="619">
        <v>1825152</v>
      </c>
      <c r="BD239" s="619">
        <v>0</v>
      </c>
      <c r="BE239" s="619">
        <v>18436</v>
      </c>
      <c r="BF239" s="619">
        <v>1843588</v>
      </c>
      <c r="BG239" s="619">
        <v>0</v>
      </c>
      <c r="BH239" s="619">
        <v>-156453</v>
      </c>
      <c r="BI239" s="619">
        <v>0</v>
      </c>
      <c r="BJ239" s="619">
        <v>-1580</v>
      </c>
      <c r="BK239" s="619">
        <v>-158033</v>
      </c>
      <c r="BL239" s="619">
        <v>0</v>
      </c>
      <c r="BM239" s="619">
        <v>-6005116</v>
      </c>
      <c r="BN239" s="619">
        <v>0</v>
      </c>
      <c r="BO239" s="619">
        <v>-60657</v>
      </c>
      <c r="BP239" s="619">
        <v>-6065773</v>
      </c>
      <c r="BQ239" s="619">
        <v>0</v>
      </c>
      <c r="BR239" s="619">
        <v>-18003785</v>
      </c>
      <c r="BS239" s="619">
        <v>0</v>
      </c>
      <c r="BT239" s="619">
        <v>-181856</v>
      </c>
      <c r="BU239" s="619">
        <v>-18185641</v>
      </c>
      <c r="BV239" s="619">
        <v>0</v>
      </c>
      <c r="BW239" s="619">
        <v>-1603520</v>
      </c>
      <c r="BX239" s="619">
        <v>0</v>
      </c>
      <c r="BY239" s="619">
        <v>-16197</v>
      </c>
      <c r="BZ239" s="619">
        <v>-1619717</v>
      </c>
      <c r="CA239" s="619">
        <v>0</v>
      </c>
      <c r="CB239" s="619">
        <v>-16400265</v>
      </c>
      <c r="CC239" s="619">
        <v>0</v>
      </c>
      <c r="CD239" s="619">
        <v>-165659</v>
      </c>
      <c r="CE239" s="619">
        <v>-16565924</v>
      </c>
      <c r="CF239" s="619">
        <v>0</v>
      </c>
      <c r="CG239" s="619">
        <v>0</v>
      </c>
      <c r="CH239" s="619">
        <v>0</v>
      </c>
      <c r="CI239" s="619">
        <v>0</v>
      </c>
      <c r="CJ239" s="619">
        <v>0</v>
      </c>
      <c r="CK239" s="619">
        <v>0</v>
      </c>
      <c r="CL239" s="619">
        <v>485624</v>
      </c>
      <c r="CM239" s="619">
        <v>0</v>
      </c>
      <c r="CN239" s="619">
        <v>4905</v>
      </c>
      <c r="CO239" s="619">
        <v>490529</v>
      </c>
      <c r="CP239" s="619">
        <v>0</v>
      </c>
      <c r="CQ239" s="619">
        <v>3657540</v>
      </c>
      <c r="CR239" s="619">
        <v>0</v>
      </c>
      <c r="CS239" s="619">
        <v>36945</v>
      </c>
      <c r="CT239" s="619">
        <v>3694485</v>
      </c>
      <c r="CU239" s="619">
        <v>0</v>
      </c>
      <c r="CV239" s="619">
        <v>0</v>
      </c>
      <c r="CW239" s="619">
        <v>0</v>
      </c>
      <c r="CX239" s="619">
        <v>0</v>
      </c>
      <c r="CY239" s="619">
        <v>0</v>
      </c>
      <c r="CZ239" s="619">
        <v>0</v>
      </c>
      <c r="DA239" s="619">
        <v>1117896</v>
      </c>
      <c r="DB239" s="619">
        <v>0</v>
      </c>
      <c r="DC239" s="619">
        <v>11292</v>
      </c>
      <c r="DD239" s="619">
        <v>1129188</v>
      </c>
      <c r="DE239" s="619">
        <v>0</v>
      </c>
      <c r="DF239" s="619">
        <v>4915971</v>
      </c>
      <c r="DG239" s="619">
        <v>0</v>
      </c>
      <c r="DH239" s="619">
        <v>49656</v>
      </c>
      <c r="DI239" s="619">
        <v>4965627</v>
      </c>
      <c r="DJ239" s="619">
        <v>0</v>
      </c>
      <c r="DK239" s="619">
        <v>-2958677</v>
      </c>
      <c r="DL239" s="619">
        <v>0</v>
      </c>
      <c r="DM239" s="619">
        <v>-29886</v>
      </c>
      <c r="DN239" s="619">
        <v>-2988563</v>
      </c>
      <c r="DO239" s="619">
        <v>0</v>
      </c>
      <c r="DP239" s="619">
        <v>-10785431</v>
      </c>
      <c r="DQ239" s="619">
        <v>0</v>
      </c>
      <c r="DR239" s="619">
        <v>-108944</v>
      </c>
      <c r="DS239" s="619">
        <v>-10894375</v>
      </c>
      <c r="DT239" s="619">
        <v>0</v>
      </c>
      <c r="DU239" s="619">
        <v>0</v>
      </c>
      <c r="DV239" s="619">
        <v>0</v>
      </c>
      <c r="DW239" s="619">
        <v>0</v>
      </c>
      <c r="DX239" s="619">
        <v>0</v>
      </c>
      <c r="DY239" s="619">
        <v>0</v>
      </c>
      <c r="DZ239" s="619">
        <v>-7826754</v>
      </c>
      <c r="EA239" s="619">
        <v>0</v>
      </c>
      <c r="EB239" s="619">
        <v>-79058</v>
      </c>
      <c r="EC239" s="619">
        <v>-7905812</v>
      </c>
      <c r="ED239" s="619">
        <v>0</v>
      </c>
      <c r="EE239" s="619">
        <v>-2958677</v>
      </c>
      <c r="EF239" s="619">
        <v>0</v>
      </c>
      <c r="EG239" s="619">
        <v>-29886</v>
      </c>
      <c r="EH239" s="619">
        <v>-2988563</v>
      </c>
      <c r="EI239" s="619">
        <v>200</v>
      </c>
      <c r="EJ239" s="619">
        <v>18300275</v>
      </c>
      <c r="EK239" s="619">
        <v>0</v>
      </c>
      <c r="EL239" s="619">
        <v>184854</v>
      </c>
      <c r="EM239" s="619">
        <v>18485330</v>
      </c>
      <c r="EN239" s="619">
        <v>0</v>
      </c>
      <c r="EO239" s="619">
        <v>0</v>
      </c>
      <c r="EP239" s="619">
        <v>0</v>
      </c>
      <c r="EQ239" s="619">
        <v>0</v>
      </c>
      <c r="ER239" s="619">
        <v>0</v>
      </c>
      <c r="ES239" s="619">
        <v>0</v>
      </c>
      <c r="ET239" s="619">
        <v>15180688</v>
      </c>
      <c r="EU239" s="619">
        <v>0</v>
      </c>
      <c r="EV239" s="619">
        <v>153340</v>
      </c>
      <c r="EW239" s="619">
        <v>15334028</v>
      </c>
      <c r="EX239" s="619">
        <v>200</v>
      </c>
      <c r="EY239" s="619">
        <v>3119587</v>
      </c>
      <c r="EZ239" s="619">
        <v>0</v>
      </c>
      <c r="FA239" s="619">
        <v>31514</v>
      </c>
      <c r="FB239" s="619">
        <v>3151302</v>
      </c>
      <c r="FC239" s="619">
        <v>0</v>
      </c>
      <c r="FD239" s="619">
        <v>88601873</v>
      </c>
      <c r="FE239" s="619">
        <v>0</v>
      </c>
      <c r="FF239" s="619">
        <v>894968</v>
      </c>
      <c r="FG239" s="619">
        <v>89496841</v>
      </c>
      <c r="FH239" s="619">
        <v>0</v>
      </c>
      <c r="FI239" s="619">
        <v>94214511</v>
      </c>
      <c r="FJ239" s="619">
        <v>0</v>
      </c>
      <c r="FK239" s="619">
        <v>951662</v>
      </c>
      <c r="FL239" s="619">
        <v>95166173</v>
      </c>
      <c r="FM239" s="619">
        <v>0</v>
      </c>
      <c r="FN239" s="619">
        <v>5612638</v>
      </c>
      <c r="FO239" s="619">
        <v>0</v>
      </c>
      <c r="FP239" s="619">
        <v>56694</v>
      </c>
      <c r="FQ239" s="619">
        <v>5669332</v>
      </c>
      <c r="FR239" s="619">
        <v>200</v>
      </c>
      <c r="FS239" s="619">
        <v>8732225</v>
      </c>
      <c r="FT239" s="619">
        <v>0</v>
      </c>
      <c r="FU239" s="619">
        <v>88208</v>
      </c>
      <c r="FV239" s="619">
        <v>8820634</v>
      </c>
      <c r="FW239" s="620" t="s">
        <v>513</v>
      </c>
      <c r="FX239" s="620" t="s">
        <v>568</v>
      </c>
      <c r="FY239" s="610" t="s">
        <v>515</v>
      </c>
      <c r="FZ239" s="611" t="s">
        <v>558</v>
      </c>
      <c r="GA239" s="611" t="s">
        <v>1246</v>
      </c>
      <c r="GB239" s="610" t="s">
        <v>1432</v>
      </c>
    </row>
    <row r="240" spans="1:184" x14ac:dyDescent="0.25">
      <c r="A240" s="610" t="s">
        <v>3385</v>
      </c>
      <c r="B240" s="617" t="s">
        <v>1247</v>
      </c>
      <c r="C240" s="618" t="s">
        <v>1248</v>
      </c>
      <c r="D240" s="638">
        <v>0.5</v>
      </c>
      <c r="E240" s="638">
        <v>0.49</v>
      </c>
      <c r="F240" s="638">
        <v>0</v>
      </c>
      <c r="G240" s="638">
        <v>0.01</v>
      </c>
      <c r="H240" s="638">
        <v>1</v>
      </c>
      <c r="I240" s="619">
        <v>41365506</v>
      </c>
      <c r="J240" s="619">
        <v>40538195</v>
      </c>
      <c r="K240" s="619">
        <v>0</v>
      </c>
      <c r="L240" s="619">
        <v>827310</v>
      </c>
      <c r="M240" s="619">
        <v>82731011</v>
      </c>
      <c r="N240" s="619">
        <v>3579</v>
      </c>
      <c r="O240" s="619">
        <v>3579</v>
      </c>
      <c r="P240" s="619">
        <v>41361927</v>
      </c>
      <c r="Q240" s="619">
        <v>231538</v>
      </c>
      <c r="R240" s="619">
        <v>231538</v>
      </c>
      <c r="S240" s="619">
        <v>325098</v>
      </c>
      <c r="T240" s="619">
        <v>0</v>
      </c>
      <c r="U240" s="619">
        <v>325098</v>
      </c>
      <c r="V240" s="619">
        <v>139679</v>
      </c>
      <c r="W240" s="619">
        <v>0</v>
      </c>
      <c r="X240" s="619">
        <v>139679</v>
      </c>
      <c r="Y240" s="619">
        <v>0</v>
      </c>
      <c r="Z240" s="619">
        <v>0</v>
      </c>
      <c r="AA240" s="619">
        <v>0</v>
      </c>
      <c r="AB240" s="619">
        <v>0</v>
      </c>
      <c r="AC240" s="619">
        <v>3579</v>
      </c>
      <c r="AD240" s="619">
        <v>0</v>
      </c>
      <c r="AE240" s="619">
        <v>0</v>
      </c>
      <c r="AF240" s="619">
        <v>3579</v>
      </c>
      <c r="AG240" s="619">
        <v>0</v>
      </c>
      <c r="AH240" s="619">
        <v>0</v>
      </c>
      <c r="AI240" s="619">
        <v>11983879</v>
      </c>
      <c r="AJ240" s="619">
        <v>0</v>
      </c>
      <c r="AK240" s="619">
        <v>242096</v>
      </c>
      <c r="AL240" s="619">
        <v>12225975</v>
      </c>
      <c r="AM240" s="619">
        <v>1091290</v>
      </c>
      <c r="AN240" s="619">
        <v>1069465</v>
      </c>
      <c r="AO240" s="619">
        <v>0</v>
      </c>
      <c r="AP240" s="619">
        <v>21826</v>
      </c>
      <c r="AQ240" s="619">
        <v>2182581</v>
      </c>
      <c r="AR240" s="619">
        <v>-594703</v>
      </c>
      <c r="AS240" s="619">
        <v>-582809</v>
      </c>
      <c r="AT240" s="619">
        <v>0</v>
      </c>
      <c r="AU240" s="619">
        <v>-11894</v>
      </c>
      <c r="AV240" s="619">
        <v>-1189406</v>
      </c>
      <c r="AW240" s="619">
        <v>-1220000</v>
      </c>
      <c r="AX240" s="619">
        <v>-1195600</v>
      </c>
      <c r="AY240" s="619">
        <v>0</v>
      </c>
      <c r="AZ240" s="619">
        <v>-24400</v>
      </c>
      <c r="BA240" s="619">
        <v>-2440000</v>
      </c>
      <c r="BB240" s="619">
        <v>157502</v>
      </c>
      <c r="BC240" s="619">
        <v>154352</v>
      </c>
      <c r="BD240" s="619">
        <v>0</v>
      </c>
      <c r="BE240" s="619">
        <v>3150</v>
      </c>
      <c r="BF240" s="619">
        <v>315004</v>
      </c>
      <c r="BG240" s="619">
        <v>12498</v>
      </c>
      <c r="BH240" s="619">
        <v>12248</v>
      </c>
      <c r="BI240" s="619">
        <v>0</v>
      </c>
      <c r="BJ240" s="619">
        <v>250</v>
      </c>
      <c r="BK240" s="619">
        <v>24996</v>
      </c>
      <c r="BL240" s="619">
        <v>-1050000</v>
      </c>
      <c r="BM240" s="619">
        <v>-1029000</v>
      </c>
      <c r="BN240" s="619">
        <v>0</v>
      </c>
      <c r="BO240" s="619">
        <v>-21000</v>
      </c>
      <c r="BP240" s="619">
        <v>-2100000</v>
      </c>
      <c r="BQ240" s="619">
        <v>-6450000</v>
      </c>
      <c r="BR240" s="619">
        <v>-6321000</v>
      </c>
      <c r="BS240" s="619">
        <v>0</v>
      </c>
      <c r="BT240" s="619">
        <v>-129000</v>
      </c>
      <c r="BU240" s="619">
        <v>-12900000</v>
      </c>
      <c r="BV240" s="619">
        <v>-292000</v>
      </c>
      <c r="BW240" s="619">
        <v>-286160</v>
      </c>
      <c r="BX240" s="619">
        <v>0</v>
      </c>
      <c r="BY240" s="619">
        <v>-5840</v>
      </c>
      <c r="BZ240" s="619">
        <v>-584000</v>
      </c>
      <c r="CA240" s="619">
        <v>-6158000</v>
      </c>
      <c r="CB240" s="619">
        <v>-6034840</v>
      </c>
      <c r="CC240" s="619">
        <v>0</v>
      </c>
      <c r="CD240" s="619">
        <v>-123160</v>
      </c>
      <c r="CE240" s="619">
        <v>-12316000</v>
      </c>
      <c r="CF240" s="619">
        <v>0</v>
      </c>
      <c r="CG240" s="619">
        <v>0</v>
      </c>
      <c r="CH240" s="619">
        <v>0</v>
      </c>
      <c r="CI240" s="619">
        <v>0</v>
      </c>
      <c r="CJ240" s="619">
        <v>0</v>
      </c>
      <c r="CK240" s="619">
        <v>29845</v>
      </c>
      <c r="CL240" s="619">
        <v>29249</v>
      </c>
      <c r="CM240" s="619">
        <v>0</v>
      </c>
      <c r="CN240" s="619">
        <v>597</v>
      </c>
      <c r="CO240" s="619">
        <v>59691</v>
      </c>
      <c r="CP240" s="619">
        <v>1274367</v>
      </c>
      <c r="CQ240" s="619">
        <v>1248880</v>
      </c>
      <c r="CR240" s="619">
        <v>0</v>
      </c>
      <c r="CS240" s="619">
        <v>25487</v>
      </c>
      <c r="CT240" s="619">
        <v>2548734</v>
      </c>
      <c r="CU240" s="619">
        <v>0</v>
      </c>
      <c r="CV240" s="619">
        <v>0</v>
      </c>
      <c r="CW240" s="619">
        <v>0</v>
      </c>
      <c r="CX240" s="619">
        <v>0</v>
      </c>
      <c r="CY240" s="619">
        <v>0</v>
      </c>
      <c r="CZ240" s="619">
        <v>212155</v>
      </c>
      <c r="DA240" s="619">
        <v>207911</v>
      </c>
      <c r="DB240" s="619">
        <v>0</v>
      </c>
      <c r="DC240" s="619">
        <v>4243</v>
      </c>
      <c r="DD240" s="619">
        <v>424309</v>
      </c>
      <c r="DE240" s="619">
        <v>1833633</v>
      </c>
      <c r="DF240" s="619">
        <v>1796960</v>
      </c>
      <c r="DG240" s="619">
        <v>0</v>
      </c>
      <c r="DH240" s="619">
        <v>36673</v>
      </c>
      <c r="DI240" s="619">
        <v>3667266</v>
      </c>
      <c r="DJ240" s="619">
        <v>-1800000</v>
      </c>
      <c r="DK240" s="619">
        <v>-1764000</v>
      </c>
      <c r="DL240" s="619">
        <v>0</v>
      </c>
      <c r="DM240" s="619">
        <v>-36000</v>
      </c>
      <c r="DN240" s="619">
        <v>-3600000</v>
      </c>
      <c r="DO240" s="619">
        <v>-4900000</v>
      </c>
      <c r="DP240" s="619">
        <v>-4802000</v>
      </c>
      <c r="DQ240" s="619">
        <v>0</v>
      </c>
      <c r="DR240" s="619">
        <v>-98000</v>
      </c>
      <c r="DS240" s="619">
        <v>-9800000</v>
      </c>
      <c r="DT240" s="619">
        <v>-50000</v>
      </c>
      <c r="DU240" s="619">
        <v>-49000</v>
      </c>
      <c r="DV240" s="619">
        <v>0</v>
      </c>
      <c r="DW240" s="619">
        <v>-1000</v>
      </c>
      <c r="DX240" s="619">
        <v>-100000</v>
      </c>
      <c r="DY240" s="619">
        <v>-3050000</v>
      </c>
      <c r="DZ240" s="619">
        <v>-2989000</v>
      </c>
      <c r="EA240" s="619">
        <v>0</v>
      </c>
      <c r="EB240" s="619">
        <v>-61000</v>
      </c>
      <c r="EC240" s="619">
        <v>-6100000</v>
      </c>
      <c r="ED240" s="619">
        <v>-1800000</v>
      </c>
      <c r="EE240" s="619">
        <v>-1764000</v>
      </c>
      <c r="EF240" s="619">
        <v>0</v>
      </c>
      <c r="EG240" s="619">
        <v>-36000</v>
      </c>
      <c r="EH240" s="619">
        <v>-3600000</v>
      </c>
      <c r="EI240" s="619">
        <v>391405</v>
      </c>
      <c r="EJ240" s="619">
        <v>383575</v>
      </c>
      <c r="EK240" s="619">
        <v>0</v>
      </c>
      <c r="EL240" s="619">
        <v>7829</v>
      </c>
      <c r="EM240" s="619">
        <v>782808</v>
      </c>
      <c r="EN240" s="619">
        <v>0</v>
      </c>
      <c r="EO240" s="619">
        <v>0</v>
      </c>
      <c r="EP240" s="619">
        <v>0</v>
      </c>
      <c r="EQ240" s="619">
        <v>0</v>
      </c>
      <c r="ER240" s="619">
        <v>0</v>
      </c>
      <c r="ES240" s="619">
        <v>-488879</v>
      </c>
      <c r="ET240" s="619">
        <v>-479101</v>
      </c>
      <c r="EU240" s="619">
        <v>0</v>
      </c>
      <c r="EV240" s="619">
        <v>-9778</v>
      </c>
      <c r="EW240" s="619">
        <v>-977758</v>
      </c>
      <c r="EX240" s="619">
        <v>880284</v>
      </c>
      <c r="EY240" s="619">
        <v>862676</v>
      </c>
      <c r="EZ240" s="619">
        <v>0</v>
      </c>
      <c r="FA240" s="619">
        <v>17607</v>
      </c>
      <c r="FB240" s="619">
        <v>1760566</v>
      </c>
      <c r="FC240" s="619">
        <v>39203462</v>
      </c>
      <c r="FD240" s="619">
        <v>38419392</v>
      </c>
      <c r="FE240" s="619">
        <v>0</v>
      </c>
      <c r="FF240" s="619">
        <v>784069</v>
      </c>
      <c r="FG240" s="619">
        <v>78406923</v>
      </c>
      <c r="FH240" s="619">
        <v>41365506</v>
      </c>
      <c r="FI240" s="619">
        <v>40538195</v>
      </c>
      <c r="FJ240" s="619">
        <v>0</v>
      </c>
      <c r="FK240" s="619">
        <v>827310</v>
      </c>
      <c r="FL240" s="619">
        <v>82731011</v>
      </c>
      <c r="FM240" s="619">
        <v>2162044</v>
      </c>
      <c r="FN240" s="619">
        <v>2118803</v>
      </c>
      <c r="FO240" s="619">
        <v>0</v>
      </c>
      <c r="FP240" s="619">
        <v>43241</v>
      </c>
      <c r="FQ240" s="619">
        <v>4324088</v>
      </c>
      <c r="FR240" s="619">
        <v>3042328</v>
      </c>
      <c r="FS240" s="619">
        <v>2981479</v>
      </c>
      <c r="FT240" s="619">
        <v>0</v>
      </c>
      <c r="FU240" s="619">
        <v>60848</v>
      </c>
      <c r="FV240" s="619">
        <v>6084654</v>
      </c>
      <c r="FW240" s="620" t="s">
        <v>535</v>
      </c>
      <c r="FX240" s="620" t="s">
        <v>871</v>
      </c>
      <c r="FY240" s="610" t="s">
        <v>535</v>
      </c>
      <c r="FZ240" s="611" t="s">
        <v>723</v>
      </c>
      <c r="GA240" s="611" t="s">
        <v>1249</v>
      </c>
      <c r="GB240" s="610" t="s">
        <v>1432</v>
      </c>
    </row>
    <row r="241" spans="1:184" x14ac:dyDescent="0.25">
      <c r="A241" s="610" t="s">
        <v>3385</v>
      </c>
      <c r="B241" s="617" t="s">
        <v>1250</v>
      </c>
      <c r="C241" s="618" t="s">
        <v>1251</v>
      </c>
      <c r="D241" s="638">
        <v>0.5</v>
      </c>
      <c r="E241" s="638">
        <v>0.49</v>
      </c>
      <c r="F241" s="638">
        <v>0</v>
      </c>
      <c r="G241" s="638">
        <v>0.01</v>
      </c>
      <c r="H241" s="638">
        <v>1</v>
      </c>
      <c r="I241" s="619">
        <v>37575011</v>
      </c>
      <c r="J241" s="619">
        <v>36823510</v>
      </c>
      <c r="K241" s="619">
        <v>0</v>
      </c>
      <c r="L241" s="619">
        <v>751500</v>
      </c>
      <c r="M241" s="619">
        <v>75150021</v>
      </c>
      <c r="N241" s="619">
        <v>366825</v>
      </c>
      <c r="O241" s="619">
        <v>366825</v>
      </c>
      <c r="P241" s="619">
        <v>37208186</v>
      </c>
      <c r="Q241" s="619">
        <v>352287</v>
      </c>
      <c r="R241" s="619">
        <v>352287</v>
      </c>
      <c r="S241" s="619">
        <v>1995763</v>
      </c>
      <c r="T241" s="619">
        <v>0</v>
      </c>
      <c r="U241" s="619">
        <v>1995763</v>
      </c>
      <c r="V241" s="619">
        <v>0</v>
      </c>
      <c r="W241" s="619">
        <v>0</v>
      </c>
      <c r="X241" s="619">
        <v>0</v>
      </c>
      <c r="Y241" s="619">
        <v>0</v>
      </c>
      <c r="Z241" s="619">
        <v>0</v>
      </c>
      <c r="AA241" s="619">
        <v>0</v>
      </c>
      <c r="AB241" s="619">
        <v>0</v>
      </c>
      <c r="AC241" s="619">
        <v>366825</v>
      </c>
      <c r="AD241" s="619">
        <v>0</v>
      </c>
      <c r="AE241" s="619">
        <v>0</v>
      </c>
      <c r="AF241" s="619">
        <v>366825</v>
      </c>
      <c r="AG241" s="619">
        <v>0</v>
      </c>
      <c r="AH241" s="619">
        <v>0</v>
      </c>
      <c r="AI241" s="619">
        <v>15786248</v>
      </c>
      <c r="AJ241" s="619">
        <v>0</v>
      </c>
      <c r="AK241" s="619">
        <v>307883</v>
      </c>
      <c r="AL241" s="619">
        <v>16094131</v>
      </c>
      <c r="AM241" s="619">
        <v>5058333</v>
      </c>
      <c r="AN241" s="619">
        <v>4957167</v>
      </c>
      <c r="AO241" s="619">
        <v>0</v>
      </c>
      <c r="AP241" s="619">
        <v>101167</v>
      </c>
      <c r="AQ241" s="619">
        <v>10116667</v>
      </c>
      <c r="AR241" s="619">
        <v>-1348894</v>
      </c>
      <c r="AS241" s="619">
        <v>-1321917</v>
      </c>
      <c r="AT241" s="619">
        <v>0</v>
      </c>
      <c r="AU241" s="619">
        <v>-26978</v>
      </c>
      <c r="AV241" s="619">
        <v>-2697789</v>
      </c>
      <c r="AW241" s="619">
        <v>-3347759</v>
      </c>
      <c r="AX241" s="619">
        <v>-3280803</v>
      </c>
      <c r="AY241" s="619">
        <v>0</v>
      </c>
      <c r="AZ241" s="619">
        <v>-66955</v>
      </c>
      <c r="BA241" s="619">
        <v>-6695517</v>
      </c>
      <c r="BB241" s="619">
        <v>252785</v>
      </c>
      <c r="BC241" s="619">
        <v>247729</v>
      </c>
      <c r="BD241" s="619">
        <v>0</v>
      </c>
      <c r="BE241" s="619">
        <v>5056</v>
      </c>
      <c r="BF241" s="619">
        <v>505570</v>
      </c>
      <c r="BG241" s="619">
        <v>-78993</v>
      </c>
      <c r="BH241" s="619">
        <v>-77414</v>
      </c>
      <c r="BI241" s="619">
        <v>0</v>
      </c>
      <c r="BJ241" s="619">
        <v>-1580</v>
      </c>
      <c r="BK241" s="619">
        <v>-157987</v>
      </c>
      <c r="BL241" s="619">
        <v>-3173967</v>
      </c>
      <c r="BM241" s="619">
        <v>-3110488</v>
      </c>
      <c r="BN241" s="619">
        <v>0</v>
      </c>
      <c r="BO241" s="619">
        <v>-63479</v>
      </c>
      <c r="BP241" s="619">
        <v>-6347934</v>
      </c>
      <c r="BQ241" s="619">
        <v>-2712844</v>
      </c>
      <c r="BR241" s="619">
        <v>-2658588</v>
      </c>
      <c r="BS241" s="619">
        <v>0</v>
      </c>
      <c r="BT241" s="619">
        <v>-54257</v>
      </c>
      <c r="BU241" s="619">
        <v>-5425689</v>
      </c>
      <c r="BV241" s="619">
        <v>-544845</v>
      </c>
      <c r="BW241" s="619">
        <v>-533948</v>
      </c>
      <c r="BX241" s="619">
        <v>0</v>
      </c>
      <c r="BY241" s="619">
        <v>-10897</v>
      </c>
      <c r="BZ241" s="619">
        <v>-1089690</v>
      </c>
      <c r="CA241" s="619">
        <v>-2167999</v>
      </c>
      <c r="CB241" s="619">
        <v>-2124640</v>
      </c>
      <c r="CC241" s="619">
        <v>0</v>
      </c>
      <c r="CD241" s="619">
        <v>-43360</v>
      </c>
      <c r="CE241" s="619">
        <v>-4335999</v>
      </c>
      <c r="CF241" s="619">
        <v>0</v>
      </c>
      <c r="CG241" s="619">
        <v>0</v>
      </c>
      <c r="CH241" s="619">
        <v>0</v>
      </c>
      <c r="CI241" s="619">
        <v>0</v>
      </c>
      <c r="CJ241" s="619">
        <v>0</v>
      </c>
      <c r="CK241" s="619">
        <v>201</v>
      </c>
      <c r="CL241" s="619">
        <v>197</v>
      </c>
      <c r="CM241" s="619">
        <v>0</v>
      </c>
      <c r="CN241" s="619">
        <v>4</v>
      </c>
      <c r="CO241" s="619">
        <v>402</v>
      </c>
      <c r="CP241" s="619">
        <v>1740730</v>
      </c>
      <c r="CQ241" s="619">
        <v>1705916</v>
      </c>
      <c r="CR241" s="619">
        <v>0</v>
      </c>
      <c r="CS241" s="619">
        <v>34815</v>
      </c>
      <c r="CT241" s="619">
        <v>3481461</v>
      </c>
      <c r="CU241" s="619">
        <v>0</v>
      </c>
      <c r="CV241" s="619">
        <v>0</v>
      </c>
      <c r="CW241" s="619">
        <v>0</v>
      </c>
      <c r="CX241" s="619">
        <v>0</v>
      </c>
      <c r="CY241" s="619">
        <v>0</v>
      </c>
      <c r="CZ241" s="619">
        <v>-201</v>
      </c>
      <c r="DA241" s="619">
        <v>-197</v>
      </c>
      <c r="DB241" s="619">
        <v>0</v>
      </c>
      <c r="DC241" s="619">
        <v>-4</v>
      </c>
      <c r="DD241" s="619">
        <v>-402</v>
      </c>
      <c r="DE241" s="619">
        <v>-4057872</v>
      </c>
      <c r="DF241" s="619">
        <v>-3976715</v>
      </c>
      <c r="DG241" s="619">
        <v>0</v>
      </c>
      <c r="DH241" s="619">
        <v>-81157</v>
      </c>
      <c r="DI241" s="619">
        <v>-8115744</v>
      </c>
      <c r="DJ241" s="619">
        <v>-231368</v>
      </c>
      <c r="DK241" s="619">
        <v>-226741</v>
      </c>
      <c r="DL241" s="619">
        <v>0</v>
      </c>
      <c r="DM241" s="619">
        <v>-4627</v>
      </c>
      <c r="DN241" s="619">
        <v>-462736</v>
      </c>
      <c r="DO241" s="619">
        <v>-5261354</v>
      </c>
      <c r="DP241" s="619">
        <v>-5156128</v>
      </c>
      <c r="DQ241" s="619">
        <v>0</v>
      </c>
      <c r="DR241" s="619">
        <v>-105226</v>
      </c>
      <c r="DS241" s="619">
        <v>-10522708</v>
      </c>
      <c r="DT241" s="619">
        <v>-544845</v>
      </c>
      <c r="DU241" s="619">
        <v>-533948</v>
      </c>
      <c r="DV241" s="619">
        <v>0</v>
      </c>
      <c r="DW241" s="619">
        <v>-10897</v>
      </c>
      <c r="DX241" s="619">
        <v>-1089690</v>
      </c>
      <c r="DY241" s="619">
        <v>-4485141</v>
      </c>
      <c r="DZ241" s="619">
        <v>-4395439</v>
      </c>
      <c r="EA241" s="619">
        <v>0</v>
      </c>
      <c r="EB241" s="619">
        <v>-89702</v>
      </c>
      <c r="EC241" s="619">
        <v>-8970282</v>
      </c>
      <c r="ED241" s="619">
        <v>-231368</v>
      </c>
      <c r="EE241" s="619">
        <v>-226741</v>
      </c>
      <c r="EF241" s="619">
        <v>0</v>
      </c>
      <c r="EG241" s="619">
        <v>-4627</v>
      </c>
      <c r="EH241" s="619">
        <v>-462736</v>
      </c>
      <c r="EI241" s="619">
        <v>5971289</v>
      </c>
      <c r="EJ241" s="619">
        <v>5479982</v>
      </c>
      <c r="EK241" s="619">
        <v>0</v>
      </c>
      <c r="EL241" s="619">
        <v>115670</v>
      </c>
      <c r="EM241" s="619">
        <v>11566939</v>
      </c>
      <c r="EN241" s="619">
        <v>-187819</v>
      </c>
      <c r="EO241" s="619">
        <v>187819</v>
      </c>
      <c r="EP241" s="619">
        <v>0</v>
      </c>
      <c r="EQ241" s="619">
        <v>0</v>
      </c>
      <c r="ER241" s="619">
        <v>0</v>
      </c>
      <c r="ES241" s="619">
        <v>7433744</v>
      </c>
      <c r="ET241" s="619">
        <v>7285069</v>
      </c>
      <c r="EU241" s="619">
        <v>0</v>
      </c>
      <c r="EV241" s="619">
        <v>148675</v>
      </c>
      <c r="EW241" s="619">
        <v>14867488</v>
      </c>
      <c r="EX241" s="619">
        <v>-1650274</v>
      </c>
      <c r="EY241" s="619">
        <v>-1617268</v>
      </c>
      <c r="EZ241" s="619">
        <v>0</v>
      </c>
      <c r="FA241" s="619">
        <v>-33005</v>
      </c>
      <c r="FB241" s="619">
        <v>-3300549</v>
      </c>
      <c r="FC241" s="619">
        <v>44218873</v>
      </c>
      <c r="FD241" s="619">
        <v>43334496</v>
      </c>
      <c r="FE241" s="619">
        <v>0</v>
      </c>
      <c r="FF241" s="619">
        <v>884377</v>
      </c>
      <c r="FG241" s="619">
        <v>88437746</v>
      </c>
      <c r="FH241" s="619">
        <v>37575011</v>
      </c>
      <c r="FI241" s="619">
        <v>36823510</v>
      </c>
      <c r="FJ241" s="619">
        <v>0</v>
      </c>
      <c r="FK241" s="619">
        <v>751500</v>
      </c>
      <c r="FL241" s="619">
        <v>75150021</v>
      </c>
      <c r="FM241" s="619">
        <v>-6643862</v>
      </c>
      <c r="FN241" s="619">
        <v>-6510986</v>
      </c>
      <c r="FO241" s="619">
        <v>0</v>
      </c>
      <c r="FP241" s="619">
        <v>-132877</v>
      </c>
      <c r="FQ241" s="619">
        <v>-13287725</v>
      </c>
      <c r="FR241" s="619">
        <v>-8294136</v>
      </c>
      <c r="FS241" s="619">
        <v>-8128254</v>
      </c>
      <c r="FT241" s="619">
        <v>0</v>
      </c>
      <c r="FU241" s="619">
        <v>-165882</v>
      </c>
      <c r="FV241" s="619">
        <v>-16588274</v>
      </c>
      <c r="FW241" s="620" t="s">
        <v>535</v>
      </c>
      <c r="FX241" s="620" t="s">
        <v>650</v>
      </c>
      <c r="FY241" s="610" t="s">
        <v>535</v>
      </c>
      <c r="FZ241" s="611" t="s">
        <v>548</v>
      </c>
      <c r="GA241" s="611" t="s">
        <v>1252</v>
      </c>
      <c r="GB241" s="610" t="s">
        <v>3368</v>
      </c>
    </row>
    <row r="242" spans="1:184" x14ac:dyDescent="0.25">
      <c r="A242" s="610" t="s">
        <v>3385</v>
      </c>
      <c r="B242" s="617" t="s">
        <v>1253</v>
      </c>
      <c r="C242" s="618" t="s">
        <v>1254</v>
      </c>
      <c r="D242" s="638">
        <v>0.5</v>
      </c>
      <c r="E242" s="638">
        <v>0.4</v>
      </c>
      <c r="F242" s="638">
        <v>0.1</v>
      </c>
      <c r="G242" s="638">
        <v>0</v>
      </c>
      <c r="H242" s="638">
        <v>1</v>
      </c>
      <c r="I242" s="619">
        <v>30596698</v>
      </c>
      <c r="J242" s="619">
        <v>24477359</v>
      </c>
      <c r="K242" s="619">
        <v>6119340</v>
      </c>
      <c r="L242" s="619">
        <v>0</v>
      </c>
      <c r="M242" s="619">
        <v>61193397</v>
      </c>
      <c r="N242" s="619">
        <v>0</v>
      </c>
      <c r="O242" s="619">
        <v>0</v>
      </c>
      <c r="P242" s="619">
        <v>30596698</v>
      </c>
      <c r="Q242" s="619">
        <v>234440</v>
      </c>
      <c r="R242" s="619">
        <v>234440</v>
      </c>
      <c r="S242" s="619">
        <v>0</v>
      </c>
      <c r="T242" s="619">
        <v>0</v>
      </c>
      <c r="U242" s="619">
        <v>0</v>
      </c>
      <c r="V242" s="619">
        <v>520262</v>
      </c>
      <c r="W242" s="619">
        <v>0</v>
      </c>
      <c r="X242" s="619">
        <v>520262</v>
      </c>
      <c r="Y242" s="619">
        <v>0</v>
      </c>
      <c r="Z242" s="619">
        <v>0</v>
      </c>
      <c r="AA242" s="619">
        <v>0</v>
      </c>
      <c r="AB242" s="619">
        <v>0</v>
      </c>
      <c r="AC242" s="619">
        <v>0</v>
      </c>
      <c r="AD242" s="619">
        <v>0</v>
      </c>
      <c r="AE242" s="619">
        <v>0</v>
      </c>
      <c r="AF242" s="619">
        <v>0</v>
      </c>
      <c r="AG242" s="619">
        <v>0</v>
      </c>
      <c r="AH242" s="619">
        <v>0</v>
      </c>
      <c r="AI242" s="619">
        <v>10004047</v>
      </c>
      <c r="AJ242" s="619">
        <v>2478857</v>
      </c>
      <c r="AK242" s="619">
        <v>0</v>
      </c>
      <c r="AL242" s="619">
        <v>12482904</v>
      </c>
      <c r="AM242" s="619">
        <v>3542170</v>
      </c>
      <c r="AN242" s="619">
        <v>2833736</v>
      </c>
      <c r="AO242" s="619">
        <v>708434</v>
      </c>
      <c r="AP242" s="619">
        <v>0</v>
      </c>
      <c r="AQ242" s="619">
        <v>7084340</v>
      </c>
      <c r="AR242" s="619">
        <v>-731267</v>
      </c>
      <c r="AS242" s="619">
        <v>-585013</v>
      </c>
      <c r="AT242" s="619">
        <v>-146253</v>
      </c>
      <c r="AU242" s="619">
        <v>0</v>
      </c>
      <c r="AV242" s="619">
        <v>-1462533</v>
      </c>
      <c r="AW242" s="619">
        <v>-1171418</v>
      </c>
      <c r="AX242" s="619">
        <v>-937134</v>
      </c>
      <c r="AY242" s="619">
        <v>-234284</v>
      </c>
      <c r="AZ242" s="619">
        <v>0</v>
      </c>
      <c r="BA242" s="619">
        <v>-2342836</v>
      </c>
      <c r="BB242" s="619">
        <v>118426</v>
      </c>
      <c r="BC242" s="619">
        <v>94740</v>
      </c>
      <c r="BD242" s="619">
        <v>23685</v>
      </c>
      <c r="BE242" s="619">
        <v>0</v>
      </c>
      <c r="BF242" s="619">
        <v>236851</v>
      </c>
      <c r="BG242" s="619">
        <v>-818424</v>
      </c>
      <c r="BH242" s="619">
        <v>-654739</v>
      </c>
      <c r="BI242" s="619">
        <v>-163685</v>
      </c>
      <c r="BJ242" s="619">
        <v>0</v>
      </c>
      <c r="BK242" s="619">
        <v>-1636848</v>
      </c>
      <c r="BL242" s="619">
        <v>-1871416</v>
      </c>
      <c r="BM242" s="619">
        <v>-1497133</v>
      </c>
      <c r="BN242" s="619">
        <v>-374284</v>
      </c>
      <c r="BO242" s="619">
        <v>0</v>
      </c>
      <c r="BP242" s="619">
        <v>-3742833</v>
      </c>
      <c r="BQ242" s="619">
        <v>-4761500</v>
      </c>
      <c r="BR242" s="619">
        <v>-3809200</v>
      </c>
      <c r="BS242" s="619">
        <v>-952300</v>
      </c>
      <c r="BT242" s="619">
        <v>0</v>
      </c>
      <c r="BU242" s="619">
        <v>-9523000</v>
      </c>
      <c r="BV242" s="619">
        <v>-273000</v>
      </c>
      <c r="BW242" s="619">
        <v>-218400</v>
      </c>
      <c r="BX242" s="619">
        <v>-54600</v>
      </c>
      <c r="BY242" s="619">
        <v>0</v>
      </c>
      <c r="BZ242" s="619">
        <v>-546000</v>
      </c>
      <c r="CA242" s="619">
        <v>-4488500</v>
      </c>
      <c r="CB242" s="619">
        <v>-3590800</v>
      </c>
      <c r="CC242" s="619">
        <v>-897700</v>
      </c>
      <c r="CD242" s="619">
        <v>0</v>
      </c>
      <c r="CE242" s="619">
        <v>-8977000</v>
      </c>
      <c r="CF242" s="619">
        <v>0</v>
      </c>
      <c r="CG242" s="619">
        <v>0</v>
      </c>
      <c r="CH242" s="619">
        <v>0</v>
      </c>
      <c r="CI242" s="619">
        <v>0</v>
      </c>
      <c r="CJ242" s="619">
        <v>0</v>
      </c>
      <c r="CK242" s="619">
        <v>0</v>
      </c>
      <c r="CL242" s="619">
        <v>0</v>
      </c>
      <c r="CM242" s="619">
        <v>0</v>
      </c>
      <c r="CN242" s="619">
        <v>0</v>
      </c>
      <c r="CO242" s="619">
        <v>0</v>
      </c>
      <c r="CP242" s="619">
        <v>0</v>
      </c>
      <c r="CQ242" s="619">
        <v>0</v>
      </c>
      <c r="CR242" s="619">
        <v>0</v>
      </c>
      <c r="CS242" s="619">
        <v>0</v>
      </c>
      <c r="CT242" s="619">
        <v>0</v>
      </c>
      <c r="CU242" s="619">
        <v>0</v>
      </c>
      <c r="CV242" s="619">
        <v>0</v>
      </c>
      <c r="CW242" s="619">
        <v>0</v>
      </c>
      <c r="CX242" s="619">
        <v>0</v>
      </c>
      <c r="CY242" s="619">
        <v>0</v>
      </c>
      <c r="CZ242" s="619">
        <v>273000</v>
      </c>
      <c r="DA242" s="619">
        <v>218400</v>
      </c>
      <c r="DB242" s="619">
        <v>54600</v>
      </c>
      <c r="DC242" s="619">
        <v>0</v>
      </c>
      <c r="DD242" s="619">
        <v>546000</v>
      </c>
      <c r="DE242" s="619">
        <v>2643000</v>
      </c>
      <c r="DF242" s="619">
        <v>2114400</v>
      </c>
      <c r="DG242" s="619">
        <v>528600</v>
      </c>
      <c r="DH242" s="619">
        <v>0</v>
      </c>
      <c r="DI242" s="619">
        <v>5286000</v>
      </c>
      <c r="DJ242" s="619">
        <v>-275000</v>
      </c>
      <c r="DK242" s="619">
        <v>-220000</v>
      </c>
      <c r="DL242" s="619">
        <v>-55000</v>
      </c>
      <c r="DM242" s="619">
        <v>0</v>
      </c>
      <c r="DN242" s="619">
        <v>-550000</v>
      </c>
      <c r="DO242" s="619">
        <v>-2120500</v>
      </c>
      <c r="DP242" s="619">
        <v>-1696400</v>
      </c>
      <c r="DQ242" s="619">
        <v>-424100</v>
      </c>
      <c r="DR242" s="619">
        <v>0</v>
      </c>
      <c r="DS242" s="619">
        <v>-4241000</v>
      </c>
      <c r="DT242" s="619">
        <v>0</v>
      </c>
      <c r="DU242" s="619">
        <v>0</v>
      </c>
      <c r="DV242" s="619">
        <v>0</v>
      </c>
      <c r="DW242" s="619">
        <v>0</v>
      </c>
      <c r="DX242" s="619">
        <v>0</v>
      </c>
      <c r="DY242" s="619">
        <v>-1845500</v>
      </c>
      <c r="DZ242" s="619">
        <v>-1476400</v>
      </c>
      <c r="EA242" s="619">
        <v>-369100</v>
      </c>
      <c r="EB242" s="619">
        <v>0</v>
      </c>
      <c r="EC242" s="619">
        <v>-3691000</v>
      </c>
      <c r="ED242" s="619">
        <v>-275000</v>
      </c>
      <c r="EE242" s="619">
        <v>-220000</v>
      </c>
      <c r="EF242" s="619">
        <v>-55000</v>
      </c>
      <c r="EG242" s="619">
        <v>0</v>
      </c>
      <c r="EH242" s="619">
        <v>-550000</v>
      </c>
      <c r="EI242" s="619">
        <v>1662858</v>
      </c>
      <c r="EJ242" s="619">
        <v>1330285</v>
      </c>
      <c r="EK242" s="619">
        <v>332571</v>
      </c>
      <c r="EL242" s="619">
        <v>0</v>
      </c>
      <c r="EM242" s="619">
        <v>3325725</v>
      </c>
      <c r="EN242" s="619">
        <v>0</v>
      </c>
      <c r="EO242" s="619">
        <v>0</v>
      </c>
      <c r="EP242" s="619">
        <v>0</v>
      </c>
      <c r="EQ242" s="619">
        <v>0</v>
      </c>
      <c r="ER242" s="619">
        <v>0</v>
      </c>
      <c r="ES242" s="619">
        <v>2477222</v>
      </c>
      <c r="ET242" s="619">
        <v>1981777</v>
      </c>
      <c r="EU242" s="619">
        <v>495444</v>
      </c>
      <c r="EV242" s="619">
        <v>0</v>
      </c>
      <c r="EW242" s="619">
        <v>4954443</v>
      </c>
      <c r="EX242" s="619">
        <v>-814364</v>
      </c>
      <c r="EY242" s="619">
        <v>-651492</v>
      </c>
      <c r="EZ242" s="619">
        <v>-162873</v>
      </c>
      <c r="FA242" s="619">
        <v>0</v>
      </c>
      <c r="FB242" s="619">
        <v>-1628718</v>
      </c>
      <c r="FC242" s="619">
        <v>26686959</v>
      </c>
      <c r="FD242" s="619">
        <v>21349567</v>
      </c>
      <c r="FE242" s="619">
        <v>5337392</v>
      </c>
      <c r="FF242" s="619">
        <v>0</v>
      </c>
      <c r="FG242" s="619">
        <v>53373918</v>
      </c>
      <c r="FH242" s="619">
        <v>30596698</v>
      </c>
      <c r="FI242" s="619">
        <v>24477359</v>
      </c>
      <c r="FJ242" s="619">
        <v>6119340</v>
      </c>
      <c r="FK242" s="619">
        <v>0</v>
      </c>
      <c r="FL242" s="619">
        <v>61193397</v>
      </c>
      <c r="FM242" s="619">
        <v>3909739</v>
      </c>
      <c r="FN242" s="619">
        <v>3127792</v>
      </c>
      <c r="FO242" s="619">
        <v>781948</v>
      </c>
      <c r="FP242" s="619">
        <v>0</v>
      </c>
      <c r="FQ242" s="619">
        <v>7819479</v>
      </c>
      <c r="FR242" s="619">
        <v>3095375</v>
      </c>
      <c r="FS242" s="619">
        <v>2476300</v>
      </c>
      <c r="FT242" s="619">
        <v>619075</v>
      </c>
      <c r="FU242" s="619">
        <v>0</v>
      </c>
      <c r="FV242" s="619">
        <v>6190761</v>
      </c>
      <c r="FW242" s="620" t="s">
        <v>1060</v>
      </c>
      <c r="FX242" s="620" t="s">
        <v>473</v>
      </c>
      <c r="FY242" s="610" t="s">
        <v>474</v>
      </c>
      <c r="FZ242" s="611" t="s">
        <v>548</v>
      </c>
      <c r="GA242" s="611" t="s">
        <v>1255</v>
      </c>
      <c r="GB242" s="610" t="s">
        <v>1432</v>
      </c>
    </row>
    <row r="243" spans="1:184" x14ac:dyDescent="0.25">
      <c r="A243" s="610" t="s">
        <v>3385</v>
      </c>
      <c r="B243" s="617" t="s">
        <v>1256</v>
      </c>
      <c r="C243" s="618" t="s">
        <v>1257</v>
      </c>
      <c r="D243" s="638">
        <v>0.5</v>
      </c>
      <c r="E243" s="638">
        <v>0.4</v>
      </c>
      <c r="F243" s="638">
        <v>0.1</v>
      </c>
      <c r="G243" s="638">
        <v>0</v>
      </c>
      <c r="H243" s="638">
        <v>1</v>
      </c>
      <c r="I243" s="619">
        <v>19123152</v>
      </c>
      <c r="J243" s="619">
        <v>15298521</v>
      </c>
      <c r="K243" s="619">
        <v>3824630</v>
      </c>
      <c r="L243" s="619">
        <v>0</v>
      </c>
      <c r="M243" s="619">
        <v>38246303</v>
      </c>
      <c r="N243" s="619">
        <v>0</v>
      </c>
      <c r="O243" s="619">
        <v>0</v>
      </c>
      <c r="P243" s="619">
        <v>19123152</v>
      </c>
      <c r="Q243" s="619">
        <v>161663</v>
      </c>
      <c r="R243" s="619">
        <v>161663</v>
      </c>
      <c r="S243" s="619">
        <v>0</v>
      </c>
      <c r="T243" s="619">
        <v>0</v>
      </c>
      <c r="U243" s="619">
        <v>0</v>
      </c>
      <c r="V243" s="619">
        <v>381355</v>
      </c>
      <c r="W243" s="619">
        <v>1092810</v>
      </c>
      <c r="X243" s="619">
        <v>1474165</v>
      </c>
      <c r="Y243" s="619">
        <v>0</v>
      </c>
      <c r="Z243" s="619">
        <v>0</v>
      </c>
      <c r="AA243" s="619">
        <v>0</v>
      </c>
      <c r="AB243" s="619">
        <v>0</v>
      </c>
      <c r="AC243" s="619">
        <v>0</v>
      </c>
      <c r="AD243" s="619">
        <v>0</v>
      </c>
      <c r="AE243" s="619">
        <v>0</v>
      </c>
      <c r="AF243" s="619">
        <v>0</v>
      </c>
      <c r="AG243" s="619">
        <v>0</v>
      </c>
      <c r="AH243" s="619">
        <v>0</v>
      </c>
      <c r="AI243" s="619">
        <v>5517145</v>
      </c>
      <c r="AJ243" s="619">
        <v>1549195</v>
      </c>
      <c r="AK243" s="619">
        <v>0</v>
      </c>
      <c r="AL243" s="619">
        <v>7066340</v>
      </c>
      <c r="AM243" s="619">
        <v>1352540</v>
      </c>
      <c r="AN243" s="619">
        <v>1082032</v>
      </c>
      <c r="AO243" s="619">
        <v>270508</v>
      </c>
      <c r="AP243" s="619">
        <v>0</v>
      </c>
      <c r="AQ243" s="619">
        <v>2705080</v>
      </c>
      <c r="AR243" s="619">
        <v>-572544</v>
      </c>
      <c r="AS243" s="619">
        <v>-458035</v>
      </c>
      <c r="AT243" s="619">
        <v>-114509</v>
      </c>
      <c r="AU243" s="619">
        <v>0</v>
      </c>
      <c r="AV243" s="619">
        <v>-1145088</v>
      </c>
      <c r="AW243" s="619">
        <v>-502129</v>
      </c>
      <c r="AX243" s="619">
        <v>-401704</v>
      </c>
      <c r="AY243" s="619">
        <v>-100426</v>
      </c>
      <c r="AZ243" s="619">
        <v>0</v>
      </c>
      <c r="BA243" s="619">
        <v>-1004259</v>
      </c>
      <c r="BB243" s="619">
        <v>50832</v>
      </c>
      <c r="BC243" s="619">
        <v>40665</v>
      </c>
      <c r="BD243" s="619">
        <v>10166</v>
      </c>
      <c r="BE243" s="619">
        <v>0</v>
      </c>
      <c r="BF243" s="619">
        <v>101663</v>
      </c>
      <c r="BG243" s="619">
        <v>18827</v>
      </c>
      <c r="BH243" s="619">
        <v>15062</v>
      </c>
      <c r="BI243" s="619">
        <v>3766</v>
      </c>
      <c r="BJ243" s="619">
        <v>0</v>
      </c>
      <c r="BK243" s="619">
        <v>37655</v>
      </c>
      <c r="BL243" s="619">
        <v>-432470</v>
      </c>
      <c r="BM243" s="619">
        <v>-345977</v>
      </c>
      <c r="BN243" s="619">
        <v>-86494</v>
      </c>
      <c r="BO243" s="619">
        <v>0</v>
      </c>
      <c r="BP243" s="619">
        <v>-864941</v>
      </c>
      <c r="BQ243" s="619">
        <v>-1103236</v>
      </c>
      <c r="BR243" s="619">
        <v>-882589</v>
      </c>
      <c r="BS243" s="619">
        <v>-220647</v>
      </c>
      <c r="BT243" s="619">
        <v>0</v>
      </c>
      <c r="BU243" s="619">
        <v>-2206472</v>
      </c>
      <c r="BV243" s="619">
        <v>-171279</v>
      </c>
      <c r="BW243" s="619">
        <v>-137024</v>
      </c>
      <c r="BX243" s="619">
        <v>-34256</v>
      </c>
      <c r="BY243" s="619">
        <v>0</v>
      </c>
      <c r="BZ243" s="619">
        <v>-342559</v>
      </c>
      <c r="CA243" s="619">
        <v>-931957</v>
      </c>
      <c r="CB243" s="619">
        <v>-745565</v>
      </c>
      <c r="CC243" s="619">
        <v>-186391</v>
      </c>
      <c r="CD243" s="619">
        <v>0</v>
      </c>
      <c r="CE243" s="619">
        <v>-1863913</v>
      </c>
      <c r="CF243" s="619">
        <v>0</v>
      </c>
      <c r="CG243" s="619">
        <v>0</v>
      </c>
      <c r="CH243" s="619">
        <v>0</v>
      </c>
      <c r="CI243" s="619">
        <v>0</v>
      </c>
      <c r="CJ243" s="619">
        <v>0</v>
      </c>
      <c r="CK243" s="619">
        <v>284372</v>
      </c>
      <c r="CL243" s="619">
        <v>227498</v>
      </c>
      <c r="CM243" s="619">
        <v>56874</v>
      </c>
      <c r="CN243" s="619">
        <v>0</v>
      </c>
      <c r="CO243" s="619">
        <v>568744</v>
      </c>
      <c r="CP243" s="619">
        <v>234819</v>
      </c>
      <c r="CQ243" s="619">
        <v>187855</v>
      </c>
      <c r="CR243" s="619">
        <v>46964</v>
      </c>
      <c r="CS243" s="619">
        <v>0</v>
      </c>
      <c r="CT243" s="619">
        <v>469638</v>
      </c>
      <c r="CU243" s="619">
        <v>0</v>
      </c>
      <c r="CV243" s="619">
        <v>0</v>
      </c>
      <c r="CW243" s="619">
        <v>0</v>
      </c>
      <c r="CX243" s="619">
        <v>0</v>
      </c>
      <c r="CY243" s="619">
        <v>0</v>
      </c>
      <c r="CZ243" s="619">
        <v>-113092</v>
      </c>
      <c r="DA243" s="619">
        <v>-90474</v>
      </c>
      <c r="DB243" s="619">
        <v>-22619</v>
      </c>
      <c r="DC243" s="619">
        <v>0</v>
      </c>
      <c r="DD243" s="619">
        <v>-226185</v>
      </c>
      <c r="DE243" s="619">
        <v>347153</v>
      </c>
      <c r="DF243" s="619">
        <v>277723</v>
      </c>
      <c r="DG243" s="619">
        <v>69431</v>
      </c>
      <c r="DH243" s="619">
        <v>0</v>
      </c>
      <c r="DI243" s="619">
        <v>694307</v>
      </c>
      <c r="DJ243" s="619">
        <v>-617761</v>
      </c>
      <c r="DK243" s="619">
        <v>-494208</v>
      </c>
      <c r="DL243" s="619">
        <v>-123552</v>
      </c>
      <c r="DM243" s="619">
        <v>0</v>
      </c>
      <c r="DN243" s="619">
        <v>-1235521</v>
      </c>
      <c r="DO243" s="619">
        <v>-967745</v>
      </c>
      <c r="DP243" s="619">
        <v>-774195</v>
      </c>
      <c r="DQ243" s="619">
        <v>-193549</v>
      </c>
      <c r="DR243" s="619">
        <v>0</v>
      </c>
      <c r="DS243" s="619">
        <v>-1935489</v>
      </c>
      <c r="DT243" s="619">
        <v>1</v>
      </c>
      <c r="DU243" s="619">
        <v>0</v>
      </c>
      <c r="DV243" s="619">
        <v>-1</v>
      </c>
      <c r="DW243" s="619">
        <v>0</v>
      </c>
      <c r="DX243" s="619">
        <v>0</v>
      </c>
      <c r="DY243" s="619">
        <v>-349985</v>
      </c>
      <c r="DZ243" s="619">
        <v>-279987</v>
      </c>
      <c r="EA243" s="619">
        <v>-69996</v>
      </c>
      <c r="EB243" s="619">
        <v>0</v>
      </c>
      <c r="EC243" s="619">
        <v>-699968</v>
      </c>
      <c r="ED243" s="619">
        <v>-617761</v>
      </c>
      <c r="EE243" s="619">
        <v>-494208</v>
      </c>
      <c r="EF243" s="619">
        <v>-123552</v>
      </c>
      <c r="EG243" s="619">
        <v>0</v>
      </c>
      <c r="EH243" s="619">
        <v>-1235521</v>
      </c>
      <c r="EI243" s="619">
        <v>-578742</v>
      </c>
      <c r="EJ243" s="619">
        <v>-462996</v>
      </c>
      <c r="EK243" s="619">
        <v>-115751</v>
      </c>
      <c r="EL243" s="619">
        <v>0</v>
      </c>
      <c r="EM243" s="619">
        <v>-1157489</v>
      </c>
      <c r="EN243" s="619">
        <v>0</v>
      </c>
      <c r="EO243" s="619">
        <v>0</v>
      </c>
      <c r="EP243" s="619">
        <v>0</v>
      </c>
      <c r="EQ243" s="619">
        <v>0</v>
      </c>
      <c r="ER243" s="619">
        <v>0</v>
      </c>
      <c r="ES243" s="619">
        <v>-42253</v>
      </c>
      <c r="ET243" s="619">
        <v>-33802</v>
      </c>
      <c r="EU243" s="619">
        <v>-8451</v>
      </c>
      <c r="EV243" s="619">
        <v>0</v>
      </c>
      <c r="EW243" s="619">
        <v>-84505</v>
      </c>
      <c r="EX243" s="619">
        <v>-536489</v>
      </c>
      <c r="EY243" s="619">
        <v>-429194</v>
      </c>
      <c r="EZ243" s="619">
        <v>-107300</v>
      </c>
      <c r="FA243" s="619">
        <v>0</v>
      </c>
      <c r="FB243" s="619">
        <v>-1072984</v>
      </c>
      <c r="FC243" s="619">
        <v>18384699</v>
      </c>
      <c r="FD243" s="619">
        <v>14707759</v>
      </c>
      <c r="FE243" s="619">
        <v>3676940</v>
      </c>
      <c r="FF243" s="619">
        <v>0</v>
      </c>
      <c r="FG243" s="619">
        <v>36769398</v>
      </c>
      <c r="FH243" s="619">
        <v>19123152</v>
      </c>
      <c r="FI243" s="619">
        <v>15298521</v>
      </c>
      <c r="FJ243" s="619">
        <v>3824630</v>
      </c>
      <c r="FK243" s="619">
        <v>0</v>
      </c>
      <c r="FL243" s="619">
        <v>38246303</v>
      </c>
      <c r="FM243" s="619">
        <v>738453</v>
      </c>
      <c r="FN243" s="619">
        <v>590762</v>
      </c>
      <c r="FO243" s="619">
        <v>147690</v>
      </c>
      <c r="FP243" s="619">
        <v>0</v>
      </c>
      <c r="FQ243" s="619">
        <v>1476905</v>
      </c>
      <c r="FR243" s="619">
        <v>201964</v>
      </c>
      <c r="FS243" s="619">
        <v>161568</v>
      </c>
      <c r="FT243" s="619">
        <v>40390</v>
      </c>
      <c r="FU243" s="619">
        <v>0</v>
      </c>
      <c r="FV243" s="619">
        <v>403921</v>
      </c>
      <c r="FW243" s="620" t="s">
        <v>669</v>
      </c>
      <c r="FX243" s="620" t="s">
        <v>473</v>
      </c>
      <c r="FY243" s="610" t="s">
        <v>474</v>
      </c>
      <c r="FZ243" s="611" t="s">
        <v>536</v>
      </c>
      <c r="GA243" s="611" t="s">
        <v>1258</v>
      </c>
      <c r="GB243" s="610" t="s">
        <v>1432</v>
      </c>
    </row>
    <row r="244" spans="1:184" x14ac:dyDescent="0.25">
      <c r="A244" s="610" t="s">
        <v>3385</v>
      </c>
      <c r="B244" s="617" t="s">
        <v>1259</v>
      </c>
      <c r="C244" s="618" t="s">
        <v>1260</v>
      </c>
      <c r="D244" s="638">
        <v>0.5</v>
      </c>
      <c r="E244" s="638">
        <v>0.49</v>
      </c>
      <c r="F244" s="638">
        <v>0</v>
      </c>
      <c r="G244" s="638">
        <v>0.01</v>
      </c>
      <c r="H244" s="638">
        <v>1</v>
      </c>
      <c r="I244" s="619">
        <v>40579725</v>
      </c>
      <c r="J244" s="619">
        <v>39768131</v>
      </c>
      <c r="K244" s="619">
        <v>0</v>
      </c>
      <c r="L244" s="619">
        <v>811595</v>
      </c>
      <c r="M244" s="619">
        <v>81159451</v>
      </c>
      <c r="N244" s="619">
        <v>0</v>
      </c>
      <c r="O244" s="619">
        <v>0</v>
      </c>
      <c r="P244" s="619">
        <v>40579725</v>
      </c>
      <c r="Q244" s="619">
        <v>322597</v>
      </c>
      <c r="R244" s="619">
        <v>322597</v>
      </c>
      <c r="S244" s="619">
        <v>1704886</v>
      </c>
      <c r="T244" s="619">
        <v>0</v>
      </c>
      <c r="U244" s="619">
        <v>1704886</v>
      </c>
      <c r="V244" s="619">
        <v>9723</v>
      </c>
      <c r="W244" s="619">
        <v>0</v>
      </c>
      <c r="X244" s="619">
        <v>9723</v>
      </c>
      <c r="Y244" s="619">
        <v>0</v>
      </c>
      <c r="Z244" s="619">
        <v>0</v>
      </c>
      <c r="AA244" s="619">
        <v>0</v>
      </c>
      <c r="AB244" s="619">
        <v>0</v>
      </c>
      <c r="AC244" s="619">
        <v>0</v>
      </c>
      <c r="AD244" s="619">
        <v>0</v>
      </c>
      <c r="AE244" s="619">
        <v>0</v>
      </c>
      <c r="AF244" s="619">
        <v>0</v>
      </c>
      <c r="AG244" s="619">
        <v>0</v>
      </c>
      <c r="AH244" s="619">
        <v>0</v>
      </c>
      <c r="AI244" s="619">
        <v>14124982</v>
      </c>
      <c r="AJ244" s="619">
        <v>0</v>
      </c>
      <c r="AK244" s="619">
        <v>281946</v>
      </c>
      <c r="AL244" s="619">
        <v>14406928</v>
      </c>
      <c r="AM244" s="619">
        <v>4504796</v>
      </c>
      <c r="AN244" s="619">
        <v>4414701</v>
      </c>
      <c r="AO244" s="619">
        <v>0</v>
      </c>
      <c r="AP244" s="619">
        <v>90096</v>
      </c>
      <c r="AQ244" s="619">
        <v>9009593</v>
      </c>
      <c r="AR244" s="619">
        <v>-2126452</v>
      </c>
      <c r="AS244" s="619">
        <v>-2083922</v>
      </c>
      <c r="AT244" s="619">
        <v>0</v>
      </c>
      <c r="AU244" s="619">
        <v>-42529</v>
      </c>
      <c r="AV244" s="619">
        <v>-4252903</v>
      </c>
      <c r="AW244" s="619">
        <v>-2736611</v>
      </c>
      <c r="AX244" s="619">
        <v>-2681879</v>
      </c>
      <c r="AY244" s="619">
        <v>0</v>
      </c>
      <c r="AZ244" s="619">
        <v>-54732</v>
      </c>
      <c r="BA244" s="619">
        <v>-5473222</v>
      </c>
      <c r="BB244" s="619">
        <v>520514</v>
      </c>
      <c r="BC244" s="619">
        <v>510103</v>
      </c>
      <c r="BD244" s="619">
        <v>0</v>
      </c>
      <c r="BE244" s="619">
        <v>10410</v>
      </c>
      <c r="BF244" s="619">
        <v>1041027</v>
      </c>
      <c r="BG244" s="619">
        <v>-559117</v>
      </c>
      <c r="BH244" s="619">
        <v>-547934</v>
      </c>
      <c r="BI244" s="619">
        <v>0</v>
      </c>
      <c r="BJ244" s="619">
        <v>-11182</v>
      </c>
      <c r="BK244" s="619">
        <v>-1118233</v>
      </c>
      <c r="BL244" s="619">
        <v>-2775214</v>
      </c>
      <c r="BM244" s="619">
        <v>-2719710</v>
      </c>
      <c r="BN244" s="619">
        <v>0</v>
      </c>
      <c r="BO244" s="619">
        <v>-55504</v>
      </c>
      <c r="BP244" s="619">
        <v>-5550428</v>
      </c>
      <c r="BQ244" s="619">
        <v>-5807991</v>
      </c>
      <c r="BR244" s="619">
        <v>-5691832</v>
      </c>
      <c r="BS244" s="619">
        <v>0</v>
      </c>
      <c r="BT244" s="619">
        <v>-116160</v>
      </c>
      <c r="BU244" s="619">
        <v>-11615983</v>
      </c>
      <c r="BV244" s="619">
        <v>-327327</v>
      </c>
      <c r="BW244" s="619">
        <v>-320780</v>
      </c>
      <c r="BX244" s="619">
        <v>0</v>
      </c>
      <c r="BY244" s="619">
        <v>-6547</v>
      </c>
      <c r="BZ244" s="619">
        <v>-654654</v>
      </c>
      <c r="CA244" s="619">
        <v>-5480664</v>
      </c>
      <c r="CB244" s="619">
        <v>-5371051</v>
      </c>
      <c r="CC244" s="619">
        <v>0</v>
      </c>
      <c r="CD244" s="619">
        <v>-109613</v>
      </c>
      <c r="CE244" s="619">
        <v>-10961328</v>
      </c>
      <c r="CF244" s="619">
        <v>0</v>
      </c>
      <c r="CG244" s="619">
        <v>0</v>
      </c>
      <c r="CH244" s="619">
        <v>0</v>
      </c>
      <c r="CI244" s="619">
        <v>0</v>
      </c>
      <c r="CJ244" s="619">
        <v>0</v>
      </c>
      <c r="CK244" s="619">
        <v>158099</v>
      </c>
      <c r="CL244" s="619">
        <v>154938</v>
      </c>
      <c r="CM244" s="619">
        <v>0</v>
      </c>
      <c r="CN244" s="619">
        <v>3162</v>
      </c>
      <c r="CO244" s="619">
        <v>316199</v>
      </c>
      <c r="CP244" s="619">
        <v>1280381</v>
      </c>
      <c r="CQ244" s="619">
        <v>1254774</v>
      </c>
      <c r="CR244" s="619">
        <v>0</v>
      </c>
      <c r="CS244" s="619">
        <v>25608</v>
      </c>
      <c r="CT244" s="619">
        <v>2560763</v>
      </c>
      <c r="CU244" s="619">
        <v>0</v>
      </c>
      <c r="CV244" s="619">
        <v>0</v>
      </c>
      <c r="CW244" s="619">
        <v>0</v>
      </c>
      <c r="CX244" s="619">
        <v>0</v>
      </c>
      <c r="CY244" s="619">
        <v>0</v>
      </c>
      <c r="CZ244" s="619">
        <v>169228</v>
      </c>
      <c r="DA244" s="619">
        <v>165843</v>
      </c>
      <c r="DB244" s="619">
        <v>0</v>
      </c>
      <c r="DC244" s="619">
        <v>3385</v>
      </c>
      <c r="DD244" s="619">
        <v>338456</v>
      </c>
      <c r="DE244" s="619">
        <v>-1913869</v>
      </c>
      <c r="DF244" s="619">
        <v>-1875591</v>
      </c>
      <c r="DG244" s="619">
        <v>0</v>
      </c>
      <c r="DH244" s="619">
        <v>-38277</v>
      </c>
      <c r="DI244" s="619">
        <v>-3827737</v>
      </c>
      <c r="DJ244" s="619">
        <v>114350</v>
      </c>
      <c r="DK244" s="619">
        <v>112063</v>
      </c>
      <c r="DL244" s="619">
        <v>0</v>
      </c>
      <c r="DM244" s="619">
        <v>2287</v>
      </c>
      <c r="DN244" s="619">
        <v>228700</v>
      </c>
      <c r="DO244" s="619">
        <v>-5999802</v>
      </c>
      <c r="DP244" s="619">
        <v>-5879805</v>
      </c>
      <c r="DQ244" s="619">
        <v>0</v>
      </c>
      <c r="DR244" s="619">
        <v>-119995</v>
      </c>
      <c r="DS244" s="619">
        <v>-11999602</v>
      </c>
      <c r="DT244" s="619">
        <v>0</v>
      </c>
      <c r="DU244" s="619">
        <v>1</v>
      </c>
      <c r="DV244" s="619">
        <v>0</v>
      </c>
      <c r="DW244" s="619">
        <v>0</v>
      </c>
      <c r="DX244" s="619">
        <v>1</v>
      </c>
      <c r="DY244" s="619">
        <v>-6114152</v>
      </c>
      <c r="DZ244" s="619">
        <v>-5991868</v>
      </c>
      <c r="EA244" s="619">
        <v>0</v>
      </c>
      <c r="EB244" s="619">
        <v>-122282</v>
      </c>
      <c r="EC244" s="619">
        <v>-12228302</v>
      </c>
      <c r="ED244" s="619">
        <v>114350</v>
      </c>
      <c r="EE244" s="619">
        <v>112063</v>
      </c>
      <c r="EF244" s="619">
        <v>0</v>
      </c>
      <c r="EG244" s="619">
        <v>2287</v>
      </c>
      <c r="EH244" s="619">
        <v>228700</v>
      </c>
      <c r="EI244" s="619">
        <v>5101560</v>
      </c>
      <c r="EJ244" s="619">
        <v>4999529</v>
      </c>
      <c r="EK244" s="619">
        <v>0</v>
      </c>
      <c r="EL244" s="619">
        <v>102033</v>
      </c>
      <c r="EM244" s="619">
        <v>10203122</v>
      </c>
      <c r="EN244" s="619">
        <v>0</v>
      </c>
      <c r="EO244" s="619">
        <v>0</v>
      </c>
      <c r="EP244" s="619">
        <v>0</v>
      </c>
      <c r="EQ244" s="619">
        <v>0</v>
      </c>
      <c r="ER244" s="619">
        <v>0</v>
      </c>
      <c r="ES244" s="619">
        <v>3691743</v>
      </c>
      <c r="ET244" s="619">
        <v>3617908</v>
      </c>
      <c r="EU244" s="619">
        <v>0</v>
      </c>
      <c r="EV244" s="619">
        <v>73835</v>
      </c>
      <c r="EW244" s="619">
        <v>7383485</v>
      </c>
      <c r="EX244" s="619">
        <v>1409817</v>
      </c>
      <c r="EY244" s="619">
        <v>1381621</v>
      </c>
      <c r="EZ244" s="619">
        <v>0</v>
      </c>
      <c r="FA244" s="619">
        <v>28198</v>
      </c>
      <c r="FB244" s="619">
        <v>2819637</v>
      </c>
      <c r="FC244" s="619">
        <v>41364482</v>
      </c>
      <c r="FD244" s="619">
        <v>40537192</v>
      </c>
      <c r="FE244" s="619">
        <v>0</v>
      </c>
      <c r="FF244" s="619">
        <v>827290</v>
      </c>
      <c r="FG244" s="619">
        <v>82728964</v>
      </c>
      <c r="FH244" s="619">
        <v>40579725</v>
      </c>
      <c r="FI244" s="619">
        <v>39768131</v>
      </c>
      <c r="FJ244" s="619">
        <v>0</v>
      </c>
      <c r="FK244" s="619">
        <v>811595</v>
      </c>
      <c r="FL244" s="619">
        <v>81159451</v>
      </c>
      <c r="FM244" s="619">
        <v>-784757</v>
      </c>
      <c r="FN244" s="619">
        <v>-769061</v>
      </c>
      <c r="FO244" s="619">
        <v>0</v>
      </c>
      <c r="FP244" s="619">
        <v>-15695</v>
      </c>
      <c r="FQ244" s="619">
        <v>-1569513</v>
      </c>
      <c r="FR244" s="619">
        <v>625060</v>
      </c>
      <c r="FS244" s="619">
        <v>612560</v>
      </c>
      <c r="FT244" s="619">
        <v>0</v>
      </c>
      <c r="FU244" s="619">
        <v>12503</v>
      </c>
      <c r="FV244" s="619">
        <v>1250124</v>
      </c>
      <c r="FW244" s="620" t="s">
        <v>513</v>
      </c>
      <c r="FX244" s="620" t="s">
        <v>822</v>
      </c>
      <c r="FY244" s="610" t="s">
        <v>515</v>
      </c>
      <c r="FZ244" s="611" t="s">
        <v>723</v>
      </c>
      <c r="GA244" s="611" t="s">
        <v>1261</v>
      </c>
      <c r="GB244" s="610" t="s">
        <v>1432</v>
      </c>
    </row>
    <row r="245" spans="1:184" x14ac:dyDescent="0.25">
      <c r="A245" s="610" t="s">
        <v>3385</v>
      </c>
      <c r="B245" s="617" t="s">
        <v>1262</v>
      </c>
      <c r="C245" s="618" t="s">
        <v>1263</v>
      </c>
      <c r="D245" s="638">
        <v>0.5</v>
      </c>
      <c r="E245" s="638">
        <v>0.4</v>
      </c>
      <c r="F245" s="638">
        <v>0.1</v>
      </c>
      <c r="G245" s="638">
        <v>0</v>
      </c>
      <c r="H245" s="638">
        <v>1</v>
      </c>
      <c r="I245" s="619">
        <v>16875204</v>
      </c>
      <c r="J245" s="619">
        <v>13500164</v>
      </c>
      <c r="K245" s="619">
        <v>3375041</v>
      </c>
      <c r="L245" s="619">
        <v>0</v>
      </c>
      <c r="M245" s="619">
        <v>33750409</v>
      </c>
      <c r="N245" s="619">
        <v>0</v>
      </c>
      <c r="O245" s="619">
        <v>0</v>
      </c>
      <c r="P245" s="619">
        <v>16875204</v>
      </c>
      <c r="Q245" s="619">
        <v>128754</v>
      </c>
      <c r="R245" s="619">
        <v>128754</v>
      </c>
      <c r="S245" s="619">
        <v>0</v>
      </c>
      <c r="T245" s="619">
        <v>0</v>
      </c>
      <c r="U245" s="619">
        <v>0</v>
      </c>
      <c r="V245" s="619">
        <v>0</v>
      </c>
      <c r="W245" s="619">
        <v>0</v>
      </c>
      <c r="X245" s="619">
        <v>0</v>
      </c>
      <c r="Y245" s="619">
        <v>0</v>
      </c>
      <c r="Z245" s="619">
        <v>0</v>
      </c>
      <c r="AA245" s="619">
        <v>0</v>
      </c>
      <c r="AB245" s="619">
        <v>0</v>
      </c>
      <c r="AC245" s="619">
        <v>0</v>
      </c>
      <c r="AD245" s="619">
        <v>0</v>
      </c>
      <c r="AE245" s="619">
        <v>0</v>
      </c>
      <c r="AF245" s="619">
        <v>0</v>
      </c>
      <c r="AG245" s="619">
        <v>0</v>
      </c>
      <c r="AH245" s="619">
        <v>0</v>
      </c>
      <c r="AI245" s="619">
        <v>5144290</v>
      </c>
      <c r="AJ245" s="619">
        <v>1286073</v>
      </c>
      <c r="AK245" s="619">
        <v>0</v>
      </c>
      <c r="AL245" s="619">
        <v>6430363</v>
      </c>
      <c r="AM245" s="619">
        <v>2981023</v>
      </c>
      <c r="AN245" s="619">
        <v>2384819</v>
      </c>
      <c r="AO245" s="619">
        <v>596205</v>
      </c>
      <c r="AP245" s="619">
        <v>0</v>
      </c>
      <c r="AQ245" s="619">
        <v>5962047</v>
      </c>
      <c r="AR245" s="619">
        <v>-2446937</v>
      </c>
      <c r="AS245" s="619">
        <v>-1957549</v>
      </c>
      <c r="AT245" s="619">
        <v>-489387</v>
      </c>
      <c r="AU245" s="619">
        <v>0</v>
      </c>
      <c r="AV245" s="619">
        <v>-4893873</v>
      </c>
      <c r="AW245" s="619">
        <v>-170422</v>
      </c>
      <c r="AX245" s="619">
        <v>-136338</v>
      </c>
      <c r="AY245" s="619">
        <v>-34084</v>
      </c>
      <c r="AZ245" s="619">
        <v>0</v>
      </c>
      <c r="BA245" s="619">
        <v>-340844</v>
      </c>
      <c r="BB245" s="619">
        <v>92748</v>
      </c>
      <c r="BC245" s="619">
        <v>74198</v>
      </c>
      <c r="BD245" s="619">
        <v>18550</v>
      </c>
      <c r="BE245" s="619">
        <v>0</v>
      </c>
      <c r="BF245" s="619">
        <v>185496</v>
      </c>
      <c r="BG245" s="619">
        <v>-124869</v>
      </c>
      <c r="BH245" s="619">
        <v>-99896</v>
      </c>
      <c r="BI245" s="619">
        <v>-24974</v>
      </c>
      <c r="BJ245" s="619">
        <v>0</v>
      </c>
      <c r="BK245" s="619">
        <v>-249739</v>
      </c>
      <c r="BL245" s="619">
        <v>-202543</v>
      </c>
      <c r="BM245" s="619">
        <v>-162036</v>
      </c>
      <c r="BN245" s="619">
        <v>-40508</v>
      </c>
      <c r="BO245" s="619">
        <v>0</v>
      </c>
      <c r="BP245" s="619">
        <v>-405087</v>
      </c>
      <c r="BQ245" s="619">
        <v>-1698211</v>
      </c>
      <c r="BR245" s="619">
        <v>-1358568</v>
      </c>
      <c r="BS245" s="619">
        <v>-339642</v>
      </c>
      <c r="BT245" s="619">
        <v>0</v>
      </c>
      <c r="BU245" s="619">
        <v>-3396421</v>
      </c>
      <c r="BV245" s="619">
        <v>0</v>
      </c>
      <c r="BW245" s="619">
        <v>0</v>
      </c>
      <c r="BX245" s="619">
        <v>0</v>
      </c>
      <c r="BY245" s="619">
        <v>0</v>
      </c>
      <c r="BZ245" s="619">
        <v>0</v>
      </c>
      <c r="CA245" s="619">
        <v>-1698211</v>
      </c>
      <c r="CB245" s="619">
        <v>-1358568</v>
      </c>
      <c r="CC245" s="619">
        <v>-339642</v>
      </c>
      <c r="CD245" s="619">
        <v>0</v>
      </c>
      <c r="CE245" s="619">
        <v>-3396421</v>
      </c>
      <c r="CF245" s="619">
        <v>0</v>
      </c>
      <c r="CG245" s="619">
        <v>0</v>
      </c>
      <c r="CH245" s="619">
        <v>0</v>
      </c>
      <c r="CI245" s="619">
        <v>0</v>
      </c>
      <c r="CJ245" s="619">
        <v>0</v>
      </c>
      <c r="CK245" s="619">
        <v>0</v>
      </c>
      <c r="CL245" s="619">
        <v>0</v>
      </c>
      <c r="CM245" s="619">
        <v>0</v>
      </c>
      <c r="CN245" s="619">
        <v>0</v>
      </c>
      <c r="CO245" s="619">
        <v>0</v>
      </c>
      <c r="CP245" s="619">
        <v>1528492</v>
      </c>
      <c r="CQ245" s="619">
        <v>1222793</v>
      </c>
      <c r="CR245" s="619">
        <v>305698</v>
      </c>
      <c r="CS245" s="619">
        <v>0</v>
      </c>
      <c r="CT245" s="619">
        <v>3056983</v>
      </c>
      <c r="CU245" s="619">
        <v>0</v>
      </c>
      <c r="CV245" s="619">
        <v>0</v>
      </c>
      <c r="CW245" s="619">
        <v>0</v>
      </c>
      <c r="CX245" s="619">
        <v>0</v>
      </c>
      <c r="CY245" s="619">
        <v>0</v>
      </c>
      <c r="CZ245" s="619">
        <v>0</v>
      </c>
      <c r="DA245" s="619">
        <v>0</v>
      </c>
      <c r="DB245" s="619">
        <v>0</v>
      </c>
      <c r="DC245" s="619">
        <v>0</v>
      </c>
      <c r="DD245" s="619">
        <v>0</v>
      </c>
      <c r="DE245" s="619">
        <v>-467670</v>
      </c>
      <c r="DF245" s="619">
        <v>-374136</v>
      </c>
      <c r="DG245" s="619">
        <v>-93534</v>
      </c>
      <c r="DH245" s="619">
        <v>0</v>
      </c>
      <c r="DI245" s="619">
        <v>-935340</v>
      </c>
      <c r="DJ245" s="619">
        <v>-428077</v>
      </c>
      <c r="DK245" s="619">
        <v>-342461</v>
      </c>
      <c r="DL245" s="619">
        <v>-85615</v>
      </c>
      <c r="DM245" s="619">
        <v>0</v>
      </c>
      <c r="DN245" s="619">
        <v>-856153</v>
      </c>
      <c r="DO245" s="619">
        <v>-1065466</v>
      </c>
      <c r="DP245" s="619">
        <v>-852372</v>
      </c>
      <c r="DQ245" s="619">
        <v>-213093</v>
      </c>
      <c r="DR245" s="619">
        <v>0</v>
      </c>
      <c r="DS245" s="619">
        <v>-2130931</v>
      </c>
      <c r="DT245" s="619">
        <v>0</v>
      </c>
      <c r="DU245" s="619">
        <v>0</v>
      </c>
      <c r="DV245" s="619">
        <v>0</v>
      </c>
      <c r="DW245" s="619">
        <v>0</v>
      </c>
      <c r="DX245" s="619">
        <v>0</v>
      </c>
      <c r="DY245" s="619">
        <v>-637389</v>
      </c>
      <c r="DZ245" s="619">
        <v>-509911</v>
      </c>
      <c r="EA245" s="619">
        <v>-127478</v>
      </c>
      <c r="EB245" s="619">
        <v>0</v>
      </c>
      <c r="EC245" s="619">
        <v>-1274778</v>
      </c>
      <c r="ED245" s="619">
        <v>-428077</v>
      </c>
      <c r="EE245" s="619">
        <v>-342461</v>
      </c>
      <c r="EF245" s="619">
        <v>-85615</v>
      </c>
      <c r="EG245" s="619">
        <v>0</v>
      </c>
      <c r="EH245" s="619">
        <v>-856153</v>
      </c>
      <c r="EI245" s="619">
        <v>-1815475</v>
      </c>
      <c r="EJ245" s="619">
        <v>-1452379</v>
      </c>
      <c r="EK245" s="619">
        <v>-363092</v>
      </c>
      <c r="EL245" s="619">
        <v>0</v>
      </c>
      <c r="EM245" s="619">
        <v>-3630948</v>
      </c>
      <c r="EN245" s="619">
        <v>-127469</v>
      </c>
      <c r="EO245" s="619">
        <v>-101976</v>
      </c>
      <c r="EP245" s="619">
        <v>-25493</v>
      </c>
      <c r="EQ245" s="619">
        <v>0</v>
      </c>
      <c r="ER245" s="619">
        <v>-254938</v>
      </c>
      <c r="ES245" s="619">
        <v>-102016</v>
      </c>
      <c r="ET245" s="619">
        <v>-81612</v>
      </c>
      <c r="EU245" s="619">
        <v>-20403</v>
      </c>
      <c r="EV245" s="619">
        <v>0</v>
      </c>
      <c r="EW245" s="619">
        <v>-204031</v>
      </c>
      <c r="EX245" s="619">
        <v>-1840928</v>
      </c>
      <c r="EY245" s="619">
        <v>-1472743</v>
      </c>
      <c r="EZ245" s="619">
        <v>-368182</v>
      </c>
      <c r="FA245" s="619">
        <v>0</v>
      </c>
      <c r="FB245" s="619">
        <v>-3681855</v>
      </c>
      <c r="FC245" s="619">
        <v>17817397</v>
      </c>
      <c r="FD245" s="619">
        <v>14253918</v>
      </c>
      <c r="FE245" s="619">
        <v>3563480</v>
      </c>
      <c r="FF245" s="619">
        <v>0</v>
      </c>
      <c r="FG245" s="619">
        <v>35634795</v>
      </c>
      <c r="FH245" s="619">
        <v>16875204</v>
      </c>
      <c r="FI245" s="619">
        <v>13500164</v>
      </c>
      <c r="FJ245" s="619">
        <v>3375041</v>
      </c>
      <c r="FK245" s="619">
        <v>0</v>
      </c>
      <c r="FL245" s="619">
        <v>33750409</v>
      </c>
      <c r="FM245" s="619">
        <v>-942193</v>
      </c>
      <c r="FN245" s="619">
        <v>-753754</v>
      </c>
      <c r="FO245" s="619">
        <v>-188439</v>
      </c>
      <c r="FP245" s="619">
        <v>0</v>
      </c>
      <c r="FQ245" s="619">
        <v>-1884386</v>
      </c>
      <c r="FR245" s="619">
        <v>-2783121</v>
      </c>
      <c r="FS245" s="619">
        <v>-2226497</v>
      </c>
      <c r="FT245" s="619">
        <v>-556621</v>
      </c>
      <c r="FU245" s="619">
        <v>0</v>
      </c>
      <c r="FV245" s="619">
        <v>-5566241</v>
      </c>
      <c r="FW245" s="620" t="s">
        <v>788</v>
      </c>
      <c r="FX245" s="620" t="s">
        <v>473</v>
      </c>
      <c r="FY245" s="610" t="s">
        <v>474</v>
      </c>
      <c r="FZ245" s="611" t="s">
        <v>475</v>
      </c>
      <c r="GA245" s="611" t="s">
        <v>1264</v>
      </c>
      <c r="GB245" s="610" t="s">
        <v>3368</v>
      </c>
    </row>
    <row r="246" spans="1:184" x14ac:dyDescent="0.25">
      <c r="A246" s="610" t="s">
        <v>3385</v>
      </c>
      <c r="B246" s="617" t="s">
        <v>1265</v>
      </c>
      <c r="C246" s="618" t="s">
        <v>1266</v>
      </c>
      <c r="D246" s="638">
        <v>0.33</v>
      </c>
      <c r="E246" s="638">
        <v>0.3</v>
      </c>
      <c r="F246" s="638">
        <v>0.37</v>
      </c>
      <c r="G246" s="638">
        <v>0</v>
      </c>
      <c r="H246" s="638">
        <v>1</v>
      </c>
      <c r="I246" s="619">
        <v>20290288</v>
      </c>
      <c r="J246" s="619">
        <v>18445716</v>
      </c>
      <c r="K246" s="619">
        <v>22749717</v>
      </c>
      <c r="L246" s="619">
        <v>0</v>
      </c>
      <c r="M246" s="619">
        <v>61485721</v>
      </c>
      <c r="N246" s="619">
        <v>0</v>
      </c>
      <c r="O246" s="619">
        <v>0</v>
      </c>
      <c r="P246" s="619">
        <v>20290288</v>
      </c>
      <c r="Q246" s="619">
        <v>187031</v>
      </c>
      <c r="R246" s="619">
        <v>187031</v>
      </c>
      <c r="S246" s="619">
        <v>0</v>
      </c>
      <c r="T246" s="619">
        <v>0</v>
      </c>
      <c r="U246" s="619">
        <v>0</v>
      </c>
      <c r="V246" s="619">
        <v>263680</v>
      </c>
      <c r="W246" s="619">
        <v>0</v>
      </c>
      <c r="X246" s="619">
        <v>263680</v>
      </c>
      <c r="Y246" s="619">
        <v>0</v>
      </c>
      <c r="Z246" s="619">
        <v>0</v>
      </c>
      <c r="AA246" s="619">
        <v>0</v>
      </c>
      <c r="AB246" s="619">
        <v>0</v>
      </c>
      <c r="AC246" s="619">
        <v>0</v>
      </c>
      <c r="AD246" s="619">
        <v>0</v>
      </c>
      <c r="AE246" s="619">
        <v>0</v>
      </c>
      <c r="AF246" s="619">
        <v>0</v>
      </c>
      <c r="AG246" s="619">
        <v>0</v>
      </c>
      <c r="AH246" s="619">
        <v>0</v>
      </c>
      <c r="AI246" s="619">
        <v>6538900</v>
      </c>
      <c r="AJ246" s="619">
        <v>8009248</v>
      </c>
      <c r="AK246" s="619">
        <v>0</v>
      </c>
      <c r="AL246" s="619">
        <v>14548148</v>
      </c>
      <c r="AM246" s="619">
        <v>1147721</v>
      </c>
      <c r="AN246" s="619">
        <v>1043382</v>
      </c>
      <c r="AO246" s="619">
        <v>1286838</v>
      </c>
      <c r="AP246" s="619">
        <v>0</v>
      </c>
      <c r="AQ246" s="619">
        <v>3477941</v>
      </c>
      <c r="AR246" s="619">
        <v>-597403</v>
      </c>
      <c r="AS246" s="619">
        <v>-543095</v>
      </c>
      <c r="AT246" s="619">
        <v>-669817</v>
      </c>
      <c r="AU246" s="619">
        <v>0</v>
      </c>
      <c r="AV246" s="619">
        <v>-1810315</v>
      </c>
      <c r="AW246" s="619">
        <v>-570875</v>
      </c>
      <c r="AX246" s="619">
        <v>-518977</v>
      </c>
      <c r="AY246" s="619">
        <v>-640072</v>
      </c>
      <c r="AZ246" s="619">
        <v>0</v>
      </c>
      <c r="BA246" s="619">
        <v>-1729924</v>
      </c>
      <c r="BB246" s="619">
        <v>128288</v>
      </c>
      <c r="BC246" s="619">
        <v>116626</v>
      </c>
      <c r="BD246" s="619">
        <v>143838</v>
      </c>
      <c r="BE246" s="619">
        <v>0</v>
      </c>
      <c r="BF246" s="619">
        <v>388752</v>
      </c>
      <c r="BG246" s="619">
        <v>95567</v>
      </c>
      <c r="BH246" s="619">
        <v>86880</v>
      </c>
      <c r="BI246" s="619">
        <v>107152</v>
      </c>
      <c r="BJ246" s="619">
        <v>0</v>
      </c>
      <c r="BK246" s="619">
        <v>289599</v>
      </c>
      <c r="BL246" s="619">
        <v>-347020</v>
      </c>
      <c r="BM246" s="619">
        <v>-315471</v>
      </c>
      <c r="BN246" s="619">
        <v>-389082</v>
      </c>
      <c r="BO246" s="619">
        <v>0</v>
      </c>
      <c r="BP246" s="619">
        <v>-1051573</v>
      </c>
      <c r="BQ246" s="619">
        <v>-1793626</v>
      </c>
      <c r="BR246" s="619">
        <v>-1630569</v>
      </c>
      <c r="BS246" s="619">
        <v>-2011035</v>
      </c>
      <c r="BT246" s="619">
        <v>0</v>
      </c>
      <c r="BU246" s="619">
        <v>-5435230</v>
      </c>
      <c r="BV246" s="619">
        <v>-648943</v>
      </c>
      <c r="BW246" s="619">
        <v>-589948</v>
      </c>
      <c r="BX246" s="619">
        <v>-727603</v>
      </c>
      <c r="BY246" s="619">
        <v>0</v>
      </c>
      <c r="BZ246" s="619">
        <v>-1966494</v>
      </c>
      <c r="CA246" s="619">
        <v>-1144683</v>
      </c>
      <c r="CB246" s="619">
        <v>-1040621</v>
      </c>
      <c r="CC246" s="619">
        <v>-1283432</v>
      </c>
      <c r="CD246" s="619">
        <v>0</v>
      </c>
      <c r="CE246" s="619">
        <v>-3468736</v>
      </c>
      <c r="CF246" s="619">
        <v>0</v>
      </c>
      <c r="CG246" s="619">
        <v>0</v>
      </c>
      <c r="CH246" s="619">
        <v>0</v>
      </c>
      <c r="CI246" s="619">
        <v>0</v>
      </c>
      <c r="CJ246" s="619">
        <v>0</v>
      </c>
      <c r="CK246" s="619">
        <v>0</v>
      </c>
      <c r="CL246" s="619">
        <v>0</v>
      </c>
      <c r="CM246" s="619">
        <v>0</v>
      </c>
      <c r="CN246" s="619">
        <v>0</v>
      </c>
      <c r="CO246" s="619">
        <v>0</v>
      </c>
      <c r="CP246" s="619">
        <v>804509</v>
      </c>
      <c r="CQ246" s="619">
        <v>731371</v>
      </c>
      <c r="CR246" s="619">
        <v>902025</v>
      </c>
      <c r="CS246" s="619">
        <v>0</v>
      </c>
      <c r="CT246" s="619">
        <v>2437905</v>
      </c>
      <c r="CU246" s="619">
        <v>0</v>
      </c>
      <c r="CV246" s="619">
        <v>0</v>
      </c>
      <c r="CW246" s="619">
        <v>0</v>
      </c>
      <c r="CX246" s="619">
        <v>0</v>
      </c>
      <c r="CY246" s="619">
        <v>0</v>
      </c>
      <c r="CZ246" s="619">
        <v>648943</v>
      </c>
      <c r="DA246" s="619">
        <v>589948</v>
      </c>
      <c r="DB246" s="619">
        <v>727603</v>
      </c>
      <c r="DC246" s="619">
        <v>0</v>
      </c>
      <c r="DD246" s="619">
        <v>1966494</v>
      </c>
      <c r="DE246" s="619">
        <v>-1568606</v>
      </c>
      <c r="DF246" s="619">
        <v>-1426006</v>
      </c>
      <c r="DG246" s="619">
        <v>-1758740</v>
      </c>
      <c r="DH246" s="619">
        <v>0</v>
      </c>
      <c r="DI246" s="619">
        <v>-4753352</v>
      </c>
      <c r="DJ246" s="619">
        <v>-317060</v>
      </c>
      <c r="DK246" s="619">
        <v>-288237</v>
      </c>
      <c r="DL246" s="619">
        <v>-355492</v>
      </c>
      <c r="DM246" s="619">
        <v>0</v>
      </c>
      <c r="DN246" s="619">
        <v>-960789</v>
      </c>
      <c r="DO246" s="619">
        <v>-2225840</v>
      </c>
      <c r="DP246" s="619">
        <v>-2023493</v>
      </c>
      <c r="DQ246" s="619">
        <v>-2495639</v>
      </c>
      <c r="DR246" s="619">
        <v>0</v>
      </c>
      <c r="DS246" s="619">
        <v>-6744972</v>
      </c>
      <c r="DT246" s="619">
        <v>0</v>
      </c>
      <c r="DU246" s="619">
        <v>0</v>
      </c>
      <c r="DV246" s="619">
        <v>0</v>
      </c>
      <c r="DW246" s="619">
        <v>0</v>
      </c>
      <c r="DX246" s="619">
        <v>0</v>
      </c>
      <c r="DY246" s="619">
        <v>-1908780</v>
      </c>
      <c r="DZ246" s="619">
        <v>-1735256</v>
      </c>
      <c r="EA246" s="619">
        <v>-2140147</v>
      </c>
      <c r="EB246" s="619">
        <v>0</v>
      </c>
      <c r="EC246" s="619">
        <v>-5784183</v>
      </c>
      <c r="ED246" s="619">
        <v>-317060</v>
      </c>
      <c r="EE246" s="619">
        <v>-288237</v>
      </c>
      <c r="EF246" s="619">
        <v>-355492</v>
      </c>
      <c r="EG246" s="619">
        <v>0</v>
      </c>
      <c r="EH246" s="619">
        <v>-960789</v>
      </c>
      <c r="EI246" s="619">
        <v>-635879</v>
      </c>
      <c r="EJ246" s="619">
        <v>-543876</v>
      </c>
      <c r="EK246" s="619">
        <v>-679482</v>
      </c>
      <c r="EL246" s="619">
        <v>0</v>
      </c>
      <c r="EM246" s="619">
        <v>-1859236</v>
      </c>
      <c r="EN246" s="619">
        <v>0</v>
      </c>
      <c r="EO246" s="619">
        <v>0</v>
      </c>
      <c r="EP246" s="619">
        <v>0</v>
      </c>
      <c r="EQ246" s="619">
        <v>0</v>
      </c>
      <c r="ER246" s="619">
        <v>0</v>
      </c>
      <c r="ES246" s="619">
        <v>-1280473</v>
      </c>
      <c r="ET246" s="619">
        <v>-1129869</v>
      </c>
      <c r="EU246" s="619">
        <v>-1402207</v>
      </c>
      <c r="EV246" s="619">
        <v>0</v>
      </c>
      <c r="EW246" s="619">
        <v>-3812548</v>
      </c>
      <c r="EX246" s="619">
        <v>644594</v>
      </c>
      <c r="EY246" s="619">
        <v>585993</v>
      </c>
      <c r="EZ246" s="619">
        <v>722725</v>
      </c>
      <c r="FA246" s="619">
        <v>0</v>
      </c>
      <c r="FB246" s="619">
        <v>1953312</v>
      </c>
      <c r="FC246" s="619">
        <v>21742344</v>
      </c>
      <c r="FD246" s="619">
        <v>19765768</v>
      </c>
      <c r="FE246" s="619">
        <v>24377780</v>
      </c>
      <c r="FF246" s="619">
        <v>0</v>
      </c>
      <c r="FG246" s="619">
        <v>65885892</v>
      </c>
      <c r="FH246" s="619">
        <v>20290288</v>
      </c>
      <c r="FI246" s="619">
        <v>18445716</v>
      </c>
      <c r="FJ246" s="619">
        <v>22749717</v>
      </c>
      <c r="FK246" s="619">
        <v>0</v>
      </c>
      <c r="FL246" s="619">
        <v>61485721</v>
      </c>
      <c r="FM246" s="619">
        <v>-1452056</v>
      </c>
      <c r="FN246" s="619">
        <v>-1320052</v>
      </c>
      <c r="FO246" s="619">
        <v>-1628063</v>
      </c>
      <c r="FP246" s="619">
        <v>0</v>
      </c>
      <c r="FQ246" s="619">
        <v>-4400171</v>
      </c>
      <c r="FR246" s="619">
        <v>-807462</v>
      </c>
      <c r="FS246" s="619">
        <v>-734059</v>
      </c>
      <c r="FT246" s="619">
        <v>-905338</v>
      </c>
      <c r="FU246" s="619">
        <v>0</v>
      </c>
      <c r="FV246" s="619">
        <v>-2446859</v>
      </c>
      <c r="FW246" s="620" t="s">
        <v>503</v>
      </c>
      <c r="FX246" s="620" t="s">
        <v>504</v>
      </c>
      <c r="FY246" s="610" t="s">
        <v>505</v>
      </c>
      <c r="FZ246" s="611" t="s">
        <v>506</v>
      </c>
      <c r="GA246" s="611" t="s">
        <v>1267</v>
      </c>
      <c r="GB246" s="610" t="s">
        <v>1432</v>
      </c>
    </row>
    <row r="247" spans="1:184" x14ac:dyDescent="0.25">
      <c r="A247" s="610" t="s">
        <v>3385</v>
      </c>
      <c r="B247" s="617" t="s">
        <v>1268</v>
      </c>
      <c r="C247" s="618" t="s">
        <v>1269</v>
      </c>
      <c r="D247" s="638">
        <v>0.5</v>
      </c>
      <c r="E247" s="638">
        <v>0.4</v>
      </c>
      <c r="F247" s="638">
        <v>0.09</v>
      </c>
      <c r="G247" s="638">
        <v>0.01</v>
      </c>
      <c r="H247" s="638">
        <v>1</v>
      </c>
      <c r="I247" s="619">
        <v>29242114</v>
      </c>
      <c r="J247" s="619">
        <v>23393692</v>
      </c>
      <c r="K247" s="619">
        <v>5263581</v>
      </c>
      <c r="L247" s="619">
        <v>584842</v>
      </c>
      <c r="M247" s="619">
        <v>58484229</v>
      </c>
      <c r="N247" s="619">
        <v>0</v>
      </c>
      <c r="O247" s="619">
        <v>0</v>
      </c>
      <c r="P247" s="619">
        <v>29242114</v>
      </c>
      <c r="Q247" s="619">
        <v>193415</v>
      </c>
      <c r="R247" s="619">
        <v>193415</v>
      </c>
      <c r="S247" s="619">
        <v>0</v>
      </c>
      <c r="T247" s="619">
        <v>0</v>
      </c>
      <c r="U247" s="619">
        <v>0</v>
      </c>
      <c r="V247" s="619">
        <v>407291</v>
      </c>
      <c r="W247" s="619">
        <v>4939918</v>
      </c>
      <c r="X247" s="619">
        <v>5347209</v>
      </c>
      <c r="Y247" s="619">
        <v>0</v>
      </c>
      <c r="Z247" s="619">
        <v>0</v>
      </c>
      <c r="AA247" s="619">
        <v>0</v>
      </c>
      <c r="AB247" s="619">
        <v>0</v>
      </c>
      <c r="AC247" s="619">
        <v>0</v>
      </c>
      <c r="AD247" s="619">
        <v>0</v>
      </c>
      <c r="AE247" s="619">
        <v>0</v>
      </c>
      <c r="AF247" s="619">
        <v>0</v>
      </c>
      <c r="AG247" s="619">
        <v>0</v>
      </c>
      <c r="AH247" s="619">
        <v>0</v>
      </c>
      <c r="AI247" s="619">
        <v>8639865</v>
      </c>
      <c r="AJ247" s="619">
        <v>2769829</v>
      </c>
      <c r="AK247" s="619">
        <v>214261</v>
      </c>
      <c r="AL247" s="619">
        <v>11623955</v>
      </c>
      <c r="AM247" s="619">
        <v>1913221</v>
      </c>
      <c r="AN247" s="619">
        <v>1530577</v>
      </c>
      <c r="AO247" s="619">
        <v>344380</v>
      </c>
      <c r="AP247" s="619">
        <v>38264</v>
      </c>
      <c r="AQ247" s="619">
        <v>3826442</v>
      </c>
      <c r="AR247" s="619">
        <v>-552014</v>
      </c>
      <c r="AS247" s="619">
        <v>-441611</v>
      </c>
      <c r="AT247" s="619">
        <v>-99363</v>
      </c>
      <c r="AU247" s="619">
        <v>-11040</v>
      </c>
      <c r="AV247" s="619">
        <v>-1104028</v>
      </c>
      <c r="AW247" s="619">
        <v>-1020542</v>
      </c>
      <c r="AX247" s="619">
        <v>-816434</v>
      </c>
      <c r="AY247" s="619">
        <v>-183698</v>
      </c>
      <c r="AZ247" s="619">
        <v>-20411</v>
      </c>
      <c r="BA247" s="619">
        <v>-2041085</v>
      </c>
      <c r="BB247" s="619">
        <v>48185</v>
      </c>
      <c r="BC247" s="619">
        <v>38548</v>
      </c>
      <c r="BD247" s="619">
        <v>8673</v>
      </c>
      <c r="BE247" s="619">
        <v>964</v>
      </c>
      <c r="BF247" s="619">
        <v>96370</v>
      </c>
      <c r="BG247" s="619">
        <v>-409244</v>
      </c>
      <c r="BH247" s="619">
        <v>-327396</v>
      </c>
      <c r="BI247" s="619">
        <v>-73664</v>
      </c>
      <c r="BJ247" s="619">
        <v>-8185</v>
      </c>
      <c r="BK247" s="619">
        <v>-818489</v>
      </c>
      <c r="BL247" s="619">
        <v>-1381601</v>
      </c>
      <c r="BM247" s="619">
        <v>-1105282</v>
      </c>
      <c r="BN247" s="619">
        <v>-248689</v>
      </c>
      <c r="BO247" s="619">
        <v>-27632</v>
      </c>
      <c r="BP247" s="619">
        <v>-2763204</v>
      </c>
      <c r="BQ247" s="619">
        <v>-5901259</v>
      </c>
      <c r="BR247" s="619">
        <v>-4721006</v>
      </c>
      <c r="BS247" s="619">
        <v>-1062226</v>
      </c>
      <c r="BT247" s="619">
        <v>-118025</v>
      </c>
      <c r="BU247" s="619">
        <v>-11802516</v>
      </c>
      <c r="BV247" s="619">
        <v>-47039</v>
      </c>
      <c r="BW247" s="619">
        <v>-37632</v>
      </c>
      <c r="BX247" s="619">
        <v>-8467</v>
      </c>
      <c r="BY247" s="619">
        <v>-941</v>
      </c>
      <c r="BZ247" s="619">
        <v>-94079</v>
      </c>
      <c r="CA247" s="619">
        <v>-5854219</v>
      </c>
      <c r="CB247" s="619">
        <v>-4683375</v>
      </c>
      <c r="CC247" s="619">
        <v>-1053759</v>
      </c>
      <c r="CD247" s="619">
        <v>-117084</v>
      </c>
      <c r="CE247" s="619">
        <v>-11708437</v>
      </c>
      <c r="CF247" s="619">
        <v>0</v>
      </c>
      <c r="CG247" s="619">
        <v>0</v>
      </c>
      <c r="CH247" s="619">
        <v>0</v>
      </c>
      <c r="CI247" s="619">
        <v>0</v>
      </c>
      <c r="CJ247" s="619">
        <v>0</v>
      </c>
      <c r="CK247" s="619">
        <v>0</v>
      </c>
      <c r="CL247" s="619">
        <v>0</v>
      </c>
      <c r="CM247" s="619">
        <v>0</v>
      </c>
      <c r="CN247" s="619">
        <v>0</v>
      </c>
      <c r="CO247" s="619">
        <v>0</v>
      </c>
      <c r="CP247" s="619">
        <v>3678724</v>
      </c>
      <c r="CQ247" s="619">
        <v>2942978</v>
      </c>
      <c r="CR247" s="619">
        <v>662170</v>
      </c>
      <c r="CS247" s="619">
        <v>73574</v>
      </c>
      <c r="CT247" s="619">
        <v>7357446</v>
      </c>
      <c r="CU247" s="619">
        <v>0</v>
      </c>
      <c r="CV247" s="619">
        <v>0</v>
      </c>
      <c r="CW247" s="619">
        <v>0</v>
      </c>
      <c r="CX247" s="619">
        <v>0</v>
      </c>
      <c r="CY247" s="619">
        <v>0</v>
      </c>
      <c r="CZ247" s="619">
        <v>47039</v>
      </c>
      <c r="DA247" s="619">
        <v>37632</v>
      </c>
      <c r="DB247" s="619">
        <v>8467</v>
      </c>
      <c r="DC247" s="619">
        <v>941</v>
      </c>
      <c r="DD247" s="619">
        <v>94079</v>
      </c>
      <c r="DE247" s="619">
        <v>625271</v>
      </c>
      <c r="DF247" s="619">
        <v>500217</v>
      </c>
      <c r="DG247" s="619">
        <v>112549</v>
      </c>
      <c r="DH247" s="619">
        <v>12505</v>
      </c>
      <c r="DI247" s="619">
        <v>1250542</v>
      </c>
      <c r="DJ247" s="619">
        <v>-1296661</v>
      </c>
      <c r="DK247" s="619">
        <v>-1037328</v>
      </c>
      <c r="DL247" s="619">
        <v>-233399</v>
      </c>
      <c r="DM247" s="619">
        <v>-25933</v>
      </c>
      <c r="DN247" s="619">
        <v>-2593321</v>
      </c>
      <c r="DO247" s="619">
        <v>-2846886</v>
      </c>
      <c r="DP247" s="619">
        <v>-2277507</v>
      </c>
      <c r="DQ247" s="619">
        <v>-512439</v>
      </c>
      <c r="DR247" s="619">
        <v>-56938</v>
      </c>
      <c r="DS247" s="619">
        <v>-5693770</v>
      </c>
      <c r="DT247" s="619">
        <v>0</v>
      </c>
      <c r="DU247" s="619">
        <v>0</v>
      </c>
      <c r="DV247" s="619">
        <v>0</v>
      </c>
      <c r="DW247" s="619">
        <v>0</v>
      </c>
      <c r="DX247" s="619">
        <v>0</v>
      </c>
      <c r="DY247" s="619">
        <v>-1550224</v>
      </c>
      <c r="DZ247" s="619">
        <v>-1240180</v>
      </c>
      <c r="EA247" s="619">
        <v>-279040</v>
      </c>
      <c r="EB247" s="619">
        <v>-31005</v>
      </c>
      <c r="EC247" s="619">
        <v>-3100449</v>
      </c>
      <c r="ED247" s="619">
        <v>-1296661</v>
      </c>
      <c r="EE247" s="619">
        <v>-1037328</v>
      </c>
      <c r="EF247" s="619">
        <v>-233399</v>
      </c>
      <c r="EG247" s="619">
        <v>-25933</v>
      </c>
      <c r="EH247" s="619">
        <v>-2593321</v>
      </c>
      <c r="EI247" s="619">
        <v>363677</v>
      </c>
      <c r="EJ247" s="619">
        <v>290940</v>
      </c>
      <c r="EK247" s="619">
        <v>65460</v>
      </c>
      <c r="EL247" s="619">
        <v>7271</v>
      </c>
      <c r="EM247" s="619">
        <v>727350</v>
      </c>
      <c r="EN247" s="619">
        <v>0</v>
      </c>
      <c r="EO247" s="619">
        <v>0</v>
      </c>
      <c r="EP247" s="619">
        <v>0</v>
      </c>
      <c r="EQ247" s="619">
        <v>0</v>
      </c>
      <c r="ER247" s="619">
        <v>0</v>
      </c>
      <c r="ES247" s="619">
        <v>462134</v>
      </c>
      <c r="ET247" s="619">
        <v>369707</v>
      </c>
      <c r="EU247" s="619">
        <v>83184</v>
      </c>
      <c r="EV247" s="619">
        <v>9243</v>
      </c>
      <c r="EW247" s="619">
        <v>924268</v>
      </c>
      <c r="EX247" s="619">
        <v>-98457</v>
      </c>
      <c r="EY247" s="619">
        <v>-78767</v>
      </c>
      <c r="EZ247" s="619">
        <v>-17724</v>
      </c>
      <c r="FA247" s="619">
        <v>-1972</v>
      </c>
      <c r="FB247" s="619">
        <v>-196918</v>
      </c>
      <c r="FC247" s="619">
        <v>29088847</v>
      </c>
      <c r="FD247" s="619">
        <v>23271077</v>
      </c>
      <c r="FE247" s="619">
        <v>5235992</v>
      </c>
      <c r="FF247" s="619">
        <v>581777</v>
      </c>
      <c r="FG247" s="619">
        <v>58177693</v>
      </c>
      <c r="FH247" s="619">
        <v>29242114</v>
      </c>
      <c r="FI247" s="619">
        <v>23393692</v>
      </c>
      <c r="FJ247" s="619">
        <v>5263581</v>
      </c>
      <c r="FK247" s="619">
        <v>584842</v>
      </c>
      <c r="FL247" s="619">
        <v>58484229</v>
      </c>
      <c r="FM247" s="619">
        <v>153267</v>
      </c>
      <c r="FN247" s="619">
        <v>122615</v>
      </c>
      <c r="FO247" s="619">
        <v>27589</v>
      </c>
      <c r="FP247" s="619">
        <v>3065</v>
      </c>
      <c r="FQ247" s="619">
        <v>306536</v>
      </c>
      <c r="FR247" s="619">
        <v>54810</v>
      </c>
      <c r="FS247" s="619">
        <v>43848</v>
      </c>
      <c r="FT247" s="619">
        <v>9865</v>
      </c>
      <c r="FU247" s="619">
        <v>1093</v>
      </c>
      <c r="FV247" s="619">
        <v>109618</v>
      </c>
      <c r="FW247" s="620" t="s">
        <v>493</v>
      </c>
      <c r="FX247" s="620" t="s">
        <v>494</v>
      </c>
      <c r="FY247" s="610" t="s">
        <v>474</v>
      </c>
      <c r="FZ247" s="611" t="s">
        <v>475</v>
      </c>
      <c r="GA247" s="611" t="s">
        <v>1270</v>
      </c>
      <c r="GB247" s="610" t="s">
        <v>1432</v>
      </c>
    </row>
    <row r="248" spans="1:184" x14ac:dyDescent="0.25">
      <c r="A248" s="610" t="s">
        <v>3385</v>
      </c>
      <c r="B248" s="617" t="s">
        <v>1271</v>
      </c>
      <c r="C248" s="618" t="s">
        <v>1272</v>
      </c>
      <c r="D248" s="638">
        <v>0.5</v>
      </c>
      <c r="E248" s="638">
        <v>0.49</v>
      </c>
      <c r="F248" s="638">
        <v>0</v>
      </c>
      <c r="G248" s="638">
        <v>0.01</v>
      </c>
      <c r="H248" s="638">
        <v>1</v>
      </c>
      <c r="I248" s="619">
        <v>56027955</v>
      </c>
      <c r="J248" s="619">
        <v>54907395</v>
      </c>
      <c r="K248" s="619">
        <v>0</v>
      </c>
      <c r="L248" s="619">
        <v>1120559</v>
      </c>
      <c r="M248" s="619">
        <v>112055909</v>
      </c>
      <c r="N248" s="619">
        <v>0</v>
      </c>
      <c r="O248" s="619">
        <v>0</v>
      </c>
      <c r="P248" s="619">
        <v>56027955</v>
      </c>
      <c r="Q248" s="619">
        <v>263376</v>
      </c>
      <c r="R248" s="619">
        <v>263376</v>
      </c>
      <c r="S248" s="619">
        <v>0</v>
      </c>
      <c r="T248" s="619">
        <v>0</v>
      </c>
      <c r="U248" s="619">
        <v>0</v>
      </c>
      <c r="V248" s="619">
        <v>817179</v>
      </c>
      <c r="W248" s="619">
        <v>0</v>
      </c>
      <c r="X248" s="619">
        <v>817179</v>
      </c>
      <c r="Y248" s="619">
        <v>0</v>
      </c>
      <c r="Z248" s="619">
        <v>0</v>
      </c>
      <c r="AA248" s="619">
        <v>0</v>
      </c>
      <c r="AB248" s="619">
        <v>0</v>
      </c>
      <c r="AC248" s="619">
        <v>0</v>
      </c>
      <c r="AD248" s="619">
        <v>0</v>
      </c>
      <c r="AE248" s="619">
        <v>0</v>
      </c>
      <c r="AF248" s="619">
        <v>0</v>
      </c>
      <c r="AG248" s="619">
        <v>0</v>
      </c>
      <c r="AH248" s="619">
        <v>0</v>
      </c>
      <c r="AI248" s="619">
        <v>16942354</v>
      </c>
      <c r="AJ248" s="619">
        <v>0</v>
      </c>
      <c r="AK248" s="619">
        <v>342922</v>
      </c>
      <c r="AL248" s="619">
        <v>17285276</v>
      </c>
      <c r="AM248" s="619">
        <v>3473793</v>
      </c>
      <c r="AN248" s="619">
        <v>3404317</v>
      </c>
      <c r="AO248" s="619">
        <v>0</v>
      </c>
      <c r="AP248" s="619">
        <v>69476</v>
      </c>
      <c r="AQ248" s="619">
        <v>6947586</v>
      </c>
      <c r="AR248" s="619">
        <v>-3785204</v>
      </c>
      <c r="AS248" s="619">
        <v>-3709500</v>
      </c>
      <c r="AT248" s="619">
        <v>0</v>
      </c>
      <c r="AU248" s="619">
        <v>-75704</v>
      </c>
      <c r="AV248" s="619">
        <v>-7570408</v>
      </c>
      <c r="AW248" s="619">
        <v>-1406173</v>
      </c>
      <c r="AX248" s="619">
        <v>-1378050</v>
      </c>
      <c r="AY248" s="619">
        <v>0</v>
      </c>
      <c r="AZ248" s="619">
        <v>-28123</v>
      </c>
      <c r="BA248" s="619">
        <v>-2812346</v>
      </c>
      <c r="BB248" s="619">
        <v>9</v>
      </c>
      <c r="BC248" s="619">
        <v>8</v>
      </c>
      <c r="BD248" s="619">
        <v>0</v>
      </c>
      <c r="BE248" s="619">
        <v>0</v>
      </c>
      <c r="BF248" s="619">
        <v>17</v>
      </c>
      <c r="BG248" s="619">
        <v>-502724</v>
      </c>
      <c r="BH248" s="619">
        <v>-492670</v>
      </c>
      <c r="BI248" s="619">
        <v>0</v>
      </c>
      <c r="BJ248" s="619">
        <v>-10054</v>
      </c>
      <c r="BK248" s="619">
        <v>-1005448</v>
      </c>
      <c r="BL248" s="619">
        <v>-1908888</v>
      </c>
      <c r="BM248" s="619">
        <v>-1870712</v>
      </c>
      <c r="BN248" s="619">
        <v>0</v>
      </c>
      <c r="BO248" s="619">
        <v>-38177</v>
      </c>
      <c r="BP248" s="619">
        <v>-3817777</v>
      </c>
      <c r="BQ248" s="619">
        <v>-8154903</v>
      </c>
      <c r="BR248" s="619">
        <v>-7991805</v>
      </c>
      <c r="BS248" s="619">
        <v>0</v>
      </c>
      <c r="BT248" s="619">
        <v>-163098</v>
      </c>
      <c r="BU248" s="619">
        <v>-16309806</v>
      </c>
      <c r="BV248" s="619">
        <v>-365941</v>
      </c>
      <c r="BW248" s="619">
        <v>-358622</v>
      </c>
      <c r="BX248" s="619">
        <v>0</v>
      </c>
      <c r="BY248" s="619">
        <v>-7319</v>
      </c>
      <c r="BZ248" s="619">
        <v>-731882</v>
      </c>
      <c r="CA248" s="619">
        <v>-7788962</v>
      </c>
      <c r="CB248" s="619">
        <v>-7633183</v>
      </c>
      <c r="CC248" s="619">
        <v>0</v>
      </c>
      <c r="CD248" s="619">
        <v>-155779</v>
      </c>
      <c r="CE248" s="619">
        <v>-15577924</v>
      </c>
      <c r="CF248" s="619">
        <v>0</v>
      </c>
      <c r="CG248" s="619">
        <v>0</v>
      </c>
      <c r="CH248" s="619">
        <v>0</v>
      </c>
      <c r="CI248" s="619">
        <v>0</v>
      </c>
      <c r="CJ248" s="619">
        <v>0</v>
      </c>
      <c r="CK248" s="619">
        <v>365941</v>
      </c>
      <c r="CL248" s="619">
        <v>358622</v>
      </c>
      <c r="CM248" s="619">
        <v>0</v>
      </c>
      <c r="CN248" s="619">
        <v>7319</v>
      </c>
      <c r="CO248" s="619">
        <v>731882</v>
      </c>
      <c r="CP248" s="619">
        <v>3883958</v>
      </c>
      <c r="CQ248" s="619">
        <v>3806279</v>
      </c>
      <c r="CR248" s="619">
        <v>0</v>
      </c>
      <c r="CS248" s="619">
        <v>77679</v>
      </c>
      <c r="CT248" s="619">
        <v>7767916</v>
      </c>
      <c r="CU248" s="619">
        <v>0</v>
      </c>
      <c r="CV248" s="619">
        <v>0</v>
      </c>
      <c r="CW248" s="619">
        <v>0</v>
      </c>
      <c r="CX248" s="619">
        <v>0</v>
      </c>
      <c r="CY248" s="619">
        <v>0</v>
      </c>
      <c r="CZ248" s="619">
        <v>0</v>
      </c>
      <c r="DA248" s="619">
        <v>0</v>
      </c>
      <c r="DB248" s="619">
        <v>0</v>
      </c>
      <c r="DC248" s="619">
        <v>0</v>
      </c>
      <c r="DD248" s="619">
        <v>0</v>
      </c>
      <c r="DE248" s="619">
        <v>0</v>
      </c>
      <c r="DF248" s="619">
        <v>0</v>
      </c>
      <c r="DG248" s="619">
        <v>0</v>
      </c>
      <c r="DH248" s="619">
        <v>0</v>
      </c>
      <c r="DI248" s="619">
        <v>0</v>
      </c>
      <c r="DJ248" s="619">
        <v>-1745346</v>
      </c>
      <c r="DK248" s="619">
        <v>-1710440</v>
      </c>
      <c r="DL248" s="619">
        <v>0</v>
      </c>
      <c r="DM248" s="619">
        <v>-34907</v>
      </c>
      <c r="DN248" s="619">
        <v>-3490693</v>
      </c>
      <c r="DO248" s="619">
        <v>-5650350</v>
      </c>
      <c r="DP248" s="619">
        <v>-5537344</v>
      </c>
      <c r="DQ248" s="619">
        <v>0</v>
      </c>
      <c r="DR248" s="619">
        <v>-113007</v>
      </c>
      <c r="DS248" s="619">
        <v>-11300701</v>
      </c>
      <c r="DT248" s="619">
        <v>0</v>
      </c>
      <c r="DU248" s="619">
        <v>0</v>
      </c>
      <c r="DV248" s="619">
        <v>0</v>
      </c>
      <c r="DW248" s="619">
        <v>0</v>
      </c>
      <c r="DX248" s="619">
        <v>0</v>
      </c>
      <c r="DY248" s="619">
        <v>-3905004</v>
      </c>
      <c r="DZ248" s="619">
        <v>-3826904</v>
      </c>
      <c r="EA248" s="619">
        <v>0</v>
      </c>
      <c r="EB248" s="619">
        <v>-78100</v>
      </c>
      <c r="EC248" s="619">
        <v>-7810008</v>
      </c>
      <c r="ED248" s="619">
        <v>-1745346</v>
      </c>
      <c r="EE248" s="619">
        <v>-1710440</v>
      </c>
      <c r="EF248" s="619">
        <v>0</v>
      </c>
      <c r="EG248" s="619">
        <v>-34907</v>
      </c>
      <c r="EH248" s="619">
        <v>-3490693</v>
      </c>
      <c r="EI248" s="619">
        <v>5650270</v>
      </c>
      <c r="EJ248" s="619">
        <v>5537263</v>
      </c>
      <c r="EK248" s="619">
        <v>0</v>
      </c>
      <c r="EL248" s="619">
        <v>113007</v>
      </c>
      <c r="EM248" s="619">
        <v>11300539</v>
      </c>
      <c r="EN248" s="619">
        <v>0</v>
      </c>
      <c r="EO248" s="619">
        <v>0</v>
      </c>
      <c r="EP248" s="619">
        <v>0</v>
      </c>
      <c r="EQ248" s="619">
        <v>0</v>
      </c>
      <c r="ER248" s="619">
        <v>0</v>
      </c>
      <c r="ES248" s="619">
        <v>2673521</v>
      </c>
      <c r="ET248" s="619">
        <v>2620051</v>
      </c>
      <c r="EU248" s="619">
        <v>0</v>
      </c>
      <c r="EV248" s="619">
        <v>53470</v>
      </c>
      <c r="EW248" s="619">
        <v>5347042</v>
      </c>
      <c r="EX248" s="619">
        <v>2976749</v>
      </c>
      <c r="EY248" s="619">
        <v>2917212</v>
      </c>
      <c r="EZ248" s="619">
        <v>0</v>
      </c>
      <c r="FA248" s="619">
        <v>59537</v>
      </c>
      <c r="FB248" s="619">
        <v>5953497</v>
      </c>
      <c r="FC248" s="619">
        <v>54545825</v>
      </c>
      <c r="FD248" s="619">
        <v>53454908</v>
      </c>
      <c r="FE248" s="619">
        <v>0</v>
      </c>
      <c r="FF248" s="619">
        <v>1090916</v>
      </c>
      <c r="FG248" s="619">
        <v>109091649</v>
      </c>
      <c r="FH248" s="619">
        <v>56027955</v>
      </c>
      <c r="FI248" s="619">
        <v>54907395</v>
      </c>
      <c r="FJ248" s="619">
        <v>0</v>
      </c>
      <c r="FK248" s="619">
        <v>1120559</v>
      </c>
      <c r="FL248" s="619">
        <v>112055909</v>
      </c>
      <c r="FM248" s="619">
        <v>1482130</v>
      </c>
      <c r="FN248" s="619">
        <v>1452487</v>
      </c>
      <c r="FO248" s="619">
        <v>0</v>
      </c>
      <c r="FP248" s="619">
        <v>29643</v>
      </c>
      <c r="FQ248" s="619">
        <v>2964260</v>
      </c>
      <c r="FR248" s="619">
        <v>4458879</v>
      </c>
      <c r="FS248" s="619">
        <v>4369699</v>
      </c>
      <c r="FT248" s="619">
        <v>0</v>
      </c>
      <c r="FU248" s="619">
        <v>89180</v>
      </c>
      <c r="FV248" s="619">
        <v>8917757</v>
      </c>
      <c r="FW248" s="620" t="s">
        <v>535</v>
      </c>
      <c r="FX248" s="620" t="s">
        <v>576</v>
      </c>
      <c r="FY248" s="610" t="s">
        <v>535</v>
      </c>
      <c r="FZ248" s="611" t="s">
        <v>536</v>
      </c>
      <c r="GA248" s="611" t="s">
        <v>1273</v>
      </c>
      <c r="GB248" s="610" t="s">
        <v>1432</v>
      </c>
    </row>
    <row r="249" spans="1:184" x14ac:dyDescent="0.25">
      <c r="A249" s="610" t="s">
        <v>3385</v>
      </c>
      <c r="B249" s="617" t="s">
        <v>1274</v>
      </c>
      <c r="C249" s="618" t="s">
        <v>1275</v>
      </c>
      <c r="D249" s="638">
        <v>0</v>
      </c>
      <c r="E249" s="638">
        <v>0.99</v>
      </c>
      <c r="F249" s="638">
        <v>0</v>
      </c>
      <c r="G249" s="638">
        <v>0.01</v>
      </c>
      <c r="H249" s="638">
        <v>1</v>
      </c>
      <c r="I249" s="619">
        <v>0</v>
      </c>
      <c r="J249" s="619">
        <v>61810437</v>
      </c>
      <c r="K249" s="619">
        <v>0</v>
      </c>
      <c r="L249" s="619">
        <v>624348</v>
      </c>
      <c r="M249" s="619">
        <v>62434785</v>
      </c>
      <c r="N249" s="619">
        <v>0</v>
      </c>
      <c r="O249" s="619">
        <v>0</v>
      </c>
      <c r="P249" s="619">
        <v>0</v>
      </c>
      <c r="Q249" s="619">
        <v>287891</v>
      </c>
      <c r="R249" s="619">
        <v>287891</v>
      </c>
      <c r="S249" s="619">
        <v>0</v>
      </c>
      <c r="T249" s="619">
        <v>0</v>
      </c>
      <c r="U249" s="619">
        <v>0</v>
      </c>
      <c r="V249" s="619">
        <v>0</v>
      </c>
      <c r="W249" s="619">
        <v>0</v>
      </c>
      <c r="X249" s="619">
        <v>0</v>
      </c>
      <c r="Y249" s="619">
        <v>0</v>
      </c>
      <c r="Z249" s="619">
        <v>0</v>
      </c>
      <c r="AA249" s="619">
        <v>0</v>
      </c>
      <c r="AB249" s="619">
        <v>0</v>
      </c>
      <c r="AC249" s="619">
        <v>0</v>
      </c>
      <c r="AD249" s="619">
        <v>0</v>
      </c>
      <c r="AE249" s="619">
        <v>0</v>
      </c>
      <c r="AF249" s="619">
        <v>0</v>
      </c>
      <c r="AG249" s="619">
        <v>0</v>
      </c>
      <c r="AH249" s="619">
        <v>0</v>
      </c>
      <c r="AI249" s="619">
        <v>23056317</v>
      </c>
      <c r="AJ249" s="619">
        <v>0</v>
      </c>
      <c r="AK249" s="619">
        <v>232892</v>
      </c>
      <c r="AL249" s="619">
        <v>23289209</v>
      </c>
      <c r="AM249" s="619">
        <v>0</v>
      </c>
      <c r="AN249" s="619">
        <v>5951435</v>
      </c>
      <c r="AO249" s="619">
        <v>0</v>
      </c>
      <c r="AP249" s="619">
        <v>60116</v>
      </c>
      <c r="AQ249" s="619">
        <v>6011551</v>
      </c>
      <c r="AR249" s="619">
        <v>0</v>
      </c>
      <c r="AS249" s="619">
        <v>-2192637</v>
      </c>
      <c r="AT249" s="619">
        <v>0</v>
      </c>
      <c r="AU249" s="619">
        <v>-22148</v>
      </c>
      <c r="AV249" s="619">
        <v>-2214785</v>
      </c>
      <c r="AW249" s="619">
        <v>0</v>
      </c>
      <c r="AX249" s="619">
        <v>-3316500</v>
      </c>
      <c r="AY249" s="619">
        <v>0</v>
      </c>
      <c r="AZ249" s="619">
        <v>-33500</v>
      </c>
      <c r="BA249" s="619">
        <v>-3350000</v>
      </c>
      <c r="BB249" s="619">
        <v>0</v>
      </c>
      <c r="BC249" s="619">
        <v>78193</v>
      </c>
      <c r="BD249" s="619">
        <v>0</v>
      </c>
      <c r="BE249" s="619">
        <v>790</v>
      </c>
      <c r="BF249" s="619">
        <v>78983</v>
      </c>
      <c r="BG249" s="619">
        <v>0</v>
      </c>
      <c r="BH249" s="619">
        <v>-763690</v>
      </c>
      <c r="BI249" s="619">
        <v>0</v>
      </c>
      <c r="BJ249" s="619">
        <v>-7714</v>
      </c>
      <c r="BK249" s="619">
        <v>-771404</v>
      </c>
      <c r="BL249" s="619">
        <v>0</v>
      </c>
      <c r="BM249" s="619">
        <v>-4001997</v>
      </c>
      <c r="BN249" s="619">
        <v>0</v>
      </c>
      <c r="BO249" s="619">
        <v>-40424</v>
      </c>
      <c r="BP249" s="619">
        <v>-4042421</v>
      </c>
      <c r="BQ249" s="619">
        <v>0</v>
      </c>
      <c r="BR249" s="619">
        <v>-12870000</v>
      </c>
      <c r="BS249" s="619">
        <v>0</v>
      </c>
      <c r="BT249" s="619">
        <v>-130000</v>
      </c>
      <c r="BU249" s="619">
        <v>-13000000</v>
      </c>
      <c r="BV249" s="619">
        <v>0</v>
      </c>
      <c r="BW249" s="619">
        <v>-990000</v>
      </c>
      <c r="BX249" s="619">
        <v>0</v>
      </c>
      <c r="BY249" s="619">
        <v>-10000</v>
      </c>
      <c r="BZ249" s="619">
        <v>-1000000</v>
      </c>
      <c r="CA249" s="619">
        <v>0</v>
      </c>
      <c r="CB249" s="619">
        <v>-11880000</v>
      </c>
      <c r="CC249" s="619">
        <v>0</v>
      </c>
      <c r="CD249" s="619">
        <v>-120000</v>
      </c>
      <c r="CE249" s="619">
        <v>-12000000</v>
      </c>
      <c r="CF249" s="619">
        <v>0</v>
      </c>
      <c r="CG249" s="619">
        <v>0</v>
      </c>
      <c r="CH249" s="619">
        <v>0</v>
      </c>
      <c r="CI249" s="619">
        <v>0</v>
      </c>
      <c r="CJ249" s="619">
        <v>0</v>
      </c>
      <c r="CK249" s="619">
        <v>0</v>
      </c>
      <c r="CL249" s="619">
        <v>783180</v>
      </c>
      <c r="CM249" s="619">
        <v>0</v>
      </c>
      <c r="CN249" s="619">
        <v>7911</v>
      </c>
      <c r="CO249" s="619">
        <v>791091</v>
      </c>
      <c r="CP249" s="619">
        <v>0</v>
      </c>
      <c r="CQ249" s="619">
        <v>2803071</v>
      </c>
      <c r="CR249" s="619">
        <v>0</v>
      </c>
      <c r="CS249" s="619">
        <v>28314</v>
      </c>
      <c r="CT249" s="619">
        <v>2831385</v>
      </c>
      <c r="CU249" s="619">
        <v>0</v>
      </c>
      <c r="CV249" s="619">
        <v>0</v>
      </c>
      <c r="CW249" s="619">
        <v>0</v>
      </c>
      <c r="CX249" s="619">
        <v>0</v>
      </c>
      <c r="CY249" s="619">
        <v>0</v>
      </c>
      <c r="CZ249" s="619">
        <v>0</v>
      </c>
      <c r="DA249" s="619">
        <v>206820</v>
      </c>
      <c r="DB249" s="619">
        <v>0</v>
      </c>
      <c r="DC249" s="619">
        <v>2089</v>
      </c>
      <c r="DD249" s="619">
        <v>208909</v>
      </c>
      <c r="DE249" s="619">
        <v>0</v>
      </c>
      <c r="DF249" s="619">
        <v>5285139</v>
      </c>
      <c r="DG249" s="619">
        <v>0</v>
      </c>
      <c r="DH249" s="619">
        <v>53385</v>
      </c>
      <c r="DI249" s="619">
        <v>5338524</v>
      </c>
      <c r="DJ249" s="619">
        <v>0</v>
      </c>
      <c r="DK249" s="619">
        <v>-1803120</v>
      </c>
      <c r="DL249" s="619">
        <v>0</v>
      </c>
      <c r="DM249" s="619">
        <v>-18213</v>
      </c>
      <c r="DN249" s="619">
        <v>-1821333</v>
      </c>
      <c r="DO249" s="619">
        <v>0</v>
      </c>
      <c r="DP249" s="619">
        <v>-5594910</v>
      </c>
      <c r="DQ249" s="619">
        <v>0</v>
      </c>
      <c r="DR249" s="619">
        <v>-56514</v>
      </c>
      <c r="DS249" s="619">
        <v>-5651424</v>
      </c>
      <c r="DT249" s="619">
        <v>0</v>
      </c>
      <c r="DU249" s="619">
        <v>0</v>
      </c>
      <c r="DV249" s="619">
        <v>0</v>
      </c>
      <c r="DW249" s="619">
        <v>0</v>
      </c>
      <c r="DX249" s="619">
        <v>0</v>
      </c>
      <c r="DY249" s="619">
        <v>0</v>
      </c>
      <c r="DZ249" s="619">
        <v>-3791790</v>
      </c>
      <c r="EA249" s="619">
        <v>0</v>
      </c>
      <c r="EB249" s="619">
        <v>-38301</v>
      </c>
      <c r="EC249" s="619">
        <v>-3830091</v>
      </c>
      <c r="ED249" s="619">
        <v>0</v>
      </c>
      <c r="EE249" s="619">
        <v>-1803120</v>
      </c>
      <c r="EF249" s="619">
        <v>0</v>
      </c>
      <c r="EG249" s="619">
        <v>-18213</v>
      </c>
      <c r="EH249" s="619">
        <v>-1821333</v>
      </c>
      <c r="EI249" s="619">
        <v>1776604</v>
      </c>
      <c r="EJ249" s="619">
        <v>6406220</v>
      </c>
      <c r="EK249" s="619">
        <v>0</v>
      </c>
      <c r="EL249" s="619">
        <v>82655</v>
      </c>
      <c r="EM249" s="619">
        <v>8265479</v>
      </c>
      <c r="EN249" s="619">
        <v>0</v>
      </c>
      <c r="EO249" s="619">
        <v>0</v>
      </c>
      <c r="EP249" s="619">
        <v>0</v>
      </c>
      <c r="EQ249" s="619">
        <v>0</v>
      </c>
      <c r="ER249" s="619">
        <v>0</v>
      </c>
      <c r="ES249" s="619">
        <v>0</v>
      </c>
      <c r="ET249" s="619">
        <v>6564185</v>
      </c>
      <c r="EU249" s="619">
        <v>0</v>
      </c>
      <c r="EV249" s="619">
        <v>66305</v>
      </c>
      <c r="EW249" s="619">
        <v>6630490</v>
      </c>
      <c r="EX249" s="619">
        <v>1776604</v>
      </c>
      <c r="EY249" s="619">
        <v>-157965</v>
      </c>
      <c r="EZ249" s="619">
        <v>0</v>
      </c>
      <c r="FA249" s="619">
        <v>16350</v>
      </c>
      <c r="FB249" s="619">
        <v>1634989</v>
      </c>
      <c r="FC249" s="619">
        <v>0</v>
      </c>
      <c r="FD249" s="619">
        <v>54431312</v>
      </c>
      <c r="FE249" s="619">
        <v>0</v>
      </c>
      <c r="FF249" s="619">
        <v>549811</v>
      </c>
      <c r="FG249" s="619">
        <v>54981123</v>
      </c>
      <c r="FH249" s="619">
        <v>0</v>
      </c>
      <c r="FI249" s="619">
        <v>61810437</v>
      </c>
      <c r="FJ249" s="619">
        <v>0</v>
      </c>
      <c r="FK249" s="619">
        <v>624348</v>
      </c>
      <c r="FL249" s="619">
        <v>62434785</v>
      </c>
      <c r="FM249" s="619">
        <v>0</v>
      </c>
      <c r="FN249" s="619">
        <v>7379125</v>
      </c>
      <c r="FO249" s="619">
        <v>0</v>
      </c>
      <c r="FP249" s="619">
        <v>74537</v>
      </c>
      <c r="FQ249" s="619">
        <v>7453662</v>
      </c>
      <c r="FR249" s="619">
        <v>1776604</v>
      </c>
      <c r="FS249" s="619">
        <v>7221160</v>
      </c>
      <c r="FT249" s="619">
        <v>0</v>
      </c>
      <c r="FU249" s="619">
        <v>90887</v>
      </c>
      <c r="FV249" s="619">
        <v>9088651</v>
      </c>
      <c r="FW249" s="620" t="s">
        <v>513</v>
      </c>
      <c r="FX249" s="620" t="s">
        <v>568</v>
      </c>
      <c r="FY249" s="610" t="s">
        <v>515</v>
      </c>
      <c r="FZ249" s="611" t="s">
        <v>558</v>
      </c>
      <c r="GA249" s="611" t="s">
        <v>1276</v>
      </c>
      <c r="GB249" s="610" t="s">
        <v>1432</v>
      </c>
    </row>
    <row r="250" spans="1:184" x14ac:dyDescent="0.25">
      <c r="A250" s="610" t="s">
        <v>3385</v>
      </c>
      <c r="B250" s="617" t="s">
        <v>1277</v>
      </c>
      <c r="C250" s="618" t="s">
        <v>1278</v>
      </c>
      <c r="D250" s="638">
        <v>0.5</v>
      </c>
      <c r="E250" s="638">
        <v>0.4</v>
      </c>
      <c r="F250" s="638">
        <v>0.09</v>
      </c>
      <c r="G250" s="638">
        <v>0.01</v>
      </c>
      <c r="H250" s="638">
        <v>1</v>
      </c>
      <c r="I250" s="619">
        <v>15308970</v>
      </c>
      <c r="J250" s="619">
        <v>12247176</v>
      </c>
      <c r="K250" s="619">
        <v>2755615</v>
      </c>
      <c r="L250" s="619">
        <v>306179</v>
      </c>
      <c r="M250" s="619">
        <v>30617940</v>
      </c>
      <c r="N250" s="619">
        <v>0</v>
      </c>
      <c r="O250" s="619">
        <v>0</v>
      </c>
      <c r="P250" s="619">
        <v>15308970</v>
      </c>
      <c r="Q250" s="619">
        <v>88114</v>
      </c>
      <c r="R250" s="619">
        <v>88114</v>
      </c>
      <c r="S250" s="619">
        <v>0</v>
      </c>
      <c r="T250" s="619">
        <v>0</v>
      </c>
      <c r="U250" s="619">
        <v>0</v>
      </c>
      <c r="V250" s="619">
        <v>2650</v>
      </c>
      <c r="W250" s="619">
        <v>0</v>
      </c>
      <c r="X250" s="619">
        <v>2650</v>
      </c>
      <c r="Y250" s="619">
        <v>0</v>
      </c>
      <c r="Z250" s="619">
        <v>0</v>
      </c>
      <c r="AA250" s="619">
        <v>0</v>
      </c>
      <c r="AB250" s="619">
        <v>0</v>
      </c>
      <c r="AC250" s="619">
        <v>0</v>
      </c>
      <c r="AD250" s="619">
        <v>0</v>
      </c>
      <c r="AE250" s="619">
        <v>0</v>
      </c>
      <c r="AF250" s="619">
        <v>0</v>
      </c>
      <c r="AG250" s="619">
        <v>0</v>
      </c>
      <c r="AH250" s="619">
        <v>0</v>
      </c>
      <c r="AI250" s="619">
        <v>3716600</v>
      </c>
      <c r="AJ250" s="619">
        <v>836133</v>
      </c>
      <c r="AK250" s="619">
        <v>92904</v>
      </c>
      <c r="AL250" s="619">
        <v>4645637</v>
      </c>
      <c r="AM250" s="619">
        <v>481208</v>
      </c>
      <c r="AN250" s="619">
        <v>384967</v>
      </c>
      <c r="AO250" s="619">
        <v>86618</v>
      </c>
      <c r="AP250" s="619">
        <v>9624</v>
      </c>
      <c r="AQ250" s="619">
        <v>962417</v>
      </c>
      <c r="AR250" s="619">
        <v>-974925</v>
      </c>
      <c r="AS250" s="619">
        <v>-779939</v>
      </c>
      <c r="AT250" s="619">
        <v>-175486</v>
      </c>
      <c r="AU250" s="619">
        <v>-19498</v>
      </c>
      <c r="AV250" s="619">
        <v>-1949848</v>
      </c>
      <c r="AW250" s="619">
        <v>-426105</v>
      </c>
      <c r="AX250" s="619">
        <v>-340884</v>
      </c>
      <c r="AY250" s="619">
        <v>-76699</v>
      </c>
      <c r="AZ250" s="619">
        <v>-8522</v>
      </c>
      <c r="BA250" s="619">
        <v>-852210</v>
      </c>
      <c r="BB250" s="619">
        <v>13088</v>
      </c>
      <c r="BC250" s="619">
        <v>10471</v>
      </c>
      <c r="BD250" s="619">
        <v>2356</v>
      </c>
      <c r="BE250" s="619">
        <v>262</v>
      </c>
      <c r="BF250" s="619">
        <v>26177</v>
      </c>
      <c r="BG250" s="619">
        <v>-12740</v>
      </c>
      <c r="BH250" s="619">
        <v>-10192</v>
      </c>
      <c r="BI250" s="619">
        <v>-2293</v>
      </c>
      <c r="BJ250" s="619">
        <v>-255</v>
      </c>
      <c r="BK250" s="619">
        <v>-25480</v>
      </c>
      <c r="BL250" s="619">
        <v>-425757</v>
      </c>
      <c r="BM250" s="619">
        <v>-340605</v>
      </c>
      <c r="BN250" s="619">
        <v>-76636</v>
      </c>
      <c r="BO250" s="619">
        <v>-8515</v>
      </c>
      <c r="BP250" s="619">
        <v>-851513</v>
      </c>
      <c r="BQ250" s="619">
        <v>-2272989</v>
      </c>
      <c r="BR250" s="619">
        <v>-1818392</v>
      </c>
      <c r="BS250" s="619">
        <v>-409138</v>
      </c>
      <c r="BT250" s="619">
        <v>-45460</v>
      </c>
      <c r="BU250" s="619">
        <v>-4545979</v>
      </c>
      <c r="BV250" s="619">
        <v>-66514</v>
      </c>
      <c r="BW250" s="619">
        <v>-53212</v>
      </c>
      <c r="BX250" s="619">
        <v>-11973</v>
      </c>
      <c r="BY250" s="619">
        <v>-1330</v>
      </c>
      <c r="BZ250" s="619">
        <v>-133029</v>
      </c>
      <c r="CA250" s="619">
        <v>-2206474</v>
      </c>
      <c r="CB250" s="619">
        <v>-1765180</v>
      </c>
      <c r="CC250" s="619">
        <v>-397166</v>
      </c>
      <c r="CD250" s="619">
        <v>-44130</v>
      </c>
      <c r="CE250" s="619">
        <v>-4412950</v>
      </c>
      <c r="CF250" s="619">
        <v>0</v>
      </c>
      <c r="CG250" s="619">
        <v>0</v>
      </c>
      <c r="CH250" s="619">
        <v>0</v>
      </c>
      <c r="CI250" s="619">
        <v>0</v>
      </c>
      <c r="CJ250" s="619">
        <v>0</v>
      </c>
      <c r="CK250" s="619">
        <v>32301</v>
      </c>
      <c r="CL250" s="619">
        <v>25841</v>
      </c>
      <c r="CM250" s="619">
        <v>5814</v>
      </c>
      <c r="CN250" s="619">
        <v>646</v>
      </c>
      <c r="CO250" s="619">
        <v>64602</v>
      </c>
      <c r="CP250" s="619">
        <v>1814620</v>
      </c>
      <c r="CQ250" s="619">
        <v>1451696</v>
      </c>
      <c r="CR250" s="619">
        <v>326632</v>
      </c>
      <c r="CS250" s="619">
        <v>36292</v>
      </c>
      <c r="CT250" s="619">
        <v>3629240</v>
      </c>
      <c r="CU250" s="619">
        <v>0</v>
      </c>
      <c r="CV250" s="619">
        <v>0</v>
      </c>
      <c r="CW250" s="619">
        <v>0</v>
      </c>
      <c r="CX250" s="619">
        <v>0</v>
      </c>
      <c r="CY250" s="619">
        <v>0</v>
      </c>
      <c r="CZ250" s="619">
        <v>34214</v>
      </c>
      <c r="DA250" s="619">
        <v>27371</v>
      </c>
      <c r="DB250" s="619">
        <v>6158</v>
      </c>
      <c r="DC250" s="619">
        <v>684</v>
      </c>
      <c r="DD250" s="619">
        <v>68427</v>
      </c>
      <c r="DE250" s="619">
        <v>-1666359</v>
      </c>
      <c r="DF250" s="619">
        <v>-1333088</v>
      </c>
      <c r="DG250" s="619">
        <v>-299945</v>
      </c>
      <c r="DH250" s="619">
        <v>-33327</v>
      </c>
      <c r="DI250" s="619">
        <v>-3332719</v>
      </c>
      <c r="DJ250" s="619">
        <v>-964555</v>
      </c>
      <c r="DK250" s="619">
        <v>-771644</v>
      </c>
      <c r="DL250" s="619">
        <v>-173620</v>
      </c>
      <c r="DM250" s="619">
        <v>-19291</v>
      </c>
      <c r="DN250" s="619">
        <v>-1929110</v>
      </c>
      <c r="DO250" s="619">
        <v>-3022768</v>
      </c>
      <c r="DP250" s="619">
        <v>-2418216</v>
      </c>
      <c r="DQ250" s="619">
        <v>-544099</v>
      </c>
      <c r="DR250" s="619">
        <v>-60456</v>
      </c>
      <c r="DS250" s="619">
        <v>-6045539</v>
      </c>
      <c r="DT250" s="619">
        <v>1</v>
      </c>
      <c r="DU250" s="619">
        <v>0</v>
      </c>
      <c r="DV250" s="619">
        <v>-1</v>
      </c>
      <c r="DW250" s="619">
        <v>0</v>
      </c>
      <c r="DX250" s="619">
        <v>0</v>
      </c>
      <c r="DY250" s="619">
        <v>-2058213</v>
      </c>
      <c r="DZ250" s="619">
        <v>-1646572</v>
      </c>
      <c r="EA250" s="619">
        <v>-370479</v>
      </c>
      <c r="EB250" s="619">
        <v>-41165</v>
      </c>
      <c r="EC250" s="619">
        <v>-4116429</v>
      </c>
      <c r="ED250" s="619">
        <v>-964555</v>
      </c>
      <c r="EE250" s="619">
        <v>-771644</v>
      </c>
      <c r="EF250" s="619">
        <v>-173620</v>
      </c>
      <c r="EG250" s="619">
        <v>-19291</v>
      </c>
      <c r="EH250" s="619">
        <v>-1929110</v>
      </c>
      <c r="EI250" s="619">
        <v>-1053616</v>
      </c>
      <c r="EJ250" s="619">
        <v>-842894</v>
      </c>
      <c r="EK250" s="619">
        <v>-189649</v>
      </c>
      <c r="EL250" s="619">
        <v>-21072</v>
      </c>
      <c r="EM250" s="619">
        <v>-2107232</v>
      </c>
      <c r="EN250" s="619">
        <v>0</v>
      </c>
      <c r="EO250" s="619">
        <v>0</v>
      </c>
      <c r="EP250" s="619">
        <v>0</v>
      </c>
      <c r="EQ250" s="619">
        <v>0</v>
      </c>
      <c r="ER250" s="619">
        <v>0</v>
      </c>
      <c r="ES250" s="619">
        <v>-325375</v>
      </c>
      <c r="ET250" s="619">
        <v>-260300</v>
      </c>
      <c r="EU250" s="619">
        <v>-58567</v>
      </c>
      <c r="EV250" s="619">
        <v>-6507</v>
      </c>
      <c r="EW250" s="619">
        <v>-650749</v>
      </c>
      <c r="EX250" s="619">
        <v>-728241</v>
      </c>
      <c r="EY250" s="619">
        <v>-582594</v>
      </c>
      <c r="EZ250" s="619">
        <v>-131082</v>
      </c>
      <c r="FA250" s="619">
        <v>-14565</v>
      </c>
      <c r="FB250" s="619">
        <v>-1456483</v>
      </c>
      <c r="FC250" s="619">
        <v>16976589</v>
      </c>
      <c r="FD250" s="619">
        <v>13581271</v>
      </c>
      <c r="FE250" s="619">
        <v>3055786</v>
      </c>
      <c r="FF250" s="619">
        <v>339532</v>
      </c>
      <c r="FG250" s="619">
        <v>33953178</v>
      </c>
      <c r="FH250" s="619">
        <v>15308970</v>
      </c>
      <c r="FI250" s="619">
        <v>12247176</v>
      </c>
      <c r="FJ250" s="619">
        <v>2755615</v>
      </c>
      <c r="FK250" s="619">
        <v>306179</v>
      </c>
      <c r="FL250" s="619">
        <v>30617940</v>
      </c>
      <c r="FM250" s="619">
        <v>-1667619</v>
      </c>
      <c r="FN250" s="619">
        <v>-1334095</v>
      </c>
      <c r="FO250" s="619">
        <v>-300171</v>
      </c>
      <c r="FP250" s="619">
        <v>-33353</v>
      </c>
      <c r="FQ250" s="619">
        <v>-3335238</v>
      </c>
      <c r="FR250" s="619">
        <v>-2395860</v>
      </c>
      <c r="FS250" s="619">
        <v>-1916689</v>
      </c>
      <c r="FT250" s="619">
        <v>-431253</v>
      </c>
      <c r="FU250" s="619">
        <v>-47918</v>
      </c>
      <c r="FV250" s="619">
        <v>-4791721</v>
      </c>
      <c r="FW250" s="620" t="s">
        <v>649</v>
      </c>
      <c r="FX250" s="620" t="s">
        <v>650</v>
      </c>
      <c r="FY250" s="610" t="s">
        <v>474</v>
      </c>
      <c r="FZ250" s="611" t="s">
        <v>548</v>
      </c>
      <c r="GA250" s="611" t="s">
        <v>1279</v>
      </c>
      <c r="GB250" s="610" t="s">
        <v>1432</v>
      </c>
    </row>
    <row r="251" spans="1:184" x14ac:dyDescent="0.25">
      <c r="A251" s="610" t="s">
        <v>3385</v>
      </c>
      <c r="B251" s="617" t="s">
        <v>1280</v>
      </c>
      <c r="C251" s="618" t="s">
        <v>1281</v>
      </c>
      <c r="D251" s="638">
        <v>0.5</v>
      </c>
      <c r="E251" s="638">
        <v>0.4</v>
      </c>
      <c r="F251" s="638">
        <v>0.1</v>
      </c>
      <c r="G251" s="638">
        <v>0</v>
      </c>
      <c r="H251" s="638">
        <v>1</v>
      </c>
      <c r="I251" s="619">
        <v>10148035</v>
      </c>
      <c r="J251" s="619">
        <v>8118428</v>
      </c>
      <c r="K251" s="619">
        <v>2029607</v>
      </c>
      <c r="L251" s="619">
        <v>0</v>
      </c>
      <c r="M251" s="619">
        <v>20296070</v>
      </c>
      <c r="N251" s="619">
        <v>0</v>
      </c>
      <c r="O251" s="619">
        <v>0</v>
      </c>
      <c r="P251" s="619">
        <v>10148035</v>
      </c>
      <c r="Q251" s="619">
        <v>118205</v>
      </c>
      <c r="R251" s="619">
        <v>118205</v>
      </c>
      <c r="S251" s="619">
        <v>0</v>
      </c>
      <c r="T251" s="619">
        <v>0</v>
      </c>
      <c r="U251" s="619">
        <v>0</v>
      </c>
      <c r="V251" s="619">
        <v>0</v>
      </c>
      <c r="W251" s="619">
        <v>0</v>
      </c>
      <c r="X251" s="619">
        <v>0</v>
      </c>
      <c r="Y251" s="619">
        <v>0</v>
      </c>
      <c r="Z251" s="619">
        <v>0</v>
      </c>
      <c r="AA251" s="619">
        <v>0</v>
      </c>
      <c r="AB251" s="619">
        <v>0</v>
      </c>
      <c r="AC251" s="619">
        <v>0</v>
      </c>
      <c r="AD251" s="619">
        <v>0</v>
      </c>
      <c r="AE251" s="619">
        <v>0</v>
      </c>
      <c r="AF251" s="619">
        <v>0</v>
      </c>
      <c r="AG251" s="619">
        <v>0</v>
      </c>
      <c r="AH251" s="619">
        <v>0</v>
      </c>
      <c r="AI251" s="619">
        <v>4525358</v>
      </c>
      <c r="AJ251" s="619">
        <v>1131339</v>
      </c>
      <c r="AK251" s="619">
        <v>0</v>
      </c>
      <c r="AL251" s="619">
        <v>5656697</v>
      </c>
      <c r="AM251" s="619">
        <v>378307</v>
      </c>
      <c r="AN251" s="619">
        <v>302646</v>
      </c>
      <c r="AO251" s="619">
        <v>75662</v>
      </c>
      <c r="AP251" s="619">
        <v>0</v>
      </c>
      <c r="AQ251" s="619">
        <v>756615</v>
      </c>
      <c r="AR251" s="619">
        <v>-225097</v>
      </c>
      <c r="AS251" s="619">
        <v>-180077</v>
      </c>
      <c r="AT251" s="619">
        <v>-45019</v>
      </c>
      <c r="AU251" s="619">
        <v>0</v>
      </c>
      <c r="AV251" s="619">
        <v>-450193</v>
      </c>
      <c r="AW251" s="619">
        <v>-131214</v>
      </c>
      <c r="AX251" s="619">
        <v>-104972</v>
      </c>
      <c r="AY251" s="619">
        <v>-26243</v>
      </c>
      <c r="AZ251" s="619">
        <v>0</v>
      </c>
      <c r="BA251" s="619">
        <v>-262429</v>
      </c>
      <c r="BB251" s="619">
        <v>60898</v>
      </c>
      <c r="BC251" s="619">
        <v>48719</v>
      </c>
      <c r="BD251" s="619">
        <v>12180</v>
      </c>
      <c r="BE251" s="619">
        <v>0</v>
      </c>
      <c r="BF251" s="619">
        <v>121797</v>
      </c>
      <c r="BG251" s="619">
        <v>9761</v>
      </c>
      <c r="BH251" s="619">
        <v>7809</v>
      </c>
      <c r="BI251" s="619">
        <v>1952</v>
      </c>
      <c r="BJ251" s="619">
        <v>0</v>
      </c>
      <c r="BK251" s="619">
        <v>19522</v>
      </c>
      <c r="BL251" s="619">
        <v>-60555</v>
      </c>
      <c r="BM251" s="619">
        <v>-48444</v>
      </c>
      <c r="BN251" s="619">
        <v>-12111</v>
      </c>
      <c r="BO251" s="619">
        <v>0</v>
      </c>
      <c r="BP251" s="619">
        <v>-121110</v>
      </c>
      <c r="BQ251" s="619">
        <v>-1751788</v>
      </c>
      <c r="BR251" s="619">
        <v>-1401431</v>
      </c>
      <c r="BS251" s="619">
        <v>-350358</v>
      </c>
      <c r="BT251" s="619">
        <v>0</v>
      </c>
      <c r="BU251" s="619">
        <v>-3503577</v>
      </c>
      <c r="BV251" s="619">
        <v>-41539</v>
      </c>
      <c r="BW251" s="619">
        <v>-33232</v>
      </c>
      <c r="BX251" s="619">
        <v>-8308</v>
      </c>
      <c r="BY251" s="619">
        <v>0</v>
      </c>
      <c r="BZ251" s="619">
        <v>-83079</v>
      </c>
      <c r="CA251" s="619">
        <v>-1710249</v>
      </c>
      <c r="CB251" s="619">
        <v>-1368199</v>
      </c>
      <c r="CC251" s="619">
        <v>-342050</v>
      </c>
      <c r="CD251" s="619">
        <v>0</v>
      </c>
      <c r="CE251" s="619">
        <v>-3420498</v>
      </c>
      <c r="CF251" s="619">
        <v>0</v>
      </c>
      <c r="CG251" s="619">
        <v>0</v>
      </c>
      <c r="CH251" s="619">
        <v>0</v>
      </c>
      <c r="CI251" s="619">
        <v>0</v>
      </c>
      <c r="CJ251" s="619">
        <v>0</v>
      </c>
      <c r="CK251" s="619">
        <v>41539</v>
      </c>
      <c r="CL251" s="619">
        <v>33232</v>
      </c>
      <c r="CM251" s="619">
        <v>8308</v>
      </c>
      <c r="CN251" s="619">
        <v>0</v>
      </c>
      <c r="CO251" s="619">
        <v>83079</v>
      </c>
      <c r="CP251" s="619">
        <v>1200913</v>
      </c>
      <c r="CQ251" s="619">
        <v>960730</v>
      </c>
      <c r="CR251" s="619">
        <v>240183</v>
      </c>
      <c r="CS251" s="619">
        <v>0</v>
      </c>
      <c r="CT251" s="619">
        <v>2401826</v>
      </c>
      <c r="CU251" s="619">
        <v>0</v>
      </c>
      <c r="CV251" s="619">
        <v>0</v>
      </c>
      <c r="CW251" s="619">
        <v>0</v>
      </c>
      <c r="CX251" s="619">
        <v>0</v>
      </c>
      <c r="CY251" s="619">
        <v>0</v>
      </c>
      <c r="CZ251" s="619">
        <v>0</v>
      </c>
      <c r="DA251" s="619">
        <v>0</v>
      </c>
      <c r="DB251" s="619">
        <v>0</v>
      </c>
      <c r="DC251" s="619">
        <v>0</v>
      </c>
      <c r="DD251" s="619">
        <v>0</v>
      </c>
      <c r="DE251" s="619">
        <v>-382582</v>
      </c>
      <c r="DF251" s="619">
        <v>-306066</v>
      </c>
      <c r="DG251" s="619">
        <v>-76516</v>
      </c>
      <c r="DH251" s="619">
        <v>0</v>
      </c>
      <c r="DI251" s="619">
        <v>-765164</v>
      </c>
      <c r="DJ251" s="619">
        <v>-91011</v>
      </c>
      <c r="DK251" s="619">
        <v>-72808</v>
      </c>
      <c r="DL251" s="619">
        <v>-18202</v>
      </c>
      <c r="DM251" s="619">
        <v>0</v>
      </c>
      <c r="DN251" s="619">
        <v>-182021</v>
      </c>
      <c r="DO251" s="619">
        <v>-982929</v>
      </c>
      <c r="DP251" s="619">
        <v>-786343</v>
      </c>
      <c r="DQ251" s="619">
        <v>-196585</v>
      </c>
      <c r="DR251" s="619">
        <v>0</v>
      </c>
      <c r="DS251" s="619">
        <v>-1965857</v>
      </c>
      <c r="DT251" s="619">
        <v>0</v>
      </c>
      <c r="DU251" s="619">
        <v>0</v>
      </c>
      <c r="DV251" s="619">
        <v>0</v>
      </c>
      <c r="DW251" s="619">
        <v>0</v>
      </c>
      <c r="DX251" s="619">
        <v>0</v>
      </c>
      <c r="DY251" s="619">
        <v>-891918</v>
      </c>
      <c r="DZ251" s="619">
        <v>-713535</v>
      </c>
      <c r="EA251" s="619">
        <v>-178383</v>
      </c>
      <c r="EB251" s="619">
        <v>0</v>
      </c>
      <c r="EC251" s="619">
        <v>-1783836</v>
      </c>
      <c r="ED251" s="619">
        <v>-91011</v>
      </c>
      <c r="EE251" s="619">
        <v>-72808</v>
      </c>
      <c r="EF251" s="619">
        <v>-18202</v>
      </c>
      <c r="EG251" s="619">
        <v>0</v>
      </c>
      <c r="EH251" s="619">
        <v>-182021</v>
      </c>
      <c r="EI251" s="619">
        <v>-190029</v>
      </c>
      <c r="EJ251" s="619">
        <v>-152021</v>
      </c>
      <c r="EK251" s="619">
        <v>-38002</v>
      </c>
      <c r="EL251" s="619">
        <v>0</v>
      </c>
      <c r="EM251" s="619">
        <v>-380053</v>
      </c>
      <c r="EN251" s="619">
        <v>0</v>
      </c>
      <c r="EO251" s="619">
        <v>0</v>
      </c>
      <c r="EP251" s="619">
        <v>0</v>
      </c>
      <c r="EQ251" s="619">
        <v>0</v>
      </c>
      <c r="ER251" s="619">
        <v>0</v>
      </c>
      <c r="ES251" s="619">
        <v>1955280</v>
      </c>
      <c r="ET251" s="619">
        <v>1564224</v>
      </c>
      <c r="EU251" s="619">
        <v>391056</v>
      </c>
      <c r="EV251" s="619">
        <v>0</v>
      </c>
      <c r="EW251" s="619">
        <v>3910560</v>
      </c>
      <c r="EX251" s="619">
        <v>-2145309</v>
      </c>
      <c r="EY251" s="619">
        <v>-1716245</v>
      </c>
      <c r="EZ251" s="619">
        <v>-429058</v>
      </c>
      <c r="FA251" s="619">
        <v>0</v>
      </c>
      <c r="FB251" s="619">
        <v>-4290613</v>
      </c>
      <c r="FC251" s="619">
        <v>9763089</v>
      </c>
      <c r="FD251" s="619">
        <v>7810471</v>
      </c>
      <c r="FE251" s="619">
        <v>1952618</v>
      </c>
      <c r="FF251" s="619">
        <v>0</v>
      </c>
      <c r="FG251" s="619">
        <v>19526178</v>
      </c>
      <c r="FH251" s="619">
        <v>10148035</v>
      </c>
      <c r="FI251" s="619">
        <v>8118428</v>
      </c>
      <c r="FJ251" s="619">
        <v>2029607</v>
      </c>
      <c r="FK251" s="619">
        <v>0</v>
      </c>
      <c r="FL251" s="619">
        <v>20296070</v>
      </c>
      <c r="FM251" s="619">
        <v>384946</v>
      </c>
      <c r="FN251" s="619">
        <v>307957</v>
      </c>
      <c r="FO251" s="619">
        <v>76989</v>
      </c>
      <c r="FP251" s="619">
        <v>0</v>
      </c>
      <c r="FQ251" s="619">
        <v>769892</v>
      </c>
      <c r="FR251" s="619">
        <v>-1760363</v>
      </c>
      <c r="FS251" s="619">
        <v>-1408288</v>
      </c>
      <c r="FT251" s="619">
        <v>-352069</v>
      </c>
      <c r="FU251" s="619">
        <v>0</v>
      </c>
      <c r="FV251" s="619">
        <v>-3520721</v>
      </c>
      <c r="FW251" s="620" t="s">
        <v>788</v>
      </c>
      <c r="FX251" s="620" t="s">
        <v>473</v>
      </c>
      <c r="FY251" s="610" t="s">
        <v>474</v>
      </c>
      <c r="FZ251" s="611" t="s">
        <v>475</v>
      </c>
      <c r="GA251" s="611" t="s">
        <v>1282</v>
      </c>
      <c r="GB251" s="610" t="s">
        <v>1432</v>
      </c>
    </row>
    <row r="252" spans="1:184" x14ac:dyDescent="0.25">
      <c r="A252" s="610" t="s">
        <v>3385</v>
      </c>
      <c r="B252" s="617" t="s">
        <v>1283</v>
      </c>
      <c r="C252" s="618" t="s">
        <v>1284</v>
      </c>
      <c r="D252" s="638">
        <v>0.5</v>
      </c>
      <c r="E252" s="638">
        <v>0.4</v>
      </c>
      <c r="F252" s="638">
        <v>0.09</v>
      </c>
      <c r="G252" s="638">
        <v>0.01</v>
      </c>
      <c r="H252" s="638">
        <v>1</v>
      </c>
      <c r="I252" s="619">
        <v>14727938</v>
      </c>
      <c r="J252" s="619">
        <v>11782351</v>
      </c>
      <c r="K252" s="619">
        <v>2651029</v>
      </c>
      <c r="L252" s="619">
        <v>294559</v>
      </c>
      <c r="M252" s="619">
        <v>29455877</v>
      </c>
      <c r="N252" s="619">
        <v>0</v>
      </c>
      <c r="O252" s="619">
        <v>0</v>
      </c>
      <c r="P252" s="619">
        <v>14727938</v>
      </c>
      <c r="Q252" s="619">
        <v>198522</v>
      </c>
      <c r="R252" s="619">
        <v>198522</v>
      </c>
      <c r="S252" s="619">
        <v>0</v>
      </c>
      <c r="T252" s="619">
        <v>0</v>
      </c>
      <c r="U252" s="619">
        <v>0</v>
      </c>
      <c r="V252" s="619">
        <v>78291</v>
      </c>
      <c r="W252" s="619">
        <v>0</v>
      </c>
      <c r="X252" s="619">
        <v>78291</v>
      </c>
      <c r="Y252" s="619">
        <v>0</v>
      </c>
      <c r="Z252" s="619">
        <v>0</v>
      </c>
      <c r="AA252" s="619">
        <v>0</v>
      </c>
      <c r="AB252" s="619">
        <v>0</v>
      </c>
      <c r="AC252" s="619">
        <v>0</v>
      </c>
      <c r="AD252" s="619">
        <v>0</v>
      </c>
      <c r="AE252" s="619">
        <v>0</v>
      </c>
      <c r="AF252" s="619">
        <v>0</v>
      </c>
      <c r="AG252" s="619">
        <v>0</v>
      </c>
      <c r="AH252" s="619">
        <v>0</v>
      </c>
      <c r="AI252" s="619">
        <v>6866395</v>
      </c>
      <c r="AJ252" s="619">
        <v>1541740</v>
      </c>
      <c r="AK252" s="619">
        <v>171303</v>
      </c>
      <c r="AL252" s="619">
        <v>8579438</v>
      </c>
      <c r="AM252" s="619">
        <v>228647</v>
      </c>
      <c r="AN252" s="619">
        <v>182918</v>
      </c>
      <c r="AO252" s="619">
        <v>41157</v>
      </c>
      <c r="AP252" s="619">
        <v>4573</v>
      </c>
      <c r="AQ252" s="619">
        <v>457295</v>
      </c>
      <c r="AR252" s="619">
        <v>-102859</v>
      </c>
      <c r="AS252" s="619">
        <v>-82286</v>
      </c>
      <c r="AT252" s="619">
        <v>-18514</v>
      </c>
      <c r="AU252" s="619">
        <v>-2057</v>
      </c>
      <c r="AV252" s="619">
        <v>-205716</v>
      </c>
      <c r="AW252" s="619">
        <v>-207500</v>
      </c>
      <c r="AX252" s="619">
        <v>-166000</v>
      </c>
      <c r="AY252" s="619">
        <v>-37350</v>
      </c>
      <c r="AZ252" s="619">
        <v>-4150</v>
      </c>
      <c r="BA252" s="619">
        <v>-415000</v>
      </c>
      <c r="BB252" s="619">
        <v>16886</v>
      </c>
      <c r="BC252" s="619">
        <v>13510</v>
      </c>
      <c r="BD252" s="619">
        <v>3040</v>
      </c>
      <c r="BE252" s="619">
        <v>338</v>
      </c>
      <c r="BF252" s="619">
        <v>33774</v>
      </c>
      <c r="BG252" s="619">
        <v>20614</v>
      </c>
      <c r="BH252" s="619">
        <v>16490</v>
      </c>
      <c r="BI252" s="619">
        <v>3710</v>
      </c>
      <c r="BJ252" s="619">
        <v>412</v>
      </c>
      <c r="BK252" s="619">
        <v>41226</v>
      </c>
      <c r="BL252" s="619">
        <v>-170000</v>
      </c>
      <c r="BM252" s="619">
        <v>-136000</v>
      </c>
      <c r="BN252" s="619">
        <v>-30600</v>
      </c>
      <c r="BO252" s="619">
        <v>-3400</v>
      </c>
      <c r="BP252" s="619">
        <v>-340000</v>
      </c>
      <c r="BQ252" s="619">
        <v>-635000</v>
      </c>
      <c r="BR252" s="619">
        <v>-508000</v>
      </c>
      <c r="BS252" s="619">
        <v>-114300</v>
      </c>
      <c r="BT252" s="619">
        <v>-12700</v>
      </c>
      <c r="BU252" s="619">
        <v>-1270000</v>
      </c>
      <c r="BV252" s="619">
        <v>-222617</v>
      </c>
      <c r="BW252" s="619">
        <v>-178094</v>
      </c>
      <c r="BX252" s="619">
        <v>-40071</v>
      </c>
      <c r="BY252" s="619">
        <v>-4452</v>
      </c>
      <c r="BZ252" s="619">
        <v>-445234</v>
      </c>
      <c r="CA252" s="619">
        <v>-412383</v>
      </c>
      <c r="CB252" s="619">
        <v>-329906</v>
      </c>
      <c r="CC252" s="619">
        <v>-74229</v>
      </c>
      <c r="CD252" s="619">
        <v>-8248</v>
      </c>
      <c r="CE252" s="619">
        <v>-824766</v>
      </c>
      <c r="CF252" s="619">
        <v>0</v>
      </c>
      <c r="CG252" s="619">
        <v>0</v>
      </c>
      <c r="CH252" s="619">
        <v>0</v>
      </c>
      <c r="CI252" s="619">
        <v>0</v>
      </c>
      <c r="CJ252" s="619">
        <v>0</v>
      </c>
      <c r="CK252" s="619">
        <v>286673</v>
      </c>
      <c r="CL252" s="619">
        <v>229338</v>
      </c>
      <c r="CM252" s="619">
        <v>51601</v>
      </c>
      <c r="CN252" s="619">
        <v>5733</v>
      </c>
      <c r="CO252" s="619">
        <v>573345</v>
      </c>
      <c r="CP252" s="619">
        <v>480019</v>
      </c>
      <c r="CQ252" s="619">
        <v>384015</v>
      </c>
      <c r="CR252" s="619">
        <v>86403</v>
      </c>
      <c r="CS252" s="619">
        <v>9600</v>
      </c>
      <c r="CT252" s="619">
        <v>960037</v>
      </c>
      <c r="CU252" s="619">
        <v>0</v>
      </c>
      <c r="CV252" s="619">
        <v>0</v>
      </c>
      <c r="CW252" s="619">
        <v>0</v>
      </c>
      <c r="CX252" s="619">
        <v>0</v>
      </c>
      <c r="CY252" s="619">
        <v>0</v>
      </c>
      <c r="CZ252" s="619">
        <v>-64056</v>
      </c>
      <c r="DA252" s="619">
        <v>-51244</v>
      </c>
      <c r="DB252" s="619">
        <v>-11530</v>
      </c>
      <c r="DC252" s="619">
        <v>-1281</v>
      </c>
      <c r="DD252" s="619">
        <v>-128111</v>
      </c>
      <c r="DE252" s="619">
        <v>-423109</v>
      </c>
      <c r="DF252" s="619">
        <v>-338486</v>
      </c>
      <c r="DG252" s="619">
        <v>-76159</v>
      </c>
      <c r="DH252" s="619">
        <v>-8462</v>
      </c>
      <c r="DI252" s="619">
        <v>-846216</v>
      </c>
      <c r="DJ252" s="619">
        <v>-337527</v>
      </c>
      <c r="DK252" s="619">
        <v>-270022</v>
      </c>
      <c r="DL252" s="619">
        <v>-60755</v>
      </c>
      <c r="DM252" s="619">
        <v>-6751</v>
      </c>
      <c r="DN252" s="619">
        <v>-675055</v>
      </c>
      <c r="DO252" s="619">
        <v>-693000</v>
      </c>
      <c r="DP252" s="619">
        <v>-554399</v>
      </c>
      <c r="DQ252" s="619">
        <v>-124740</v>
      </c>
      <c r="DR252" s="619">
        <v>-13861</v>
      </c>
      <c r="DS252" s="619">
        <v>-1386000</v>
      </c>
      <c r="DT252" s="619">
        <v>0</v>
      </c>
      <c r="DU252" s="619">
        <v>0</v>
      </c>
      <c r="DV252" s="619">
        <v>0</v>
      </c>
      <c r="DW252" s="619">
        <v>0</v>
      </c>
      <c r="DX252" s="619">
        <v>0</v>
      </c>
      <c r="DY252" s="619">
        <v>-355473</v>
      </c>
      <c r="DZ252" s="619">
        <v>-284377</v>
      </c>
      <c r="EA252" s="619">
        <v>-63985</v>
      </c>
      <c r="EB252" s="619">
        <v>-7110</v>
      </c>
      <c r="EC252" s="619">
        <v>-710945</v>
      </c>
      <c r="ED252" s="619">
        <v>-337527</v>
      </c>
      <c r="EE252" s="619">
        <v>-270022</v>
      </c>
      <c r="EF252" s="619">
        <v>-60755</v>
      </c>
      <c r="EG252" s="619">
        <v>-6751</v>
      </c>
      <c r="EH252" s="619">
        <v>-675055</v>
      </c>
      <c r="EI252" s="619">
        <v>-1193880</v>
      </c>
      <c r="EJ252" s="619">
        <v>-955104</v>
      </c>
      <c r="EK252" s="619">
        <v>-214899</v>
      </c>
      <c r="EL252" s="619">
        <v>-23879</v>
      </c>
      <c r="EM252" s="619">
        <v>-2387762</v>
      </c>
      <c r="EN252" s="619">
        <v>0</v>
      </c>
      <c r="EO252" s="619">
        <v>0</v>
      </c>
      <c r="EP252" s="619">
        <v>0</v>
      </c>
      <c r="EQ252" s="619">
        <v>0</v>
      </c>
      <c r="ER252" s="619">
        <v>0</v>
      </c>
      <c r="ES252" s="619">
        <v>-986154</v>
      </c>
      <c r="ET252" s="619">
        <v>-788923</v>
      </c>
      <c r="EU252" s="619">
        <v>-177508</v>
      </c>
      <c r="EV252" s="619">
        <v>-19723</v>
      </c>
      <c r="EW252" s="619">
        <v>-1972307</v>
      </c>
      <c r="EX252" s="619">
        <v>-207726</v>
      </c>
      <c r="EY252" s="619">
        <v>-166181</v>
      </c>
      <c r="EZ252" s="619">
        <v>-37391</v>
      </c>
      <c r="FA252" s="619">
        <v>-4156</v>
      </c>
      <c r="FB252" s="619">
        <v>-415455</v>
      </c>
      <c r="FC252" s="619">
        <v>16078665</v>
      </c>
      <c r="FD252" s="619">
        <v>12862932</v>
      </c>
      <c r="FE252" s="619">
        <v>2894160</v>
      </c>
      <c r="FF252" s="619">
        <v>321573</v>
      </c>
      <c r="FG252" s="619">
        <v>32157330</v>
      </c>
      <c r="FH252" s="619">
        <v>14727938</v>
      </c>
      <c r="FI252" s="619">
        <v>11782351</v>
      </c>
      <c r="FJ252" s="619">
        <v>2651029</v>
      </c>
      <c r="FK252" s="619">
        <v>294559</v>
      </c>
      <c r="FL252" s="619">
        <v>29455877</v>
      </c>
      <c r="FM252" s="619">
        <v>-1350727</v>
      </c>
      <c r="FN252" s="619">
        <v>-1080581</v>
      </c>
      <c r="FO252" s="619">
        <v>-243131</v>
      </c>
      <c r="FP252" s="619">
        <v>-27014</v>
      </c>
      <c r="FQ252" s="619">
        <v>-2701453</v>
      </c>
      <c r="FR252" s="619">
        <v>-1558453</v>
      </c>
      <c r="FS252" s="619">
        <v>-1246762</v>
      </c>
      <c r="FT252" s="619">
        <v>-280522</v>
      </c>
      <c r="FU252" s="619">
        <v>-31170</v>
      </c>
      <c r="FV252" s="619">
        <v>-3116908</v>
      </c>
      <c r="FW252" s="620" t="s">
        <v>757</v>
      </c>
      <c r="FX252" s="620" t="s">
        <v>758</v>
      </c>
      <c r="FY252" s="610" t="s">
        <v>474</v>
      </c>
      <c r="FZ252" s="611" t="s">
        <v>536</v>
      </c>
      <c r="GA252" s="611" t="s">
        <v>1285</v>
      </c>
      <c r="GB252" s="610" t="s">
        <v>1432</v>
      </c>
    </row>
    <row r="253" spans="1:184" x14ac:dyDescent="0.25">
      <c r="A253" s="610" t="s">
        <v>3385</v>
      </c>
      <c r="B253" s="617" t="s">
        <v>1286</v>
      </c>
      <c r="C253" s="618" t="s">
        <v>1287</v>
      </c>
      <c r="D253" s="638">
        <v>0.5</v>
      </c>
      <c r="E253" s="638">
        <v>0.49</v>
      </c>
      <c r="F253" s="638">
        <v>0</v>
      </c>
      <c r="G253" s="638">
        <v>0.01</v>
      </c>
      <c r="H253" s="638">
        <v>1</v>
      </c>
      <c r="I253" s="619">
        <v>38089809</v>
      </c>
      <c r="J253" s="619">
        <v>37328013</v>
      </c>
      <c r="K253" s="619">
        <v>0</v>
      </c>
      <c r="L253" s="619">
        <v>761796</v>
      </c>
      <c r="M253" s="619">
        <v>76179618</v>
      </c>
      <c r="N253" s="619">
        <v>0</v>
      </c>
      <c r="O253" s="619">
        <v>0</v>
      </c>
      <c r="P253" s="619">
        <v>38089809</v>
      </c>
      <c r="Q253" s="619">
        <v>216109</v>
      </c>
      <c r="R253" s="619">
        <v>216109</v>
      </c>
      <c r="S253" s="619">
        <v>0</v>
      </c>
      <c r="T253" s="619">
        <v>0</v>
      </c>
      <c r="U253" s="619">
        <v>0</v>
      </c>
      <c r="V253" s="619">
        <v>124525</v>
      </c>
      <c r="W253" s="619">
        <v>0</v>
      </c>
      <c r="X253" s="619">
        <v>124525</v>
      </c>
      <c r="Y253" s="619">
        <v>0</v>
      </c>
      <c r="Z253" s="619">
        <v>0</v>
      </c>
      <c r="AA253" s="619">
        <v>0</v>
      </c>
      <c r="AB253" s="619">
        <v>0</v>
      </c>
      <c r="AC253" s="619">
        <v>0</v>
      </c>
      <c r="AD253" s="619">
        <v>0</v>
      </c>
      <c r="AE253" s="619">
        <v>0</v>
      </c>
      <c r="AF253" s="619">
        <v>0</v>
      </c>
      <c r="AG253" s="619">
        <v>0</v>
      </c>
      <c r="AH253" s="619">
        <v>0</v>
      </c>
      <c r="AI253" s="619">
        <v>11680960</v>
      </c>
      <c r="AJ253" s="619">
        <v>0</v>
      </c>
      <c r="AK253" s="619">
        <v>237956</v>
      </c>
      <c r="AL253" s="619">
        <v>11918916</v>
      </c>
      <c r="AM253" s="619">
        <v>1928209</v>
      </c>
      <c r="AN253" s="619">
        <v>1889645</v>
      </c>
      <c r="AO253" s="619">
        <v>0</v>
      </c>
      <c r="AP253" s="619">
        <v>38564</v>
      </c>
      <c r="AQ253" s="619">
        <v>3856418</v>
      </c>
      <c r="AR253" s="619">
        <v>-1067240</v>
      </c>
      <c r="AS253" s="619">
        <v>-1045896</v>
      </c>
      <c r="AT253" s="619">
        <v>0</v>
      </c>
      <c r="AU253" s="619">
        <v>-21345</v>
      </c>
      <c r="AV253" s="619">
        <v>-2134481</v>
      </c>
      <c r="AW253" s="619">
        <v>-863000</v>
      </c>
      <c r="AX253" s="619">
        <v>-845740</v>
      </c>
      <c r="AY253" s="619">
        <v>0</v>
      </c>
      <c r="AZ253" s="619">
        <v>-17260</v>
      </c>
      <c r="BA253" s="619">
        <v>-1726000</v>
      </c>
      <c r="BB253" s="619">
        <v>654871</v>
      </c>
      <c r="BC253" s="619">
        <v>641774</v>
      </c>
      <c r="BD253" s="619">
        <v>0</v>
      </c>
      <c r="BE253" s="619">
        <v>13097</v>
      </c>
      <c r="BF253" s="619">
        <v>1309742</v>
      </c>
      <c r="BG253" s="619">
        <v>-431371</v>
      </c>
      <c r="BH253" s="619">
        <v>-422744</v>
      </c>
      <c r="BI253" s="619">
        <v>0</v>
      </c>
      <c r="BJ253" s="619">
        <v>-8627</v>
      </c>
      <c r="BK253" s="619">
        <v>-862742</v>
      </c>
      <c r="BL253" s="619">
        <v>-639500</v>
      </c>
      <c r="BM253" s="619">
        <v>-626710</v>
      </c>
      <c r="BN253" s="619">
        <v>0</v>
      </c>
      <c r="BO253" s="619">
        <v>-12790</v>
      </c>
      <c r="BP253" s="619">
        <v>-1279000</v>
      </c>
      <c r="BQ253" s="619">
        <v>-3285000</v>
      </c>
      <c r="BR253" s="619">
        <v>-3219300</v>
      </c>
      <c r="BS253" s="619">
        <v>0</v>
      </c>
      <c r="BT253" s="619">
        <v>-65700</v>
      </c>
      <c r="BU253" s="619">
        <v>-6570000</v>
      </c>
      <c r="BV253" s="619">
        <v>-118000</v>
      </c>
      <c r="BW253" s="619">
        <v>-115640</v>
      </c>
      <c r="BX253" s="619">
        <v>0</v>
      </c>
      <c r="BY253" s="619">
        <v>-2360</v>
      </c>
      <c r="BZ253" s="619">
        <v>-236000</v>
      </c>
      <c r="CA253" s="619">
        <v>-3167000</v>
      </c>
      <c r="CB253" s="619">
        <v>-3103660</v>
      </c>
      <c r="CC253" s="619">
        <v>0</v>
      </c>
      <c r="CD253" s="619">
        <v>-63340</v>
      </c>
      <c r="CE253" s="619">
        <v>-6334000</v>
      </c>
      <c r="CF253" s="619">
        <v>0</v>
      </c>
      <c r="CG253" s="619">
        <v>0</v>
      </c>
      <c r="CH253" s="619">
        <v>0</v>
      </c>
      <c r="CI253" s="619">
        <v>0</v>
      </c>
      <c r="CJ253" s="619">
        <v>0</v>
      </c>
      <c r="CK253" s="619">
        <v>0</v>
      </c>
      <c r="CL253" s="619">
        <v>0</v>
      </c>
      <c r="CM253" s="619">
        <v>0</v>
      </c>
      <c r="CN253" s="619">
        <v>0</v>
      </c>
      <c r="CO253" s="619">
        <v>0</v>
      </c>
      <c r="CP253" s="619">
        <v>2684341</v>
      </c>
      <c r="CQ253" s="619">
        <v>2630655</v>
      </c>
      <c r="CR253" s="619">
        <v>0</v>
      </c>
      <c r="CS253" s="619">
        <v>53687</v>
      </c>
      <c r="CT253" s="619">
        <v>5368683</v>
      </c>
      <c r="CU253" s="619">
        <v>0</v>
      </c>
      <c r="CV253" s="619">
        <v>0</v>
      </c>
      <c r="CW253" s="619">
        <v>0</v>
      </c>
      <c r="CX253" s="619">
        <v>0</v>
      </c>
      <c r="CY253" s="619">
        <v>0</v>
      </c>
      <c r="CZ253" s="619">
        <v>118000</v>
      </c>
      <c r="DA253" s="619">
        <v>115640</v>
      </c>
      <c r="DB253" s="619">
        <v>0</v>
      </c>
      <c r="DC253" s="619">
        <v>2360</v>
      </c>
      <c r="DD253" s="619">
        <v>236000</v>
      </c>
      <c r="DE253" s="619">
        <v>-936841</v>
      </c>
      <c r="DF253" s="619">
        <v>-918105</v>
      </c>
      <c r="DG253" s="619">
        <v>0</v>
      </c>
      <c r="DH253" s="619">
        <v>-18737</v>
      </c>
      <c r="DI253" s="619">
        <v>-1873683</v>
      </c>
      <c r="DJ253" s="619">
        <v>-731000</v>
      </c>
      <c r="DK253" s="619">
        <v>-716380</v>
      </c>
      <c r="DL253" s="619">
        <v>0</v>
      </c>
      <c r="DM253" s="619">
        <v>-14620</v>
      </c>
      <c r="DN253" s="619">
        <v>-1462000</v>
      </c>
      <c r="DO253" s="619">
        <v>-2150500</v>
      </c>
      <c r="DP253" s="619">
        <v>-2107490</v>
      </c>
      <c r="DQ253" s="619">
        <v>0</v>
      </c>
      <c r="DR253" s="619">
        <v>-43010</v>
      </c>
      <c r="DS253" s="619">
        <v>-4301000</v>
      </c>
      <c r="DT253" s="619">
        <v>0</v>
      </c>
      <c r="DU253" s="619">
        <v>0</v>
      </c>
      <c r="DV253" s="619">
        <v>0</v>
      </c>
      <c r="DW253" s="619">
        <v>0</v>
      </c>
      <c r="DX253" s="619">
        <v>0</v>
      </c>
      <c r="DY253" s="619">
        <v>-1419500</v>
      </c>
      <c r="DZ253" s="619">
        <v>-1391110</v>
      </c>
      <c r="EA253" s="619">
        <v>0</v>
      </c>
      <c r="EB253" s="619">
        <v>-28390</v>
      </c>
      <c r="EC253" s="619">
        <v>-2839000</v>
      </c>
      <c r="ED253" s="619">
        <v>-731000</v>
      </c>
      <c r="EE253" s="619">
        <v>-716380</v>
      </c>
      <c r="EF253" s="619">
        <v>0</v>
      </c>
      <c r="EG253" s="619">
        <v>-14620</v>
      </c>
      <c r="EH253" s="619">
        <v>-1462000</v>
      </c>
      <c r="EI253" s="619">
        <v>-3770656</v>
      </c>
      <c r="EJ253" s="619">
        <v>-3695248</v>
      </c>
      <c r="EK253" s="619">
        <v>0</v>
      </c>
      <c r="EL253" s="619">
        <v>-75414</v>
      </c>
      <c r="EM253" s="619">
        <v>-7541319</v>
      </c>
      <c r="EN253" s="619">
        <v>0</v>
      </c>
      <c r="EO253" s="619">
        <v>0</v>
      </c>
      <c r="EP253" s="619">
        <v>0</v>
      </c>
      <c r="EQ253" s="619">
        <v>0</v>
      </c>
      <c r="ER253" s="619">
        <v>0</v>
      </c>
      <c r="ES253" s="619">
        <v>-1822145</v>
      </c>
      <c r="ET253" s="619">
        <v>-1785702</v>
      </c>
      <c r="EU253" s="619">
        <v>0</v>
      </c>
      <c r="EV253" s="619">
        <v>-36443</v>
      </c>
      <c r="EW253" s="619">
        <v>-3644289</v>
      </c>
      <c r="EX253" s="619">
        <v>-1948511</v>
      </c>
      <c r="EY253" s="619">
        <v>-1909546</v>
      </c>
      <c r="EZ253" s="619">
        <v>0</v>
      </c>
      <c r="FA253" s="619">
        <v>-38971</v>
      </c>
      <c r="FB253" s="619">
        <v>-3897030</v>
      </c>
      <c r="FC253" s="619">
        <v>37801167</v>
      </c>
      <c r="FD253" s="619">
        <v>37045143</v>
      </c>
      <c r="FE253" s="619">
        <v>0</v>
      </c>
      <c r="FF253" s="619">
        <v>756023</v>
      </c>
      <c r="FG253" s="619">
        <v>75602333</v>
      </c>
      <c r="FH253" s="619">
        <v>38089809</v>
      </c>
      <c r="FI253" s="619">
        <v>37328013</v>
      </c>
      <c r="FJ253" s="619">
        <v>0</v>
      </c>
      <c r="FK253" s="619">
        <v>761796</v>
      </c>
      <c r="FL253" s="619">
        <v>76179618</v>
      </c>
      <c r="FM253" s="619">
        <v>288642</v>
      </c>
      <c r="FN253" s="619">
        <v>282870</v>
      </c>
      <c r="FO253" s="619">
        <v>0</v>
      </c>
      <c r="FP253" s="619">
        <v>5773</v>
      </c>
      <c r="FQ253" s="619">
        <v>577285</v>
      </c>
      <c r="FR253" s="619">
        <v>-1659869</v>
      </c>
      <c r="FS253" s="619">
        <v>-1626676</v>
      </c>
      <c r="FT253" s="619">
        <v>0</v>
      </c>
      <c r="FU253" s="619">
        <v>-33198</v>
      </c>
      <c r="FV253" s="619">
        <v>-3319745</v>
      </c>
      <c r="FW253" s="620" t="s">
        <v>535</v>
      </c>
      <c r="FX253" s="620" t="s">
        <v>1173</v>
      </c>
      <c r="FY253" s="610" t="s">
        <v>535</v>
      </c>
      <c r="FZ253" s="611" t="s">
        <v>548</v>
      </c>
      <c r="GA253" s="611" t="s">
        <v>1288</v>
      </c>
      <c r="GB253" s="610" t="s">
        <v>1432</v>
      </c>
    </row>
    <row r="254" spans="1:184" x14ac:dyDescent="0.25">
      <c r="A254" s="610" t="s">
        <v>3385</v>
      </c>
      <c r="B254" s="617" t="s">
        <v>1289</v>
      </c>
      <c r="C254" s="618" t="s">
        <v>1290</v>
      </c>
      <c r="D254" s="638">
        <v>0.5</v>
      </c>
      <c r="E254" s="638">
        <v>0.4</v>
      </c>
      <c r="F254" s="638">
        <v>0.09</v>
      </c>
      <c r="G254" s="638">
        <v>0.01</v>
      </c>
      <c r="H254" s="638">
        <v>1</v>
      </c>
      <c r="I254" s="619">
        <v>15041991</v>
      </c>
      <c r="J254" s="619">
        <v>12033593</v>
      </c>
      <c r="K254" s="619">
        <v>2707558</v>
      </c>
      <c r="L254" s="619">
        <v>300840</v>
      </c>
      <c r="M254" s="619">
        <v>30083982</v>
      </c>
      <c r="N254" s="619">
        <v>0</v>
      </c>
      <c r="O254" s="619">
        <v>0</v>
      </c>
      <c r="P254" s="619">
        <v>15041991</v>
      </c>
      <c r="Q254" s="619">
        <v>289718</v>
      </c>
      <c r="R254" s="619">
        <v>289718</v>
      </c>
      <c r="S254" s="619">
        <v>92007</v>
      </c>
      <c r="T254" s="619">
        <v>0</v>
      </c>
      <c r="U254" s="619">
        <v>92007</v>
      </c>
      <c r="V254" s="619">
        <v>445342</v>
      </c>
      <c r="W254" s="619">
        <v>0</v>
      </c>
      <c r="X254" s="619">
        <v>445342</v>
      </c>
      <c r="Y254" s="619">
        <v>0</v>
      </c>
      <c r="Z254" s="619">
        <v>0</v>
      </c>
      <c r="AA254" s="619">
        <v>0</v>
      </c>
      <c r="AB254" s="619">
        <v>0</v>
      </c>
      <c r="AC254" s="619">
        <v>0</v>
      </c>
      <c r="AD254" s="619">
        <v>0</v>
      </c>
      <c r="AE254" s="619">
        <v>0</v>
      </c>
      <c r="AF254" s="619">
        <v>0</v>
      </c>
      <c r="AG254" s="619">
        <v>0</v>
      </c>
      <c r="AH254" s="619">
        <v>0</v>
      </c>
      <c r="AI254" s="619">
        <v>6224376</v>
      </c>
      <c r="AJ254" s="619">
        <v>1377525</v>
      </c>
      <c r="AK254" s="619">
        <v>153059</v>
      </c>
      <c r="AL254" s="619">
        <v>7754960</v>
      </c>
      <c r="AM254" s="619">
        <v>1116788</v>
      </c>
      <c r="AN254" s="619">
        <v>893431</v>
      </c>
      <c r="AO254" s="619">
        <v>201022</v>
      </c>
      <c r="AP254" s="619">
        <v>22336</v>
      </c>
      <c r="AQ254" s="619">
        <v>2233577</v>
      </c>
      <c r="AR254" s="619">
        <v>-487370</v>
      </c>
      <c r="AS254" s="619">
        <v>-389895</v>
      </c>
      <c r="AT254" s="619">
        <v>-87726</v>
      </c>
      <c r="AU254" s="619">
        <v>-9747</v>
      </c>
      <c r="AV254" s="619">
        <v>-974738</v>
      </c>
      <c r="AW254" s="619">
        <v>-475516</v>
      </c>
      <c r="AX254" s="619">
        <v>-380413</v>
      </c>
      <c r="AY254" s="619">
        <v>-85593</v>
      </c>
      <c r="AZ254" s="619">
        <v>-9510</v>
      </c>
      <c r="BA254" s="619">
        <v>-951032</v>
      </c>
      <c r="BB254" s="619">
        <v>89998</v>
      </c>
      <c r="BC254" s="619">
        <v>71999</v>
      </c>
      <c r="BD254" s="619">
        <v>16200</v>
      </c>
      <c r="BE254" s="619">
        <v>1800</v>
      </c>
      <c r="BF254" s="619">
        <v>179997</v>
      </c>
      <c r="BG254" s="619">
        <v>-117037</v>
      </c>
      <c r="BH254" s="619">
        <v>-93630</v>
      </c>
      <c r="BI254" s="619">
        <v>-21067</v>
      </c>
      <c r="BJ254" s="619">
        <v>-2341</v>
      </c>
      <c r="BK254" s="619">
        <v>-234075</v>
      </c>
      <c r="BL254" s="619">
        <v>-502555</v>
      </c>
      <c r="BM254" s="619">
        <v>-402044</v>
      </c>
      <c r="BN254" s="619">
        <v>-90460</v>
      </c>
      <c r="BO254" s="619">
        <v>-10051</v>
      </c>
      <c r="BP254" s="619">
        <v>-1005110</v>
      </c>
      <c r="BQ254" s="619">
        <v>-1043000</v>
      </c>
      <c r="BR254" s="619">
        <v>-834400</v>
      </c>
      <c r="BS254" s="619">
        <v>-187740</v>
      </c>
      <c r="BT254" s="619">
        <v>-20860</v>
      </c>
      <c r="BU254" s="619">
        <v>-2086000</v>
      </c>
      <c r="BV254" s="619">
        <v>0</v>
      </c>
      <c r="BW254" s="619">
        <v>0</v>
      </c>
      <c r="BX254" s="619">
        <v>0</v>
      </c>
      <c r="BY254" s="619">
        <v>0</v>
      </c>
      <c r="BZ254" s="619">
        <v>0</v>
      </c>
      <c r="CA254" s="619">
        <v>-1043000</v>
      </c>
      <c r="CB254" s="619">
        <v>-834400</v>
      </c>
      <c r="CC254" s="619">
        <v>-187740</v>
      </c>
      <c r="CD254" s="619">
        <v>-20860</v>
      </c>
      <c r="CE254" s="619">
        <v>-2086000</v>
      </c>
      <c r="CF254" s="619">
        <v>0</v>
      </c>
      <c r="CG254" s="619">
        <v>0</v>
      </c>
      <c r="CH254" s="619">
        <v>0</v>
      </c>
      <c r="CI254" s="619">
        <v>0</v>
      </c>
      <c r="CJ254" s="619">
        <v>0</v>
      </c>
      <c r="CK254" s="619">
        <v>0</v>
      </c>
      <c r="CL254" s="619">
        <v>0</v>
      </c>
      <c r="CM254" s="619">
        <v>0</v>
      </c>
      <c r="CN254" s="619">
        <v>0</v>
      </c>
      <c r="CO254" s="619">
        <v>0</v>
      </c>
      <c r="CP254" s="619">
        <v>397878</v>
      </c>
      <c r="CQ254" s="619">
        <v>318303</v>
      </c>
      <c r="CR254" s="619">
        <v>71618</v>
      </c>
      <c r="CS254" s="619">
        <v>7958</v>
      </c>
      <c r="CT254" s="619">
        <v>795757</v>
      </c>
      <c r="CU254" s="619">
        <v>0</v>
      </c>
      <c r="CV254" s="619">
        <v>0</v>
      </c>
      <c r="CW254" s="619">
        <v>0</v>
      </c>
      <c r="CX254" s="619">
        <v>0</v>
      </c>
      <c r="CY254" s="619">
        <v>0</v>
      </c>
      <c r="CZ254" s="619">
        <v>0</v>
      </c>
      <c r="DA254" s="619">
        <v>0</v>
      </c>
      <c r="DB254" s="619">
        <v>0</v>
      </c>
      <c r="DC254" s="619">
        <v>0</v>
      </c>
      <c r="DD254" s="619">
        <v>0</v>
      </c>
      <c r="DE254" s="619">
        <v>413122</v>
      </c>
      <c r="DF254" s="619">
        <v>330497</v>
      </c>
      <c r="DG254" s="619">
        <v>74362</v>
      </c>
      <c r="DH254" s="619">
        <v>8262</v>
      </c>
      <c r="DI254" s="619">
        <v>826243</v>
      </c>
      <c r="DJ254" s="619">
        <v>-512000</v>
      </c>
      <c r="DK254" s="619">
        <v>-409600</v>
      </c>
      <c r="DL254" s="619">
        <v>-92160</v>
      </c>
      <c r="DM254" s="619">
        <v>-10240</v>
      </c>
      <c r="DN254" s="619">
        <v>-1024000</v>
      </c>
      <c r="DO254" s="619">
        <v>-744000</v>
      </c>
      <c r="DP254" s="619">
        <v>-595200</v>
      </c>
      <c r="DQ254" s="619">
        <v>-133920</v>
      </c>
      <c r="DR254" s="619">
        <v>-14880</v>
      </c>
      <c r="DS254" s="619">
        <v>-1488000</v>
      </c>
      <c r="DT254" s="619">
        <v>0</v>
      </c>
      <c r="DU254" s="619">
        <v>0</v>
      </c>
      <c r="DV254" s="619">
        <v>0</v>
      </c>
      <c r="DW254" s="619">
        <v>0</v>
      </c>
      <c r="DX254" s="619">
        <v>0</v>
      </c>
      <c r="DY254" s="619">
        <v>-232000</v>
      </c>
      <c r="DZ254" s="619">
        <v>-185600</v>
      </c>
      <c r="EA254" s="619">
        <v>-41760</v>
      </c>
      <c r="EB254" s="619">
        <v>-4640</v>
      </c>
      <c r="EC254" s="619">
        <v>-464000</v>
      </c>
      <c r="ED254" s="619">
        <v>-512000</v>
      </c>
      <c r="EE254" s="619">
        <v>-409600</v>
      </c>
      <c r="EF254" s="619">
        <v>-92160</v>
      </c>
      <c r="EG254" s="619">
        <v>-10240</v>
      </c>
      <c r="EH254" s="619">
        <v>-1024000</v>
      </c>
      <c r="EI254" s="619">
        <v>1379272</v>
      </c>
      <c r="EJ254" s="619">
        <v>1103418</v>
      </c>
      <c r="EK254" s="619">
        <v>248269</v>
      </c>
      <c r="EL254" s="619">
        <v>27587</v>
      </c>
      <c r="EM254" s="619">
        <v>2758548</v>
      </c>
      <c r="EN254" s="619">
        <v>0</v>
      </c>
      <c r="EO254" s="619">
        <v>0</v>
      </c>
      <c r="EP254" s="619">
        <v>0</v>
      </c>
      <c r="EQ254" s="619">
        <v>0</v>
      </c>
      <c r="ER254" s="619">
        <v>0</v>
      </c>
      <c r="ES254" s="619">
        <v>383342</v>
      </c>
      <c r="ET254" s="619">
        <v>306673</v>
      </c>
      <c r="EU254" s="619">
        <v>69001</v>
      </c>
      <c r="EV254" s="619">
        <v>7667</v>
      </c>
      <c r="EW254" s="619">
        <v>766683</v>
      </c>
      <c r="EX254" s="619">
        <v>995930</v>
      </c>
      <c r="EY254" s="619">
        <v>796745</v>
      </c>
      <c r="EZ254" s="619">
        <v>179268</v>
      </c>
      <c r="FA254" s="619">
        <v>19920</v>
      </c>
      <c r="FB254" s="619">
        <v>1991865</v>
      </c>
      <c r="FC254" s="619">
        <v>14188794</v>
      </c>
      <c r="FD254" s="619">
        <v>11351036</v>
      </c>
      <c r="FE254" s="619">
        <v>2553983</v>
      </c>
      <c r="FF254" s="619">
        <v>283776</v>
      </c>
      <c r="FG254" s="619">
        <v>28377589</v>
      </c>
      <c r="FH254" s="619">
        <v>15041991</v>
      </c>
      <c r="FI254" s="619">
        <v>12033593</v>
      </c>
      <c r="FJ254" s="619">
        <v>2707558</v>
      </c>
      <c r="FK254" s="619">
        <v>300840</v>
      </c>
      <c r="FL254" s="619">
        <v>30083982</v>
      </c>
      <c r="FM254" s="619">
        <v>853197</v>
      </c>
      <c r="FN254" s="619">
        <v>682557</v>
      </c>
      <c r="FO254" s="619">
        <v>153575</v>
      </c>
      <c r="FP254" s="619">
        <v>17064</v>
      </c>
      <c r="FQ254" s="619">
        <v>1706393</v>
      </c>
      <c r="FR254" s="619">
        <v>1849127</v>
      </c>
      <c r="FS254" s="619">
        <v>1479302</v>
      </c>
      <c r="FT254" s="619">
        <v>332843</v>
      </c>
      <c r="FU254" s="619">
        <v>36984</v>
      </c>
      <c r="FV254" s="619">
        <v>3698258</v>
      </c>
      <c r="FW254" s="620" t="s">
        <v>520</v>
      </c>
      <c r="FX254" s="620" t="s">
        <v>521</v>
      </c>
      <c r="FY254" s="610" t="s">
        <v>474</v>
      </c>
      <c r="FZ254" s="611" t="s">
        <v>499</v>
      </c>
      <c r="GA254" s="611" t="s">
        <v>1291</v>
      </c>
      <c r="GB254" s="610" t="s">
        <v>1432</v>
      </c>
    </row>
    <row r="255" spans="1:184" x14ac:dyDescent="0.25">
      <c r="A255" s="610" t="s">
        <v>3385</v>
      </c>
      <c r="B255" s="617" t="s">
        <v>1292</v>
      </c>
      <c r="C255" s="618" t="s">
        <v>1293</v>
      </c>
      <c r="D255" s="638">
        <v>0.5</v>
      </c>
      <c r="E255" s="638">
        <v>0.4</v>
      </c>
      <c r="F255" s="638">
        <v>0.09</v>
      </c>
      <c r="G255" s="638">
        <v>0.01</v>
      </c>
      <c r="H255" s="638">
        <v>1</v>
      </c>
      <c r="I255" s="619">
        <v>33325314</v>
      </c>
      <c r="J255" s="619">
        <v>26660251</v>
      </c>
      <c r="K255" s="619">
        <v>5998556</v>
      </c>
      <c r="L255" s="619">
        <v>666506</v>
      </c>
      <c r="M255" s="619">
        <v>66650627</v>
      </c>
      <c r="N255" s="619">
        <v>0</v>
      </c>
      <c r="O255" s="619">
        <v>0</v>
      </c>
      <c r="P255" s="619">
        <v>33325314</v>
      </c>
      <c r="Q255" s="619">
        <v>193897</v>
      </c>
      <c r="R255" s="619">
        <v>193897</v>
      </c>
      <c r="S255" s="619">
        <v>0</v>
      </c>
      <c r="T255" s="619">
        <v>0</v>
      </c>
      <c r="U255" s="619">
        <v>0</v>
      </c>
      <c r="V255" s="619">
        <v>493670</v>
      </c>
      <c r="W255" s="619">
        <v>0</v>
      </c>
      <c r="X255" s="619">
        <v>493670</v>
      </c>
      <c r="Y255" s="619">
        <v>0</v>
      </c>
      <c r="Z255" s="619">
        <v>0</v>
      </c>
      <c r="AA255" s="619">
        <v>0</v>
      </c>
      <c r="AB255" s="619">
        <v>0</v>
      </c>
      <c r="AC255" s="619">
        <v>0</v>
      </c>
      <c r="AD255" s="619">
        <v>0</v>
      </c>
      <c r="AE255" s="619">
        <v>0</v>
      </c>
      <c r="AF255" s="619">
        <v>0</v>
      </c>
      <c r="AG255" s="619">
        <v>0</v>
      </c>
      <c r="AH255" s="619">
        <v>0</v>
      </c>
      <c r="AI255" s="619">
        <v>8638531</v>
      </c>
      <c r="AJ255" s="619">
        <v>1924749</v>
      </c>
      <c r="AK255" s="619">
        <v>213861</v>
      </c>
      <c r="AL255" s="619">
        <v>10777141</v>
      </c>
      <c r="AM255" s="619">
        <v>1340729</v>
      </c>
      <c r="AN255" s="619">
        <v>1072584</v>
      </c>
      <c r="AO255" s="619">
        <v>241331</v>
      </c>
      <c r="AP255" s="619">
        <v>26815</v>
      </c>
      <c r="AQ255" s="619">
        <v>2681459</v>
      </c>
      <c r="AR255" s="619">
        <v>-432694</v>
      </c>
      <c r="AS255" s="619">
        <v>-346156</v>
      </c>
      <c r="AT255" s="619">
        <v>-77885</v>
      </c>
      <c r="AU255" s="619">
        <v>-8654</v>
      </c>
      <c r="AV255" s="619">
        <v>-865389</v>
      </c>
      <c r="AW255" s="619">
        <v>-866106</v>
      </c>
      <c r="AX255" s="619">
        <v>-692884</v>
      </c>
      <c r="AY255" s="619">
        <v>-155899</v>
      </c>
      <c r="AZ255" s="619">
        <v>-17322</v>
      </c>
      <c r="BA255" s="619">
        <v>-1732211</v>
      </c>
      <c r="BB255" s="619">
        <v>87997</v>
      </c>
      <c r="BC255" s="619">
        <v>70398</v>
      </c>
      <c r="BD255" s="619">
        <v>15840</v>
      </c>
      <c r="BE255" s="619">
        <v>1760</v>
      </c>
      <c r="BF255" s="619">
        <v>175995</v>
      </c>
      <c r="BG255" s="619">
        <v>-299233</v>
      </c>
      <c r="BH255" s="619">
        <v>-239387</v>
      </c>
      <c r="BI255" s="619">
        <v>-53862</v>
      </c>
      <c r="BJ255" s="619">
        <v>-5985</v>
      </c>
      <c r="BK255" s="619">
        <v>-598467</v>
      </c>
      <c r="BL255" s="619">
        <v>-1077342</v>
      </c>
      <c r="BM255" s="619">
        <v>-861873</v>
      </c>
      <c r="BN255" s="619">
        <v>-193921</v>
      </c>
      <c r="BO255" s="619">
        <v>-21547</v>
      </c>
      <c r="BP255" s="619">
        <v>-2154683</v>
      </c>
      <c r="BQ255" s="619">
        <v>-1492026</v>
      </c>
      <c r="BR255" s="619">
        <v>-1193622</v>
      </c>
      <c r="BS255" s="619">
        <v>-268565</v>
      </c>
      <c r="BT255" s="619">
        <v>-29841</v>
      </c>
      <c r="BU255" s="619">
        <v>-2984054</v>
      </c>
      <c r="BV255" s="619">
        <v>-254649</v>
      </c>
      <c r="BW255" s="619">
        <v>-203719</v>
      </c>
      <c r="BX255" s="619">
        <v>-45837</v>
      </c>
      <c r="BY255" s="619">
        <v>-5093</v>
      </c>
      <c r="BZ255" s="619">
        <v>-509298</v>
      </c>
      <c r="CA255" s="619">
        <v>-1237378</v>
      </c>
      <c r="CB255" s="619">
        <v>-989902</v>
      </c>
      <c r="CC255" s="619">
        <v>-222728</v>
      </c>
      <c r="CD255" s="619">
        <v>-24748</v>
      </c>
      <c r="CE255" s="619">
        <v>-2474756</v>
      </c>
      <c r="CF255" s="619">
        <v>0</v>
      </c>
      <c r="CG255" s="619">
        <v>0</v>
      </c>
      <c r="CH255" s="619">
        <v>0</v>
      </c>
      <c r="CI255" s="619">
        <v>0</v>
      </c>
      <c r="CJ255" s="619">
        <v>0</v>
      </c>
      <c r="CK255" s="619">
        <v>254649</v>
      </c>
      <c r="CL255" s="619">
        <v>203719</v>
      </c>
      <c r="CM255" s="619">
        <v>45837</v>
      </c>
      <c r="CN255" s="619">
        <v>5093</v>
      </c>
      <c r="CO255" s="619">
        <v>509298</v>
      </c>
      <c r="CP255" s="619">
        <v>1936564</v>
      </c>
      <c r="CQ255" s="619">
        <v>1549251</v>
      </c>
      <c r="CR255" s="619">
        <v>348581</v>
      </c>
      <c r="CS255" s="619">
        <v>38731</v>
      </c>
      <c r="CT255" s="619">
        <v>3873127</v>
      </c>
      <c r="CU255" s="619">
        <v>0</v>
      </c>
      <c r="CV255" s="619">
        <v>0</v>
      </c>
      <c r="CW255" s="619">
        <v>0</v>
      </c>
      <c r="CX255" s="619">
        <v>0</v>
      </c>
      <c r="CY255" s="619">
        <v>0</v>
      </c>
      <c r="CZ255" s="619">
        <v>0</v>
      </c>
      <c r="DA255" s="619">
        <v>0</v>
      </c>
      <c r="DB255" s="619">
        <v>0</v>
      </c>
      <c r="DC255" s="619">
        <v>0</v>
      </c>
      <c r="DD255" s="619">
        <v>0</v>
      </c>
      <c r="DE255" s="619">
        <v>-1447301</v>
      </c>
      <c r="DF255" s="619">
        <v>-1157840</v>
      </c>
      <c r="DG255" s="619">
        <v>-260514</v>
      </c>
      <c r="DH255" s="619">
        <v>-28946</v>
      </c>
      <c r="DI255" s="619">
        <v>-2894601</v>
      </c>
      <c r="DJ255" s="619">
        <v>-104524</v>
      </c>
      <c r="DK255" s="619">
        <v>-83618</v>
      </c>
      <c r="DL255" s="619">
        <v>-18814</v>
      </c>
      <c r="DM255" s="619">
        <v>-2090</v>
      </c>
      <c r="DN255" s="619">
        <v>-209046</v>
      </c>
      <c r="DO255" s="619">
        <v>-852638</v>
      </c>
      <c r="DP255" s="619">
        <v>-682110</v>
      </c>
      <c r="DQ255" s="619">
        <v>-153475</v>
      </c>
      <c r="DR255" s="619">
        <v>-17053</v>
      </c>
      <c r="DS255" s="619">
        <v>-1705276</v>
      </c>
      <c r="DT255" s="619">
        <v>0</v>
      </c>
      <c r="DU255" s="619">
        <v>0</v>
      </c>
      <c r="DV255" s="619">
        <v>0</v>
      </c>
      <c r="DW255" s="619">
        <v>0</v>
      </c>
      <c r="DX255" s="619">
        <v>0</v>
      </c>
      <c r="DY255" s="619">
        <v>-748115</v>
      </c>
      <c r="DZ255" s="619">
        <v>-598491</v>
      </c>
      <c r="EA255" s="619">
        <v>-134661</v>
      </c>
      <c r="EB255" s="619">
        <v>-14963</v>
      </c>
      <c r="EC255" s="619">
        <v>-1496230</v>
      </c>
      <c r="ED255" s="619">
        <v>-104524</v>
      </c>
      <c r="EE255" s="619">
        <v>-83618</v>
      </c>
      <c r="EF255" s="619">
        <v>-18814</v>
      </c>
      <c r="EG255" s="619">
        <v>-2090</v>
      </c>
      <c r="EH255" s="619">
        <v>-209046</v>
      </c>
      <c r="EI255" s="619">
        <v>1271480</v>
      </c>
      <c r="EJ255" s="619">
        <v>1017184</v>
      </c>
      <c r="EK255" s="619">
        <v>228864</v>
      </c>
      <c r="EL255" s="619">
        <v>25428</v>
      </c>
      <c r="EM255" s="619">
        <v>2542957</v>
      </c>
      <c r="EN255" s="619">
        <v>0</v>
      </c>
      <c r="EO255" s="619">
        <v>0</v>
      </c>
      <c r="EP255" s="619">
        <v>0</v>
      </c>
      <c r="EQ255" s="619">
        <v>0</v>
      </c>
      <c r="ER255" s="619">
        <v>0</v>
      </c>
      <c r="ES255" s="619">
        <v>2355086</v>
      </c>
      <c r="ET255" s="619">
        <v>1884068</v>
      </c>
      <c r="EU255" s="619">
        <v>423915</v>
      </c>
      <c r="EV255" s="619">
        <v>47102</v>
      </c>
      <c r="EW255" s="619">
        <v>4710171</v>
      </c>
      <c r="EX255" s="619">
        <v>-1083606</v>
      </c>
      <c r="EY255" s="619">
        <v>-866884</v>
      </c>
      <c r="EZ255" s="619">
        <v>-195051</v>
      </c>
      <c r="FA255" s="619">
        <v>-21674</v>
      </c>
      <c r="FB255" s="619">
        <v>-2167214</v>
      </c>
      <c r="FC255" s="619">
        <v>32083670</v>
      </c>
      <c r="FD255" s="619">
        <v>25666936</v>
      </c>
      <c r="FE255" s="619">
        <v>5775061</v>
      </c>
      <c r="FF255" s="619">
        <v>641673</v>
      </c>
      <c r="FG255" s="619">
        <v>64167340</v>
      </c>
      <c r="FH255" s="619">
        <v>33325314</v>
      </c>
      <c r="FI255" s="619">
        <v>26660251</v>
      </c>
      <c r="FJ255" s="619">
        <v>5998556</v>
      </c>
      <c r="FK255" s="619">
        <v>666506</v>
      </c>
      <c r="FL255" s="619">
        <v>66650627</v>
      </c>
      <c r="FM255" s="619">
        <v>1241644</v>
      </c>
      <c r="FN255" s="619">
        <v>993315</v>
      </c>
      <c r="FO255" s="619">
        <v>223495</v>
      </c>
      <c r="FP255" s="619">
        <v>24833</v>
      </c>
      <c r="FQ255" s="619">
        <v>2483287</v>
      </c>
      <c r="FR255" s="619">
        <v>158038</v>
      </c>
      <c r="FS255" s="619">
        <v>126431</v>
      </c>
      <c r="FT255" s="619">
        <v>28444</v>
      </c>
      <c r="FU255" s="619">
        <v>3159</v>
      </c>
      <c r="FV255" s="619">
        <v>316073</v>
      </c>
      <c r="FW255" s="620" t="s">
        <v>525</v>
      </c>
      <c r="FX255" s="620" t="s">
        <v>526</v>
      </c>
      <c r="FY255" s="610" t="s">
        <v>474</v>
      </c>
      <c r="FZ255" s="611" t="s">
        <v>475</v>
      </c>
      <c r="GA255" s="611" t="s">
        <v>1294</v>
      </c>
      <c r="GB255" s="610" t="s">
        <v>1432</v>
      </c>
    </row>
    <row r="256" spans="1:184" x14ac:dyDescent="0.25">
      <c r="A256" s="610" t="s">
        <v>3385</v>
      </c>
      <c r="B256" s="617" t="s">
        <v>1295</v>
      </c>
      <c r="C256" s="618" t="s">
        <v>1296</v>
      </c>
      <c r="D256" s="638">
        <v>0.5</v>
      </c>
      <c r="E256" s="638">
        <v>0.4</v>
      </c>
      <c r="F256" s="638">
        <v>0.1</v>
      </c>
      <c r="G256" s="638">
        <v>0</v>
      </c>
      <c r="H256" s="638">
        <v>1</v>
      </c>
      <c r="I256" s="619">
        <v>20077351</v>
      </c>
      <c r="J256" s="619">
        <v>16061880</v>
      </c>
      <c r="K256" s="619">
        <v>4015470</v>
      </c>
      <c r="L256" s="619">
        <v>0</v>
      </c>
      <c r="M256" s="619">
        <v>40154701</v>
      </c>
      <c r="N256" s="619">
        <v>0</v>
      </c>
      <c r="O256" s="619">
        <v>0</v>
      </c>
      <c r="P256" s="619">
        <v>20077351</v>
      </c>
      <c r="Q256" s="619">
        <v>123904</v>
      </c>
      <c r="R256" s="619">
        <v>123904</v>
      </c>
      <c r="S256" s="619">
        <v>0</v>
      </c>
      <c r="T256" s="619">
        <v>0</v>
      </c>
      <c r="U256" s="619">
        <v>0</v>
      </c>
      <c r="V256" s="619">
        <v>161828</v>
      </c>
      <c r="W256" s="619">
        <v>112774</v>
      </c>
      <c r="X256" s="619">
        <v>274602</v>
      </c>
      <c r="Y256" s="619">
        <v>0</v>
      </c>
      <c r="Z256" s="619">
        <v>0</v>
      </c>
      <c r="AA256" s="619">
        <v>0</v>
      </c>
      <c r="AB256" s="619">
        <v>0</v>
      </c>
      <c r="AC256" s="619">
        <v>0</v>
      </c>
      <c r="AD256" s="619">
        <v>0</v>
      </c>
      <c r="AE256" s="619">
        <v>0</v>
      </c>
      <c r="AF256" s="619">
        <v>0</v>
      </c>
      <c r="AG256" s="619">
        <v>0</v>
      </c>
      <c r="AH256" s="619">
        <v>0</v>
      </c>
      <c r="AI256" s="619">
        <v>5302575</v>
      </c>
      <c r="AJ256" s="619">
        <v>1337963</v>
      </c>
      <c r="AK256" s="619">
        <v>0</v>
      </c>
      <c r="AL256" s="619">
        <v>6640538</v>
      </c>
      <c r="AM256" s="619">
        <v>897102</v>
      </c>
      <c r="AN256" s="619">
        <v>717682</v>
      </c>
      <c r="AO256" s="619">
        <v>179421</v>
      </c>
      <c r="AP256" s="619">
        <v>0</v>
      </c>
      <c r="AQ256" s="619">
        <v>1794205</v>
      </c>
      <c r="AR256" s="619">
        <v>-307928</v>
      </c>
      <c r="AS256" s="619">
        <v>-246343</v>
      </c>
      <c r="AT256" s="619">
        <v>-61586</v>
      </c>
      <c r="AU256" s="619">
        <v>0</v>
      </c>
      <c r="AV256" s="619">
        <v>-615857</v>
      </c>
      <c r="AW256" s="619">
        <v>-332181</v>
      </c>
      <c r="AX256" s="619">
        <v>-265745</v>
      </c>
      <c r="AY256" s="619">
        <v>-66436</v>
      </c>
      <c r="AZ256" s="619">
        <v>0</v>
      </c>
      <c r="BA256" s="619">
        <v>-664362</v>
      </c>
      <c r="BB256" s="619">
        <v>38929</v>
      </c>
      <c r="BC256" s="619">
        <v>31143</v>
      </c>
      <c r="BD256" s="619">
        <v>7786</v>
      </c>
      <c r="BE256" s="619">
        <v>0</v>
      </c>
      <c r="BF256" s="619">
        <v>77858</v>
      </c>
      <c r="BG256" s="619">
        <v>-19129</v>
      </c>
      <c r="BH256" s="619">
        <v>-15304</v>
      </c>
      <c r="BI256" s="619">
        <v>-3826</v>
      </c>
      <c r="BJ256" s="619">
        <v>0</v>
      </c>
      <c r="BK256" s="619">
        <v>-38259</v>
      </c>
      <c r="BL256" s="619">
        <v>-312381</v>
      </c>
      <c r="BM256" s="619">
        <v>-249906</v>
      </c>
      <c r="BN256" s="619">
        <v>-62476</v>
      </c>
      <c r="BO256" s="619">
        <v>0</v>
      </c>
      <c r="BP256" s="619">
        <v>-624763</v>
      </c>
      <c r="BQ256" s="619">
        <v>-3300662</v>
      </c>
      <c r="BR256" s="619">
        <v>-2640529</v>
      </c>
      <c r="BS256" s="619">
        <v>-660132</v>
      </c>
      <c r="BT256" s="619">
        <v>0</v>
      </c>
      <c r="BU256" s="619">
        <v>-6601323</v>
      </c>
      <c r="BV256" s="619">
        <v>-203052</v>
      </c>
      <c r="BW256" s="619">
        <v>-162442</v>
      </c>
      <c r="BX256" s="619">
        <v>-40610</v>
      </c>
      <c r="BY256" s="619">
        <v>0</v>
      </c>
      <c r="BZ256" s="619">
        <v>-406104</v>
      </c>
      <c r="CA256" s="619">
        <v>-3097609</v>
      </c>
      <c r="CB256" s="619">
        <v>-2478088</v>
      </c>
      <c r="CC256" s="619">
        <v>-619522</v>
      </c>
      <c r="CD256" s="619">
        <v>0</v>
      </c>
      <c r="CE256" s="619">
        <v>-6195219</v>
      </c>
      <c r="CF256" s="619">
        <v>0</v>
      </c>
      <c r="CG256" s="619">
        <v>0</v>
      </c>
      <c r="CH256" s="619">
        <v>0</v>
      </c>
      <c r="CI256" s="619">
        <v>0</v>
      </c>
      <c r="CJ256" s="619">
        <v>0</v>
      </c>
      <c r="CK256" s="619">
        <v>0</v>
      </c>
      <c r="CL256" s="619">
        <v>0</v>
      </c>
      <c r="CM256" s="619">
        <v>0</v>
      </c>
      <c r="CN256" s="619">
        <v>0</v>
      </c>
      <c r="CO256" s="619">
        <v>0</v>
      </c>
      <c r="CP256" s="619">
        <v>0</v>
      </c>
      <c r="CQ256" s="619">
        <v>0</v>
      </c>
      <c r="CR256" s="619">
        <v>0</v>
      </c>
      <c r="CS256" s="619">
        <v>0</v>
      </c>
      <c r="CT256" s="619">
        <v>0</v>
      </c>
      <c r="CU256" s="619">
        <v>0</v>
      </c>
      <c r="CV256" s="619">
        <v>0</v>
      </c>
      <c r="CW256" s="619">
        <v>0</v>
      </c>
      <c r="CX256" s="619">
        <v>0</v>
      </c>
      <c r="CY256" s="619">
        <v>0</v>
      </c>
      <c r="CZ256" s="619">
        <v>203052</v>
      </c>
      <c r="DA256" s="619">
        <v>162442</v>
      </c>
      <c r="DB256" s="619">
        <v>40610</v>
      </c>
      <c r="DC256" s="619">
        <v>0</v>
      </c>
      <c r="DD256" s="619">
        <v>406104</v>
      </c>
      <c r="DE256" s="619">
        <v>0</v>
      </c>
      <c r="DF256" s="619">
        <v>0</v>
      </c>
      <c r="DG256" s="619">
        <v>0</v>
      </c>
      <c r="DH256" s="619">
        <v>0</v>
      </c>
      <c r="DI256" s="619">
        <v>0</v>
      </c>
      <c r="DJ256" s="619">
        <v>-1272645</v>
      </c>
      <c r="DK256" s="619">
        <v>-1018116</v>
      </c>
      <c r="DL256" s="619">
        <v>-254529</v>
      </c>
      <c r="DM256" s="619">
        <v>0</v>
      </c>
      <c r="DN256" s="619">
        <v>-2545290</v>
      </c>
      <c r="DO256" s="619">
        <v>-4370255</v>
      </c>
      <c r="DP256" s="619">
        <v>-3496203</v>
      </c>
      <c r="DQ256" s="619">
        <v>-874051</v>
      </c>
      <c r="DR256" s="619">
        <v>0</v>
      </c>
      <c r="DS256" s="619">
        <v>-8740509</v>
      </c>
      <c r="DT256" s="619">
        <v>0</v>
      </c>
      <c r="DU256" s="619">
        <v>0</v>
      </c>
      <c r="DV256" s="619">
        <v>0</v>
      </c>
      <c r="DW256" s="619">
        <v>0</v>
      </c>
      <c r="DX256" s="619">
        <v>0</v>
      </c>
      <c r="DY256" s="619">
        <v>-3097609</v>
      </c>
      <c r="DZ256" s="619">
        <v>-2478088</v>
      </c>
      <c r="EA256" s="619">
        <v>-619522</v>
      </c>
      <c r="EB256" s="619">
        <v>0</v>
      </c>
      <c r="EC256" s="619">
        <v>-6195219</v>
      </c>
      <c r="ED256" s="619">
        <v>-1272645</v>
      </c>
      <c r="EE256" s="619">
        <v>-1018116</v>
      </c>
      <c r="EF256" s="619">
        <v>-254529</v>
      </c>
      <c r="EG256" s="619">
        <v>0</v>
      </c>
      <c r="EH256" s="619">
        <v>-2545290</v>
      </c>
      <c r="EI256" s="619">
        <v>2331483</v>
      </c>
      <c r="EJ256" s="619">
        <v>1865184</v>
      </c>
      <c r="EK256" s="619">
        <v>466296</v>
      </c>
      <c r="EL256" s="619">
        <v>0</v>
      </c>
      <c r="EM256" s="619">
        <v>4662963</v>
      </c>
      <c r="EN256" s="619">
        <v>0</v>
      </c>
      <c r="EO256" s="619">
        <v>0</v>
      </c>
      <c r="EP256" s="619">
        <v>0</v>
      </c>
      <c r="EQ256" s="619">
        <v>0</v>
      </c>
      <c r="ER256" s="619">
        <v>0</v>
      </c>
      <c r="ES256" s="619">
        <v>471844</v>
      </c>
      <c r="ET256" s="619">
        <v>377475</v>
      </c>
      <c r="EU256" s="619">
        <v>94369</v>
      </c>
      <c r="EV256" s="619">
        <v>0</v>
      </c>
      <c r="EW256" s="619">
        <v>943687</v>
      </c>
      <c r="EX256" s="619">
        <v>1859639</v>
      </c>
      <c r="EY256" s="619">
        <v>1487709</v>
      </c>
      <c r="EZ256" s="619">
        <v>371927</v>
      </c>
      <c r="FA256" s="619">
        <v>0</v>
      </c>
      <c r="FB256" s="619">
        <v>3719276</v>
      </c>
      <c r="FC256" s="619">
        <v>20403641</v>
      </c>
      <c r="FD256" s="619">
        <v>16322912</v>
      </c>
      <c r="FE256" s="619">
        <v>4080728</v>
      </c>
      <c r="FF256" s="619">
        <v>0</v>
      </c>
      <c r="FG256" s="619">
        <v>40807281</v>
      </c>
      <c r="FH256" s="619">
        <v>20077351</v>
      </c>
      <c r="FI256" s="619">
        <v>16061880</v>
      </c>
      <c r="FJ256" s="619">
        <v>4015470</v>
      </c>
      <c r="FK256" s="619">
        <v>0</v>
      </c>
      <c r="FL256" s="619">
        <v>40154701</v>
      </c>
      <c r="FM256" s="619">
        <v>-326290</v>
      </c>
      <c r="FN256" s="619">
        <v>-261032</v>
      </c>
      <c r="FO256" s="619">
        <v>-65258</v>
      </c>
      <c r="FP256" s="619">
        <v>0</v>
      </c>
      <c r="FQ256" s="619">
        <v>-652580</v>
      </c>
      <c r="FR256" s="619">
        <v>1533349</v>
      </c>
      <c r="FS256" s="619">
        <v>1226677</v>
      </c>
      <c r="FT256" s="619">
        <v>306669</v>
      </c>
      <c r="FU256" s="619">
        <v>0</v>
      </c>
      <c r="FV256" s="619">
        <v>3066696</v>
      </c>
      <c r="FW256" s="620" t="s">
        <v>669</v>
      </c>
      <c r="FX256" s="620" t="s">
        <v>473</v>
      </c>
      <c r="FY256" s="610" t="s">
        <v>474</v>
      </c>
      <c r="FZ256" s="611" t="s">
        <v>536</v>
      </c>
      <c r="GA256" s="611" t="s">
        <v>1297</v>
      </c>
      <c r="GB256" s="610" t="s">
        <v>1432</v>
      </c>
    </row>
    <row r="257" spans="1:184" x14ac:dyDescent="0.25">
      <c r="A257" s="610" t="s">
        <v>3386</v>
      </c>
      <c r="B257" s="617" t="s">
        <v>1298</v>
      </c>
      <c r="C257" s="618" t="s">
        <v>1299</v>
      </c>
      <c r="D257" s="638">
        <v>0.5</v>
      </c>
      <c r="E257" s="638">
        <v>0.4</v>
      </c>
      <c r="F257" s="638">
        <v>0.09</v>
      </c>
      <c r="G257" s="638">
        <v>0.01</v>
      </c>
      <c r="H257" s="638">
        <v>1</v>
      </c>
      <c r="I257" s="619">
        <v>17471362</v>
      </c>
      <c r="J257" s="619">
        <v>13977089</v>
      </c>
      <c r="K257" s="619">
        <v>3144845</v>
      </c>
      <c r="L257" s="619">
        <v>349427</v>
      </c>
      <c r="M257" s="619">
        <v>34942723</v>
      </c>
      <c r="N257" s="619">
        <v>0</v>
      </c>
      <c r="O257" s="619">
        <v>0</v>
      </c>
      <c r="P257" s="619">
        <v>17471362</v>
      </c>
      <c r="Q257" s="619">
        <v>202519</v>
      </c>
      <c r="R257" s="619">
        <v>202519</v>
      </c>
      <c r="S257" s="619">
        <v>0</v>
      </c>
      <c r="T257" s="619">
        <v>0</v>
      </c>
      <c r="U257" s="619">
        <v>0</v>
      </c>
      <c r="V257" s="619">
        <v>1308</v>
      </c>
      <c r="W257" s="619">
        <v>0</v>
      </c>
      <c r="X257" s="619">
        <v>1308</v>
      </c>
      <c r="Y257" s="619">
        <v>0</v>
      </c>
      <c r="Z257" s="619">
        <v>0</v>
      </c>
      <c r="AA257" s="619">
        <v>0</v>
      </c>
      <c r="AB257" s="619">
        <v>0</v>
      </c>
      <c r="AC257" s="619">
        <v>0</v>
      </c>
      <c r="AD257" s="619">
        <v>0</v>
      </c>
      <c r="AE257" s="619">
        <v>0</v>
      </c>
      <c r="AF257" s="619">
        <v>0</v>
      </c>
      <c r="AG257" s="619">
        <v>0</v>
      </c>
      <c r="AH257" s="619">
        <v>0</v>
      </c>
      <c r="AI257" s="619">
        <v>6249082</v>
      </c>
      <c r="AJ257" s="619">
        <v>1405993</v>
      </c>
      <c r="AK257" s="619">
        <v>156220</v>
      </c>
      <c r="AL257" s="619">
        <v>7811295</v>
      </c>
      <c r="AM257" s="619">
        <v>2283403</v>
      </c>
      <c r="AN257" s="619">
        <v>1826722</v>
      </c>
      <c r="AO257" s="619">
        <v>411013</v>
      </c>
      <c r="AP257" s="619">
        <v>45668</v>
      </c>
      <c r="AQ257" s="619">
        <v>4566806</v>
      </c>
      <c r="AR257" s="619">
        <v>-717658</v>
      </c>
      <c r="AS257" s="619">
        <v>-574126</v>
      </c>
      <c r="AT257" s="619">
        <v>-129178</v>
      </c>
      <c r="AU257" s="619">
        <v>-14353</v>
      </c>
      <c r="AV257" s="619">
        <v>-1435315</v>
      </c>
      <c r="AW257" s="619">
        <v>-1265336</v>
      </c>
      <c r="AX257" s="619">
        <v>-1012269</v>
      </c>
      <c r="AY257" s="619">
        <v>-227760</v>
      </c>
      <c r="AZ257" s="619">
        <v>-25307</v>
      </c>
      <c r="BA257" s="619">
        <v>-2530672</v>
      </c>
      <c r="BB257" s="619">
        <v>119525</v>
      </c>
      <c r="BC257" s="619">
        <v>95620</v>
      </c>
      <c r="BD257" s="619">
        <v>21515</v>
      </c>
      <c r="BE257" s="619">
        <v>2391</v>
      </c>
      <c r="BF257" s="619">
        <v>239051</v>
      </c>
      <c r="BG257" s="619">
        <v>-24413</v>
      </c>
      <c r="BH257" s="619">
        <v>-19530</v>
      </c>
      <c r="BI257" s="619">
        <v>-4394</v>
      </c>
      <c r="BJ257" s="619">
        <v>-488</v>
      </c>
      <c r="BK257" s="619">
        <v>-48825</v>
      </c>
      <c r="BL257" s="619">
        <v>-1170224</v>
      </c>
      <c r="BM257" s="619">
        <v>-936179</v>
      </c>
      <c r="BN257" s="619">
        <v>-210639</v>
      </c>
      <c r="BO257" s="619">
        <v>-23404</v>
      </c>
      <c r="BP257" s="619">
        <v>-2340446</v>
      </c>
      <c r="BQ257" s="619">
        <v>-2522865</v>
      </c>
      <c r="BR257" s="619">
        <v>-2018292</v>
      </c>
      <c r="BS257" s="619">
        <v>-454116</v>
      </c>
      <c r="BT257" s="619">
        <v>-50457</v>
      </c>
      <c r="BU257" s="619">
        <v>-5045730</v>
      </c>
      <c r="BV257" s="619">
        <v>-22792</v>
      </c>
      <c r="BW257" s="619">
        <v>-18233</v>
      </c>
      <c r="BX257" s="619">
        <v>-4102</v>
      </c>
      <c r="BY257" s="619">
        <v>-456</v>
      </c>
      <c r="BZ257" s="619">
        <v>-45583</v>
      </c>
      <c r="CA257" s="619">
        <v>-2500074</v>
      </c>
      <c r="CB257" s="619">
        <v>-2000059</v>
      </c>
      <c r="CC257" s="619">
        <v>-450013</v>
      </c>
      <c r="CD257" s="619">
        <v>-50001</v>
      </c>
      <c r="CE257" s="619">
        <v>-5000147</v>
      </c>
      <c r="CF257" s="619">
        <v>0</v>
      </c>
      <c r="CG257" s="619">
        <v>0</v>
      </c>
      <c r="CH257" s="619">
        <v>0</v>
      </c>
      <c r="CI257" s="619">
        <v>0</v>
      </c>
      <c r="CJ257" s="619">
        <v>0</v>
      </c>
      <c r="CK257" s="619">
        <v>166253</v>
      </c>
      <c r="CL257" s="619">
        <v>133002</v>
      </c>
      <c r="CM257" s="619">
        <v>29925</v>
      </c>
      <c r="CN257" s="619">
        <v>3325</v>
      </c>
      <c r="CO257" s="619">
        <v>332505</v>
      </c>
      <c r="CP257" s="619">
        <v>316496</v>
      </c>
      <c r="CQ257" s="619">
        <v>253197</v>
      </c>
      <c r="CR257" s="619">
        <v>56969</v>
      </c>
      <c r="CS257" s="619">
        <v>6330</v>
      </c>
      <c r="CT257" s="619">
        <v>632992</v>
      </c>
      <c r="CU257" s="619">
        <v>0</v>
      </c>
      <c r="CV257" s="619">
        <v>0</v>
      </c>
      <c r="CW257" s="619">
        <v>0</v>
      </c>
      <c r="CX257" s="619">
        <v>0</v>
      </c>
      <c r="CY257" s="619">
        <v>0</v>
      </c>
      <c r="CZ257" s="619">
        <v>-143462</v>
      </c>
      <c r="DA257" s="619">
        <v>-114769</v>
      </c>
      <c r="DB257" s="619">
        <v>-25823</v>
      </c>
      <c r="DC257" s="619">
        <v>-2869</v>
      </c>
      <c r="DD257" s="619">
        <v>-286923</v>
      </c>
      <c r="DE257" s="619">
        <v>0</v>
      </c>
      <c r="DF257" s="619">
        <v>0</v>
      </c>
      <c r="DG257" s="619">
        <v>0</v>
      </c>
      <c r="DH257" s="619">
        <v>0</v>
      </c>
      <c r="DI257" s="619">
        <v>0</v>
      </c>
      <c r="DJ257" s="619">
        <v>-862636</v>
      </c>
      <c r="DK257" s="619">
        <v>-690110</v>
      </c>
      <c r="DL257" s="619">
        <v>-155275</v>
      </c>
      <c r="DM257" s="619">
        <v>-17253</v>
      </c>
      <c r="DN257" s="619">
        <v>-1725274</v>
      </c>
      <c r="DO257" s="619">
        <v>-3046214</v>
      </c>
      <c r="DP257" s="619">
        <v>-2436972</v>
      </c>
      <c r="DQ257" s="619">
        <v>-548320</v>
      </c>
      <c r="DR257" s="619">
        <v>-60924</v>
      </c>
      <c r="DS257" s="619">
        <v>-6092430</v>
      </c>
      <c r="DT257" s="619">
        <v>-1</v>
      </c>
      <c r="DU257" s="619">
        <v>0</v>
      </c>
      <c r="DV257" s="619">
        <v>0</v>
      </c>
      <c r="DW257" s="619">
        <v>0</v>
      </c>
      <c r="DX257" s="619">
        <v>-1</v>
      </c>
      <c r="DY257" s="619">
        <v>-2183578</v>
      </c>
      <c r="DZ257" s="619">
        <v>-1746862</v>
      </c>
      <c r="EA257" s="619">
        <v>-393044</v>
      </c>
      <c r="EB257" s="619">
        <v>-43671</v>
      </c>
      <c r="EC257" s="619">
        <v>-4367155</v>
      </c>
      <c r="ED257" s="619">
        <v>-862636</v>
      </c>
      <c r="EE257" s="619">
        <v>-690110</v>
      </c>
      <c r="EF257" s="619">
        <v>-155275</v>
      </c>
      <c r="EG257" s="619">
        <v>-17253</v>
      </c>
      <c r="EH257" s="619">
        <v>-1725274</v>
      </c>
      <c r="EI257" s="619">
        <v>2720792</v>
      </c>
      <c r="EJ257" s="619">
        <v>2176631</v>
      </c>
      <c r="EK257" s="619">
        <v>489742</v>
      </c>
      <c r="EL257" s="619">
        <v>54418</v>
      </c>
      <c r="EM257" s="619">
        <v>5441584</v>
      </c>
      <c r="EN257" s="619">
        <v>0</v>
      </c>
      <c r="EO257" s="619">
        <v>0</v>
      </c>
      <c r="EP257" s="619">
        <v>0</v>
      </c>
      <c r="EQ257" s="619">
        <v>0</v>
      </c>
      <c r="ER257" s="619">
        <v>0</v>
      </c>
      <c r="ES257" s="619">
        <v>-165901</v>
      </c>
      <c r="ET257" s="619">
        <v>-132720</v>
      </c>
      <c r="EU257" s="619">
        <v>-29862</v>
      </c>
      <c r="EV257" s="619">
        <v>-3318</v>
      </c>
      <c r="EW257" s="619">
        <v>-331801</v>
      </c>
      <c r="EX257" s="619">
        <v>2886693</v>
      </c>
      <c r="EY257" s="619">
        <v>2309351</v>
      </c>
      <c r="EZ257" s="619">
        <v>519604</v>
      </c>
      <c r="FA257" s="619">
        <v>57736</v>
      </c>
      <c r="FB257" s="619">
        <v>5773385</v>
      </c>
      <c r="FC257" s="619">
        <v>18102103</v>
      </c>
      <c r="FD257" s="619">
        <v>14481682</v>
      </c>
      <c r="FE257" s="619">
        <v>3258378</v>
      </c>
      <c r="FF257" s="619">
        <v>362042</v>
      </c>
      <c r="FG257" s="619">
        <v>36204205</v>
      </c>
      <c r="FH257" s="619">
        <v>17471362</v>
      </c>
      <c r="FI257" s="619">
        <v>13977089</v>
      </c>
      <c r="FJ257" s="619">
        <v>3144845</v>
      </c>
      <c r="FK257" s="619">
        <v>349427</v>
      </c>
      <c r="FL257" s="619">
        <v>34942723</v>
      </c>
      <c r="FM257" s="619">
        <v>-630741</v>
      </c>
      <c r="FN257" s="619">
        <v>-504593</v>
      </c>
      <c r="FO257" s="619">
        <v>-113533</v>
      </c>
      <c r="FP257" s="619">
        <v>-12615</v>
      </c>
      <c r="FQ257" s="619">
        <v>-1261482</v>
      </c>
      <c r="FR257" s="619">
        <v>2255952</v>
      </c>
      <c r="FS257" s="619">
        <v>1804758</v>
      </c>
      <c r="FT257" s="619">
        <v>406071</v>
      </c>
      <c r="FU257" s="619">
        <v>45121</v>
      </c>
      <c r="FV257" s="619">
        <v>4511903</v>
      </c>
      <c r="FW257" s="620" t="s">
        <v>493</v>
      </c>
      <c r="FX257" s="620" t="s">
        <v>494</v>
      </c>
      <c r="FY257" s="610" t="s">
        <v>474</v>
      </c>
      <c r="FZ257" s="611" t="s">
        <v>475</v>
      </c>
      <c r="GA257" s="611" t="s">
        <v>1300</v>
      </c>
      <c r="GB257" s="610" t="s">
        <v>1432</v>
      </c>
    </row>
    <row r="258" spans="1:184" x14ac:dyDescent="0.25">
      <c r="A258" s="610" t="s">
        <v>3385</v>
      </c>
      <c r="B258" s="617" t="s">
        <v>1301</v>
      </c>
      <c r="C258" s="618" t="s">
        <v>1302</v>
      </c>
      <c r="D258" s="638">
        <v>0.5</v>
      </c>
      <c r="E258" s="638">
        <v>0.4</v>
      </c>
      <c r="F258" s="638">
        <v>0.1</v>
      </c>
      <c r="G258" s="638">
        <v>0</v>
      </c>
      <c r="H258" s="638">
        <v>1</v>
      </c>
      <c r="I258" s="619">
        <v>21280531</v>
      </c>
      <c r="J258" s="619">
        <v>17024425</v>
      </c>
      <c r="K258" s="619">
        <v>4256106</v>
      </c>
      <c r="L258" s="619">
        <v>0</v>
      </c>
      <c r="M258" s="619">
        <v>42561062</v>
      </c>
      <c r="N258" s="619">
        <v>0</v>
      </c>
      <c r="O258" s="619">
        <v>0</v>
      </c>
      <c r="P258" s="619">
        <v>21280531</v>
      </c>
      <c r="Q258" s="619">
        <v>104275</v>
      </c>
      <c r="R258" s="619">
        <v>104275</v>
      </c>
      <c r="S258" s="619">
        <v>0</v>
      </c>
      <c r="T258" s="619">
        <v>0</v>
      </c>
      <c r="U258" s="619">
        <v>0</v>
      </c>
      <c r="V258" s="619">
        <v>0</v>
      </c>
      <c r="W258" s="619">
        <v>0</v>
      </c>
      <c r="X258" s="619">
        <v>0</v>
      </c>
      <c r="Y258" s="619">
        <v>0</v>
      </c>
      <c r="Z258" s="619">
        <v>0</v>
      </c>
      <c r="AA258" s="619">
        <v>0</v>
      </c>
      <c r="AB258" s="619">
        <v>0</v>
      </c>
      <c r="AC258" s="619">
        <v>0</v>
      </c>
      <c r="AD258" s="619">
        <v>0</v>
      </c>
      <c r="AE258" s="619">
        <v>0</v>
      </c>
      <c r="AF258" s="619">
        <v>0</v>
      </c>
      <c r="AG258" s="619">
        <v>0</v>
      </c>
      <c r="AH258" s="619">
        <v>0</v>
      </c>
      <c r="AI258" s="619">
        <v>5286685</v>
      </c>
      <c r="AJ258" s="619">
        <v>1321672</v>
      </c>
      <c r="AK258" s="619">
        <v>0</v>
      </c>
      <c r="AL258" s="619">
        <v>6608357</v>
      </c>
      <c r="AM258" s="619">
        <v>1841183</v>
      </c>
      <c r="AN258" s="619">
        <v>1472947</v>
      </c>
      <c r="AO258" s="619">
        <v>368237</v>
      </c>
      <c r="AP258" s="619">
        <v>0</v>
      </c>
      <c r="AQ258" s="619">
        <v>3682367</v>
      </c>
      <c r="AR258" s="619">
        <v>-361253</v>
      </c>
      <c r="AS258" s="619">
        <v>-289003</v>
      </c>
      <c r="AT258" s="619">
        <v>-72251</v>
      </c>
      <c r="AU258" s="619">
        <v>0</v>
      </c>
      <c r="AV258" s="619">
        <v>-722507</v>
      </c>
      <c r="AW258" s="619">
        <v>-466279</v>
      </c>
      <c r="AX258" s="619">
        <v>-373023</v>
      </c>
      <c r="AY258" s="619">
        <v>-93256</v>
      </c>
      <c r="AZ258" s="619">
        <v>0</v>
      </c>
      <c r="BA258" s="619">
        <v>-932558</v>
      </c>
      <c r="BB258" s="619">
        <v>0</v>
      </c>
      <c r="BC258" s="619">
        <v>0</v>
      </c>
      <c r="BD258" s="619">
        <v>0</v>
      </c>
      <c r="BE258" s="619">
        <v>0</v>
      </c>
      <c r="BF258" s="619">
        <v>0</v>
      </c>
      <c r="BG258" s="619">
        <v>-754477</v>
      </c>
      <c r="BH258" s="619">
        <v>-603582</v>
      </c>
      <c r="BI258" s="619">
        <v>-150896</v>
      </c>
      <c r="BJ258" s="619">
        <v>0</v>
      </c>
      <c r="BK258" s="619">
        <v>-1508955</v>
      </c>
      <c r="BL258" s="619">
        <v>-1220756</v>
      </c>
      <c r="BM258" s="619">
        <v>-976605</v>
      </c>
      <c r="BN258" s="619">
        <v>-244152</v>
      </c>
      <c r="BO258" s="619">
        <v>0</v>
      </c>
      <c r="BP258" s="619">
        <v>-2441513</v>
      </c>
      <c r="BQ258" s="619">
        <v>-435338</v>
      </c>
      <c r="BR258" s="619">
        <v>-348271</v>
      </c>
      <c r="BS258" s="619">
        <v>-87068</v>
      </c>
      <c r="BT258" s="619">
        <v>0</v>
      </c>
      <c r="BU258" s="619">
        <v>-870677</v>
      </c>
      <c r="BV258" s="619">
        <v>0</v>
      </c>
      <c r="BW258" s="619">
        <v>0</v>
      </c>
      <c r="BX258" s="619">
        <v>0</v>
      </c>
      <c r="BY258" s="619">
        <v>0</v>
      </c>
      <c r="BZ258" s="619">
        <v>0</v>
      </c>
      <c r="CA258" s="619">
        <v>-435338</v>
      </c>
      <c r="CB258" s="619">
        <v>-348271</v>
      </c>
      <c r="CC258" s="619">
        <v>-87068</v>
      </c>
      <c r="CD258" s="619">
        <v>0</v>
      </c>
      <c r="CE258" s="619">
        <v>-870677</v>
      </c>
      <c r="CF258" s="619">
        <v>0</v>
      </c>
      <c r="CG258" s="619">
        <v>0</v>
      </c>
      <c r="CH258" s="619">
        <v>0</v>
      </c>
      <c r="CI258" s="619">
        <v>0</v>
      </c>
      <c r="CJ258" s="619">
        <v>0</v>
      </c>
      <c r="CK258" s="619">
        <v>0</v>
      </c>
      <c r="CL258" s="619">
        <v>0</v>
      </c>
      <c r="CM258" s="619">
        <v>0</v>
      </c>
      <c r="CN258" s="619">
        <v>0</v>
      </c>
      <c r="CO258" s="619">
        <v>0</v>
      </c>
      <c r="CP258" s="619">
        <v>146056</v>
      </c>
      <c r="CQ258" s="619">
        <v>116845</v>
      </c>
      <c r="CR258" s="619">
        <v>29211</v>
      </c>
      <c r="CS258" s="619">
        <v>0</v>
      </c>
      <c r="CT258" s="619">
        <v>292112</v>
      </c>
      <c r="CU258" s="619">
        <v>0</v>
      </c>
      <c r="CV258" s="619">
        <v>0</v>
      </c>
      <c r="CW258" s="619">
        <v>0</v>
      </c>
      <c r="CX258" s="619">
        <v>0</v>
      </c>
      <c r="CY258" s="619">
        <v>0</v>
      </c>
      <c r="CZ258" s="619">
        <v>0</v>
      </c>
      <c r="DA258" s="619">
        <v>0</v>
      </c>
      <c r="DB258" s="619">
        <v>0</v>
      </c>
      <c r="DC258" s="619">
        <v>0</v>
      </c>
      <c r="DD258" s="619">
        <v>0</v>
      </c>
      <c r="DE258" s="619">
        <v>-341503</v>
      </c>
      <c r="DF258" s="619">
        <v>-273203</v>
      </c>
      <c r="DG258" s="619">
        <v>-68301</v>
      </c>
      <c r="DH258" s="619">
        <v>0</v>
      </c>
      <c r="DI258" s="619">
        <v>-683007</v>
      </c>
      <c r="DJ258" s="619">
        <v>-3105129</v>
      </c>
      <c r="DK258" s="619">
        <v>-2484104</v>
      </c>
      <c r="DL258" s="619">
        <v>-621026</v>
      </c>
      <c r="DM258" s="619">
        <v>0</v>
      </c>
      <c r="DN258" s="619">
        <v>-6210259</v>
      </c>
      <c r="DO258" s="619">
        <v>-3735914</v>
      </c>
      <c r="DP258" s="619">
        <v>-2988733</v>
      </c>
      <c r="DQ258" s="619">
        <v>-747184</v>
      </c>
      <c r="DR258" s="619">
        <v>0</v>
      </c>
      <c r="DS258" s="619">
        <v>-7471831</v>
      </c>
      <c r="DT258" s="619">
        <v>0</v>
      </c>
      <c r="DU258" s="619">
        <v>0</v>
      </c>
      <c r="DV258" s="619">
        <v>0</v>
      </c>
      <c r="DW258" s="619">
        <v>0</v>
      </c>
      <c r="DX258" s="619">
        <v>0</v>
      </c>
      <c r="DY258" s="619">
        <v>-630785</v>
      </c>
      <c r="DZ258" s="619">
        <v>-504629</v>
      </c>
      <c r="EA258" s="619">
        <v>-126158</v>
      </c>
      <c r="EB258" s="619">
        <v>0</v>
      </c>
      <c r="EC258" s="619">
        <v>-1261572</v>
      </c>
      <c r="ED258" s="619">
        <v>-3105129</v>
      </c>
      <c r="EE258" s="619">
        <v>-2484104</v>
      </c>
      <c r="EF258" s="619">
        <v>-621026</v>
      </c>
      <c r="EG258" s="619">
        <v>0</v>
      </c>
      <c r="EH258" s="619">
        <v>-6210259</v>
      </c>
      <c r="EI258" s="619">
        <v>645132</v>
      </c>
      <c r="EJ258" s="619">
        <v>516106</v>
      </c>
      <c r="EK258" s="619">
        <v>129027</v>
      </c>
      <c r="EL258" s="619">
        <v>0</v>
      </c>
      <c r="EM258" s="619">
        <v>1290266</v>
      </c>
      <c r="EN258" s="619">
        <v>0</v>
      </c>
      <c r="EO258" s="619">
        <v>0</v>
      </c>
      <c r="EP258" s="619">
        <v>0</v>
      </c>
      <c r="EQ258" s="619">
        <v>0</v>
      </c>
      <c r="ER258" s="619">
        <v>0</v>
      </c>
      <c r="ES258" s="619">
        <v>314417</v>
      </c>
      <c r="ET258" s="619">
        <v>251534</v>
      </c>
      <c r="EU258" s="619">
        <v>62883</v>
      </c>
      <c r="EV258" s="619">
        <v>0</v>
      </c>
      <c r="EW258" s="619">
        <v>628834</v>
      </c>
      <c r="EX258" s="619">
        <v>330715</v>
      </c>
      <c r="EY258" s="619">
        <v>264572</v>
      </c>
      <c r="EZ258" s="619">
        <v>66144</v>
      </c>
      <c r="FA258" s="619">
        <v>0</v>
      </c>
      <c r="FB258" s="619">
        <v>661432</v>
      </c>
      <c r="FC258" s="619">
        <v>24235589</v>
      </c>
      <c r="FD258" s="619">
        <v>19388471</v>
      </c>
      <c r="FE258" s="619">
        <v>4847118</v>
      </c>
      <c r="FF258" s="619">
        <v>0</v>
      </c>
      <c r="FG258" s="619">
        <v>48471178</v>
      </c>
      <c r="FH258" s="619">
        <v>21280531</v>
      </c>
      <c r="FI258" s="619">
        <v>17024425</v>
      </c>
      <c r="FJ258" s="619">
        <v>4256106</v>
      </c>
      <c r="FK258" s="619">
        <v>0</v>
      </c>
      <c r="FL258" s="619">
        <v>42561062</v>
      </c>
      <c r="FM258" s="619">
        <v>-2955058</v>
      </c>
      <c r="FN258" s="619">
        <v>-2364046</v>
      </c>
      <c r="FO258" s="619">
        <v>-591012</v>
      </c>
      <c r="FP258" s="619">
        <v>0</v>
      </c>
      <c r="FQ258" s="619">
        <v>-5910116</v>
      </c>
      <c r="FR258" s="619">
        <v>-2624343</v>
      </c>
      <c r="FS258" s="619">
        <v>-2099474</v>
      </c>
      <c r="FT258" s="619">
        <v>-524868</v>
      </c>
      <c r="FU258" s="619">
        <v>0</v>
      </c>
      <c r="FV258" s="619">
        <v>-5248684</v>
      </c>
      <c r="FW258" s="620" t="s">
        <v>619</v>
      </c>
      <c r="FX258" s="620" t="s">
        <v>473</v>
      </c>
      <c r="FY258" s="610" t="s">
        <v>474</v>
      </c>
      <c r="FZ258" s="611" t="s">
        <v>499</v>
      </c>
      <c r="GA258" s="611" t="s">
        <v>1303</v>
      </c>
      <c r="GB258" s="610" t="s">
        <v>1432</v>
      </c>
    </row>
    <row r="259" spans="1:184" x14ac:dyDescent="0.25">
      <c r="A259" s="610" t="s">
        <v>3386</v>
      </c>
      <c r="B259" s="617" t="s">
        <v>1304</v>
      </c>
      <c r="C259" s="618" t="s">
        <v>1305</v>
      </c>
      <c r="D259" s="638">
        <v>0.5</v>
      </c>
      <c r="E259" s="638">
        <v>0.49</v>
      </c>
      <c r="F259" s="638">
        <v>0</v>
      </c>
      <c r="G259" s="638">
        <v>0.01</v>
      </c>
      <c r="H259" s="638">
        <v>1</v>
      </c>
      <c r="I259" s="619">
        <v>70855855</v>
      </c>
      <c r="J259" s="619">
        <v>69438739</v>
      </c>
      <c r="K259" s="619">
        <v>0</v>
      </c>
      <c r="L259" s="619">
        <v>1417117</v>
      </c>
      <c r="M259" s="619">
        <v>141711711</v>
      </c>
      <c r="N259" s="619">
        <v>0</v>
      </c>
      <c r="O259" s="619">
        <v>0</v>
      </c>
      <c r="P259" s="619">
        <v>70855855</v>
      </c>
      <c r="Q259" s="619">
        <v>235632</v>
      </c>
      <c r="R259" s="619">
        <v>235632</v>
      </c>
      <c r="S259" s="619">
        <v>0</v>
      </c>
      <c r="T259" s="619">
        <v>0</v>
      </c>
      <c r="U259" s="619">
        <v>0</v>
      </c>
      <c r="V259" s="619">
        <v>0</v>
      </c>
      <c r="W259" s="619">
        <v>0</v>
      </c>
      <c r="X259" s="619">
        <v>0</v>
      </c>
      <c r="Y259" s="619">
        <v>0</v>
      </c>
      <c r="Z259" s="619">
        <v>0</v>
      </c>
      <c r="AA259" s="619">
        <v>0</v>
      </c>
      <c r="AB259" s="619">
        <v>0</v>
      </c>
      <c r="AC259" s="619">
        <v>0</v>
      </c>
      <c r="AD259" s="619">
        <v>0</v>
      </c>
      <c r="AE259" s="619">
        <v>0</v>
      </c>
      <c r="AF259" s="619">
        <v>0</v>
      </c>
      <c r="AG259" s="619">
        <v>0</v>
      </c>
      <c r="AH259" s="619">
        <v>0</v>
      </c>
      <c r="AI259" s="619">
        <v>19501898</v>
      </c>
      <c r="AJ259" s="619">
        <v>0</v>
      </c>
      <c r="AK259" s="619">
        <v>345724</v>
      </c>
      <c r="AL259" s="619">
        <v>19847622</v>
      </c>
      <c r="AM259" s="619">
        <v>5585034</v>
      </c>
      <c r="AN259" s="619">
        <v>5473333</v>
      </c>
      <c r="AO259" s="619">
        <v>0</v>
      </c>
      <c r="AP259" s="619">
        <v>111701</v>
      </c>
      <c r="AQ259" s="619">
        <v>11170068</v>
      </c>
      <c r="AR259" s="619">
        <v>-139260</v>
      </c>
      <c r="AS259" s="619">
        <v>-136475</v>
      </c>
      <c r="AT259" s="619">
        <v>0</v>
      </c>
      <c r="AU259" s="619">
        <v>-2785</v>
      </c>
      <c r="AV259" s="619">
        <v>-278520</v>
      </c>
      <c r="AW259" s="619">
        <v>-1135427</v>
      </c>
      <c r="AX259" s="619">
        <v>-1112718</v>
      </c>
      <c r="AY259" s="619">
        <v>0</v>
      </c>
      <c r="AZ259" s="619">
        <v>-22709</v>
      </c>
      <c r="BA259" s="619">
        <v>-2270854</v>
      </c>
      <c r="BB259" s="619">
        <v>6851</v>
      </c>
      <c r="BC259" s="619">
        <v>6714</v>
      </c>
      <c r="BD259" s="619">
        <v>0</v>
      </c>
      <c r="BE259" s="619">
        <v>137</v>
      </c>
      <c r="BF259" s="619">
        <v>13702</v>
      </c>
      <c r="BG259" s="619">
        <v>-477773</v>
      </c>
      <c r="BH259" s="619">
        <v>-468218</v>
      </c>
      <c r="BI259" s="619">
        <v>0</v>
      </c>
      <c r="BJ259" s="619">
        <v>-9555</v>
      </c>
      <c r="BK259" s="619">
        <v>-955546</v>
      </c>
      <c r="BL259" s="619">
        <v>-1606349</v>
      </c>
      <c r="BM259" s="619">
        <v>-1574222</v>
      </c>
      <c r="BN259" s="619">
        <v>0</v>
      </c>
      <c r="BO259" s="619">
        <v>-32127</v>
      </c>
      <c r="BP259" s="619">
        <v>-3212698</v>
      </c>
      <c r="BQ259" s="619">
        <v>-5521408</v>
      </c>
      <c r="BR259" s="619">
        <v>-5410980</v>
      </c>
      <c r="BS259" s="619">
        <v>0</v>
      </c>
      <c r="BT259" s="619">
        <v>-110428</v>
      </c>
      <c r="BU259" s="619">
        <v>-11042816</v>
      </c>
      <c r="BV259" s="619">
        <v>-51205</v>
      </c>
      <c r="BW259" s="619">
        <v>-50181</v>
      </c>
      <c r="BX259" s="619">
        <v>0</v>
      </c>
      <c r="BY259" s="619">
        <v>-1024</v>
      </c>
      <c r="BZ259" s="619">
        <v>-102410</v>
      </c>
      <c r="CA259" s="619">
        <v>-5470203</v>
      </c>
      <c r="CB259" s="619">
        <v>-5360799</v>
      </c>
      <c r="CC259" s="619">
        <v>0</v>
      </c>
      <c r="CD259" s="619">
        <v>-109404</v>
      </c>
      <c r="CE259" s="619">
        <v>-10940406</v>
      </c>
      <c r="CF259" s="619">
        <v>0</v>
      </c>
      <c r="CG259" s="619">
        <v>0</v>
      </c>
      <c r="CH259" s="619">
        <v>0</v>
      </c>
      <c r="CI259" s="619">
        <v>0</v>
      </c>
      <c r="CJ259" s="619">
        <v>0</v>
      </c>
      <c r="CK259" s="619">
        <v>0</v>
      </c>
      <c r="CL259" s="619">
        <v>0</v>
      </c>
      <c r="CM259" s="619">
        <v>0</v>
      </c>
      <c r="CN259" s="619">
        <v>0</v>
      </c>
      <c r="CO259" s="619">
        <v>0</v>
      </c>
      <c r="CP259" s="619">
        <v>0</v>
      </c>
      <c r="CQ259" s="619">
        <v>0</v>
      </c>
      <c r="CR259" s="619">
        <v>0</v>
      </c>
      <c r="CS259" s="619">
        <v>0</v>
      </c>
      <c r="CT259" s="619">
        <v>0</v>
      </c>
      <c r="CU259" s="619">
        <v>0</v>
      </c>
      <c r="CV259" s="619">
        <v>0</v>
      </c>
      <c r="CW259" s="619">
        <v>0</v>
      </c>
      <c r="CX259" s="619">
        <v>0</v>
      </c>
      <c r="CY259" s="619">
        <v>0</v>
      </c>
      <c r="CZ259" s="619">
        <v>-53008</v>
      </c>
      <c r="DA259" s="619">
        <v>-51948</v>
      </c>
      <c r="DB259" s="619">
        <v>0</v>
      </c>
      <c r="DC259" s="619">
        <v>-1060</v>
      </c>
      <c r="DD259" s="619">
        <v>-106016</v>
      </c>
      <c r="DE259" s="619">
        <v>1034054</v>
      </c>
      <c r="DF259" s="619">
        <v>1013373</v>
      </c>
      <c r="DG259" s="619">
        <v>0</v>
      </c>
      <c r="DH259" s="619">
        <v>20681</v>
      </c>
      <c r="DI259" s="619">
        <v>2068108</v>
      </c>
      <c r="DJ259" s="619">
        <v>-1917079</v>
      </c>
      <c r="DK259" s="619">
        <v>-1878737</v>
      </c>
      <c r="DL259" s="619">
        <v>0</v>
      </c>
      <c r="DM259" s="619">
        <v>-38342</v>
      </c>
      <c r="DN259" s="619">
        <v>-3834158</v>
      </c>
      <c r="DO259" s="619">
        <v>-6457441</v>
      </c>
      <c r="DP259" s="619">
        <v>-6328292</v>
      </c>
      <c r="DQ259" s="619">
        <v>0</v>
      </c>
      <c r="DR259" s="619">
        <v>-129149</v>
      </c>
      <c r="DS259" s="619">
        <v>-12914882</v>
      </c>
      <c r="DT259" s="619">
        <v>-104213</v>
      </c>
      <c r="DU259" s="619">
        <v>-102129</v>
      </c>
      <c r="DV259" s="619">
        <v>0</v>
      </c>
      <c r="DW259" s="619">
        <v>-2084</v>
      </c>
      <c r="DX259" s="619">
        <v>-208426</v>
      </c>
      <c r="DY259" s="619">
        <v>-4436149</v>
      </c>
      <c r="DZ259" s="619">
        <v>-4347426</v>
      </c>
      <c r="EA259" s="619">
        <v>0</v>
      </c>
      <c r="EB259" s="619">
        <v>-88723</v>
      </c>
      <c r="EC259" s="619">
        <v>-8872298</v>
      </c>
      <c r="ED259" s="619">
        <v>-1917079</v>
      </c>
      <c r="EE259" s="619">
        <v>-1878737</v>
      </c>
      <c r="EF259" s="619">
        <v>0</v>
      </c>
      <c r="EG259" s="619">
        <v>-38342</v>
      </c>
      <c r="EH259" s="619">
        <v>-3834158</v>
      </c>
      <c r="EI259" s="619">
        <v>11876763</v>
      </c>
      <c r="EJ259" s="619">
        <v>11639226</v>
      </c>
      <c r="EK259" s="619">
        <v>0</v>
      </c>
      <c r="EL259" s="619">
        <v>237536</v>
      </c>
      <c r="EM259" s="619">
        <v>23753524</v>
      </c>
      <c r="EN259" s="619">
        <v>0</v>
      </c>
      <c r="EO259" s="619">
        <v>0</v>
      </c>
      <c r="EP259" s="619">
        <v>0</v>
      </c>
      <c r="EQ259" s="619">
        <v>0</v>
      </c>
      <c r="ER259" s="619">
        <v>0</v>
      </c>
      <c r="ES259" s="619">
        <v>4993483</v>
      </c>
      <c r="ET259" s="619">
        <v>4893613</v>
      </c>
      <c r="EU259" s="619">
        <v>0</v>
      </c>
      <c r="EV259" s="619">
        <v>99870</v>
      </c>
      <c r="EW259" s="619">
        <v>9986966</v>
      </c>
      <c r="EX259" s="619">
        <v>6883280</v>
      </c>
      <c r="EY259" s="619">
        <v>6745613</v>
      </c>
      <c r="EZ259" s="619">
        <v>0</v>
      </c>
      <c r="FA259" s="619">
        <v>137666</v>
      </c>
      <c r="FB259" s="619">
        <v>13766558</v>
      </c>
      <c r="FC259" s="619">
        <v>67409473</v>
      </c>
      <c r="FD259" s="619">
        <v>66061283</v>
      </c>
      <c r="FE259" s="619">
        <v>0</v>
      </c>
      <c r="FF259" s="619">
        <v>1348189</v>
      </c>
      <c r="FG259" s="619">
        <v>134818945</v>
      </c>
      <c r="FH259" s="619">
        <v>70855855</v>
      </c>
      <c r="FI259" s="619">
        <v>69438739</v>
      </c>
      <c r="FJ259" s="619">
        <v>0</v>
      </c>
      <c r="FK259" s="619">
        <v>1417117</v>
      </c>
      <c r="FL259" s="619">
        <v>141711711</v>
      </c>
      <c r="FM259" s="619">
        <v>3446382</v>
      </c>
      <c r="FN259" s="619">
        <v>3377456</v>
      </c>
      <c r="FO259" s="619">
        <v>0</v>
      </c>
      <c r="FP259" s="619">
        <v>68928</v>
      </c>
      <c r="FQ259" s="619">
        <v>6892766</v>
      </c>
      <c r="FR259" s="619">
        <v>10329662</v>
      </c>
      <c r="FS259" s="619">
        <v>10123069</v>
      </c>
      <c r="FT259" s="619">
        <v>0</v>
      </c>
      <c r="FU259" s="619">
        <v>206594</v>
      </c>
      <c r="FV259" s="619">
        <v>20659324</v>
      </c>
      <c r="FW259" s="620" t="s">
        <v>535</v>
      </c>
      <c r="FX259" s="620" t="s">
        <v>521</v>
      </c>
      <c r="FY259" s="610" t="s">
        <v>535</v>
      </c>
      <c r="FZ259" s="611" t="s">
        <v>499</v>
      </c>
      <c r="GA259" s="611" t="s">
        <v>1306</v>
      </c>
      <c r="GB259" s="610" t="s">
        <v>1432</v>
      </c>
    </row>
    <row r="260" spans="1:184" x14ac:dyDescent="0.25">
      <c r="A260" s="610" t="s">
        <v>3385</v>
      </c>
      <c r="B260" s="617" t="s">
        <v>1307</v>
      </c>
      <c r="C260" s="618" t="s">
        <v>1308</v>
      </c>
      <c r="D260" s="638">
        <v>0.5</v>
      </c>
      <c r="E260" s="638">
        <v>0.4</v>
      </c>
      <c r="F260" s="638">
        <v>0.09</v>
      </c>
      <c r="G260" s="638">
        <v>0.01</v>
      </c>
      <c r="H260" s="638">
        <v>1</v>
      </c>
      <c r="I260" s="619">
        <v>33671891</v>
      </c>
      <c r="J260" s="619">
        <v>26937514</v>
      </c>
      <c r="K260" s="619">
        <v>6060941</v>
      </c>
      <c r="L260" s="619">
        <v>673438</v>
      </c>
      <c r="M260" s="619">
        <v>67343784</v>
      </c>
      <c r="N260" s="619">
        <v>0</v>
      </c>
      <c r="O260" s="619">
        <v>0</v>
      </c>
      <c r="P260" s="619">
        <v>33671891</v>
      </c>
      <c r="Q260" s="619">
        <v>159872</v>
      </c>
      <c r="R260" s="619">
        <v>159872</v>
      </c>
      <c r="S260" s="619">
        <v>0</v>
      </c>
      <c r="T260" s="619">
        <v>0</v>
      </c>
      <c r="U260" s="619">
        <v>0</v>
      </c>
      <c r="V260" s="619">
        <v>0</v>
      </c>
      <c r="W260" s="619">
        <v>0</v>
      </c>
      <c r="X260" s="619">
        <v>0</v>
      </c>
      <c r="Y260" s="619">
        <v>0</v>
      </c>
      <c r="Z260" s="619">
        <v>0</v>
      </c>
      <c r="AA260" s="619">
        <v>0</v>
      </c>
      <c r="AB260" s="619">
        <v>0</v>
      </c>
      <c r="AC260" s="619">
        <v>0</v>
      </c>
      <c r="AD260" s="619">
        <v>0</v>
      </c>
      <c r="AE260" s="619">
        <v>0</v>
      </c>
      <c r="AF260" s="619">
        <v>0</v>
      </c>
      <c r="AG260" s="619">
        <v>0</v>
      </c>
      <c r="AH260" s="619">
        <v>0</v>
      </c>
      <c r="AI260" s="619">
        <v>8076003</v>
      </c>
      <c r="AJ260" s="619">
        <v>1817102</v>
      </c>
      <c r="AK260" s="619">
        <v>201900</v>
      </c>
      <c r="AL260" s="619">
        <v>10095005</v>
      </c>
      <c r="AM260" s="619">
        <v>1308951</v>
      </c>
      <c r="AN260" s="619">
        <v>1047160</v>
      </c>
      <c r="AO260" s="619">
        <v>235611</v>
      </c>
      <c r="AP260" s="619">
        <v>26179</v>
      </c>
      <c r="AQ260" s="619">
        <v>2617901</v>
      </c>
      <c r="AR260" s="619">
        <v>-669775</v>
      </c>
      <c r="AS260" s="619">
        <v>-535820</v>
      </c>
      <c r="AT260" s="619">
        <v>-120559</v>
      </c>
      <c r="AU260" s="619">
        <v>-13395</v>
      </c>
      <c r="AV260" s="619">
        <v>-1339549</v>
      </c>
      <c r="AW260" s="619">
        <v>-314507</v>
      </c>
      <c r="AX260" s="619">
        <v>-251606</v>
      </c>
      <c r="AY260" s="619">
        <v>-56611</v>
      </c>
      <c r="AZ260" s="619">
        <v>-6290</v>
      </c>
      <c r="BA260" s="619">
        <v>-629014</v>
      </c>
      <c r="BB260" s="619">
        <v>82864</v>
      </c>
      <c r="BC260" s="619">
        <v>66292</v>
      </c>
      <c r="BD260" s="619">
        <v>14916</v>
      </c>
      <c r="BE260" s="619">
        <v>1657</v>
      </c>
      <c r="BF260" s="619">
        <v>165729</v>
      </c>
      <c r="BG260" s="619">
        <v>-268358</v>
      </c>
      <c r="BH260" s="619">
        <v>-214686</v>
      </c>
      <c r="BI260" s="619">
        <v>-48304</v>
      </c>
      <c r="BJ260" s="619">
        <v>-5367</v>
      </c>
      <c r="BK260" s="619">
        <v>-536715</v>
      </c>
      <c r="BL260" s="619">
        <v>-500001</v>
      </c>
      <c r="BM260" s="619">
        <v>-400000</v>
      </c>
      <c r="BN260" s="619">
        <v>-89999</v>
      </c>
      <c r="BO260" s="619">
        <v>-10000</v>
      </c>
      <c r="BP260" s="619">
        <v>-1000000</v>
      </c>
      <c r="BQ260" s="619">
        <v>-6315500</v>
      </c>
      <c r="BR260" s="619">
        <v>-5052400</v>
      </c>
      <c r="BS260" s="619">
        <v>-1136790</v>
      </c>
      <c r="BT260" s="619">
        <v>-126310</v>
      </c>
      <c r="BU260" s="619">
        <v>-12631000</v>
      </c>
      <c r="BV260" s="619">
        <v>-343000</v>
      </c>
      <c r="BW260" s="619">
        <v>-274400</v>
      </c>
      <c r="BX260" s="619">
        <v>-61740</v>
      </c>
      <c r="BY260" s="619">
        <v>-6860</v>
      </c>
      <c r="BZ260" s="619">
        <v>-686000</v>
      </c>
      <c r="CA260" s="619">
        <v>-5972500</v>
      </c>
      <c r="CB260" s="619">
        <v>-4778000</v>
      </c>
      <c r="CC260" s="619">
        <v>-1075050</v>
      </c>
      <c r="CD260" s="619">
        <v>-119450</v>
      </c>
      <c r="CE260" s="619">
        <v>-11945000</v>
      </c>
      <c r="CF260" s="619">
        <v>0</v>
      </c>
      <c r="CG260" s="619">
        <v>0</v>
      </c>
      <c r="CH260" s="619">
        <v>0</v>
      </c>
      <c r="CI260" s="619">
        <v>0</v>
      </c>
      <c r="CJ260" s="619">
        <v>0</v>
      </c>
      <c r="CK260" s="619">
        <v>0</v>
      </c>
      <c r="CL260" s="619">
        <v>0</v>
      </c>
      <c r="CM260" s="619">
        <v>0</v>
      </c>
      <c r="CN260" s="619">
        <v>0</v>
      </c>
      <c r="CO260" s="619">
        <v>0</v>
      </c>
      <c r="CP260" s="619">
        <v>1026280</v>
      </c>
      <c r="CQ260" s="619">
        <v>821024</v>
      </c>
      <c r="CR260" s="619">
        <v>184730</v>
      </c>
      <c r="CS260" s="619">
        <v>20526</v>
      </c>
      <c r="CT260" s="619">
        <v>2052560</v>
      </c>
      <c r="CU260" s="619">
        <v>0</v>
      </c>
      <c r="CV260" s="619">
        <v>0</v>
      </c>
      <c r="CW260" s="619">
        <v>0</v>
      </c>
      <c r="CX260" s="619">
        <v>0</v>
      </c>
      <c r="CY260" s="619">
        <v>0</v>
      </c>
      <c r="CZ260" s="619">
        <v>343000</v>
      </c>
      <c r="DA260" s="619">
        <v>274400</v>
      </c>
      <c r="DB260" s="619">
        <v>61740</v>
      </c>
      <c r="DC260" s="619">
        <v>6860</v>
      </c>
      <c r="DD260" s="619">
        <v>686000</v>
      </c>
      <c r="DE260" s="619">
        <v>0</v>
      </c>
      <c r="DF260" s="619">
        <v>0</v>
      </c>
      <c r="DG260" s="619">
        <v>0</v>
      </c>
      <c r="DH260" s="619">
        <v>0</v>
      </c>
      <c r="DI260" s="619">
        <v>0</v>
      </c>
      <c r="DJ260" s="619">
        <v>-1441500</v>
      </c>
      <c r="DK260" s="619">
        <v>-1153200</v>
      </c>
      <c r="DL260" s="619">
        <v>-259470</v>
      </c>
      <c r="DM260" s="619">
        <v>-28830</v>
      </c>
      <c r="DN260" s="619">
        <v>-2883000</v>
      </c>
      <c r="DO260" s="619">
        <v>-6387720</v>
      </c>
      <c r="DP260" s="619">
        <v>-5110176</v>
      </c>
      <c r="DQ260" s="619">
        <v>-1149790</v>
      </c>
      <c r="DR260" s="619">
        <v>-127754</v>
      </c>
      <c r="DS260" s="619">
        <v>-12775440</v>
      </c>
      <c r="DT260" s="619">
        <v>0</v>
      </c>
      <c r="DU260" s="619">
        <v>0</v>
      </c>
      <c r="DV260" s="619">
        <v>0</v>
      </c>
      <c r="DW260" s="619">
        <v>0</v>
      </c>
      <c r="DX260" s="619">
        <v>0</v>
      </c>
      <c r="DY260" s="619">
        <v>-4946220</v>
      </c>
      <c r="DZ260" s="619">
        <v>-3956976</v>
      </c>
      <c r="EA260" s="619">
        <v>-890320</v>
      </c>
      <c r="EB260" s="619">
        <v>-98924</v>
      </c>
      <c r="EC260" s="619">
        <v>-9892440</v>
      </c>
      <c r="ED260" s="619">
        <v>-1441500</v>
      </c>
      <c r="EE260" s="619">
        <v>-1153200</v>
      </c>
      <c r="EF260" s="619">
        <v>-259470</v>
      </c>
      <c r="EG260" s="619">
        <v>-28830</v>
      </c>
      <c r="EH260" s="619">
        <v>-2883000</v>
      </c>
      <c r="EI260" s="619">
        <v>1654762</v>
      </c>
      <c r="EJ260" s="619">
        <v>1323809</v>
      </c>
      <c r="EK260" s="619">
        <v>297856</v>
      </c>
      <c r="EL260" s="619">
        <v>32094</v>
      </c>
      <c r="EM260" s="619">
        <v>3309523</v>
      </c>
      <c r="EN260" s="619">
        <v>0</v>
      </c>
      <c r="EO260" s="619">
        <v>0</v>
      </c>
      <c r="EP260" s="619">
        <v>0</v>
      </c>
      <c r="EQ260" s="619">
        <v>0</v>
      </c>
      <c r="ER260" s="619">
        <v>0</v>
      </c>
      <c r="ES260" s="619">
        <v>1499163</v>
      </c>
      <c r="ET260" s="619">
        <v>1199330</v>
      </c>
      <c r="EU260" s="619">
        <v>269849</v>
      </c>
      <c r="EV260" s="619">
        <v>29983</v>
      </c>
      <c r="EW260" s="619">
        <v>2998325</v>
      </c>
      <c r="EX260" s="619">
        <v>155599</v>
      </c>
      <c r="EY260" s="619">
        <v>124479</v>
      </c>
      <c r="EZ260" s="619">
        <v>28007</v>
      </c>
      <c r="FA260" s="619">
        <v>2111</v>
      </c>
      <c r="FB260" s="619">
        <v>311198</v>
      </c>
      <c r="FC260" s="619">
        <v>31818772</v>
      </c>
      <c r="FD260" s="619">
        <v>25455018</v>
      </c>
      <c r="FE260" s="619">
        <v>5727379</v>
      </c>
      <c r="FF260" s="619">
        <v>636375</v>
      </c>
      <c r="FG260" s="619">
        <v>63637544</v>
      </c>
      <c r="FH260" s="619">
        <v>33671891</v>
      </c>
      <c r="FI260" s="619">
        <v>26937514</v>
      </c>
      <c r="FJ260" s="619">
        <v>6060941</v>
      </c>
      <c r="FK260" s="619">
        <v>673438</v>
      </c>
      <c r="FL260" s="619">
        <v>67343784</v>
      </c>
      <c r="FM260" s="619">
        <v>1853119</v>
      </c>
      <c r="FN260" s="619">
        <v>1482496</v>
      </c>
      <c r="FO260" s="619">
        <v>333562</v>
      </c>
      <c r="FP260" s="619">
        <v>37063</v>
      </c>
      <c r="FQ260" s="619">
        <v>3706240</v>
      </c>
      <c r="FR260" s="619">
        <v>2008718</v>
      </c>
      <c r="FS260" s="619">
        <v>1606975</v>
      </c>
      <c r="FT260" s="619">
        <v>361569</v>
      </c>
      <c r="FU260" s="619">
        <v>39174</v>
      </c>
      <c r="FV260" s="619">
        <v>4017438</v>
      </c>
      <c r="FW260" s="620" t="s">
        <v>493</v>
      </c>
      <c r="FX260" s="620" t="s">
        <v>494</v>
      </c>
      <c r="FY260" s="610" t="s">
        <v>474</v>
      </c>
      <c r="FZ260" s="611" t="s">
        <v>475</v>
      </c>
      <c r="GA260" s="611" t="s">
        <v>1309</v>
      </c>
      <c r="GB260" s="610" t="s">
        <v>1432</v>
      </c>
    </row>
    <row r="261" spans="1:184" x14ac:dyDescent="0.25">
      <c r="A261" s="610" t="s">
        <v>3385</v>
      </c>
      <c r="B261" s="617" t="s">
        <v>1310</v>
      </c>
      <c r="C261" s="618" t="s">
        <v>1311</v>
      </c>
      <c r="D261" s="638">
        <v>0.5</v>
      </c>
      <c r="E261" s="638">
        <v>0.49</v>
      </c>
      <c r="F261" s="638">
        <v>0</v>
      </c>
      <c r="G261" s="638">
        <v>0.01</v>
      </c>
      <c r="H261" s="638">
        <v>1</v>
      </c>
      <c r="I261" s="619">
        <v>14422905</v>
      </c>
      <c r="J261" s="619">
        <v>14134446</v>
      </c>
      <c r="K261" s="619">
        <v>0</v>
      </c>
      <c r="L261" s="619">
        <v>288458</v>
      </c>
      <c r="M261" s="619">
        <v>28845809</v>
      </c>
      <c r="N261" s="619">
        <v>0</v>
      </c>
      <c r="O261" s="619">
        <v>0</v>
      </c>
      <c r="P261" s="619">
        <v>14422905</v>
      </c>
      <c r="Q261" s="619">
        <v>200490</v>
      </c>
      <c r="R261" s="619">
        <v>200490</v>
      </c>
      <c r="S261" s="619">
        <v>0</v>
      </c>
      <c r="T261" s="619">
        <v>0</v>
      </c>
      <c r="U261" s="619">
        <v>0</v>
      </c>
      <c r="V261" s="619">
        <v>0</v>
      </c>
      <c r="W261" s="619">
        <v>0</v>
      </c>
      <c r="X261" s="619">
        <v>0</v>
      </c>
      <c r="Y261" s="619">
        <v>0</v>
      </c>
      <c r="Z261" s="619">
        <v>0</v>
      </c>
      <c r="AA261" s="619">
        <v>0</v>
      </c>
      <c r="AB261" s="619">
        <v>0</v>
      </c>
      <c r="AC261" s="619">
        <v>0</v>
      </c>
      <c r="AD261" s="619">
        <v>0</v>
      </c>
      <c r="AE261" s="619">
        <v>0</v>
      </c>
      <c r="AF261" s="619">
        <v>0</v>
      </c>
      <c r="AG261" s="619">
        <v>0</v>
      </c>
      <c r="AH261" s="619">
        <v>0</v>
      </c>
      <c r="AI261" s="619">
        <v>8875597</v>
      </c>
      <c r="AJ261" s="619">
        <v>0</v>
      </c>
      <c r="AK261" s="619">
        <v>181134</v>
      </c>
      <c r="AL261" s="619">
        <v>9056731</v>
      </c>
      <c r="AM261" s="619">
        <v>3121422</v>
      </c>
      <c r="AN261" s="619">
        <v>3058993</v>
      </c>
      <c r="AO261" s="619">
        <v>0</v>
      </c>
      <c r="AP261" s="619">
        <v>62428</v>
      </c>
      <c r="AQ261" s="619">
        <v>6242843</v>
      </c>
      <c r="AR261" s="619">
        <v>-1031443</v>
      </c>
      <c r="AS261" s="619">
        <v>-1010815</v>
      </c>
      <c r="AT261" s="619">
        <v>0</v>
      </c>
      <c r="AU261" s="619">
        <v>-20629</v>
      </c>
      <c r="AV261" s="619">
        <v>-2062887</v>
      </c>
      <c r="AW261" s="619">
        <v>-1331226</v>
      </c>
      <c r="AX261" s="619">
        <v>-1304601</v>
      </c>
      <c r="AY261" s="619">
        <v>0</v>
      </c>
      <c r="AZ261" s="619">
        <v>-26625</v>
      </c>
      <c r="BA261" s="619">
        <v>-2662452</v>
      </c>
      <c r="BB261" s="619">
        <v>35323</v>
      </c>
      <c r="BC261" s="619">
        <v>34616</v>
      </c>
      <c r="BD261" s="619">
        <v>0</v>
      </c>
      <c r="BE261" s="619">
        <v>706</v>
      </c>
      <c r="BF261" s="619">
        <v>70645</v>
      </c>
      <c r="BG261" s="619">
        <v>-292879</v>
      </c>
      <c r="BH261" s="619">
        <v>-287021</v>
      </c>
      <c r="BI261" s="619">
        <v>0</v>
      </c>
      <c r="BJ261" s="619">
        <v>-5858</v>
      </c>
      <c r="BK261" s="619">
        <v>-585758</v>
      </c>
      <c r="BL261" s="619">
        <v>-1588782</v>
      </c>
      <c r="BM261" s="619">
        <v>-1557006</v>
      </c>
      <c r="BN261" s="619">
        <v>0</v>
      </c>
      <c r="BO261" s="619">
        <v>-31777</v>
      </c>
      <c r="BP261" s="619">
        <v>-3177565</v>
      </c>
      <c r="BQ261" s="619">
        <v>-2811944</v>
      </c>
      <c r="BR261" s="619">
        <v>-2755705</v>
      </c>
      <c r="BS261" s="619">
        <v>0</v>
      </c>
      <c r="BT261" s="619">
        <v>-56239</v>
      </c>
      <c r="BU261" s="619">
        <v>-5623888</v>
      </c>
      <c r="BV261" s="619">
        <v>-40817</v>
      </c>
      <c r="BW261" s="619">
        <v>-40001</v>
      </c>
      <c r="BX261" s="619">
        <v>0</v>
      </c>
      <c r="BY261" s="619">
        <v>-816</v>
      </c>
      <c r="BZ261" s="619">
        <v>-81634</v>
      </c>
      <c r="CA261" s="619">
        <v>-2771127</v>
      </c>
      <c r="CB261" s="619">
        <v>-2715704</v>
      </c>
      <c r="CC261" s="619">
        <v>0</v>
      </c>
      <c r="CD261" s="619">
        <v>-55423</v>
      </c>
      <c r="CE261" s="619">
        <v>-5542254</v>
      </c>
      <c r="CF261" s="619">
        <v>0</v>
      </c>
      <c r="CG261" s="619">
        <v>0</v>
      </c>
      <c r="CH261" s="619">
        <v>0</v>
      </c>
      <c r="CI261" s="619">
        <v>0</v>
      </c>
      <c r="CJ261" s="619">
        <v>0</v>
      </c>
      <c r="CK261" s="619">
        <v>0</v>
      </c>
      <c r="CL261" s="619">
        <v>0</v>
      </c>
      <c r="CM261" s="619">
        <v>0</v>
      </c>
      <c r="CN261" s="619">
        <v>0</v>
      </c>
      <c r="CO261" s="619">
        <v>0</v>
      </c>
      <c r="CP261" s="619">
        <v>844011</v>
      </c>
      <c r="CQ261" s="619">
        <v>827131</v>
      </c>
      <c r="CR261" s="619">
        <v>0</v>
      </c>
      <c r="CS261" s="619">
        <v>16880</v>
      </c>
      <c r="CT261" s="619">
        <v>1688022</v>
      </c>
      <c r="CU261" s="619">
        <v>0</v>
      </c>
      <c r="CV261" s="619">
        <v>0</v>
      </c>
      <c r="CW261" s="619">
        <v>0</v>
      </c>
      <c r="CX261" s="619">
        <v>0</v>
      </c>
      <c r="CY261" s="619">
        <v>0</v>
      </c>
      <c r="CZ261" s="619">
        <v>40817</v>
      </c>
      <c r="DA261" s="619">
        <v>40001</v>
      </c>
      <c r="DB261" s="619">
        <v>0</v>
      </c>
      <c r="DC261" s="619">
        <v>816</v>
      </c>
      <c r="DD261" s="619">
        <v>81634</v>
      </c>
      <c r="DE261" s="619">
        <v>0</v>
      </c>
      <c r="DF261" s="619">
        <v>0</v>
      </c>
      <c r="DG261" s="619">
        <v>0</v>
      </c>
      <c r="DH261" s="619">
        <v>0</v>
      </c>
      <c r="DI261" s="619">
        <v>0</v>
      </c>
      <c r="DJ261" s="619">
        <v>-570031</v>
      </c>
      <c r="DK261" s="619">
        <v>-558630</v>
      </c>
      <c r="DL261" s="619">
        <v>0</v>
      </c>
      <c r="DM261" s="619">
        <v>-11401</v>
      </c>
      <c r="DN261" s="619">
        <v>-1140062</v>
      </c>
      <c r="DO261" s="619">
        <v>-2497147</v>
      </c>
      <c r="DP261" s="619">
        <v>-2447203</v>
      </c>
      <c r="DQ261" s="619">
        <v>0</v>
      </c>
      <c r="DR261" s="619">
        <v>-49944</v>
      </c>
      <c r="DS261" s="619">
        <v>-4994294</v>
      </c>
      <c r="DT261" s="619">
        <v>0</v>
      </c>
      <c r="DU261" s="619">
        <v>0</v>
      </c>
      <c r="DV261" s="619">
        <v>0</v>
      </c>
      <c r="DW261" s="619">
        <v>0</v>
      </c>
      <c r="DX261" s="619">
        <v>0</v>
      </c>
      <c r="DY261" s="619">
        <v>-1927116</v>
      </c>
      <c r="DZ261" s="619">
        <v>-1888573</v>
      </c>
      <c r="EA261" s="619">
        <v>0</v>
      </c>
      <c r="EB261" s="619">
        <v>-38543</v>
      </c>
      <c r="EC261" s="619">
        <v>-3854232</v>
      </c>
      <c r="ED261" s="619">
        <v>-570031</v>
      </c>
      <c r="EE261" s="619">
        <v>-558630</v>
      </c>
      <c r="EF261" s="619">
        <v>0</v>
      </c>
      <c r="EG261" s="619">
        <v>-11401</v>
      </c>
      <c r="EH261" s="619">
        <v>-1140062</v>
      </c>
      <c r="EI261" s="619">
        <v>3566772</v>
      </c>
      <c r="EJ261" s="619">
        <v>3495428</v>
      </c>
      <c r="EK261" s="619">
        <v>0</v>
      </c>
      <c r="EL261" s="619">
        <v>71333</v>
      </c>
      <c r="EM261" s="619">
        <v>7133533</v>
      </c>
      <c r="EN261" s="619">
        <v>0</v>
      </c>
      <c r="EO261" s="619">
        <v>0</v>
      </c>
      <c r="EP261" s="619">
        <v>0</v>
      </c>
      <c r="EQ261" s="619">
        <v>0</v>
      </c>
      <c r="ER261" s="619">
        <v>0</v>
      </c>
      <c r="ES261" s="619">
        <v>3625020</v>
      </c>
      <c r="ET261" s="619">
        <v>3552519</v>
      </c>
      <c r="EU261" s="619">
        <v>0</v>
      </c>
      <c r="EV261" s="619">
        <v>72500</v>
      </c>
      <c r="EW261" s="619">
        <v>7250039</v>
      </c>
      <c r="EX261" s="619">
        <v>-58248</v>
      </c>
      <c r="EY261" s="619">
        <v>-57091</v>
      </c>
      <c r="EZ261" s="619">
        <v>0</v>
      </c>
      <c r="FA261" s="619">
        <v>-1167</v>
      </c>
      <c r="FB261" s="619">
        <v>-116506</v>
      </c>
      <c r="FC261" s="619">
        <v>13590331</v>
      </c>
      <c r="FD261" s="619">
        <v>13318525</v>
      </c>
      <c r="FE261" s="619">
        <v>0</v>
      </c>
      <c r="FF261" s="619">
        <v>271807</v>
      </c>
      <c r="FG261" s="619">
        <v>27180663</v>
      </c>
      <c r="FH261" s="619">
        <v>14422905</v>
      </c>
      <c r="FI261" s="619">
        <v>14134446</v>
      </c>
      <c r="FJ261" s="619">
        <v>0</v>
      </c>
      <c r="FK261" s="619">
        <v>288458</v>
      </c>
      <c r="FL261" s="619">
        <v>28845809</v>
      </c>
      <c r="FM261" s="619">
        <v>832574</v>
      </c>
      <c r="FN261" s="619">
        <v>815921</v>
      </c>
      <c r="FO261" s="619">
        <v>0</v>
      </c>
      <c r="FP261" s="619">
        <v>16651</v>
      </c>
      <c r="FQ261" s="619">
        <v>1665146</v>
      </c>
      <c r="FR261" s="619">
        <v>774326</v>
      </c>
      <c r="FS261" s="619">
        <v>758830</v>
      </c>
      <c r="FT261" s="619">
        <v>0</v>
      </c>
      <c r="FU261" s="619">
        <v>15484</v>
      </c>
      <c r="FV261" s="619">
        <v>1548640</v>
      </c>
      <c r="FW261" s="620" t="s">
        <v>535</v>
      </c>
      <c r="FX261" s="620" t="s">
        <v>758</v>
      </c>
      <c r="FY261" s="610" t="s">
        <v>535</v>
      </c>
      <c r="FZ261" s="611" t="s">
        <v>536</v>
      </c>
      <c r="GA261" s="611" t="s">
        <v>1312</v>
      </c>
      <c r="GB261" s="610" t="s">
        <v>1432</v>
      </c>
    </row>
    <row r="262" spans="1:184" x14ac:dyDescent="0.25">
      <c r="A262" s="610" t="s">
        <v>3385</v>
      </c>
      <c r="B262" s="617" t="s">
        <v>1313</v>
      </c>
      <c r="C262" s="618" t="s">
        <v>1314</v>
      </c>
      <c r="D262" s="638">
        <v>0.5</v>
      </c>
      <c r="E262" s="638">
        <v>0.4</v>
      </c>
      <c r="F262" s="638">
        <v>0.09</v>
      </c>
      <c r="G262" s="638">
        <v>0.01</v>
      </c>
      <c r="H262" s="638">
        <v>1</v>
      </c>
      <c r="I262" s="619">
        <v>6453575</v>
      </c>
      <c r="J262" s="619">
        <v>5162860</v>
      </c>
      <c r="K262" s="619">
        <v>1161643</v>
      </c>
      <c r="L262" s="619">
        <v>129071</v>
      </c>
      <c r="M262" s="619">
        <v>12907149</v>
      </c>
      <c r="N262" s="619">
        <v>0</v>
      </c>
      <c r="O262" s="619">
        <v>0</v>
      </c>
      <c r="P262" s="619">
        <v>6453575</v>
      </c>
      <c r="Q262" s="619">
        <v>140655</v>
      </c>
      <c r="R262" s="619">
        <v>140655</v>
      </c>
      <c r="S262" s="619">
        <v>0</v>
      </c>
      <c r="T262" s="619">
        <v>0</v>
      </c>
      <c r="U262" s="619">
        <v>0</v>
      </c>
      <c r="V262" s="619">
        <v>689797</v>
      </c>
      <c r="W262" s="619">
        <v>0</v>
      </c>
      <c r="X262" s="619">
        <v>689797</v>
      </c>
      <c r="Y262" s="619">
        <v>0</v>
      </c>
      <c r="Z262" s="619">
        <v>0</v>
      </c>
      <c r="AA262" s="619">
        <v>0</v>
      </c>
      <c r="AB262" s="619">
        <v>0</v>
      </c>
      <c r="AC262" s="619">
        <v>0</v>
      </c>
      <c r="AD262" s="619">
        <v>0</v>
      </c>
      <c r="AE262" s="619">
        <v>0</v>
      </c>
      <c r="AF262" s="619">
        <v>0</v>
      </c>
      <c r="AG262" s="619">
        <v>0</v>
      </c>
      <c r="AH262" s="619">
        <v>0</v>
      </c>
      <c r="AI262" s="619">
        <v>3687906</v>
      </c>
      <c r="AJ262" s="619">
        <v>803340</v>
      </c>
      <c r="AK262" s="619">
        <v>89262</v>
      </c>
      <c r="AL262" s="619">
        <v>4580508</v>
      </c>
      <c r="AM262" s="619">
        <v>179219</v>
      </c>
      <c r="AN262" s="619">
        <v>143374</v>
      </c>
      <c r="AO262" s="619">
        <v>32259</v>
      </c>
      <c r="AP262" s="619">
        <v>3584</v>
      </c>
      <c r="AQ262" s="619">
        <v>358436</v>
      </c>
      <c r="AR262" s="619">
        <v>-96014</v>
      </c>
      <c r="AS262" s="619">
        <v>-76811</v>
      </c>
      <c r="AT262" s="619">
        <v>-17283</v>
      </c>
      <c r="AU262" s="619">
        <v>-1920</v>
      </c>
      <c r="AV262" s="619">
        <v>-192028</v>
      </c>
      <c r="AW262" s="619">
        <v>-69375</v>
      </c>
      <c r="AX262" s="619">
        <v>-55501</v>
      </c>
      <c r="AY262" s="619">
        <v>-12488</v>
      </c>
      <c r="AZ262" s="619">
        <v>-1388</v>
      </c>
      <c r="BA262" s="619">
        <v>-138752</v>
      </c>
      <c r="BB262" s="619">
        <v>18164</v>
      </c>
      <c r="BC262" s="619">
        <v>14532</v>
      </c>
      <c r="BD262" s="619">
        <v>3270</v>
      </c>
      <c r="BE262" s="619">
        <v>363</v>
      </c>
      <c r="BF262" s="619">
        <v>36329</v>
      </c>
      <c r="BG262" s="619">
        <v>-22044</v>
      </c>
      <c r="BH262" s="619">
        <v>-17636</v>
      </c>
      <c r="BI262" s="619">
        <v>-3968</v>
      </c>
      <c r="BJ262" s="619">
        <v>-441</v>
      </c>
      <c r="BK262" s="619">
        <v>-44089</v>
      </c>
      <c r="BL262" s="619">
        <v>-73255</v>
      </c>
      <c r="BM262" s="619">
        <v>-58605</v>
      </c>
      <c r="BN262" s="619">
        <v>-13186</v>
      </c>
      <c r="BO262" s="619">
        <v>-1466</v>
      </c>
      <c r="BP262" s="619">
        <v>-146512</v>
      </c>
      <c r="BQ262" s="619">
        <v>-767431</v>
      </c>
      <c r="BR262" s="619">
        <v>-613945</v>
      </c>
      <c r="BS262" s="619">
        <v>-138138</v>
      </c>
      <c r="BT262" s="619">
        <v>-15349</v>
      </c>
      <c r="BU262" s="619">
        <v>-1534863</v>
      </c>
      <c r="BV262" s="619">
        <v>-9529</v>
      </c>
      <c r="BW262" s="619">
        <v>-7624</v>
      </c>
      <c r="BX262" s="619">
        <v>-1715</v>
      </c>
      <c r="BY262" s="619">
        <v>-191</v>
      </c>
      <c r="BZ262" s="619">
        <v>-19059</v>
      </c>
      <c r="CA262" s="619">
        <v>-757902</v>
      </c>
      <c r="CB262" s="619">
        <v>-606322</v>
      </c>
      <c r="CC262" s="619">
        <v>-136422</v>
      </c>
      <c r="CD262" s="619">
        <v>-15158</v>
      </c>
      <c r="CE262" s="619">
        <v>-1515804</v>
      </c>
      <c r="CF262" s="619">
        <v>0</v>
      </c>
      <c r="CG262" s="619">
        <v>0</v>
      </c>
      <c r="CH262" s="619">
        <v>0</v>
      </c>
      <c r="CI262" s="619">
        <v>0</v>
      </c>
      <c r="CJ262" s="619">
        <v>0</v>
      </c>
      <c r="CK262" s="619">
        <v>0</v>
      </c>
      <c r="CL262" s="619">
        <v>0</v>
      </c>
      <c r="CM262" s="619">
        <v>0</v>
      </c>
      <c r="CN262" s="619">
        <v>0</v>
      </c>
      <c r="CO262" s="619">
        <v>0</v>
      </c>
      <c r="CP262" s="619">
        <v>282360</v>
      </c>
      <c r="CQ262" s="619">
        <v>225888</v>
      </c>
      <c r="CR262" s="619">
        <v>50825</v>
      </c>
      <c r="CS262" s="619">
        <v>5647</v>
      </c>
      <c r="CT262" s="619">
        <v>564720</v>
      </c>
      <c r="CU262" s="619">
        <v>0</v>
      </c>
      <c r="CV262" s="619">
        <v>0</v>
      </c>
      <c r="CW262" s="619">
        <v>0</v>
      </c>
      <c r="CX262" s="619">
        <v>0</v>
      </c>
      <c r="CY262" s="619">
        <v>0</v>
      </c>
      <c r="CZ262" s="619">
        <v>0</v>
      </c>
      <c r="DA262" s="619">
        <v>0</v>
      </c>
      <c r="DB262" s="619">
        <v>0</v>
      </c>
      <c r="DC262" s="619">
        <v>0</v>
      </c>
      <c r="DD262" s="619">
        <v>0</v>
      </c>
      <c r="DE262" s="619">
        <v>324647</v>
      </c>
      <c r="DF262" s="619">
        <v>259718</v>
      </c>
      <c r="DG262" s="619">
        <v>58437</v>
      </c>
      <c r="DH262" s="619">
        <v>6493</v>
      </c>
      <c r="DI262" s="619">
        <v>649295</v>
      </c>
      <c r="DJ262" s="619">
        <v>-278167</v>
      </c>
      <c r="DK262" s="619">
        <v>-222534</v>
      </c>
      <c r="DL262" s="619">
        <v>-50070</v>
      </c>
      <c r="DM262" s="619">
        <v>-5563</v>
      </c>
      <c r="DN262" s="619">
        <v>-556334</v>
      </c>
      <c r="DO262" s="619">
        <v>-438591</v>
      </c>
      <c r="DP262" s="619">
        <v>-350873</v>
      </c>
      <c r="DQ262" s="619">
        <v>-78946</v>
      </c>
      <c r="DR262" s="619">
        <v>-8772</v>
      </c>
      <c r="DS262" s="619">
        <v>-877182</v>
      </c>
      <c r="DT262" s="619">
        <v>-9529</v>
      </c>
      <c r="DU262" s="619">
        <v>-7624</v>
      </c>
      <c r="DV262" s="619">
        <v>-1715</v>
      </c>
      <c r="DW262" s="619">
        <v>-191</v>
      </c>
      <c r="DX262" s="619">
        <v>-19059</v>
      </c>
      <c r="DY262" s="619">
        <v>-150895</v>
      </c>
      <c r="DZ262" s="619">
        <v>-120716</v>
      </c>
      <c r="EA262" s="619">
        <v>-27160</v>
      </c>
      <c r="EB262" s="619">
        <v>-3018</v>
      </c>
      <c r="EC262" s="619">
        <v>-301789</v>
      </c>
      <c r="ED262" s="619">
        <v>-278167</v>
      </c>
      <c r="EE262" s="619">
        <v>-222534</v>
      </c>
      <c r="EF262" s="619">
        <v>-50070</v>
      </c>
      <c r="EG262" s="619">
        <v>-5563</v>
      </c>
      <c r="EH262" s="619">
        <v>-556334</v>
      </c>
      <c r="EI262" s="619">
        <v>562042</v>
      </c>
      <c r="EJ262" s="619">
        <v>482548</v>
      </c>
      <c r="EK262" s="619">
        <v>149714</v>
      </c>
      <c r="EL262" s="619">
        <v>12064</v>
      </c>
      <c r="EM262" s="619">
        <v>1206369</v>
      </c>
      <c r="EN262" s="619">
        <v>-41142</v>
      </c>
      <c r="EO262" s="619">
        <v>-32913</v>
      </c>
      <c r="EP262" s="619">
        <v>-7406</v>
      </c>
      <c r="EQ262" s="619">
        <v>-823</v>
      </c>
      <c r="ER262" s="619">
        <v>-82284</v>
      </c>
      <c r="ES262" s="619">
        <v>664536</v>
      </c>
      <c r="ET262" s="619">
        <v>531629</v>
      </c>
      <c r="EU262" s="619">
        <v>119616</v>
      </c>
      <c r="EV262" s="619">
        <v>13291</v>
      </c>
      <c r="EW262" s="619">
        <v>1329072</v>
      </c>
      <c r="EX262" s="619">
        <v>-143636</v>
      </c>
      <c r="EY262" s="619">
        <v>-81994</v>
      </c>
      <c r="EZ262" s="619">
        <v>22692</v>
      </c>
      <c r="FA262" s="619">
        <v>-2050</v>
      </c>
      <c r="FB262" s="619">
        <v>-204987</v>
      </c>
      <c r="FC262" s="619">
        <v>6070379</v>
      </c>
      <c r="FD262" s="619">
        <v>4856303</v>
      </c>
      <c r="FE262" s="619">
        <v>1092668</v>
      </c>
      <c r="FF262" s="619">
        <v>121408</v>
      </c>
      <c r="FG262" s="619">
        <v>12140758</v>
      </c>
      <c r="FH262" s="619">
        <v>6453575</v>
      </c>
      <c r="FI262" s="619">
        <v>5162860</v>
      </c>
      <c r="FJ262" s="619">
        <v>1161643</v>
      </c>
      <c r="FK262" s="619">
        <v>129071</v>
      </c>
      <c r="FL262" s="619">
        <v>12907149</v>
      </c>
      <c r="FM262" s="619">
        <v>383196</v>
      </c>
      <c r="FN262" s="619">
        <v>306557</v>
      </c>
      <c r="FO262" s="619">
        <v>68975</v>
      </c>
      <c r="FP262" s="619">
        <v>7663</v>
      </c>
      <c r="FQ262" s="619">
        <v>766391</v>
      </c>
      <c r="FR262" s="619">
        <v>239560</v>
      </c>
      <c r="FS262" s="619">
        <v>224563</v>
      </c>
      <c r="FT262" s="619">
        <v>91667</v>
      </c>
      <c r="FU262" s="619">
        <v>5613</v>
      </c>
      <c r="FV262" s="619">
        <v>561404</v>
      </c>
      <c r="FW262" s="620" t="s">
        <v>757</v>
      </c>
      <c r="FX262" s="620" t="s">
        <v>758</v>
      </c>
      <c r="FY262" s="610" t="s">
        <v>474</v>
      </c>
      <c r="FZ262" s="611" t="s">
        <v>536</v>
      </c>
      <c r="GA262" s="611" t="s">
        <v>1315</v>
      </c>
      <c r="GB262" s="610" t="s">
        <v>1432</v>
      </c>
    </row>
    <row r="263" spans="1:184" x14ac:dyDescent="0.25">
      <c r="A263" s="610" t="s">
        <v>3385</v>
      </c>
      <c r="B263" s="617" t="s">
        <v>1316</v>
      </c>
      <c r="C263" s="618" t="s">
        <v>1317</v>
      </c>
      <c r="D263" s="638">
        <v>0.33</v>
      </c>
      <c r="E263" s="638">
        <v>0.3</v>
      </c>
      <c r="F263" s="638">
        <v>0.37</v>
      </c>
      <c r="G263" s="638">
        <v>0</v>
      </c>
      <c r="H263" s="638">
        <v>1</v>
      </c>
      <c r="I263" s="619">
        <v>112167456</v>
      </c>
      <c r="J263" s="619">
        <v>101970414</v>
      </c>
      <c r="K263" s="619">
        <v>125763511</v>
      </c>
      <c r="L263" s="619">
        <v>0</v>
      </c>
      <c r="M263" s="619">
        <v>339901381</v>
      </c>
      <c r="N263" s="619">
        <v>0</v>
      </c>
      <c r="O263" s="619">
        <v>0</v>
      </c>
      <c r="P263" s="619">
        <v>112167456</v>
      </c>
      <c r="Q263" s="619">
        <v>1023785</v>
      </c>
      <c r="R263" s="619">
        <v>1023785</v>
      </c>
      <c r="S263" s="619">
        <v>0</v>
      </c>
      <c r="T263" s="619">
        <v>0</v>
      </c>
      <c r="U263" s="619">
        <v>0</v>
      </c>
      <c r="V263" s="619">
        <v>0</v>
      </c>
      <c r="W263" s="619">
        <v>0</v>
      </c>
      <c r="X263" s="619">
        <v>0</v>
      </c>
      <c r="Y263" s="619">
        <v>0</v>
      </c>
      <c r="Z263" s="619">
        <v>0</v>
      </c>
      <c r="AA263" s="619">
        <v>0</v>
      </c>
      <c r="AB263" s="619">
        <v>0</v>
      </c>
      <c r="AC263" s="619">
        <v>0</v>
      </c>
      <c r="AD263" s="619">
        <v>0</v>
      </c>
      <c r="AE263" s="619">
        <v>0</v>
      </c>
      <c r="AF263" s="619">
        <v>0</v>
      </c>
      <c r="AG263" s="619">
        <v>0</v>
      </c>
      <c r="AH263" s="619">
        <v>0</v>
      </c>
      <c r="AI263" s="619">
        <v>35104657</v>
      </c>
      <c r="AJ263" s="619">
        <v>43295742</v>
      </c>
      <c r="AK263" s="619">
        <v>0</v>
      </c>
      <c r="AL263" s="619">
        <v>78400399</v>
      </c>
      <c r="AM263" s="619">
        <v>12922171</v>
      </c>
      <c r="AN263" s="619">
        <v>11747429</v>
      </c>
      <c r="AO263" s="619">
        <v>14488496</v>
      </c>
      <c r="AP263" s="619">
        <v>0</v>
      </c>
      <c r="AQ263" s="619">
        <v>39158096</v>
      </c>
      <c r="AR263" s="619">
        <v>-15148644</v>
      </c>
      <c r="AS263" s="619">
        <v>-13771494</v>
      </c>
      <c r="AT263" s="619">
        <v>-16984843</v>
      </c>
      <c r="AU263" s="619">
        <v>0</v>
      </c>
      <c r="AV263" s="619">
        <v>-45904981</v>
      </c>
      <c r="AW263" s="619">
        <v>-5469338</v>
      </c>
      <c r="AX263" s="619">
        <v>-4972126</v>
      </c>
      <c r="AY263" s="619">
        <v>-6132289</v>
      </c>
      <c r="AZ263" s="619">
        <v>0</v>
      </c>
      <c r="BA263" s="619">
        <v>-16573753</v>
      </c>
      <c r="BB263" s="619">
        <v>797598</v>
      </c>
      <c r="BC263" s="619">
        <v>725089</v>
      </c>
      <c r="BD263" s="619">
        <v>894277</v>
      </c>
      <c r="BE263" s="619">
        <v>0</v>
      </c>
      <c r="BF263" s="619">
        <v>2416964</v>
      </c>
      <c r="BG263" s="619">
        <v>-468753</v>
      </c>
      <c r="BH263" s="619">
        <v>-426140</v>
      </c>
      <c r="BI263" s="619">
        <v>-525572</v>
      </c>
      <c r="BJ263" s="619">
        <v>0</v>
      </c>
      <c r="BK263" s="619">
        <v>-1420465</v>
      </c>
      <c r="BL263" s="619">
        <v>-5140493</v>
      </c>
      <c r="BM263" s="619">
        <v>-4673177</v>
      </c>
      <c r="BN263" s="619">
        <v>-5763584</v>
      </c>
      <c r="BO263" s="619">
        <v>0</v>
      </c>
      <c r="BP263" s="619">
        <v>-15577254</v>
      </c>
      <c r="BQ263" s="619">
        <v>-6567373</v>
      </c>
      <c r="BR263" s="619">
        <v>-5970339</v>
      </c>
      <c r="BS263" s="619">
        <v>-7363418</v>
      </c>
      <c r="BT263" s="619">
        <v>0</v>
      </c>
      <c r="BU263" s="619">
        <v>-19901130</v>
      </c>
      <c r="BV263" s="619">
        <v>-666932</v>
      </c>
      <c r="BW263" s="619">
        <v>-606302</v>
      </c>
      <c r="BX263" s="619">
        <v>-747773</v>
      </c>
      <c r="BY263" s="619">
        <v>0</v>
      </c>
      <c r="BZ263" s="619">
        <v>-2021007</v>
      </c>
      <c r="CA263" s="619">
        <v>-5900440</v>
      </c>
      <c r="CB263" s="619">
        <v>-5364037</v>
      </c>
      <c r="CC263" s="619">
        <v>-6615646</v>
      </c>
      <c r="CD263" s="619">
        <v>0</v>
      </c>
      <c r="CE263" s="619">
        <v>-17880123</v>
      </c>
      <c r="CF263" s="619">
        <v>0</v>
      </c>
      <c r="CG263" s="619">
        <v>0</v>
      </c>
      <c r="CH263" s="619">
        <v>0</v>
      </c>
      <c r="CI263" s="619">
        <v>0</v>
      </c>
      <c r="CJ263" s="619">
        <v>0</v>
      </c>
      <c r="CK263" s="619">
        <v>666932</v>
      </c>
      <c r="CL263" s="619">
        <v>606302</v>
      </c>
      <c r="CM263" s="619">
        <v>747773</v>
      </c>
      <c r="CN263" s="619">
        <v>0</v>
      </c>
      <c r="CO263" s="619">
        <v>2021007</v>
      </c>
      <c r="CP263" s="619">
        <v>5900440</v>
      </c>
      <c r="CQ263" s="619">
        <v>5364037</v>
      </c>
      <c r="CR263" s="619">
        <v>6615646</v>
      </c>
      <c r="CS263" s="619">
        <v>0</v>
      </c>
      <c r="CT263" s="619">
        <v>17880123</v>
      </c>
      <c r="CU263" s="619">
        <v>0</v>
      </c>
      <c r="CV263" s="619">
        <v>0</v>
      </c>
      <c r="CW263" s="619">
        <v>0</v>
      </c>
      <c r="CX263" s="619">
        <v>0</v>
      </c>
      <c r="CY263" s="619">
        <v>0</v>
      </c>
      <c r="CZ263" s="619">
        <v>0</v>
      </c>
      <c r="DA263" s="619">
        <v>0</v>
      </c>
      <c r="DB263" s="619">
        <v>0</v>
      </c>
      <c r="DC263" s="619">
        <v>0</v>
      </c>
      <c r="DD263" s="619">
        <v>0</v>
      </c>
      <c r="DE263" s="619">
        <v>-2003153</v>
      </c>
      <c r="DF263" s="619">
        <v>-1821047</v>
      </c>
      <c r="DG263" s="619">
        <v>-2245958</v>
      </c>
      <c r="DH263" s="619">
        <v>0</v>
      </c>
      <c r="DI263" s="619">
        <v>-6070158</v>
      </c>
      <c r="DJ263" s="619">
        <v>-9776276</v>
      </c>
      <c r="DK263" s="619">
        <v>-8887523</v>
      </c>
      <c r="DL263" s="619">
        <v>-10961279</v>
      </c>
      <c r="DM263" s="619">
        <v>0</v>
      </c>
      <c r="DN263" s="619">
        <v>-29625078</v>
      </c>
      <c r="DO263" s="619">
        <v>-11779430</v>
      </c>
      <c r="DP263" s="619">
        <v>-10708570</v>
      </c>
      <c r="DQ263" s="619">
        <v>-13207236</v>
      </c>
      <c r="DR263" s="619">
        <v>0</v>
      </c>
      <c r="DS263" s="619">
        <v>-35695236</v>
      </c>
      <c r="DT263" s="619">
        <v>0</v>
      </c>
      <c r="DU263" s="619">
        <v>0</v>
      </c>
      <c r="DV263" s="619">
        <v>0</v>
      </c>
      <c r="DW263" s="619">
        <v>0</v>
      </c>
      <c r="DX263" s="619">
        <v>0</v>
      </c>
      <c r="DY263" s="619">
        <v>-2003153</v>
      </c>
      <c r="DZ263" s="619">
        <v>-1821047</v>
      </c>
      <c r="EA263" s="619">
        <v>-2245958</v>
      </c>
      <c r="EB263" s="619">
        <v>0</v>
      </c>
      <c r="EC263" s="619">
        <v>-6070158</v>
      </c>
      <c r="ED263" s="619">
        <v>-9776276</v>
      </c>
      <c r="EE263" s="619">
        <v>-8887523</v>
      </c>
      <c r="EF263" s="619">
        <v>-10961279</v>
      </c>
      <c r="EG263" s="619">
        <v>0</v>
      </c>
      <c r="EH263" s="619">
        <v>-29625078</v>
      </c>
      <c r="EI263" s="619">
        <v>-17815875</v>
      </c>
      <c r="EJ263" s="619">
        <v>-16602287</v>
      </c>
      <c r="EK263" s="619">
        <v>-20922799</v>
      </c>
      <c r="EL263" s="619">
        <v>0</v>
      </c>
      <c r="EM263" s="619">
        <v>-55340961</v>
      </c>
      <c r="EN263" s="619">
        <v>0</v>
      </c>
      <c r="EO263" s="619">
        <v>0</v>
      </c>
      <c r="EP263" s="619">
        <v>0</v>
      </c>
      <c r="EQ263" s="619">
        <v>0</v>
      </c>
      <c r="ER263" s="619">
        <v>0</v>
      </c>
      <c r="ES263" s="619">
        <v>-18665542</v>
      </c>
      <c r="ET263" s="619">
        <v>-16968674</v>
      </c>
      <c r="EU263" s="619">
        <v>-20928032</v>
      </c>
      <c r="EV263" s="619">
        <v>0</v>
      </c>
      <c r="EW263" s="619">
        <v>-56562248</v>
      </c>
      <c r="EX263" s="619">
        <v>849667</v>
      </c>
      <c r="EY263" s="619">
        <v>366387</v>
      </c>
      <c r="EZ263" s="619">
        <v>5233</v>
      </c>
      <c r="FA263" s="619">
        <v>0</v>
      </c>
      <c r="FB263" s="619">
        <v>1221287</v>
      </c>
      <c r="FC263" s="619">
        <v>132694594</v>
      </c>
      <c r="FD263" s="619">
        <v>120631448</v>
      </c>
      <c r="FE263" s="619">
        <v>148778786</v>
      </c>
      <c r="FF263" s="619">
        <v>0</v>
      </c>
      <c r="FG263" s="619">
        <v>402104828</v>
      </c>
      <c r="FH263" s="619">
        <v>112167456</v>
      </c>
      <c r="FI263" s="619">
        <v>101970414</v>
      </c>
      <c r="FJ263" s="619">
        <v>125763511</v>
      </c>
      <c r="FK263" s="619">
        <v>0</v>
      </c>
      <c r="FL263" s="619">
        <v>339901381</v>
      </c>
      <c r="FM263" s="619">
        <v>-20527138</v>
      </c>
      <c r="FN263" s="619">
        <v>-18661034</v>
      </c>
      <c r="FO263" s="619">
        <v>-23015275</v>
      </c>
      <c r="FP263" s="619">
        <v>0</v>
      </c>
      <c r="FQ263" s="619">
        <v>-62203447</v>
      </c>
      <c r="FR263" s="619">
        <v>-19677471</v>
      </c>
      <c r="FS263" s="619">
        <v>-18294647</v>
      </c>
      <c r="FT263" s="619">
        <v>-23010042</v>
      </c>
      <c r="FU263" s="619">
        <v>0</v>
      </c>
      <c r="FV263" s="619">
        <v>-60982160</v>
      </c>
      <c r="FW263" s="620" t="s">
        <v>503</v>
      </c>
      <c r="FX263" s="620" t="s">
        <v>504</v>
      </c>
      <c r="FY263" s="610" t="s">
        <v>645</v>
      </c>
      <c r="FZ263" s="611" t="s">
        <v>506</v>
      </c>
      <c r="GA263" s="611" t="s">
        <v>1318</v>
      </c>
      <c r="GB263" s="610" t="s">
        <v>3368</v>
      </c>
    </row>
    <row r="264" spans="1:184" x14ac:dyDescent="0.25">
      <c r="A264" s="610" t="s">
        <v>3385</v>
      </c>
      <c r="B264" s="617" t="s">
        <v>1319</v>
      </c>
      <c r="C264" s="618" t="s">
        <v>1320</v>
      </c>
      <c r="D264" s="638">
        <v>0</v>
      </c>
      <c r="E264" s="638">
        <v>0.99</v>
      </c>
      <c r="F264" s="638">
        <v>0</v>
      </c>
      <c r="G264" s="638">
        <v>0.01</v>
      </c>
      <c r="H264" s="638">
        <v>1</v>
      </c>
      <c r="I264" s="619">
        <v>0</v>
      </c>
      <c r="J264" s="619">
        <v>146699084</v>
      </c>
      <c r="K264" s="619">
        <v>0</v>
      </c>
      <c r="L264" s="619">
        <v>1481809</v>
      </c>
      <c r="M264" s="619">
        <v>148180893</v>
      </c>
      <c r="N264" s="619">
        <v>0</v>
      </c>
      <c r="O264" s="619">
        <v>0</v>
      </c>
      <c r="P264" s="619">
        <v>0</v>
      </c>
      <c r="Q264" s="619">
        <v>443342</v>
      </c>
      <c r="R264" s="619">
        <v>443342</v>
      </c>
      <c r="S264" s="619">
        <v>0</v>
      </c>
      <c r="T264" s="619">
        <v>0</v>
      </c>
      <c r="U264" s="619">
        <v>0</v>
      </c>
      <c r="V264" s="619">
        <v>82944</v>
      </c>
      <c r="W264" s="619">
        <v>0</v>
      </c>
      <c r="X264" s="619">
        <v>82944</v>
      </c>
      <c r="Y264" s="619">
        <v>0</v>
      </c>
      <c r="Z264" s="619">
        <v>0</v>
      </c>
      <c r="AA264" s="619">
        <v>0</v>
      </c>
      <c r="AB264" s="619">
        <v>0</v>
      </c>
      <c r="AC264" s="619">
        <v>0</v>
      </c>
      <c r="AD264" s="619">
        <v>0</v>
      </c>
      <c r="AE264" s="619">
        <v>0</v>
      </c>
      <c r="AF264" s="619">
        <v>0</v>
      </c>
      <c r="AG264" s="619">
        <v>0</v>
      </c>
      <c r="AH264" s="619">
        <v>0</v>
      </c>
      <c r="AI264" s="619">
        <v>45975959</v>
      </c>
      <c r="AJ264" s="619">
        <v>0</v>
      </c>
      <c r="AK264" s="619">
        <v>464260</v>
      </c>
      <c r="AL264" s="619">
        <v>46440219</v>
      </c>
      <c r="AM264" s="619">
        <v>0</v>
      </c>
      <c r="AN264" s="619">
        <v>10343356</v>
      </c>
      <c r="AO264" s="619">
        <v>0</v>
      </c>
      <c r="AP264" s="619">
        <v>104478</v>
      </c>
      <c r="AQ264" s="619">
        <v>10447834</v>
      </c>
      <c r="AR264" s="619">
        <v>0</v>
      </c>
      <c r="AS264" s="619">
        <v>-9923156</v>
      </c>
      <c r="AT264" s="619">
        <v>0</v>
      </c>
      <c r="AU264" s="619">
        <v>-100234</v>
      </c>
      <c r="AV264" s="619">
        <v>-10023390</v>
      </c>
      <c r="AW264" s="619">
        <v>0</v>
      </c>
      <c r="AX264" s="619">
        <v>-14812493</v>
      </c>
      <c r="AY264" s="619">
        <v>0</v>
      </c>
      <c r="AZ264" s="619">
        <v>-149621</v>
      </c>
      <c r="BA264" s="619">
        <v>-14962114</v>
      </c>
      <c r="BB264" s="619">
        <v>0</v>
      </c>
      <c r="BC264" s="619">
        <v>5379701</v>
      </c>
      <c r="BD264" s="619">
        <v>0</v>
      </c>
      <c r="BE264" s="619">
        <v>54340</v>
      </c>
      <c r="BF264" s="619">
        <v>5434041</v>
      </c>
      <c r="BG264" s="619">
        <v>0</v>
      </c>
      <c r="BH264" s="619">
        <v>495000</v>
      </c>
      <c r="BI264" s="619">
        <v>0</v>
      </c>
      <c r="BJ264" s="619">
        <v>5000</v>
      </c>
      <c r="BK264" s="619">
        <v>500000</v>
      </c>
      <c r="BL264" s="619">
        <v>0</v>
      </c>
      <c r="BM264" s="619">
        <v>-8937792</v>
      </c>
      <c r="BN264" s="619">
        <v>0</v>
      </c>
      <c r="BO264" s="619">
        <v>-90281</v>
      </c>
      <c r="BP264" s="619">
        <v>-9028073</v>
      </c>
      <c r="BQ264" s="619">
        <v>0</v>
      </c>
      <c r="BR264" s="619">
        <v>-22495754</v>
      </c>
      <c r="BS264" s="619">
        <v>0</v>
      </c>
      <c r="BT264" s="619">
        <v>-227230</v>
      </c>
      <c r="BU264" s="619">
        <v>-22722984</v>
      </c>
      <c r="BV264" s="619">
        <v>0</v>
      </c>
      <c r="BW264" s="619">
        <v>0</v>
      </c>
      <c r="BX264" s="619">
        <v>0</v>
      </c>
      <c r="BY264" s="619">
        <v>0</v>
      </c>
      <c r="BZ264" s="619">
        <v>0</v>
      </c>
      <c r="CA264" s="619">
        <v>0</v>
      </c>
      <c r="CB264" s="619">
        <v>-22495754</v>
      </c>
      <c r="CC264" s="619">
        <v>0</v>
      </c>
      <c r="CD264" s="619">
        <v>-227230</v>
      </c>
      <c r="CE264" s="619">
        <v>-22722984</v>
      </c>
      <c r="CF264" s="619">
        <v>0</v>
      </c>
      <c r="CG264" s="619">
        <v>0</v>
      </c>
      <c r="CH264" s="619">
        <v>0</v>
      </c>
      <c r="CI264" s="619">
        <v>0</v>
      </c>
      <c r="CJ264" s="619">
        <v>0</v>
      </c>
      <c r="CK264" s="619">
        <v>0</v>
      </c>
      <c r="CL264" s="619">
        <v>0</v>
      </c>
      <c r="CM264" s="619">
        <v>0</v>
      </c>
      <c r="CN264" s="619">
        <v>0</v>
      </c>
      <c r="CO264" s="619">
        <v>0</v>
      </c>
      <c r="CP264" s="619">
        <v>0</v>
      </c>
      <c r="CQ264" s="619">
        <v>6314741</v>
      </c>
      <c r="CR264" s="619">
        <v>0</v>
      </c>
      <c r="CS264" s="619">
        <v>63785</v>
      </c>
      <c r="CT264" s="619">
        <v>6378526</v>
      </c>
      <c r="CU264" s="619">
        <v>0</v>
      </c>
      <c r="CV264" s="619">
        <v>0</v>
      </c>
      <c r="CW264" s="619">
        <v>0</v>
      </c>
      <c r="CX264" s="619">
        <v>0</v>
      </c>
      <c r="CY264" s="619">
        <v>0</v>
      </c>
      <c r="CZ264" s="619">
        <v>0</v>
      </c>
      <c r="DA264" s="619">
        <v>0</v>
      </c>
      <c r="DB264" s="619">
        <v>0</v>
      </c>
      <c r="DC264" s="619">
        <v>0</v>
      </c>
      <c r="DD264" s="619">
        <v>0</v>
      </c>
      <c r="DE264" s="619">
        <v>0</v>
      </c>
      <c r="DF264" s="619">
        <v>0</v>
      </c>
      <c r="DG264" s="619">
        <v>0</v>
      </c>
      <c r="DH264" s="619">
        <v>0</v>
      </c>
      <c r="DI264" s="619">
        <v>0</v>
      </c>
      <c r="DJ264" s="619">
        <v>0</v>
      </c>
      <c r="DK264" s="619">
        <v>-2755950</v>
      </c>
      <c r="DL264" s="619">
        <v>0</v>
      </c>
      <c r="DM264" s="619">
        <v>-27838</v>
      </c>
      <c r="DN264" s="619">
        <v>-2783788</v>
      </c>
      <c r="DO264" s="619">
        <v>0</v>
      </c>
      <c r="DP264" s="619">
        <v>-18936963</v>
      </c>
      <c r="DQ264" s="619">
        <v>0</v>
      </c>
      <c r="DR264" s="619">
        <v>-191283</v>
      </c>
      <c r="DS264" s="619">
        <v>-19128246</v>
      </c>
      <c r="DT264" s="619">
        <v>0</v>
      </c>
      <c r="DU264" s="619">
        <v>0</v>
      </c>
      <c r="DV264" s="619">
        <v>0</v>
      </c>
      <c r="DW264" s="619">
        <v>0</v>
      </c>
      <c r="DX264" s="619">
        <v>0</v>
      </c>
      <c r="DY264" s="619">
        <v>0</v>
      </c>
      <c r="DZ264" s="619">
        <v>-16181013</v>
      </c>
      <c r="EA264" s="619">
        <v>0</v>
      </c>
      <c r="EB264" s="619">
        <v>-163445</v>
      </c>
      <c r="EC264" s="619">
        <v>-16344458</v>
      </c>
      <c r="ED264" s="619">
        <v>0</v>
      </c>
      <c r="EE264" s="619">
        <v>-2755950</v>
      </c>
      <c r="EF264" s="619">
        <v>0</v>
      </c>
      <c r="EG264" s="619">
        <v>-27838</v>
      </c>
      <c r="EH264" s="619">
        <v>-2783788</v>
      </c>
      <c r="EI264" s="619">
        <v>0</v>
      </c>
      <c r="EJ264" s="619">
        <v>19828664</v>
      </c>
      <c r="EK264" s="619">
        <v>0</v>
      </c>
      <c r="EL264" s="619">
        <v>200289</v>
      </c>
      <c r="EM264" s="619">
        <v>20028953</v>
      </c>
      <c r="EN264" s="619">
        <v>0</v>
      </c>
      <c r="EO264" s="619">
        <v>0</v>
      </c>
      <c r="EP264" s="619">
        <v>0</v>
      </c>
      <c r="EQ264" s="619">
        <v>0</v>
      </c>
      <c r="ER264" s="619">
        <v>0</v>
      </c>
      <c r="ES264" s="619">
        <v>0</v>
      </c>
      <c r="ET264" s="619">
        <v>20152657</v>
      </c>
      <c r="EU264" s="619">
        <v>0</v>
      </c>
      <c r="EV264" s="619">
        <v>203562</v>
      </c>
      <c r="EW264" s="619">
        <v>20356219</v>
      </c>
      <c r="EX264" s="619">
        <v>0</v>
      </c>
      <c r="EY264" s="619">
        <v>-323993</v>
      </c>
      <c r="EZ264" s="619">
        <v>0</v>
      </c>
      <c r="FA264" s="619">
        <v>-3273</v>
      </c>
      <c r="FB264" s="619">
        <v>-327266</v>
      </c>
      <c r="FC264" s="619">
        <v>0</v>
      </c>
      <c r="FD264" s="619">
        <v>145141860</v>
      </c>
      <c r="FE264" s="619">
        <v>0</v>
      </c>
      <c r="FF264" s="619">
        <v>1466079</v>
      </c>
      <c r="FG264" s="619">
        <v>146607939</v>
      </c>
      <c r="FH264" s="619">
        <v>0</v>
      </c>
      <c r="FI264" s="619">
        <v>146699084</v>
      </c>
      <c r="FJ264" s="619">
        <v>0</v>
      </c>
      <c r="FK264" s="619">
        <v>1481809</v>
      </c>
      <c r="FL264" s="619">
        <v>148180893</v>
      </c>
      <c r="FM264" s="619">
        <v>0</v>
      </c>
      <c r="FN264" s="619">
        <v>1557224</v>
      </c>
      <c r="FO264" s="619">
        <v>0</v>
      </c>
      <c r="FP264" s="619">
        <v>15730</v>
      </c>
      <c r="FQ264" s="619">
        <v>1572954</v>
      </c>
      <c r="FR264" s="619">
        <v>0</v>
      </c>
      <c r="FS264" s="619">
        <v>1233231</v>
      </c>
      <c r="FT264" s="619">
        <v>0</v>
      </c>
      <c r="FU264" s="619">
        <v>12457</v>
      </c>
      <c r="FV264" s="619">
        <v>1245688</v>
      </c>
      <c r="FW264" s="620" t="s">
        <v>513</v>
      </c>
      <c r="FX264" s="620" t="s">
        <v>568</v>
      </c>
      <c r="FY264" s="610" t="s">
        <v>515</v>
      </c>
      <c r="FZ264" s="611" t="s">
        <v>558</v>
      </c>
      <c r="GA264" s="611" t="s">
        <v>1321</v>
      </c>
      <c r="GB264" s="610" t="s">
        <v>1432</v>
      </c>
    </row>
    <row r="265" spans="1:184" x14ac:dyDescent="0.25">
      <c r="A265" s="610" t="s">
        <v>3385</v>
      </c>
      <c r="B265" s="617" t="s">
        <v>1322</v>
      </c>
      <c r="C265" s="618" t="s">
        <v>1323</v>
      </c>
      <c r="D265" s="638">
        <v>0.5</v>
      </c>
      <c r="E265" s="638">
        <v>0.4</v>
      </c>
      <c r="F265" s="638">
        <v>0.09</v>
      </c>
      <c r="G265" s="638">
        <v>0.01</v>
      </c>
      <c r="H265" s="638">
        <v>1</v>
      </c>
      <c r="I265" s="619">
        <v>25525532</v>
      </c>
      <c r="J265" s="619">
        <v>20420426</v>
      </c>
      <c r="K265" s="619">
        <v>4594596</v>
      </c>
      <c r="L265" s="619">
        <v>510511</v>
      </c>
      <c r="M265" s="619">
        <v>51051065</v>
      </c>
      <c r="N265" s="619">
        <v>0</v>
      </c>
      <c r="O265" s="619">
        <v>0</v>
      </c>
      <c r="P265" s="619">
        <v>25525532</v>
      </c>
      <c r="Q265" s="619">
        <v>168538</v>
      </c>
      <c r="R265" s="619">
        <v>168538</v>
      </c>
      <c r="S265" s="619">
        <v>0</v>
      </c>
      <c r="T265" s="619">
        <v>0</v>
      </c>
      <c r="U265" s="619">
        <v>0</v>
      </c>
      <c r="V265" s="619">
        <v>147988</v>
      </c>
      <c r="W265" s="619">
        <v>198400</v>
      </c>
      <c r="X265" s="619">
        <v>346388</v>
      </c>
      <c r="Y265" s="619">
        <v>0</v>
      </c>
      <c r="Z265" s="619">
        <v>0</v>
      </c>
      <c r="AA265" s="619">
        <v>0</v>
      </c>
      <c r="AB265" s="619">
        <v>0</v>
      </c>
      <c r="AC265" s="619">
        <v>0</v>
      </c>
      <c r="AD265" s="619">
        <v>0</v>
      </c>
      <c r="AE265" s="619">
        <v>0</v>
      </c>
      <c r="AF265" s="619">
        <v>0</v>
      </c>
      <c r="AG265" s="619">
        <v>0</v>
      </c>
      <c r="AH265" s="619">
        <v>0</v>
      </c>
      <c r="AI265" s="619">
        <v>8683984</v>
      </c>
      <c r="AJ265" s="619">
        <v>1982020</v>
      </c>
      <c r="AK265" s="619">
        <v>216470</v>
      </c>
      <c r="AL265" s="619">
        <v>10882474</v>
      </c>
      <c r="AM265" s="619">
        <v>1917417</v>
      </c>
      <c r="AN265" s="619">
        <v>1533934</v>
      </c>
      <c r="AO265" s="619">
        <v>345135</v>
      </c>
      <c r="AP265" s="619">
        <v>38348</v>
      </c>
      <c r="AQ265" s="619">
        <v>3834834</v>
      </c>
      <c r="AR265" s="619">
        <v>-789824</v>
      </c>
      <c r="AS265" s="619">
        <v>-631859</v>
      </c>
      <c r="AT265" s="619">
        <v>-142168</v>
      </c>
      <c r="AU265" s="619">
        <v>-15796</v>
      </c>
      <c r="AV265" s="619">
        <v>-1579647</v>
      </c>
      <c r="AW265" s="619">
        <v>-1416891</v>
      </c>
      <c r="AX265" s="619">
        <v>-1133512</v>
      </c>
      <c r="AY265" s="619">
        <v>-255040</v>
      </c>
      <c r="AZ265" s="619">
        <v>-28338</v>
      </c>
      <c r="BA265" s="619">
        <v>-2833781</v>
      </c>
      <c r="BB265" s="619">
        <v>69064</v>
      </c>
      <c r="BC265" s="619">
        <v>55250</v>
      </c>
      <c r="BD265" s="619">
        <v>12431</v>
      </c>
      <c r="BE265" s="619">
        <v>1381</v>
      </c>
      <c r="BF265" s="619">
        <v>138126</v>
      </c>
      <c r="BG265" s="619">
        <v>-235925</v>
      </c>
      <c r="BH265" s="619">
        <v>-188739</v>
      </c>
      <c r="BI265" s="619">
        <v>-42466</v>
      </c>
      <c r="BJ265" s="619">
        <v>-4718</v>
      </c>
      <c r="BK265" s="619">
        <v>-471848</v>
      </c>
      <c r="BL265" s="619">
        <v>-1583752</v>
      </c>
      <c r="BM265" s="619">
        <v>-1267001</v>
      </c>
      <c r="BN265" s="619">
        <v>-285075</v>
      </c>
      <c r="BO265" s="619">
        <v>-31675</v>
      </c>
      <c r="BP265" s="619">
        <v>-3167503</v>
      </c>
      <c r="BQ265" s="619">
        <v>-6749331</v>
      </c>
      <c r="BR265" s="619">
        <v>-5399464</v>
      </c>
      <c r="BS265" s="619">
        <v>-1214879</v>
      </c>
      <c r="BT265" s="619">
        <v>-134987</v>
      </c>
      <c r="BU265" s="619">
        <v>-13498661</v>
      </c>
      <c r="BV265" s="619">
        <v>-30044</v>
      </c>
      <c r="BW265" s="619">
        <v>-24036</v>
      </c>
      <c r="BX265" s="619">
        <v>-5408</v>
      </c>
      <c r="BY265" s="619">
        <v>-601</v>
      </c>
      <c r="BZ265" s="619">
        <v>-60089</v>
      </c>
      <c r="CA265" s="619">
        <v>-6719286</v>
      </c>
      <c r="CB265" s="619">
        <v>-5375429</v>
      </c>
      <c r="CC265" s="619">
        <v>-1209471</v>
      </c>
      <c r="CD265" s="619">
        <v>-134386</v>
      </c>
      <c r="CE265" s="619">
        <v>-13438572</v>
      </c>
      <c r="CF265" s="619">
        <v>0</v>
      </c>
      <c r="CG265" s="619">
        <v>0</v>
      </c>
      <c r="CH265" s="619">
        <v>0</v>
      </c>
      <c r="CI265" s="619">
        <v>0</v>
      </c>
      <c r="CJ265" s="619">
        <v>0</v>
      </c>
      <c r="CK265" s="619">
        <v>0</v>
      </c>
      <c r="CL265" s="619">
        <v>0</v>
      </c>
      <c r="CM265" s="619">
        <v>0</v>
      </c>
      <c r="CN265" s="619">
        <v>0</v>
      </c>
      <c r="CO265" s="619">
        <v>0</v>
      </c>
      <c r="CP265" s="619">
        <v>0</v>
      </c>
      <c r="CQ265" s="619">
        <v>0</v>
      </c>
      <c r="CR265" s="619">
        <v>0</v>
      </c>
      <c r="CS265" s="619">
        <v>0</v>
      </c>
      <c r="CT265" s="619">
        <v>0</v>
      </c>
      <c r="CU265" s="619">
        <v>0</v>
      </c>
      <c r="CV265" s="619">
        <v>0</v>
      </c>
      <c r="CW265" s="619">
        <v>0</v>
      </c>
      <c r="CX265" s="619">
        <v>0</v>
      </c>
      <c r="CY265" s="619">
        <v>0</v>
      </c>
      <c r="CZ265" s="619">
        <v>30044</v>
      </c>
      <c r="DA265" s="619">
        <v>24036</v>
      </c>
      <c r="DB265" s="619">
        <v>5408</v>
      </c>
      <c r="DC265" s="619">
        <v>601</v>
      </c>
      <c r="DD265" s="619">
        <v>60089</v>
      </c>
      <c r="DE265" s="619">
        <v>1865759</v>
      </c>
      <c r="DF265" s="619">
        <v>1492607</v>
      </c>
      <c r="DG265" s="619">
        <v>335837</v>
      </c>
      <c r="DH265" s="619">
        <v>37315</v>
      </c>
      <c r="DI265" s="619">
        <v>3731518</v>
      </c>
      <c r="DJ265" s="619">
        <v>-1214652</v>
      </c>
      <c r="DK265" s="619">
        <v>-971721</v>
      </c>
      <c r="DL265" s="619">
        <v>-218637</v>
      </c>
      <c r="DM265" s="619">
        <v>-24293</v>
      </c>
      <c r="DN265" s="619">
        <v>-2429303</v>
      </c>
      <c r="DO265" s="619">
        <v>-6068180</v>
      </c>
      <c r="DP265" s="619">
        <v>-4854542</v>
      </c>
      <c r="DQ265" s="619">
        <v>-1092271</v>
      </c>
      <c r="DR265" s="619">
        <v>-121364</v>
      </c>
      <c r="DS265" s="619">
        <v>-12136357</v>
      </c>
      <c r="DT265" s="619">
        <v>0</v>
      </c>
      <c r="DU265" s="619">
        <v>0</v>
      </c>
      <c r="DV265" s="619">
        <v>0</v>
      </c>
      <c r="DW265" s="619">
        <v>0</v>
      </c>
      <c r="DX265" s="619">
        <v>0</v>
      </c>
      <c r="DY265" s="619">
        <v>-4853527</v>
      </c>
      <c r="DZ265" s="619">
        <v>-3882822</v>
      </c>
      <c r="EA265" s="619">
        <v>-873634</v>
      </c>
      <c r="EB265" s="619">
        <v>-97071</v>
      </c>
      <c r="EC265" s="619">
        <v>-9707054</v>
      </c>
      <c r="ED265" s="619">
        <v>-1214652</v>
      </c>
      <c r="EE265" s="619">
        <v>-971721</v>
      </c>
      <c r="EF265" s="619">
        <v>-218637</v>
      </c>
      <c r="EG265" s="619">
        <v>-24293</v>
      </c>
      <c r="EH265" s="619">
        <v>-2429303</v>
      </c>
      <c r="EI265" s="619">
        <v>-1295174</v>
      </c>
      <c r="EJ265" s="619">
        <v>-1036139</v>
      </c>
      <c r="EK265" s="619">
        <v>-233131</v>
      </c>
      <c r="EL265" s="619">
        <v>-25904</v>
      </c>
      <c r="EM265" s="619">
        <v>-2590349</v>
      </c>
      <c r="EN265" s="619">
        <v>0</v>
      </c>
      <c r="EO265" s="619">
        <v>0</v>
      </c>
      <c r="EP265" s="619">
        <v>0</v>
      </c>
      <c r="EQ265" s="619">
        <v>0</v>
      </c>
      <c r="ER265" s="619">
        <v>0</v>
      </c>
      <c r="ES265" s="619">
        <v>-1128697</v>
      </c>
      <c r="ET265" s="619">
        <v>-902958</v>
      </c>
      <c r="EU265" s="619">
        <v>-203165</v>
      </c>
      <c r="EV265" s="619">
        <v>-22574</v>
      </c>
      <c r="EW265" s="619">
        <v>-2257394</v>
      </c>
      <c r="EX265" s="619">
        <v>-166477</v>
      </c>
      <c r="EY265" s="619">
        <v>-133181</v>
      </c>
      <c r="EZ265" s="619">
        <v>-29966</v>
      </c>
      <c r="FA265" s="619">
        <v>-3330</v>
      </c>
      <c r="FB265" s="619">
        <v>-332955</v>
      </c>
      <c r="FC265" s="619">
        <v>25937867</v>
      </c>
      <c r="FD265" s="619">
        <v>20750294</v>
      </c>
      <c r="FE265" s="619">
        <v>4668816</v>
      </c>
      <c r="FF265" s="619">
        <v>518757</v>
      </c>
      <c r="FG265" s="619">
        <v>51875734</v>
      </c>
      <c r="FH265" s="619">
        <v>25525532</v>
      </c>
      <c r="FI265" s="619">
        <v>20420426</v>
      </c>
      <c r="FJ265" s="619">
        <v>4594596</v>
      </c>
      <c r="FK265" s="619">
        <v>510511</v>
      </c>
      <c r="FL265" s="619">
        <v>51051065</v>
      </c>
      <c r="FM265" s="619">
        <v>-412335</v>
      </c>
      <c r="FN265" s="619">
        <v>-329868</v>
      </c>
      <c r="FO265" s="619">
        <v>-74220</v>
      </c>
      <c r="FP265" s="619">
        <v>-8246</v>
      </c>
      <c r="FQ265" s="619">
        <v>-824669</v>
      </c>
      <c r="FR265" s="619">
        <v>-578812</v>
      </c>
      <c r="FS265" s="619">
        <v>-463049</v>
      </c>
      <c r="FT265" s="619">
        <v>-104186</v>
      </c>
      <c r="FU265" s="619">
        <v>-11576</v>
      </c>
      <c r="FV265" s="619">
        <v>-1157624</v>
      </c>
      <c r="FW265" s="620" t="s">
        <v>493</v>
      </c>
      <c r="FX265" s="620" t="s">
        <v>494</v>
      </c>
      <c r="FY265" s="610" t="s">
        <v>474</v>
      </c>
      <c r="FZ265" s="611" t="s">
        <v>475</v>
      </c>
      <c r="GA265" s="611" t="s">
        <v>1324</v>
      </c>
      <c r="GB265" s="610" t="s">
        <v>1432</v>
      </c>
    </row>
    <row r="266" spans="1:184" x14ac:dyDescent="0.25">
      <c r="A266" s="610" t="s">
        <v>3385</v>
      </c>
      <c r="B266" s="617" t="s">
        <v>1325</v>
      </c>
      <c r="C266" s="618" t="s">
        <v>1326</v>
      </c>
      <c r="D266" s="638">
        <v>0.5</v>
      </c>
      <c r="E266" s="638">
        <v>0.4</v>
      </c>
      <c r="F266" s="638">
        <v>0.09</v>
      </c>
      <c r="G266" s="638">
        <v>0.01</v>
      </c>
      <c r="H266" s="638">
        <v>1</v>
      </c>
      <c r="I266" s="619">
        <v>27351317</v>
      </c>
      <c r="J266" s="619">
        <v>21881054</v>
      </c>
      <c r="K266" s="619">
        <v>4923237</v>
      </c>
      <c r="L266" s="619">
        <v>547026</v>
      </c>
      <c r="M266" s="619">
        <v>54702634</v>
      </c>
      <c r="N266" s="619">
        <v>0</v>
      </c>
      <c r="O266" s="619">
        <v>0</v>
      </c>
      <c r="P266" s="619">
        <v>27351317</v>
      </c>
      <c r="Q266" s="619">
        <v>144443</v>
      </c>
      <c r="R266" s="619">
        <v>144443</v>
      </c>
      <c r="S266" s="619">
        <v>0</v>
      </c>
      <c r="T266" s="619">
        <v>0</v>
      </c>
      <c r="U266" s="619">
        <v>0</v>
      </c>
      <c r="V266" s="619">
        <v>135652</v>
      </c>
      <c r="W266" s="619">
        <v>0</v>
      </c>
      <c r="X266" s="619">
        <v>135652</v>
      </c>
      <c r="Y266" s="619">
        <v>0</v>
      </c>
      <c r="Z266" s="619">
        <v>0</v>
      </c>
      <c r="AA266" s="619">
        <v>0</v>
      </c>
      <c r="AB266" s="619">
        <v>0</v>
      </c>
      <c r="AC266" s="619">
        <v>0</v>
      </c>
      <c r="AD266" s="619">
        <v>0</v>
      </c>
      <c r="AE266" s="619">
        <v>0</v>
      </c>
      <c r="AF266" s="619">
        <v>0</v>
      </c>
      <c r="AG266" s="619">
        <v>0</v>
      </c>
      <c r="AH266" s="619">
        <v>0</v>
      </c>
      <c r="AI266" s="619">
        <v>6755634</v>
      </c>
      <c r="AJ266" s="619">
        <v>1514818</v>
      </c>
      <c r="AK266" s="619">
        <v>168315</v>
      </c>
      <c r="AL266" s="619">
        <v>8438767</v>
      </c>
      <c r="AM266" s="619">
        <v>2125284</v>
      </c>
      <c r="AN266" s="619">
        <v>1700227</v>
      </c>
      <c r="AO266" s="619">
        <v>382551</v>
      </c>
      <c r="AP266" s="619">
        <v>42506</v>
      </c>
      <c r="AQ266" s="619">
        <v>4250568</v>
      </c>
      <c r="AR266" s="619">
        <v>-889223</v>
      </c>
      <c r="AS266" s="619">
        <v>-711378</v>
      </c>
      <c r="AT266" s="619">
        <v>-160060</v>
      </c>
      <c r="AU266" s="619">
        <v>-17784</v>
      </c>
      <c r="AV266" s="619">
        <v>-1778445</v>
      </c>
      <c r="AW266" s="619">
        <v>-1511310</v>
      </c>
      <c r="AX266" s="619">
        <v>-1209048</v>
      </c>
      <c r="AY266" s="619">
        <v>-272036</v>
      </c>
      <c r="AZ266" s="619">
        <v>-30226</v>
      </c>
      <c r="BA266" s="619">
        <v>-3022620</v>
      </c>
      <c r="BB266" s="619">
        <v>42557</v>
      </c>
      <c r="BC266" s="619">
        <v>34045</v>
      </c>
      <c r="BD266" s="619">
        <v>7660</v>
      </c>
      <c r="BE266" s="619">
        <v>851</v>
      </c>
      <c r="BF266" s="619">
        <v>85113</v>
      </c>
      <c r="BG266" s="619">
        <v>-246131</v>
      </c>
      <c r="BH266" s="619">
        <v>-196905</v>
      </c>
      <c r="BI266" s="619">
        <v>-44304</v>
      </c>
      <c r="BJ266" s="619">
        <v>-4923</v>
      </c>
      <c r="BK266" s="619">
        <v>-492263</v>
      </c>
      <c r="BL266" s="619">
        <v>-1714884</v>
      </c>
      <c r="BM266" s="619">
        <v>-1371908</v>
      </c>
      <c r="BN266" s="619">
        <v>-308680</v>
      </c>
      <c r="BO266" s="619">
        <v>-34298</v>
      </c>
      <c r="BP266" s="619">
        <v>-3429770</v>
      </c>
      <c r="BQ266" s="619">
        <v>-2596786</v>
      </c>
      <c r="BR266" s="619">
        <v>-2077429</v>
      </c>
      <c r="BS266" s="619">
        <v>-467422</v>
      </c>
      <c r="BT266" s="619">
        <v>-51936</v>
      </c>
      <c r="BU266" s="619">
        <v>-5193573</v>
      </c>
      <c r="BV266" s="619">
        <v>-5005</v>
      </c>
      <c r="BW266" s="619">
        <v>-4004</v>
      </c>
      <c r="BX266" s="619">
        <v>-901</v>
      </c>
      <c r="BY266" s="619">
        <v>-100</v>
      </c>
      <c r="BZ266" s="619">
        <v>-10010</v>
      </c>
      <c r="CA266" s="619">
        <v>-2591781</v>
      </c>
      <c r="CB266" s="619">
        <v>-2073425</v>
      </c>
      <c r="CC266" s="619">
        <v>-466521</v>
      </c>
      <c r="CD266" s="619">
        <v>-51836</v>
      </c>
      <c r="CE266" s="619">
        <v>-5183563</v>
      </c>
      <c r="CF266" s="619">
        <v>0</v>
      </c>
      <c r="CG266" s="619">
        <v>0</v>
      </c>
      <c r="CH266" s="619">
        <v>0</v>
      </c>
      <c r="CI266" s="619">
        <v>0</v>
      </c>
      <c r="CJ266" s="619">
        <v>0</v>
      </c>
      <c r="CK266" s="619">
        <v>5005</v>
      </c>
      <c r="CL266" s="619">
        <v>4004</v>
      </c>
      <c r="CM266" s="619">
        <v>901</v>
      </c>
      <c r="CN266" s="619">
        <v>100</v>
      </c>
      <c r="CO266" s="619">
        <v>10010</v>
      </c>
      <c r="CP266" s="619">
        <v>957191</v>
      </c>
      <c r="CQ266" s="619">
        <v>765753</v>
      </c>
      <c r="CR266" s="619">
        <v>172294</v>
      </c>
      <c r="CS266" s="619">
        <v>19144</v>
      </c>
      <c r="CT266" s="619">
        <v>1914382</v>
      </c>
      <c r="CU266" s="619">
        <v>0</v>
      </c>
      <c r="CV266" s="619">
        <v>0</v>
      </c>
      <c r="CW266" s="619">
        <v>0</v>
      </c>
      <c r="CX266" s="619">
        <v>0</v>
      </c>
      <c r="CY266" s="619">
        <v>0</v>
      </c>
      <c r="CZ266" s="619">
        <v>0</v>
      </c>
      <c r="DA266" s="619">
        <v>0</v>
      </c>
      <c r="DB266" s="619">
        <v>0</v>
      </c>
      <c r="DC266" s="619">
        <v>0</v>
      </c>
      <c r="DD266" s="619">
        <v>0</v>
      </c>
      <c r="DE266" s="619">
        <v>814907</v>
      </c>
      <c r="DF266" s="619">
        <v>651926</v>
      </c>
      <c r="DG266" s="619">
        <v>146683</v>
      </c>
      <c r="DH266" s="619">
        <v>16298</v>
      </c>
      <c r="DI266" s="619">
        <v>1629814</v>
      </c>
      <c r="DJ266" s="619">
        <v>-330654</v>
      </c>
      <c r="DK266" s="619">
        <v>-264523</v>
      </c>
      <c r="DL266" s="619">
        <v>-59518</v>
      </c>
      <c r="DM266" s="619">
        <v>-6613</v>
      </c>
      <c r="DN266" s="619">
        <v>-661308</v>
      </c>
      <c r="DO266" s="619">
        <v>-1150337</v>
      </c>
      <c r="DP266" s="619">
        <v>-920269</v>
      </c>
      <c r="DQ266" s="619">
        <v>-207062</v>
      </c>
      <c r="DR266" s="619">
        <v>-23007</v>
      </c>
      <c r="DS266" s="619">
        <v>-2300675</v>
      </c>
      <c r="DT266" s="619">
        <v>0</v>
      </c>
      <c r="DU266" s="619">
        <v>0</v>
      </c>
      <c r="DV266" s="619">
        <v>0</v>
      </c>
      <c r="DW266" s="619">
        <v>0</v>
      </c>
      <c r="DX266" s="619">
        <v>0</v>
      </c>
      <c r="DY266" s="619">
        <v>-819683</v>
      </c>
      <c r="DZ266" s="619">
        <v>-655746</v>
      </c>
      <c r="EA266" s="619">
        <v>-147544</v>
      </c>
      <c r="EB266" s="619">
        <v>-16394</v>
      </c>
      <c r="EC266" s="619">
        <v>-1639367</v>
      </c>
      <c r="ED266" s="619">
        <v>-330654</v>
      </c>
      <c r="EE266" s="619">
        <v>-264523</v>
      </c>
      <c r="EF266" s="619">
        <v>-59518</v>
      </c>
      <c r="EG266" s="619">
        <v>-6613</v>
      </c>
      <c r="EH266" s="619">
        <v>-661308</v>
      </c>
      <c r="EI266" s="619">
        <v>107727</v>
      </c>
      <c r="EJ266" s="619">
        <v>86183</v>
      </c>
      <c r="EK266" s="619">
        <v>19392</v>
      </c>
      <c r="EL266" s="619">
        <v>2154</v>
      </c>
      <c r="EM266" s="619">
        <v>215456</v>
      </c>
      <c r="EN266" s="619">
        <v>0</v>
      </c>
      <c r="EO266" s="619">
        <v>0</v>
      </c>
      <c r="EP266" s="619">
        <v>0</v>
      </c>
      <c r="EQ266" s="619">
        <v>0</v>
      </c>
      <c r="ER266" s="619">
        <v>0</v>
      </c>
      <c r="ES266" s="619">
        <v>-274400</v>
      </c>
      <c r="ET266" s="619">
        <v>-219520</v>
      </c>
      <c r="EU266" s="619">
        <v>-49392</v>
      </c>
      <c r="EV266" s="619">
        <v>-5488</v>
      </c>
      <c r="EW266" s="619">
        <v>-548799</v>
      </c>
      <c r="EX266" s="619">
        <v>382127</v>
      </c>
      <c r="EY266" s="619">
        <v>305703</v>
      </c>
      <c r="EZ266" s="619">
        <v>68784</v>
      </c>
      <c r="FA266" s="619">
        <v>7642</v>
      </c>
      <c r="FB266" s="619">
        <v>764255</v>
      </c>
      <c r="FC266" s="619">
        <v>26185052</v>
      </c>
      <c r="FD266" s="619">
        <v>20948041</v>
      </c>
      <c r="FE266" s="619">
        <v>4713309</v>
      </c>
      <c r="FF266" s="619">
        <v>523701</v>
      </c>
      <c r="FG266" s="619">
        <v>52370103</v>
      </c>
      <c r="FH266" s="619">
        <v>27351317</v>
      </c>
      <c r="FI266" s="619">
        <v>21881054</v>
      </c>
      <c r="FJ266" s="619">
        <v>4923237</v>
      </c>
      <c r="FK266" s="619">
        <v>547026</v>
      </c>
      <c r="FL266" s="619">
        <v>54702634</v>
      </c>
      <c r="FM266" s="619">
        <v>1166265</v>
      </c>
      <c r="FN266" s="619">
        <v>933013</v>
      </c>
      <c r="FO266" s="619">
        <v>209928</v>
      </c>
      <c r="FP266" s="619">
        <v>23325</v>
      </c>
      <c r="FQ266" s="619">
        <v>2332531</v>
      </c>
      <c r="FR266" s="619">
        <v>1548392</v>
      </c>
      <c r="FS266" s="619">
        <v>1238716</v>
      </c>
      <c r="FT266" s="619">
        <v>278712</v>
      </c>
      <c r="FU266" s="619">
        <v>30967</v>
      </c>
      <c r="FV266" s="619">
        <v>3096786</v>
      </c>
      <c r="FW266" s="620" t="s">
        <v>520</v>
      </c>
      <c r="FX266" s="620" t="s">
        <v>521</v>
      </c>
      <c r="FY266" s="610" t="s">
        <v>474</v>
      </c>
      <c r="FZ266" s="611" t="s">
        <v>499</v>
      </c>
      <c r="GA266" s="611" t="s">
        <v>1327</v>
      </c>
      <c r="GB266" s="610" t="s">
        <v>1432</v>
      </c>
    </row>
    <row r="267" spans="1:184" x14ac:dyDescent="0.25">
      <c r="A267" s="610" t="s">
        <v>3386</v>
      </c>
      <c r="B267" s="617" t="s">
        <v>1328</v>
      </c>
      <c r="C267" s="618" t="s">
        <v>1329</v>
      </c>
      <c r="D267" s="638">
        <v>0.5</v>
      </c>
      <c r="E267" s="638">
        <v>0.4</v>
      </c>
      <c r="F267" s="638">
        <v>0.1</v>
      </c>
      <c r="G267" s="638">
        <v>0</v>
      </c>
      <c r="H267" s="638">
        <v>1</v>
      </c>
      <c r="I267" s="619">
        <v>33589019</v>
      </c>
      <c r="J267" s="619">
        <v>26871216</v>
      </c>
      <c r="K267" s="619">
        <v>6717804</v>
      </c>
      <c r="L267" s="619">
        <v>0</v>
      </c>
      <c r="M267" s="619">
        <v>67178039</v>
      </c>
      <c r="N267" s="619">
        <v>595307</v>
      </c>
      <c r="O267" s="619">
        <v>595307</v>
      </c>
      <c r="P267" s="619">
        <v>32993712</v>
      </c>
      <c r="Q267" s="619">
        <v>182761</v>
      </c>
      <c r="R267" s="619">
        <v>182761</v>
      </c>
      <c r="S267" s="619">
        <v>7875443</v>
      </c>
      <c r="T267" s="619">
        <v>0</v>
      </c>
      <c r="U267" s="619">
        <v>7875443</v>
      </c>
      <c r="V267" s="619">
        <v>641306</v>
      </c>
      <c r="W267" s="619">
        <v>0</v>
      </c>
      <c r="X267" s="619">
        <v>641306</v>
      </c>
      <c r="Y267" s="619">
        <v>0</v>
      </c>
      <c r="Z267" s="619">
        <v>0</v>
      </c>
      <c r="AA267" s="619">
        <v>0</v>
      </c>
      <c r="AB267" s="619">
        <v>0</v>
      </c>
      <c r="AC267" s="619">
        <v>595307</v>
      </c>
      <c r="AD267" s="619">
        <v>0</v>
      </c>
      <c r="AE267" s="619">
        <v>0</v>
      </c>
      <c r="AF267" s="619">
        <v>595307</v>
      </c>
      <c r="AG267" s="619">
        <v>0</v>
      </c>
      <c r="AH267" s="619">
        <v>0</v>
      </c>
      <c r="AI267" s="619">
        <v>8928979</v>
      </c>
      <c r="AJ267" s="619">
        <v>1814835</v>
      </c>
      <c r="AK267" s="619">
        <v>0</v>
      </c>
      <c r="AL267" s="619">
        <v>10743814</v>
      </c>
      <c r="AM267" s="619">
        <v>3951862</v>
      </c>
      <c r="AN267" s="619">
        <v>3161490</v>
      </c>
      <c r="AO267" s="619">
        <v>790373</v>
      </c>
      <c r="AP267" s="619">
        <v>0</v>
      </c>
      <c r="AQ267" s="619">
        <v>7903725</v>
      </c>
      <c r="AR267" s="619">
        <v>-3078493</v>
      </c>
      <c r="AS267" s="619">
        <v>-2462795</v>
      </c>
      <c r="AT267" s="619">
        <v>-615699</v>
      </c>
      <c r="AU267" s="619">
        <v>0</v>
      </c>
      <c r="AV267" s="619">
        <v>-6156987</v>
      </c>
      <c r="AW267" s="619">
        <v>-2583021</v>
      </c>
      <c r="AX267" s="619">
        <v>-2066417</v>
      </c>
      <c r="AY267" s="619">
        <v>-516604</v>
      </c>
      <c r="AZ267" s="619">
        <v>0</v>
      </c>
      <c r="BA267" s="619">
        <v>-5166042</v>
      </c>
      <c r="BB267" s="619">
        <v>0</v>
      </c>
      <c r="BC267" s="619">
        <v>0</v>
      </c>
      <c r="BD267" s="619">
        <v>0</v>
      </c>
      <c r="BE267" s="619">
        <v>0</v>
      </c>
      <c r="BF267" s="619">
        <v>0</v>
      </c>
      <c r="BG267" s="619">
        <v>139151</v>
      </c>
      <c r="BH267" s="619">
        <v>111321</v>
      </c>
      <c r="BI267" s="619">
        <v>27830</v>
      </c>
      <c r="BJ267" s="619">
        <v>0</v>
      </c>
      <c r="BK267" s="619">
        <v>278302</v>
      </c>
      <c r="BL267" s="619">
        <v>-2443870</v>
      </c>
      <c r="BM267" s="619">
        <v>-1955096</v>
      </c>
      <c r="BN267" s="619">
        <v>-488774</v>
      </c>
      <c r="BO267" s="619">
        <v>0</v>
      </c>
      <c r="BP267" s="619">
        <v>-4887740</v>
      </c>
      <c r="BQ267" s="619">
        <v>-2153488</v>
      </c>
      <c r="BR267" s="619">
        <v>-1722791</v>
      </c>
      <c r="BS267" s="619">
        <v>-430698</v>
      </c>
      <c r="BT267" s="619">
        <v>0</v>
      </c>
      <c r="BU267" s="619">
        <v>-4306977</v>
      </c>
      <c r="BV267" s="619">
        <v>-6028</v>
      </c>
      <c r="BW267" s="619">
        <v>-4823</v>
      </c>
      <c r="BX267" s="619">
        <v>-1206</v>
      </c>
      <c r="BY267" s="619">
        <v>0</v>
      </c>
      <c r="BZ267" s="619">
        <v>-12057</v>
      </c>
      <c r="CA267" s="619">
        <v>-2147460</v>
      </c>
      <c r="CB267" s="619">
        <v>-1717968</v>
      </c>
      <c r="CC267" s="619">
        <v>-429492</v>
      </c>
      <c r="CD267" s="619">
        <v>0</v>
      </c>
      <c r="CE267" s="619">
        <v>-4294920</v>
      </c>
      <c r="CF267" s="619">
        <v>0</v>
      </c>
      <c r="CG267" s="619">
        <v>0</v>
      </c>
      <c r="CH267" s="619">
        <v>0</v>
      </c>
      <c r="CI267" s="619">
        <v>0</v>
      </c>
      <c r="CJ267" s="619">
        <v>0</v>
      </c>
      <c r="CK267" s="619">
        <v>39004</v>
      </c>
      <c r="CL267" s="619">
        <v>31203</v>
      </c>
      <c r="CM267" s="619">
        <v>7801</v>
      </c>
      <c r="CN267" s="619">
        <v>0</v>
      </c>
      <c r="CO267" s="619">
        <v>78008</v>
      </c>
      <c r="CP267" s="619">
        <v>693542</v>
      </c>
      <c r="CQ267" s="619">
        <v>554834</v>
      </c>
      <c r="CR267" s="619">
        <v>138709</v>
      </c>
      <c r="CS267" s="619">
        <v>0</v>
      </c>
      <c r="CT267" s="619">
        <v>1387085</v>
      </c>
      <c r="CU267" s="619">
        <v>0</v>
      </c>
      <c r="CV267" s="619">
        <v>0</v>
      </c>
      <c r="CW267" s="619">
        <v>0</v>
      </c>
      <c r="CX267" s="619">
        <v>0</v>
      </c>
      <c r="CY267" s="619">
        <v>0</v>
      </c>
      <c r="CZ267" s="619">
        <v>-32976</v>
      </c>
      <c r="DA267" s="619">
        <v>-26380</v>
      </c>
      <c r="DB267" s="619">
        <v>-6595</v>
      </c>
      <c r="DC267" s="619">
        <v>0</v>
      </c>
      <c r="DD267" s="619">
        <v>-65951</v>
      </c>
      <c r="DE267" s="619">
        <v>-728263</v>
      </c>
      <c r="DF267" s="619">
        <v>-582610</v>
      </c>
      <c r="DG267" s="619">
        <v>-145653</v>
      </c>
      <c r="DH267" s="619">
        <v>0</v>
      </c>
      <c r="DI267" s="619">
        <v>-1456526</v>
      </c>
      <c r="DJ267" s="619">
        <v>-3272361</v>
      </c>
      <c r="DK267" s="619">
        <v>-2617888</v>
      </c>
      <c r="DL267" s="619">
        <v>-654472</v>
      </c>
      <c r="DM267" s="619">
        <v>0</v>
      </c>
      <c r="DN267" s="619">
        <v>-6544721</v>
      </c>
      <c r="DO267" s="619">
        <v>-5454542</v>
      </c>
      <c r="DP267" s="619">
        <v>-4363632</v>
      </c>
      <c r="DQ267" s="619">
        <v>-1090908</v>
      </c>
      <c r="DR267" s="619">
        <v>0</v>
      </c>
      <c r="DS267" s="619">
        <v>-10909082</v>
      </c>
      <c r="DT267" s="619">
        <v>0</v>
      </c>
      <c r="DU267" s="619">
        <v>0</v>
      </c>
      <c r="DV267" s="619">
        <v>0</v>
      </c>
      <c r="DW267" s="619">
        <v>0</v>
      </c>
      <c r="DX267" s="619">
        <v>0</v>
      </c>
      <c r="DY267" s="619">
        <v>-2182181</v>
      </c>
      <c r="DZ267" s="619">
        <v>-1745744</v>
      </c>
      <c r="EA267" s="619">
        <v>-436436</v>
      </c>
      <c r="EB267" s="619">
        <v>0</v>
      </c>
      <c r="EC267" s="619">
        <v>-4364361</v>
      </c>
      <c r="ED267" s="619">
        <v>-3272361</v>
      </c>
      <c r="EE267" s="619">
        <v>-2617888</v>
      </c>
      <c r="EF267" s="619">
        <v>-654472</v>
      </c>
      <c r="EG267" s="619">
        <v>0</v>
      </c>
      <c r="EH267" s="619">
        <v>-6544721</v>
      </c>
      <c r="EI267" s="619">
        <v>357171</v>
      </c>
      <c r="EJ267" s="619">
        <v>285734</v>
      </c>
      <c r="EK267" s="619">
        <v>71433</v>
      </c>
      <c r="EL267" s="619">
        <v>0</v>
      </c>
      <c r="EM267" s="619">
        <v>714338</v>
      </c>
      <c r="EN267" s="619">
        <v>0</v>
      </c>
      <c r="EO267" s="619">
        <v>0</v>
      </c>
      <c r="EP267" s="619">
        <v>0</v>
      </c>
      <c r="EQ267" s="619">
        <v>0</v>
      </c>
      <c r="ER267" s="619">
        <v>0</v>
      </c>
      <c r="ES267" s="619">
        <v>1116114</v>
      </c>
      <c r="ET267" s="619">
        <v>892891</v>
      </c>
      <c r="EU267" s="619">
        <v>223223</v>
      </c>
      <c r="EV267" s="619">
        <v>0</v>
      </c>
      <c r="EW267" s="619">
        <v>2232227</v>
      </c>
      <c r="EX267" s="619">
        <v>-758943</v>
      </c>
      <c r="EY267" s="619">
        <v>-607157</v>
      </c>
      <c r="EZ267" s="619">
        <v>-151790</v>
      </c>
      <c r="FA267" s="619">
        <v>0</v>
      </c>
      <c r="FB267" s="619">
        <v>-1517889</v>
      </c>
      <c r="FC267" s="619">
        <v>34793654</v>
      </c>
      <c r="FD267" s="619">
        <v>27834924</v>
      </c>
      <c r="FE267" s="619">
        <v>6958731</v>
      </c>
      <c r="FF267" s="619">
        <v>0</v>
      </c>
      <c r="FG267" s="619">
        <v>69587309</v>
      </c>
      <c r="FH267" s="619">
        <v>33589019</v>
      </c>
      <c r="FI267" s="619">
        <v>26871216</v>
      </c>
      <c r="FJ267" s="619">
        <v>6717804</v>
      </c>
      <c r="FK267" s="619">
        <v>0</v>
      </c>
      <c r="FL267" s="619">
        <v>67178039</v>
      </c>
      <c r="FM267" s="619">
        <v>-1204635</v>
      </c>
      <c r="FN267" s="619">
        <v>-963708</v>
      </c>
      <c r="FO267" s="619">
        <v>-240927</v>
      </c>
      <c r="FP267" s="619">
        <v>0</v>
      </c>
      <c r="FQ267" s="619">
        <v>-2409270</v>
      </c>
      <c r="FR267" s="619">
        <v>-1963578</v>
      </c>
      <c r="FS267" s="619">
        <v>-1570865</v>
      </c>
      <c r="FT267" s="619">
        <v>-392717</v>
      </c>
      <c r="FU267" s="619">
        <v>0</v>
      </c>
      <c r="FV267" s="619">
        <v>-3927159</v>
      </c>
      <c r="FW267" s="620" t="s">
        <v>673</v>
      </c>
      <c r="FX267" s="620" t="s">
        <v>473</v>
      </c>
      <c r="FY267" s="610" t="s">
        <v>474</v>
      </c>
      <c r="FZ267" s="611" t="s">
        <v>475</v>
      </c>
      <c r="GA267" s="611" t="s">
        <v>1330</v>
      </c>
      <c r="GB267" s="610" t="s">
        <v>1432</v>
      </c>
    </row>
    <row r="268" spans="1:184" x14ac:dyDescent="0.25">
      <c r="A268" s="610" t="s">
        <v>3385</v>
      </c>
      <c r="B268" s="617" t="s">
        <v>1331</v>
      </c>
      <c r="C268" s="618" t="s">
        <v>1332</v>
      </c>
      <c r="D268" s="638">
        <v>0.5</v>
      </c>
      <c r="E268" s="638">
        <v>0.49</v>
      </c>
      <c r="F268" s="638">
        <v>0</v>
      </c>
      <c r="G268" s="638">
        <v>0.01</v>
      </c>
      <c r="H268" s="638">
        <v>1</v>
      </c>
      <c r="I268" s="619">
        <v>67566729</v>
      </c>
      <c r="J268" s="619">
        <v>66215394</v>
      </c>
      <c r="K268" s="619">
        <v>0</v>
      </c>
      <c r="L268" s="619">
        <v>1351335</v>
      </c>
      <c r="M268" s="619">
        <v>135133458</v>
      </c>
      <c r="N268" s="619">
        <v>376411</v>
      </c>
      <c r="O268" s="619">
        <v>376411</v>
      </c>
      <c r="P268" s="619">
        <v>67190318</v>
      </c>
      <c r="Q268" s="619">
        <v>460540</v>
      </c>
      <c r="R268" s="619">
        <v>460540</v>
      </c>
      <c r="S268" s="619">
        <v>283002</v>
      </c>
      <c r="T268" s="619">
        <v>0</v>
      </c>
      <c r="U268" s="619">
        <v>283002</v>
      </c>
      <c r="V268" s="619">
        <v>1199094</v>
      </c>
      <c r="W268" s="619">
        <v>0</v>
      </c>
      <c r="X268" s="619">
        <v>1199094</v>
      </c>
      <c r="Y268" s="619">
        <v>0</v>
      </c>
      <c r="Z268" s="619">
        <v>0</v>
      </c>
      <c r="AA268" s="619">
        <v>0</v>
      </c>
      <c r="AB268" s="619">
        <v>0</v>
      </c>
      <c r="AC268" s="619">
        <v>376411</v>
      </c>
      <c r="AD268" s="619">
        <v>0</v>
      </c>
      <c r="AE268" s="619">
        <v>0</v>
      </c>
      <c r="AF268" s="619">
        <v>376411</v>
      </c>
      <c r="AG268" s="619">
        <v>0</v>
      </c>
      <c r="AH268" s="619">
        <v>0</v>
      </c>
      <c r="AI268" s="619">
        <v>23019424</v>
      </c>
      <c r="AJ268" s="619">
        <v>0</v>
      </c>
      <c r="AK268" s="619">
        <v>463315</v>
      </c>
      <c r="AL268" s="619">
        <v>23482739</v>
      </c>
      <c r="AM268" s="619">
        <v>2868465</v>
      </c>
      <c r="AN268" s="619">
        <v>2811095</v>
      </c>
      <c r="AO268" s="619">
        <v>0</v>
      </c>
      <c r="AP268" s="619">
        <v>57369</v>
      </c>
      <c r="AQ268" s="619">
        <v>5736929</v>
      </c>
      <c r="AR268" s="619">
        <v>-1037752</v>
      </c>
      <c r="AS268" s="619">
        <v>-1016996</v>
      </c>
      <c r="AT268" s="619">
        <v>0</v>
      </c>
      <c r="AU268" s="619">
        <v>-20755</v>
      </c>
      <c r="AV268" s="619">
        <v>-2075503</v>
      </c>
      <c r="AW268" s="619">
        <v>-1654617</v>
      </c>
      <c r="AX268" s="619">
        <v>-1621525</v>
      </c>
      <c r="AY268" s="619">
        <v>0</v>
      </c>
      <c r="AZ268" s="619">
        <v>-33092</v>
      </c>
      <c r="BA268" s="619">
        <v>-3309234</v>
      </c>
      <c r="BB268" s="619">
        <v>690008</v>
      </c>
      <c r="BC268" s="619">
        <v>676208</v>
      </c>
      <c r="BD268" s="619">
        <v>0</v>
      </c>
      <c r="BE268" s="619">
        <v>13800</v>
      </c>
      <c r="BF268" s="619">
        <v>1380016</v>
      </c>
      <c r="BG268" s="619">
        <v>-736943</v>
      </c>
      <c r="BH268" s="619">
        <v>-722204</v>
      </c>
      <c r="BI268" s="619">
        <v>0</v>
      </c>
      <c r="BJ268" s="619">
        <v>-14739</v>
      </c>
      <c r="BK268" s="619">
        <v>-1473886</v>
      </c>
      <c r="BL268" s="619">
        <v>-1701552</v>
      </c>
      <c r="BM268" s="619">
        <v>-1667521</v>
      </c>
      <c r="BN268" s="619">
        <v>0</v>
      </c>
      <c r="BO268" s="619">
        <v>-34031</v>
      </c>
      <c r="BP268" s="619">
        <v>-3403104</v>
      </c>
      <c r="BQ268" s="619">
        <v>-1901518</v>
      </c>
      <c r="BR268" s="619">
        <v>-1863487</v>
      </c>
      <c r="BS268" s="619">
        <v>0</v>
      </c>
      <c r="BT268" s="619">
        <v>-38030</v>
      </c>
      <c r="BU268" s="619">
        <v>-3803035</v>
      </c>
      <c r="BV268" s="619">
        <v>-301865</v>
      </c>
      <c r="BW268" s="619">
        <v>-295828</v>
      </c>
      <c r="BX268" s="619">
        <v>0</v>
      </c>
      <c r="BY268" s="619">
        <v>-6037</v>
      </c>
      <c r="BZ268" s="619">
        <v>-603730</v>
      </c>
      <c r="CA268" s="619">
        <v>-1599653</v>
      </c>
      <c r="CB268" s="619">
        <v>-1567659</v>
      </c>
      <c r="CC268" s="619">
        <v>0</v>
      </c>
      <c r="CD268" s="619">
        <v>-31993</v>
      </c>
      <c r="CE268" s="619">
        <v>-3199305</v>
      </c>
      <c r="CF268" s="619">
        <v>0</v>
      </c>
      <c r="CG268" s="619">
        <v>0</v>
      </c>
      <c r="CH268" s="619">
        <v>0</v>
      </c>
      <c r="CI268" s="619">
        <v>0</v>
      </c>
      <c r="CJ268" s="619">
        <v>0</v>
      </c>
      <c r="CK268" s="619">
        <v>0</v>
      </c>
      <c r="CL268" s="619">
        <v>0</v>
      </c>
      <c r="CM268" s="619">
        <v>0</v>
      </c>
      <c r="CN268" s="619">
        <v>0</v>
      </c>
      <c r="CO268" s="619">
        <v>0</v>
      </c>
      <c r="CP268" s="619">
        <v>0</v>
      </c>
      <c r="CQ268" s="619">
        <v>0</v>
      </c>
      <c r="CR268" s="619">
        <v>0</v>
      </c>
      <c r="CS268" s="619">
        <v>0</v>
      </c>
      <c r="CT268" s="619">
        <v>0</v>
      </c>
      <c r="CU268" s="619">
        <v>0</v>
      </c>
      <c r="CV268" s="619">
        <v>0</v>
      </c>
      <c r="CW268" s="619">
        <v>0</v>
      </c>
      <c r="CX268" s="619">
        <v>0</v>
      </c>
      <c r="CY268" s="619">
        <v>0</v>
      </c>
      <c r="CZ268" s="619">
        <v>301865</v>
      </c>
      <c r="DA268" s="619">
        <v>295828</v>
      </c>
      <c r="DB268" s="619">
        <v>0</v>
      </c>
      <c r="DC268" s="619">
        <v>6037</v>
      </c>
      <c r="DD268" s="619">
        <v>603730</v>
      </c>
      <c r="DE268" s="619">
        <v>-1622629</v>
      </c>
      <c r="DF268" s="619">
        <v>-1590176</v>
      </c>
      <c r="DG268" s="619">
        <v>0</v>
      </c>
      <c r="DH268" s="619">
        <v>-32453</v>
      </c>
      <c r="DI268" s="619">
        <v>-3245258</v>
      </c>
      <c r="DJ268" s="619">
        <v>-447084</v>
      </c>
      <c r="DK268" s="619">
        <v>-438143</v>
      </c>
      <c r="DL268" s="619">
        <v>0</v>
      </c>
      <c r="DM268" s="619">
        <v>-8942</v>
      </c>
      <c r="DN268" s="619">
        <v>-894169</v>
      </c>
      <c r="DO268" s="619">
        <v>-3669366</v>
      </c>
      <c r="DP268" s="619">
        <v>-3595978</v>
      </c>
      <c r="DQ268" s="619">
        <v>0</v>
      </c>
      <c r="DR268" s="619">
        <v>-73388</v>
      </c>
      <c r="DS268" s="619">
        <v>-7338732</v>
      </c>
      <c r="DT268" s="619">
        <v>0</v>
      </c>
      <c r="DU268" s="619">
        <v>0</v>
      </c>
      <c r="DV268" s="619">
        <v>0</v>
      </c>
      <c r="DW268" s="619">
        <v>0</v>
      </c>
      <c r="DX268" s="619">
        <v>0</v>
      </c>
      <c r="DY268" s="619">
        <v>-3222282</v>
      </c>
      <c r="DZ268" s="619">
        <v>-3157835</v>
      </c>
      <c r="EA268" s="619">
        <v>0</v>
      </c>
      <c r="EB268" s="619">
        <v>-64446</v>
      </c>
      <c r="EC268" s="619">
        <v>-6444563</v>
      </c>
      <c r="ED268" s="619">
        <v>-447084</v>
      </c>
      <c r="EE268" s="619">
        <v>-438143</v>
      </c>
      <c r="EF268" s="619">
        <v>0</v>
      </c>
      <c r="EG268" s="619">
        <v>-8942</v>
      </c>
      <c r="EH268" s="619">
        <v>-894169</v>
      </c>
      <c r="EI268" s="619">
        <v>4920206</v>
      </c>
      <c r="EJ268" s="619">
        <v>4821802</v>
      </c>
      <c r="EK268" s="619">
        <v>0</v>
      </c>
      <c r="EL268" s="619">
        <v>98405</v>
      </c>
      <c r="EM268" s="619">
        <v>9840412</v>
      </c>
      <c r="EN268" s="619">
        <v>0</v>
      </c>
      <c r="EO268" s="619">
        <v>0</v>
      </c>
      <c r="EP268" s="619">
        <v>0</v>
      </c>
      <c r="EQ268" s="619">
        <v>0</v>
      </c>
      <c r="ER268" s="619">
        <v>0</v>
      </c>
      <c r="ES268" s="619">
        <v>5081088</v>
      </c>
      <c r="ET268" s="619">
        <v>4979466</v>
      </c>
      <c r="EU268" s="619">
        <v>0</v>
      </c>
      <c r="EV268" s="619">
        <v>101622</v>
      </c>
      <c r="EW268" s="619">
        <v>10162175</v>
      </c>
      <c r="EX268" s="619">
        <v>-160882</v>
      </c>
      <c r="EY268" s="619">
        <v>-157664</v>
      </c>
      <c r="EZ268" s="619">
        <v>0</v>
      </c>
      <c r="FA268" s="619">
        <v>-3217</v>
      </c>
      <c r="FB268" s="619">
        <v>-321763</v>
      </c>
      <c r="FC268" s="619">
        <v>70207640</v>
      </c>
      <c r="FD268" s="619">
        <v>68803487</v>
      </c>
      <c r="FE268" s="619">
        <v>0</v>
      </c>
      <c r="FF268" s="619">
        <v>1404153</v>
      </c>
      <c r="FG268" s="619">
        <v>140415280</v>
      </c>
      <c r="FH268" s="619">
        <v>67566729</v>
      </c>
      <c r="FI268" s="619">
        <v>66215394</v>
      </c>
      <c r="FJ268" s="619">
        <v>0</v>
      </c>
      <c r="FK268" s="619">
        <v>1351335</v>
      </c>
      <c r="FL268" s="619">
        <v>135133458</v>
      </c>
      <c r="FM268" s="619">
        <v>-2640911</v>
      </c>
      <c r="FN268" s="619">
        <v>-2588093</v>
      </c>
      <c r="FO268" s="619">
        <v>0</v>
      </c>
      <c r="FP268" s="619">
        <v>-52818</v>
      </c>
      <c r="FQ268" s="619">
        <v>-5281822</v>
      </c>
      <c r="FR268" s="619">
        <v>-2801793</v>
      </c>
      <c r="FS268" s="619">
        <v>-2745757</v>
      </c>
      <c r="FT268" s="619">
        <v>0</v>
      </c>
      <c r="FU268" s="619">
        <v>-56035</v>
      </c>
      <c r="FV268" s="619">
        <v>-5603585</v>
      </c>
      <c r="FW268" s="620" t="s">
        <v>513</v>
      </c>
      <c r="FX268" s="620" t="s">
        <v>584</v>
      </c>
      <c r="FY268" s="610" t="s">
        <v>515</v>
      </c>
      <c r="FZ268" s="611" t="s">
        <v>516</v>
      </c>
      <c r="GA268" s="611" t="s">
        <v>1333</v>
      </c>
      <c r="GB268" s="610" t="s">
        <v>1432</v>
      </c>
    </row>
    <row r="269" spans="1:184" x14ac:dyDescent="0.25">
      <c r="A269" s="610" t="s">
        <v>3385</v>
      </c>
      <c r="B269" s="617" t="s">
        <v>1334</v>
      </c>
      <c r="C269" s="618" t="s">
        <v>1335</v>
      </c>
      <c r="D269" s="638">
        <v>0</v>
      </c>
      <c r="E269" s="638">
        <v>0.99</v>
      </c>
      <c r="F269" s="638">
        <v>0</v>
      </c>
      <c r="G269" s="638">
        <v>0.01</v>
      </c>
      <c r="H269" s="638">
        <v>1</v>
      </c>
      <c r="I269" s="619">
        <v>0</v>
      </c>
      <c r="J269" s="619">
        <v>74516823</v>
      </c>
      <c r="K269" s="619">
        <v>0</v>
      </c>
      <c r="L269" s="619">
        <v>752695</v>
      </c>
      <c r="M269" s="619">
        <v>75269518</v>
      </c>
      <c r="N269" s="619">
        <v>0</v>
      </c>
      <c r="O269" s="619">
        <v>0</v>
      </c>
      <c r="P269" s="619">
        <v>0</v>
      </c>
      <c r="Q269" s="619">
        <v>319696</v>
      </c>
      <c r="R269" s="619">
        <v>319696</v>
      </c>
      <c r="S269" s="619">
        <v>161410</v>
      </c>
      <c r="T269" s="619">
        <v>0</v>
      </c>
      <c r="U269" s="619">
        <v>161410</v>
      </c>
      <c r="V269" s="619">
        <v>1841</v>
      </c>
      <c r="W269" s="619">
        <v>0</v>
      </c>
      <c r="X269" s="619">
        <v>1841</v>
      </c>
      <c r="Y269" s="619">
        <v>0</v>
      </c>
      <c r="Z269" s="619">
        <v>0</v>
      </c>
      <c r="AA269" s="619">
        <v>0</v>
      </c>
      <c r="AB269" s="619">
        <v>0</v>
      </c>
      <c r="AC269" s="619">
        <v>0</v>
      </c>
      <c r="AD269" s="619">
        <v>0</v>
      </c>
      <c r="AE269" s="619">
        <v>0</v>
      </c>
      <c r="AF269" s="619">
        <v>0</v>
      </c>
      <c r="AG269" s="619">
        <v>0</v>
      </c>
      <c r="AH269" s="619">
        <v>0</v>
      </c>
      <c r="AI269" s="619">
        <v>25527628</v>
      </c>
      <c r="AJ269" s="619">
        <v>0</v>
      </c>
      <c r="AK269" s="619">
        <v>256803</v>
      </c>
      <c r="AL269" s="619">
        <v>25784431</v>
      </c>
      <c r="AM269" s="619">
        <v>0</v>
      </c>
      <c r="AN269" s="619">
        <v>12344025</v>
      </c>
      <c r="AO269" s="619">
        <v>0</v>
      </c>
      <c r="AP269" s="619">
        <v>124687</v>
      </c>
      <c r="AQ269" s="619">
        <v>12468712</v>
      </c>
      <c r="AR269" s="619">
        <v>0</v>
      </c>
      <c r="AS269" s="619">
        <v>-2124709</v>
      </c>
      <c r="AT269" s="619">
        <v>0</v>
      </c>
      <c r="AU269" s="619">
        <v>-21462</v>
      </c>
      <c r="AV269" s="619">
        <v>-2146171</v>
      </c>
      <c r="AW269" s="619">
        <v>0</v>
      </c>
      <c r="AX269" s="619">
        <v>-4966733</v>
      </c>
      <c r="AY269" s="619">
        <v>0</v>
      </c>
      <c r="AZ269" s="619">
        <v>-50169</v>
      </c>
      <c r="BA269" s="619">
        <v>-5016902</v>
      </c>
      <c r="BB269" s="619">
        <v>0</v>
      </c>
      <c r="BC269" s="619">
        <v>0</v>
      </c>
      <c r="BD269" s="619">
        <v>0</v>
      </c>
      <c r="BE269" s="619">
        <v>0</v>
      </c>
      <c r="BF269" s="619">
        <v>0</v>
      </c>
      <c r="BG269" s="619">
        <v>0</v>
      </c>
      <c r="BH269" s="619">
        <v>142839</v>
      </c>
      <c r="BI269" s="619">
        <v>0</v>
      </c>
      <c r="BJ269" s="619">
        <v>1443</v>
      </c>
      <c r="BK269" s="619">
        <v>144282</v>
      </c>
      <c r="BL269" s="619">
        <v>0</v>
      </c>
      <c r="BM269" s="619">
        <v>-4823894</v>
      </c>
      <c r="BN269" s="619">
        <v>0</v>
      </c>
      <c r="BO269" s="619">
        <v>-48726</v>
      </c>
      <c r="BP269" s="619">
        <v>-4872620</v>
      </c>
      <c r="BQ269" s="619">
        <v>0</v>
      </c>
      <c r="BR269" s="619">
        <v>-5875087</v>
      </c>
      <c r="BS269" s="619">
        <v>0</v>
      </c>
      <c r="BT269" s="619">
        <v>-59344</v>
      </c>
      <c r="BU269" s="619">
        <v>-5934431</v>
      </c>
      <c r="BV269" s="619">
        <v>0</v>
      </c>
      <c r="BW269" s="619">
        <v>-84976</v>
      </c>
      <c r="BX269" s="619">
        <v>0</v>
      </c>
      <c r="BY269" s="619">
        <v>-858</v>
      </c>
      <c r="BZ269" s="619">
        <v>-85834</v>
      </c>
      <c r="CA269" s="619">
        <v>0</v>
      </c>
      <c r="CB269" s="619">
        <v>-5790111</v>
      </c>
      <c r="CC269" s="619">
        <v>0</v>
      </c>
      <c r="CD269" s="619">
        <v>-58486</v>
      </c>
      <c r="CE269" s="619">
        <v>-5848597</v>
      </c>
      <c r="CF269" s="619">
        <v>0</v>
      </c>
      <c r="CG269" s="619">
        <v>0</v>
      </c>
      <c r="CH269" s="619">
        <v>0</v>
      </c>
      <c r="CI269" s="619">
        <v>0</v>
      </c>
      <c r="CJ269" s="619">
        <v>0</v>
      </c>
      <c r="CK269" s="619">
        <v>0</v>
      </c>
      <c r="CL269" s="619">
        <v>84976</v>
      </c>
      <c r="CM269" s="619">
        <v>0</v>
      </c>
      <c r="CN269" s="619">
        <v>858</v>
      </c>
      <c r="CO269" s="619">
        <v>85834</v>
      </c>
      <c r="CP269" s="619">
        <v>0</v>
      </c>
      <c r="CQ269" s="619">
        <v>2914819</v>
      </c>
      <c r="CR269" s="619">
        <v>0</v>
      </c>
      <c r="CS269" s="619">
        <v>29443</v>
      </c>
      <c r="CT269" s="619">
        <v>2944262</v>
      </c>
      <c r="CU269" s="619">
        <v>0</v>
      </c>
      <c r="CV269" s="619">
        <v>0</v>
      </c>
      <c r="CW269" s="619">
        <v>0</v>
      </c>
      <c r="CX269" s="619">
        <v>0</v>
      </c>
      <c r="CY269" s="619">
        <v>0</v>
      </c>
      <c r="CZ269" s="619">
        <v>0</v>
      </c>
      <c r="DA269" s="619">
        <v>0</v>
      </c>
      <c r="DB269" s="619">
        <v>0</v>
      </c>
      <c r="DC269" s="619">
        <v>0</v>
      </c>
      <c r="DD269" s="619">
        <v>0</v>
      </c>
      <c r="DE269" s="619">
        <v>0</v>
      </c>
      <c r="DF269" s="619">
        <v>-539396</v>
      </c>
      <c r="DG269" s="619">
        <v>0</v>
      </c>
      <c r="DH269" s="619">
        <v>-5448</v>
      </c>
      <c r="DI269" s="619">
        <v>-544844</v>
      </c>
      <c r="DJ269" s="619">
        <v>0</v>
      </c>
      <c r="DK269" s="619">
        <v>-1679376</v>
      </c>
      <c r="DL269" s="619">
        <v>0</v>
      </c>
      <c r="DM269" s="619">
        <v>-16963</v>
      </c>
      <c r="DN269" s="619">
        <v>-1696339</v>
      </c>
      <c r="DO269" s="619">
        <v>0</v>
      </c>
      <c r="DP269" s="619">
        <v>-5094064</v>
      </c>
      <c r="DQ269" s="619">
        <v>0</v>
      </c>
      <c r="DR269" s="619">
        <v>-51454</v>
      </c>
      <c r="DS269" s="619">
        <v>-5145518</v>
      </c>
      <c r="DT269" s="619">
        <v>0</v>
      </c>
      <c r="DU269" s="619">
        <v>0</v>
      </c>
      <c r="DV269" s="619">
        <v>0</v>
      </c>
      <c r="DW269" s="619">
        <v>0</v>
      </c>
      <c r="DX269" s="619">
        <v>0</v>
      </c>
      <c r="DY269" s="619">
        <v>0</v>
      </c>
      <c r="DZ269" s="619">
        <v>-3414688</v>
      </c>
      <c r="EA269" s="619">
        <v>0</v>
      </c>
      <c r="EB269" s="619">
        <v>-34491</v>
      </c>
      <c r="EC269" s="619">
        <v>-3449179</v>
      </c>
      <c r="ED269" s="619">
        <v>0</v>
      </c>
      <c r="EE269" s="619">
        <v>-1679376</v>
      </c>
      <c r="EF269" s="619">
        <v>0</v>
      </c>
      <c r="EG269" s="619">
        <v>-16963</v>
      </c>
      <c r="EH269" s="619">
        <v>-1696339</v>
      </c>
      <c r="EI269" s="619">
        <v>-83836</v>
      </c>
      <c r="EJ269" s="619">
        <v>-5884804</v>
      </c>
      <c r="EK269" s="619">
        <v>0</v>
      </c>
      <c r="EL269" s="619">
        <v>-60289</v>
      </c>
      <c r="EM269" s="619">
        <v>-6028929</v>
      </c>
      <c r="EN269" s="619">
        <v>0</v>
      </c>
      <c r="EO269" s="619">
        <v>0</v>
      </c>
      <c r="EP269" s="619">
        <v>0</v>
      </c>
      <c r="EQ269" s="619">
        <v>0</v>
      </c>
      <c r="ER269" s="619">
        <v>0</v>
      </c>
      <c r="ES269" s="619">
        <v>0</v>
      </c>
      <c r="ET269" s="619">
        <v>-4526645</v>
      </c>
      <c r="EU269" s="619">
        <v>0</v>
      </c>
      <c r="EV269" s="619">
        <v>-45724</v>
      </c>
      <c r="EW269" s="619">
        <v>-4572369</v>
      </c>
      <c r="EX269" s="619">
        <v>-83836</v>
      </c>
      <c r="EY269" s="619">
        <v>-1358159</v>
      </c>
      <c r="EZ269" s="619">
        <v>0</v>
      </c>
      <c r="FA269" s="619">
        <v>-14565</v>
      </c>
      <c r="FB269" s="619">
        <v>-1456560</v>
      </c>
      <c r="FC269" s="619">
        <v>0</v>
      </c>
      <c r="FD269" s="619">
        <v>75672896</v>
      </c>
      <c r="FE269" s="619">
        <v>0</v>
      </c>
      <c r="FF269" s="619">
        <v>764373</v>
      </c>
      <c r="FG269" s="619">
        <v>76437269</v>
      </c>
      <c r="FH269" s="619">
        <v>0</v>
      </c>
      <c r="FI269" s="619">
        <v>74516823</v>
      </c>
      <c r="FJ269" s="619">
        <v>0</v>
      </c>
      <c r="FK269" s="619">
        <v>752695</v>
      </c>
      <c r="FL269" s="619">
        <v>75269518</v>
      </c>
      <c r="FM269" s="619">
        <v>0</v>
      </c>
      <c r="FN269" s="619">
        <v>-1156073</v>
      </c>
      <c r="FO269" s="619">
        <v>0</v>
      </c>
      <c r="FP269" s="619">
        <v>-11678</v>
      </c>
      <c r="FQ269" s="619">
        <v>-1167751</v>
      </c>
      <c r="FR269" s="619">
        <v>-83836</v>
      </c>
      <c r="FS269" s="619">
        <v>-2514232</v>
      </c>
      <c r="FT269" s="619">
        <v>0</v>
      </c>
      <c r="FU269" s="619">
        <v>-26243</v>
      </c>
      <c r="FV269" s="619">
        <v>-2624311</v>
      </c>
      <c r="FW269" s="620" t="s">
        <v>513</v>
      </c>
      <c r="FX269" s="620" t="s">
        <v>547</v>
      </c>
      <c r="FY269" s="610" t="s">
        <v>515</v>
      </c>
      <c r="FZ269" s="611" t="s">
        <v>548</v>
      </c>
      <c r="GA269" s="611" t="s">
        <v>1336</v>
      </c>
      <c r="GB269" s="610" t="s">
        <v>1432</v>
      </c>
    </row>
    <row r="270" spans="1:184" x14ac:dyDescent="0.25">
      <c r="A270" s="610" t="s">
        <v>3385</v>
      </c>
      <c r="B270" s="617" t="s">
        <v>1337</v>
      </c>
      <c r="C270" s="618" t="s">
        <v>1338</v>
      </c>
      <c r="D270" s="638">
        <v>0.33</v>
      </c>
      <c r="E270" s="638">
        <v>0.3</v>
      </c>
      <c r="F270" s="638">
        <v>0.37</v>
      </c>
      <c r="G270" s="638">
        <v>0</v>
      </c>
      <c r="H270" s="638">
        <v>1</v>
      </c>
      <c r="I270" s="619">
        <v>19523316</v>
      </c>
      <c r="J270" s="619">
        <v>17748469</v>
      </c>
      <c r="K270" s="619">
        <v>21889779</v>
      </c>
      <c r="L270" s="619">
        <v>0</v>
      </c>
      <c r="M270" s="619">
        <v>59161564</v>
      </c>
      <c r="N270" s="619">
        <v>0</v>
      </c>
      <c r="O270" s="619">
        <v>0</v>
      </c>
      <c r="P270" s="619">
        <v>19523316</v>
      </c>
      <c r="Q270" s="619">
        <v>277975</v>
      </c>
      <c r="R270" s="619">
        <v>277975</v>
      </c>
      <c r="S270" s="619">
        <v>0</v>
      </c>
      <c r="T270" s="619">
        <v>0</v>
      </c>
      <c r="U270" s="619">
        <v>0</v>
      </c>
      <c r="V270" s="619">
        <v>0</v>
      </c>
      <c r="W270" s="619">
        <v>0</v>
      </c>
      <c r="X270" s="619">
        <v>0</v>
      </c>
      <c r="Y270" s="619">
        <v>0</v>
      </c>
      <c r="Z270" s="619">
        <v>0</v>
      </c>
      <c r="AA270" s="619">
        <v>0</v>
      </c>
      <c r="AB270" s="619">
        <v>0</v>
      </c>
      <c r="AC270" s="619">
        <v>0</v>
      </c>
      <c r="AD270" s="619">
        <v>0</v>
      </c>
      <c r="AE270" s="619">
        <v>0</v>
      </c>
      <c r="AF270" s="619">
        <v>0</v>
      </c>
      <c r="AG270" s="619">
        <v>0</v>
      </c>
      <c r="AH270" s="619">
        <v>0</v>
      </c>
      <c r="AI270" s="619">
        <v>9980682</v>
      </c>
      <c r="AJ270" s="619">
        <v>12309509</v>
      </c>
      <c r="AK270" s="619">
        <v>0</v>
      </c>
      <c r="AL270" s="619">
        <v>22290191</v>
      </c>
      <c r="AM270" s="619">
        <v>4331177</v>
      </c>
      <c r="AN270" s="619">
        <v>3937433</v>
      </c>
      <c r="AO270" s="619">
        <v>4856168</v>
      </c>
      <c r="AP270" s="619">
        <v>0</v>
      </c>
      <c r="AQ270" s="619">
        <v>13124778</v>
      </c>
      <c r="AR270" s="619">
        <v>-1428506</v>
      </c>
      <c r="AS270" s="619">
        <v>-1298642</v>
      </c>
      <c r="AT270" s="619">
        <v>-1601659</v>
      </c>
      <c r="AU270" s="619">
        <v>0</v>
      </c>
      <c r="AV270" s="619">
        <v>-4328807</v>
      </c>
      <c r="AW270" s="619">
        <v>-3123619</v>
      </c>
      <c r="AX270" s="619">
        <v>-2839655</v>
      </c>
      <c r="AY270" s="619">
        <v>-3502241</v>
      </c>
      <c r="AZ270" s="619">
        <v>0</v>
      </c>
      <c r="BA270" s="619">
        <v>-9465515</v>
      </c>
      <c r="BB270" s="619">
        <v>212558</v>
      </c>
      <c r="BC270" s="619">
        <v>193234</v>
      </c>
      <c r="BD270" s="619">
        <v>238322</v>
      </c>
      <c r="BE270" s="619">
        <v>0</v>
      </c>
      <c r="BF270" s="619">
        <v>644114</v>
      </c>
      <c r="BG270" s="619">
        <v>-524291</v>
      </c>
      <c r="BH270" s="619">
        <v>-476628</v>
      </c>
      <c r="BI270" s="619">
        <v>-587841</v>
      </c>
      <c r="BJ270" s="619">
        <v>0</v>
      </c>
      <c r="BK270" s="619">
        <v>-1588760</v>
      </c>
      <c r="BL270" s="619">
        <v>-3435352</v>
      </c>
      <c r="BM270" s="619">
        <v>-3123049</v>
      </c>
      <c r="BN270" s="619">
        <v>-3851760</v>
      </c>
      <c r="BO270" s="619">
        <v>0</v>
      </c>
      <c r="BP270" s="619">
        <v>-10410161</v>
      </c>
      <c r="BQ270" s="619">
        <v>-1373526</v>
      </c>
      <c r="BR270" s="619">
        <v>-1248661</v>
      </c>
      <c r="BS270" s="619">
        <v>-1540015</v>
      </c>
      <c r="BT270" s="619">
        <v>0</v>
      </c>
      <c r="BU270" s="619">
        <v>-4162202</v>
      </c>
      <c r="BV270" s="619">
        <v>-27194</v>
      </c>
      <c r="BW270" s="619">
        <v>-24722</v>
      </c>
      <c r="BX270" s="619">
        <v>-30491</v>
      </c>
      <c r="BY270" s="619">
        <v>0</v>
      </c>
      <c r="BZ270" s="619">
        <v>-82407</v>
      </c>
      <c r="CA270" s="619">
        <v>-1346332</v>
      </c>
      <c r="CB270" s="619">
        <v>-1223939</v>
      </c>
      <c r="CC270" s="619">
        <v>-1509524</v>
      </c>
      <c r="CD270" s="619">
        <v>0</v>
      </c>
      <c r="CE270" s="619">
        <v>-4079795</v>
      </c>
      <c r="CF270" s="619">
        <v>0</v>
      </c>
      <c r="CG270" s="619">
        <v>0</v>
      </c>
      <c r="CH270" s="619">
        <v>0</v>
      </c>
      <c r="CI270" s="619">
        <v>0</v>
      </c>
      <c r="CJ270" s="619">
        <v>0</v>
      </c>
      <c r="CK270" s="619">
        <v>27194</v>
      </c>
      <c r="CL270" s="619">
        <v>24722</v>
      </c>
      <c r="CM270" s="619">
        <v>30491</v>
      </c>
      <c r="CN270" s="619">
        <v>0</v>
      </c>
      <c r="CO270" s="619">
        <v>82407</v>
      </c>
      <c r="CP270" s="619">
        <v>451994</v>
      </c>
      <c r="CQ270" s="619">
        <v>410904</v>
      </c>
      <c r="CR270" s="619">
        <v>506781</v>
      </c>
      <c r="CS270" s="619">
        <v>0</v>
      </c>
      <c r="CT270" s="619">
        <v>1369679</v>
      </c>
      <c r="CU270" s="619">
        <v>0</v>
      </c>
      <c r="CV270" s="619">
        <v>0</v>
      </c>
      <c r="CW270" s="619">
        <v>0</v>
      </c>
      <c r="CX270" s="619">
        <v>0</v>
      </c>
      <c r="CY270" s="619">
        <v>0</v>
      </c>
      <c r="CZ270" s="619">
        <v>0</v>
      </c>
      <c r="DA270" s="619">
        <v>0</v>
      </c>
      <c r="DB270" s="619">
        <v>0</v>
      </c>
      <c r="DC270" s="619">
        <v>0</v>
      </c>
      <c r="DD270" s="619">
        <v>0</v>
      </c>
      <c r="DE270" s="619">
        <v>-564925</v>
      </c>
      <c r="DF270" s="619">
        <v>-513568</v>
      </c>
      <c r="DG270" s="619">
        <v>-633400</v>
      </c>
      <c r="DH270" s="619">
        <v>0</v>
      </c>
      <c r="DI270" s="619">
        <v>-1711893</v>
      </c>
      <c r="DJ270" s="619">
        <v>-330000</v>
      </c>
      <c r="DK270" s="619">
        <v>-300000</v>
      </c>
      <c r="DL270" s="619">
        <v>-370000</v>
      </c>
      <c r="DM270" s="619">
        <v>0</v>
      </c>
      <c r="DN270" s="619">
        <v>-1000000</v>
      </c>
      <c r="DO270" s="619">
        <v>-1789263</v>
      </c>
      <c r="DP270" s="619">
        <v>-1626603</v>
      </c>
      <c r="DQ270" s="619">
        <v>-2006143</v>
      </c>
      <c r="DR270" s="619">
        <v>0</v>
      </c>
      <c r="DS270" s="619">
        <v>-5422009</v>
      </c>
      <c r="DT270" s="619">
        <v>0</v>
      </c>
      <c r="DU270" s="619">
        <v>0</v>
      </c>
      <c r="DV270" s="619">
        <v>0</v>
      </c>
      <c r="DW270" s="619">
        <v>0</v>
      </c>
      <c r="DX270" s="619">
        <v>0</v>
      </c>
      <c r="DY270" s="619">
        <v>-1459263</v>
      </c>
      <c r="DZ270" s="619">
        <v>-1326603</v>
      </c>
      <c r="EA270" s="619">
        <v>-1636143</v>
      </c>
      <c r="EB270" s="619">
        <v>0</v>
      </c>
      <c r="EC270" s="619">
        <v>-4422009</v>
      </c>
      <c r="ED270" s="619">
        <v>-330000</v>
      </c>
      <c r="EE270" s="619">
        <v>-300000</v>
      </c>
      <c r="EF270" s="619">
        <v>-370000</v>
      </c>
      <c r="EG270" s="619">
        <v>0</v>
      </c>
      <c r="EH270" s="619">
        <v>-1000000</v>
      </c>
      <c r="EI270" s="619">
        <v>879971</v>
      </c>
      <c r="EJ270" s="619">
        <v>845159</v>
      </c>
      <c r="EK270" s="619">
        <v>1029837</v>
      </c>
      <c r="EL270" s="619">
        <v>0</v>
      </c>
      <c r="EM270" s="619">
        <v>2754966</v>
      </c>
      <c r="EN270" s="619">
        <v>0</v>
      </c>
      <c r="EO270" s="619">
        <v>0</v>
      </c>
      <c r="EP270" s="619">
        <v>0</v>
      </c>
      <c r="EQ270" s="619">
        <v>0</v>
      </c>
      <c r="ER270" s="619">
        <v>0</v>
      </c>
      <c r="ES270" s="619">
        <v>-64390</v>
      </c>
      <c r="ET270" s="619">
        <v>-58536</v>
      </c>
      <c r="EU270" s="619">
        <v>-72195</v>
      </c>
      <c r="EV270" s="619">
        <v>0</v>
      </c>
      <c r="EW270" s="619">
        <v>-195121</v>
      </c>
      <c r="EX270" s="619">
        <v>944361</v>
      </c>
      <c r="EY270" s="619">
        <v>903695</v>
      </c>
      <c r="EZ270" s="619">
        <v>1102032</v>
      </c>
      <c r="FA270" s="619">
        <v>0</v>
      </c>
      <c r="FB270" s="619">
        <v>2950087</v>
      </c>
      <c r="FC270" s="619">
        <v>20034206</v>
      </c>
      <c r="FD270" s="619">
        <v>18212914</v>
      </c>
      <c r="FE270" s="619">
        <v>22462594</v>
      </c>
      <c r="FF270" s="619">
        <v>0</v>
      </c>
      <c r="FG270" s="619">
        <v>60709714</v>
      </c>
      <c r="FH270" s="619">
        <v>19523316</v>
      </c>
      <c r="FI270" s="619">
        <v>17748469</v>
      </c>
      <c r="FJ270" s="619">
        <v>21889779</v>
      </c>
      <c r="FK270" s="619">
        <v>0</v>
      </c>
      <c r="FL270" s="619">
        <v>59161564</v>
      </c>
      <c r="FM270" s="619">
        <v>-510890</v>
      </c>
      <c r="FN270" s="619">
        <v>-464445</v>
      </c>
      <c r="FO270" s="619">
        <v>-572815</v>
      </c>
      <c r="FP270" s="619">
        <v>0</v>
      </c>
      <c r="FQ270" s="619">
        <v>-1548150</v>
      </c>
      <c r="FR270" s="619">
        <v>433471</v>
      </c>
      <c r="FS270" s="619">
        <v>439250</v>
      </c>
      <c r="FT270" s="619">
        <v>529217</v>
      </c>
      <c r="FU270" s="619">
        <v>0</v>
      </c>
      <c r="FV270" s="619">
        <v>1401937</v>
      </c>
      <c r="FW270" s="620" t="s">
        <v>503</v>
      </c>
      <c r="FX270" s="620" t="s">
        <v>504</v>
      </c>
      <c r="FY270" s="610" t="s">
        <v>505</v>
      </c>
      <c r="FZ270" s="611" t="s">
        <v>506</v>
      </c>
      <c r="GA270" s="611" t="s">
        <v>1339</v>
      </c>
      <c r="GB270" s="610" t="s">
        <v>1432</v>
      </c>
    </row>
    <row r="271" spans="1:184" x14ac:dyDescent="0.25">
      <c r="A271" s="610" t="s">
        <v>3385</v>
      </c>
      <c r="B271" s="617" t="s">
        <v>1340</v>
      </c>
      <c r="C271" s="618" t="s">
        <v>1341</v>
      </c>
      <c r="D271" s="638">
        <v>0.33</v>
      </c>
      <c r="E271" s="638">
        <v>0.3</v>
      </c>
      <c r="F271" s="638">
        <v>0.37</v>
      </c>
      <c r="G271" s="638">
        <v>0</v>
      </c>
      <c r="H271" s="638">
        <v>1</v>
      </c>
      <c r="I271" s="619">
        <v>32706164</v>
      </c>
      <c r="J271" s="619">
        <v>29732876</v>
      </c>
      <c r="K271" s="619">
        <v>36670548</v>
      </c>
      <c r="L271" s="619">
        <v>0</v>
      </c>
      <c r="M271" s="619">
        <v>99109588</v>
      </c>
      <c r="N271" s="619">
        <v>0</v>
      </c>
      <c r="O271" s="619">
        <v>0</v>
      </c>
      <c r="P271" s="619">
        <v>32706164</v>
      </c>
      <c r="Q271" s="619">
        <v>435570</v>
      </c>
      <c r="R271" s="619">
        <v>435570</v>
      </c>
      <c r="S271" s="619">
        <v>12723415</v>
      </c>
      <c r="T271" s="619">
        <v>0</v>
      </c>
      <c r="U271" s="619">
        <v>12723415</v>
      </c>
      <c r="V271" s="619">
        <v>0</v>
      </c>
      <c r="W271" s="619">
        <v>0</v>
      </c>
      <c r="X271" s="619">
        <v>0</v>
      </c>
      <c r="Y271" s="619">
        <v>0</v>
      </c>
      <c r="Z271" s="619">
        <v>0</v>
      </c>
      <c r="AA271" s="619">
        <v>0</v>
      </c>
      <c r="AB271" s="619">
        <v>0</v>
      </c>
      <c r="AC271" s="619">
        <v>0</v>
      </c>
      <c r="AD271" s="619">
        <v>0</v>
      </c>
      <c r="AE271" s="619">
        <v>0</v>
      </c>
      <c r="AF271" s="619">
        <v>0</v>
      </c>
      <c r="AG271" s="619">
        <v>0</v>
      </c>
      <c r="AH271" s="619">
        <v>0</v>
      </c>
      <c r="AI271" s="619">
        <v>17514714</v>
      </c>
      <c r="AJ271" s="619">
        <v>17174379</v>
      </c>
      <c r="AK271" s="619">
        <v>0</v>
      </c>
      <c r="AL271" s="619">
        <v>34689093</v>
      </c>
      <c r="AM271" s="619">
        <v>8298467</v>
      </c>
      <c r="AN271" s="619">
        <v>7544060</v>
      </c>
      <c r="AO271" s="619">
        <v>9304341</v>
      </c>
      <c r="AP271" s="619">
        <v>0</v>
      </c>
      <c r="AQ271" s="619">
        <v>25146868</v>
      </c>
      <c r="AR271" s="619">
        <v>-4291053</v>
      </c>
      <c r="AS271" s="619">
        <v>-3900957</v>
      </c>
      <c r="AT271" s="619">
        <v>-4811181</v>
      </c>
      <c r="AU271" s="619">
        <v>0</v>
      </c>
      <c r="AV271" s="619">
        <v>-13003191</v>
      </c>
      <c r="AW271" s="619">
        <v>-3537600</v>
      </c>
      <c r="AX271" s="619">
        <v>-3216000</v>
      </c>
      <c r="AY271" s="619">
        <v>-3966400</v>
      </c>
      <c r="AZ271" s="619">
        <v>0</v>
      </c>
      <c r="BA271" s="619">
        <v>-10720000</v>
      </c>
      <c r="BB271" s="619">
        <v>0</v>
      </c>
      <c r="BC271" s="619">
        <v>0</v>
      </c>
      <c r="BD271" s="619">
        <v>0</v>
      </c>
      <c r="BE271" s="619">
        <v>0</v>
      </c>
      <c r="BF271" s="619">
        <v>0</v>
      </c>
      <c r="BG271" s="619">
        <v>-494670</v>
      </c>
      <c r="BH271" s="619">
        <v>-449700</v>
      </c>
      <c r="BI271" s="619">
        <v>-554630</v>
      </c>
      <c r="BJ271" s="619">
        <v>0</v>
      </c>
      <c r="BK271" s="619">
        <v>-1499000</v>
      </c>
      <c r="BL271" s="619">
        <v>-4032270</v>
      </c>
      <c r="BM271" s="619">
        <v>-3665700</v>
      </c>
      <c r="BN271" s="619">
        <v>-4521030</v>
      </c>
      <c r="BO271" s="619">
        <v>0</v>
      </c>
      <c r="BP271" s="619">
        <v>-12219000</v>
      </c>
      <c r="BQ271" s="619">
        <v>-4672986</v>
      </c>
      <c r="BR271" s="619">
        <v>-4248169</v>
      </c>
      <c r="BS271" s="619">
        <v>-5239408</v>
      </c>
      <c r="BT271" s="619">
        <v>0</v>
      </c>
      <c r="BU271" s="619">
        <v>-14160563</v>
      </c>
      <c r="BV271" s="619">
        <v>-213809</v>
      </c>
      <c r="BW271" s="619">
        <v>-194371</v>
      </c>
      <c r="BX271" s="619">
        <v>-239724</v>
      </c>
      <c r="BY271" s="619">
        <v>0</v>
      </c>
      <c r="BZ271" s="619">
        <v>-647904</v>
      </c>
      <c r="CA271" s="619">
        <v>-4459177</v>
      </c>
      <c r="CB271" s="619">
        <v>-4053798</v>
      </c>
      <c r="CC271" s="619">
        <v>-4999684</v>
      </c>
      <c r="CD271" s="619">
        <v>0</v>
      </c>
      <c r="CE271" s="619">
        <v>-13512659</v>
      </c>
      <c r="CF271" s="619">
        <v>0</v>
      </c>
      <c r="CG271" s="619">
        <v>0</v>
      </c>
      <c r="CH271" s="619">
        <v>0</v>
      </c>
      <c r="CI271" s="619">
        <v>0</v>
      </c>
      <c r="CJ271" s="619">
        <v>0</v>
      </c>
      <c r="CK271" s="619">
        <v>213809</v>
      </c>
      <c r="CL271" s="619">
        <v>194371</v>
      </c>
      <c r="CM271" s="619">
        <v>239724</v>
      </c>
      <c r="CN271" s="619">
        <v>0</v>
      </c>
      <c r="CO271" s="619">
        <v>647904</v>
      </c>
      <c r="CP271" s="619">
        <v>3715985</v>
      </c>
      <c r="CQ271" s="619">
        <v>3378168</v>
      </c>
      <c r="CR271" s="619">
        <v>4166408</v>
      </c>
      <c r="CS271" s="619">
        <v>0</v>
      </c>
      <c r="CT271" s="619">
        <v>11260561</v>
      </c>
      <c r="CU271" s="619">
        <v>0</v>
      </c>
      <c r="CV271" s="619">
        <v>0</v>
      </c>
      <c r="CW271" s="619">
        <v>0</v>
      </c>
      <c r="CX271" s="619">
        <v>0</v>
      </c>
      <c r="CY271" s="619">
        <v>0</v>
      </c>
      <c r="CZ271" s="619">
        <v>0</v>
      </c>
      <c r="DA271" s="619">
        <v>0</v>
      </c>
      <c r="DB271" s="619">
        <v>0</v>
      </c>
      <c r="DC271" s="619">
        <v>0</v>
      </c>
      <c r="DD271" s="619">
        <v>0</v>
      </c>
      <c r="DE271" s="619">
        <v>-4748640</v>
      </c>
      <c r="DF271" s="619">
        <v>-4316945</v>
      </c>
      <c r="DG271" s="619">
        <v>-5324232</v>
      </c>
      <c r="DH271" s="619">
        <v>0</v>
      </c>
      <c r="DI271" s="619">
        <v>-14389817</v>
      </c>
      <c r="DJ271" s="619">
        <v>-433156</v>
      </c>
      <c r="DK271" s="619">
        <v>-393779</v>
      </c>
      <c r="DL271" s="619">
        <v>-485661</v>
      </c>
      <c r="DM271" s="619">
        <v>0</v>
      </c>
      <c r="DN271" s="619">
        <v>-1312596</v>
      </c>
      <c r="DO271" s="619">
        <v>-5924988</v>
      </c>
      <c r="DP271" s="619">
        <v>-5386354</v>
      </c>
      <c r="DQ271" s="619">
        <v>-6643169</v>
      </c>
      <c r="DR271" s="619">
        <v>0</v>
      </c>
      <c r="DS271" s="619">
        <v>-17954511</v>
      </c>
      <c r="DT271" s="619">
        <v>0</v>
      </c>
      <c r="DU271" s="619">
        <v>0</v>
      </c>
      <c r="DV271" s="619">
        <v>0</v>
      </c>
      <c r="DW271" s="619">
        <v>0</v>
      </c>
      <c r="DX271" s="619">
        <v>0</v>
      </c>
      <c r="DY271" s="619">
        <v>-5491832</v>
      </c>
      <c r="DZ271" s="619">
        <v>-4992575</v>
      </c>
      <c r="EA271" s="619">
        <v>-6157508</v>
      </c>
      <c r="EB271" s="619">
        <v>0</v>
      </c>
      <c r="EC271" s="619">
        <v>-16641915</v>
      </c>
      <c r="ED271" s="619">
        <v>-433156</v>
      </c>
      <c r="EE271" s="619">
        <v>-393779</v>
      </c>
      <c r="EF271" s="619">
        <v>-485661</v>
      </c>
      <c r="EG271" s="619">
        <v>0</v>
      </c>
      <c r="EH271" s="619">
        <v>-1312596</v>
      </c>
      <c r="EI271" s="619">
        <v>-1708922</v>
      </c>
      <c r="EJ271" s="619">
        <v>-1553666</v>
      </c>
      <c r="EK271" s="619">
        <v>-1916302</v>
      </c>
      <c r="EL271" s="619">
        <v>0</v>
      </c>
      <c r="EM271" s="619">
        <v>-5178890</v>
      </c>
      <c r="EN271" s="619">
        <v>0</v>
      </c>
      <c r="EO271" s="619">
        <v>0</v>
      </c>
      <c r="EP271" s="619">
        <v>0</v>
      </c>
      <c r="EQ271" s="619">
        <v>0</v>
      </c>
      <c r="ER271" s="619">
        <v>0</v>
      </c>
      <c r="ES271" s="619">
        <v>647082</v>
      </c>
      <c r="ET271" s="619">
        <v>588257</v>
      </c>
      <c r="EU271" s="619">
        <v>725517</v>
      </c>
      <c r="EV271" s="619">
        <v>0</v>
      </c>
      <c r="EW271" s="619">
        <v>1960856</v>
      </c>
      <c r="EX271" s="619">
        <v>-2356004</v>
      </c>
      <c r="EY271" s="619">
        <v>-2141923</v>
      </c>
      <c r="EZ271" s="619">
        <v>-2641819</v>
      </c>
      <c r="FA271" s="619">
        <v>0</v>
      </c>
      <c r="FB271" s="619">
        <v>-7139746</v>
      </c>
      <c r="FC271" s="619">
        <v>35342382</v>
      </c>
      <c r="FD271" s="619">
        <v>32129439</v>
      </c>
      <c r="FE271" s="619">
        <v>39626308</v>
      </c>
      <c r="FF271" s="619">
        <v>0</v>
      </c>
      <c r="FG271" s="619">
        <v>107098129</v>
      </c>
      <c r="FH271" s="619">
        <v>32706164</v>
      </c>
      <c r="FI271" s="619">
        <v>29732876</v>
      </c>
      <c r="FJ271" s="619">
        <v>36670548</v>
      </c>
      <c r="FK271" s="619">
        <v>0</v>
      </c>
      <c r="FL271" s="619">
        <v>99109588</v>
      </c>
      <c r="FM271" s="619">
        <v>-2636218</v>
      </c>
      <c r="FN271" s="619">
        <v>-2396563</v>
      </c>
      <c r="FO271" s="619">
        <v>-2955760</v>
      </c>
      <c r="FP271" s="619">
        <v>0</v>
      </c>
      <c r="FQ271" s="619">
        <v>-7988541</v>
      </c>
      <c r="FR271" s="619">
        <v>-4992222</v>
      </c>
      <c r="FS271" s="619">
        <v>-4538486</v>
      </c>
      <c r="FT271" s="619">
        <v>-5597579</v>
      </c>
      <c r="FU271" s="619">
        <v>0</v>
      </c>
      <c r="FV271" s="619">
        <v>-15128287</v>
      </c>
      <c r="FW271" s="620" t="s">
        <v>503</v>
      </c>
      <c r="FX271" s="620" t="s">
        <v>504</v>
      </c>
      <c r="FY271" s="610" t="s">
        <v>645</v>
      </c>
      <c r="FZ271" s="611" t="s">
        <v>506</v>
      </c>
      <c r="GA271" s="611" t="s">
        <v>1342</v>
      </c>
      <c r="GB271" s="610" t="s">
        <v>1432</v>
      </c>
    </row>
    <row r="272" spans="1:184" x14ac:dyDescent="0.25">
      <c r="A272" s="610" t="s">
        <v>3386</v>
      </c>
      <c r="B272" s="617" t="s">
        <v>1343</v>
      </c>
      <c r="C272" s="618" t="s">
        <v>1344</v>
      </c>
      <c r="D272" s="638">
        <v>0.5</v>
      </c>
      <c r="E272" s="638">
        <v>0.49</v>
      </c>
      <c r="F272" s="638">
        <v>0</v>
      </c>
      <c r="G272" s="638">
        <v>0.01</v>
      </c>
      <c r="H272" s="638">
        <v>1</v>
      </c>
      <c r="I272" s="619">
        <v>50883476</v>
      </c>
      <c r="J272" s="619">
        <v>49865807</v>
      </c>
      <c r="K272" s="619">
        <v>0</v>
      </c>
      <c r="L272" s="619">
        <v>1017670</v>
      </c>
      <c r="M272" s="619">
        <v>101766953</v>
      </c>
      <c r="N272" s="619">
        <v>400170</v>
      </c>
      <c r="O272" s="619">
        <v>400170</v>
      </c>
      <c r="P272" s="619">
        <v>50483306</v>
      </c>
      <c r="Q272" s="619">
        <v>288508</v>
      </c>
      <c r="R272" s="619">
        <v>288508</v>
      </c>
      <c r="S272" s="619">
        <v>516305</v>
      </c>
      <c r="T272" s="619">
        <v>0</v>
      </c>
      <c r="U272" s="619">
        <v>516305</v>
      </c>
      <c r="V272" s="619">
        <v>0</v>
      </c>
      <c r="W272" s="619">
        <v>0</v>
      </c>
      <c r="X272" s="619">
        <v>0</v>
      </c>
      <c r="Y272" s="619">
        <v>0</v>
      </c>
      <c r="Z272" s="619">
        <v>0</v>
      </c>
      <c r="AA272" s="619">
        <v>0</v>
      </c>
      <c r="AB272" s="619">
        <v>0</v>
      </c>
      <c r="AC272" s="619">
        <v>400170</v>
      </c>
      <c r="AD272" s="619">
        <v>0</v>
      </c>
      <c r="AE272" s="619">
        <v>0</v>
      </c>
      <c r="AF272" s="619">
        <v>400170</v>
      </c>
      <c r="AG272" s="619">
        <v>0</v>
      </c>
      <c r="AH272" s="619">
        <v>0</v>
      </c>
      <c r="AI272" s="619">
        <v>16473843</v>
      </c>
      <c r="AJ272" s="619">
        <v>0</v>
      </c>
      <c r="AK272" s="619">
        <v>332376</v>
      </c>
      <c r="AL272" s="619">
        <v>16806219</v>
      </c>
      <c r="AM272" s="619">
        <v>11444553</v>
      </c>
      <c r="AN272" s="619">
        <v>11215661</v>
      </c>
      <c r="AO272" s="619">
        <v>0</v>
      </c>
      <c r="AP272" s="619">
        <v>228891</v>
      </c>
      <c r="AQ272" s="619">
        <v>22889105</v>
      </c>
      <c r="AR272" s="619">
        <v>-3123730</v>
      </c>
      <c r="AS272" s="619">
        <v>-3061255</v>
      </c>
      <c r="AT272" s="619">
        <v>0</v>
      </c>
      <c r="AU272" s="619">
        <v>-62475</v>
      </c>
      <c r="AV272" s="619">
        <v>-6247460</v>
      </c>
      <c r="AW272" s="619">
        <v>-1962384</v>
      </c>
      <c r="AX272" s="619">
        <v>-1923137</v>
      </c>
      <c r="AY272" s="619">
        <v>0</v>
      </c>
      <c r="AZ272" s="619">
        <v>-39248</v>
      </c>
      <c r="BA272" s="619">
        <v>-3924769</v>
      </c>
      <c r="BB272" s="619">
        <v>0</v>
      </c>
      <c r="BC272" s="619">
        <v>0</v>
      </c>
      <c r="BD272" s="619">
        <v>0</v>
      </c>
      <c r="BE272" s="619">
        <v>0</v>
      </c>
      <c r="BF272" s="619">
        <v>0</v>
      </c>
      <c r="BG272" s="619">
        <v>-1004438</v>
      </c>
      <c r="BH272" s="619">
        <v>-984349</v>
      </c>
      <c r="BI272" s="619">
        <v>0</v>
      </c>
      <c r="BJ272" s="619">
        <v>-20089</v>
      </c>
      <c r="BK272" s="619">
        <v>-2008876</v>
      </c>
      <c r="BL272" s="619">
        <v>-2966822</v>
      </c>
      <c r="BM272" s="619">
        <v>-2907486</v>
      </c>
      <c r="BN272" s="619">
        <v>0</v>
      </c>
      <c r="BO272" s="619">
        <v>-59337</v>
      </c>
      <c r="BP272" s="619">
        <v>-5933645</v>
      </c>
      <c r="BQ272" s="619">
        <v>-2943891</v>
      </c>
      <c r="BR272" s="619">
        <v>-2885014</v>
      </c>
      <c r="BS272" s="619">
        <v>0</v>
      </c>
      <c r="BT272" s="619">
        <v>-58878</v>
      </c>
      <c r="BU272" s="619">
        <v>-5887783</v>
      </c>
      <c r="BV272" s="619">
        <v>-456324</v>
      </c>
      <c r="BW272" s="619">
        <v>-447198</v>
      </c>
      <c r="BX272" s="619">
        <v>0</v>
      </c>
      <c r="BY272" s="619">
        <v>-9126</v>
      </c>
      <c r="BZ272" s="619">
        <v>-912648</v>
      </c>
      <c r="CA272" s="619">
        <v>-2487568</v>
      </c>
      <c r="CB272" s="619">
        <v>-2437816</v>
      </c>
      <c r="CC272" s="619">
        <v>0</v>
      </c>
      <c r="CD272" s="619">
        <v>-49751</v>
      </c>
      <c r="CE272" s="619">
        <v>-4975135</v>
      </c>
      <c r="CF272" s="619">
        <v>0</v>
      </c>
      <c r="CG272" s="619">
        <v>0</v>
      </c>
      <c r="CH272" s="619">
        <v>0</v>
      </c>
      <c r="CI272" s="619">
        <v>0</v>
      </c>
      <c r="CJ272" s="619">
        <v>0</v>
      </c>
      <c r="CK272" s="619">
        <v>0</v>
      </c>
      <c r="CL272" s="619">
        <v>0</v>
      </c>
      <c r="CM272" s="619">
        <v>0</v>
      </c>
      <c r="CN272" s="619">
        <v>0</v>
      </c>
      <c r="CO272" s="619">
        <v>0</v>
      </c>
      <c r="CP272" s="619">
        <v>0</v>
      </c>
      <c r="CQ272" s="619">
        <v>0</v>
      </c>
      <c r="CR272" s="619">
        <v>0</v>
      </c>
      <c r="CS272" s="619">
        <v>0</v>
      </c>
      <c r="CT272" s="619">
        <v>0</v>
      </c>
      <c r="CU272" s="619">
        <v>0</v>
      </c>
      <c r="CV272" s="619">
        <v>0</v>
      </c>
      <c r="CW272" s="619">
        <v>0</v>
      </c>
      <c r="CX272" s="619">
        <v>0</v>
      </c>
      <c r="CY272" s="619">
        <v>0</v>
      </c>
      <c r="CZ272" s="619">
        <v>0</v>
      </c>
      <c r="DA272" s="619">
        <v>0</v>
      </c>
      <c r="DB272" s="619">
        <v>0</v>
      </c>
      <c r="DC272" s="619">
        <v>0</v>
      </c>
      <c r="DD272" s="619">
        <v>0</v>
      </c>
      <c r="DE272" s="619">
        <v>304952</v>
      </c>
      <c r="DF272" s="619">
        <v>298853</v>
      </c>
      <c r="DG272" s="619">
        <v>0</v>
      </c>
      <c r="DH272" s="619">
        <v>6099</v>
      </c>
      <c r="DI272" s="619">
        <v>609904</v>
      </c>
      <c r="DJ272" s="619">
        <v>0</v>
      </c>
      <c r="DK272" s="619">
        <v>0</v>
      </c>
      <c r="DL272" s="619">
        <v>0</v>
      </c>
      <c r="DM272" s="619">
        <v>0</v>
      </c>
      <c r="DN272" s="619">
        <v>0</v>
      </c>
      <c r="DO272" s="619">
        <v>-2638939</v>
      </c>
      <c r="DP272" s="619">
        <v>-2586161</v>
      </c>
      <c r="DQ272" s="619">
        <v>0</v>
      </c>
      <c r="DR272" s="619">
        <v>-52779</v>
      </c>
      <c r="DS272" s="619">
        <v>-5277879</v>
      </c>
      <c r="DT272" s="619">
        <v>-456324</v>
      </c>
      <c r="DU272" s="619">
        <v>-447198</v>
      </c>
      <c r="DV272" s="619">
        <v>0</v>
      </c>
      <c r="DW272" s="619">
        <v>-9126</v>
      </c>
      <c r="DX272" s="619">
        <v>-912648</v>
      </c>
      <c r="DY272" s="619">
        <v>-2182616</v>
      </c>
      <c r="DZ272" s="619">
        <v>-2138963</v>
      </c>
      <c r="EA272" s="619">
        <v>0</v>
      </c>
      <c r="EB272" s="619">
        <v>-43652</v>
      </c>
      <c r="EC272" s="619">
        <v>-4365231</v>
      </c>
      <c r="ED272" s="619">
        <v>0</v>
      </c>
      <c r="EE272" s="619">
        <v>0</v>
      </c>
      <c r="EF272" s="619">
        <v>0</v>
      </c>
      <c r="EG272" s="619">
        <v>0</v>
      </c>
      <c r="EH272" s="619">
        <v>0</v>
      </c>
      <c r="EI272" s="619">
        <v>3862293</v>
      </c>
      <c r="EJ272" s="619">
        <v>3785049</v>
      </c>
      <c r="EK272" s="619">
        <v>0</v>
      </c>
      <c r="EL272" s="619">
        <v>77246</v>
      </c>
      <c r="EM272" s="619">
        <v>7724588</v>
      </c>
      <c r="EN272" s="619">
        <v>0</v>
      </c>
      <c r="EO272" s="619">
        <v>0</v>
      </c>
      <c r="EP272" s="619">
        <v>0</v>
      </c>
      <c r="EQ272" s="619">
        <v>0</v>
      </c>
      <c r="ER272" s="619">
        <v>0</v>
      </c>
      <c r="ES272" s="619">
        <v>0</v>
      </c>
      <c r="ET272" s="619">
        <v>0</v>
      </c>
      <c r="EU272" s="619">
        <v>0</v>
      </c>
      <c r="EV272" s="619">
        <v>0</v>
      </c>
      <c r="EW272" s="619">
        <v>0</v>
      </c>
      <c r="EX272" s="619">
        <v>3862293</v>
      </c>
      <c r="EY272" s="619">
        <v>3785049</v>
      </c>
      <c r="EZ272" s="619">
        <v>0</v>
      </c>
      <c r="FA272" s="619">
        <v>77246</v>
      </c>
      <c r="FB272" s="619">
        <v>7724588</v>
      </c>
      <c r="FC272" s="619">
        <v>52860370</v>
      </c>
      <c r="FD272" s="619">
        <v>51803163</v>
      </c>
      <c r="FE272" s="619">
        <v>0</v>
      </c>
      <c r="FF272" s="619">
        <v>1057207</v>
      </c>
      <c r="FG272" s="619">
        <v>105720740</v>
      </c>
      <c r="FH272" s="619">
        <v>50883476</v>
      </c>
      <c r="FI272" s="619">
        <v>49865807</v>
      </c>
      <c r="FJ272" s="619">
        <v>0</v>
      </c>
      <c r="FK272" s="619">
        <v>1017670</v>
      </c>
      <c r="FL272" s="619">
        <v>101766953</v>
      </c>
      <c r="FM272" s="619">
        <v>-1976894</v>
      </c>
      <c r="FN272" s="619">
        <v>-1937356</v>
      </c>
      <c r="FO272" s="619">
        <v>0</v>
      </c>
      <c r="FP272" s="619">
        <v>-39537</v>
      </c>
      <c r="FQ272" s="619">
        <v>-3953787</v>
      </c>
      <c r="FR272" s="619">
        <v>1885399</v>
      </c>
      <c r="FS272" s="619">
        <v>1847693</v>
      </c>
      <c r="FT272" s="619">
        <v>0</v>
      </c>
      <c r="FU272" s="619">
        <v>37709</v>
      </c>
      <c r="FV272" s="619">
        <v>3770801</v>
      </c>
      <c r="FW272" s="620" t="s">
        <v>535</v>
      </c>
      <c r="FX272" s="620" t="s">
        <v>677</v>
      </c>
      <c r="FY272" s="610" t="s">
        <v>535</v>
      </c>
      <c r="FZ272" s="611" t="s">
        <v>558</v>
      </c>
      <c r="GA272" s="611" t="s">
        <v>1345</v>
      </c>
      <c r="GB272" s="610" t="s">
        <v>1432</v>
      </c>
    </row>
    <row r="273" spans="1:184" x14ac:dyDescent="0.25">
      <c r="A273" s="610" t="s">
        <v>3386</v>
      </c>
      <c r="B273" s="617" t="s">
        <v>1346</v>
      </c>
      <c r="C273" s="618" t="s">
        <v>1347</v>
      </c>
      <c r="D273" s="638">
        <v>0.5</v>
      </c>
      <c r="E273" s="638">
        <v>0.4</v>
      </c>
      <c r="F273" s="638">
        <v>0.1</v>
      </c>
      <c r="G273" s="638">
        <v>0</v>
      </c>
      <c r="H273" s="638">
        <v>1</v>
      </c>
      <c r="I273" s="619">
        <v>36200433</v>
      </c>
      <c r="J273" s="619">
        <v>28960347</v>
      </c>
      <c r="K273" s="619">
        <v>7240087</v>
      </c>
      <c r="L273" s="619">
        <v>0</v>
      </c>
      <c r="M273" s="619">
        <v>72400867</v>
      </c>
      <c r="N273" s="619">
        <v>0</v>
      </c>
      <c r="O273" s="619">
        <v>0</v>
      </c>
      <c r="P273" s="619">
        <v>36200433</v>
      </c>
      <c r="Q273" s="619">
        <v>219765</v>
      </c>
      <c r="R273" s="619">
        <v>219765</v>
      </c>
      <c r="S273" s="619">
        <v>0</v>
      </c>
      <c r="T273" s="619">
        <v>0</v>
      </c>
      <c r="U273" s="619">
        <v>0</v>
      </c>
      <c r="V273" s="619">
        <v>72741</v>
      </c>
      <c r="W273" s="619">
        <v>0</v>
      </c>
      <c r="X273" s="619">
        <v>72741</v>
      </c>
      <c r="Y273" s="619">
        <v>0</v>
      </c>
      <c r="Z273" s="619">
        <v>0</v>
      </c>
      <c r="AA273" s="619">
        <v>0</v>
      </c>
      <c r="AB273" s="619">
        <v>0</v>
      </c>
      <c r="AC273" s="619">
        <v>0</v>
      </c>
      <c r="AD273" s="619">
        <v>0</v>
      </c>
      <c r="AE273" s="619">
        <v>0</v>
      </c>
      <c r="AF273" s="619">
        <v>0</v>
      </c>
      <c r="AG273" s="619">
        <v>0</v>
      </c>
      <c r="AH273" s="619">
        <v>0</v>
      </c>
      <c r="AI273" s="619">
        <v>10258443</v>
      </c>
      <c r="AJ273" s="619">
        <v>2561512</v>
      </c>
      <c r="AK273" s="619">
        <v>0</v>
      </c>
      <c r="AL273" s="619">
        <v>12819955</v>
      </c>
      <c r="AM273" s="619">
        <v>900671</v>
      </c>
      <c r="AN273" s="619">
        <v>720536</v>
      </c>
      <c r="AO273" s="619">
        <v>180134</v>
      </c>
      <c r="AP273" s="619">
        <v>0</v>
      </c>
      <c r="AQ273" s="619">
        <v>1801341</v>
      </c>
      <c r="AR273" s="619">
        <v>-448477</v>
      </c>
      <c r="AS273" s="619">
        <v>-358782</v>
      </c>
      <c r="AT273" s="619">
        <v>-89696</v>
      </c>
      <c r="AU273" s="619">
        <v>0</v>
      </c>
      <c r="AV273" s="619">
        <v>-896955</v>
      </c>
      <c r="AW273" s="619">
        <v>-674400</v>
      </c>
      <c r="AX273" s="619">
        <v>-539520</v>
      </c>
      <c r="AY273" s="619">
        <v>-134880</v>
      </c>
      <c r="AZ273" s="619">
        <v>0</v>
      </c>
      <c r="BA273" s="619">
        <v>-1348800</v>
      </c>
      <c r="BB273" s="619">
        <v>142148</v>
      </c>
      <c r="BC273" s="619">
        <v>113718</v>
      </c>
      <c r="BD273" s="619">
        <v>28430</v>
      </c>
      <c r="BE273" s="619">
        <v>0</v>
      </c>
      <c r="BF273" s="619">
        <v>284296</v>
      </c>
      <c r="BG273" s="619">
        <v>-318748</v>
      </c>
      <c r="BH273" s="619">
        <v>-254998</v>
      </c>
      <c r="BI273" s="619">
        <v>-63750</v>
      </c>
      <c r="BJ273" s="619">
        <v>0</v>
      </c>
      <c r="BK273" s="619">
        <v>-637496</v>
      </c>
      <c r="BL273" s="619">
        <v>-851000</v>
      </c>
      <c r="BM273" s="619">
        <v>-680800</v>
      </c>
      <c r="BN273" s="619">
        <v>-170200</v>
      </c>
      <c r="BO273" s="619">
        <v>0</v>
      </c>
      <c r="BP273" s="619">
        <v>-1702000</v>
      </c>
      <c r="BQ273" s="619">
        <v>-4397567</v>
      </c>
      <c r="BR273" s="619">
        <v>-3518054</v>
      </c>
      <c r="BS273" s="619">
        <v>-879513</v>
      </c>
      <c r="BT273" s="619">
        <v>0</v>
      </c>
      <c r="BU273" s="619">
        <v>-8795134</v>
      </c>
      <c r="BV273" s="619">
        <v>-57943</v>
      </c>
      <c r="BW273" s="619">
        <v>-46354</v>
      </c>
      <c r="BX273" s="619">
        <v>-11589</v>
      </c>
      <c r="BY273" s="619">
        <v>0</v>
      </c>
      <c r="BZ273" s="619">
        <v>-115886</v>
      </c>
      <c r="CA273" s="619">
        <v>-4339624</v>
      </c>
      <c r="CB273" s="619">
        <v>-3471699</v>
      </c>
      <c r="CC273" s="619">
        <v>-867925</v>
      </c>
      <c r="CD273" s="619">
        <v>0</v>
      </c>
      <c r="CE273" s="619">
        <v>-8679248</v>
      </c>
      <c r="CF273" s="619">
        <v>0</v>
      </c>
      <c r="CG273" s="619">
        <v>0</v>
      </c>
      <c r="CH273" s="619">
        <v>0</v>
      </c>
      <c r="CI273" s="619">
        <v>0</v>
      </c>
      <c r="CJ273" s="619">
        <v>0</v>
      </c>
      <c r="CK273" s="619">
        <v>0</v>
      </c>
      <c r="CL273" s="619">
        <v>0</v>
      </c>
      <c r="CM273" s="619">
        <v>0</v>
      </c>
      <c r="CN273" s="619">
        <v>0</v>
      </c>
      <c r="CO273" s="619">
        <v>0</v>
      </c>
      <c r="CP273" s="619">
        <v>3439711</v>
      </c>
      <c r="CQ273" s="619">
        <v>2751768</v>
      </c>
      <c r="CR273" s="619">
        <v>687942</v>
      </c>
      <c r="CS273" s="619">
        <v>0</v>
      </c>
      <c r="CT273" s="619">
        <v>6879421</v>
      </c>
      <c r="CU273" s="619">
        <v>0</v>
      </c>
      <c r="CV273" s="619">
        <v>0</v>
      </c>
      <c r="CW273" s="619">
        <v>0</v>
      </c>
      <c r="CX273" s="619">
        <v>0</v>
      </c>
      <c r="CY273" s="619">
        <v>0</v>
      </c>
      <c r="CZ273" s="619">
        <v>57943</v>
      </c>
      <c r="DA273" s="619">
        <v>46354</v>
      </c>
      <c r="DB273" s="619">
        <v>11589</v>
      </c>
      <c r="DC273" s="619">
        <v>0</v>
      </c>
      <c r="DD273" s="619">
        <v>115886</v>
      </c>
      <c r="DE273" s="619">
        <v>-4289412</v>
      </c>
      <c r="DF273" s="619">
        <v>-3431530</v>
      </c>
      <c r="DG273" s="619">
        <v>-857883</v>
      </c>
      <c r="DH273" s="619">
        <v>0</v>
      </c>
      <c r="DI273" s="619">
        <v>-8578825</v>
      </c>
      <c r="DJ273" s="619">
        <v>-73444</v>
      </c>
      <c r="DK273" s="619">
        <v>-58756</v>
      </c>
      <c r="DL273" s="619">
        <v>-14689</v>
      </c>
      <c r="DM273" s="619">
        <v>0</v>
      </c>
      <c r="DN273" s="619">
        <v>-146889</v>
      </c>
      <c r="DO273" s="619">
        <v>-5262769</v>
      </c>
      <c r="DP273" s="619">
        <v>-4210218</v>
      </c>
      <c r="DQ273" s="619">
        <v>-1052554</v>
      </c>
      <c r="DR273" s="619">
        <v>0</v>
      </c>
      <c r="DS273" s="619">
        <v>-10525541</v>
      </c>
      <c r="DT273" s="619">
        <v>0</v>
      </c>
      <c r="DU273" s="619">
        <v>0</v>
      </c>
      <c r="DV273" s="619">
        <v>0</v>
      </c>
      <c r="DW273" s="619">
        <v>0</v>
      </c>
      <c r="DX273" s="619">
        <v>0</v>
      </c>
      <c r="DY273" s="619">
        <v>-5189325</v>
      </c>
      <c r="DZ273" s="619">
        <v>-4151461</v>
      </c>
      <c r="EA273" s="619">
        <v>-1037866</v>
      </c>
      <c r="EB273" s="619">
        <v>0</v>
      </c>
      <c r="EC273" s="619">
        <v>-10378652</v>
      </c>
      <c r="ED273" s="619">
        <v>-73444</v>
      </c>
      <c r="EE273" s="619">
        <v>-58756</v>
      </c>
      <c r="EF273" s="619">
        <v>-14689</v>
      </c>
      <c r="EG273" s="619">
        <v>0</v>
      </c>
      <c r="EH273" s="619">
        <v>-146889</v>
      </c>
      <c r="EI273" s="619">
        <v>-1688326</v>
      </c>
      <c r="EJ273" s="619">
        <v>-1350659</v>
      </c>
      <c r="EK273" s="619">
        <v>-337663</v>
      </c>
      <c r="EL273" s="619">
        <v>0</v>
      </c>
      <c r="EM273" s="619">
        <v>-3376648</v>
      </c>
      <c r="EN273" s="619">
        <v>0</v>
      </c>
      <c r="EO273" s="619">
        <v>0</v>
      </c>
      <c r="EP273" s="619">
        <v>0</v>
      </c>
      <c r="EQ273" s="619">
        <v>0</v>
      </c>
      <c r="ER273" s="619">
        <v>0</v>
      </c>
      <c r="ES273" s="619">
        <v>4269049</v>
      </c>
      <c r="ET273" s="619">
        <v>3415239</v>
      </c>
      <c r="EU273" s="619">
        <v>853810</v>
      </c>
      <c r="EV273" s="619">
        <v>0</v>
      </c>
      <c r="EW273" s="619">
        <v>8538098</v>
      </c>
      <c r="EX273" s="619">
        <v>-5957375</v>
      </c>
      <c r="EY273" s="619">
        <v>-4765898</v>
      </c>
      <c r="EZ273" s="619">
        <v>-1191473</v>
      </c>
      <c r="FA273" s="619">
        <v>0</v>
      </c>
      <c r="FB273" s="619">
        <v>-11914746</v>
      </c>
      <c r="FC273" s="619">
        <v>37603014</v>
      </c>
      <c r="FD273" s="619">
        <v>30082412</v>
      </c>
      <c r="FE273" s="619">
        <v>7520603</v>
      </c>
      <c r="FF273" s="619">
        <v>0</v>
      </c>
      <c r="FG273" s="619">
        <v>75206029</v>
      </c>
      <c r="FH273" s="619">
        <v>36200433</v>
      </c>
      <c r="FI273" s="619">
        <v>28960347</v>
      </c>
      <c r="FJ273" s="619">
        <v>7240087</v>
      </c>
      <c r="FK273" s="619">
        <v>0</v>
      </c>
      <c r="FL273" s="619">
        <v>72400867</v>
      </c>
      <c r="FM273" s="619">
        <v>-1402581</v>
      </c>
      <c r="FN273" s="619">
        <v>-1122065</v>
      </c>
      <c r="FO273" s="619">
        <v>-280516</v>
      </c>
      <c r="FP273" s="619">
        <v>0</v>
      </c>
      <c r="FQ273" s="619">
        <v>-2805162</v>
      </c>
      <c r="FR273" s="619">
        <v>-7359956</v>
      </c>
      <c r="FS273" s="619">
        <v>-5887963</v>
      </c>
      <c r="FT273" s="619">
        <v>-1471989</v>
      </c>
      <c r="FU273" s="619">
        <v>0</v>
      </c>
      <c r="FV273" s="619">
        <v>-14719908</v>
      </c>
      <c r="FW273" s="620" t="s">
        <v>1060</v>
      </c>
      <c r="FX273" s="620" t="s">
        <v>473</v>
      </c>
      <c r="FY273" s="610" t="s">
        <v>474</v>
      </c>
      <c r="FZ273" s="611" t="s">
        <v>548</v>
      </c>
      <c r="GA273" s="611" t="s">
        <v>1348</v>
      </c>
      <c r="GB273" s="610" t="s">
        <v>1432</v>
      </c>
    </row>
    <row r="274" spans="1:184" x14ac:dyDescent="0.25">
      <c r="A274" s="610" t="s">
        <v>3385</v>
      </c>
      <c r="B274" s="617" t="s">
        <v>1349</v>
      </c>
      <c r="C274" s="618" t="s">
        <v>1350</v>
      </c>
      <c r="D274" s="638">
        <v>0.5</v>
      </c>
      <c r="E274" s="638">
        <v>0.4</v>
      </c>
      <c r="F274" s="638">
        <v>0.1</v>
      </c>
      <c r="G274" s="638">
        <v>0</v>
      </c>
      <c r="H274" s="638">
        <v>1</v>
      </c>
      <c r="I274" s="619">
        <v>26847224</v>
      </c>
      <c r="J274" s="619">
        <v>21477779</v>
      </c>
      <c r="K274" s="619">
        <v>5369445</v>
      </c>
      <c r="L274" s="619">
        <v>0</v>
      </c>
      <c r="M274" s="619">
        <v>53694448</v>
      </c>
      <c r="N274" s="619">
        <v>0</v>
      </c>
      <c r="O274" s="619">
        <v>0</v>
      </c>
      <c r="P274" s="619">
        <v>26847224</v>
      </c>
      <c r="Q274" s="619">
        <v>143248</v>
      </c>
      <c r="R274" s="619">
        <v>143248</v>
      </c>
      <c r="S274" s="619">
        <v>0</v>
      </c>
      <c r="T274" s="619">
        <v>0</v>
      </c>
      <c r="U274" s="619">
        <v>0</v>
      </c>
      <c r="V274" s="619">
        <v>0</v>
      </c>
      <c r="W274" s="619">
        <v>0</v>
      </c>
      <c r="X274" s="619">
        <v>0</v>
      </c>
      <c r="Y274" s="619">
        <v>0</v>
      </c>
      <c r="Z274" s="619">
        <v>0</v>
      </c>
      <c r="AA274" s="619">
        <v>0</v>
      </c>
      <c r="AB274" s="619">
        <v>0</v>
      </c>
      <c r="AC274" s="619">
        <v>0</v>
      </c>
      <c r="AD274" s="619">
        <v>0</v>
      </c>
      <c r="AE274" s="619">
        <v>0</v>
      </c>
      <c r="AF274" s="619">
        <v>0</v>
      </c>
      <c r="AG274" s="619">
        <v>0</v>
      </c>
      <c r="AH274" s="619">
        <v>0</v>
      </c>
      <c r="AI274" s="619">
        <v>7361983</v>
      </c>
      <c r="AJ274" s="619">
        <v>1840495</v>
      </c>
      <c r="AK274" s="619">
        <v>0</v>
      </c>
      <c r="AL274" s="619">
        <v>9202478</v>
      </c>
      <c r="AM274" s="619">
        <v>2262927</v>
      </c>
      <c r="AN274" s="619">
        <v>1810342</v>
      </c>
      <c r="AO274" s="619">
        <v>452586</v>
      </c>
      <c r="AP274" s="619">
        <v>0</v>
      </c>
      <c r="AQ274" s="619">
        <v>4525855</v>
      </c>
      <c r="AR274" s="619">
        <v>-1102854</v>
      </c>
      <c r="AS274" s="619">
        <v>-882283</v>
      </c>
      <c r="AT274" s="619">
        <v>-220571</v>
      </c>
      <c r="AU274" s="619">
        <v>0</v>
      </c>
      <c r="AV274" s="619">
        <v>-2205708</v>
      </c>
      <c r="AW274" s="619">
        <v>-2127639</v>
      </c>
      <c r="AX274" s="619">
        <v>-1702111</v>
      </c>
      <c r="AY274" s="619">
        <v>-425528</v>
      </c>
      <c r="AZ274" s="619">
        <v>0</v>
      </c>
      <c r="BA274" s="619">
        <v>-4255278</v>
      </c>
      <c r="BB274" s="619">
        <v>0</v>
      </c>
      <c r="BC274" s="619">
        <v>0</v>
      </c>
      <c r="BD274" s="619">
        <v>0</v>
      </c>
      <c r="BE274" s="619">
        <v>0</v>
      </c>
      <c r="BF274" s="619">
        <v>0</v>
      </c>
      <c r="BG274" s="619">
        <v>350789</v>
      </c>
      <c r="BH274" s="619">
        <v>280632</v>
      </c>
      <c r="BI274" s="619">
        <v>70158</v>
      </c>
      <c r="BJ274" s="619">
        <v>0</v>
      </c>
      <c r="BK274" s="619">
        <v>701579</v>
      </c>
      <c r="BL274" s="619">
        <v>-1776850</v>
      </c>
      <c r="BM274" s="619">
        <v>-1421479</v>
      </c>
      <c r="BN274" s="619">
        <v>-355370</v>
      </c>
      <c r="BO274" s="619">
        <v>0</v>
      </c>
      <c r="BP274" s="619">
        <v>-3553699</v>
      </c>
      <c r="BQ274" s="619">
        <v>-1931067</v>
      </c>
      <c r="BR274" s="619">
        <v>-1544854</v>
      </c>
      <c r="BS274" s="619">
        <v>-386214</v>
      </c>
      <c r="BT274" s="619">
        <v>0</v>
      </c>
      <c r="BU274" s="619">
        <v>-3862135</v>
      </c>
      <c r="BV274" s="619">
        <v>-381543</v>
      </c>
      <c r="BW274" s="619">
        <v>-305235</v>
      </c>
      <c r="BX274" s="619">
        <v>-76309</v>
      </c>
      <c r="BY274" s="619">
        <v>0</v>
      </c>
      <c r="BZ274" s="619">
        <v>-763087</v>
      </c>
      <c r="CA274" s="619">
        <v>-1549524</v>
      </c>
      <c r="CB274" s="619">
        <v>-1239619</v>
      </c>
      <c r="CC274" s="619">
        <v>-309905</v>
      </c>
      <c r="CD274" s="619">
        <v>0</v>
      </c>
      <c r="CE274" s="619">
        <v>-3099048</v>
      </c>
      <c r="CF274" s="619">
        <v>0</v>
      </c>
      <c r="CG274" s="619">
        <v>0</v>
      </c>
      <c r="CH274" s="619">
        <v>0</v>
      </c>
      <c r="CI274" s="619">
        <v>0</v>
      </c>
      <c r="CJ274" s="619">
        <v>0</v>
      </c>
      <c r="CK274" s="619">
        <v>190004</v>
      </c>
      <c r="CL274" s="619">
        <v>152003</v>
      </c>
      <c r="CM274" s="619">
        <v>38001</v>
      </c>
      <c r="CN274" s="619">
        <v>0</v>
      </c>
      <c r="CO274" s="619">
        <v>380008</v>
      </c>
      <c r="CP274" s="619">
        <v>1564371</v>
      </c>
      <c r="CQ274" s="619">
        <v>1251497</v>
      </c>
      <c r="CR274" s="619">
        <v>312874</v>
      </c>
      <c r="CS274" s="619">
        <v>0</v>
      </c>
      <c r="CT274" s="619">
        <v>3128742</v>
      </c>
      <c r="CU274" s="619">
        <v>0</v>
      </c>
      <c r="CV274" s="619">
        <v>0</v>
      </c>
      <c r="CW274" s="619">
        <v>0</v>
      </c>
      <c r="CX274" s="619">
        <v>0</v>
      </c>
      <c r="CY274" s="619">
        <v>0</v>
      </c>
      <c r="CZ274" s="619">
        <v>0</v>
      </c>
      <c r="DA274" s="619">
        <v>0</v>
      </c>
      <c r="DB274" s="619">
        <v>0</v>
      </c>
      <c r="DC274" s="619">
        <v>0</v>
      </c>
      <c r="DD274" s="619">
        <v>0</v>
      </c>
      <c r="DE274" s="619">
        <v>-2875397</v>
      </c>
      <c r="DF274" s="619">
        <v>-2300318</v>
      </c>
      <c r="DG274" s="619">
        <v>-575079</v>
      </c>
      <c r="DH274" s="619">
        <v>0</v>
      </c>
      <c r="DI274" s="619">
        <v>-5750794</v>
      </c>
      <c r="DJ274" s="619">
        <v>-2536372</v>
      </c>
      <c r="DK274" s="619">
        <v>-2029097</v>
      </c>
      <c r="DL274" s="619">
        <v>-507274</v>
      </c>
      <c r="DM274" s="619">
        <v>0</v>
      </c>
      <c r="DN274" s="619">
        <v>-5072743</v>
      </c>
      <c r="DO274" s="619">
        <v>-5588461</v>
      </c>
      <c r="DP274" s="619">
        <v>-4470769</v>
      </c>
      <c r="DQ274" s="619">
        <v>-1117692</v>
      </c>
      <c r="DR274" s="619">
        <v>0</v>
      </c>
      <c r="DS274" s="619">
        <v>-11176922</v>
      </c>
      <c r="DT274" s="619">
        <v>-191539</v>
      </c>
      <c r="DU274" s="619">
        <v>-153232</v>
      </c>
      <c r="DV274" s="619">
        <v>-38308</v>
      </c>
      <c r="DW274" s="619">
        <v>0</v>
      </c>
      <c r="DX274" s="619">
        <v>-383079</v>
      </c>
      <c r="DY274" s="619">
        <v>-2860550</v>
      </c>
      <c r="DZ274" s="619">
        <v>-2288440</v>
      </c>
      <c r="EA274" s="619">
        <v>-572110</v>
      </c>
      <c r="EB274" s="619">
        <v>0</v>
      </c>
      <c r="EC274" s="619">
        <v>-5721100</v>
      </c>
      <c r="ED274" s="619">
        <v>-2536372</v>
      </c>
      <c r="EE274" s="619">
        <v>-2029097</v>
      </c>
      <c r="EF274" s="619">
        <v>-507274</v>
      </c>
      <c r="EG274" s="619">
        <v>0</v>
      </c>
      <c r="EH274" s="619">
        <v>-5072743</v>
      </c>
      <c r="EI274" s="619">
        <v>-3677620</v>
      </c>
      <c r="EJ274" s="619">
        <v>-2942096</v>
      </c>
      <c r="EK274" s="619">
        <v>-735525</v>
      </c>
      <c r="EL274" s="619">
        <v>0</v>
      </c>
      <c r="EM274" s="619">
        <v>-7355243</v>
      </c>
      <c r="EN274" s="619">
        <v>0</v>
      </c>
      <c r="EO274" s="619">
        <v>0</v>
      </c>
      <c r="EP274" s="619">
        <v>0</v>
      </c>
      <c r="EQ274" s="619">
        <v>0</v>
      </c>
      <c r="ER274" s="619">
        <v>0</v>
      </c>
      <c r="ES274" s="619">
        <v>-5060020</v>
      </c>
      <c r="ET274" s="619">
        <v>-4048016</v>
      </c>
      <c r="EU274" s="619">
        <v>-1012004</v>
      </c>
      <c r="EV274" s="619">
        <v>0</v>
      </c>
      <c r="EW274" s="619">
        <v>-10120039</v>
      </c>
      <c r="EX274" s="619">
        <v>1382400</v>
      </c>
      <c r="EY274" s="619">
        <v>1105920</v>
      </c>
      <c r="EZ274" s="619">
        <v>276479</v>
      </c>
      <c r="FA274" s="619">
        <v>0</v>
      </c>
      <c r="FB274" s="619">
        <v>2764796</v>
      </c>
      <c r="FC274" s="619">
        <v>32074387</v>
      </c>
      <c r="FD274" s="619">
        <v>25659510</v>
      </c>
      <c r="FE274" s="619">
        <v>6414877</v>
      </c>
      <c r="FF274" s="619">
        <v>0</v>
      </c>
      <c r="FG274" s="619">
        <v>64148774</v>
      </c>
      <c r="FH274" s="619">
        <v>26847224</v>
      </c>
      <c r="FI274" s="619">
        <v>21477779</v>
      </c>
      <c r="FJ274" s="619">
        <v>5369445</v>
      </c>
      <c r="FK274" s="619">
        <v>0</v>
      </c>
      <c r="FL274" s="619">
        <v>53694448</v>
      </c>
      <c r="FM274" s="619">
        <v>-5227163</v>
      </c>
      <c r="FN274" s="619">
        <v>-4181731</v>
      </c>
      <c r="FO274" s="619">
        <v>-1045432</v>
      </c>
      <c r="FP274" s="619">
        <v>0</v>
      </c>
      <c r="FQ274" s="619">
        <v>-10454326</v>
      </c>
      <c r="FR274" s="619">
        <v>-3844763</v>
      </c>
      <c r="FS274" s="619">
        <v>-3075811</v>
      </c>
      <c r="FT274" s="619">
        <v>-768953</v>
      </c>
      <c r="FU274" s="619">
        <v>0</v>
      </c>
      <c r="FV274" s="619">
        <v>-7689530</v>
      </c>
      <c r="FW274" s="620" t="s">
        <v>619</v>
      </c>
      <c r="FX274" s="620" t="s">
        <v>473</v>
      </c>
      <c r="FY274" s="610" t="s">
        <v>474</v>
      </c>
      <c r="FZ274" s="611" t="s">
        <v>499</v>
      </c>
      <c r="GA274" s="611" t="s">
        <v>1351</v>
      </c>
      <c r="GB274" s="610" t="s">
        <v>1432</v>
      </c>
    </row>
    <row r="275" spans="1:184" x14ac:dyDescent="0.25">
      <c r="A275" s="610" t="s">
        <v>3385</v>
      </c>
      <c r="B275" s="617" t="s">
        <v>1352</v>
      </c>
      <c r="C275" s="618" t="s">
        <v>1353</v>
      </c>
      <c r="D275" s="638">
        <v>0.5</v>
      </c>
      <c r="E275" s="638">
        <v>0.4</v>
      </c>
      <c r="F275" s="638">
        <v>0.1</v>
      </c>
      <c r="G275" s="638">
        <v>0</v>
      </c>
      <c r="H275" s="638">
        <v>1</v>
      </c>
      <c r="I275" s="619">
        <v>16579547</v>
      </c>
      <c r="J275" s="619">
        <v>13263637</v>
      </c>
      <c r="K275" s="619">
        <v>3315909</v>
      </c>
      <c r="L275" s="619">
        <v>0</v>
      </c>
      <c r="M275" s="619">
        <v>33159093</v>
      </c>
      <c r="N275" s="619">
        <v>0</v>
      </c>
      <c r="O275" s="619">
        <v>0</v>
      </c>
      <c r="P275" s="619">
        <v>16579547</v>
      </c>
      <c r="Q275" s="619">
        <v>168686</v>
      </c>
      <c r="R275" s="619">
        <v>168686</v>
      </c>
      <c r="S275" s="619">
        <v>0</v>
      </c>
      <c r="T275" s="619">
        <v>0</v>
      </c>
      <c r="U275" s="619">
        <v>0</v>
      </c>
      <c r="V275" s="619">
        <v>0</v>
      </c>
      <c r="W275" s="619">
        <v>0</v>
      </c>
      <c r="X275" s="619">
        <v>0</v>
      </c>
      <c r="Y275" s="619">
        <v>0</v>
      </c>
      <c r="Z275" s="619">
        <v>0</v>
      </c>
      <c r="AA275" s="619">
        <v>0</v>
      </c>
      <c r="AB275" s="619">
        <v>0</v>
      </c>
      <c r="AC275" s="619">
        <v>0</v>
      </c>
      <c r="AD275" s="619">
        <v>0</v>
      </c>
      <c r="AE275" s="619">
        <v>0</v>
      </c>
      <c r="AF275" s="619">
        <v>0</v>
      </c>
      <c r="AG275" s="619">
        <v>0</v>
      </c>
      <c r="AH275" s="619">
        <v>0</v>
      </c>
      <c r="AI275" s="619">
        <v>6741304</v>
      </c>
      <c r="AJ275" s="619">
        <v>1685326</v>
      </c>
      <c r="AK275" s="619">
        <v>0</v>
      </c>
      <c r="AL275" s="619">
        <v>8426630</v>
      </c>
      <c r="AM275" s="619">
        <v>1443192</v>
      </c>
      <c r="AN275" s="619">
        <v>1154554</v>
      </c>
      <c r="AO275" s="619">
        <v>288639</v>
      </c>
      <c r="AP275" s="619">
        <v>0</v>
      </c>
      <c r="AQ275" s="619">
        <v>2886385</v>
      </c>
      <c r="AR275" s="619">
        <v>-645516</v>
      </c>
      <c r="AS275" s="619">
        <v>-516413</v>
      </c>
      <c r="AT275" s="619">
        <v>-129103</v>
      </c>
      <c r="AU275" s="619">
        <v>0</v>
      </c>
      <c r="AV275" s="619">
        <v>-1291032</v>
      </c>
      <c r="AW275" s="619">
        <v>-1355000</v>
      </c>
      <c r="AX275" s="619">
        <v>-1084000</v>
      </c>
      <c r="AY275" s="619">
        <v>-271000</v>
      </c>
      <c r="AZ275" s="619">
        <v>0</v>
      </c>
      <c r="BA275" s="619">
        <v>-2710000</v>
      </c>
      <c r="BB275" s="619">
        <v>284354</v>
      </c>
      <c r="BC275" s="619">
        <v>227483</v>
      </c>
      <c r="BD275" s="619">
        <v>56871</v>
      </c>
      <c r="BE275" s="619">
        <v>0</v>
      </c>
      <c r="BF275" s="619">
        <v>568708</v>
      </c>
      <c r="BG275" s="619">
        <v>-241354</v>
      </c>
      <c r="BH275" s="619">
        <v>-193083</v>
      </c>
      <c r="BI275" s="619">
        <v>-48271</v>
      </c>
      <c r="BJ275" s="619">
        <v>0</v>
      </c>
      <c r="BK275" s="619">
        <v>-482708</v>
      </c>
      <c r="BL275" s="619">
        <v>-1312000</v>
      </c>
      <c r="BM275" s="619">
        <v>-1049600</v>
      </c>
      <c r="BN275" s="619">
        <v>-262400</v>
      </c>
      <c r="BO275" s="619">
        <v>0</v>
      </c>
      <c r="BP275" s="619">
        <v>-2624000</v>
      </c>
      <c r="BQ275" s="619">
        <v>-1356500</v>
      </c>
      <c r="BR275" s="619">
        <v>-1085200</v>
      </c>
      <c r="BS275" s="619">
        <v>-271300</v>
      </c>
      <c r="BT275" s="619">
        <v>0</v>
      </c>
      <c r="BU275" s="619">
        <v>-2713000</v>
      </c>
      <c r="BV275" s="619">
        <v>-24000</v>
      </c>
      <c r="BW275" s="619">
        <v>-19200</v>
      </c>
      <c r="BX275" s="619">
        <v>-4800</v>
      </c>
      <c r="BY275" s="619">
        <v>0</v>
      </c>
      <c r="BZ275" s="619">
        <v>-48000</v>
      </c>
      <c r="CA275" s="619">
        <v>-1332500</v>
      </c>
      <c r="CB275" s="619">
        <v>-1066000</v>
      </c>
      <c r="CC275" s="619">
        <v>-266500</v>
      </c>
      <c r="CD275" s="619">
        <v>0</v>
      </c>
      <c r="CE275" s="619">
        <v>-2665000</v>
      </c>
      <c r="CF275" s="619">
        <v>0</v>
      </c>
      <c r="CG275" s="619">
        <v>0</v>
      </c>
      <c r="CH275" s="619">
        <v>0</v>
      </c>
      <c r="CI275" s="619">
        <v>0</v>
      </c>
      <c r="CJ275" s="619">
        <v>0</v>
      </c>
      <c r="CK275" s="619">
        <v>0</v>
      </c>
      <c r="CL275" s="619">
        <v>0</v>
      </c>
      <c r="CM275" s="619">
        <v>0</v>
      </c>
      <c r="CN275" s="619">
        <v>0</v>
      </c>
      <c r="CO275" s="619">
        <v>0</v>
      </c>
      <c r="CP275" s="619">
        <v>486538</v>
      </c>
      <c r="CQ275" s="619">
        <v>389230</v>
      </c>
      <c r="CR275" s="619">
        <v>97308</v>
      </c>
      <c r="CS275" s="619">
        <v>0</v>
      </c>
      <c r="CT275" s="619">
        <v>973076</v>
      </c>
      <c r="CU275" s="619">
        <v>0</v>
      </c>
      <c r="CV275" s="619">
        <v>0</v>
      </c>
      <c r="CW275" s="619">
        <v>0</v>
      </c>
      <c r="CX275" s="619">
        <v>0</v>
      </c>
      <c r="CY275" s="619">
        <v>0</v>
      </c>
      <c r="CZ275" s="619">
        <v>24000</v>
      </c>
      <c r="DA275" s="619">
        <v>19200</v>
      </c>
      <c r="DB275" s="619">
        <v>4800</v>
      </c>
      <c r="DC275" s="619">
        <v>0</v>
      </c>
      <c r="DD275" s="619">
        <v>48000</v>
      </c>
      <c r="DE275" s="619">
        <v>-17538</v>
      </c>
      <c r="DF275" s="619">
        <v>-14030</v>
      </c>
      <c r="DG275" s="619">
        <v>-3508</v>
      </c>
      <c r="DH275" s="619">
        <v>0</v>
      </c>
      <c r="DI275" s="619">
        <v>-35076</v>
      </c>
      <c r="DJ275" s="619">
        <v>-530000</v>
      </c>
      <c r="DK275" s="619">
        <v>-424000</v>
      </c>
      <c r="DL275" s="619">
        <v>-106000</v>
      </c>
      <c r="DM275" s="619">
        <v>0</v>
      </c>
      <c r="DN275" s="619">
        <v>-1060000</v>
      </c>
      <c r="DO275" s="619">
        <v>-1393500</v>
      </c>
      <c r="DP275" s="619">
        <v>-1114800</v>
      </c>
      <c r="DQ275" s="619">
        <v>-278700</v>
      </c>
      <c r="DR275" s="619">
        <v>0</v>
      </c>
      <c r="DS275" s="619">
        <v>-2787000</v>
      </c>
      <c r="DT275" s="619">
        <v>0</v>
      </c>
      <c r="DU275" s="619">
        <v>0</v>
      </c>
      <c r="DV275" s="619">
        <v>0</v>
      </c>
      <c r="DW275" s="619">
        <v>0</v>
      </c>
      <c r="DX275" s="619">
        <v>0</v>
      </c>
      <c r="DY275" s="619">
        <v>-863500</v>
      </c>
      <c r="DZ275" s="619">
        <v>-690800</v>
      </c>
      <c r="EA275" s="619">
        <v>-172700</v>
      </c>
      <c r="EB275" s="619">
        <v>0</v>
      </c>
      <c r="EC275" s="619">
        <v>-1727000</v>
      </c>
      <c r="ED275" s="619">
        <v>-530000</v>
      </c>
      <c r="EE275" s="619">
        <v>-424000</v>
      </c>
      <c r="EF275" s="619">
        <v>-106000</v>
      </c>
      <c r="EG275" s="619">
        <v>0</v>
      </c>
      <c r="EH275" s="619">
        <v>-1060000</v>
      </c>
      <c r="EI275" s="619">
        <v>291644</v>
      </c>
      <c r="EJ275" s="619">
        <v>233317</v>
      </c>
      <c r="EK275" s="619">
        <v>58329</v>
      </c>
      <c r="EL275" s="619">
        <v>0</v>
      </c>
      <c r="EM275" s="619">
        <v>583291</v>
      </c>
      <c r="EN275" s="619">
        <v>0</v>
      </c>
      <c r="EO275" s="619">
        <v>0</v>
      </c>
      <c r="EP275" s="619">
        <v>0</v>
      </c>
      <c r="EQ275" s="619">
        <v>0</v>
      </c>
      <c r="ER275" s="619">
        <v>0</v>
      </c>
      <c r="ES275" s="619">
        <v>626516</v>
      </c>
      <c r="ET275" s="619">
        <v>501212</v>
      </c>
      <c r="EU275" s="619">
        <v>125303</v>
      </c>
      <c r="EV275" s="619">
        <v>0</v>
      </c>
      <c r="EW275" s="619">
        <v>1253031</v>
      </c>
      <c r="EX275" s="619">
        <v>-334872</v>
      </c>
      <c r="EY275" s="619">
        <v>-267895</v>
      </c>
      <c r="EZ275" s="619">
        <v>-66974</v>
      </c>
      <c r="FA275" s="619">
        <v>0</v>
      </c>
      <c r="FB275" s="619">
        <v>-669740</v>
      </c>
      <c r="FC275" s="619">
        <v>16713126</v>
      </c>
      <c r="FD275" s="619">
        <v>13370500</v>
      </c>
      <c r="FE275" s="619">
        <v>3342625</v>
      </c>
      <c r="FF275" s="619">
        <v>0</v>
      </c>
      <c r="FG275" s="619">
        <v>33426251</v>
      </c>
      <c r="FH275" s="619">
        <v>16579547</v>
      </c>
      <c r="FI275" s="619">
        <v>13263637</v>
      </c>
      <c r="FJ275" s="619">
        <v>3315909</v>
      </c>
      <c r="FK275" s="619">
        <v>0</v>
      </c>
      <c r="FL275" s="619">
        <v>33159093</v>
      </c>
      <c r="FM275" s="619">
        <v>-133579</v>
      </c>
      <c r="FN275" s="619">
        <v>-106863</v>
      </c>
      <c r="FO275" s="619">
        <v>-26716</v>
      </c>
      <c r="FP275" s="619">
        <v>0</v>
      </c>
      <c r="FQ275" s="619">
        <v>-267158</v>
      </c>
      <c r="FR275" s="619">
        <v>-468451</v>
      </c>
      <c r="FS275" s="619">
        <v>-374758</v>
      </c>
      <c r="FT275" s="619">
        <v>-93690</v>
      </c>
      <c r="FU275" s="619">
        <v>0</v>
      </c>
      <c r="FV275" s="619">
        <v>-936898</v>
      </c>
      <c r="FW275" s="620" t="s">
        <v>788</v>
      </c>
      <c r="FX275" s="620" t="s">
        <v>473</v>
      </c>
      <c r="FY275" s="610" t="s">
        <v>474</v>
      </c>
      <c r="FZ275" s="611" t="s">
        <v>475</v>
      </c>
      <c r="GA275" s="611" t="s">
        <v>1354</v>
      </c>
      <c r="GB275" s="610" t="s">
        <v>1432</v>
      </c>
    </row>
    <row r="276" spans="1:184" x14ac:dyDescent="0.25">
      <c r="A276" s="610" t="s">
        <v>3385</v>
      </c>
      <c r="B276" s="617" t="s">
        <v>1355</v>
      </c>
      <c r="C276" s="618" t="s">
        <v>1356</v>
      </c>
      <c r="D276" s="638">
        <v>0.5</v>
      </c>
      <c r="E276" s="638">
        <v>0.4</v>
      </c>
      <c r="F276" s="638">
        <v>0.09</v>
      </c>
      <c r="G276" s="638">
        <v>0.01</v>
      </c>
      <c r="H276" s="638">
        <v>1</v>
      </c>
      <c r="I276" s="619">
        <v>17192430</v>
      </c>
      <c r="J276" s="619">
        <v>13753945</v>
      </c>
      <c r="K276" s="619">
        <v>3094638</v>
      </c>
      <c r="L276" s="619">
        <v>343849</v>
      </c>
      <c r="M276" s="619">
        <v>34384862</v>
      </c>
      <c r="N276" s="619">
        <v>0</v>
      </c>
      <c r="O276" s="619">
        <v>0</v>
      </c>
      <c r="P276" s="619">
        <v>17192430</v>
      </c>
      <c r="Q276" s="619">
        <v>235389</v>
      </c>
      <c r="R276" s="619">
        <v>235389</v>
      </c>
      <c r="S276" s="619">
        <v>0</v>
      </c>
      <c r="T276" s="619">
        <v>0</v>
      </c>
      <c r="U276" s="619">
        <v>0</v>
      </c>
      <c r="V276" s="619">
        <v>259478</v>
      </c>
      <c r="W276" s="619">
        <v>0</v>
      </c>
      <c r="X276" s="619">
        <v>259478</v>
      </c>
      <c r="Y276" s="619">
        <v>0</v>
      </c>
      <c r="Z276" s="619">
        <v>0</v>
      </c>
      <c r="AA276" s="619">
        <v>0</v>
      </c>
      <c r="AB276" s="619">
        <v>0</v>
      </c>
      <c r="AC276" s="619">
        <v>0</v>
      </c>
      <c r="AD276" s="619">
        <v>0</v>
      </c>
      <c r="AE276" s="619">
        <v>0</v>
      </c>
      <c r="AF276" s="619">
        <v>0</v>
      </c>
      <c r="AG276" s="619">
        <v>0</v>
      </c>
      <c r="AH276" s="619">
        <v>0</v>
      </c>
      <c r="AI276" s="619">
        <v>7907310</v>
      </c>
      <c r="AJ276" s="619">
        <v>1769200</v>
      </c>
      <c r="AK276" s="619">
        <v>196578</v>
      </c>
      <c r="AL276" s="619">
        <v>9873088</v>
      </c>
      <c r="AM276" s="619">
        <v>1500492</v>
      </c>
      <c r="AN276" s="619">
        <v>1200393</v>
      </c>
      <c r="AO276" s="619">
        <v>270088</v>
      </c>
      <c r="AP276" s="619">
        <v>30010</v>
      </c>
      <c r="AQ276" s="619">
        <v>3000983</v>
      </c>
      <c r="AR276" s="619">
        <v>-392003</v>
      </c>
      <c r="AS276" s="619">
        <v>-313602</v>
      </c>
      <c r="AT276" s="619">
        <v>-70561</v>
      </c>
      <c r="AU276" s="619">
        <v>-7840</v>
      </c>
      <c r="AV276" s="619">
        <v>-784006</v>
      </c>
      <c r="AW276" s="619">
        <v>-728761</v>
      </c>
      <c r="AX276" s="619">
        <v>-583009</v>
      </c>
      <c r="AY276" s="619">
        <v>-131177</v>
      </c>
      <c r="AZ276" s="619">
        <v>-14575</v>
      </c>
      <c r="BA276" s="619">
        <v>-1457522</v>
      </c>
      <c r="BB276" s="619">
        <v>82618</v>
      </c>
      <c r="BC276" s="619">
        <v>66094</v>
      </c>
      <c r="BD276" s="619">
        <v>14871</v>
      </c>
      <c r="BE276" s="619">
        <v>1652</v>
      </c>
      <c r="BF276" s="619">
        <v>165235</v>
      </c>
      <c r="BG276" s="619">
        <v>-107156</v>
      </c>
      <c r="BH276" s="619">
        <v>-85725</v>
      </c>
      <c r="BI276" s="619">
        <v>-19288</v>
      </c>
      <c r="BJ276" s="619">
        <v>-2143</v>
      </c>
      <c r="BK276" s="619">
        <v>-214312</v>
      </c>
      <c r="BL276" s="619">
        <v>-753299</v>
      </c>
      <c r="BM276" s="619">
        <v>-602640</v>
      </c>
      <c r="BN276" s="619">
        <v>-135594</v>
      </c>
      <c r="BO276" s="619">
        <v>-15066</v>
      </c>
      <c r="BP276" s="619">
        <v>-1506599</v>
      </c>
      <c r="BQ276" s="619">
        <v>-1142281</v>
      </c>
      <c r="BR276" s="619">
        <v>-913824</v>
      </c>
      <c r="BS276" s="619">
        <v>-205610</v>
      </c>
      <c r="BT276" s="619">
        <v>-22846</v>
      </c>
      <c r="BU276" s="619">
        <v>-2284561</v>
      </c>
      <c r="BV276" s="619">
        <v>-66229</v>
      </c>
      <c r="BW276" s="619">
        <v>-52983</v>
      </c>
      <c r="BX276" s="619">
        <v>-11921</v>
      </c>
      <c r="BY276" s="619">
        <v>-1325</v>
      </c>
      <c r="BZ276" s="619">
        <v>-132458</v>
      </c>
      <c r="CA276" s="619">
        <v>-1076052</v>
      </c>
      <c r="CB276" s="619">
        <v>-860841</v>
      </c>
      <c r="CC276" s="619">
        <v>-193689</v>
      </c>
      <c r="CD276" s="619">
        <v>-21521</v>
      </c>
      <c r="CE276" s="619">
        <v>-2152103</v>
      </c>
      <c r="CF276" s="619">
        <v>0</v>
      </c>
      <c r="CG276" s="619">
        <v>0</v>
      </c>
      <c r="CH276" s="619">
        <v>0</v>
      </c>
      <c r="CI276" s="619">
        <v>0</v>
      </c>
      <c r="CJ276" s="619">
        <v>0</v>
      </c>
      <c r="CK276" s="619">
        <v>0</v>
      </c>
      <c r="CL276" s="619">
        <v>0</v>
      </c>
      <c r="CM276" s="619">
        <v>0</v>
      </c>
      <c r="CN276" s="619">
        <v>0</v>
      </c>
      <c r="CO276" s="619">
        <v>0</v>
      </c>
      <c r="CP276" s="619">
        <v>258543</v>
      </c>
      <c r="CQ276" s="619">
        <v>206835</v>
      </c>
      <c r="CR276" s="619">
        <v>46538</v>
      </c>
      <c r="CS276" s="619">
        <v>5171</v>
      </c>
      <c r="CT276" s="619">
        <v>517087</v>
      </c>
      <c r="CU276" s="619">
        <v>0</v>
      </c>
      <c r="CV276" s="619">
        <v>0</v>
      </c>
      <c r="CW276" s="619">
        <v>0</v>
      </c>
      <c r="CX276" s="619">
        <v>0</v>
      </c>
      <c r="CY276" s="619">
        <v>0</v>
      </c>
      <c r="CZ276" s="619">
        <v>66229</v>
      </c>
      <c r="DA276" s="619">
        <v>52983</v>
      </c>
      <c r="DB276" s="619">
        <v>11921</v>
      </c>
      <c r="DC276" s="619">
        <v>1325</v>
      </c>
      <c r="DD276" s="619">
        <v>132458</v>
      </c>
      <c r="DE276" s="619">
        <v>21386</v>
      </c>
      <c r="DF276" s="619">
        <v>17109</v>
      </c>
      <c r="DG276" s="619">
        <v>3849</v>
      </c>
      <c r="DH276" s="619">
        <v>428</v>
      </c>
      <c r="DI276" s="619">
        <v>42772</v>
      </c>
      <c r="DJ276" s="619">
        <v>-468836</v>
      </c>
      <c r="DK276" s="619">
        <v>-375068</v>
      </c>
      <c r="DL276" s="619">
        <v>-84390</v>
      </c>
      <c r="DM276" s="619">
        <v>-9377</v>
      </c>
      <c r="DN276" s="619">
        <v>-937671</v>
      </c>
      <c r="DO276" s="619">
        <v>-1264959</v>
      </c>
      <c r="DP276" s="619">
        <v>-1011965</v>
      </c>
      <c r="DQ276" s="619">
        <v>-227692</v>
      </c>
      <c r="DR276" s="619">
        <v>-25299</v>
      </c>
      <c r="DS276" s="619">
        <v>-2529915</v>
      </c>
      <c r="DT276" s="619">
        <v>0</v>
      </c>
      <c r="DU276" s="619">
        <v>0</v>
      </c>
      <c r="DV276" s="619">
        <v>0</v>
      </c>
      <c r="DW276" s="619">
        <v>0</v>
      </c>
      <c r="DX276" s="619">
        <v>0</v>
      </c>
      <c r="DY276" s="619">
        <v>-796123</v>
      </c>
      <c r="DZ276" s="619">
        <v>-636897</v>
      </c>
      <c r="EA276" s="619">
        <v>-143302</v>
      </c>
      <c r="EB276" s="619">
        <v>-15922</v>
      </c>
      <c r="EC276" s="619">
        <v>-1592244</v>
      </c>
      <c r="ED276" s="619">
        <v>-468836</v>
      </c>
      <c r="EE276" s="619">
        <v>-375068</v>
      </c>
      <c r="EF276" s="619">
        <v>-84390</v>
      </c>
      <c r="EG276" s="619">
        <v>-9377</v>
      </c>
      <c r="EH276" s="619">
        <v>-937671</v>
      </c>
      <c r="EI276" s="619">
        <v>-618562</v>
      </c>
      <c r="EJ276" s="619">
        <v>-494847</v>
      </c>
      <c r="EK276" s="619">
        <v>-111341</v>
      </c>
      <c r="EL276" s="619">
        <v>-12369</v>
      </c>
      <c r="EM276" s="619">
        <v>-1237121</v>
      </c>
      <c r="EN276" s="619">
        <v>0</v>
      </c>
      <c r="EO276" s="619">
        <v>0</v>
      </c>
      <c r="EP276" s="619">
        <v>0</v>
      </c>
      <c r="EQ276" s="619">
        <v>0</v>
      </c>
      <c r="ER276" s="619">
        <v>0</v>
      </c>
      <c r="ES276" s="619">
        <v>-1332845</v>
      </c>
      <c r="ET276" s="619">
        <v>-1066276</v>
      </c>
      <c r="EU276" s="619">
        <v>-239912</v>
      </c>
      <c r="EV276" s="619">
        <v>-26657</v>
      </c>
      <c r="EW276" s="619">
        <v>-2665689</v>
      </c>
      <c r="EX276" s="619">
        <v>714283</v>
      </c>
      <c r="EY276" s="619">
        <v>571429</v>
      </c>
      <c r="EZ276" s="619">
        <v>128571</v>
      </c>
      <c r="FA276" s="619">
        <v>14288</v>
      </c>
      <c r="FB276" s="619">
        <v>1428568</v>
      </c>
      <c r="FC276" s="619">
        <v>17355734</v>
      </c>
      <c r="FD276" s="619">
        <v>13884587</v>
      </c>
      <c r="FE276" s="619">
        <v>3124032</v>
      </c>
      <c r="FF276" s="619">
        <v>347115</v>
      </c>
      <c r="FG276" s="619">
        <v>34711468</v>
      </c>
      <c r="FH276" s="619">
        <v>17192430</v>
      </c>
      <c r="FI276" s="619">
        <v>13753945</v>
      </c>
      <c r="FJ276" s="619">
        <v>3094638</v>
      </c>
      <c r="FK276" s="619">
        <v>343849</v>
      </c>
      <c r="FL276" s="619">
        <v>34384862</v>
      </c>
      <c r="FM276" s="619">
        <v>-163304</v>
      </c>
      <c r="FN276" s="619">
        <v>-130642</v>
      </c>
      <c r="FO276" s="619">
        <v>-29394</v>
      </c>
      <c r="FP276" s="619">
        <v>-3266</v>
      </c>
      <c r="FQ276" s="619">
        <v>-326606</v>
      </c>
      <c r="FR276" s="619">
        <v>550979</v>
      </c>
      <c r="FS276" s="619">
        <v>440787</v>
      </c>
      <c r="FT276" s="619">
        <v>99177</v>
      </c>
      <c r="FU276" s="619">
        <v>11022</v>
      </c>
      <c r="FV276" s="619">
        <v>1101962</v>
      </c>
      <c r="FW276" s="620" t="s">
        <v>781</v>
      </c>
      <c r="FX276" s="620" t="s">
        <v>601</v>
      </c>
      <c r="FY276" s="610" t="s">
        <v>474</v>
      </c>
      <c r="FZ276" s="611" t="s">
        <v>475</v>
      </c>
      <c r="GA276" s="611" t="s">
        <v>1357</v>
      </c>
      <c r="GB276" s="610" t="s">
        <v>1432</v>
      </c>
    </row>
    <row r="277" spans="1:184" x14ac:dyDescent="0.25">
      <c r="A277" s="610" t="s">
        <v>3385</v>
      </c>
      <c r="B277" s="617" t="s">
        <v>1358</v>
      </c>
      <c r="C277" s="618" t="s">
        <v>1359</v>
      </c>
      <c r="D277" s="638">
        <v>0.5</v>
      </c>
      <c r="E277" s="638">
        <v>0.4</v>
      </c>
      <c r="F277" s="638">
        <v>0.1</v>
      </c>
      <c r="G277" s="638">
        <v>0</v>
      </c>
      <c r="H277" s="638">
        <v>1</v>
      </c>
      <c r="I277" s="619">
        <v>37177092</v>
      </c>
      <c r="J277" s="619">
        <v>29741674</v>
      </c>
      <c r="K277" s="619">
        <v>7435419</v>
      </c>
      <c r="L277" s="619">
        <v>0</v>
      </c>
      <c r="M277" s="619">
        <v>74354185</v>
      </c>
      <c r="N277" s="619">
        <v>0</v>
      </c>
      <c r="O277" s="619">
        <v>0</v>
      </c>
      <c r="P277" s="619">
        <v>37177092</v>
      </c>
      <c r="Q277" s="619">
        <v>156461</v>
      </c>
      <c r="R277" s="619">
        <v>156461</v>
      </c>
      <c r="S277" s="619">
        <v>0</v>
      </c>
      <c r="T277" s="619">
        <v>0</v>
      </c>
      <c r="U277" s="619">
        <v>0</v>
      </c>
      <c r="V277" s="619">
        <v>0</v>
      </c>
      <c r="W277" s="619">
        <v>0</v>
      </c>
      <c r="X277" s="619">
        <v>0</v>
      </c>
      <c r="Y277" s="619">
        <v>0</v>
      </c>
      <c r="Z277" s="619">
        <v>0</v>
      </c>
      <c r="AA277" s="619">
        <v>0</v>
      </c>
      <c r="AB277" s="619">
        <v>0</v>
      </c>
      <c r="AC277" s="619">
        <v>0</v>
      </c>
      <c r="AD277" s="619">
        <v>0</v>
      </c>
      <c r="AE277" s="619">
        <v>0</v>
      </c>
      <c r="AF277" s="619">
        <v>0</v>
      </c>
      <c r="AG277" s="619">
        <v>0</v>
      </c>
      <c r="AH277" s="619">
        <v>0</v>
      </c>
      <c r="AI277" s="619">
        <v>7881694</v>
      </c>
      <c r="AJ277" s="619">
        <v>1970423</v>
      </c>
      <c r="AK277" s="619">
        <v>0</v>
      </c>
      <c r="AL277" s="619">
        <v>9852117</v>
      </c>
      <c r="AM277" s="619">
        <v>1353063</v>
      </c>
      <c r="AN277" s="619">
        <v>1082450</v>
      </c>
      <c r="AO277" s="619">
        <v>270613</v>
      </c>
      <c r="AP277" s="619">
        <v>0</v>
      </c>
      <c r="AQ277" s="619">
        <v>2706126</v>
      </c>
      <c r="AR277" s="619">
        <v>-797018</v>
      </c>
      <c r="AS277" s="619">
        <v>-637615</v>
      </c>
      <c r="AT277" s="619">
        <v>-159404</v>
      </c>
      <c r="AU277" s="619">
        <v>0</v>
      </c>
      <c r="AV277" s="619">
        <v>-1594037</v>
      </c>
      <c r="AW277" s="619">
        <v>-452993</v>
      </c>
      <c r="AX277" s="619">
        <v>-362394</v>
      </c>
      <c r="AY277" s="619">
        <v>-90599</v>
      </c>
      <c r="AZ277" s="619">
        <v>0</v>
      </c>
      <c r="BA277" s="619">
        <v>-905986</v>
      </c>
      <c r="BB277" s="619">
        <v>84163</v>
      </c>
      <c r="BC277" s="619">
        <v>67330</v>
      </c>
      <c r="BD277" s="619">
        <v>16833</v>
      </c>
      <c r="BE277" s="619">
        <v>0</v>
      </c>
      <c r="BF277" s="619">
        <v>168326</v>
      </c>
      <c r="BG277" s="619">
        <v>-117364</v>
      </c>
      <c r="BH277" s="619">
        <v>-93892</v>
      </c>
      <c r="BI277" s="619">
        <v>-23473</v>
      </c>
      <c r="BJ277" s="619">
        <v>0</v>
      </c>
      <c r="BK277" s="619">
        <v>-234729</v>
      </c>
      <c r="BL277" s="619">
        <v>-486194</v>
      </c>
      <c r="BM277" s="619">
        <v>-388956</v>
      </c>
      <c r="BN277" s="619">
        <v>-97239</v>
      </c>
      <c r="BO277" s="619">
        <v>0</v>
      </c>
      <c r="BP277" s="619">
        <v>-972389</v>
      </c>
      <c r="BQ277" s="619">
        <v>-2715409</v>
      </c>
      <c r="BR277" s="619">
        <v>-2172327</v>
      </c>
      <c r="BS277" s="619">
        <v>-543082</v>
      </c>
      <c r="BT277" s="619">
        <v>0</v>
      </c>
      <c r="BU277" s="619">
        <v>-5430818</v>
      </c>
      <c r="BV277" s="619">
        <v>-4039</v>
      </c>
      <c r="BW277" s="619">
        <v>-3231</v>
      </c>
      <c r="BX277" s="619">
        <v>-808</v>
      </c>
      <c r="BY277" s="619">
        <v>0</v>
      </c>
      <c r="BZ277" s="619">
        <v>-8078</v>
      </c>
      <c r="CA277" s="619">
        <v>-2711370</v>
      </c>
      <c r="CB277" s="619">
        <v>-2169096</v>
      </c>
      <c r="CC277" s="619">
        <v>-542274</v>
      </c>
      <c r="CD277" s="619">
        <v>0</v>
      </c>
      <c r="CE277" s="619">
        <v>-5422740</v>
      </c>
      <c r="CF277" s="619">
        <v>0</v>
      </c>
      <c r="CG277" s="619">
        <v>0</v>
      </c>
      <c r="CH277" s="619">
        <v>0</v>
      </c>
      <c r="CI277" s="619">
        <v>0</v>
      </c>
      <c r="CJ277" s="619">
        <v>0</v>
      </c>
      <c r="CK277" s="619">
        <v>0</v>
      </c>
      <c r="CL277" s="619">
        <v>0</v>
      </c>
      <c r="CM277" s="619">
        <v>0</v>
      </c>
      <c r="CN277" s="619">
        <v>0</v>
      </c>
      <c r="CO277" s="619">
        <v>0</v>
      </c>
      <c r="CP277" s="619">
        <v>1293419</v>
      </c>
      <c r="CQ277" s="619">
        <v>1034736</v>
      </c>
      <c r="CR277" s="619">
        <v>258684</v>
      </c>
      <c r="CS277" s="619">
        <v>0</v>
      </c>
      <c r="CT277" s="619">
        <v>2586839</v>
      </c>
      <c r="CU277" s="619">
        <v>0</v>
      </c>
      <c r="CV277" s="619">
        <v>0</v>
      </c>
      <c r="CW277" s="619">
        <v>0</v>
      </c>
      <c r="CX277" s="619">
        <v>0</v>
      </c>
      <c r="CY277" s="619">
        <v>0</v>
      </c>
      <c r="CZ277" s="619">
        <v>4039</v>
      </c>
      <c r="DA277" s="619">
        <v>3231</v>
      </c>
      <c r="DB277" s="619">
        <v>808</v>
      </c>
      <c r="DC277" s="619">
        <v>0</v>
      </c>
      <c r="DD277" s="619">
        <v>8078</v>
      </c>
      <c r="DE277" s="619">
        <v>-1926701</v>
      </c>
      <c r="DF277" s="619">
        <v>-1541361</v>
      </c>
      <c r="DG277" s="619">
        <v>-385340</v>
      </c>
      <c r="DH277" s="619">
        <v>0</v>
      </c>
      <c r="DI277" s="619">
        <v>-3853402</v>
      </c>
      <c r="DJ277" s="619">
        <v>-1376857</v>
      </c>
      <c r="DK277" s="619">
        <v>-1101486</v>
      </c>
      <c r="DL277" s="619">
        <v>-275371</v>
      </c>
      <c r="DM277" s="619">
        <v>0</v>
      </c>
      <c r="DN277" s="619">
        <v>-2753714</v>
      </c>
      <c r="DO277" s="619">
        <v>-4721509</v>
      </c>
      <c r="DP277" s="619">
        <v>-3777207</v>
      </c>
      <c r="DQ277" s="619">
        <v>-944301</v>
      </c>
      <c r="DR277" s="619">
        <v>0</v>
      </c>
      <c r="DS277" s="619">
        <v>-9443017</v>
      </c>
      <c r="DT277" s="619">
        <v>0</v>
      </c>
      <c r="DU277" s="619">
        <v>0</v>
      </c>
      <c r="DV277" s="619">
        <v>0</v>
      </c>
      <c r="DW277" s="619">
        <v>0</v>
      </c>
      <c r="DX277" s="619">
        <v>0</v>
      </c>
      <c r="DY277" s="619">
        <v>-3344652</v>
      </c>
      <c r="DZ277" s="619">
        <v>-2675721</v>
      </c>
      <c r="EA277" s="619">
        <v>-668930</v>
      </c>
      <c r="EB277" s="619">
        <v>0</v>
      </c>
      <c r="EC277" s="619">
        <v>-6689303</v>
      </c>
      <c r="ED277" s="619">
        <v>-1376857</v>
      </c>
      <c r="EE277" s="619">
        <v>-1101486</v>
      </c>
      <c r="EF277" s="619">
        <v>-275371</v>
      </c>
      <c r="EG277" s="619">
        <v>0</v>
      </c>
      <c r="EH277" s="619">
        <v>-2753714</v>
      </c>
      <c r="EI277" s="619">
        <v>-3758947</v>
      </c>
      <c r="EJ277" s="619">
        <v>-3010343</v>
      </c>
      <c r="EK277" s="619">
        <v>-759224</v>
      </c>
      <c r="EL277" s="619">
        <v>0</v>
      </c>
      <c r="EM277" s="619">
        <v>-7528514</v>
      </c>
      <c r="EN277" s="619">
        <v>0</v>
      </c>
      <c r="EO277" s="619">
        <v>0</v>
      </c>
      <c r="EP277" s="619">
        <v>0</v>
      </c>
      <c r="EQ277" s="619">
        <v>0</v>
      </c>
      <c r="ER277" s="619">
        <v>0</v>
      </c>
      <c r="ES277" s="619">
        <v>-2252590</v>
      </c>
      <c r="ET277" s="619">
        <v>-1802072</v>
      </c>
      <c r="EU277" s="619">
        <v>-450518</v>
      </c>
      <c r="EV277" s="619">
        <v>0</v>
      </c>
      <c r="EW277" s="619">
        <v>-4505179</v>
      </c>
      <c r="EX277" s="619">
        <v>-1506357</v>
      </c>
      <c r="EY277" s="619">
        <v>-1208271</v>
      </c>
      <c r="EZ277" s="619">
        <v>-308706</v>
      </c>
      <c r="FA277" s="619">
        <v>0</v>
      </c>
      <c r="FB277" s="619">
        <v>-3023335</v>
      </c>
      <c r="FC277" s="619">
        <v>39040268</v>
      </c>
      <c r="FD277" s="619">
        <v>31232214</v>
      </c>
      <c r="FE277" s="619">
        <v>7808054</v>
      </c>
      <c r="FF277" s="619">
        <v>0</v>
      </c>
      <c r="FG277" s="619">
        <v>78080536</v>
      </c>
      <c r="FH277" s="619">
        <v>37177092</v>
      </c>
      <c r="FI277" s="619">
        <v>29741674</v>
      </c>
      <c r="FJ277" s="619">
        <v>7435419</v>
      </c>
      <c r="FK277" s="619">
        <v>0</v>
      </c>
      <c r="FL277" s="619">
        <v>74354185</v>
      </c>
      <c r="FM277" s="619">
        <v>-1863176</v>
      </c>
      <c r="FN277" s="619">
        <v>-1490540</v>
      </c>
      <c r="FO277" s="619">
        <v>-372635</v>
      </c>
      <c r="FP277" s="619">
        <v>0</v>
      </c>
      <c r="FQ277" s="619">
        <v>-3726351</v>
      </c>
      <c r="FR277" s="619">
        <v>-3369533</v>
      </c>
      <c r="FS277" s="619">
        <v>-2698811</v>
      </c>
      <c r="FT277" s="619">
        <v>-681341</v>
      </c>
      <c r="FU277" s="619">
        <v>0</v>
      </c>
      <c r="FV277" s="619">
        <v>-6749686</v>
      </c>
      <c r="FW277" s="620" t="s">
        <v>619</v>
      </c>
      <c r="FX277" s="620" t="s">
        <v>473</v>
      </c>
      <c r="FY277" s="610" t="s">
        <v>474</v>
      </c>
      <c r="FZ277" s="611" t="s">
        <v>499</v>
      </c>
      <c r="GA277" s="611" t="s">
        <v>1360</v>
      </c>
      <c r="GB277" s="610" t="s">
        <v>1432</v>
      </c>
    </row>
    <row r="278" spans="1:184" x14ac:dyDescent="0.25">
      <c r="A278" s="610" t="s">
        <v>3385</v>
      </c>
      <c r="B278" s="617" t="s">
        <v>1361</v>
      </c>
      <c r="C278" s="618" t="s">
        <v>1362</v>
      </c>
      <c r="D278" s="638">
        <v>0.5</v>
      </c>
      <c r="E278" s="638">
        <v>0.49</v>
      </c>
      <c r="F278" s="638">
        <v>0</v>
      </c>
      <c r="G278" s="638">
        <v>0.01</v>
      </c>
      <c r="H278" s="638">
        <v>1</v>
      </c>
      <c r="I278" s="619">
        <v>46414186</v>
      </c>
      <c r="J278" s="619">
        <v>45485903</v>
      </c>
      <c r="K278" s="619">
        <v>0</v>
      </c>
      <c r="L278" s="619">
        <v>928284</v>
      </c>
      <c r="M278" s="619">
        <v>92828373</v>
      </c>
      <c r="N278" s="619">
        <v>0</v>
      </c>
      <c r="O278" s="619">
        <v>0</v>
      </c>
      <c r="P278" s="619">
        <v>46414186</v>
      </c>
      <c r="Q278" s="619">
        <v>267621</v>
      </c>
      <c r="R278" s="619">
        <v>267621</v>
      </c>
      <c r="S278" s="619">
        <v>0</v>
      </c>
      <c r="T278" s="619">
        <v>0</v>
      </c>
      <c r="U278" s="619">
        <v>0</v>
      </c>
      <c r="V278" s="619">
        <v>0</v>
      </c>
      <c r="W278" s="619">
        <v>0</v>
      </c>
      <c r="X278" s="619">
        <v>0</v>
      </c>
      <c r="Y278" s="619">
        <v>0</v>
      </c>
      <c r="Z278" s="619">
        <v>0</v>
      </c>
      <c r="AA278" s="619">
        <v>0</v>
      </c>
      <c r="AB278" s="619">
        <v>0</v>
      </c>
      <c r="AC278" s="619">
        <v>0</v>
      </c>
      <c r="AD278" s="619">
        <v>0</v>
      </c>
      <c r="AE278" s="619">
        <v>0</v>
      </c>
      <c r="AF278" s="619">
        <v>0</v>
      </c>
      <c r="AG278" s="619">
        <v>0</v>
      </c>
      <c r="AH278" s="619">
        <v>0</v>
      </c>
      <c r="AI278" s="619">
        <v>14491470</v>
      </c>
      <c r="AJ278" s="619">
        <v>0</v>
      </c>
      <c r="AK278" s="619">
        <v>295745</v>
      </c>
      <c r="AL278" s="619">
        <v>14787215</v>
      </c>
      <c r="AM278" s="619">
        <v>2451919</v>
      </c>
      <c r="AN278" s="619">
        <v>2402880</v>
      </c>
      <c r="AO278" s="619">
        <v>0</v>
      </c>
      <c r="AP278" s="619">
        <v>49038</v>
      </c>
      <c r="AQ278" s="619">
        <v>4903837</v>
      </c>
      <c r="AR278" s="619">
        <v>-1318501</v>
      </c>
      <c r="AS278" s="619">
        <v>-1292131</v>
      </c>
      <c r="AT278" s="619">
        <v>0</v>
      </c>
      <c r="AU278" s="619">
        <v>-26370</v>
      </c>
      <c r="AV278" s="619">
        <v>-2637002</v>
      </c>
      <c r="AW278" s="619">
        <v>-315000</v>
      </c>
      <c r="AX278" s="619">
        <v>-308700</v>
      </c>
      <c r="AY278" s="619">
        <v>0</v>
      </c>
      <c r="AZ278" s="619">
        <v>-6300</v>
      </c>
      <c r="BA278" s="619">
        <v>-630000</v>
      </c>
      <c r="BB278" s="619">
        <v>0</v>
      </c>
      <c r="BC278" s="619">
        <v>0</v>
      </c>
      <c r="BD278" s="619">
        <v>0</v>
      </c>
      <c r="BE278" s="619">
        <v>0</v>
      </c>
      <c r="BF278" s="619">
        <v>0</v>
      </c>
      <c r="BG278" s="619">
        <v>0</v>
      </c>
      <c r="BH278" s="619">
        <v>0</v>
      </c>
      <c r="BI278" s="619">
        <v>0</v>
      </c>
      <c r="BJ278" s="619">
        <v>0</v>
      </c>
      <c r="BK278" s="619">
        <v>0</v>
      </c>
      <c r="BL278" s="619">
        <v>-315000</v>
      </c>
      <c r="BM278" s="619">
        <v>-308700</v>
      </c>
      <c r="BN278" s="619">
        <v>0</v>
      </c>
      <c r="BO278" s="619">
        <v>-6300</v>
      </c>
      <c r="BP278" s="619">
        <v>-630000</v>
      </c>
      <c r="BQ278" s="619">
        <v>-1293941</v>
      </c>
      <c r="BR278" s="619">
        <v>-1268062</v>
      </c>
      <c r="BS278" s="619">
        <v>0</v>
      </c>
      <c r="BT278" s="619">
        <v>-25879</v>
      </c>
      <c r="BU278" s="619">
        <v>-2587882</v>
      </c>
      <c r="BV278" s="619">
        <v>0</v>
      </c>
      <c r="BW278" s="619">
        <v>0</v>
      </c>
      <c r="BX278" s="619">
        <v>0</v>
      </c>
      <c r="BY278" s="619">
        <v>0</v>
      </c>
      <c r="BZ278" s="619">
        <v>0</v>
      </c>
      <c r="CA278" s="619">
        <v>-1293941</v>
      </c>
      <c r="CB278" s="619">
        <v>-1268062</v>
      </c>
      <c r="CC278" s="619">
        <v>0</v>
      </c>
      <c r="CD278" s="619">
        <v>-25879</v>
      </c>
      <c r="CE278" s="619">
        <v>-2587882</v>
      </c>
      <c r="CF278" s="619">
        <v>0</v>
      </c>
      <c r="CG278" s="619">
        <v>0</v>
      </c>
      <c r="CH278" s="619">
        <v>0</v>
      </c>
      <c r="CI278" s="619">
        <v>0</v>
      </c>
      <c r="CJ278" s="619">
        <v>0</v>
      </c>
      <c r="CK278" s="619">
        <v>0</v>
      </c>
      <c r="CL278" s="619">
        <v>0</v>
      </c>
      <c r="CM278" s="619">
        <v>0</v>
      </c>
      <c r="CN278" s="619">
        <v>0</v>
      </c>
      <c r="CO278" s="619">
        <v>0</v>
      </c>
      <c r="CP278" s="619">
        <v>1293941</v>
      </c>
      <c r="CQ278" s="619">
        <v>1268062</v>
      </c>
      <c r="CR278" s="619">
        <v>0</v>
      </c>
      <c r="CS278" s="619">
        <v>25879</v>
      </c>
      <c r="CT278" s="619">
        <v>2587882</v>
      </c>
      <c r="CU278" s="619">
        <v>0</v>
      </c>
      <c r="CV278" s="619">
        <v>0</v>
      </c>
      <c r="CW278" s="619">
        <v>0</v>
      </c>
      <c r="CX278" s="619">
        <v>0</v>
      </c>
      <c r="CY278" s="619">
        <v>0</v>
      </c>
      <c r="CZ278" s="619">
        <v>0</v>
      </c>
      <c r="DA278" s="619">
        <v>0</v>
      </c>
      <c r="DB278" s="619">
        <v>0</v>
      </c>
      <c r="DC278" s="619">
        <v>0</v>
      </c>
      <c r="DD278" s="619">
        <v>0</v>
      </c>
      <c r="DE278" s="619">
        <v>-250000</v>
      </c>
      <c r="DF278" s="619">
        <v>-245000</v>
      </c>
      <c r="DG278" s="619">
        <v>0</v>
      </c>
      <c r="DH278" s="619">
        <v>-5000</v>
      </c>
      <c r="DI278" s="619">
        <v>-500000</v>
      </c>
      <c r="DJ278" s="619">
        <v>-1500000</v>
      </c>
      <c r="DK278" s="619">
        <v>-1470000</v>
      </c>
      <c r="DL278" s="619">
        <v>0</v>
      </c>
      <c r="DM278" s="619">
        <v>-30000</v>
      </c>
      <c r="DN278" s="619">
        <v>-3000000</v>
      </c>
      <c r="DO278" s="619">
        <v>-1750000</v>
      </c>
      <c r="DP278" s="619">
        <v>-1715000</v>
      </c>
      <c r="DQ278" s="619">
        <v>0</v>
      </c>
      <c r="DR278" s="619">
        <v>-35000</v>
      </c>
      <c r="DS278" s="619">
        <v>-3500000</v>
      </c>
      <c r="DT278" s="619">
        <v>0</v>
      </c>
      <c r="DU278" s="619">
        <v>0</v>
      </c>
      <c r="DV278" s="619">
        <v>0</v>
      </c>
      <c r="DW278" s="619">
        <v>0</v>
      </c>
      <c r="DX278" s="619">
        <v>0</v>
      </c>
      <c r="DY278" s="619">
        <v>-250000</v>
      </c>
      <c r="DZ278" s="619">
        <v>-245000</v>
      </c>
      <c r="EA278" s="619">
        <v>0</v>
      </c>
      <c r="EB278" s="619">
        <v>-5000</v>
      </c>
      <c r="EC278" s="619">
        <v>-500000</v>
      </c>
      <c r="ED278" s="619">
        <v>-1500000</v>
      </c>
      <c r="EE278" s="619">
        <v>-1470000</v>
      </c>
      <c r="EF278" s="619">
        <v>0</v>
      </c>
      <c r="EG278" s="619">
        <v>-30000</v>
      </c>
      <c r="EH278" s="619">
        <v>-3000000</v>
      </c>
      <c r="EI278" s="619">
        <v>6710794</v>
      </c>
      <c r="EJ278" s="619">
        <v>6576579</v>
      </c>
      <c r="EK278" s="619">
        <v>0</v>
      </c>
      <c r="EL278" s="619">
        <v>134214</v>
      </c>
      <c r="EM278" s="619">
        <v>13421585</v>
      </c>
      <c r="EN278" s="619">
        <v>0</v>
      </c>
      <c r="EO278" s="619">
        <v>0</v>
      </c>
      <c r="EP278" s="619">
        <v>0</v>
      </c>
      <c r="EQ278" s="619">
        <v>0</v>
      </c>
      <c r="ER278" s="619">
        <v>0</v>
      </c>
      <c r="ES278" s="619">
        <v>7686646</v>
      </c>
      <c r="ET278" s="619">
        <v>7532913</v>
      </c>
      <c r="EU278" s="619">
        <v>0</v>
      </c>
      <c r="EV278" s="619">
        <v>153733</v>
      </c>
      <c r="EW278" s="619">
        <v>15373291</v>
      </c>
      <c r="EX278" s="619">
        <v>-975852</v>
      </c>
      <c r="EY278" s="619">
        <v>-956334</v>
      </c>
      <c r="EZ278" s="619">
        <v>0</v>
      </c>
      <c r="FA278" s="619">
        <v>-19519</v>
      </c>
      <c r="FB278" s="619">
        <v>-1951706</v>
      </c>
      <c r="FC278" s="619">
        <v>48442055</v>
      </c>
      <c r="FD278" s="619">
        <v>47473214</v>
      </c>
      <c r="FE278" s="619">
        <v>0</v>
      </c>
      <c r="FF278" s="619">
        <v>968841</v>
      </c>
      <c r="FG278" s="619">
        <v>96884110</v>
      </c>
      <c r="FH278" s="619">
        <v>46414186</v>
      </c>
      <c r="FI278" s="619">
        <v>45485903</v>
      </c>
      <c r="FJ278" s="619">
        <v>0</v>
      </c>
      <c r="FK278" s="619">
        <v>928284</v>
      </c>
      <c r="FL278" s="619">
        <v>92828373</v>
      </c>
      <c r="FM278" s="619">
        <v>-2027869</v>
      </c>
      <c r="FN278" s="619">
        <v>-1987311</v>
      </c>
      <c r="FO278" s="619">
        <v>0</v>
      </c>
      <c r="FP278" s="619">
        <v>-40557</v>
      </c>
      <c r="FQ278" s="619">
        <v>-4055737</v>
      </c>
      <c r="FR278" s="619">
        <v>-3003721</v>
      </c>
      <c r="FS278" s="619">
        <v>-2943645</v>
      </c>
      <c r="FT278" s="619">
        <v>0</v>
      </c>
      <c r="FU278" s="619">
        <v>-60076</v>
      </c>
      <c r="FV278" s="619">
        <v>-6007443</v>
      </c>
      <c r="FW278" s="620" t="s">
        <v>535</v>
      </c>
      <c r="FX278" s="620" t="s">
        <v>580</v>
      </c>
      <c r="FY278" s="610" t="s">
        <v>535</v>
      </c>
      <c r="FZ278" s="611" t="s">
        <v>475</v>
      </c>
      <c r="GA278" s="611" t="s">
        <v>1363</v>
      </c>
      <c r="GB278" s="610" t="s">
        <v>1432</v>
      </c>
    </row>
    <row r="279" spans="1:184" x14ac:dyDescent="0.25">
      <c r="A279" s="610" t="s">
        <v>3385</v>
      </c>
      <c r="B279" s="617" t="s">
        <v>1364</v>
      </c>
      <c r="C279" s="618" t="s">
        <v>1365</v>
      </c>
      <c r="D279" s="638">
        <v>0.5</v>
      </c>
      <c r="E279" s="638">
        <v>0.4</v>
      </c>
      <c r="F279" s="638">
        <v>0.09</v>
      </c>
      <c r="G279" s="638">
        <v>0.01</v>
      </c>
      <c r="H279" s="638">
        <v>1</v>
      </c>
      <c r="I279" s="619">
        <v>4840075</v>
      </c>
      <c r="J279" s="619">
        <v>3872060</v>
      </c>
      <c r="K279" s="619">
        <v>871214</v>
      </c>
      <c r="L279" s="619">
        <v>96802</v>
      </c>
      <c r="M279" s="619">
        <v>9680151</v>
      </c>
      <c r="N279" s="619">
        <v>0</v>
      </c>
      <c r="O279" s="619">
        <v>0</v>
      </c>
      <c r="P279" s="619">
        <v>4840075</v>
      </c>
      <c r="Q279" s="619">
        <v>84318</v>
      </c>
      <c r="R279" s="619">
        <v>84318</v>
      </c>
      <c r="S279" s="619">
        <v>0</v>
      </c>
      <c r="T279" s="619">
        <v>0</v>
      </c>
      <c r="U279" s="619">
        <v>0</v>
      </c>
      <c r="V279" s="619">
        <v>215836</v>
      </c>
      <c r="W279" s="619">
        <v>0</v>
      </c>
      <c r="X279" s="619">
        <v>215836</v>
      </c>
      <c r="Y279" s="619">
        <v>0</v>
      </c>
      <c r="Z279" s="619">
        <v>0</v>
      </c>
      <c r="AA279" s="619">
        <v>0</v>
      </c>
      <c r="AB279" s="619">
        <v>0</v>
      </c>
      <c r="AC279" s="619">
        <v>0</v>
      </c>
      <c r="AD279" s="619">
        <v>0</v>
      </c>
      <c r="AE279" s="619">
        <v>0</v>
      </c>
      <c r="AF279" s="619">
        <v>0</v>
      </c>
      <c r="AG279" s="619">
        <v>0</v>
      </c>
      <c r="AH279" s="619">
        <v>0</v>
      </c>
      <c r="AI279" s="619">
        <v>2634772</v>
      </c>
      <c r="AJ279" s="619">
        <v>584553</v>
      </c>
      <c r="AK279" s="619">
        <v>64951</v>
      </c>
      <c r="AL279" s="619">
        <v>3284276</v>
      </c>
      <c r="AM279" s="619">
        <v>587907</v>
      </c>
      <c r="AN279" s="619">
        <v>470325</v>
      </c>
      <c r="AO279" s="619">
        <v>105823</v>
      </c>
      <c r="AP279" s="619">
        <v>11758</v>
      </c>
      <c r="AQ279" s="619">
        <v>1175813</v>
      </c>
      <c r="AR279" s="619">
        <v>-81068</v>
      </c>
      <c r="AS279" s="619">
        <v>-64854</v>
      </c>
      <c r="AT279" s="619">
        <v>-14592</v>
      </c>
      <c r="AU279" s="619">
        <v>-1621</v>
      </c>
      <c r="AV279" s="619">
        <v>-162135</v>
      </c>
      <c r="AW279" s="619">
        <v>-395873</v>
      </c>
      <c r="AX279" s="619">
        <v>-316698</v>
      </c>
      <c r="AY279" s="619">
        <v>-71257</v>
      </c>
      <c r="AZ279" s="619">
        <v>-7917</v>
      </c>
      <c r="BA279" s="619">
        <v>-791745</v>
      </c>
      <c r="BB279" s="619">
        <v>26242</v>
      </c>
      <c r="BC279" s="619">
        <v>20994</v>
      </c>
      <c r="BD279" s="619">
        <v>4724</v>
      </c>
      <c r="BE279" s="619">
        <v>525</v>
      </c>
      <c r="BF279" s="619">
        <v>52485</v>
      </c>
      <c r="BG279" s="619">
        <v>-25473</v>
      </c>
      <c r="BH279" s="619">
        <v>-20378</v>
      </c>
      <c r="BI279" s="619">
        <v>-4585</v>
      </c>
      <c r="BJ279" s="619">
        <v>-509</v>
      </c>
      <c r="BK279" s="619">
        <v>-50945</v>
      </c>
      <c r="BL279" s="619">
        <v>-395104</v>
      </c>
      <c r="BM279" s="619">
        <v>-316082</v>
      </c>
      <c r="BN279" s="619">
        <v>-71118</v>
      </c>
      <c r="BO279" s="619">
        <v>-7901</v>
      </c>
      <c r="BP279" s="619">
        <v>-790205</v>
      </c>
      <c r="BQ279" s="619">
        <v>-915986</v>
      </c>
      <c r="BR279" s="619">
        <v>-732788</v>
      </c>
      <c r="BS279" s="619">
        <v>-164877</v>
      </c>
      <c r="BT279" s="619">
        <v>-18320</v>
      </c>
      <c r="BU279" s="619">
        <v>-1831971</v>
      </c>
      <c r="BV279" s="619">
        <v>-39653</v>
      </c>
      <c r="BW279" s="619">
        <v>-31722</v>
      </c>
      <c r="BX279" s="619">
        <v>-7137</v>
      </c>
      <c r="BY279" s="619">
        <v>-793</v>
      </c>
      <c r="BZ279" s="619">
        <v>-79305</v>
      </c>
      <c r="CA279" s="619">
        <v>-876333</v>
      </c>
      <c r="CB279" s="619">
        <v>-701066</v>
      </c>
      <c r="CC279" s="619">
        <v>-157740</v>
      </c>
      <c r="CD279" s="619">
        <v>-17527</v>
      </c>
      <c r="CE279" s="619">
        <v>-1752666</v>
      </c>
      <c r="CF279" s="619">
        <v>0</v>
      </c>
      <c r="CG279" s="619">
        <v>0</v>
      </c>
      <c r="CH279" s="619">
        <v>0</v>
      </c>
      <c r="CI279" s="619">
        <v>0</v>
      </c>
      <c r="CJ279" s="619">
        <v>0</v>
      </c>
      <c r="CK279" s="619">
        <v>39653</v>
      </c>
      <c r="CL279" s="619">
        <v>31722</v>
      </c>
      <c r="CM279" s="619">
        <v>7137</v>
      </c>
      <c r="CN279" s="619">
        <v>793</v>
      </c>
      <c r="CO279" s="619">
        <v>79305</v>
      </c>
      <c r="CP279" s="619">
        <v>186764</v>
      </c>
      <c r="CQ279" s="619">
        <v>149411</v>
      </c>
      <c r="CR279" s="619">
        <v>33618</v>
      </c>
      <c r="CS279" s="619">
        <v>3735</v>
      </c>
      <c r="CT279" s="619">
        <v>373528</v>
      </c>
      <c r="CU279" s="619">
        <v>0</v>
      </c>
      <c r="CV279" s="619">
        <v>0</v>
      </c>
      <c r="CW279" s="619">
        <v>0</v>
      </c>
      <c r="CX279" s="619">
        <v>0</v>
      </c>
      <c r="CY279" s="619">
        <v>0</v>
      </c>
      <c r="CZ279" s="619">
        <v>0</v>
      </c>
      <c r="DA279" s="619">
        <v>0</v>
      </c>
      <c r="DB279" s="619">
        <v>0</v>
      </c>
      <c r="DC279" s="619">
        <v>0</v>
      </c>
      <c r="DD279" s="619">
        <v>0</v>
      </c>
      <c r="DE279" s="619">
        <v>0</v>
      </c>
      <c r="DF279" s="619">
        <v>0</v>
      </c>
      <c r="DG279" s="619">
        <v>0</v>
      </c>
      <c r="DH279" s="619">
        <v>0</v>
      </c>
      <c r="DI279" s="619">
        <v>0</v>
      </c>
      <c r="DJ279" s="619">
        <v>-113597</v>
      </c>
      <c r="DK279" s="619">
        <v>-90877</v>
      </c>
      <c r="DL279" s="619">
        <v>-20447</v>
      </c>
      <c r="DM279" s="619">
        <v>-2272</v>
      </c>
      <c r="DN279" s="619">
        <v>-227193</v>
      </c>
      <c r="DO279" s="619">
        <v>-803166</v>
      </c>
      <c r="DP279" s="619">
        <v>-642532</v>
      </c>
      <c r="DQ279" s="619">
        <v>-144569</v>
      </c>
      <c r="DR279" s="619">
        <v>-16064</v>
      </c>
      <c r="DS279" s="619">
        <v>-1606331</v>
      </c>
      <c r="DT279" s="619">
        <v>0</v>
      </c>
      <c r="DU279" s="619">
        <v>0</v>
      </c>
      <c r="DV279" s="619">
        <v>0</v>
      </c>
      <c r="DW279" s="619">
        <v>0</v>
      </c>
      <c r="DX279" s="619">
        <v>0</v>
      </c>
      <c r="DY279" s="619">
        <v>-689569</v>
      </c>
      <c r="DZ279" s="619">
        <v>-551655</v>
      </c>
      <c r="EA279" s="619">
        <v>-124122</v>
      </c>
      <c r="EB279" s="619">
        <v>-13792</v>
      </c>
      <c r="EC279" s="619">
        <v>-1379138</v>
      </c>
      <c r="ED279" s="619">
        <v>-113597</v>
      </c>
      <c r="EE279" s="619">
        <v>-90877</v>
      </c>
      <c r="EF279" s="619">
        <v>-20447</v>
      </c>
      <c r="EG279" s="619">
        <v>-2272</v>
      </c>
      <c r="EH279" s="619">
        <v>-227193</v>
      </c>
      <c r="EI279" s="619">
        <v>470399</v>
      </c>
      <c r="EJ279" s="619">
        <v>376317</v>
      </c>
      <c r="EK279" s="619">
        <v>84671</v>
      </c>
      <c r="EL279" s="619">
        <v>9407</v>
      </c>
      <c r="EM279" s="619">
        <v>940793</v>
      </c>
      <c r="EN279" s="619">
        <v>0</v>
      </c>
      <c r="EO279" s="619">
        <v>0</v>
      </c>
      <c r="EP279" s="619">
        <v>0</v>
      </c>
      <c r="EQ279" s="619">
        <v>0</v>
      </c>
      <c r="ER279" s="619">
        <v>0</v>
      </c>
      <c r="ES279" s="619">
        <v>909432</v>
      </c>
      <c r="ET279" s="619">
        <v>727546</v>
      </c>
      <c r="EU279" s="619">
        <v>163698</v>
      </c>
      <c r="EV279" s="619">
        <v>18189</v>
      </c>
      <c r="EW279" s="619">
        <v>1818864</v>
      </c>
      <c r="EX279" s="619">
        <v>-439033</v>
      </c>
      <c r="EY279" s="619">
        <v>-351229</v>
      </c>
      <c r="EZ279" s="619">
        <v>-79027</v>
      </c>
      <c r="FA279" s="619">
        <v>-8782</v>
      </c>
      <c r="FB279" s="619">
        <v>-878071</v>
      </c>
      <c r="FC279" s="619">
        <v>4924103</v>
      </c>
      <c r="FD279" s="619">
        <v>3939283</v>
      </c>
      <c r="FE279" s="619">
        <v>886339</v>
      </c>
      <c r="FF279" s="619">
        <v>98482</v>
      </c>
      <c r="FG279" s="619">
        <v>9848207</v>
      </c>
      <c r="FH279" s="619">
        <v>4840075</v>
      </c>
      <c r="FI279" s="619">
        <v>3872060</v>
      </c>
      <c r="FJ279" s="619">
        <v>871214</v>
      </c>
      <c r="FK279" s="619">
        <v>96802</v>
      </c>
      <c r="FL279" s="619">
        <v>9680151</v>
      </c>
      <c r="FM279" s="619">
        <v>-84028</v>
      </c>
      <c r="FN279" s="619">
        <v>-67223</v>
      </c>
      <c r="FO279" s="619">
        <v>-15125</v>
      </c>
      <c r="FP279" s="619">
        <v>-1680</v>
      </c>
      <c r="FQ279" s="619">
        <v>-168056</v>
      </c>
      <c r="FR279" s="619">
        <v>-523061</v>
      </c>
      <c r="FS279" s="619">
        <v>-418452</v>
      </c>
      <c r="FT279" s="619">
        <v>-94152</v>
      </c>
      <c r="FU279" s="619">
        <v>-10462</v>
      </c>
      <c r="FV279" s="619">
        <v>-1046127</v>
      </c>
      <c r="FW279" s="620" t="s">
        <v>757</v>
      </c>
      <c r="FX279" s="620" t="s">
        <v>758</v>
      </c>
      <c r="FY279" s="610" t="s">
        <v>474</v>
      </c>
      <c r="FZ279" s="611" t="s">
        <v>536</v>
      </c>
      <c r="GA279" s="611" t="s">
        <v>1366</v>
      </c>
      <c r="GB279" s="610" t="s">
        <v>1432</v>
      </c>
    </row>
    <row r="280" spans="1:184" x14ac:dyDescent="0.25">
      <c r="A280" s="610" t="s">
        <v>3385</v>
      </c>
      <c r="B280" s="617" t="s">
        <v>1367</v>
      </c>
      <c r="C280" s="618" t="s">
        <v>1368</v>
      </c>
      <c r="D280" s="638">
        <v>0.5</v>
      </c>
      <c r="E280" s="638">
        <v>0.4</v>
      </c>
      <c r="F280" s="638">
        <v>0.09</v>
      </c>
      <c r="G280" s="638">
        <v>0.01</v>
      </c>
      <c r="H280" s="638">
        <v>1</v>
      </c>
      <c r="I280" s="619">
        <v>17627422</v>
      </c>
      <c r="J280" s="619">
        <v>14101937</v>
      </c>
      <c r="K280" s="619">
        <v>3172936</v>
      </c>
      <c r="L280" s="619">
        <v>352548</v>
      </c>
      <c r="M280" s="619">
        <v>35254843</v>
      </c>
      <c r="N280" s="619">
        <v>0</v>
      </c>
      <c r="O280" s="619">
        <v>0</v>
      </c>
      <c r="P280" s="619">
        <v>17627422</v>
      </c>
      <c r="Q280" s="619">
        <v>131352</v>
      </c>
      <c r="R280" s="619">
        <v>131352</v>
      </c>
      <c r="S280" s="619">
        <v>0</v>
      </c>
      <c r="T280" s="619">
        <v>0</v>
      </c>
      <c r="U280" s="619">
        <v>0</v>
      </c>
      <c r="V280" s="619">
        <v>1059</v>
      </c>
      <c r="W280" s="619">
        <v>0</v>
      </c>
      <c r="X280" s="619">
        <v>1059</v>
      </c>
      <c r="Y280" s="619">
        <v>0</v>
      </c>
      <c r="Z280" s="619">
        <v>0</v>
      </c>
      <c r="AA280" s="619">
        <v>0</v>
      </c>
      <c r="AB280" s="619">
        <v>0</v>
      </c>
      <c r="AC280" s="619">
        <v>0</v>
      </c>
      <c r="AD280" s="619">
        <v>0</v>
      </c>
      <c r="AE280" s="619">
        <v>0</v>
      </c>
      <c r="AF280" s="619">
        <v>0</v>
      </c>
      <c r="AG280" s="619">
        <v>0</v>
      </c>
      <c r="AH280" s="619">
        <v>0</v>
      </c>
      <c r="AI280" s="619">
        <v>5384636</v>
      </c>
      <c r="AJ280" s="619">
        <v>1211504</v>
      </c>
      <c r="AK280" s="619">
        <v>134611</v>
      </c>
      <c r="AL280" s="619">
        <v>6730751</v>
      </c>
      <c r="AM280" s="619">
        <v>3670815</v>
      </c>
      <c r="AN280" s="619">
        <v>2936652</v>
      </c>
      <c r="AO280" s="619">
        <v>660747</v>
      </c>
      <c r="AP280" s="619">
        <v>73416</v>
      </c>
      <c r="AQ280" s="619">
        <v>7341630</v>
      </c>
      <c r="AR280" s="619">
        <v>-683375</v>
      </c>
      <c r="AS280" s="619">
        <v>-546700</v>
      </c>
      <c r="AT280" s="619">
        <v>-123007</v>
      </c>
      <c r="AU280" s="619">
        <v>-13667</v>
      </c>
      <c r="AV280" s="619">
        <v>-1366749</v>
      </c>
      <c r="AW280" s="619">
        <v>-2013928</v>
      </c>
      <c r="AX280" s="619">
        <v>-1611143</v>
      </c>
      <c r="AY280" s="619">
        <v>-362507</v>
      </c>
      <c r="AZ280" s="619">
        <v>-40279</v>
      </c>
      <c r="BA280" s="619">
        <v>-4027857</v>
      </c>
      <c r="BB280" s="619">
        <v>48578</v>
      </c>
      <c r="BC280" s="619">
        <v>38862</v>
      </c>
      <c r="BD280" s="619">
        <v>8744</v>
      </c>
      <c r="BE280" s="619">
        <v>972</v>
      </c>
      <c r="BF280" s="619">
        <v>97156</v>
      </c>
      <c r="BG280" s="619">
        <v>-26061</v>
      </c>
      <c r="BH280" s="619">
        <v>-20849</v>
      </c>
      <c r="BI280" s="619">
        <v>-4691</v>
      </c>
      <c r="BJ280" s="619">
        <v>-521</v>
      </c>
      <c r="BK280" s="619">
        <v>-52122</v>
      </c>
      <c r="BL280" s="619">
        <v>-1991411</v>
      </c>
      <c r="BM280" s="619">
        <v>-1593130</v>
      </c>
      <c r="BN280" s="619">
        <v>-358454</v>
      </c>
      <c r="BO280" s="619">
        <v>-39828</v>
      </c>
      <c r="BP280" s="619">
        <v>-3982823</v>
      </c>
      <c r="BQ280" s="619">
        <v>-2016749</v>
      </c>
      <c r="BR280" s="619">
        <v>-1613400</v>
      </c>
      <c r="BS280" s="619">
        <v>-363015</v>
      </c>
      <c r="BT280" s="619">
        <v>-40335</v>
      </c>
      <c r="BU280" s="619">
        <v>-4033499</v>
      </c>
      <c r="BV280" s="619">
        <v>0</v>
      </c>
      <c r="BW280" s="619">
        <v>0</v>
      </c>
      <c r="BX280" s="619">
        <v>0</v>
      </c>
      <c r="BY280" s="619">
        <v>0</v>
      </c>
      <c r="BZ280" s="619">
        <v>0</v>
      </c>
      <c r="CA280" s="619">
        <v>-2016749</v>
      </c>
      <c r="CB280" s="619">
        <v>-1613400</v>
      </c>
      <c r="CC280" s="619">
        <v>-363015</v>
      </c>
      <c r="CD280" s="619">
        <v>-40335</v>
      </c>
      <c r="CE280" s="619">
        <v>-4033499</v>
      </c>
      <c r="CF280" s="619">
        <v>0</v>
      </c>
      <c r="CG280" s="619">
        <v>0</v>
      </c>
      <c r="CH280" s="619">
        <v>0</v>
      </c>
      <c r="CI280" s="619">
        <v>0</v>
      </c>
      <c r="CJ280" s="619">
        <v>0</v>
      </c>
      <c r="CK280" s="619">
        <v>0</v>
      </c>
      <c r="CL280" s="619">
        <v>0</v>
      </c>
      <c r="CM280" s="619">
        <v>0</v>
      </c>
      <c r="CN280" s="619">
        <v>0</v>
      </c>
      <c r="CO280" s="619">
        <v>0</v>
      </c>
      <c r="CP280" s="619">
        <v>73808</v>
      </c>
      <c r="CQ280" s="619">
        <v>59047</v>
      </c>
      <c r="CR280" s="619">
        <v>13286</v>
      </c>
      <c r="CS280" s="619">
        <v>1476</v>
      </c>
      <c r="CT280" s="619">
        <v>147617</v>
      </c>
      <c r="CU280" s="619">
        <v>0</v>
      </c>
      <c r="CV280" s="619">
        <v>0</v>
      </c>
      <c r="CW280" s="619">
        <v>0</v>
      </c>
      <c r="CX280" s="619">
        <v>0</v>
      </c>
      <c r="CY280" s="619">
        <v>0</v>
      </c>
      <c r="CZ280" s="619">
        <v>0</v>
      </c>
      <c r="DA280" s="619">
        <v>0</v>
      </c>
      <c r="DB280" s="619">
        <v>0</v>
      </c>
      <c r="DC280" s="619">
        <v>0</v>
      </c>
      <c r="DD280" s="619">
        <v>0</v>
      </c>
      <c r="DE280" s="619">
        <v>421966</v>
      </c>
      <c r="DF280" s="619">
        <v>337572</v>
      </c>
      <c r="DG280" s="619">
        <v>75954</v>
      </c>
      <c r="DH280" s="619">
        <v>8439</v>
      </c>
      <c r="DI280" s="619">
        <v>843931</v>
      </c>
      <c r="DJ280" s="619">
        <v>0</v>
      </c>
      <c r="DK280" s="619">
        <v>0</v>
      </c>
      <c r="DL280" s="619">
        <v>0</v>
      </c>
      <c r="DM280" s="619">
        <v>0</v>
      </c>
      <c r="DN280" s="619">
        <v>0</v>
      </c>
      <c r="DO280" s="619">
        <v>-1520975</v>
      </c>
      <c r="DP280" s="619">
        <v>-1216781</v>
      </c>
      <c r="DQ280" s="619">
        <v>-273775</v>
      </c>
      <c r="DR280" s="619">
        <v>-30420</v>
      </c>
      <c r="DS280" s="619">
        <v>-3041951</v>
      </c>
      <c r="DT280" s="619">
        <v>0</v>
      </c>
      <c r="DU280" s="619">
        <v>0</v>
      </c>
      <c r="DV280" s="619">
        <v>0</v>
      </c>
      <c r="DW280" s="619">
        <v>0</v>
      </c>
      <c r="DX280" s="619">
        <v>0</v>
      </c>
      <c r="DY280" s="619">
        <v>-1520975</v>
      </c>
      <c r="DZ280" s="619">
        <v>-1216781</v>
      </c>
      <c r="EA280" s="619">
        <v>-273775</v>
      </c>
      <c r="EB280" s="619">
        <v>-30420</v>
      </c>
      <c r="EC280" s="619">
        <v>-3041951</v>
      </c>
      <c r="ED280" s="619">
        <v>0</v>
      </c>
      <c r="EE280" s="619">
        <v>0</v>
      </c>
      <c r="EF280" s="619">
        <v>0</v>
      </c>
      <c r="EG280" s="619">
        <v>0</v>
      </c>
      <c r="EH280" s="619">
        <v>0</v>
      </c>
      <c r="EI280" s="619">
        <v>-1524415</v>
      </c>
      <c r="EJ280" s="619">
        <v>-1219532</v>
      </c>
      <c r="EK280" s="619">
        <v>-274395</v>
      </c>
      <c r="EL280" s="619">
        <v>-30489</v>
      </c>
      <c r="EM280" s="619">
        <v>-3048831</v>
      </c>
      <c r="EN280" s="619">
        <v>0</v>
      </c>
      <c r="EO280" s="619">
        <v>0</v>
      </c>
      <c r="EP280" s="619">
        <v>0</v>
      </c>
      <c r="EQ280" s="619">
        <v>0</v>
      </c>
      <c r="ER280" s="619">
        <v>0</v>
      </c>
      <c r="ES280" s="619">
        <v>-1015793</v>
      </c>
      <c r="ET280" s="619">
        <v>-812634</v>
      </c>
      <c r="EU280" s="619">
        <v>-182843</v>
      </c>
      <c r="EV280" s="619">
        <v>-20316</v>
      </c>
      <c r="EW280" s="619">
        <v>-2031585</v>
      </c>
      <c r="EX280" s="619">
        <v>-508622</v>
      </c>
      <c r="EY280" s="619">
        <v>-406898</v>
      </c>
      <c r="EZ280" s="619">
        <v>-91552</v>
      </c>
      <c r="FA280" s="619">
        <v>-10173</v>
      </c>
      <c r="FB280" s="619">
        <v>-1017246</v>
      </c>
      <c r="FC280" s="619">
        <v>16587398</v>
      </c>
      <c r="FD280" s="619">
        <v>13269918</v>
      </c>
      <c r="FE280" s="619">
        <v>2985732</v>
      </c>
      <c r="FF280" s="619">
        <v>331748</v>
      </c>
      <c r="FG280" s="619">
        <v>33174796</v>
      </c>
      <c r="FH280" s="619">
        <v>17627422</v>
      </c>
      <c r="FI280" s="619">
        <v>14101937</v>
      </c>
      <c r="FJ280" s="619">
        <v>3172936</v>
      </c>
      <c r="FK280" s="619">
        <v>352548</v>
      </c>
      <c r="FL280" s="619">
        <v>35254843</v>
      </c>
      <c r="FM280" s="619">
        <v>1040024</v>
      </c>
      <c r="FN280" s="619">
        <v>832019</v>
      </c>
      <c r="FO280" s="619">
        <v>187204</v>
      </c>
      <c r="FP280" s="619">
        <v>20800</v>
      </c>
      <c r="FQ280" s="619">
        <v>2080047</v>
      </c>
      <c r="FR280" s="619">
        <v>531402</v>
      </c>
      <c r="FS280" s="619">
        <v>425121</v>
      </c>
      <c r="FT280" s="619">
        <v>95652</v>
      </c>
      <c r="FU280" s="619">
        <v>10627</v>
      </c>
      <c r="FV280" s="619">
        <v>1062801</v>
      </c>
      <c r="FW280" s="620" t="s">
        <v>630</v>
      </c>
      <c r="FX280" s="620" t="s">
        <v>557</v>
      </c>
      <c r="FY280" s="610" t="s">
        <v>474</v>
      </c>
      <c r="FZ280" s="611" t="s">
        <v>558</v>
      </c>
      <c r="GA280" s="611" t="s">
        <v>1369</v>
      </c>
      <c r="GB280" s="610" t="s">
        <v>1432</v>
      </c>
    </row>
    <row r="281" spans="1:184" x14ac:dyDescent="0.25">
      <c r="A281" s="610" t="s">
        <v>3385</v>
      </c>
      <c r="B281" s="617" t="s">
        <v>1370</v>
      </c>
      <c r="C281" s="618" t="s">
        <v>1371</v>
      </c>
      <c r="D281" s="638">
        <v>0.5</v>
      </c>
      <c r="E281" s="638">
        <v>0.4</v>
      </c>
      <c r="F281" s="638">
        <v>0.1</v>
      </c>
      <c r="G281" s="638">
        <v>0</v>
      </c>
      <c r="H281" s="638">
        <v>1</v>
      </c>
      <c r="I281" s="619">
        <v>9182315</v>
      </c>
      <c r="J281" s="619">
        <v>7345852</v>
      </c>
      <c r="K281" s="619">
        <v>1836463</v>
      </c>
      <c r="L281" s="619">
        <v>0</v>
      </c>
      <c r="M281" s="619">
        <v>18364630</v>
      </c>
      <c r="N281" s="619">
        <v>0</v>
      </c>
      <c r="O281" s="619">
        <v>0</v>
      </c>
      <c r="P281" s="619">
        <v>9182315</v>
      </c>
      <c r="Q281" s="619">
        <v>107892</v>
      </c>
      <c r="R281" s="619">
        <v>107892</v>
      </c>
      <c r="S281" s="619">
        <v>0</v>
      </c>
      <c r="T281" s="619">
        <v>0</v>
      </c>
      <c r="U281" s="619">
        <v>0</v>
      </c>
      <c r="V281" s="619">
        <v>60764</v>
      </c>
      <c r="W281" s="619">
        <v>203228</v>
      </c>
      <c r="X281" s="619">
        <v>263992</v>
      </c>
      <c r="Y281" s="619">
        <v>0</v>
      </c>
      <c r="Z281" s="619">
        <v>0</v>
      </c>
      <c r="AA281" s="619">
        <v>0</v>
      </c>
      <c r="AB281" s="619">
        <v>0</v>
      </c>
      <c r="AC281" s="619">
        <v>0</v>
      </c>
      <c r="AD281" s="619">
        <v>0</v>
      </c>
      <c r="AE281" s="619">
        <v>0</v>
      </c>
      <c r="AF281" s="619">
        <v>0</v>
      </c>
      <c r="AG281" s="619">
        <v>0</v>
      </c>
      <c r="AH281" s="619">
        <v>0</v>
      </c>
      <c r="AI281" s="619">
        <v>2941426</v>
      </c>
      <c r="AJ281" s="619">
        <v>767386</v>
      </c>
      <c r="AK281" s="619">
        <v>0</v>
      </c>
      <c r="AL281" s="619">
        <v>3708812</v>
      </c>
      <c r="AM281" s="619">
        <v>1071797</v>
      </c>
      <c r="AN281" s="619">
        <v>857438</v>
      </c>
      <c r="AO281" s="619">
        <v>214359</v>
      </c>
      <c r="AP281" s="619">
        <v>0</v>
      </c>
      <c r="AQ281" s="619">
        <v>2143594</v>
      </c>
      <c r="AR281" s="619">
        <v>-581416</v>
      </c>
      <c r="AS281" s="619">
        <v>-465132</v>
      </c>
      <c r="AT281" s="619">
        <v>-116283</v>
      </c>
      <c r="AU281" s="619">
        <v>0</v>
      </c>
      <c r="AV281" s="619">
        <v>-1162831</v>
      </c>
      <c r="AW281" s="619">
        <v>-617536</v>
      </c>
      <c r="AX281" s="619">
        <v>-494029</v>
      </c>
      <c r="AY281" s="619">
        <v>-123507</v>
      </c>
      <c r="AZ281" s="619">
        <v>0</v>
      </c>
      <c r="BA281" s="619">
        <v>-1235072</v>
      </c>
      <c r="BB281" s="619">
        <v>122903</v>
      </c>
      <c r="BC281" s="619">
        <v>98323</v>
      </c>
      <c r="BD281" s="619">
        <v>24581</v>
      </c>
      <c r="BE281" s="619">
        <v>0</v>
      </c>
      <c r="BF281" s="619">
        <v>245807</v>
      </c>
      <c r="BG281" s="619">
        <v>-246139</v>
      </c>
      <c r="BH281" s="619">
        <v>-196912</v>
      </c>
      <c r="BI281" s="619">
        <v>-49228</v>
      </c>
      <c r="BJ281" s="619">
        <v>0</v>
      </c>
      <c r="BK281" s="619">
        <v>-492279</v>
      </c>
      <c r="BL281" s="619">
        <v>-740772</v>
      </c>
      <c r="BM281" s="619">
        <v>-592618</v>
      </c>
      <c r="BN281" s="619">
        <v>-148154</v>
      </c>
      <c r="BO281" s="619">
        <v>0</v>
      </c>
      <c r="BP281" s="619">
        <v>-1481544</v>
      </c>
      <c r="BQ281" s="619">
        <v>-601057</v>
      </c>
      <c r="BR281" s="619">
        <v>-480845</v>
      </c>
      <c r="BS281" s="619">
        <v>-120211</v>
      </c>
      <c r="BT281" s="619">
        <v>0</v>
      </c>
      <c r="BU281" s="619">
        <v>-1202113</v>
      </c>
      <c r="BV281" s="619">
        <v>-13489</v>
      </c>
      <c r="BW281" s="619">
        <v>-10791</v>
      </c>
      <c r="BX281" s="619">
        <v>-2698</v>
      </c>
      <c r="BY281" s="619">
        <v>0</v>
      </c>
      <c r="BZ281" s="619">
        <v>-26978</v>
      </c>
      <c r="CA281" s="619">
        <v>-587567</v>
      </c>
      <c r="CB281" s="619">
        <v>-470054</v>
      </c>
      <c r="CC281" s="619">
        <v>-117514</v>
      </c>
      <c r="CD281" s="619">
        <v>0</v>
      </c>
      <c r="CE281" s="619">
        <v>-1175135</v>
      </c>
      <c r="CF281" s="619">
        <v>0</v>
      </c>
      <c r="CG281" s="619">
        <v>0</v>
      </c>
      <c r="CH281" s="619">
        <v>0</v>
      </c>
      <c r="CI281" s="619">
        <v>0</v>
      </c>
      <c r="CJ281" s="619">
        <v>0</v>
      </c>
      <c r="CK281" s="619">
        <v>0</v>
      </c>
      <c r="CL281" s="619">
        <v>0</v>
      </c>
      <c r="CM281" s="619">
        <v>0</v>
      </c>
      <c r="CN281" s="619">
        <v>0</v>
      </c>
      <c r="CO281" s="619">
        <v>0</v>
      </c>
      <c r="CP281" s="619">
        <v>543809</v>
      </c>
      <c r="CQ281" s="619">
        <v>435047</v>
      </c>
      <c r="CR281" s="619">
        <v>108762</v>
      </c>
      <c r="CS281" s="619">
        <v>0</v>
      </c>
      <c r="CT281" s="619">
        <v>1087618</v>
      </c>
      <c r="CU281" s="619">
        <v>0</v>
      </c>
      <c r="CV281" s="619">
        <v>0</v>
      </c>
      <c r="CW281" s="619">
        <v>0</v>
      </c>
      <c r="CX281" s="619">
        <v>0</v>
      </c>
      <c r="CY281" s="619">
        <v>0</v>
      </c>
      <c r="CZ281" s="619">
        <v>0</v>
      </c>
      <c r="DA281" s="619">
        <v>0</v>
      </c>
      <c r="DB281" s="619">
        <v>0</v>
      </c>
      <c r="DC281" s="619">
        <v>0</v>
      </c>
      <c r="DD281" s="619">
        <v>0</v>
      </c>
      <c r="DE281" s="619">
        <v>29524</v>
      </c>
      <c r="DF281" s="619">
        <v>23620</v>
      </c>
      <c r="DG281" s="619">
        <v>5905</v>
      </c>
      <c r="DH281" s="619">
        <v>0</v>
      </c>
      <c r="DI281" s="619">
        <v>59049</v>
      </c>
      <c r="DJ281" s="619">
        <v>-219347</v>
      </c>
      <c r="DK281" s="619">
        <v>-175478</v>
      </c>
      <c r="DL281" s="619">
        <v>-43869</v>
      </c>
      <c r="DM281" s="619">
        <v>0</v>
      </c>
      <c r="DN281" s="619">
        <v>-438694</v>
      </c>
      <c r="DO281" s="619">
        <v>-247071</v>
      </c>
      <c r="DP281" s="619">
        <v>-197656</v>
      </c>
      <c r="DQ281" s="619">
        <v>-49413</v>
      </c>
      <c r="DR281" s="619">
        <v>0</v>
      </c>
      <c r="DS281" s="619">
        <v>-494140</v>
      </c>
      <c r="DT281" s="619">
        <v>-13489</v>
      </c>
      <c r="DU281" s="619">
        <v>-10791</v>
      </c>
      <c r="DV281" s="619">
        <v>-2698</v>
      </c>
      <c r="DW281" s="619">
        <v>0</v>
      </c>
      <c r="DX281" s="619">
        <v>-26978</v>
      </c>
      <c r="DY281" s="619">
        <v>-14234</v>
      </c>
      <c r="DZ281" s="619">
        <v>-11387</v>
      </c>
      <c r="EA281" s="619">
        <v>-2847</v>
      </c>
      <c r="EB281" s="619">
        <v>0</v>
      </c>
      <c r="EC281" s="619">
        <v>-28468</v>
      </c>
      <c r="ED281" s="619">
        <v>-219347</v>
      </c>
      <c r="EE281" s="619">
        <v>-175478</v>
      </c>
      <c r="EF281" s="619">
        <v>-43869</v>
      </c>
      <c r="EG281" s="619">
        <v>0</v>
      </c>
      <c r="EH281" s="619">
        <v>-438694</v>
      </c>
      <c r="EI281" s="619">
        <v>-712312</v>
      </c>
      <c r="EJ281" s="619">
        <v>-569848</v>
      </c>
      <c r="EK281" s="619">
        <v>-142462</v>
      </c>
      <c r="EL281" s="619">
        <v>0</v>
      </c>
      <c r="EM281" s="619">
        <v>-1424621</v>
      </c>
      <c r="EN281" s="619">
        <v>0</v>
      </c>
      <c r="EO281" s="619">
        <v>0</v>
      </c>
      <c r="EP281" s="619">
        <v>0</v>
      </c>
      <c r="EQ281" s="619">
        <v>0</v>
      </c>
      <c r="ER281" s="619">
        <v>0</v>
      </c>
      <c r="ES281" s="619">
        <v>-836218</v>
      </c>
      <c r="ET281" s="619">
        <v>-668974</v>
      </c>
      <c r="EU281" s="619">
        <v>-167244</v>
      </c>
      <c r="EV281" s="619">
        <v>0</v>
      </c>
      <c r="EW281" s="619">
        <v>-1672435</v>
      </c>
      <c r="EX281" s="619">
        <v>123906</v>
      </c>
      <c r="EY281" s="619">
        <v>99126</v>
      </c>
      <c r="EZ281" s="619">
        <v>24782</v>
      </c>
      <c r="FA281" s="619">
        <v>0</v>
      </c>
      <c r="FB281" s="619">
        <v>247814</v>
      </c>
      <c r="FC281" s="619">
        <v>8905913</v>
      </c>
      <c r="FD281" s="619">
        <v>7124731</v>
      </c>
      <c r="FE281" s="619">
        <v>1781183</v>
      </c>
      <c r="FF281" s="619">
        <v>0</v>
      </c>
      <c r="FG281" s="619">
        <v>17811827</v>
      </c>
      <c r="FH281" s="619">
        <v>9182315</v>
      </c>
      <c r="FI281" s="619">
        <v>7345852</v>
      </c>
      <c r="FJ281" s="619">
        <v>1836463</v>
      </c>
      <c r="FK281" s="619">
        <v>0</v>
      </c>
      <c r="FL281" s="619">
        <v>18364630</v>
      </c>
      <c r="FM281" s="619">
        <v>276402</v>
      </c>
      <c r="FN281" s="619">
        <v>221121</v>
      </c>
      <c r="FO281" s="619">
        <v>55280</v>
      </c>
      <c r="FP281" s="619">
        <v>0</v>
      </c>
      <c r="FQ281" s="619">
        <v>552803</v>
      </c>
      <c r="FR281" s="619">
        <v>400308</v>
      </c>
      <c r="FS281" s="619">
        <v>320247</v>
      </c>
      <c r="FT281" s="619">
        <v>80062</v>
      </c>
      <c r="FU281" s="619">
        <v>0</v>
      </c>
      <c r="FV281" s="619">
        <v>800617</v>
      </c>
      <c r="FW281" s="620" t="s">
        <v>572</v>
      </c>
      <c r="FX281" s="620" t="s">
        <v>473</v>
      </c>
      <c r="FY281" s="610" t="s">
        <v>474</v>
      </c>
      <c r="FZ281" s="611" t="s">
        <v>481</v>
      </c>
      <c r="GA281" s="611" t="s">
        <v>1372</v>
      </c>
      <c r="GB281" s="610" t="s">
        <v>1432</v>
      </c>
    </row>
    <row r="282" spans="1:184" x14ac:dyDescent="0.25">
      <c r="A282" s="610" t="s">
        <v>3385</v>
      </c>
      <c r="B282" s="617" t="s">
        <v>1373</v>
      </c>
      <c r="C282" s="618" t="s">
        <v>1374</v>
      </c>
      <c r="D282" s="638">
        <v>0.5</v>
      </c>
      <c r="E282" s="638">
        <v>0.49</v>
      </c>
      <c r="F282" s="638">
        <v>0</v>
      </c>
      <c r="G282" s="638">
        <v>0.01</v>
      </c>
      <c r="H282" s="638">
        <v>1</v>
      </c>
      <c r="I282" s="619">
        <v>100267697</v>
      </c>
      <c r="J282" s="619">
        <v>98262343</v>
      </c>
      <c r="K282" s="619">
        <v>0</v>
      </c>
      <c r="L282" s="619">
        <v>2005354</v>
      </c>
      <c r="M282" s="619">
        <v>200535394</v>
      </c>
      <c r="N282" s="619">
        <v>326951</v>
      </c>
      <c r="O282" s="619">
        <v>326951</v>
      </c>
      <c r="P282" s="619">
        <v>99940746</v>
      </c>
      <c r="Q282" s="619">
        <v>518776</v>
      </c>
      <c r="R282" s="619">
        <v>518776</v>
      </c>
      <c r="S282" s="619">
        <v>1155648</v>
      </c>
      <c r="T282" s="619">
        <v>0</v>
      </c>
      <c r="U282" s="619">
        <v>1155648</v>
      </c>
      <c r="V282" s="619">
        <v>1680527</v>
      </c>
      <c r="W282" s="619">
        <v>0</v>
      </c>
      <c r="X282" s="619">
        <v>1680527</v>
      </c>
      <c r="Y282" s="619">
        <v>0</v>
      </c>
      <c r="Z282" s="619">
        <v>0</v>
      </c>
      <c r="AA282" s="619">
        <v>0</v>
      </c>
      <c r="AB282" s="619">
        <v>0</v>
      </c>
      <c r="AC282" s="619">
        <v>326951</v>
      </c>
      <c r="AD282" s="619">
        <v>0</v>
      </c>
      <c r="AE282" s="619">
        <v>0</v>
      </c>
      <c r="AF282" s="619">
        <v>326951</v>
      </c>
      <c r="AG282" s="619">
        <v>0</v>
      </c>
      <c r="AH282" s="619">
        <v>0</v>
      </c>
      <c r="AI282" s="619">
        <v>30826986</v>
      </c>
      <c r="AJ282" s="619">
        <v>0</v>
      </c>
      <c r="AK282" s="619">
        <v>603736</v>
      </c>
      <c r="AL282" s="619">
        <v>31430722</v>
      </c>
      <c r="AM282" s="619">
        <v>4727302</v>
      </c>
      <c r="AN282" s="619">
        <v>4632755</v>
      </c>
      <c r="AO282" s="619">
        <v>0</v>
      </c>
      <c r="AP282" s="619">
        <v>94546</v>
      </c>
      <c r="AQ282" s="619">
        <v>9454603</v>
      </c>
      <c r="AR282" s="619">
        <v>-3851205</v>
      </c>
      <c r="AS282" s="619">
        <v>-3774181</v>
      </c>
      <c r="AT282" s="619">
        <v>0</v>
      </c>
      <c r="AU282" s="619">
        <v>-77024</v>
      </c>
      <c r="AV282" s="619">
        <v>-7702410</v>
      </c>
      <c r="AW282" s="619">
        <v>-3364997</v>
      </c>
      <c r="AX282" s="619">
        <v>-3297697</v>
      </c>
      <c r="AY282" s="619">
        <v>0</v>
      </c>
      <c r="AZ282" s="619">
        <v>-67300</v>
      </c>
      <c r="BA282" s="619">
        <v>-6729994</v>
      </c>
      <c r="BB282" s="619">
        <v>20575</v>
      </c>
      <c r="BC282" s="619">
        <v>20164</v>
      </c>
      <c r="BD282" s="619">
        <v>0</v>
      </c>
      <c r="BE282" s="619">
        <v>412</v>
      </c>
      <c r="BF282" s="619">
        <v>41151</v>
      </c>
      <c r="BG282" s="619">
        <v>-660945</v>
      </c>
      <c r="BH282" s="619">
        <v>-647726</v>
      </c>
      <c r="BI282" s="619">
        <v>0</v>
      </c>
      <c r="BJ282" s="619">
        <v>-13219</v>
      </c>
      <c r="BK282" s="619">
        <v>-1321890</v>
      </c>
      <c r="BL282" s="619">
        <v>-4005367</v>
      </c>
      <c r="BM282" s="619">
        <v>-3925259</v>
      </c>
      <c r="BN282" s="619">
        <v>0</v>
      </c>
      <c r="BO282" s="619">
        <v>-80107</v>
      </c>
      <c r="BP282" s="619">
        <v>-8010733</v>
      </c>
      <c r="BQ282" s="619">
        <v>-11492498</v>
      </c>
      <c r="BR282" s="619">
        <v>-11262649</v>
      </c>
      <c r="BS282" s="619">
        <v>0</v>
      </c>
      <c r="BT282" s="619">
        <v>-229850</v>
      </c>
      <c r="BU282" s="619">
        <v>-22984997</v>
      </c>
      <c r="BV282" s="619">
        <v>-316883</v>
      </c>
      <c r="BW282" s="619">
        <v>-310546</v>
      </c>
      <c r="BX282" s="619">
        <v>0</v>
      </c>
      <c r="BY282" s="619">
        <v>-6338</v>
      </c>
      <c r="BZ282" s="619">
        <v>-633767</v>
      </c>
      <c r="CA282" s="619">
        <v>-11175615</v>
      </c>
      <c r="CB282" s="619">
        <v>-10952103</v>
      </c>
      <c r="CC282" s="619">
        <v>0</v>
      </c>
      <c r="CD282" s="619">
        <v>-223512</v>
      </c>
      <c r="CE282" s="619">
        <v>-22351230</v>
      </c>
      <c r="CF282" s="619">
        <v>0</v>
      </c>
      <c r="CG282" s="619">
        <v>0</v>
      </c>
      <c r="CH282" s="619">
        <v>0</v>
      </c>
      <c r="CI282" s="619">
        <v>0</v>
      </c>
      <c r="CJ282" s="619">
        <v>0</v>
      </c>
      <c r="CK282" s="619">
        <v>390284</v>
      </c>
      <c r="CL282" s="619">
        <v>382478</v>
      </c>
      <c r="CM282" s="619">
        <v>0</v>
      </c>
      <c r="CN282" s="619">
        <v>7806</v>
      </c>
      <c r="CO282" s="619">
        <v>780568</v>
      </c>
      <c r="CP282" s="619">
        <v>2814682</v>
      </c>
      <c r="CQ282" s="619">
        <v>2758388</v>
      </c>
      <c r="CR282" s="619">
        <v>0</v>
      </c>
      <c r="CS282" s="619">
        <v>56294</v>
      </c>
      <c r="CT282" s="619">
        <v>5629364</v>
      </c>
      <c r="CU282" s="619">
        <v>0</v>
      </c>
      <c r="CV282" s="619">
        <v>0</v>
      </c>
      <c r="CW282" s="619">
        <v>0</v>
      </c>
      <c r="CX282" s="619">
        <v>0</v>
      </c>
      <c r="CY282" s="619">
        <v>0</v>
      </c>
      <c r="CZ282" s="619">
        <v>-73401</v>
      </c>
      <c r="DA282" s="619">
        <v>-71932</v>
      </c>
      <c r="DB282" s="619">
        <v>0</v>
      </c>
      <c r="DC282" s="619">
        <v>-1468</v>
      </c>
      <c r="DD282" s="619">
        <v>-146801</v>
      </c>
      <c r="DE282" s="619">
        <v>4567832</v>
      </c>
      <c r="DF282" s="619">
        <v>4476476</v>
      </c>
      <c r="DG282" s="619">
        <v>0</v>
      </c>
      <c r="DH282" s="619">
        <v>91357</v>
      </c>
      <c r="DI282" s="619">
        <v>9135665</v>
      </c>
      <c r="DJ282" s="619">
        <v>-10810195</v>
      </c>
      <c r="DK282" s="619">
        <v>-10593991</v>
      </c>
      <c r="DL282" s="619">
        <v>0</v>
      </c>
      <c r="DM282" s="619">
        <v>-216204</v>
      </c>
      <c r="DN282" s="619">
        <v>-21620390</v>
      </c>
      <c r="DO282" s="619">
        <v>-14603296</v>
      </c>
      <c r="DP282" s="619">
        <v>-14311230</v>
      </c>
      <c r="DQ282" s="619">
        <v>0</v>
      </c>
      <c r="DR282" s="619">
        <v>-292065</v>
      </c>
      <c r="DS282" s="619">
        <v>-29206591</v>
      </c>
      <c r="DT282" s="619">
        <v>0</v>
      </c>
      <c r="DU282" s="619">
        <v>0</v>
      </c>
      <c r="DV282" s="619">
        <v>0</v>
      </c>
      <c r="DW282" s="619">
        <v>0</v>
      </c>
      <c r="DX282" s="619">
        <v>0</v>
      </c>
      <c r="DY282" s="619">
        <v>-3793101</v>
      </c>
      <c r="DZ282" s="619">
        <v>-3717239</v>
      </c>
      <c r="EA282" s="619">
        <v>0</v>
      </c>
      <c r="EB282" s="619">
        <v>-75861</v>
      </c>
      <c r="EC282" s="619">
        <v>-7586201</v>
      </c>
      <c r="ED282" s="619">
        <v>-10810195</v>
      </c>
      <c r="EE282" s="619">
        <v>-10593991</v>
      </c>
      <c r="EF282" s="619">
        <v>0</v>
      </c>
      <c r="EG282" s="619">
        <v>-216204</v>
      </c>
      <c r="EH282" s="619">
        <v>-21620390</v>
      </c>
      <c r="EI282" s="619">
        <v>11994325</v>
      </c>
      <c r="EJ282" s="619">
        <v>15697686</v>
      </c>
      <c r="EK282" s="619">
        <v>0</v>
      </c>
      <c r="EL282" s="619">
        <v>279714</v>
      </c>
      <c r="EM282" s="619">
        <v>27971725</v>
      </c>
      <c r="EN282" s="619">
        <v>1991538</v>
      </c>
      <c r="EO282" s="619">
        <v>-1991541</v>
      </c>
      <c r="EP282" s="619">
        <v>0</v>
      </c>
      <c r="EQ282" s="619">
        <v>3</v>
      </c>
      <c r="ER282" s="619">
        <v>0</v>
      </c>
      <c r="ES282" s="619">
        <v>12615874</v>
      </c>
      <c r="ET282" s="619">
        <v>12363556</v>
      </c>
      <c r="EU282" s="619">
        <v>0</v>
      </c>
      <c r="EV282" s="619">
        <v>252317</v>
      </c>
      <c r="EW282" s="619">
        <v>25231747</v>
      </c>
      <c r="EX282" s="619">
        <v>1369989</v>
      </c>
      <c r="EY282" s="619">
        <v>1342589</v>
      </c>
      <c r="EZ282" s="619">
        <v>0</v>
      </c>
      <c r="FA282" s="619">
        <v>27400</v>
      </c>
      <c r="FB282" s="619">
        <v>2739978</v>
      </c>
      <c r="FC282" s="619">
        <v>97160838</v>
      </c>
      <c r="FD282" s="619">
        <v>95217621</v>
      </c>
      <c r="FE282" s="619">
        <v>0</v>
      </c>
      <c r="FF282" s="619">
        <v>1943217</v>
      </c>
      <c r="FG282" s="619">
        <v>194321676</v>
      </c>
      <c r="FH282" s="619">
        <v>100267697</v>
      </c>
      <c r="FI282" s="619">
        <v>98262343</v>
      </c>
      <c r="FJ282" s="619">
        <v>0</v>
      </c>
      <c r="FK282" s="619">
        <v>2005354</v>
      </c>
      <c r="FL282" s="619">
        <v>200535394</v>
      </c>
      <c r="FM282" s="619">
        <v>3106859</v>
      </c>
      <c r="FN282" s="619">
        <v>3044722</v>
      </c>
      <c r="FO282" s="619">
        <v>0</v>
      </c>
      <c r="FP282" s="619">
        <v>62137</v>
      </c>
      <c r="FQ282" s="619">
        <v>6213718</v>
      </c>
      <c r="FR282" s="619">
        <v>4476848</v>
      </c>
      <c r="FS282" s="619">
        <v>4387311</v>
      </c>
      <c r="FT282" s="619">
        <v>0</v>
      </c>
      <c r="FU282" s="619">
        <v>89537</v>
      </c>
      <c r="FV282" s="619">
        <v>8953696</v>
      </c>
      <c r="FW282" s="620" t="s">
        <v>535</v>
      </c>
      <c r="FX282" s="620" t="s">
        <v>1050</v>
      </c>
      <c r="FY282" s="610" t="s">
        <v>535</v>
      </c>
      <c r="FZ282" s="611" t="s">
        <v>481</v>
      </c>
      <c r="GA282" s="611" t="s">
        <v>1375</v>
      </c>
      <c r="GB282" s="610" t="s">
        <v>3368</v>
      </c>
    </row>
    <row r="283" spans="1:184" x14ac:dyDescent="0.25">
      <c r="A283" s="610" t="s">
        <v>3385</v>
      </c>
      <c r="B283" s="617" t="s">
        <v>1376</v>
      </c>
      <c r="C283" s="618" t="s">
        <v>1377</v>
      </c>
      <c r="D283" s="638">
        <v>0.5</v>
      </c>
      <c r="E283" s="638">
        <v>0.4</v>
      </c>
      <c r="F283" s="638">
        <v>0.1</v>
      </c>
      <c r="G283" s="638">
        <v>0</v>
      </c>
      <c r="H283" s="638">
        <v>1</v>
      </c>
      <c r="I283" s="619">
        <v>20135965</v>
      </c>
      <c r="J283" s="619">
        <v>16108772</v>
      </c>
      <c r="K283" s="619">
        <v>4027193</v>
      </c>
      <c r="L283" s="619">
        <v>0</v>
      </c>
      <c r="M283" s="619">
        <v>40271930</v>
      </c>
      <c r="N283" s="619">
        <v>0</v>
      </c>
      <c r="O283" s="619">
        <v>0</v>
      </c>
      <c r="P283" s="619">
        <v>20135965</v>
      </c>
      <c r="Q283" s="619">
        <v>172276</v>
      </c>
      <c r="R283" s="619">
        <v>172276</v>
      </c>
      <c r="S283" s="619">
        <v>0</v>
      </c>
      <c r="T283" s="619">
        <v>0</v>
      </c>
      <c r="U283" s="619">
        <v>0</v>
      </c>
      <c r="V283" s="619">
        <v>271541</v>
      </c>
      <c r="W283" s="619">
        <v>0</v>
      </c>
      <c r="X283" s="619">
        <v>271541</v>
      </c>
      <c r="Y283" s="619">
        <v>0</v>
      </c>
      <c r="Z283" s="619">
        <v>0</v>
      </c>
      <c r="AA283" s="619">
        <v>0</v>
      </c>
      <c r="AB283" s="619">
        <v>0</v>
      </c>
      <c r="AC283" s="619">
        <v>0</v>
      </c>
      <c r="AD283" s="619">
        <v>0</v>
      </c>
      <c r="AE283" s="619">
        <v>0</v>
      </c>
      <c r="AF283" s="619">
        <v>0</v>
      </c>
      <c r="AG283" s="619">
        <v>0</v>
      </c>
      <c r="AH283" s="619">
        <v>0</v>
      </c>
      <c r="AI283" s="619">
        <v>7205776</v>
      </c>
      <c r="AJ283" s="619">
        <v>1789880</v>
      </c>
      <c r="AK283" s="619">
        <v>0</v>
      </c>
      <c r="AL283" s="619">
        <v>8995656</v>
      </c>
      <c r="AM283" s="619">
        <v>1224218</v>
      </c>
      <c r="AN283" s="619">
        <v>979374</v>
      </c>
      <c r="AO283" s="619">
        <v>244844</v>
      </c>
      <c r="AP283" s="619">
        <v>0</v>
      </c>
      <c r="AQ283" s="619">
        <v>2448436</v>
      </c>
      <c r="AR283" s="619">
        <v>-450046</v>
      </c>
      <c r="AS283" s="619">
        <v>-360037</v>
      </c>
      <c r="AT283" s="619">
        <v>-90009</v>
      </c>
      <c r="AU283" s="619">
        <v>0</v>
      </c>
      <c r="AV283" s="619">
        <v>-900092</v>
      </c>
      <c r="AW283" s="619">
        <v>-396492</v>
      </c>
      <c r="AX283" s="619">
        <v>-317193</v>
      </c>
      <c r="AY283" s="619">
        <v>-79298</v>
      </c>
      <c r="AZ283" s="619">
        <v>0</v>
      </c>
      <c r="BA283" s="619">
        <v>-792983</v>
      </c>
      <c r="BB283" s="619">
        <v>131759</v>
      </c>
      <c r="BC283" s="619">
        <v>105407</v>
      </c>
      <c r="BD283" s="619">
        <v>26352</v>
      </c>
      <c r="BE283" s="619">
        <v>0</v>
      </c>
      <c r="BF283" s="619">
        <v>263518</v>
      </c>
      <c r="BG283" s="619">
        <v>-72678</v>
      </c>
      <c r="BH283" s="619">
        <v>-58143</v>
      </c>
      <c r="BI283" s="619">
        <v>-14536</v>
      </c>
      <c r="BJ283" s="619">
        <v>0</v>
      </c>
      <c r="BK283" s="619">
        <v>-145357</v>
      </c>
      <c r="BL283" s="619">
        <v>-337411</v>
      </c>
      <c r="BM283" s="619">
        <v>-269929</v>
      </c>
      <c r="BN283" s="619">
        <v>-67482</v>
      </c>
      <c r="BO283" s="619">
        <v>0</v>
      </c>
      <c r="BP283" s="619">
        <v>-674822</v>
      </c>
      <c r="BQ283" s="619">
        <v>-2048338</v>
      </c>
      <c r="BR283" s="619">
        <v>-1638670</v>
      </c>
      <c r="BS283" s="619">
        <v>-409668</v>
      </c>
      <c r="BT283" s="619">
        <v>0</v>
      </c>
      <c r="BU283" s="619">
        <v>-4096676</v>
      </c>
      <c r="BV283" s="619">
        <v>-63965</v>
      </c>
      <c r="BW283" s="619">
        <v>-51172</v>
      </c>
      <c r="BX283" s="619">
        <v>-12793</v>
      </c>
      <c r="BY283" s="619">
        <v>0</v>
      </c>
      <c r="BZ283" s="619">
        <v>-127930</v>
      </c>
      <c r="CA283" s="619">
        <v>-1984373</v>
      </c>
      <c r="CB283" s="619">
        <v>-1587498</v>
      </c>
      <c r="CC283" s="619">
        <v>-396875</v>
      </c>
      <c r="CD283" s="619">
        <v>0</v>
      </c>
      <c r="CE283" s="619">
        <v>-3968746</v>
      </c>
      <c r="CF283" s="619">
        <v>0</v>
      </c>
      <c r="CG283" s="619">
        <v>0</v>
      </c>
      <c r="CH283" s="619">
        <v>0</v>
      </c>
      <c r="CI283" s="619">
        <v>0</v>
      </c>
      <c r="CJ283" s="619">
        <v>0</v>
      </c>
      <c r="CK283" s="619">
        <v>0</v>
      </c>
      <c r="CL283" s="619">
        <v>0</v>
      </c>
      <c r="CM283" s="619">
        <v>0</v>
      </c>
      <c r="CN283" s="619">
        <v>0</v>
      </c>
      <c r="CO283" s="619">
        <v>0</v>
      </c>
      <c r="CP283" s="619">
        <v>380207</v>
      </c>
      <c r="CQ283" s="619">
        <v>304166</v>
      </c>
      <c r="CR283" s="619">
        <v>76042</v>
      </c>
      <c r="CS283" s="619">
        <v>0</v>
      </c>
      <c r="CT283" s="619">
        <v>760415</v>
      </c>
      <c r="CU283" s="619">
        <v>0</v>
      </c>
      <c r="CV283" s="619">
        <v>0</v>
      </c>
      <c r="CW283" s="619">
        <v>0</v>
      </c>
      <c r="CX283" s="619">
        <v>0</v>
      </c>
      <c r="CY283" s="619">
        <v>0</v>
      </c>
      <c r="CZ283" s="619">
        <v>63965</v>
      </c>
      <c r="DA283" s="619">
        <v>51172</v>
      </c>
      <c r="DB283" s="619">
        <v>12793</v>
      </c>
      <c r="DC283" s="619">
        <v>0</v>
      </c>
      <c r="DD283" s="619">
        <v>127930</v>
      </c>
      <c r="DE283" s="619">
        <v>-298165</v>
      </c>
      <c r="DF283" s="619">
        <v>-238532</v>
      </c>
      <c r="DG283" s="619">
        <v>-59633</v>
      </c>
      <c r="DH283" s="619">
        <v>0</v>
      </c>
      <c r="DI283" s="619">
        <v>-596330</v>
      </c>
      <c r="DJ283" s="619">
        <v>-323608</v>
      </c>
      <c r="DK283" s="619">
        <v>-258886</v>
      </c>
      <c r="DL283" s="619">
        <v>-64722</v>
      </c>
      <c r="DM283" s="619">
        <v>0</v>
      </c>
      <c r="DN283" s="619">
        <v>-647216</v>
      </c>
      <c r="DO283" s="619">
        <v>-2225939</v>
      </c>
      <c r="DP283" s="619">
        <v>-1780750</v>
      </c>
      <c r="DQ283" s="619">
        <v>-445188</v>
      </c>
      <c r="DR283" s="619">
        <v>0</v>
      </c>
      <c r="DS283" s="619">
        <v>-4451877</v>
      </c>
      <c r="DT283" s="619">
        <v>0</v>
      </c>
      <c r="DU283" s="619">
        <v>0</v>
      </c>
      <c r="DV283" s="619">
        <v>0</v>
      </c>
      <c r="DW283" s="619">
        <v>0</v>
      </c>
      <c r="DX283" s="619">
        <v>0</v>
      </c>
      <c r="DY283" s="619">
        <v>-1902331</v>
      </c>
      <c r="DZ283" s="619">
        <v>-1521864</v>
      </c>
      <c r="EA283" s="619">
        <v>-380466</v>
      </c>
      <c r="EB283" s="619">
        <v>0</v>
      </c>
      <c r="EC283" s="619">
        <v>-3804661</v>
      </c>
      <c r="ED283" s="619">
        <v>-323608</v>
      </c>
      <c r="EE283" s="619">
        <v>-258886</v>
      </c>
      <c r="EF283" s="619">
        <v>-64722</v>
      </c>
      <c r="EG283" s="619">
        <v>0</v>
      </c>
      <c r="EH283" s="619">
        <v>-647216</v>
      </c>
      <c r="EI283" s="619">
        <v>-1591274</v>
      </c>
      <c r="EJ283" s="619">
        <v>-1273021</v>
      </c>
      <c r="EK283" s="619">
        <v>-318257</v>
      </c>
      <c r="EL283" s="619">
        <v>0</v>
      </c>
      <c r="EM283" s="619">
        <v>-3182552</v>
      </c>
      <c r="EN283" s="619">
        <v>0</v>
      </c>
      <c r="EO283" s="619">
        <v>0</v>
      </c>
      <c r="EP283" s="619">
        <v>0</v>
      </c>
      <c r="EQ283" s="619">
        <v>0</v>
      </c>
      <c r="ER283" s="619">
        <v>0</v>
      </c>
      <c r="ES283" s="619">
        <v>-1239371</v>
      </c>
      <c r="ET283" s="619">
        <v>-991497</v>
      </c>
      <c r="EU283" s="619">
        <v>-247874</v>
      </c>
      <c r="EV283" s="619">
        <v>0</v>
      </c>
      <c r="EW283" s="619">
        <v>-2478742</v>
      </c>
      <c r="EX283" s="619">
        <v>-351903</v>
      </c>
      <c r="EY283" s="619">
        <v>-281524</v>
      </c>
      <c r="EZ283" s="619">
        <v>-70383</v>
      </c>
      <c r="FA283" s="619">
        <v>0</v>
      </c>
      <c r="FB283" s="619">
        <v>-703810</v>
      </c>
      <c r="FC283" s="619">
        <v>20652808</v>
      </c>
      <c r="FD283" s="619">
        <v>16522247</v>
      </c>
      <c r="FE283" s="619">
        <v>4130562</v>
      </c>
      <c r="FF283" s="619">
        <v>0</v>
      </c>
      <c r="FG283" s="619">
        <v>41305617</v>
      </c>
      <c r="FH283" s="619">
        <v>20135965</v>
      </c>
      <c r="FI283" s="619">
        <v>16108772</v>
      </c>
      <c r="FJ283" s="619">
        <v>4027193</v>
      </c>
      <c r="FK283" s="619">
        <v>0</v>
      </c>
      <c r="FL283" s="619">
        <v>40271930</v>
      </c>
      <c r="FM283" s="619">
        <v>-516843</v>
      </c>
      <c r="FN283" s="619">
        <v>-413475</v>
      </c>
      <c r="FO283" s="619">
        <v>-103369</v>
      </c>
      <c r="FP283" s="619">
        <v>0</v>
      </c>
      <c r="FQ283" s="619">
        <v>-1033687</v>
      </c>
      <c r="FR283" s="619">
        <v>-868746</v>
      </c>
      <c r="FS283" s="619">
        <v>-694999</v>
      </c>
      <c r="FT283" s="619">
        <v>-173752</v>
      </c>
      <c r="FU283" s="619">
        <v>0</v>
      </c>
      <c r="FV283" s="619">
        <v>-1737497</v>
      </c>
      <c r="FW283" s="620" t="s">
        <v>673</v>
      </c>
      <c r="FX283" s="620" t="s">
        <v>473</v>
      </c>
      <c r="FY283" s="610" t="s">
        <v>474</v>
      </c>
      <c r="FZ283" s="611" t="s">
        <v>475</v>
      </c>
      <c r="GA283" s="611" t="s">
        <v>1378</v>
      </c>
      <c r="GB283" s="610" t="s">
        <v>1432</v>
      </c>
    </row>
    <row r="284" spans="1:184" x14ac:dyDescent="0.25">
      <c r="A284" s="610" t="s">
        <v>3385</v>
      </c>
      <c r="B284" s="617" t="s">
        <v>1379</v>
      </c>
      <c r="C284" s="618" t="s">
        <v>1380</v>
      </c>
      <c r="D284" s="638">
        <v>0.5</v>
      </c>
      <c r="E284" s="638">
        <v>0.4</v>
      </c>
      <c r="F284" s="638">
        <v>0.1</v>
      </c>
      <c r="G284" s="638">
        <v>0</v>
      </c>
      <c r="H284" s="638">
        <v>1</v>
      </c>
      <c r="I284" s="619">
        <v>37845561</v>
      </c>
      <c r="J284" s="619">
        <v>30276449</v>
      </c>
      <c r="K284" s="619">
        <v>7569112</v>
      </c>
      <c r="L284" s="619">
        <v>0</v>
      </c>
      <c r="M284" s="619">
        <v>75691122</v>
      </c>
      <c r="N284" s="619">
        <v>73941</v>
      </c>
      <c r="O284" s="619">
        <v>73941</v>
      </c>
      <c r="P284" s="619">
        <v>37771620</v>
      </c>
      <c r="Q284" s="619">
        <v>252433</v>
      </c>
      <c r="R284" s="619">
        <v>252433</v>
      </c>
      <c r="S284" s="619">
        <v>2128954</v>
      </c>
      <c r="T284" s="619">
        <v>0</v>
      </c>
      <c r="U284" s="619">
        <v>2128954</v>
      </c>
      <c r="V284" s="619">
        <v>629483</v>
      </c>
      <c r="W284" s="619">
        <v>0</v>
      </c>
      <c r="X284" s="619">
        <v>629483</v>
      </c>
      <c r="Y284" s="619">
        <v>0</v>
      </c>
      <c r="Z284" s="619">
        <v>0</v>
      </c>
      <c r="AA284" s="619">
        <v>0</v>
      </c>
      <c r="AB284" s="619">
        <v>0</v>
      </c>
      <c r="AC284" s="619">
        <v>73941</v>
      </c>
      <c r="AD284" s="619">
        <v>0</v>
      </c>
      <c r="AE284" s="619">
        <v>0</v>
      </c>
      <c r="AF284" s="619">
        <v>73941</v>
      </c>
      <c r="AG284" s="619">
        <v>0</v>
      </c>
      <c r="AH284" s="619">
        <v>0</v>
      </c>
      <c r="AI284" s="619">
        <v>11706065</v>
      </c>
      <c r="AJ284" s="619">
        <v>2803777</v>
      </c>
      <c r="AK284" s="619">
        <v>0</v>
      </c>
      <c r="AL284" s="619">
        <v>14509842</v>
      </c>
      <c r="AM284" s="619">
        <v>2033012</v>
      </c>
      <c r="AN284" s="619">
        <v>1626409</v>
      </c>
      <c r="AO284" s="619">
        <v>406602</v>
      </c>
      <c r="AP284" s="619">
        <v>0</v>
      </c>
      <c r="AQ284" s="619">
        <v>4066023</v>
      </c>
      <c r="AR284" s="619">
        <v>-944106</v>
      </c>
      <c r="AS284" s="619">
        <v>-755284</v>
      </c>
      <c r="AT284" s="619">
        <v>-188821</v>
      </c>
      <c r="AU284" s="619">
        <v>0</v>
      </c>
      <c r="AV284" s="619">
        <v>-1888211</v>
      </c>
      <c r="AW284" s="619">
        <v>-666294</v>
      </c>
      <c r="AX284" s="619">
        <v>-533035</v>
      </c>
      <c r="AY284" s="619">
        <v>-133259</v>
      </c>
      <c r="AZ284" s="619">
        <v>0</v>
      </c>
      <c r="BA284" s="619">
        <v>-1332588</v>
      </c>
      <c r="BB284" s="619">
        <v>109942</v>
      </c>
      <c r="BC284" s="619">
        <v>87954</v>
      </c>
      <c r="BD284" s="619">
        <v>21989</v>
      </c>
      <c r="BE284" s="619">
        <v>0</v>
      </c>
      <c r="BF284" s="619">
        <v>219885</v>
      </c>
      <c r="BG284" s="619">
        <v>-399412</v>
      </c>
      <c r="BH284" s="619">
        <v>-319530</v>
      </c>
      <c r="BI284" s="619">
        <v>-79883</v>
      </c>
      <c r="BJ284" s="619">
        <v>0</v>
      </c>
      <c r="BK284" s="619">
        <v>-798825</v>
      </c>
      <c r="BL284" s="619">
        <v>-955764</v>
      </c>
      <c r="BM284" s="619">
        <v>-764611</v>
      </c>
      <c r="BN284" s="619">
        <v>-191153</v>
      </c>
      <c r="BO284" s="619">
        <v>0</v>
      </c>
      <c r="BP284" s="619">
        <v>-1911528</v>
      </c>
      <c r="BQ284" s="619">
        <v>-2422061</v>
      </c>
      <c r="BR284" s="619">
        <v>-1937649</v>
      </c>
      <c r="BS284" s="619">
        <v>-484412</v>
      </c>
      <c r="BT284" s="619">
        <v>0</v>
      </c>
      <c r="BU284" s="619">
        <v>-4844122</v>
      </c>
      <c r="BV284" s="619">
        <v>-73906</v>
      </c>
      <c r="BW284" s="619">
        <v>-59124</v>
      </c>
      <c r="BX284" s="619">
        <v>-14781</v>
      </c>
      <c r="BY284" s="619">
        <v>0</v>
      </c>
      <c r="BZ284" s="619">
        <v>-147811</v>
      </c>
      <c r="CA284" s="619">
        <v>-2348156</v>
      </c>
      <c r="CB284" s="619">
        <v>-1878524</v>
      </c>
      <c r="CC284" s="619">
        <v>-469631</v>
      </c>
      <c r="CD284" s="619">
        <v>0</v>
      </c>
      <c r="CE284" s="619">
        <v>-4696311</v>
      </c>
      <c r="CF284" s="619">
        <v>0</v>
      </c>
      <c r="CG284" s="619">
        <v>0</v>
      </c>
      <c r="CH284" s="619">
        <v>0</v>
      </c>
      <c r="CI284" s="619">
        <v>0</v>
      </c>
      <c r="CJ284" s="619">
        <v>0</v>
      </c>
      <c r="CK284" s="619">
        <v>0</v>
      </c>
      <c r="CL284" s="619">
        <v>0</v>
      </c>
      <c r="CM284" s="619">
        <v>0</v>
      </c>
      <c r="CN284" s="619">
        <v>0</v>
      </c>
      <c r="CO284" s="619">
        <v>0</v>
      </c>
      <c r="CP284" s="619">
        <v>210724</v>
      </c>
      <c r="CQ284" s="619">
        <v>168580</v>
      </c>
      <c r="CR284" s="619">
        <v>42145</v>
      </c>
      <c r="CS284" s="619">
        <v>0</v>
      </c>
      <c r="CT284" s="619">
        <v>421449</v>
      </c>
      <c r="CU284" s="619">
        <v>0</v>
      </c>
      <c r="CV284" s="619">
        <v>0</v>
      </c>
      <c r="CW284" s="619">
        <v>0</v>
      </c>
      <c r="CX284" s="619">
        <v>0</v>
      </c>
      <c r="CY284" s="619">
        <v>0</v>
      </c>
      <c r="CZ284" s="619">
        <v>73906</v>
      </c>
      <c r="DA284" s="619">
        <v>59124</v>
      </c>
      <c r="DB284" s="619">
        <v>14781</v>
      </c>
      <c r="DC284" s="619">
        <v>0</v>
      </c>
      <c r="DD284" s="619">
        <v>147811</v>
      </c>
      <c r="DE284" s="619">
        <v>1214259</v>
      </c>
      <c r="DF284" s="619">
        <v>971407</v>
      </c>
      <c r="DG284" s="619">
        <v>242852</v>
      </c>
      <c r="DH284" s="619">
        <v>0</v>
      </c>
      <c r="DI284" s="619">
        <v>2428518</v>
      </c>
      <c r="DJ284" s="619">
        <v>-1574925</v>
      </c>
      <c r="DK284" s="619">
        <v>-1259940</v>
      </c>
      <c r="DL284" s="619">
        <v>-314985</v>
      </c>
      <c r="DM284" s="619">
        <v>0</v>
      </c>
      <c r="DN284" s="619">
        <v>-3149850</v>
      </c>
      <c r="DO284" s="619">
        <v>-2498097</v>
      </c>
      <c r="DP284" s="619">
        <v>-1998478</v>
      </c>
      <c r="DQ284" s="619">
        <v>-499619</v>
      </c>
      <c r="DR284" s="619">
        <v>0</v>
      </c>
      <c r="DS284" s="619">
        <v>-4996194</v>
      </c>
      <c r="DT284" s="619">
        <v>0</v>
      </c>
      <c r="DU284" s="619">
        <v>0</v>
      </c>
      <c r="DV284" s="619">
        <v>0</v>
      </c>
      <c r="DW284" s="619">
        <v>0</v>
      </c>
      <c r="DX284" s="619">
        <v>0</v>
      </c>
      <c r="DY284" s="619">
        <v>-923173</v>
      </c>
      <c r="DZ284" s="619">
        <v>-738537</v>
      </c>
      <c r="EA284" s="619">
        <v>-184634</v>
      </c>
      <c r="EB284" s="619">
        <v>0</v>
      </c>
      <c r="EC284" s="619">
        <v>-1846344</v>
      </c>
      <c r="ED284" s="619">
        <v>-1574925</v>
      </c>
      <c r="EE284" s="619">
        <v>-1259940</v>
      </c>
      <c r="EF284" s="619">
        <v>-314985</v>
      </c>
      <c r="EG284" s="619">
        <v>0</v>
      </c>
      <c r="EH284" s="619">
        <v>-3149850</v>
      </c>
      <c r="EI284" s="619">
        <v>3185884</v>
      </c>
      <c r="EJ284" s="619">
        <v>2555254</v>
      </c>
      <c r="EK284" s="619">
        <v>638811</v>
      </c>
      <c r="EL284" s="619">
        <v>0</v>
      </c>
      <c r="EM284" s="619">
        <v>6379949</v>
      </c>
      <c r="EN284" s="619">
        <v>0</v>
      </c>
      <c r="EO284" s="619">
        <v>0</v>
      </c>
      <c r="EP284" s="619">
        <v>0</v>
      </c>
      <c r="EQ284" s="619">
        <v>0</v>
      </c>
      <c r="ER284" s="619">
        <v>0</v>
      </c>
      <c r="ES284" s="619">
        <v>783588</v>
      </c>
      <c r="ET284" s="619">
        <v>626870</v>
      </c>
      <c r="EU284" s="619">
        <v>156718</v>
      </c>
      <c r="EV284" s="619">
        <v>0</v>
      </c>
      <c r="EW284" s="619">
        <v>1567176</v>
      </c>
      <c r="EX284" s="619">
        <v>2402296</v>
      </c>
      <c r="EY284" s="619">
        <v>1928384</v>
      </c>
      <c r="EZ284" s="619">
        <v>482093</v>
      </c>
      <c r="FA284" s="619">
        <v>0</v>
      </c>
      <c r="FB284" s="619">
        <v>4812773</v>
      </c>
      <c r="FC284" s="619">
        <v>36735037</v>
      </c>
      <c r="FD284" s="619">
        <v>29388030</v>
      </c>
      <c r="FE284" s="619">
        <v>7347008</v>
      </c>
      <c r="FF284" s="619">
        <v>0</v>
      </c>
      <c r="FG284" s="619">
        <v>73470075</v>
      </c>
      <c r="FH284" s="619">
        <v>37845561</v>
      </c>
      <c r="FI284" s="619">
        <v>30276449</v>
      </c>
      <c r="FJ284" s="619">
        <v>7569112</v>
      </c>
      <c r="FK284" s="619">
        <v>0</v>
      </c>
      <c r="FL284" s="619">
        <v>75691122</v>
      </c>
      <c r="FM284" s="619">
        <v>1110524</v>
      </c>
      <c r="FN284" s="619">
        <v>888419</v>
      </c>
      <c r="FO284" s="619">
        <v>222104</v>
      </c>
      <c r="FP284" s="619">
        <v>0</v>
      </c>
      <c r="FQ284" s="619">
        <v>2221047</v>
      </c>
      <c r="FR284" s="619">
        <v>3512820</v>
      </c>
      <c r="FS284" s="619">
        <v>2816803</v>
      </c>
      <c r="FT284" s="619">
        <v>704197</v>
      </c>
      <c r="FU284" s="619">
        <v>0</v>
      </c>
      <c r="FV284" s="619">
        <v>7033820</v>
      </c>
      <c r="FW284" s="620" t="s">
        <v>498</v>
      </c>
      <c r="FX284" s="620" t="s">
        <v>473</v>
      </c>
      <c r="FY284" s="610" t="s">
        <v>474</v>
      </c>
      <c r="FZ284" s="611" t="s">
        <v>499</v>
      </c>
      <c r="GA284" s="611" t="s">
        <v>1381</v>
      </c>
      <c r="GB284" s="610" t="s">
        <v>1432</v>
      </c>
    </row>
    <row r="285" spans="1:184" x14ac:dyDescent="0.25">
      <c r="A285" s="610" t="s">
        <v>3385</v>
      </c>
      <c r="B285" s="617" t="s">
        <v>1382</v>
      </c>
      <c r="C285" s="618" t="s">
        <v>1383</v>
      </c>
      <c r="D285" s="638">
        <v>0.33</v>
      </c>
      <c r="E285" s="638">
        <v>0.3</v>
      </c>
      <c r="F285" s="638">
        <v>0.37</v>
      </c>
      <c r="G285" s="638">
        <v>0</v>
      </c>
      <c r="H285" s="638">
        <v>1</v>
      </c>
      <c r="I285" s="619">
        <v>673963571</v>
      </c>
      <c r="J285" s="619">
        <v>612694156</v>
      </c>
      <c r="K285" s="619">
        <v>755656126</v>
      </c>
      <c r="L285" s="619">
        <v>0</v>
      </c>
      <c r="M285" s="619">
        <v>2042313853</v>
      </c>
      <c r="N285" s="619">
        <v>0</v>
      </c>
      <c r="O285" s="619">
        <v>0</v>
      </c>
      <c r="P285" s="619">
        <v>673963571</v>
      </c>
      <c r="Q285" s="619">
        <v>2993741</v>
      </c>
      <c r="R285" s="619">
        <v>2993741</v>
      </c>
      <c r="S285" s="619">
        <v>0</v>
      </c>
      <c r="T285" s="619">
        <v>0</v>
      </c>
      <c r="U285" s="619">
        <v>0</v>
      </c>
      <c r="V285" s="619">
        <v>0</v>
      </c>
      <c r="W285" s="619">
        <v>0</v>
      </c>
      <c r="X285" s="619">
        <v>0</v>
      </c>
      <c r="Y285" s="619">
        <v>0</v>
      </c>
      <c r="Z285" s="619">
        <v>0</v>
      </c>
      <c r="AA285" s="619">
        <v>0</v>
      </c>
      <c r="AB285" s="619">
        <v>0</v>
      </c>
      <c r="AC285" s="619">
        <v>0</v>
      </c>
      <c r="AD285" s="619">
        <v>0</v>
      </c>
      <c r="AE285" s="619">
        <v>0</v>
      </c>
      <c r="AF285" s="619">
        <v>0</v>
      </c>
      <c r="AG285" s="619">
        <v>0</v>
      </c>
      <c r="AH285" s="619">
        <v>0</v>
      </c>
      <c r="AI285" s="619">
        <v>156165497</v>
      </c>
      <c r="AJ285" s="619">
        <v>192604114</v>
      </c>
      <c r="AK285" s="619">
        <v>0</v>
      </c>
      <c r="AL285" s="619">
        <v>348769611</v>
      </c>
      <c r="AM285" s="619">
        <v>42591517</v>
      </c>
      <c r="AN285" s="619">
        <v>38719560</v>
      </c>
      <c r="AO285" s="619">
        <v>47754124</v>
      </c>
      <c r="AP285" s="619">
        <v>0</v>
      </c>
      <c r="AQ285" s="619">
        <v>129065201</v>
      </c>
      <c r="AR285" s="619">
        <v>-75604951</v>
      </c>
      <c r="AS285" s="619">
        <v>-68731774</v>
      </c>
      <c r="AT285" s="619">
        <v>-84769187</v>
      </c>
      <c r="AU285" s="619">
        <v>0</v>
      </c>
      <c r="AV285" s="619">
        <v>-229105912</v>
      </c>
      <c r="AW285" s="619">
        <v>-31238241</v>
      </c>
      <c r="AX285" s="619">
        <v>-28398401</v>
      </c>
      <c r="AY285" s="619">
        <v>-35024695</v>
      </c>
      <c r="AZ285" s="619">
        <v>0</v>
      </c>
      <c r="BA285" s="619">
        <v>-94661337</v>
      </c>
      <c r="BB285" s="619">
        <v>14230351</v>
      </c>
      <c r="BC285" s="619">
        <v>12936683</v>
      </c>
      <c r="BD285" s="619">
        <v>15955242</v>
      </c>
      <c r="BE285" s="619">
        <v>0</v>
      </c>
      <c r="BF285" s="619">
        <v>43122276</v>
      </c>
      <c r="BG285" s="619">
        <v>-7910249</v>
      </c>
      <c r="BH285" s="619">
        <v>-7191136</v>
      </c>
      <c r="BI285" s="619">
        <v>-8869067</v>
      </c>
      <c r="BJ285" s="619">
        <v>0</v>
      </c>
      <c r="BK285" s="619">
        <v>-23970452</v>
      </c>
      <c r="BL285" s="619">
        <v>-24918139</v>
      </c>
      <c r="BM285" s="619">
        <v>-22652854</v>
      </c>
      <c r="BN285" s="619">
        <v>-27938520</v>
      </c>
      <c r="BO285" s="619">
        <v>0</v>
      </c>
      <c r="BP285" s="619">
        <v>-75509513</v>
      </c>
      <c r="BQ285" s="619">
        <v>-144471424</v>
      </c>
      <c r="BR285" s="619">
        <v>-131337658</v>
      </c>
      <c r="BS285" s="619">
        <v>-161983112</v>
      </c>
      <c r="BT285" s="619">
        <v>0</v>
      </c>
      <c r="BU285" s="619">
        <v>-437792194</v>
      </c>
      <c r="BV285" s="619">
        <v>-586273</v>
      </c>
      <c r="BW285" s="619">
        <v>-532976</v>
      </c>
      <c r="BX285" s="619">
        <v>-657337</v>
      </c>
      <c r="BY285" s="619">
        <v>0</v>
      </c>
      <c r="BZ285" s="619">
        <v>-1776586</v>
      </c>
      <c r="CA285" s="619">
        <v>-143885151</v>
      </c>
      <c r="CB285" s="619">
        <v>-130804682</v>
      </c>
      <c r="CC285" s="619">
        <v>-161325775</v>
      </c>
      <c r="CD285" s="619">
        <v>0</v>
      </c>
      <c r="CE285" s="619">
        <v>-436015608</v>
      </c>
      <c r="CF285" s="619">
        <v>0</v>
      </c>
      <c r="CG285" s="619">
        <v>0</v>
      </c>
      <c r="CH285" s="619">
        <v>0</v>
      </c>
      <c r="CI285" s="619">
        <v>0</v>
      </c>
      <c r="CJ285" s="619">
        <v>0</v>
      </c>
      <c r="CK285" s="619">
        <v>1347624</v>
      </c>
      <c r="CL285" s="619">
        <v>1225113</v>
      </c>
      <c r="CM285" s="619">
        <v>1510972</v>
      </c>
      <c r="CN285" s="619">
        <v>0</v>
      </c>
      <c r="CO285" s="619">
        <v>4083709</v>
      </c>
      <c r="CP285" s="619">
        <v>63328558</v>
      </c>
      <c r="CQ285" s="619">
        <v>57571417</v>
      </c>
      <c r="CR285" s="619">
        <v>71004748</v>
      </c>
      <c r="CS285" s="619">
        <v>0</v>
      </c>
      <c r="CT285" s="619">
        <v>191904723</v>
      </c>
      <c r="CU285" s="619">
        <v>0</v>
      </c>
      <c r="CV285" s="619">
        <v>0</v>
      </c>
      <c r="CW285" s="619">
        <v>0</v>
      </c>
      <c r="CX285" s="619">
        <v>0</v>
      </c>
      <c r="CY285" s="619">
        <v>0</v>
      </c>
      <c r="CZ285" s="619">
        <v>-761350</v>
      </c>
      <c r="DA285" s="619">
        <v>-692137</v>
      </c>
      <c r="DB285" s="619">
        <v>-853636</v>
      </c>
      <c r="DC285" s="619">
        <v>0</v>
      </c>
      <c r="DD285" s="619">
        <v>-2307123</v>
      </c>
      <c r="DE285" s="619">
        <v>31732994</v>
      </c>
      <c r="DF285" s="619">
        <v>28848176</v>
      </c>
      <c r="DG285" s="619">
        <v>35579417</v>
      </c>
      <c r="DH285" s="619">
        <v>0</v>
      </c>
      <c r="DI285" s="619">
        <v>96160587</v>
      </c>
      <c r="DJ285" s="619">
        <v>-17369115</v>
      </c>
      <c r="DK285" s="619">
        <v>-15790105</v>
      </c>
      <c r="DL285" s="619">
        <v>-19474463</v>
      </c>
      <c r="DM285" s="619">
        <v>0</v>
      </c>
      <c r="DN285" s="619">
        <v>-52633683</v>
      </c>
      <c r="DO285" s="619">
        <v>-66192713</v>
      </c>
      <c r="DP285" s="619">
        <v>-60175194</v>
      </c>
      <c r="DQ285" s="619">
        <v>-74216074</v>
      </c>
      <c r="DR285" s="619">
        <v>0</v>
      </c>
      <c r="DS285" s="619">
        <v>-200583981</v>
      </c>
      <c r="DT285" s="619">
        <v>1</v>
      </c>
      <c r="DU285" s="619">
        <v>0</v>
      </c>
      <c r="DV285" s="619">
        <v>-1</v>
      </c>
      <c r="DW285" s="619">
        <v>0</v>
      </c>
      <c r="DX285" s="619">
        <v>0</v>
      </c>
      <c r="DY285" s="619">
        <v>-48823599</v>
      </c>
      <c r="DZ285" s="619">
        <v>-44385089</v>
      </c>
      <c r="EA285" s="619">
        <v>-54741610</v>
      </c>
      <c r="EB285" s="619">
        <v>0</v>
      </c>
      <c r="EC285" s="619">
        <v>-147950298</v>
      </c>
      <c r="ED285" s="619">
        <v>-17369115</v>
      </c>
      <c r="EE285" s="619">
        <v>-15790105</v>
      </c>
      <c r="EF285" s="619">
        <v>-19474463</v>
      </c>
      <c r="EG285" s="619">
        <v>0</v>
      </c>
      <c r="EH285" s="619">
        <v>-52633683</v>
      </c>
      <c r="EI285" s="619">
        <v>-24692627</v>
      </c>
      <c r="EJ285" s="619">
        <v>-22447849</v>
      </c>
      <c r="EK285" s="619">
        <v>-27685676</v>
      </c>
      <c r="EL285" s="619">
        <v>0</v>
      </c>
      <c r="EM285" s="619">
        <v>-74826152</v>
      </c>
      <c r="EN285" s="619">
        <v>0</v>
      </c>
      <c r="EO285" s="619">
        <v>0</v>
      </c>
      <c r="EP285" s="619">
        <v>0</v>
      </c>
      <c r="EQ285" s="619">
        <v>0</v>
      </c>
      <c r="ER285" s="619">
        <v>0</v>
      </c>
      <c r="ES285" s="619">
        <v>-9992892</v>
      </c>
      <c r="ET285" s="619">
        <v>-9084447</v>
      </c>
      <c r="EU285" s="619">
        <v>-11204152</v>
      </c>
      <c r="EV285" s="619">
        <v>0</v>
      </c>
      <c r="EW285" s="619">
        <v>-30281491</v>
      </c>
      <c r="EX285" s="619">
        <v>-14699735</v>
      </c>
      <c r="EY285" s="619">
        <v>-13363402</v>
      </c>
      <c r="EZ285" s="619">
        <v>-16481524</v>
      </c>
      <c r="FA285" s="619">
        <v>0</v>
      </c>
      <c r="FB285" s="619">
        <v>-44544661</v>
      </c>
      <c r="FC285" s="619">
        <v>621029788</v>
      </c>
      <c r="FD285" s="619">
        <v>564572534</v>
      </c>
      <c r="FE285" s="619">
        <v>696306126</v>
      </c>
      <c r="FF285" s="619">
        <v>0</v>
      </c>
      <c r="FG285" s="619">
        <v>1881908448</v>
      </c>
      <c r="FH285" s="619">
        <v>673963571</v>
      </c>
      <c r="FI285" s="619">
        <v>612694156</v>
      </c>
      <c r="FJ285" s="619">
        <v>755656126</v>
      </c>
      <c r="FK285" s="619">
        <v>0</v>
      </c>
      <c r="FL285" s="619">
        <v>2042313853</v>
      </c>
      <c r="FM285" s="619">
        <v>52933783</v>
      </c>
      <c r="FN285" s="619">
        <v>48121622</v>
      </c>
      <c r="FO285" s="619">
        <v>59350000</v>
      </c>
      <c r="FP285" s="619">
        <v>0</v>
      </c>
      <c r="FQ285" s="619">
        <v>160405405</v>
      </c>
      <c r="FR285" s="619">
        <v>38234048</v>
      </c>
      <c r="FS285" s="619">
        <v>34758220</v>
      </c>
      <c r="FT285" s="619">
        <v>42868476</v>
      </c>
      <c r="FU285" s="619">
        <v>0</v>
      </c>
      <c r="FV285" s="619">
        <v>115860744</v>
      </c>
      <c r="FW285" s="620" t="s">
        <v>503</v>
      </c>
      <c r="FX285" s="620" t="s">
        <v>504</v>
      </c>
      <c r="FY285" s="610" t="s">
        <v>645</v>
      </c>
      <c r="FZ285" s="611" t="s">
        <v>506</v>
      </c>
      <c r="GA285" s="611" t="s">
        <v>1384</v>
      </c>
      <c r="GB285" s="610" t="s">
        <v>1432</v>
      </c>
    </row>
    <row r="286" spans="1:184" x14ac:dyDescent="0.25">
      <c r="A286" s="610" t="s">
        <v>3385</v>
      </c>
      <c r="B286" s="617" t="s">
        <v>1385</v>
      </c>
      <c r="C286" s="618" t="s">
        <v>1386</v>
      </c>
      <c r="D286" s="638">
        <v>0.5</v>
      </c>
      <c r="E286" s="638">
        <v>0.49</v>
      </c>
      <c r="F286" s="638">
        <v>0</v>
      </c>
      <c r="G286" s="638">
        <v>0.01</v>
      </c>
      <c r="H286" s="638">
        <v>1</v>
      </c>
      <c r="I286" s="619">
        <v>42447960</v>
      </c>
      <c r="J286" s="619">
        <v>41599001</v>
      </c>
      <c r="K286" s="619">
        <v>0</v>
      </c>
      <c r="L286" s="619">
        <v>848959</v>
      </c>
      <c r="M286" s="619">
        <v>84895920</v>
      </c>
      <c r="N286" s="619">
        <v>0</v>
      </c>
      <c r="O286" s="619">
        <v>0</v>
      </c>
      <c r="P286" s="619">
        <v>42447960</v>
      </c>
      <c r="Q286" s="619">
        <v>537431</v>
      </c>
      <c r="R286" s="619">
        <v>537431</v>
      </c>
      <c r="S286" s="619">
        <v>0</v>
      </c>
      <c r="T286" s="619">
        <v>0</v>
      </c>
      <c r="U286" s="619">
        <v>0</v>
      </c>
      <c r="V286" s="619">
        <v>263782</v>
      </c>
      <c r="W286" s="619">
        <v>0</v>
      </c>
      <c r="X286" s="619">
        <v>263782</v>
      </c>
      <c r="Y286" s="619">
        <v>0</v>
      </c>
      <c r="Z286" s="619">
        <v>0</v>
      </c>
      <c r="AA286" s="619">
        <v>0</v>
      </c>
      <c r="AB286" s="619">
        <v>0</v>
      </c>
      <c r="AC286" s="619">
        <v>0</v>
      </c>
      <c r="AD286" s="619">
        <v>0</v>
      </c>
      <c r="AE286" s="619">
        <v>0</v>
      </c>
      <c r="AF286" s="619">
        <v>0</v>
      </c>
      <c r="AG286" s="619">
        <v>0</v>
      </c>
      <c r="AH286" s="619">
        <v>0</v>
      </c>
      <c r="AI286" s="619">
        <v>22575669</v>
      </c>
      <c r="AJ286" s="619">
        <v>0</v>
      </c>
      <c r="AK286" s="619">
        <v>459809</v>
      </c>
      <c r="AL286" s="619">
        <v>23035478</v>
      </c>
      <c r="AM286" s="619">
        <v>8320001</v>
      </c>
      <c r="AN286" s="619">
        <v>8153600</v>
      </c>
      <c r="AO286" s="619">
        <v>0</v>
      </c>
      <c r="AP286" s="619">
        <v>166400</v>
      </c>
      <c r="AQ286" s="619">
        <v>16640001</v>
      </c>
      <c r="AR286" s="619">
        <v>-1332177</v>
      </c>
      <c r="AS286" s="619">
        <v>-1305534</v>
      </c>
      <c r="AT286" s="619">
        <v>0</v>
      </c>
      <c r="AU286" s="619">
        <v>-26644</v>
      </c>
      <c r="AV286" s="619">
        <v>-2664355</v>
      </c>
      <c r="AW286" s="619">
        <v>-1791288</v>
      </c>
      <c r="AX286" s="619">
        <v>-1755463</v>
      </c>
      <c r="AY286" s="619">
        <v>0</v>
      </c>
      <c r="AZ286" s="619">
        <v>-35826</v>
      </c>
      <c r="BA286" s="619">
        <v>-3582577</v>
      </c>
      <c r="BB286" s="619">
        <v>35780</v>
      </c>
      <c r="BC286" s="619">
        <v>35064</v>
      </c>
      <c r="BD286" s="619">
        <v>0</v>
      </c>
      <c r="BE286" s="619">
        <v>716</v>
      </c>
      <c r="BF286" s="619">
        <v>71560</v>
      </c>
      <c r="BG286" s="619">
        <v>-73848</v>
      </c>
      <c r="BH286" s="619">
        <v>-72371</v>
      </c>
      <c r="BI286" s="619">
        <v>0</v>
      </c>
      <c r="BJ286" s="619">
        <v>-1477</v>
      </c>
      <c r="BK286" s="619">
        <v>-147696</v>
      </c>
      <c r="BL286" s="619">
        <v>-1829356</v>
      </c>
      <c r="BM286" s="619">
        <v>-1792770</v>
      </c>
      <c r="BN286" s="619">
        <v>0</v>
      </c>
      <c r="BO286" s="619">
        <v>-36587</v>
      </c>
      <c r="BP286" s="619">
        <v>-3658713</v>
      </c>
      <c r="BQ286" s="619">
        <v>-1226766</v>
      </c>
      <c r="BR286" s="619">
        <v>-1202231</v>
      </c>
      <c r="BS286" s="619">
        <v>0</v>
      </c>
      <c r="BT286" s="619">
        <v>-24535</v>
      </c>
      <c r="BU286" s="619">
        <v>-2453532</v>
      </c>
      <c r="BV286" s="619">
        <v>-11762</v>
      </c>
      <c r="BW286" s="619">
        <v>-11527</v>
      </c>
      <c r="BX286" s="619">
        <v>0</v>
      </c>
      <c r="BY286" s="619">
        <v>-235</v>
      </c>
      <c r="BZ286" s="619">
        <v>-23524</v>
      </c>
      <c r="CA286" s="619">
        <v>-1215004</v>
      </c>
      <c r="CB286" s="619">
        <v>-1190704</v>
      </c>
      <c r="CC286" s="619">
        <v>0</v>
      </c>
      <c r="CD286" s="619">
        <v>-24300</v>
      </c>
      <c r="CE286" s="619">
        <v>-2430008</v>
      </c>
      <c r="CF286" s="619">
        <v>0</v>
      </c>
      <c r="CG286" s="619">
        <v>0</v>
      </c>
      <c r="CH286" s="619">
        <v>0</v>
      </c>
      <c r="CI286" s="619">
        <v>0</v>
      </c>
      <c r="CJ286" s="619">
        <v>0</v>
      </c>
      <c r="CK286" s="619">
        <v>0</v>
      </c>
      <c r="CL286" s="619">
        <v>0</v>
      </c>
      <c r="CM286" s="619">
        <v>0</v>
      </c>
      <c r="CN286" s="619">
        <v>0</v>
      </c>
      <c r="CO286" s="619">
        <v>0</v>
      </c>
      <c r="CP286" s="619">
        <v>870614</v>
      </c>
      <c r="CQ286" s="619">
        <v>853202</v>
      </c>
      <c r="CR286" s="619">
        <v>0</v>
      </c>
      <c r="CS286" s="619">
        <v>17412</v>
      </c>
      <c r="CT286" s="619">
        <v>1741228</v>
      </c>
      <c r="CU286" s="619">
        <v>0</v>
      </c>
      <c r="CV286" s="619">
        <v>0</v>
      </c>
      <c r="CW286" s="619">
        <v>0</v>
      </c>
      <c r="CX286" s="619">
        <v>0</v>
      </c>
      <c r="CY286" s="619">
        <v>0</v>
      </c>
      <c r="CZ286" s="619">
        <v>11762</v>
      </c>
      <c r="DA286" s="619">
        <v>11527</v>
      </c>
      <c r="DB286" s="619">
        <v>0</v>
      </c>
      <c r="DC286" s="619">
        <v>235</v>
      </c>
      <c r="DD286" s="619">
        <v>23524</v>
      </c>
      <c r="DE286" s="619">
        <v>-299267</v>
      </c>
      <c r="DF286" s="619">
        <v>-293281</v>
      </c>
      <c r="DG286" s="619">
        <v>0</v>
      </c>
      <c r="DH286" s="619">
        <v>-5985</v>
      </c>
      <c r="DI286" s="619">
        <v>-598533</v>
      </c>
      <c r="DJ286" s="619">
        <v>-886912</v>
      </c>
      <c r="DK286" s="619">
        <v>-869174</v>
      </c>
      <c r="DL286" s="619">
        <v>0</v>
      </c>
      <c r="DM286" s="619">
        <v>-17738</v>
      </c>
      <c r="DN286" s="619">
        <v>-1773824</v>
      </c>
      <c r="DO286" s="619">
        <v>-1530569</v>
      </c>
      <c r="DP286" s="619">
        <v>-1499957</v>
      </c>
      <c r="DQ286" s="619">
        <v>0</v>
      </c>
      <c r="DR286" s="619">
        <v>-30611</v>
      </c>
      <c r="DS286" s="619">
        <v>-3061137</v>
      </c>
      <c r="DT286" s="619">
        <v>0</v>
      </c>
      <c r="DU286" s="619">
        <v>0</v>
      </c>
      <c r="DV286" s="619">
        <v>0</v>
      </c>
      <c r="DW286" s="619">
        <v>0</v>
      </c>
      <c r="DX286" s="619">
        <v>0</v>
      </c>
      <c r="DY286" s="619">
        <v>-643657</v>
      </c>
      <c r="DZ286" s="619">
        <v>-630783</v>
      </c>
      <c r="EA286" s="619">
        <v>0</v>
      </c>
      <c r="EB286" s="619">
        <v>-12873</v>
      </c>
      <c r="EC286" s="619">
        <v>-1287313</v>
      </c>
      <c r="ED286" s="619">
        <v>-886912</v>
      </c>
      <c r="EE286" s="619">
        <v>-869174</v>
      </c>
      <c r="EF286" s="619">
        <v>0</v>
      </c>
      <c r="EG286" s="619">
        <v>-17738</v>
      </c>
      <c r="EH286" s="619">
        <v>-1773824</v>
      </c>
      <c r="EI286" s="619">
        <v>-3023895</v>
      </c>
      <c r="EJ286" s="619">
        <v>-2419119</v>
      </c>
      <c r="EK286" s="619">
        <v>-604781</v>
      </c>
      <c r="EL286" s="619">
        <v>0</v>
      </c>
      <c r="EM286" s="619">
        <v>-6047797</v>
      </c>
      <c r="EN286" s="619">
        <v>0</v>
      </c>
      <c r="EO286" s="619">
        <v>0</v>
      </c>
      <c r="EP286" s="619">
        <v>0</v>
      </c>
      <c r="EQ286" s="619">
        <v>0</v>
      </c>
      <c r="ER286" s="619">
        <v>0</v>
      </c>
      <c r="ES286" s="619">
        <v>-2046854</v>
      </c>
      <c r="ET286" s="619">
        <v>-2046854</v>
      </c>
      <c r="EU286" s="619">
        <v>0</v>
      </c>
      <c r="EV286" s="619">
        <v>0</v>
      </c>
      <c r="EW286" s="619">
        <v>-4093707</v>
      </c>
      <c r="EX286" s="619">
        <v>-977041</v>
      </c>
      <c r="EY286" s="619">
        <v>-372265</v>
      </c>
      <c r="EZ286" s="619">
        <v>-604781</v>
      </c>
      <c r="FA286" s="619">
        <v>0</v>
      </c>
      <c r="FB286" s="619">
        <v>-1954090</v>
      </c>
      <c r="FC286" s="619">
        <v>41275185</v>
      </c>
      <c r="FD286" s="619">
        <v>40449682</v>
      </c>
      <c r="FE286" s="619">
        <v>0</v>
      </c>
      <c r="FF286" s="619">
        <v>825504</v>
      </c>
      <c r="FG286" s="619">
        <v>82550371</v>
      </c>
      <c r="FH286" s="619">
        <v>42447960</v>
      </c>
      <c r="FI286" s="619">
        <v>41599001</v>
      </c>
      <c r="FJ286" s="619">
        <v>0</v>
      </c>
      <c r="FK286" s="619">
        <v>848959</v>
      </c>
      <c r="FL286" s="619">
        <v>84895920</v>
      </c>
      <c r="FM286" s="619">
        <v>1172775</v>
      </c>
      <c r="FN286" s="619">
        <v>1149319</v>
      </c>
      <c r="FO286" s="619">
        <v>0</v>
      </c>
      <c r="FP286" s="619">
        <v>23455</v>
      </c>
      <c r="FQ286" s="619">
        <v>2345549</v>
      </c>
      <c r="FR286" s="619">
        <v>195734</v>
      </c>
      <c r="FS286" s="619">
        <v>777054</v>
      </c>
      <c r="FT286" s="619">
        <v>-604781</v>
      </c>
      <c r="FU286" s="619">
        <v>23455</v>
      </c>
      <c r="FV286" s="619">
        <v>391459</v>
      </c>
      <c r="FW286" s="620" t="s">
        <v>535</v>
      </c>
      <c r="FX286" s="620" t="s">
        <v>715</v>
      </c>
      <c r="FY286" s="610" t="s">
        <v>535</v>
      </c>
      <c r="FZ286" s="611" t="s">
        <v>558</v>
      </c>
      <c r="GA286" s="611" t="s">
        <v>1387</v>
      </c>
      <c r="GB286" s="610" t="s">
        <v>1432</v>
      </c>
    </row>
    <row r="287" spans="1:184" x14ac:dyDescent="0.25">
      <c r="A287" s="610" t="s">
        <v>3385</v>
      </c>
      <c r="B287" s="617" t="s">
        <v>1388</v>
      </c>
      <c r="C287" s="618" t="s">
        <v>1389</v>
      </c>
      <c r="D287" s="638">
        <v>0</v>
      </c>
      <c r="E287" s="638">
        <v>0.99</v>
      </c>
      <c r="F287" s="638">
        <v>0</v>
      </c>
      <c r="G287" s="638">
        <v>0.01</v>
      </c>
      <c r="H287" s="638">
        <v>1</v>
      </c>
      <c r="I287" s="619">
        <v>0</v>
      </c>
      <c r="J287" s="619">
        <v>77275770</v>
      </c>
      <c r="K287" s="619">
        <v>0</v>
      </c>
      <c r="L287" s="619">
        <v>780563</v>
      </c>
      <c r="M287" s="619">
        <v>78056333</v>
      </c>
      <c r="N287" s="619">
        <v>0</v>
      </c>
      <c r="O287" s="619">
        <v>0</v>
      </c>
      <c r="P287" s="619">
        <v>0</v>
      </c>
      <c r="Q287" s="619">
        <v>370645</v>
      </c>
      <c r="R287" s="619">
        <v>370645</v>
      </c>
      <c r="S287" s="619">
        <v>0</v>
      </c>
      <c r="T287" s="619">
        <v>0</v>
      </c>
      <c r="U287" s="619">
        <v>0</v>
      </c>
      <c r="V287" s="619">
        <v>39529</v>
      </c>
      <c r="W287" s="619">
        <v>0</v>
      </c>
      <c r="X287" s="619">
        <v>39529</v>
      </c>
      <c r="Y287" s="619">
        <v>0</v>
      </c>
      <c r="Z287" s="619">
        <v>0</v>
      </c>
      <c r="AA287" s="619">
        <v>0</v>
      </c>
      <c r="AB287" s="619">
        <v>0</v>
      </c>
      <c r="AC287" s="619">
        <v>0</v>
      </c>
      <c r="AD287" s="619">
        <v>0</v>
      </c>
      <c r="AE287" s="619">
        <v>0</v>
      </c>
      <c r="AF287" s="619">
        <v>0</v>
      </c>
      <c r="AG287" s="619">
        <v>0</v>
      </c>
      <c r="AH287" s="619">
        <v>0</v>
      </c>
      <c r="AI287" s="619">
        <v>32264633</v>
      </c>
      <c r="AJ287" s="619">
        <v>0</v>
      </c>
      <c r="AK287" s="619">
        <v>325839</v>
      </c>
      <c r="AL287" s="619">
        <v>32590472</v>
      </c>
      <c r="AM287" s="619">
        <v>0</v>
      </c>
      <c r="AN287" s="619">
        <v>8062188</v>
      </c>
      <c r="AO287" s="619">
        <v>0</v>
      </c>
      <c r="AP287" s="619">
        <v>81436</v>
      </c>
      <c r="AQ287" s="619">
        <v>8143624</v>
      </c>
      <c r="AR287" s="619">
        <v>0</v>
      </c>
      <c r="AS287" s="619">
        <v>-1154882</v>
      </c>
      <c r="AT287" s="619">
        <v>0</v>
      </c>
      <c r="AU287" s="619">
        <v>-11665</v>
      </c>
      <c r="AV287" s="619">
        <v>-1166547</v>
      </c>
      <c r="AW287" s="619">
        <v>0</v>
      </c>
      <c r="AX287" s="619">
        <v>-1746914</v>
      </c>
      <c r="AY287" s="619">
        <v>0</v>
      </c>
      <c r="AZ287" s="619">
        <v>-17646</v>
      </c>
      <c r="BA287" s="619">
        <v>-1764560</v>
      </c>
      <c r="BB287" s="619">
        <v>0</v>
      </c>
      <c r="BC287" s="619">
        <v>206801</v>
      </c>
      <c r="BD287" s="619">
        <v>0</v>
      </c>
      <c r="BE287" s="619">
        <v>2089</v>
      </c>
      <c r="BF287" s="619">
        <v>208890</v>
      </c>
      <c r="BG287" s="619">
        <v>0</v>
      </c>
      <c r="BH287" s="619">
        <v>-718710</v>
      </c>
      <c r="BI287" s="619">
        <v>0</v>
      </c>
      <c r="BJ287" s="619">
        <v>-7260</v>
      </c>
      <c r="BK287" s="619">
        <v>-725970</v>
      </c>
      <c r="BL287" s="619">
        <v>0</v>
      </c>
      <c r="BM287" s="619">
        <v>-2258823</v>
      </c>
      <c r="BN287" s="619">
        <v>0</v>
      </c>
      <c r="BO287" s="619">
        <v>-22817</v>
      </c>
      <c r="BP287" s="619">
        <v>-2281640</v>
      </c>
      <c r="BQ287" s="619">
        <v>0</v>
      </c>
      <c r="BR287" s="619">
        <v>-5602548</v>
      </c>
      <c r="BS287" s="619">
        <v>0</v>
      </c>
      <c r="BT287" s="619">
        <v>-56591</v>
      </c>
      <c r="BU287" s="619">
        <v>-5659139</v>
      </c>
      <c r="BV287" s="619">
        <v>0</v>
      </c>
      <c r="BW287" s="619">
        <v>-5173165</v>
      </c>
      <c r="BX287" s="619">
        <v>0</v>
      </c>
      <c r="BY287" s="619">
        <v>-52254</v>
      </c>
      <c r="BZ287" s="619">
        <v>-5225419</v>
      </c>
      <c r="CA287" s="619">
        <v>0</v>
      </c>
      <c r="CB287" s="619">
        <v>-429383</v>
      </c>
      <c r="CC287" s="619">
        <v>0</v>
      </c>
      <c r="CD287" s="619">
        <v>-4337</v>
      </c>
      <c r="CE287" s="619">
        <v>-433720</v>
      </c>
      <c r="CF287" s="619">
        <v>0</v>
      </c>
      <c r="CG287" s="619">
        <v>0</v>
      </c>
      <c r="CH287" s="619">
        <v>0</v>
      </c>
      <c r="CI287" s="619">
        <v>0</v>
      </c>
      <c r="CJ287" s="619">
        <v>0</v>
      </c>
      <c r="CK287" s="619">
        <v>0</v>
      </c>
      <c r="CL287" s="619">
        <v>0</v>
      </c>
      <c r="CM287" s="619">
        <v>0</v>
      </c>
      <c r="CN287" s="619">
        <v>0</v>
      </c>
      <c r="CO287" s="619">
        <v>0</v>
      </c>
      <c r="CP287" s="619">
        <v>0</v>
      </c>
      <c r="CQ287" s="619">
        <v>1440821</v>
      </c>
      <c r="CR287" s="619">
        <v>0</v>
      </c>
      <c r="CS287" s="619">
        <v>14554</v>
      </c>
      <c r="CT287" s="619">
        <v>1455375</v>
      </c>
      <c r="CU287" s="619">
        <v>0</v>
      </c>
      <c r="CV287" s="619">
        <v>0</v>
      </c>
      <c r="CW287" s="619">
        <v>0</v>
      </c>
      <c r="CX287" s="619">
        <v>0</v>
      </c>
      <c r="CY287" s="619">
        <v>0</v>
      </c>
      <c r="CZ287" s="619">
        <v>0</v>
      </c>
      <c r="DA287" s="619">
        <v>0</v>
      </c>
      <c r="DB287" s="619">
        <v>0</v>
      </c>
      <c r="DC287" s="619">
        <v>0</v>
      </c>
      <c r="DD287" s="619">
        <v>0</v>
      </c>
      <c r="DE287" s="619">
        <v>0</v>
      </c>
      <c r="DF287" s="619">
        <v>0</v>
      </c>
      <c r="DG287" s="619">
        <v>0</v>
      </c>
      <c r="DH287" s="619">
        <v>0</v>
      </c>
      <c r="DI287" s="619">
        <v>0</v>
      </c>
      <c r="DJ287" s="619">
        <v>0</v>
      </c>
      <c r="DK287" s="619">
        <v>-768880</v>
      </c>
      <c r="DL287" s="619">
        <v>0</v>
      </c>
      <c r="DM287" s="619">
        <v>-7766</v>
      </c>
      <c r="DN287" s="619">
        <v>-776646</v>
      </c>
      <c r="DO287" s="619">
        <v>0</v>
      </c>
      <c r="DP287" s="619">
        <v>-4930607</v>
      </c>
      <c r="DQ287" s="619">
        <v>0</v>
      </c>
      <c r="DR287" s="619">
        <v>-49803</v>
      </c>
      <c r="DS287" s="619">
        <v>-4980410</v>
      </c>
      <c r="DT287" s="619">
        <v>0</v>
      </c>
      <c r="DU287" s="619">
        <v>-5173165</v>
      </c>
      <c r="DV287" s="619">
        <v>0</v>
      </c>
      <c r="DW287" s="619">
        <v>-52254</v>
      </c>
      <c r="DX287" s="619">
        <v>-5225419</v>
      </c>
      <c r="DY287" s="619">
        <v>0</v>
      </c>
      <c r="DZ287" s="619">
        <v>1011438</v>
      </c>
      <c r="EA287" s="619">
        <v>0</v>
      </c>
      <c r="EB287" s="619">
        <v>10217</v>
      </c>
      <c r="EC287" s="619">
        <v>1021655</v>
      </c>
      <c r="ED287" s="619">
        <v>0</v>
      </c>
      <c r="EE287" s="619">
        <v>-768880</v>
      </c>
      <c r="EF287" s="619">
        <v>0</v>
      </c>
      <c r="EG287" s="619">
        <v>-7766</v>
      </c>
      <c r="EH287" s="619">
        <v>-776646</v>
      </c>
      <c r="EI287" s="619">
        <v>-1</v>
      </c>
      <c r="EJ287" s="619">
        <v>-12225711</v>
      </c>
      <c r="EK287" s="619">
        <v>0</v>
      </c>
      <c r="EL287" s="619">
        <v>-123492</v>
      </c>
      <c r="EM287" s="619">
        <v>-12349204</v>
      </c>
      <c r="EN287" s="619">
        <v>0</v>
      </c>
      <c r="EO287" s="619">
        <v>0</v>
      </c>
      <c r="EP287" s="619">
        <v>0</v>
      </c>
      <c r="EQ287" s="619">
        <v>0</v>
      </c>
      <c r="ER287" s="619">
        <v>0</v>
      </c>
      <c r="ES287" s="619">
        <v>0</v>
      </c>
      <c r="ET287" s="619">
        <v>-11333489</v>
      </c>
      <c r="EU287" s="619">
        <v>0</v>
      </c>
      <c r="EV287" s="619">
        <v>-114480</v>
      </c>
      <c r="EW287" s="619">
        <v>-11447969</v>
      </c>
      <c r="EX287" s="619">
        <v>-1</v>
      </c>
      <c r="EY287" s="619">
        <v>-892222</v>
      </c>
      <c r="EZ287" s="619">
        <v>0</v>
      </c>
      <c r="FA287" s="619">
        <v>-9012</v>
      </c>
      <c r="FB287" s="619">
        <v>-901235</v>
      </c>
      <c r="FC287" s="619">
        <v>0</v>
      </c>
      <c r="FD287" s="619">
        <v>80920722</v>
      </c>
      <c r="FE287" s="619">
        <v>0</v>
      </c>
      <c r="FF287" s="619">
        <v>817381</v>
      </c>
      <c r="FG287" s="619">
        <v>81738103</v>
      </c>
      <c r="FH287" s="619">
        <v>0</v>
      </c>
      <c r="FI287" s="619">
        <v>77275770</v>
      </c>
      <c r="FJ287" s="619">
        <v>0</v>
      </c>
      <c r="FK287" s="619">
        <v>780563</v>
      </c>
      <c r="FL287" s="619">
        <v>78056333</v>
      </c>
      <c r="FM287" s="619">
        <v>0</v>
      </c>
      <c r="FN287" s="619">
        <v>-3644952</v>
      </c>
      <c r="FO287" s="619">
        <v>0</v>
      </c>
      <c r="FP287" s="619">
        <v>-36818</v>
      </c>
      <c r="FQ287" s="619">
        <v>-3681770</v>
      </c>
      <c r="FR287" s="619">
        <v>-1</v>
      </c>
      <c r="FS287" s="619">
        <v>-4537174</v>
      </c>
      <c r="FT287" s="619">
        <v>0</v>
      </c>
      <c r="FU287" s="619">
        <v>-45830</v>
      </c>
      <c r="FV287" s="619">
        <v>-4583005</v>
      </c>
      <c r="FW287" s="620" t="s">
        <v>513</v>
      </c>
      <c r="FX287" s="620" t="s">
        <v>568</v>
      </c>
      <c r="FY287" s="610" t="s">
        <v>515</v>
      </c>
      <c r="FZ287" s="611" t="s">
        <v>558</v>
      </c>
      <c r="GA287" s="611" t="s">
        <v>1390</v>
      </c>
      <c r="GB287" s="610" t="s">
        <v>1432</v>
      </c>
    </row>
    <row r="288" spans="1:184" x14ac:dyDescent="0.25">
      <c r="A288" s="610" t="s">
        <v>3386</v>
      </c>
      <c r="B288" s="617" t="s">
        <v>1391</v>
      </c>
      <c r="C288" s="618" t="s">
        <v>1392</v>
      </c>
      <c r="D288" s="638">
        <v>0.5</v>
      </c>
      <c r="E288" s="638">
        <v>0.49</v>
      </c>
      <c r="F288" s="638">
        <v>0</v>
      </c>
      <c r="G288" s="638">
        <v>0.01</v>
      </c>
      <c r="H288" s="638">
        <v>1</v>
      </c>
      <c r="I288" s="619">
        <v>80395494</v>
      </c>
      <c r="J288" s="619">
        <v>78787584</v>
      </c>
      <c r="K288" s="619">
        <v>0</v>
      </c>
      <c r="L288" s="619">
        <v>1607910</v>
      </c>
      <c r="M288" s="619">
        <v>160790988</v>
      </c>
      <c r="N288" s="619">
        <v>0</v>
      </c>
      <c r="O288" s="619">
        <v>0</v>
      </c>
      <c r="P288" s="619">
        <v>80395494</v>
      </c>
      <c r="Q288" s="619">
        <v>635843</v>
      </c>
      <c r="R288" s="619">
        <v>635843</v>
      </c>
      <c r="S288" s="619">
        <v>0</v>
      </c>
      <c r="T288" s="619">
        <v>0</v>
      </c>
      <c r="U288" s="619">
        <v>0</v>
      </c>
      <c r="V288" s="619">
        <v>2777662</v>
      </c>
      <c r="W288" s="619">
        <v>0</v>
      </c>
      <c r="X288" s="619">
        <v>2777662</v>
      </c>
      <c r="Y288" s="619">
        <v>0</v>
      </c>
      <c r="Z288" s="619">
        <v>0</v>
      </c>
      <c r="AA288" s="619">
        <v>0</v>
      </c>
      <c r="AB288" s="619">
        <v>0</v>
      </c>
      <c r="AC288" s="619">
        <v>0</v>
      </c>
      <c r="AD288" s="619">
        <v>0</v>
      </c>
      <c r="AE288" s="619">
        <v>0</v>
      </c>
      <c r="AF288" s="619">
        <v>0</v>
      </c>
      <c r="AG288" s="619">
        <v>0</v>
      </c>
      <c r="AH288" s="619">
        <v>0</v>
      </c>
      <c r="AI288" s="619">
        <v>30622054</v>
      </c>
      <c r="AJ288" s="619">
        <v>0</v>
      </c>
      <c r="AK288" s="619">
        <v>615282</v>
      </c>
      <c r="AL288" s="619">
        <v>31237336</v>
      </c>
      <c r="AM288" s="619">
        <v>4515609</v>
      </c>
      <c r="AN288" s="619">
        <v>4425297</v>
      </c>
      <c r="AO288" s="619">
        <v>0</v>
      </c>
      <c r="AP288" s="619">
        <v>90312</v>
      </c>
      <c r="AQ288" s="619">
        <v>9031218</v>
      </c>
      <c r="AR288" s="619">
        <v>-837954</v>
      </c>
      <c r="AS288" s="619">
        <v>-821194</v>
      </c>
      <c r="AT288" s="619">
        <v>0</v>
      </c>
      <c r="AU288" s="619">
        <v>-16759</v>
      </c>
      <c r="AV288" s="619">
        <v>-1675907</v>
      </c>
      <c r="AW288" s="619">
        <v>-431150</v>
      </c>
      <c r="AX288" s="619">
        <v>-422527</v>
      </c>
      <c r="AY288" s="619">
        <v>0</v>
      </c>
      <c r="AZ288" s="619">
        <v>-8623</v>
      </c>
      <c r="BA288" s="619">
        <v>-862300</v>
      </c>
      <c r="BB288" s="619">
        <v>108741</v>
      </c>
      <c r="BC288" s="619">
        <v>106566</v>
      </c>
      <c r="BD288" s="619">
        <v>0</v>
      </c>
      <c r="BE288" s="619">
        <v>2175</v>
      </c>
      <c r="BF288" s="619">
        <v>217482</v>
      </c>
      <c r="BG288" s="619">
        <v>-324634</v>
      </c>
      <c r="BH288" s="619">
        <v>-318141</v>
      </c>
      <c r="BI288" s="619">
        <v>0</v>
      </c>
      <c r="BJ288" s="619">
        <v>-6493</v>
      </c>
      <c r="BK288" s="619">
        <v>-649268</v>
      </c>
      <c r="BL288" s="619">
        <v>-647043</v>
      </c>
      <c r="BM288" s="619">
        <v>-634102</v>
      </c>
      <c r="BN288" s="619">
        <v>0</v>
      </c>
      <c r="BO288" s="619">
        <v>-12941</v>
      </c>
      <c r="BP288" s="619">
        <v>-1294086</v>
      </c>
      <c r="BQ288" s="619">
        <v>-1853150</v>
      </c>
      <c r="BR288" s="619">
        <v>-1816087</v>
      </c>
      <c r="BS288" s="619">
        <v>0</v>
      </c>
      <c r="BT288" s="619">
        <v>-37063</v>
      </c>
      <c r="BU288" s="619">
        <v>-3706300</v>
      </c>
      <c r="BV288" s="619">
        <v>0</v>
      </c>
      <c r="BW288" s="619">
        <v>0</v>
      </c>
      <c r="BX288" s="619">
        <v>0</v>
      </c>
      <c r="BY288" s="619">
        <v>0</v>
      </c>
      <c r="BZ288" s="619">
        <v>0</v>
      </c>
      <c r="CA288" s="619">
        <v>-1853150</v>
      </c>
      <c r="CB288" s="619">
        <v>-1816087</v>
      </c>
      <c r="CC288" s="619">
        <v>0</v>
      </c>
      <c r="CD288" s="619">
        <v>-37063</v>
      </c>
      <c r="CE288" s="619">
        <v>-3706300</v>
      </c>
      <c r="CF288" s="619">
        <v>0</v>
      </c>
      <c r="CG288" s="619">
        <v>0</v>
      </c>
      <c r="CH288" s="619">
        <v>0</v>
      </c>
      <c r="CI288" s="619">
        <v>0</v>
      </c>
      <c r="CJ288" s="619">
        <v>0</v>
      </c>
      <c r="CK288" s="619">
        <v>0</v>
      </c>
      <c r="CL288" s="619">
        <v>0</v>
      </c>
      <c r="CM288" s="619">
        <v>0</v>
      </c>
      <c r="CN288" s="619">
        <v>0</v>
      </c>
      <c r="CO288" s="619">
        <v>0</v>
      </c>
      <c r="CP288" s="619">
        <v>1853150</v>
      </c>
      <c r="CQ288" s="619">
        <v>1816087</v>
      </c>
      <c r="CR288" s="619">
        <v>0</v>
      </c>
      <c r="CS288" s="619">
        <v>37063</v>
      </c>
      <c r="CT288" s="619">
        <v>3706300</v>
      </c>
      <c r="CU288" s="619">
        <v>0</v>
      </c>
      <c r="CV288" s="619">
        <v>0</v>
      </c>
      <c r="CW288" s="619">
        <v>0</v>
      </c>
      <c r="CX288" s="619">
        <v>0</v>
      </c>
      <c r="CY288" s="619">
        <v>0</v>
      </c>
      <c r="CZ288" s="619">
        <v>0</v>
      </c>
      <c r="DA288" s="619">
        <v>0</v>
      </c>
      <c r="DB288" s="619">
        <v>0</v>
      </c>
      <c r="DC288" s="619">
        <v>0</v>
      </c>
      <c r="DD288" s="619">
        <v>0</v>
      </c>
      <c r="DE288" s="619">
        <v>0</v>
      </c>
      <c r="DF288" s="619">
        <v>0</v>
      </c>
      <c r="DG288" s="619">
        <v>0</v>
      </c>
      <c r="DH288" s="619">
        <v>0</v>
      </c>
      <c r="DI288" s="619">
        <v>0</v>
      </c>
      <c r="DJ288" s="619">
        <v>-3663286</v>
      </c>
      <c r="DK288" s="619">
        <v>-3590020</v>
      </c>
      <c r="DL288" s="619">
        <v>0</v>
      </c>
      <c r="DM288" s="619">
        <v>-73266</v>
      </c>
      <c r="DN288" s="619">
        <v>-7326572</v>
      </c>
      <c r="DO288" s="619">
        <v>-3663286</v>
      </c>
      <c r="DP288" s="619">
        <v>-3590020</v>
      </c>
      <c r="DQ288" s="619">
        <v>0</v>
      </c>
      <c r="DR288" s="619">
        <v>-73266</v>
      </c>
      <c r="DS288" s="619">
        <v>-7326572</v>
      </c>
      <c r="DT288" s="619">
        <v>0</v>
      </c>
      <c r="DU288" s="619">
        <v>0</v>
      </c>
      <c r="DV288" s="619">
        <v>0</v>
      </c>
      <c r="DW288" s="619">
        <v>0</v>
      </c>
      <c r="DX288" s="619">
        <v>0</v>
      </c>
      <c r="DY288" s="619">
        <v>0</v>
      </c>
      <c r="DZ288" s="619">
        <v>0</v>
      </c>
      <c r="EA288" s="619">
        <v>0</v>
      </c>
      <c r="EB288" s="619">
        <v>0</v>
      </c>
      <c r="EC288" s="619">
        <v>0</v>
      </c>
      <c r="ED288" s="619">
        <v>-3663286</v>
      </c>
      <c r="EE288" s="619">
        <v>-3590020</v>
      </c>
      <c r="EF288" s="619">
        <v>0</v>
      </c>
      <c r="EG288" s="619">
        <v>-73266</v>
      </c>
      <c r="EH288" s="619">
        <v>-7326572</v>
      </c>
      <c r="EI288" s="619">
        <v>3383017</v>
      </c>
      <c r="EJ288" s="619">
        <v>3315357</v>
      </c>
      <c r="EK288" s="619">
        <v>0</v>
      </c>
      <c r="EL288" s="619">
        <v>67661</v>
      </c>
      <c r="EM288" s="619">
        <v>6766034</v>
      </c>
      <c r="EN288" s="619">
        <v>0</v>
      </c>
      <c r="EO288" s="619">
        <v>0</v>
      </c>
      <c r="EP288" s="619">
        <v>0</v>
      </c>
      <c r="EQ288" s="619">
        <v>0</v>
      </c>
      <c r="ER288" s="619">
        <v>0</v>
      </c>
      <c r="ES288" s="619">
        <v>2898552</v>
      </c>
      <c r="ET288" s="619">
        <v>2840580</v>
      </c>
      <c r="EU288" s="619">
        <v>0</v>
      </c>
      <c r="EV288" s="619">
        <v>57971</v>
      </c>
      <c r="EW288" s="619">
        <v>5797103</v>
      </c>
      <c r="EX288" s="619">
        <v>484465</v>
      </c>
      <c r="EY288" s="619">
        <v>474777</v>
      </c>
      <c r="EZ288" s="619">
        <v>0</v>
      </c>
      <c r="FA288" s="619">
        <v>9690</v>
      </c>
      <c r="FB288" s="619">
        <v>968931</v>
      </c>
      <c r="FC288" s="619">
        <v>82984501</v>
      </c>
      <c r="FD288" s="619">
        <v>81324811</v>
      </c>
      <c r="FE288" s="619">
        <v>0</v>
      </c>
      <c r="FF288" s="619">
        <v>1659690</v>
      </c>
      <c r="FG288" s="619">
        <v>165969002</v>
      </c>
      <c r="FH288" s="619">
        <v>80395494</v>
      </c>
      <c r="FI288" s="619">
        <v>78787584</v>
      </c>
      <c r="FJ288" s="619">
        <v>0</v>
      </c>
      <c r="FK288" s="619">
        <v>1607910</v>
      </c>
      <c r="FL288" s="619">
        <v>160790988</v>
      </c>
      <c r="FM288" s="619">
        <v>-2589007</v>
      </c>
      <c r="FN288" s="619">
        <v>-2537227</v>
      </c>
      <c r="FO288" s="619">
        <v>0</v>
      </c>
      <c r="FP288" s="619">
        <v>-51780</v>
      </c>
      <c r="FQ288" s="619">
        <v>-5178014</v>
      </c>
      <c r="FR288" s="619">
        <v>-2104542</v>
      </c>
      <c r="FS288" s="619">
        <v>-2062450</v>
      </c>
      <c r="FT288" s="619">
        <v>0</v>
      </c>
      <c r="FU288" s="619">
        <v>-42090</v>
      </c>
      <c r="FV288" s="619">
        <v>-4209083</v>
      </c>
      <c r="FW288" s="620" t="s">
        <v>535</v>
      </c>
      <c r="FX288" s="620" t="s">
        <v>576</v>
      </c>
      <c r="FY288" s="610" t="s">
        <v>535</v>
      </c>
      <c r="FZ288" s="611" t="s">
        <v>536</v>
      </c>
      <c r="GA288" s="611" t="s">
        <v>1393</v>
      </c>
      <c r="GB288" s="610" t="s">
        <v>1432</v>
      </c>
    </row>
    <row r="289" spans="1:184" x14ac:dyDescent="0.25">
      <c r="A289" s="610" t="s">
        <v>3385</v>
      </c>
      <c r="B289" s="617" t="s">
        <v>1394</v>
      </c>
      <c r="C289" s="618" t="s">
        <v>1395</v>
      </c>
      <c r="D289" s="638">
        <v>0.5</v>
      </c>
      <c r="E289" s="638">
        <v>0.4</v>
      </c>
      <c r="F289" s="638">
        <v>0.09</v>
      </c>
      <c r="G289" s="638">
        <v>0.01</v>
      </c>
      <c r="H289" s="638">
        <v>1</v>
      </c>
      <c r="I289" s="619">
        <v>33914349</v>
      </c>
      <c r="J289" s="619">
        <v>27131479</v>
      </c>
      <c r="K289" s="619">
        <v>6104583</v>
      </c>
      <c r="L289" s="619">
        <v>678287</v>
      </c>
      <c r="M289" s="619">
        <v>67828698</v>
      </c>
      <c r="N289" s="619">
        <v>0</v>
      </c>
      <c r="O289" s="619">
        <v>0</v>
      </c>
      <c r="P289" s="619">
        <v>33914349</v>
      </c>
      <c r="Q289" s="619">
        <v>210666</v>
      </c>
      <c r="R289" s="619">
        <v>210666</v>
      </c>
      <c r="S289" s="619">
        <v>0</v>
      </c>
      <c r="T289" s="619">
        <v>0</v>
      </c>
      <c r="U289" s="619">
        <v>0</v>
      </c>
      <c r="V289" s="619">
        <v>410268</v>
      </c>
      <c r="W289" s="619">
        <v>0</v>
      </c>
      <c r="X289" s="619">
        <v>410268</v>
      </c>
      <c r="Y289" s="619">
        <v>0</v>
      </c>
      <c r="Z289" s="619">
        <v>0</v>
      </c>
      <c r="AA289" s="619">
        <v>0</v>
      </c>
      <c r="AB289" s="619">
        <v>0</v>
      </c>
      <c r="AC289" s="619">
        <v>0</v>
      </c>
      <c r="AD289" s="619">
        <v>0</v>
      </c>
      <c r="AE289" s="619">
        <v>0</v>
      </c>
      <c r="AF289" s="619">
        <v>0</v>
      </c>
      <c r="AG289" s="619">
        <v>0</v>
      </c>
      <c r="AH289" s="619">
        <v>0</v>
      </c>
      <c r="AI289" s="619">
        <v>9473789</v>
      </c>
      <c r="AJ289" s="619">
        <v>2115879</v>
      </c>
      <c r="AK289" s="619">
        <v>235097</v>
      </c>
      <c r="AL289" s="619">
        <v>11824765</v>
      </c>
      <c r="AM289" s="619">
        <v>2269096</v>
      </c>
      <c r="AN289" s="619">
        <v>1815276</v>
      </c>
      <c r="AO289" s="619">
        <v>408437</v>
      </c>
      <c r="AP289" s="619">
        <v>45382</v>
      </c>
      <c r="AQ289" s="619">
        <v>4538191</v>
      </c>
      <c r="AR289" s="619">
        <v>-1221512</v>
      </c>
      <c r="AS289" s="619">
        <v>-977210</v>
      </c>
      <c r="AT289" s="619">
        <v>-219872</v>
      </c>
      <c r="AU289" s="619">
        <v>-24430</v>
      </c>
      <c r="AV289" s="619">
        <v>-2443024</v>
      </c>
      <c r="AW289" s="619">
        <v>-1376599</v>
      </c>
      <c r="AX289" s="619">
        <v>-1101279</v>
      </c>
      <c r="AY289" s="619">
        <v>-247788</v>
      </c>
      <c r="AZ289" s="619">
        <v>-27532</v>
      </c>
      <c r="BA289" s="619">
        <v>-2753198</v>
      </c>
      <c r="BB289" s="619">
        <v>0</v>
      </c>
      <c r="BC289" s="619">
        <v>0</v>
      </c>
      <c r="BD289" s="619">
        <v>0</v>
      </c>
      <c r="BE289" s="619">
        <v>0</v>
      </c>
      <c r="BF289" s="619">
        <v>0</v>
      </c>
      <c r="BG289" s="619">
        <v>-58022</v>
      </c>
      <c r="BH289" s="619">
        <v>-46417</v>
      </c>
      <c r="BI289" s="619">
        <v>-10444</v>
      </c>
      <c r="BJ289" s="619">
        <v>-1160</v>
      </c>
      <c r="BK289" s="619">
        <v>-116043</v>
      </c>
      <c r="BL289" s="619">
        <v>-1434621</v>
      </c>
      <c r="BM289" s="619">
        <v>-1147696</v>
      </c>
      <c r="BN289" s="619">
        <v>-258232</v>
      </c>
      <c r="BO289" s="619">
        <v>-28692</v>
      </c>
      <c r="BP289" s="619">
        <v>-2869241</v>
      </c>
      <c r="BQ289" s="619">
        <v>-4288463</v>
      </c>
      <c r="BR289" s="619">
        <v>-3430770</v>
      </c>
      <c r="BS289" s="619">
        <v>-771923</v>
      </c>
      <c r="BT289" s="619">
        <v>-85769</v>
      </c>
      <c r="BU289" s="619">
        <v>-8576925</v>
      </c>
      <c r="BV289" s="619">
        <v>-264831</v>
      </c>
      <c r="BW289" s="619">
        <v>-211864</v>
      </c>
      <c r="BX289" s="619">
        <v>-47669</v>
      </c>
      <c r="BY289" s="619">
        <v>-5297</v>
      </c>
      <c r="BZ289" s="619">
        <v>-529661</v>
      </c>
      <c r="CA289" s="619">
        <v>-4023631</v>
      </c>
      <c r="CB289" s="619">
        <v>-3218906</v>
      </c>
      <c r="CC289" s="619">
        <v>-724254</v>
      </c>
      <c r="CD289" s="619">
        <v>-80473</v>
      </c>
      <c r="CE289" s="619">
        <v>-8047264</v>
      </c>
      <c r="CF289" s="619">
        <v>0</v>
      </c>
      <c r="CG289" s="619">
        <v>0</v>
      </c>
      <c r="CH289" s="619">
        <v>0</v>
      </c>
      <c r="CI289" s="619">
        <v>0</v>
      </c>
      <c r="CJ289" s="619">
        <v>0</v>
      </c>
      <c r="CK289" s="619">
        <v>89074</v>
      </c>
      <c r="CL289" s="619">
        <v>71259</v>
      </c>
      <c r="CM289" s="619">
        <v>16033</v>
      </c>
      <c r="CN289" s="619">
        <v>1781</v>
      </c>
      <c r="CO289" s="619">
        <v>178147</v>
      </c>
      <c r="CP289" s="619">
        <v>3244326</v>
      </c>
      <c r="CQ289" s="619">
        <v>2595462</v>
      </c>
      <c r="CR289" s="619">
        <v>583979</v>
      </c>
      <c r="CS289" s="619">
        <v>64887</v>
      </c>
      <c r="CT289" s="619">
        <v>6488654</v>
      </c>
      <c r="CU289" s="619">
        <v>0</v>
      </c>
      <c r="CV289" s="619">
        <v>0</v>
      </c>
      <c r="CW289" s="619">
        <v>0</v>
      </c>
      <c r="CX289" s="619">
        <v>0</v>
      </c>
      <c r="CY289" s="619">
        <v>0</v>
      </c>
      <c r="CZ289" s="619">
        <v>0</v>
      </c>
      <c r="DA289" s="619">
        <v>0</v>
      </c>
      <c r="DB289" s="619">
        <v>0</v>
      </c>
      <c r="DC289" s="619">
        <v>0</v>
      </c>
      <c r="DD289" s="619">
        <v>0</v>
      </c>
      <c r="DE289" s="619">
        <v>0</v>
      </c>
      <c r="DF289" s="619">
        <v>0</v>
      </c>
      <c r="DG289" s="619">
        <v>0</v>
      </c>
      <c r="DH289" s="619">
        <v>0</v>
      </c>
      <c r="DI289" s="619">
        <v>0</v>
      </c>
      <c r="DJ289" s="619">
        <v>-394878</v>
      </c>
      <c r="DK289" s="619">
        <v>-315903</v>
      </c>
      <c r="DL289" s="619">
        <v>-71078</v>
      </c>
      <c r="DM289" s="619">
        <v>-7898</v>
      </c>
      <c r="DN289" s="619">
        <v>-789757</v>
      </c>
      <c r="DO289" s="619">
        <v>-1349941</v>
      </c>
      <c r="DP289" s="619">
        <v>-1079952</v>
      </c>
      <c r="DQ289" s="619">
        <v>-242989</v>
      </c>
      <c r="DR289" s="619">
        <v>-26999</v>
      </c>
      <c r="DS289" s="619">
        <v>-2699881</v>
      </c>
      <c r="DT289" s="619">
        <v>-175757</v>
      </c>
      <c r="DU289" s="619">
        <v>-140605</v>
      </c>
      <c r="DV289" s="619">
        <v>-31636</v>
      </c>
      <c r="DW289" s="619">
        <v>-3516</v>
      </c>
      <c r="DX289" s="619">
        <v>-351514</v>
      </c>
      <c r="DY289" s="619">
        <v>-779305</v>
      </c>
      <c r="DZ289" s="619">
        <v>-623444</v>
      </c>
      <c r="EA289" s="619">
        <v>-140275</v>
      </c>
      <c r="EB289" s="619">
        <v>-15586</v>
      </c>
      <c r="EC289" s="619">
        <v>-1558610</v>
      </c>
      <c r="ED289" s="619">
        <v>-394878</v>
      </c>
      <c r="EE289" s="619">
        <v>-315903</v>
      </c>
      <c r="EF289" s="619">
        <v>-71078</v>
      </c>
      <c r="EG289" s="619">
        <v>-7898</v>
      </c>
      <c r="EH289" s="619">
        <v>-789757</v>
      </c>
      <c r="EI289" s="619">
        <v>-943746</v>
      </c>
      <c r="EJ289" s="619">
        <v>-754995</v>
      </c>
      <c r="EK289" s="619">
        <v>-169873</v>
      </c>
      <c r="EL289" s="619">
        <v>-18874</v>
      </c>
      <c r="EM289" s="619">
        <v>-1887488</v>
      </c>
      <c r="EN289" s="619">
        <v>0</v>
      </c>
      <c r="EO289" s="619">
        <v>0</v>
      </c>
      <c r="EP289" s="619">
        <v>0</v>
      </c>
      <c r="EQ289" s="619">
        <v>0</v>
      </c>
      <c r="ER289" s="619">
        <v>0</v>
      </c>
      <c r="ES289" s="619">
        <v>-572980</v>
      </c>
      <c r="ET289" s="619">
        <v>-458384</v>
      </c>
      <c r="EU289" s="619">
        <v>-103136</v>
      </c>
      <c r="EV289" s="619">
        <v>-11460</v>
      </c>
      <c r="EW289" s="619">
        <v>-1145959</v>
      </c>
      <c r="EX289" s="619">
        <v>-370766</v>
      </c>
      <c r="EY289" s="619">
        <v>-296611</v>
      </c>
      <c r="EZ289" s="619">
        <v>-66737</v>
      </c>
      <c r="FA289" s="619">
        <v>-7414</v>
      </c>
      <c r="FB289" s="619">
        <v>-741529</v>
      </c>
      <c r="FC289" s="619">
        <v>31674872</v>
      </c>
      <c r="FD289" s="619">
        <v>25339898</v>
      </c>
      <c r="FE289" s="619">
        <v>5701477</v>
      </c>
      <c r="FF289" s="619">
        <v>633497</v>
      </c>
      <c r="FG289" s="619">
        <v>63349744</v>
      </c>
      <c r="FH289" s="619">
        <v>33914349</v>
      </c>
      <c r="FI289" s="619">
        <v>27131479</v>
      </c>
      <c r="FJ289" s="619">
        <v>6104583</v>
      </c>
      <c r="FK289" s="619">
        <v>678287</v>
      </c>
      <c r="FL289" s="619">
        <v>67828698</v>
      </c>
      <c r="FM289" s="619">
        <v>2239477</v>
      </c>
      <c r="FN289" s="619">
        <v>1791581</v>
      </c>
      <c r="FO289" s="619">
        <v>403106</v>
      </c>
      <c r="FP289" s="619">
        <v>44790</v>
      </c>
      <c r="FQ289" s="619">
        <v>4478954</v>
      </c>
      <c r="FR289" s="619">
        <v>1868711</v>
      </c>
      <c r="FS289" s="619">
        <v>1494970</v>
      </c>
      <c r="FT289" s="619">
        <v>336369</v>
      </c>
      <c r="FU289" s="619">
        <v>37376</v>
      </c>
      <c r="FV289" s="619">
        <v>3737425</v>
      </c>
      <c r="FW289" s="620" t="s">
        <v>525</v>
      </c>
      <c r="FX289" s="620" t="s">
        <v>526</v>
      </c>
      <c r="FY289" s="610" t="s">
        <v>474</v>
      </c>
      <c r="FZ289" s="611" t="s">
        <v>475</v>
      </c>
      <c r="GA289" s="611" t="s">
        <v>1396</v>
      </c>
      <c r="GB289" s="610" t="s">
        <v>1432</v>
      </c>
    </row>
    <row r="290" spans="1:184" x14ac:dyDescent="0.25">
      <c r="A290" s="610" t="s">
        <v>3386</v>
      </c>
      <c r="B290" s="617" t="s">
        <v>1397</v>
      </c>
      <c r="C290" s="618" t="s">
        <v>1398</v>
      </c>
      <c r="D290" s="638">
        <v>0.5</v>
      </c>
      <c r="E290" s="638">
        <v>0.49</v>
      </c>
      <c r="F290" s="638">
        <v>0</v>
      </c>
      <c r="G290" s="638">
        <v>0.01</v>
      </c>
      <c r="H290" s="638">
        <v>1</v>
      </c>
      <c r="I290" s="619">
        <v>39898862</v>
      </c>
      <c r="J290" s="619">
        <v>39100884</v>
      </c>
      <c r="K290" s="619">
        <v>0</v>
      </c>
      <c r="L290" s="619">
        <v>797977</v>
      </c>
      <c r="M290" s="619">
        <v>79797723</v>
      </c>
      <c r="N290" s="619">
        <v>0</v>
      </c>
      <c r="O290" s="619">
        <v>0</v>
      </c>
      <c r="P290" s="619">
        <v>39898862</v>
      </c>
      <c r="Q290" s="619">
        <v>224961</v>
      </c>
      <c r="R290" s="619">
        <v>224961</v>
      </c>
      <c r="S290" s="619">
        <v>0</v>
      </c>
      <c r="T290" s="619">
        <v>0</v>
      </c>
      <c r="U290" s="619">
        <v>0</v>
      </c>
      <c r="V290" s="619">
        <v>23577</v>
      </c>
      <c r="W290" s="619">
        <v>0</v>
      </c>
      <c r="X290" s="619">
        <v>23577</v>
      </c>
      <c r="Y290" s="619">
        <v>0</v>
      </c>
      <c r="Z290" s="619">
        <v>0</v>
      </c>
      <c r="AA290" s="619">
        <v>0</v>
      </c>
      <c r="AB290" s="619">
        <v>0</v>
      </c>
      <c r="AC290" s="619">
        <v>0</v>
      </c>
      <c r="AD290" s="619">
        <v>0</v>
      </c>
      <c r="AE290" s="619">
        <v>0</v>
      </c>
      <c r="AF290" s="619">
        <v>0</v>
      </c>
      <c r="AG290" s="619">
        <v>0</v>
      </c>
      <c r="AH290" s="619">
        <v>0</v>
      </c>
      <c r="AI290" s="619">
        <v>14171084</v>
      </c>
      <c r="AJ290" s="619">
        <v>0</v>
      </c>
      <c r="AK290" s="619">
        <v>289124</v>
      </c>
      <c r="AL290" s="619">
        <v>14460208</v>
      </c>
      <c r="AM290" s="619">
        <v>4378088</v>
      </c>
      <c r="AN290" s="619">
        <v>4290526</v>
      </c>
      <c r="AO290" s="619">
        <v>0</v>
      </c>
      <c r="AP290" s="619">
        <v>87562</v>
      </c>
      <c r="AQ290" s="619">
        <v>8756176</v>
      </c>
      <c r="AR290" s="619">
        <v>-4005471</v>
      </c>
      <c r="AS290" s="619">
        <v>-3925361</v>
      </c>
      <c r="AT290" s="619">
        <v>0</v>
      </c>
      <c r="AU290" s="619">
        <v>-80109</v>
      </c>
      <c r="AV290" s="619">
        <v>-8010941</v>
      </c>
      <c r="AW290" s="619">
        <v>-2128858</v>
      </c>
      <c r="AX290" s="619">
        <v>-2086281</v>
      </c>
      <c r="AY290" s="619">
        <v>0</v>
      </c>
      <c r="AZ290" s="619">
        <v>-42577</v>
      </c>
      <c r="BA290" s="619">
        <v>-4257716</v>
      </c>
      <c r="BB290" s="619">
        <v>432019</v>
      </c>
      <c r="BC290" s="619">
        <v>423379</v>
      </c>
      <c r="BD290" s="619">
        <v>0</v>
      </c>
      <c r="BE290" s="619">
        <v>8640</v>
      </c>
      <c r="BF290" s="619">
        <v>864038</v>
      </c>
      <c r="BG290" s="619">
        <v>-1432888</v>
      </c>
      <c r="BH290" s="619">
        <v>-1404231</v>
      </c>
      <c r="BI290" s="619">
        <v>0</v>
      </c>
      <c r="BJ290" s="619">
        <v>-28658</v>
      </c>
      <c r="BK290" s="619">
        <v>-2865777</v>
      </c>
      <c r="BL290" s="619">
        <v>-3129727</v>
      </c>
      <c r="BM290" s="619">
        <v>-3067133</v>
      </c>
      <c r="BN290" s="619">
        <v>0</v>
      </c>
      <c r="BO290" s="619">
        <v>-62595</v>
      </c>
      <c r="BP290" s="619">
        <v>-6259455</v>
      </c>
      <c r="BQ290" s="619">
        <v>-7542500</v>
      </c>
      <c r="BR290" s="619">
        <v>-7391650</v>
      </c>
      <c r="BS290" s="619">
        <v>0</v>
      </c>
      <c r="BT290" s="619">
        <v>-150850</v>
      </c>
      <c r="BU290" s="619">
        <v>-15085000</v>
      </c>
      <c r="BV290" s="619">
        <v>-124451</v>
      </c>
      <c r="BW290" s="619">
        <v>-121961</v>
      </c>
      <c r="BX290" s="619">
        <v>0</v>
      </c>
      <c r="BY290" s="619">
        <v>-2489</v>
      </c>
      <c r="BZ290" s="619">
        <v>-248901</v>
      </c>
      <c r="CA290" s="619">
        <v>-7418049</v>
      </c>
      <c r="CB290" s="619">
        <v>-7269689</v>
      </c>
      <c r="CC290" s="619">
        <v>0</v>
      </c>
      <c r="CD290" s="619">
        <v>-148361</v>
      </c>
      <c r="CE290" s="619">
        <v>-14836099</v>
      </c>
      <c r="CF290" s="619">
        <v>0</v>
      </c>
      <c r="CG290" s="619">
        <v>0</v>
      </c>
      <c r="CH290" s="619">
        <v>0</v>
      </c>
      <c r="CI290" s="619">
        <v>0</v>
      </c>
      <c r="CJ290" s="619">
        <v>0</v>
      </c>
      <c r="CK290" s="619">
        <v>124451</v>
      </c>
      <c r="CL290" s="619">
        <v>121961</v>
      </c>
      <c r="CM290" s="619">
        <v>0</v>
      </c>
      <c r="CN290" s="619">
        <v>2489</v>
      </c>
      <c r="CO290" s="619">
        <v>248901</v>
      </c>
      <c r="CP290" s="619">
        <v>2909129</v>
      </c>
      <c r="CQ290" s="619">
        <v>2850947</v>
      </c>
      <c r="CR290" s="619">
        <v>0</v>
      </c>
      <c r="CS290" s="619">
        <v>58183</v>
      </c>
      <c r="CT290" s="619">
        <v>5818259</v>
      </c>
      <c r="CU290" s="619">
        <v>0</v>
      </c>
      <c r="CV290" s="619">
        <v>0</v>
      </c>
      <c r="CW290" s="619">
        <v>0</v>
      </c>
      <c r="CX290" s="619">
        <v>0</v>
      </c>
      <c r="CY290" s="619">
        <v>0</v>
      </c>
      <c r="CZ290" s="619">
        <v>0</v>
      </c>
      <c r="DA290" s="619">
        <v>0</v>
      </c>
      <c r="DB290" s="619">
        <v>0</v>
      </c>
      <c r="DC290" s="619">
        <v>0</v>
      </c>
      <c r="DD290" s="619">
        <v>0</v>
      </c>
      <c r="DE290" s="619">
        <v>3525181</v>
      </c>
      <c r="DF290" s="619">
        <v>3454677</v>
      </c>
      <c r="DG290" s="619">
        <v>0</v>
      </c>
      <c r="DH290" s="619">
        <v>70504</v>
      </c>
      <c r="DI290" s="619">
        <v>7050362</v>
      </c>
      <c r="DJ290" s="619">
        <v>-1341214</v>
      </c>
      <c r="DK290" s="619">
        <v>-1314390</v>
      </c>
      <c r="DL290" s="619">
        <v>0</v>
      </c>
      <c r="DM290" s="619">
        <v>-26824</v>
      </c>
      <c r="DN290" s="619">
        <v>-2682428</v>
      </c>
      <c r="DO290" s="619">
        <v>-2324953</v>
      </c>
      <c r="DP290" s="619">
        <v>-2278455</v>
      </c>
      <c r="DQ290" s="619">
        <v>0</v>
      </c>
      <c r="DR290" s="619">
        <v>-46498</v>
      </c>
      <c r="DS290" s="619">
        <v>-4649906</v>
      </c>
      <c r="DT290" s="619">
        <v>0</v>
      </c>
      <c r="DU290" s="619">
        <v>0</v>
      </c>
      <c r="DV290" s="619">
        <v>0</v>
      </c>
      <c r="DW290" s="619">
        <v>0</v>
      </c>
      <c r="DX290" s="619">
        <v>0</v>
      </c>
      <c r="DY290" s="619">
        <v>-983739</v>
      </c>
      <c r="DZ290" s="619">
        <v>-964065</v>
      </c>
      <c r="EA290" s="619">
        <v>0</v>
      </c>
      <c r="EB290" s="619">
        <v>-19674</v>
      </c>
      <c r="EC290" s="619">
        <v>-1967478</v>
      </c>
      <c r="ED290" s="619">
        <v>-1341214</v>
      </c>
      <c r="EE290" s="619">
        <v>-1314390</v>
      </c>
      <c r="EF290" s="619">
        <v>0</v>
      </c>
      <c r="EG290" s="619">
        <v>-26824</v>
      </c>
      <c r="EH290" s="619">
        <v>-2682428</v>
      </c>
      <c r="EI290" s="619">
        <v>-6860694</v>
      </c>
      <c r="EJ290" s="619">
        <v>-6910104</v>
      </c>
      <c r="EK290" s="619">
        <v>0</v>
      </c>
      <c r="EL290" s="619">
        <v>-139098</v>
      </c>
      <c r="EM290" s="619">
        <v>-13909897</v>
      </c>
      <c r="EN290" s="619">
        <v>0</v>
      </c>
      <c r="EO290" s="619">
        <v>0</v>
      </c>
      <c r="EP290" s="619">
        <v>0</v>
      </c>
      <c r="EQ290" s="619">
        <v>0</v>
      </c>
      <c r="ER290" s="619">
        <v>0</v>
      </c>
      <c r="ES290" s="619">
        <v>-6916416</v>
      </c>
      <c r="ET290" s="619">
        <v>-6778088</v>
      </c>
      <c r="EU290" s="619">
        <v>0</v>
      </c>
      <c r="EV290" s="619">
        <v>-138328</v>
      </c>
      <c r="EW290" s="619">
        <v>-13832832</v>
      </c>
      <c r="EX290" s="619">
        <v>55722</v>
      </c>
      <c r="EY290" s="619">
        <v>-132016</v>
      </c>
      <c r="EZ290" s="619">
        <v>0</v>
      </c>
      <c r="FA290" s="619">
        <v>-770</v>
      </c>
      <c r="FB290" s="619">
        <v>-77065</v>
      </c>
      <c r="FC290" s="619">
        <v>39294831</v>
      </c>
      <c r="FD290" s="619">
        <v>38508934</v>
      </c>
      <c r="FE290" s="619">
        <v>0</v>
      </c>
      <c r="FF290" s="619">
        <v>785897</v>
      </c>
      <c r="FG290" s="619">
        <v>78589662</v>
      </c>
      <c r="FH290" s="619">
        <v>39898862</v>
      </c>
      <c r="FI290" s="619">
        <v>39100884</v>
      </c>
      <c r="FJ290" s="619">
        <v>0</v>
      </c>
      <c r="FK290" s="619">
        <v>797977</v>
      </c>
      <c r="FL290" s="619">
        <v>79797723</v>
      </c>
      <c r="FM290" s="619">
        <v>604031</v>
      </c>
      <c r="FN290" s="619">
        <v>591950</v>
      </c>
      <c r="FO290" s="619">
        <v>0</v>
      </c>
      <c r="FP290" s="619">
        <v>12080</v>
      </c>
      <c r="FQ290" s="619">
        <v>1208061</v>
      </c>
      <c r="FR290" s="619">
        <v>659753</v>
      </c>
      <c r="FS290" s="619">
        <v>459934</v>
      </c>
      <c r="FT290" s="619">
        <v>0</v>
      </c>
      <c r="FU290" s="619">
        <v>11310</v>
      </c>
      <c r="FV290" s="619">
        <v>1130996</v>
      </c>
      <c r="FW290" s="620" t="s">
        <v>535</v>
      </c>
      <c r="FX290" s="620" t="s">
        <v>580</v>
      </c>
      <c r="FY290" s="610" t="s">
        <v>535</v>
      </c>
      <c r="FZ290" s="611" t="s">
        <v>475</v>
      </c>
      <c r="GA290" s="611" t="s">
        <v>1399</v>
      </c>
      <c r="GB290" s="610" t="s">
        <v>1432</v>
      </c>
    </row>
    <row r="291" spans="1:184" x14ac:dyDescent="0.25">
      <c r="A291" s="610" t="s">
        <v>3385</v>
      </c>
      <c r="B291" s="617" t="s">
        <v>1400</v>
      </c>
      <c r="C291" s="618" t="s">
        <v>1401</v>
      </c>
      <c r="D291" s="638">
        <v>0</v>
      </c>
      <c r="E291" s="638">
        <v>0.99</v>
      </c>
      <c r="F291" s="638">
        <v>0</v>
      </c>
      <c r="G291" s="638">
        <v>0.01</v>
      </c>
      <c r="H291" s="638">
        <v>1</v>
      </c>
      <c r="I291" s="619">
        <v>0</v>
      </c>
      <c r="J291" s="619">
        <v>64480287</v>
      </c>
      <c r="K291" s="619">
        <v>0</v>
      </c>
      <c r="L291" s="619">
        <v>651316</v>
      </c>
      <c r="M291" s="619">
        <v>65131603</v>
      </c>
      <c r="N291" s="619">
        <v>0</v>
      </c>
      <c r="O291" s="619">
        <v>0</v>
      </c>
      <c r="P291" s="619">
        <v>0</v>
      </c>
      <c r="Q291" s="619">
        <v>315163</v>
      </c>
      <c r="R291" s="619">
        <v>315163</v>
      </c>
      <c r="S291" s="619">
        <v>310829</v>
      </c>
      <c r="T291" s="619">
        <v>0</v>
      </c>
      <c r="U291" s="619">
        <v>310829</v>
      </c>
      <c r="V291" s="619">
        <v>0</v>
      </c>
      <c r="W291" s="619">
        <v>0</v>
      </c>
      <c r="X291" s="619">
        <v>0</v>
      </c>
      <c r="Y291" s="619">
        <v>0</v>
      </c>
      <c r="Z291" s="619">
        <v>0</v>
      </c>
      <c r="AA291" s="619">
        <v>0</v>
      </c>
      <c r="AB291" s="619">
        <v>0</v>
      </c>
      <c r="AC291" s="619">
        <v>0</v>
      </c>
      <c r="AD291" s="619">
        <v>0</v>
      </c>
      <c r="AE291" s="619">
        <v>0</v>
      </c>
      <c r="AF291" s="619">
        <v>0</v>
      </c>
      <c r="AG291" s="619">
        <v>0</v>
      </c>
      <c r="AH291" s="619">
        <v>0</v>
      </c>
      <c r="AI291" s="619">
        <v>26090444</v>
      </c>
      <c r="AJ291" s="619">
        <v>0</v>
      </c>
      <c r="AK291" s="619">
        <v>259170</v>
      </c>
      <c r="AL291" s="619">
        <v>26349614</v>
      </c>
      <c r="AM291" s="619">
        <v>0</v>
      </c>
      <c r="AN291" s="619">
        <v>6174217</v>
      </c>
      <c r="AO291" s="619">
        <v>0</v>
      </c>
      <c r="AP291" s="619">
        <v>62366</v>
      </c>
      <c r="AQ291" s="619">
        <v>6236583</v>
      </c>
      <c r="AR291" s="619">
        <v>0</v>
      </c>
      <c r="AS291" s="619">
        <v>-2284825</v>
      </c>
      <c r="AT291" s="619">
        <v>0</v>
      </c>
      <c r="AU291" s="619">
        <v>-23079</v>
      </c>
      <c r="AV291" s="619">
        <v>-2307904</v>
      </c>
      <c r="AW291" s="619">
        <v>0</v>
      </c>
      <c r="AX291" s="619">
        <v>-3067069</v>
      </c>
      <c r="AY291" s="619">
        <v>0</v>
      </c>
      <c r="AZ291" s="619">
        <v>-30980</v>
      </c>
      <c r="BA291" s="619">
        <v>-3098049</v>
      </c>
      <c r="BB291" s="619">
        <v>0</v>
      </c>
      <c r="BC291" s="619">
        <v>655237</v>
      </c>
      <c r="BD291" s="619">
        <v>0</v>
      </c>
      <c r="BE291" s="619">
        <v>6619</v>
      </c>
      <c r="BF291" s="619">
        <v>661856</v>
      </c>
      <c r="BG291" s="619">
        <v>0</v>
      </c>
      <c r="BH291" s="619">
        <v>1510693</v>
      </c>
      <c r="BI291" s="619">
        <v>0</v>
      </c>
      <c r="BJ291" s="619">
        <v>15260</v>
      </c>
      <c r="BK291" s="619">
        <v>1525953</v>
      </c>
      <c r="BL291" s="619">
        <v>0</v>
      </c>
      <c r="BM291" s="619">
        <v>-901139</v>
      </c>
      <c r="BN291" s="619">
        <v>0</v>
      </c>
      <c r="BO291" s="619">
        <v>-9101</v>
      </c>
      <c r="BP291" s="619">
        <v>-910240</v>
      </c>
      <c r="BQ291" s="619">
        <v>0</v>
      </c>
      <c r="BR291" s="619">
        <v>-10227226</v>
      </c>
      <c r="BS291" s="619">
        <v>0</v>
      </c>
      <c r="BT291" s="619">
        <v>-103305</v>
      </c>
      <c r="BU291" s="619">
        <v>-10330531</v>
      </c>
      <c r="BV291" s="619">
        <v>0</v>
      </c>
      <c r="BW291" s="619">
        <v>-530333</v>
      </c>
      <c r="BX291" s="619">
        <v>0</v>
      </c>
      <c r="BY291" s="619">
        <v>-5357</v>
      </c>
      <c r="BZ291" s="619">
        <v>-535690</v>
      </c>
      <c r="CA291" s="619">
        <v>0</v>
      </c>
      <c r="CB291" s="619">
        <v>-9696893</v>
      </c>
      <c r="CC291" s="619">
        <v>0</v>
      </c>
      <c r="CD291" s="619">
        <v>-97948</v>
      </c>
      <c r="CE291" s="619">
        <v>-9794841</v>
      </c>
      <c r="CF291" s="619">
        <v>0</v>
      </c>
      <c r="CG291" s="619">
        <v>0</v>
      </c>
      <c r="CH291" s="619">
        <v>0</v>
      </c>
      <c r="CI291" s="619">
        <v>0</v>
      </c>
      <c r="CJ291" s="619">
        <v>0</v>
      </c>
      <c r="CK291" s="619">
        <v>0</v>
      </c>
      <c r="CL291" s="619">
        <v>292121</v>
      </c>
      <c r="CM291" s="619">
        <v>0</v>
      </c>
      <c r="CN291" s="619">
        <v>2951</v>
      </c>
      <c r="CO291" s="619">
        <v>295072</v>
      </c>
      <c r="CP291" s="619">
        <v>0</v>
      </c>
      <c r="CQ291" s="619">
        <v>5341293</v>
      </c>
      <c r="CR291" s="619">
        <v>0</v>
      </c>
      <c r="CS291" s="619">
        <v>53952</v>
      </c>
      <c r="CT291" s="619">
        <v>5395245</v>
      </c>
      <c r="CU291" s="619">
        <v>0</v>
      </c>
      <c r="CV291" s="619">
        <v>0</v>
      </c>
      <c r="CW291" s="619">
        <v>0</v>
      </c>
      <c r="CX291" s="619">
        <v>0</v>
      </c>
      <c r="CY291" s="619">
        <v>0</v>
      </c>
      <c r="CZ291" s="619">
        <v>0</v>
      </c>
      <c r="DA291" s="619">
        <v>238212</v>
      </c>
      <c r="DB291" s="619">
        <v>0</v>
      </c>
      <c r="DC291" s="619">
        <v>2406</v>
      </c>
      <c r="DD291" s="619">
        <v>240618</v>
      </c>
      <c r="DE291" s="619">
        <v>0</v>
      </c>
      <c r="DF291" s="619">
        <v>-3592771</v>
      </c>
      <c r="DG291" s="619">
        <v>0</v>
      </c>
      <c r="DH291" s="619">
        <v>-36291</v>
      </c>
      <c r="DI291" s="619">
        <v>-3629062</v>
      </c>
      <c r="DJ291" s="619">
        <v>0</v>
      </c>
      <c r="DK291" s="619">
        <v>-419595</v>
      </c>
      <c r="DL291" s="619">
        <v>0</v>
      </c>
      <c r="DM291" s="619">
        <v>-4238</v>
      </c>
      <c r="DN291" s="619">
        <v>-423833</v>
      </c>
      <c r="DO291" s="619">
        <v>0</v>
      </c>
      <c r="DP291" s="619">
        <v>-8367966</v>
      </c>
      <c r="DQ291" s="619">
        <v>0</v>
      </c>
      <c r="DR291" s="619">
        <v>-84525</v>
      </c>
      <c r="DS291" s="619">
        <v>-8452491</v>
      </c>
      <c r="DT291" s="619">
        <v>0</v>
      </c>
      <c r="DU291" s="619">
        <v>0</v>
      </c>
      <c r="DV291" s="619">
        <v>0</v>
      </c>
      <c r="DW291" s="619">
        <v>0</v>
      </c>
      <c r="DX291" s="619">
        <v>0</v>
      </c>
      <c r="DY291" s="619">
        <v>0</v>
      </c>
      <c r="DZ291" s="619">
        <v>-7948371</v>
      </c>
      <c r="EA291" s="619">
        <v>0</v>
      </c>
      <c r="EB291" s="619">
        <v>-80287</v>
      </c>
      <c r="EC291" s="619">
        <v>-8028658</v>
      </c>
      <c r="ED291" s="619">
        <v>0</v>
      </c>
      <c r="EE291" s="619">
        <v>-419595</v>
      </c>
      <c r="EF291" s="619">
        <v>0</v>
      </c>
      <c r="EG291" s="619">
        <v>-4238</v>
      </c>
      <c r="EH291" s="619">
        <v>-423833</v>
      </c>
      <c r="EI291" s="619">
        <v>0</v>
      </c>
      <c r="EJ291" s="619">
        <v>-6915461</v>
      </c>
      <c r="EK291" s="619">
        <v>0</v>
      </c>
      <c r="EL291" s="619">
        <v>-69852</v>
      </c>
      <c r="EM291" s="619">
        <v>-6985313</v>
      </c>
      <c r="EN291" s="619">
        <v>0</v>
      </c>
      <c r="EO291" s="619">
        <v>0</v>
      </c>
      <c r="EP291" s="619">
        <v>0</v>
      </c>
      <c r="EQ291" s="619">
        <v>0</v>
      </c>
      <c r="ER291" s="619">
        <v>0</v>
      </c>
      <c r="ES291" s="619">
        <v>0</v>
      </c>
      <c r="ET291" s="619">
        <v>-6561105</v>
      </c>
      <c r="EU291" s="619">
        <v>0</v>
      </c>
      <c r="EV291" s="619">
        <v>-66274</v>
      </c>
      <c r="EW291" s="619">
        <v>-6627379</v>
      </c>
      <c r="EX291" s="619">
        <v>0</v>
      </c>
      <c r="EY291" s="619">
        <v>-354356</v>
      </c>
      <c r="EZ291" s="619">
        <v>0</v>
      </c>
      <c r="FA291" s="619">
        <v>-3578</v>
      </c>
      <c r="FB291" s="619">
        <v>-357934</v>
      </c>
      <c r="FC291" s="619">
        <v>0</v>
      </c>
      <c r="FD291" s="619">
        <v>67150672</v>
      </c>
      <c r="FE291" s="619">
        <v>0</v>
      </c>
      <c r="FF291" s="619">
        <v>678290</v>
      </c>
      <c r="FG291" s="619">
        <v>67828962</v>
      </c>
      <c r="FH291" s="619">
        <v>0</v>
      </c>
      <c r="FI291" s="619">
        <v>64480287</v>
      </c>
      <c r="FJ291" s="619">
        <v>0</v>
      </c>
      <c r="FK291" s="619">
        <v>651316</v>
      </c>
      <c r="FL291" s="619">
        <v>65131603</v>
      </c>
      <c r="FM291" s="619">
        <v>0</v>
      </c>
      <c r="FN291" s="619">
        <v>-2670385</v>
      </c>
      <c r="FO291" s="619">
        <v>0</v>
      </c>
      <c r="FP291" s="619">
        <v>-26974</v>
      </c>
      <c r="FQ291" s="619">
        <v>-2697359</v>
      </c>
      <c r="FR291" s="619">
        <v>0</v>
      </c>
      <c r="FS291" s="619">
        <v>-3024741</v>
      </c>
      <c r="FT291" s="619">
        <v>0</v>
      </c>
      <c r="FU291" s="619">
        <v>-30552</v>
      </c>
      <c r="FV291" s="619">
        <v>-3055293</v>
      </c>
      <c r="FW291" s="620" t="s">
        <v>513</v>
      </c>
      <c r="FX291" s="620" t="s">
        <v>938</v>
      </c>
      <c r="FY291" s="610" t="s">
        <v>515</v>
      </c>
      <c r="FZ291" s="611" t="s">
        <v>558</v>
      </c>
      <c r="GA291" s="611" t="s">
        <v>1402</v>
      </c>
      <c r="GB291" s="610" t="s">
        <v>1432</v>
      </c>
    </row>
    <row r="292" spans="1:184" x14ac:dyDescent="0.25">
      <c r="A292" s="610" t="s">
        <v>3386</v>
      </c>
      <c r="B292" s="617" t="s">
        <v>1403</v>
      </c>
      <c r="C292" s="618" t="s">
        <v>1404</v>
      </c>
      <c r="D292" s="638">
        <v>0.5</v>
      </c>
      <c r="E292" s="638">
        <v>0.4</v>
      </c>
      <c r="F292" s="638">
        <v>0.1</v>
      </c>
      <c r="G292" s="638">
        <v>0</v>
      </c>
      <c r="H292" s="638">
        <v>1</v>
      </c>
      <c r="I292" s="619">
        <v>26474563</v>
      </c>
      <c r="J292" s="619">
        <v>21179651</v>
      </c>
      <c r="K292" s="619">
        <v>5294913</v>
      </c>
      <c r="L292" s="619">
        <v>0</v>
      </c>
      <c r="M292" s="619">
        <v>52949127</v>
      </c>
      <c r="N292" s="619">
        <v>0</v>
      </c>
      <c r="O292" s="619">
        <v>0</v>
      </c>
      <c r="P292" s="619">
        <v>26474563</v>
      </c>
      <c r="Q292" s="619">
        <v>132299</v>
      </c>
      <c r="R292" s="619">
        <v>132299</v>
      </c>
      <c r="S292" s="619">
        <v>0</v>
      </c>
      <c r="T292" s="619">
        <v>0</v>
      </c>
      <c r="U292" s="619">
        <v>0</v>
      </c>
      <c r="V292" s="619">
        <v>0</v>
      </c>
      <c r="W292" s="619">
        <v>0</v>
      </c>
      <c r="X292" s="619">
        <v>0</v>
      </c>
      <c r="Y292" s="619">
        <v>0</v>
      </c>
      <c r="Z292" s="619">
        <v>0</v>
      </c>
      <c r="AA292" s="619">
        <v>0</v>
      </c>
      <c r="AB292" s="619">
        <v>0</v>
      </c>
      <c r="AC292" s="619">
        <v>0</v>
      </c>
      <c r="AD292" s="619">
        <v>0</v>
      </c>
      <c r="AE292" s="619">
        <v>0</v>
      </c>
      <c r="AF292" s="619">
        <v>0</v>
      </c>
      <c r="AG292" s="619">
        <v>0</v>
      </c>
      <c r="AH292" s="619">
        <v>0</v>
      </c>
      <c r="AI292" s="619">
        <v>6213456</v>
      </c>
      <c r="AJ292" s="619">
        <v>1553365</v>
      </c>
      <c r="AK292" s="619">
        <v>0</v>
      </c>
      <c r="AL292" s="619">
        <v>7766821</v>
      </c>
      <c r="AM292" s="619">
        <v>2762209</v>
      </c>
      <c r="AN292" s="619">
        <v>2209767</v>
      </c>
      <c r="AO292" s="619">
        <v>552442</v>
      </c>
      <c r="AP292" s="619">
        <v>0</v>
      </c>
      <c r="AQ292" s="619">
        <v>5524418</v>
      </c>
      <c r="AR292" s="619">
        <v>-2083140</v>
      </c>
      <c r="AS292" s="619">
        <v>-1666512</v>
      </c>
      <c r="AT292" s="619">
        <v>-416628</v>
      </c>
      <c r="AU292" s="619">
        <v>0</v>
      </c>
      <c r="AV292" s="619">
        <v>-4166280</v>
      </c>
      <c r="AW292" s="619">
        <v>-1677527</v>
      </c>
      <c r="AX292" s="619">
        <v>-1342022</v>
      </c>
      <c r="AY292" s="619">
        <v>-335506</v>
      </c>
      <c r="AZ292" s="619">
        <v>0</v>
      </c>
      <c r="BA292" s="619">
        <v>-3355055</v>
      </c>
      <c r="BB292" s="619">
        <v>247000</v>
      </c>
      <c r="BC292" s="619">
        <v>197600</v>
      </c>
      <c r="BD292" s="619">
        <v>49400</v>
      </c>
      <c r="BE292" s="619">
        <v>0</v>
      </c>
      <c r="BF292" s="619">
        <v>494000</v>
      </c>
      <c r="BG292" s="619">
        <v>540489</v>
      </c>
      <c r="BH292" s="619">
        <v>432392</v>
      </c>
      <c r="BI292" s="619">
        <v>108098</v>
      </c>
      <c r="BJ292" s="619">
        <v>0</v>
      </c>
      <c r="BK292" s="619">
        <v>1080979</v>
      </c>
      <c r="BL292" s="619">
        <v>-890038</v>
      </c>
      <c r="BM292" s="619">
        <v>-712030</v>
      </c>
      <c r="BN292" s="619">
        <v>-178008</v>
      </c>
      <c r="BO292" s="619">
        <v>0</v>
      </c>
      <c r="BP292" s="619">
        <v>-1780076</v>
      </c>
      <c r="BQ292" s="619">
        <v>-3356278</v>
      </c>
      <c r="BR292" s="619">
        <v>-2685022</v>
      </c>
      <c r="BS292" s="619">
        <v>-671256</v>
      </c>
      <c r="BT292" s="619">
        <v>0</v>
      </c>
      <c r="BU292" s="619">
        <v>-6712556</v>
      </c>
      <c r="BV292" s="619">
        <v>-503867</v>
      </c>
      <c r="BW292" s="619">
        <v>-403094</v>
      </c>
      <c r="BX292" s="619">
        <v>-100774</v>
      </c>
      <c r="BY292" s="619">
        <v>0</v>
      </c>
      <c r="BZ292" s="619">
        <v>-1007735</v>
      </c>
      <c r="CA292" s="619">
        <v>-2852411</v>
      </c>
      <c r="CB292" s="619">
        <v>-2281928</v>
      </c>
      <c r="CC292" s="619">
        <v>-570482</v>
      </c>
      <c r="CD292" s="619">
        <v>0</v>
      </c>
      <c r="CE292" s="619">
        <v>-5704821</v>
      </c>
      <c r="CF292" s="619">
        <v>0</v>
      </c>
      <c r="CG292" s="619">
        <v>0</v>
      </c>
      <c r="CH292" s="619">
        <v>0</v>
      </c>
      <c r="CI292" s="619">
        <v>0</v>
      </c>
      <c r="CJ292" s="619">
        <v>0</v>
      </c>
      <c r="CK292" s="619">
        <v>503867</v>
      </c>
      <c r="CL292" s="619">
        <v>403094</v>
      </c>
      <c r="CM292" s="619">
        <v>100774</v>
      </c>
      <c r="CN292" s="619">
        <v>0</v>
      </c>
      <c r="CO292" s="619">
        <v>1007735</v>
      </c>
      <c r="CP292" s="619">
        <v>1706262</v>
      </c>
      <c r="CQ292" s="619">
        <v>1365010</v>
      </c>
      <c r="CR292" s="619">
        <v>341252</v>
      </c>
      <c r="CS292" s="619">
        <v>0</v>
      </c>
      <c r="CT292" s="619">
        <v>3412524</v>
      </c>
      <c r="CU292" s="619">
        <v>0</v>
      </c>
      <c r="CV292" s="619">
        <v>0</v>
      </c>
      <c r="CW292" s="619">
        <v>0</v>
      </c>
      <c r="CX292" s="619">
        <v>0</v>
      </c>
      <c r="CY292" s="619">
        <v>0</v>
      </c>
      <c r="CZ292" s="619">
        <v>0</v>
      </c>
      <c r="DA292" s="619">
        <v>0</v>
      </c>
      <c r="DB292" s="619">
        <v>0</v>
      </c>
      <c r="DC292" s="619">
        <v>0</v>
      </c>
      <c r="DD292" s="619">
        <v>0</v>
      </c>
      <c r="DE292" s="619">
        <v>0</v>
      </c>
      <c r="DF292" s="619">
        <v>0</v>
      </c>
      <c r="DG292" s="619">
        <v>0</v>
      </c>
      <c r="DH292" s="619">
        <v>0</v>
      </c>
      <c r="DI292" s="619">
        <v>0</v>
      </c>
      <c r="DJ292" s="619">
        <v>-1012402</v>
      </c>
      <c r="DK292" s="619">
        <v>-809922</v>
      </c>
      <c r="DL292" s="619">
        <v>-202481</v>
      </c>
      <c r="DM292" s="619">
        <v>0</v>
      </c>
      <c r="DN292" s="619">
        <v>-2024805</v>
      </c>
      <c r="DO292" s="619">
        <v>-2158551</v>
      </c>
      <c r="DP292" s="619">
        <v>-1726840</v>
      </c>
      <c r="DQ292" s="619">
        <v>-431711</v>
      </c>
      <c r="DR292" s="619">
        <v>0</v>
      </c>
      <c r="DS292" s="619">
        <v>-4317102</v>
      </c>
      <c r="DT292" s="619">
        <v>0</v>
      </c>
      <c r="DU292" s="619">
        <v>0</v>
      </c>
      <c r="DV292" s="619">
        <v>0</v>
      </c>
      <c r="DW292" s="619">
        <v>0</v>
      </c>
      <c r="DX292" s="619">
        <v>0</v>
      </c>
      <c r="DY292" s="619">
        <v>-1146149</v>
      </c>
      <c r="DZ292" s="619">
        <v>-916918</v>
      </c>
      <c r="EA292" s="619">
        <v>-229230</v>
      </c>
      <c r="EB292" s="619">
        <v>0</v>
      </c>
      <c r="EC292" s="619">
        <v>-2292297</v>
      </c>
      <c r="ED292" s="619">
        <v>-1012402</v>
      </c>
      <c r="EE292" s="619">
        <v>-809922</v>
      </c>
      <c r="EF292" s="619">
        <v>-202481</v>
      </c>
      <c r="EG292" s="619">
        <v>0</v>
      </c>
      <c r="EH292" s="619">
        <v>-2024805</v>
      </c>
      <c r="EI292" s="619">
        <v>-2150870</v>
      </c>
      <c r="EJ292" s="619">
        <v>-1720692</v>
      </c>
      <c r="EK292" s="619">
        <v>-430171</v>
      </c>
      <c r="EL292" s="619">
        <v>0</v>
      </c>
      <c r="EM292" s="619">
        <v>-4301734</v>
      </c>
      <c r="EN292" s="619">
        <v>0</v>
      </c>
      <c r="EO292" s="619">
        <v>0</v>
      </c>
      <c r="EP292" s="619">
        <v>0</v>
      </c>
      <c r="EQ292" s="619">
        <v>0</v>
      </c>
      <c r="ER292" s="619">
        <v>0</v>
      </c>
      <c r="ES292" s="619">
        <v>-2473017</v>
      </c>
      <c r="ET292" s="619">
        <v>-1978413</v>
      </c>
      <c r="EU292" s="619">
        <v>-494603</v>
      </c>
      <c r="EV292" s="619">
        <v>0</v>
      </c>
      <c r="EW292" s="619">
        <v>-4946033</v>
      </c>
      <c r="EX292" s="619">
        <v>322147</v>
      </c>
      <c r="EY292" s="619">
        <v>257721</v>
      </c>
      <c r="EZ292" s="619">
        <v>64432</v>
      </c>
      <c r="FA292" s="619">
        <v>0</v>
      </c>
      <c r="FB292" s="619">
        <v>644299</v>
      </c>
      <c r="FC292" s="619">
        <v>25049072</v>
      </c>
      <c r="FD292" s="619">
        <v>20039257</v>
      </c>
      <c r="FE292" s="619">
        <v>5009814</v>
      </c>
      <c r="FF292" s="619">
        <v>0</v>
      </c>
      <c r="FG292" s="619">
        <v>50098143</v>
      </c>
      <c r="FH292" s="619">
        <v>26474563</v>
      </c>
      <c r="FI292" s="619">
        <v>21179651</v>
      </c>
      <c r="FJ292" s="619">
        <v>5294913</v>
      </c>
      <c r="FK292" s="619">
        <v>0</v>
      </c>
      <c r="FL292" s="619">
        <v>52949127</v>
      </c>
      <c r="FM292" s="619">
        <v>1425491</v>
      </c>
      <c r="FN292" s="619">
        <v>1140394</v>
      </c>
      <c r="FO292" s="619">
        <v>285099</v>
      </c>
      <c r="FP292" s="619">
        <v>0</v>
      </c>
      <c r="FQ292" s="619">
        <v>2850984</v>
      </c>
      <c r="FR292" s="619">
        <v>1747638</v>
      </c>
      <c r="FS292" s="619">
        <v>1398115</v>
      </c>
      <c r="FT292" s="619">
        <v>349531</v>
      </c>
      <c r="FU292" s="619">
        <v>0</v>
      </c>
      <c r="FV292" s="619">
        <v>3495283</v>
      </c>
      <c r="FW292" s="620" t="s">
        <v>788</v>
      </c>
      <c r="FX292" s="620" t="s">
        <v>473</v>
      </c>
      <c r="FY292" s="610" t="s">
        <v>474</v>
      </c>
      <c r="FZ292" s="611" t="s">
        <v>475</v>
      </c>
      <c r="GA292" s="611" t="s">
        <v>1405</v>
      </c>
      <c r="GB292" s="610" t="s">
        <v>1432</v>
      </c>
    </row>
    <row r="293" spans="1:184" x14ac:dyDescent="0.25">
      <c r="A293" s="610" t="s">
        <v>3385</v>
      </c>
      <c r="B293" s="617" t="s">
        <v>1406</v>
      </c>
      <c r="C293" s="618" t="s">
        <v>1407</v>
      </c>
      <c r="D293" s="638">
        <v>0.5</v>
      </c>
      <c r="E293" s="638">
        <v>0.49</v>
      </c>
      <c r="F293" s="638">
        <v>0</v>
      </c>
      <c r="G293" s="638">
        <v>0.01</v>
      </c>
      <c r="H293" s="638">
        <v>1</v>
      </c>
      <c r="I293" s="619">
        <v>33984305</v>
      </c>
      <c r="J293" s="619">
        <v>33304618</v>
      </c>
      <c r="K293" s="619">
        <v>0</v>
      </c>
      <c r="L293" s="619">
        <v>679686</v>
      </c>
      <c r="M293" s="619">
        <v>67968609</v>
      </c>
      <c r="N293" s="619">
        <v>0</v>
      </c>
      <c r="O293" s="619">
        <v>0</v>
      </c>
      <c r="P293" s="619">
        <v>33984305</v>
      </c>
      <c r="Q293" s="619">
        <v>202199</v>
      </c>
      <c r="R293" s="619">
        <v>202199</v>
      </c>
      <c r="S293" s="619">
        <v>0</v>
      </c>
      <c r="T293" s="619">
        <v>0</v>
      </c>
      <c r="U293" s="619">
        <v>0</v>
      </c>
      <c r="V293" s="619">
        <v>37032</v>
      </c>
      <c r="W293" s="619">
        <v>0</v>
      </c>
      <c r="X293" s="619">
        <v>37032</v>
      </c>
      <c r="Y293" s="619">
        <v>0</v>
      </c>
      <c r="Z293" s="619">
        <v>0</v>
      </c>
      <c r="AA293" s="619">
        <v>0</v>
      </c>
      <c r="AB293" s="619">
        <v>0</v>
      </c>
      <c r="AC293" s="619">
        <v>0</v>
      </c>
      <c r="AD293" s="619">
        <v>0</v>
      </c>
      <c r="AE293" s="619">
        <v>0</v>
      </c>
      <c r="AF293" s="619">
        <v>0</v>
      </c>
      <c r="AG293" s="619">
        <v>0</v>
      </c>
      <c r="AH293" s="619">
        <v>0</v>
      </c>
      <c r="AI293" s="619">
        <v>10607020</v>
      </c>
      <c r="AJ293" s="619">
        <v>0</v>
      </c>
      <c r="AK293" s="619">
        <v>216341</v>
      </c>
      <c r="AL293" s="619">
        <v>10823361</v>
      </c>
      <c r="AM293" s="619">
        <v>3205731</v>
      </c>
      <c r="AN293" s="619">
        <v>3141616</v>
      </c>
      <c r="AO293" s="619">
        <v>0</v>
      </c>
      <c r="AP293" s="619">
        <v>64115</v>
      </c>
      <c r="AQ293" s="619">
        <v>6411462</v>
      </c>
      <c r="AR293" s="619">
        <v>-2844347</v>
      </c>
      <c r="AS293" s="619">
        <v>-2787460</v>
      </c>
      <c r="AT293" s="619">
        <v>0</v>
      </c>
      <c r="AU293" s="619">
        <v>-56887</v>
      </c>
      <c r="AV293" s="619">
        <v>-5688694</v>
      </c>
      <c r="AW293" s="619">
        <v>-1716882</v>
      </c>
      <c r="AX293" s="619">
        <v>-1682544</v>
      </c>
      <c r="AY293" s="619">
        <v>0</v>
      </c>
      <c r="AZ293" s="619">
        <v>-34338</v>
      </c>
      <c r="BA293" s="619">
        <v>-3433764</v>
      </c>
      <c r="BB293" s="619">
        <v>12754</v>
      </c>
      <c r="BC293" s="619">
        <v>12498</v>
      </c>
      <c r="BD293" s="619">
        <v>0</v>
      </c>
      <c r="BE293" s="619">
        <v>255</v>
      </c>
      <c r="BF293" s="619">
        <v>25507</v>
      </c>
      <c r="BG293" s="619">
        <v>-395500</v>
      </c>
      <c r="BH293" s="619">
        <v>-387590</v>
      </c>
      <c r="BI293" s="619">
        <v>0</v>
      </c>
      <c r="BJ293" s="619">
        <v>-7910</v>
      </c>
      <c r="BK293" s="619">
        <v>-791000</v>
      </c>
      <c r="BL293" s="619">
        <v>-2099628</v>
      </c>
      <c r="BM293" s="619">
        <v>-2057636</v>
      </c>
      <c r="BN293" s="619">
        <v>0</v>
      </c>
      <c r="BO293" s="619">
        <v>-41993</v>
      </c>
      <c r="BP293" s="619">
        <v>-4199257</v>
      </c>
      <c r="BQ293" s="619">
        <v>-3342500</v>
      </c>
      <c r="BR293" s="619">
        <v>-3275650</v>
      </c>
      <c r="BS293" s="619">
        <v>0</v>
      </c>
      <c r="BT293" s="619">
        <v>-66850</v>
      </c>
      <c r="BU293" s="619">
        <v>-6685000</v>
      </c>
      <c r="BV293" s="619">
        <v>-17500</v>
      </c>
      <c r="BW293" s="619">
        <v>-17150</v>
      </c>
      <c r="BX293" s="619">
        <v>0</v>
      </c>
      <c r="BY293" s="619">
        <v>-350</v>
      </c>
      <c r="BZ293" s="619">
        <v>-35000</v>
      </c>
      <c r="CA293" s="619">
        <v>-3325000</v>
      </c>
      <c r="CB293" s="619">
        <v>-3258500</v>
      </c>
      <c r="CC293" s="619">
        <v>0</v>
      </c>
      <c r="CD293" s="619">
        <v>-66500</v>
      </c>
      <c r="CE293" s="619">
        <v>-6650000</v>
      </c>
      <c r="CF293" s="619">
        <v>0</v>
      </c>
      <c r="CG293" s="619">
        <v>0</v>
      </c>
      <c r="CH293" s="619">
        <v>0</v>
      </c>
      <c r="CI293" s="619">
        <v>0</v>
      </c>
      <c r="CJ293" s="619">
        <v>0</v>
      </c>
      <c r="CK293" s="619">
        <v>87982</v>
      </c>
      <c r="CL293" s="619">
        <v>86223</v>
      </c>
      <c r="CM293" s="619">
        <v>0</v>
      </c>
      <c r="CN293" s="619">
        <v>1760</v>
      </c>
      <c r="CO293" s="619">
        <v>175965</v>
      </c>
      <c r="CP293" s="619">
        <v>2348342</v>
      </c>
      <c r="CQ293" s="619">
        <v>2301376</v>
      </c>
      <c r="CR293" s="619">
        <v>0</v>
      </c>
      <c r="CS293" s="619">
        <v>46967</v>
      </c>
      <c r="CT293" s="619">
        <v>4696685</v>
      </c>
      <c r="CU293" s="619">
        <v>0</v>
      </c>
      <c r="CV293" s="619">
        <v>0</v>
      </c>
      <c r="CW293" s="619">
        <v>0</v>
      </c>
      <c r="CX293" s="619">
        <v>0</v>
      </c>
      <c r="CY293" s="619">
        <v>0</v>
      </c>
      <c r="CZ293" s="619">
        <v>-70482</v>
      </c>
      <c r="DA293" s="619">
        <v>-69073</v>
      </c>
      <c r="DB293" s="619">
        <v>0</v>
      </c>
      <c r="DC293" s="619">
        <v>-1410</v>
      </c>
      <c r="DD293" s="619">
        <v>-140965</v>
      </c>
      <c r="DE293" s="619">
        <v>-1784105</v>
      </c>
      <c r="DF293" s="619">
        <v>-1748422</v>
      </c>
      <c r="DG293" s="619">
        <v>0</v>
      </c>
      <c r="DH293" s="619">
        <v>-35682</v>
      </c>
      <c r="DI293" s="619">
        <v>-3568209</v>
      </c>
      <c r="DJ293" s="619">
        <v>-975893</v>
      </c>
      <c r="DK293" s="619">
        <v>-956376</v>
      </c>
      <c r="DL293" s="619">
        <v>0</v>
      </c>
      <c r="DM293" s="619">
        <v>-19518</v>
      </c>
      <c r="DN293" s="619">
        <v>-1951787</v>
      </c>
      <c r="DO293" s="619">
        <v>-3736656</v>
      </c>
      <c r="DP293" s="619">
        <v>-3661922</v>
      </c>
      <c r="DQ293" s="619">
        <v>0</v>
      </c>
      <c r="DR293" s="619">
        <v>-74733</v>
      </c>
      <c r="DS293" s="619">
        <v>-7473311</v>
      </c>
      <c r="DT293" s="619">
        <v>0</v>
      </c>
      <c r="DU293" s="619">
        <v>0</v>
      </c>
      <c r="DV293" s="619">
        <v>0</v>
      </c>
      <c r="DW293" s="619">
        <v>0</v>
      </c>
      <c r="DX293" s="619">
        <v>0</v>
      </c>
      <c r="DY293" s="619">
        <v>-2760763</v>
      </c>
      <c r="DZ293" s="619">
        <v>-2705546</v>
      </c>
      <c r="EA293" s="619">
        <v>0</v>
      </c>
      <c r="EB293" s="619">
        <v>-55215</v>
      </c>
      <c r="EC293" s="619">
        <v>-5521524</v>
      </c>
      <c r="ED293" s="619">
        <v>-975893</v>
      </c>
      <c r="EE293" s="619">
        <v>-956376</v>
      </c>
      <c r="EF293" s="619">
        <v>0</v>
      </c>
      <c r="EG293" s="619">
        <v>-19518</v>
      </c>
      <c r="EH293" s="619">
        <v>-1951787</v>
      </c>
      <c r="EI293" s="619">
        <v>-1667959</v>
      </c>
      <c r="EJ293" s="619">
        <v>-1634729</v>
      </c>
      <c r="EK293" s="619">
        <v>0</v>
      </c>
      <c r="EL293" s="619">
        <v>-33360</v>
      </c>
      <c r="EM293" s="619">
        <v>-3336048</v>
      </c>
      <c r="EN293" s="619">
        <v>0</v>
      </c>
      <c r="EO293" s="619">
        <v>0</v>
      </c>
      <c r="EP293" s="619">
        <v>0</v>
      </c>
      <c r="EQ293" s="619">
        <v>0</v>
      </c>
      <c r="ER293" s="619">
        <v>0</v>
      </c>
      <c r="ES293" s="619">
        <v>2945927</v>
      </c>
      <c r="ET293" s="619">
        <v>2887008</v>
      </c>
      <c r="EU293" s="619">
        <v>0</v>
      </c>
      <c r="EV293" s="619">
        <v>58919</v>
      </c>
      <c r="EW293" s="619">
        <v>5891854</v>
      </c>
      <c r="EX293" s="619">
        <v>-4613886</v>
      </c>
      <c r="EY293" s="619">
        <v>-4521737</v>
      </c>
      <c r="EZ293" s="619">
        <v>0</v>
      </c>
      <c r="FA293" s="619">
        <v>-92279</v>
      </c>
      <c r="FB293" s="619">
        <v>-9227902</v>
      </c>
      <c r="FC293" s="619">
        <v>38407762</v>
      </c>
      <c r="FD293" s="619">
        <v>37639607</v>
      </c>
      <c r="FE293" s="619">
        <v>0</v>
      </c>
      <c r="FF293" s="619">
        <v>768155</v>
      </c>
      <c r="FG293" s="619">
        <v>76815524</v>
      </c>
      <c r="FH293" s="619">
        <v>33984305</v>
      </c>
      <c r="FI293" s="619">
        <v>33304618</v>
      </c>
      <c r="FJ293" s="619">
        <v>0</v>
      </c>
      <c r="FK293" s="619">
        <v>679686</v>
      </c>
      <c r="FL293" s="619">
        <v>67968609</v>
      </c>
      <c r="FM293" s="619">
        <v>-4423457</v>
      </c>
      <c r="FN293" s="619">
        <v>-4334989</v>
      </c>
      <c r="FO293" s="619">
        <v>0</v>
      </c>
      <c r="FP293" s="619">
        <v>-88469</v>
      </c>
      <c r="FQ293" s="619">
        <v>-8846915</v>
      </c>
      <c r="FR293" s="619">
        <v>-9037343</v>
      </c>
      <c r="FS293" s="619">
        <v>-8856726</v>
      </c>
      <c r="FT293" s="619">
        <v>0</v>
      </c>
      <c r="FU293" s="619">
        <v>-180748</v>
      </c>
      <c r="FV293" s="619">
        <v>-18074817</v>
      </c>
      <c r="FW293" s="620" t="s">
        <v>535</v>
      </c>
      <c r="FX293" s="620" t="s">
        <v>580</v>
      </c>
      <c r="FY293" s="610" t="s">
        <v>535</v>
      </c>
      <c r="FZ293" s="611" t="s">
        <v>475</v>
      </c>
      <c r="GA293" s="611" t="s">
        <v>1408</v>
      </c>
      <c r="GB293" s="610" t="s">
        <v>1432</v>
      </c>
    </row>
    <row r="294" spans="1:184" x14ac:dyDescent="0.25">
      <c r="A294" s="610" t="s">
        <v>3385</v>
      </c>
      <c r="B294" s="617" t="s">
        <v>1409</v>
      </c>
      <c r="C294" s="618" t="s">
        <v>1410</v>
      </c>
      <c r="D294" s="638">
        <v>0</v>
      </c>
      <c r="E294" s="638">
        <v>0.99</v>
      </c>
      <c r="F294" s="638">
        <v>0</v>
      </c>
      <c r="G294" s="638">
        <v>0.01</v>
      </c>
      <c r="H294" s="638">
        <v>1</v>
      </c>
      <c r="I294" s="619">
        <v>0</v>
      </c>
      <c r="J294" s="619">
        <v>74192809</v>
      </c>
      <c r="K294" s="619">
        <v>0</v>
      </c>
      <c r="L294" s="619">
        <v>749422</v>
      </c>
      <c r="M294" s="619">
        <v>74942231</v>
      </c>
      <c r="N294" s="619">
        <v>0</v>
      </c>
      <c r="O294" s="619">
        <v>0</v>
      </c>
      <c r="P294" s="619">
        <v>0</v>
      </c>
      <c r="Q294" s="619">
        <v>335911</v>
      </c>
      <c r="R294" s="619">
        <v>335911</v>
      </c>
      <c r="S294" s="619">
        <v>825472</v>
      </c>
      <c r="T294" s="619">
        <v>0</v>
      </c>
      <c r="U294" s="619">
        <v>825472</v>
      </c>
      <c r="V294" s="619">
        <v>5370</v>
      </c>
      <c r="W294" s="619">
        <v>0</v>
      </c>
      <c r="X294" s="619">
        <v>5370</v>
      </c>
      <c r="Y294" s="619">
        <v>0</v>
      </c>
      <c r="Z294" s="619">
        <v>0</v>
      </c>
      <c r="AA294" s="619">
        <v>0</v>
      </c>
      <c r="AB294" s="619">
        <v>0</v>
      </c>
      <c r="AC294" s="619">
        <v>0</v>
      </c>
      <c r="AD294" s="619">
        <v>0</v>
      </c>
      <c r="AE294" s="619">
        <v>0</v>
      </c>
      <c r="AF294" s="619">
        <v>0</v>
      </c>
      <c r="AG294" s="619">
        <v>0</v>
      </c>
      <c r="AH294" s="619">
        <v>0</v>
      </c>
      <c r="AI294" s="619">
        <v>27886032</v>
      </c>
      <c r="AJ294" s="619">
        <v>0</v>
      </c>
      <c r="AK294" s="619">
        <v>280249</v>
      </c>
      <c r="AL294" s="619">
        <v>28166281</v>
      </c>
      <c r="AM294" s="619">
        <v>0</v>
      </c>
      <c r="AN294" s="619">
        <v>10138326</v>
      </c>
      <c r="AO294" s="619">
        <v>0</v>
      </c>
      <c r="AP294" s="619">
        <v>102407</v>
      </c>
      <c r="AQ294" s="619">
        <v>10240733</v>
      </c>
      <c r="AR294" s="619">
        <v>0</v>
      </c>
      <c r="AS294" s="619">
        <v>-5030031</v>
      </c>
      <c r="AT294" s="619">
        <v>0</v>
      </c>
      <c r="AU294" s="619">
        <v>-50808</v>
      </c>
      <c r="AV294" s="619">
        <v>-5080839</v>
      </c>
      <c r="AW294" s="619">
        <v>0</v>
      </c>
      <c r="AX294" s="619">
        <v>-9092182</v>
      </c>
      <c r="AY294" s="619">
        <v>0</v>
      </c>
      <c r="AZ294" s="619">
        <v>-91840</v>
      </c>
      <c r="BA294" s="619">
        <v>-9184022</v>
      </c>
      <c r="BB294" s="619">
        <v>0</v>
      </c>
      <c r="BC294" s="619">
        <v>2045455</v>
      </c>
      <c r="BD294" s="619">
        <v>0</v>
      </c>
      <c r="BE294" s="619">
        <v>20661</v>
      </c>
      <c r="BF294" s="619">
        <v>2066116</v>
      </c>
      <c r="BG294" s="619">
        <v>0</v>
      </c>
      <c r="BH294" s="619">
        <v>-2150959</v>
      </c>
      <c r="BI294" s="619">
        <v>0</v>
      </c>
      <c r="BJ294" s="619">
        <v>-21727</v>
      </c>
      <c r="BK294" s="619">
        <v>-2172686</v>
      </c>
      <c r="BL294" s="619">
        <v>0</v>
      </c>
      <c r="BM294" s="619">
        <v>-9197686</v>
      </c>
      <c r="BN294" s="619">
        <v>0</v>
      </c>
      <c r="BO294" s="619">
        <v>-92906</v>
      </c>
      <c r="BP294" s="619">
        <v>-9290592</v>
      </c>
      <c r="BQ294" s="619">
        <v>0</v>
      </c>
      <c r="BR294" s="619">
        <v>-8810193</v>
      </c>
      <c r="BS294" s="619">
        <v>0</v>
      </c>
      <c r="BT294" s="619">
        <v>-88992</v>
      </c>
      <c r="BU294" s="619">
        <v>-8899185</v>
      </c>
      <c r="BV294" s="619">
        <v>0</v>
      </c>
      <c r="BW294" s="619">
        <v>-397335</v>
      </c>
      <c r="BX294" s="619">
        <v>0</v>
      </c>
      <c r="BY294" s="619">
        <v>-4013</v>
      </c>
      <c r="BZ294" s="619">
        <v>-401348</v>
      </c>
      <c r="CA294" s="619">
        <v>0</v>
      </c>
      <c r="CB294" s="619">
        <v>-8412861</v>
      </c>
      <c r="CC294" s="619">
        <v>0</v>
      </c>
      <c r="CD294" s="619">
        <v>-84978</v>
      </c>
      <c r="CE294" s="619">
        <v>-8497839</v>
      </c>
      <c r="CF294" s="619">
        <v>0</v>
      </c>
      <c r="CG294" s="619">
        <v>0</v>
      </c>
      <c r="CH294" s="619">
        <v>0</v>
      </c>
      <c r="CI294" s="619">
        <v>0</v>
      </c>
      <c r="CJ294" s="619">
        <v>0</v>
      </c>
      <c r="CK294" s="619">
        <v>0</v>
      </c>
      <c r="CL294" s="619">
        <v>739975</v>
      </c>
      <c r="CM294" s="619">
        <v>0</v>
      </c>
      <c r="CN294" s="619">
        <v>7475</v>
      </c>
      <c r="CO294" s="619">
        <v>747450</v>
      </c>
      <c r="CP294" s="619">
        <v>0</v>
      </c>
      <c r="CQ294" s="619">
        <v>3617841</v>
      </c>
      <c r="CR294" s="619">
        <v>0</v>
      </c>
      <c r="CS294" s="619">
        <v>36544</v>
      </c>
      <c r="CT294" s="619">
        <v>3654385</v>
      </c>
      <c r="CU294" s="619">
        <v>0</v>
      </c>
      <c r="CV294" s="619">
        <v>0</v>
      </c>
      <c r="CW294" s="619">
        <v>0</v>
      </c>
      <c r="CX294" s="619">
        <v>0</v>
      </c>
      <c r="CY294" s="619">
        <v>0</v>
      </c>
      <c r="CZ294" s="619">
        <v>0</v>
      </c>
      <c r="DA294" s="619">
        <v>-342642</v>
      </c>
      <c r="DB294" s="619">
        <v>0</v>
      </c>
      <c r="DC294" s="619">
        <v>-3461</v>
      </c>
      <c r="DD294" s="619">
        <v>-346103</v>
      </c>
      <c r="DE294" s="619">
        <v>0</v>
      </c>
      <c r="DF294" s="619">
        <v>537525</v>
      </c>
      <c r="DG294" s="619">
        <v>0</v>
      </c>
      <c r="DH294" s="619">
        <v>5430</v>
      </c>
      <c r="DI294" s="619">
        <v>542955</v>
      </c>
      <c r="DJ294" s="619">
        <v>0</v>
      </c>
      <c r="DK294" s="619">
        <v>-3725231</v>
      </c>
      <c r="DL294" s="619">
        <v>0</v>
      </c>
      <c r="DM294" s="619">
        <v>-37629</v>
      </c>
      <c r="DN294" s="619">
        <v>-3762860</v>
      </c>
      <c r="DO294" s="619">
        <v>0</v>
      </c>
      <c r="DP294" s="619">
        <v>-7982726</v>
      </c>
      <c r="DQ294" s="619">
        <v>0</v>
      </c>
      <c r="DR294" s="619">
        <v>-80633</v>
      </c>
      <c r="DS294" s="619">
        <v>-8063359</v>
      </c>
      <c r="DT294" s="619">
        <v>0</v>
      </c>
      <c r="DU294" s="619">
        <v>-2</v>
      </c>
      <c r="DV294" s="619">
        <v>0</v>
      </c>
      <c r="DW294" s="619">
        <v>1</v>
      </c>
      <c r="DX294" s="619">
        <v>-1</v>
      </c>
      <c r="DY294" s="619">
        <v>0</v>
      </c>
      <c r="DZ294" s="619">
        <v>-4257495</v>
      </c>
      <c r="EA294" s="619">
        <v>0</v>
      </c>
      <c r="EB294" s="619">
        <v>-43004</v>
      </c>
      <c r="EC294" s="619">
        <v>-4300499</v>
      </c>
      <c r="ED294" s="619">
        <v>0</v>
      </c>
      <c r="EE294" s="619">
        <v>-3725231</v>
      </c>
      <c r="EF294" s="619">
        <v>0</v>
      </c>
      <c r="EG294" s="619">
        <v>-37629</v>
      </c>
      <c r="EH294" s="619">
        <v>-3762860</v>
      </c>
      <c r="EI294" s="619">
        <v>-260547</v>
      </c>
      <c r="EJ294" s="619">
        <v>5648661</v>
      </c>
      <c r="EK294" s="619">
        <v>0</v>
      </c>
      <c r="EL294" s="619">
        <v>54426</v>
      </c>
      <c r="EM294" s="619">
        <v>5442539</v>
      </c>
      <c r="EN294" s="619">
        <v>0</v>
      </c>
      <c r="EO294" s="619">
        <v>0</v>
      </c>
      <c r="EP294" s="619">
        <v>0</v>
      </c>
      <c r="EQ294" s="619">
        <v>0</v>
      </c>
      <c r="ER294" s="619">
        <v>0</v>
      </c>
      <c r="ES294" s="619">
        <v>0</v>
      </c>
      <c r="ET294" s="619">
        <v>1806021</v>
      </c>
      <c r="EU294" s="619">
        <v>0</v>
      </c>
      <c r="EV294" s="619">
        <v>18243</v>
      </c>
      <c r="EW294" s="619">
        <v>1824264</v>
      </c>
      <c r="EX294" s="619">
        <v>-260547</v>
      </c>
      <c r="EY294" s="619">
        <v>3842640</v>
      </c>
      <c r="EZ294" s="619">
        <v>0</v>
      </c>
      <c r="FA294" s="619">
        <v>36183</v>
      </c>
      <c r="FB294" s="619">
        <v>3618275</v>
      </c>
      <c r="FC294" s="619">
        <v>0</v>
      </c>
      <c r="FD294" s="619">
        <v>74999317</v>
      </c>
      <c r="FE294" s="619">
        <v>0</v>
      </c>
      <c r="FF294" s="619">
        <v>757569</v>
      </c>
      <c r="FG294" s="619">
        <v>75756886</v>
      </c>
      <c r="FH294" s="619">
        <v>0</v>
      </c>
      <c r="FI294" s="619">
        <v>74192809</v>
      </c>
      <c r="FJ294" s="619">
        <v>0</v>
      </c>
      <c r="FK294" s="619">
        <v>749422</v>
      </c>
      <c r="FL294" s="619">
        <v>74942231</v>
      </c>
      <c r="FM294" s="619">
        <v>0</v>
      </c>
      <c r="FN294" s="619">
        <v>-806508</v>
      </c>
      <c r="FO294" s="619">
        <v>0</v>
      </c>
      <c r="FP294" s="619">
        <v>-8147</v>
      </c>
      <c r="FQ294" s="619">
        <v>-814655</v>
      </c>
      <c r="FR294" s="619">
        <v>-260547</v>
      </c>
      <c r="FS294" s="619">
        <v>3036132</v>
      </c>
      <c r="FT294" s="619">
        <v>0</v>
      </c>
      <c r="FU294" s="619">
        <v>28036</v>
      </c>
      <c r="FV294" s="619">
        <v>2803619</v>
      </c>
      <c r="FW294" s="620" t="s">
        <v>513</v>
      </c>
      <c r="FX294" s="620" t="s">
        <v>547</v>
      </c>
      <c r="FY294" s="610" t="s">
        <v>515</v>
      </c>
      <c r="FZ294" s="611" t="s">
        <v>548</v>
      </c>
      <c r="GA294" s="611" t="s">
        <v>1411</v>
      </c>
      <c r="GB294" s="610" t="s">
        <v>1432</v>
      </c>
    </row>
    <row r="295" spans="1:184" x14ac:dyDescent="0.25">
      <c r="A295" s="610" t="s">
        <v>3385</v>
      </c>
      <c r="B295" s="617" t="s">
        <v>1412</v>
      </c>
      <c r="C295" s="618" t="s">
        <v>1413</v>
      </c>
      <c r="D295" s="638">
        <v>0.5</v>
      </c>
      <c r="E295" s="638">
        <v>0.4</v>
      </c>
      <c r="F295" s="638">
        <v>0.09</v>
      </c>
      <c r="G295" s="638">
        <v>0.01</v>
      </c>
      <c r="H295" s="638">
        <v>1</v>
      </c>
      <c r="I295" s="619">
        <v>15977155</v>
      </c>
      <c r="J295" s="619">
        <v>12781724</v>
      </c>
      <c r="K295" s="619">
        <v>2875888</v>
      </c>
      <c r="L295" s="619">
        <v>319543</v>
      </c>
      <c r="M295" s="619">
        <v>31954310</v>
      </c>
      <c r="N295" s="619">
        <v>0</v>
      </c>
      <c r="O295" s="619">
        <v>0</v>
      </c>
      <c r="P295" s="619">
        <v>15977155</v>
      </c>
      <c r="Q295" s="619">
        <v>127470</v>
      </c>
      <c r="R295" s="619">
        <v>127470</v>
      </c>
      <c r="S295" s="619">
        <v>0</v>
      </c>
      <c r="T295" s="619">
        <v>0</v>
      </c>
      <c r="U295" s="619">
        <v>0</v>
      </c>
      <c r="V295" s="619">
        <v>4363</v>
      </c>
      <c r="W295" s="619">
        <v>0</v>
      </c>
      <c r="X295" s="619">
        <v>4363</v>
      </c>
      <c r="Y295" s="619">
        <v>0</v>
      </c>
      <c r="Z295" s="619">
        <v>0</v>
      </c>
      <c r="AA295" s="619">
        <v>0</v>
      </c>
      <c r="AB295" s="619">
        <v>0</v>
      </c>
      <c r="AC295" s="619">
        <v>0</v>
      </c>
      <c r="AD295" s="619">
        <v>0</v>
      </c>
      <c r="AE295" s="619">
        <v>0</v>
      </c>
      <c r="AF295" s="619">
        <v>0</v>
      </c>
      <c r="AG295" s="619">
        <v>0</v>
      </c>
      <c r="AH295" s="619">
        <v>0</v>
      </c>
      <c r="AI295" s="619">
        <v>5077482</v>
      </c>
      <c r="AJ295" s="619">
        <v>1142265</v>
      </c>
      <c r="AK295" s="619">
        <v>126918</v>
      </c>
      <c r="AL295" s="619">
        <v>6346665</v>
      </c>
      <c r="AM295" s="619">
        <v>1946362</v>
      </c>
      <c r="AN295" s="619">
        <v>1557089</v>
      </c>
      <c r="AO295" s="619">
        <v>350345</v>
      </c>
      <c r="AP295" s="619">
        <v>38927</v>
      </c>
      <c r="AQ295" s="619">
        <v>3892723</v>
      </c>
      <c r="AR295" s="619">
        <v>-898283</v>
      </c>
      <c r="AS295" s="619">
        <v>-718626</v>
      </c>
      <c r="AT295" s="619">
        <v>-161691</v>
      </c>
      <c r="AU295" s="619">
        <v>-17966</v>
      </c>
      <c r="AV295" s="619">
        <v>-1796566</v>
      </c>
      <c r="AW295" s="619">
        <v>-863312</v>
      </c>
      <c r="AX295" s="619">
        <v>-690650</v>
      </c>
      <c r="AY295" s="619">
        <v>-155396</v>
      </c>
      <c r="AZ295" s="619">
        <v>-17266</v>
      </c>
      <c r="BA295" s="619">
        <v>-1726624</v>
      </c>
      <c r="BB295" s="619">
        <v>126098</v>
      </c>
      <c r="BC295" s="619">
        <v>100878</v>
      </c>
      <c r="BD295" s="619">
        <v>22698</v>
      </c>
      <c r="BE295" s="619">
        <v>2522</v>
      </c>
      <c r="BF295" s="619">
        <v>252196</v>
      </c>
      <c r="BG295" s="619">
        <v>-239348</v>
      </c>
      <c r="BH295" s="619">
        <v>-191478</v>
      </c>
      <c r="BI295" s="619">
        <v>-43083</v>
      </c>
      <c r="BJ295" s="619">
        <v>-4787</v>
      </c>
      <c r="BK295" s="619">
        <v>-478696</v>
      </c>
      <c r="BL295" s="619">
        <v>-976562</v>
      </c>
      <c r="BM295" s="619">
        <v>-781250</v>
      </c>
      <c r="BN295" s="619">
        <v>-175781</v>
      </c>
      <c r="BO295" s="619">
        <v>-19531</v>
      </c>
      <c r="BP295" s="619">
        <v>-1953124</v>
      </c>
      <c r="BQ295" s="619">
        <v>-1382036</v>
      </c>
      <c r="BR295" s="619">
        <v>-1105628</v>
      </c>
      <c r="BS295" s="619">
        <v>-248766</v>
      </c>
      <c r="BT295" s="619">
        <v>-27641</v>
      </c>
      <c r="BU295" s="619">
        <v>-2764071</v>
      </c>
      <c r="BV295" s="619">
        <v>-88054</v>
      </c>
      <c r="BW295" s="619">
        <v>-70443</v>
      </c>
      <c r="BX295" s="619">
        <v>-15850</v>
      </c>
      <c r="BY295" s="619">
        <v>-1761</v>
      </c>
      <c r="BZ295" s="619">
        <v>-176108</v>
      </c>
      <c r="CA295" s="619">
        <v>-1293981</v>
      </c>
      <c r="CB295" s="619">
        <v>-1035185</v>
      </c>
      <c r="CC295" s="619">
        <v>-232917</v>
      </c>
      <c r="CD295" s="619">
        <v>-25880</v>
      </c>
      <c r="CE295" s="619">
        <v>-2587963</v>
      </c>
      <c r="CF295" s="619">
        <v>0</v>
      </c>
      <c r="CG295" s="619">
        <v>0</v>
      </c>
      <c r="CH295" s="619">
        <v>0</v>
      </c>
      <c r="CI295" s="619">
        <v>0</v>
      </c>
      <c r="CJ295" s="619">
        <v>0</v>
      </c>
      <c r="CK295" s="619">
        <v>88054</v>
      </c>
      <c r="CL295" s="619">
        <v>70443</v>
      </c>
      <c r="CM295" s="619">
        <v>15850</v>
      </c>
      <c r="CN295" s="619">
        <v>1761</v>
      </c>
      <c r="CO295" s="619">
        <v>176108</v>
      </c>
      <c r="CP295" s="619">
        <v>1293981</v>
      </c>
      <c r="CQ295" s="619">
        <v>1035185</v>
      </c>
      <c r="CR295" s="619">
        <v>232917</v>
      </c>
      <c r="CS295" s="619">
        <v>25880</v>
      </c>
      <c r="CT295" s="619">
        <v>2587963</v>
      </c>
      <c r="CU295" s="619">
        <v>0</v>
      </c>
      <c r="CV295" s="619">
        <v>0</v>
      </c>
      <c r="CW295" s="619">
        <v>0</v>
      </c>
      <c r="CX295" s="619">
        <v>0</v>
      </c>
      <c r="CY295" s="619">
        <v>0</v>
      </c>
      <c r="CZ295" s="619">
        <v>0</v>
      </c>
      <c r="DA295" s="619">
        <v>0</v>
      </c>
      <c r="DB295" s="619">
        <v>0</v>
      </c>
      <c r="DC295" s="619">
        <v>0</v>
      </c>
      <c r="DD295" s="619">
        <v>0</v>
      </c>
      <c r="DE295" s="619">
        <v>-1917287</v>
      </c>
      <c r="DF295" s="619">
        <v>-1533830</v>
      </c>
      <c r="DG295" s="619">
        <v>-345112</v>
      </c>
      <c r="DH295" s="619">
        <v>-38346</v>
      </c>
      <c r="DI295" s="619">
        <v>-3834575</v>
      </c>
      <c r="DJ295" s="619">
        <v>-402541</v>
      </c>
      <c r="DK295" s="619">
        <v>-322033</v>
      </c>
      <c r="DL295" s="619">
        <v>-72457</v>
      </c>
      <c r="DM295" s="619">
        <v>-8051</v>
      </c>
      <c r="DN295" s="619">
        <v>-805082</v>
      </c>
      <c r="DO295" s="619">
        <v>-2319829</v>
      </c>
      <c r="DP295" s="619">
        <v>-1855863</v>
      </c>
      <c r="DQ295" s="619">
        <v>-417568</v>
      </c>
      <c r="DR295" s="619">
        <v>-46397</v>
      </c>
      <c r="DS295" s="619">
        <v>-4639657</v>
      </c>
      <c r="DT295" s="619">
        <v>0</v>
      </c>
      <c r="DU295" s="619">
        <v>0</v>
      </c>
      <c r="DV295" s="619">
        <v>0</v>
      </c>
      <c r="DW295" s="619">
        <v>0</v>
      </c>
      <c r="DX295" s="619">
        <v>0</v>
      </c>
      <c r="DY295" s="619">
        <v>-1917287</v>
      </c>
      <c r="DZ295" s="619">
        <v>-1533830</v>
      </c>
      <c r="EA295" s="619">
        <v>-345112</v>
      </c>
      <c r="EB295" s="619">
        <v>-38346</v>
      </c>
      <c r="EC295" s="619">
        <v>-3834575</v>
      </c>
      <c r="ED295" s="619">
        <v>-402541</v>
      </c>
      <c r="EE295" s="619">
        <v>-322033</v>
      </c>
      <c r="EF295" s="619">
        <v>-72457</v>
      </c>
      <c r="EG295" s="619">
        <v>-8051</v>
      </c>
      <c r="EH295" s="619">
        <v>-805082</v>
      </c>
      <c r="EI295" s="619">
        <v>1493250</v>
      </c>
      <c r="EJ295" s="619">
        <v>1194601</v>
      </c>
      <c r="EK295" s="619">
        <v>268787</v>
      </c>
      <c r="EL295" s="619">
        <v>29865</v>
      </c>
      <c r="EM295" s="619">
        <v>2986504</v>
      </c>
      <c r="EN295" s="619">
        <v>0</v>
      </c>
      <c r="EO295" s="619">
        <v>0</v>
      </c>
      <c r="EP295" s="619">
        <v>0</v>
      </c>
      <c r="EQ295" s="619">
        <v>0</v>
      </c>
      <c r="ER295" s="619">
        <v>0</v>
      </c>
      <c r="ES295" s="619">
        <v>1308610</v>
      </c>
      <c r="ET295" s="619">
        <v>1046888</v>
      </c>
      <c r="EU295" s="619">
        <v>235550</v>
      </c>
      <c r="EV295" s="619">
        <v>26172</v>
      </c>
      <c r="EW295" s="619">
        <v>2617220</v>
      </c>
      <c r="EX295" s="619">
        <v>184640</v>
      </c>
      <c r="EY295" s="619">
        <v>147713</v>
      </c>
      <c r="EZ295" s="619">
        <v>33237</v>
      </c>
      <c r="FA295" s="619">
        <v>3693</v>
      </c>
      <c r="FB295" s="619">
        <v>369284</v>
      </c>
      <c r="FC295" s="619">
        <v>19308825</v>
      </c>
      <c r="FD295" s="619">
        <v>15447059</v>
      </c>
      <c r="FE295" s="619">
        <v>3475588</v>
      </c>
      <c r="FF295" s="619">
        <v>386176</v>
      </c>
      <c r="FG295" s="619">
        <v>38617648</v>
      </c>
      <c r="FH295" s="619">
        <v>15977155</v>
      </c>
      <c r="FI295" s="619">
        <v>12781724</v>
      </c>
      <c r="FJ295" s="619">
        <v>2875888</v>
      </c>
      <c r="FK295" s="619">
        <v>319543</v>
      </c>
      <c r="FL295" s="619">
        <v>31954310</v>
      </c>
      <c r="FM295" s="619">
        <v>-3331670</v>
      </c>
      <c r="FN295" s="619">
        <v>-2665335</v>
      </c>
      <c r="FO295" s="619">
        <v>-599700</v>
      </c>
      <c r="FP295" s="619">
        <v>-66633</v>
      </c>
      <c r="FQ295" s="619">
        <v>-6663338</v>
      </c>
      <c r="FR295" s="619">
        <v>-3147030</v>
      </c>
      <c r="FS295" s="619">
        <v>-2517622</v>
      </c>
      <c r="FT295" s="619">
        <v>-566463</v>
      </c>
      <c r="FU295" s="619">
        <v>-62940</v>
      </c>
      <c r="FV295" s="619">
        <v>-6294054</v>
      </c>
      <c r="FW295" s="620" t="s">
        <v>614</v>
      </c>
      <c r="FX295" s="620" t="s">
        <v>615</v>
      </c>
      <c r="FY295" s="610" t="s">
        <v>474</v>
      </c>
      <c r="FZ295" s="611" t="s">
        <v>548</v>
      </c>
      <c r="GA295" s="611" t="s">
        <v>1414</v>
      </c>
      <c r="GB295" s="610" t="s">
        <v>1432</v>
      </c>
    </row>
    <row r="296" spans="1:184" x14ac:dyDescent="0.25">
      <c r="A296" s="610" t="s">
        <v>3385</v>
      </c>
      <c r="B296" s="617" t="s">
        <v>1415</v>
      </c>
      <c r="C296" s="618" t="s">
        <v>1416</v>
      </c>
      <c r="D296" s="638">
        <v>0.5</v>
      </c>
      <c r="E296" s="638">
        <v>0.4</v>
      </c>
      <c r="F296" s="638">
        <v>0.1</v>
      </c>
      <c r="G296" s="638">
        <v>0</v>
      </c>
      <c r="H296" s="638">
        <v>1</v>
      </c>
      <c r="I296" s="619">
        <v>13029537</v>
      </c>
      <c r="J296" s="619">
        <v>10423629</v>
      </c>
      <c r="K296" s="619">
        <v>2605907</v>
      </c>
      <c r="L296" s="619">
        <v>0</v>
      </c>
      <c r="M296" s="619">
        <v>26059073</v>
      </c>
      <c r="N296" s="619">
        <v>0</v>
      </c>
      <c r="O296" s="619">
        <v>0</v>
      </c>
      <c r="P296" s="619">
        <v>13029537</v>
      </c>
      <c r="Q296" s="619">
        <v>123548</v>
      </c>
      <c r="R296" s="619">
        <v>123548</v>
      </c>
      <c r="S296" s="619">
        <v>0</v>
      </c>
      <c r="T296" s="619">
        <v>0</v>
      </c>
      <c r="U296" s="619">
        <v>0</v>
      </c>
      <c r="V296" s="619">
        <v>0</v>
      </c>
      <c r="W296" s="619">
        <v>0</v>
      </c>
      <c r="X296" s="619">
        <v>0</v>
      </c>
      <c r="Y296" s="619">
        <v>0</v>
      </c>
      <c r="Z296" s="619">
        <v>0</v>
      </c>
      <c r="AA296" s="619">
        <v>0</v>
      </c>
      <c r="AB296" s="619">
        <v>0</v>
      </c>
      <c r="AC296" s="619">
        <v>0</v>
      </c>
      <c r="AD296" s="619">
        <v>0</v>
      </c>
      <c r="AE296" s="619">
        <v>0</v>
      </c>
      <c r="AF296" s="619">
        <v>0</v>
      </c>
      <c r="AG296" s="619">
        <v>0</v>
      </c>
      <c r="AH296" s="619">
        <v>0</v>
      </c>
      <c r="AI296" s="619">
        <v>4364995</v>
      </c>
      <c r="AJ296" s="619">
        <v>1091250</v>
      </c>
      <c r="AK296" s="619">
        <v>0</v>
      </c>
      <c r="AL296" s="619">
        <v>5456245</v>
      </c>
      <c r="AM296" s="619">
        <v>246397</v>
      </c>
      <c r="AN296" s="619">
        <v>197118</v>
      </c>
      <c r="AO296" s="619">
        <v>49280</v>
      </c>
      <c r="AP296" s="619">
        <v>0</v>
      </c>
      <c r="AQ296" s="619">
        <v>492795</v>
      </c>
      <c r="AR296" s="619">
        <v>-240972</v>
      </c>
      <c r="AS296" s="619">
        <v>-192777</v>
      </c>
      <c r="AT296" s="619">
        <v>-48194</v>
      </c>
      <c r="AU296" s="619">
        <v>0</v>
      </c>
      <c r="AV296" s="619">
        <v>-481943</v>
      </c>
      <c r="AW296" s="619">
        <v>-354235</v>
      </c>
      <c r="AX296" s="619">
        <v>-283388</v>
      </c>
      <c r="AY296" s="619">
        <v>-70847</v>
      </c>
      <c r="AZ296" s="619">
        <v>0</v>
      </c>
      <c r="BA296" s="619">
        <v>-708470</v>
      </c>
      <c r="BB296" s="619">
        <v>0</v>
      </c>
      <c r="BC296" s="619">
        <v>0</v>
      </c>
      <c r="BD296" s="619">
        <v>0</v>
      </c>
      <c r="BE296" s="619">
        <v>0</v>
      </c>
      <c r="BF296" s="619">
        <v>0</v>
      </c>
      <c r="BG296" s="619">
        <v>-126499</v>
      </c>
      <c r="BH296" s="619">
        <v>-101200</v>
      </c>
      <c r="BI296" s="619">
        <v>-25300</v>
      </c>
      <c r="BJ296" s="619">
        <v>0</v>
      </c>
      <c r="BK296" s="619">
        <v>-252999</v>
      </c>
      <c r="BL296" s="619">
        <v>-480734</v>
      </c>
      <c r="BM296" s="619">
        <v>-384588</v>
      </c>
      <c r="BN296" s="619">
        <v>-96147</v>
      </c>
      <c r="BO296" s="619">
        <v>0</v>
      </c>
      <c r="BP296" s="619">
        <v>-961469</v>
      </c>
      <c r="BQ296" s="619">
        <v>-187534</v>
      </c>
      <c r="BR296" s="619">
        <v>-150027</v>
      </c>
      <c r="BS296" s="619">
        <v>-37507</v>
      </c>
      <c r="BT296" s="619">
        <v>0</v>
      </c>
      <c r="BU296" s="619">
        <v>-375068</v>
      </c>
      <c r="BV296" s="619">
        <v>-826582</v>
      </c>
      <c r="BW296" s="619">
        <v>-661266</v>
      </c>
      <c r="BX296" s="619">
        <v>-165317</v>
      </c>
      <c r="BY296" s="619">
        <v>0</v>
      </c>
      <c r="BZ296" s="619">
        <v>-1653165</v>
      </c>
      <c r="CA296" s="619">
        <v>639048</v>
      </c>
      <c r="CB296" s="619">
        <v>511239</v>
      </c>
      <c r="CC296" s="619">
        <v>127810</v>
      </c>
      <c r="CD296" s="619">
        <v>0</v>
      </c>
      <c r="CE296" s="619">
        <v>1278097</v>
      </c>
      <c r="CF296" s="619">
        <v>0</v>
      </c>
      <c r="CG296" s="619">
        <v>0</v>
      </c>
      <c r="CH296" s="619">
        <v>0</v>
      </c>
      <c r="CI296" s="619">
        <v>0</v>
      </c>
      <c r="CJ296" s="619">
        <v>0</v>
      </c>
      <c r="CK296" s="619">
        <v>0</v>
      </c>
      <c r="CL296" s="619">
        <v>0</v>
      </c>
      <c r="CM296" s="619">
        <v>0</v>
      </c>
      <c r="CN296" s="619">
        <v>0</v>
      </c>
      <c r="CO296" s="619">
        <v>0</v>
      </c>
      <c r="CP296" s="619">
        <v>7650</v>
      </c>
      <c r="CQ296" s="619">
        <v>6120</v>
      </c>
      <c r="CR296" s="619">
        <v>1530</v>
      </c>
      <c r="CS296" s="619">
        <v>0</v>
      </c>
      <c r="CT296" s="619">
        <v>15300</v>
      </c>
      <c r="CU296" s="619">
        <v>0</v>
      </c>
      <c r="CV296" s="619">
        <v>0</v>
      </c>
      <c r="CW296" s="619">
        <v>0</v>
      </c>
      <c r="CX296" s="619">
        <v>0</v>
      </c>
      <c r="CY296" s="619">
        <v>0</v>
      </c>
      <c r="CZ296" s="619">
        <v>826582</v>
      </c>
      <c r="DA296" s="619">
        <v>661266</v>
      </c>
      <c r="DB296" s="619">
        <v>165317</v>
      </c>
      <c r="DC296" s="619">
        <v>0</v>
      </c>
      <c r="DD296" s="619">
        <v>1653165</v>
      </c>
      <c r="DE296" s="619">
        <v>-892052</v>
      </c>
      <c r="DF296" s="619">
        <v>-713642</v>
      </c>
      <c r="DG296" s="619">
        <v>-178411</v>
      </c>
      <c r="DH296" s="619">
        <v>0</v>
      </c>
      <c r="DI296" s="619">
        <v>-1784105</v>
      </c>
      <c r="DJ296" s="619">
        <v>-40760</v>
      </c>
      <c r="DK296" s="619">
        <v>-32608</v>
      </c>
      <c r="DL296" s="619">
        <v>-8152</v>
      </c>
      <c r="DM296" s="619">
        <v>0</v>
      </c>
      <c r="DN296" s="619">
        <v>-81520</v>
      </c>
      <c r="DO296" s="619">
        <v>-286114</v>
      </c>
      <c r="DP296" s="619">
        <v>-228891</v>
      </c>
      <c r="DQ296" s="619">
        <v>-57223</v>
      </c>
      <c r="DR296" s="619">
        <v>0</v>
      </c>
      <c r="DS296" s="619">
        <v>-572228</v>
      </c>
      <c r="DT296" s="619">
        <v>0</v>
      </c>
      <c r="DU296" s="619">
        <v>0</v>
      </c>
      <c r="DV296" s="619">
        <v>0</v>
      </c>
      <c r="DW296" s="619">
        <v>0</v>
      </c>
      <c r="DX296" s="619">
        <v>0</v>
      </c>
      <c r="DY296" s="619">
        <v>-245354</v>
      </c>
      <c r="DZ296" s="619">
        <v>-196283</v>
      </c>
      <c r="EA296" s="619">
        <v>-49071</v>
      </c>
      <c r="EB296" s="619">
        <v>0</v>
      </c>
      <c r="EC296" s="619">
        <v>-490708</v>
      </c>
      <c r="ED296" s="619">
        <v>-40760</v>
      </c>
      <c r="EE296" s="619">
        <v>-32608</v>
      </c>
      <c r="EF296" s="619">
        <v>-8152</v>
      </c>
      <c r="EG296" s="619">
        <v>0</v>
      </c>
      <c r="EH296" s="619">
        <v>-81520</v>
      </c>
      <c r="EI296" s="619">
        <v>-4103099</v>
      </c>
      <c r="EJ296" s="619">
        <v>-3282482</v>
      </c>
      <c r="EK296" s="619">
        <v>-820620</v>
      </c>
      <c r="EL296" s="619">
        <v>0</v>
      </c>
      <c r="EM296" s="619">
        <v>-8206202</v>
      </c>
      <c r="EN296" s="619">
        <v>0</v>
      </c>
      <c r="EO296" s="619">
        <v>0</v>
      </c>
      <c r="EP296" s="619">
        <v>0</v>
      </c>
      <c r="EQ296" s="619">
        <v>0</v>
      </c>
      <c r="ER296" s="619">
        <v>0</v>
      </c>
      <c r="ES296" s="619">
        <v>-3488944</v>
      </c>
      <c r="ET296" s="619">
        <v>-2791155</v>
      </c>
      <c r="EU296" s="619">
        <v>-697789</v>
      </c>
      <c r="EV296" s="619">
        <v>0</v>
      </c>
      <c r="EW296" s="619">
        <v>-6977888</v>
      </c>
      <c r="EX296" s="619">
        <v>-614155</v>
      </c>
      <c r="EY296" s="619">
        <v>-491327</v>
      </c>
      <c r="EZ296" s="619">
        <v>-122831</v>
      </c>
      <c r="FA296" s="619">
        <v>0</v>
      </c>
      <c r="FB296" s="619">
        <v>-1228314</v>
      </c>
      <c r="FC296" s="619">
        <v>14165057</v>
      </c>
      <c r="FD296" s="619">
        <v>11332046</v>
      </c>
      <c r="FE296" s="619">
        <v>2833012</v>
      </c>
      <c r="FF296" s="619">
        <v>0</v>
      </c>
      <c r="FG296" s="619">
        <v>28330115</v>
      </c>
      <c r="FH296" s="619">
        <v>13029537</v>
      </c>
      <c r="FI296" s="619">
        <v>10423629</v>
      </c>
      <c r="FJ296" s="619">
        <v>2605907</v>
      </c>
      <c r="FK296" s="619">
        <v>0</v>
      </c>
      <c r="FL296" s="619">
        <v>26059073</v>
      </c>
      <c r="FM296" s="619">
        <v>-1135520</v>
      </c>
      <c r="FN296" s="619">
        <v>-908417</v>
      </c>
      <c r="FO296" s="619">
        <v>-227105</v>
      </c>
      <c r="FP296" s="619">
        <v>0</v>
      </c>
      <c r="FQ296" s="619">
        <v>-2271042</v>
      </c>
      <c r="FR296" s="619">
        <v>-1749675</v>
      </c>
      <c r="FS296" s="619">
        <v>-1399744</v>
      </c>
      <c r="FT296" s="619">
        <v>-349936</v>
      </c>
      <c r="FU296" s="619">
        <v>0</v>
      </c>
      <c r="FV296" s="619">
        <v>-3499356</v>
      </c>
      <c r="FW296" s="620" t="s">
        <v>472</v>
      </c>
      <c r="FX296" s="620" t="s">
        <v>473</v>
      </c>
      <c r="FY296" s="610" t="s">
        <v>474</v>
      </c>
      <c r="FZ296" s="611" t="s">
        <v>475</v>
      </c>
      <c r="GA296" s="611" t="s">
        <v>1417</v>
      </c>
      <c r="GB296" s="610" t="s">
        <v>1432</v>
      </c>
    </row>
    <row r="297" spans="1:184" x14ac:dyDescent="0.25">
      <c r="A297" s="610" t="s">
        <v>3385</v>
      </c>
      <c r="B297" s="617" t="s">
        <v>1418</v>
      </c>
      <c r="C297" s="618" t="s">
        <v>1419</v>
      </c>
      <c r="D297" s="638">
        <v>0.5</v>
      </c>
      <c r="E297" s="638">
        <v>0.4</v>
      </c>
      <c r="F297" s="638">
        <v>0.09</v>
      </c>
      <c r="G297" s="638">
        <v>0.01</v>
      </c>
      <c r="H297" s="638">
        <v>1</v>
      </c>
      <c r="I297" s="619">
        <v>25076117</v>
      </c>
      <c r="J297" s="619">
        <v>20060894</v>
      </c>
      <c r="K297" s="619">
        <v>4513701</v>
      </c>
      <c r="L297" s="619">
        <v>501522</v>
      </c>
      <c r="M297" s="619">
        <v>50152234</v>
      </c>
      <c r="N297" s="619">
        <v>0</v>
      </c>
      <c r="O297" s="619">
        <v>0</v>
      </c>
      <c r="P297" s="619">
        <v>25076117</v>
      </c>
      <c r="Q297" s="619">
        <v>193279</v>
      </c>
      <c r="R297" s="619">
        <v>193279</v>
      </c>
      <c r="S297" s="619">
        <v>0</v>
      </c>
      <c r="T297" s="619">
        <v>0</v>
      </c>
      <c r="U297" s="619">
        <v>0</v>
      </c>
      <c r="V297" s="619">
        <v>280174</v>
      </c>
      <c r="W297" s="619">
        <v>177314</v>
      </c>
      <c r="X297" s="619">
        <v>457488</v>
      </c>
      <c r="Y297" s="619">
        <v>0</v>
      </c>
      <c r="Z297" s="619">
        <v>0</v>
      </c>
      <c r="AA297" s="619">
        <v>0</v>
      </c>
      <c r="AB297" s="619">
        <v>0</v>
      </c>
      <c r="AC297" s="619">
        <v>0</v>
      </c>
      <c r="AD297" s="619">
        <v>0</v>
      </c>
      <c r="AE297" s="619">
        <v>0</v>
      </c>
      <c r="AF297" s="619">
        <v>0</v>
      </c>
      <c r="AG297" s="619">
        <v>0</v>
      </c>
      <c r="AH297" s="619">
        <v>0</v>
      </c>
      <c r="AI297" s="619">
        <v>8199367</v>
      </c>
      <c r="AJ297" s="619">
        <v>1864325</v>
      </c>
      <c r="AK297" s="619">
        <v>203792</v>
      </c>
      <c r="AL297" s="619">
        <v>10267484</v>
      </c>
      <c r="AM297" s="619">
        <v>1058475</v>
      </c>
      <c r="AN297" s="619">
        <v>846780</v>
      </c>
      <c r="AO297" s="619">
        <v>190526</v>
      </c>
      <c r="AP297" s="619">
        <v>21170</v>
      </c>
      <c r="AQ297" s="619">
        <v>2116951</v>
      </c>
      <c r="AR297" s="619">
        <v>-463292</v>
      </c>
      <c r="AS297" s="619">
        <v>-370633</v>
      </c>
      <c r="AT297" s="619">
        <v>-83392</v>
      </c>
      <c r="AU297" s="619">
        <v>-9266</v>
      </c>
      <c r="AV297" s="619">
        <v>-926583</v>
      </c>
      <c r="AW297" s="619">
        <v>-393800</v>
      </c>
      <c r="AX297" s="619">
        <v>-315040</v>
      </c>
      <c r="AY297" s="619">
        <v>-70884</v>
      </c>
      <c r="AZ297" s="619">
        <v>-7876</v>
      </c>
      <c r="BA297" s="619">
        <v>-787600</v>
      </c>
      <c r="BB297" s="619">
        <v>145176</v>
      </c>
      <c r="BC297" s="619">
        <v>116141</v>
      </c>
      <c r="BD297" s="619">
        <v>26132</v>
      </c>
      <c r="BE297" s="619">
        <v>2904</v>
      </c>
      <c r="BF297" s="619">
        <v>290353</v>
      </c>
      <c r="BG297" s="619">
        <v>61124</v>
      </c>
      <c r="BH297" s="619">
        <v>48899</v>
      </c>
      <c r="BI297" s="619">
        <v>11002</v>
      </c>
      <c r="BJ297" s="619">
        <v>1222</v>
      </c>
      <c r="BK297" s="619">
        <v>122247</v>
      </c>
      <c r="BL297" s="619">
        <v>-187500</v>
      </c>
      <c r="BM297" s="619">
        <v>-150000</v>
      </c>
      <c r="BN297" s="619">
        <v>-33750</v>
      </c>
      <c r="BO297" s="619">
        <v>-3750</v>
      </c>
      <c r="BP297" s="619">
        <v>-375000</v>
      </c>
      <c r="BQ297" s="619">
        <v>-1877665</v>
      </c>
      <c r="BR297" s="619">
        <v>-1502132</v>
      </c>
      <c r="BS297" s="619">
        <v>-337980</v>
      </c>
      <c r="BT297" s="619">
        <v>-37553</v>
      </c>
      <c r="BU297" s="619">
        <v>-3755330</v>
      </c>
      <c r="BV297" s="619">
        <v>-23357</v>
      </c>
      <c r="BW297" s="619">
        <v>-18686</v>
      </c>
      <c r="BX297" s="619">
        <v>-4204</v>
      </c>
      <c r="BY297" s="619">
        <v>-467</v>
      </c>
      <c r="BZ297" s="619">
        <v>-46714</v>
      </c>
      <c r="CA297" s="619">
        <v>-1854309</v>
      </c>
      <c r="CB297" s="619">
        <v>-1483446</v>
      </c>
      <c r="CC297" s="619">
        <v>-333775</v>
      </c>
      <c r="CD297" s="619">
        <v>-37086</v>
      </c>
      <c r="CE297" s="619">
        <v>-3708616</v>
      </c>
      <c r="CF297" s="619">
        <v>0</v>
      </c>
      <c r="CG297" s="619">
        <v>0</v>
      </c>
      <c r="CH297" s="619">
        <v>0</v>
      </c>
      <c r="CI297" s="619">
        <v>0</v>
      </c>
      <c r="CJ297" s="619">
        <v>0</v>
      </c>
      <c r="CK297" s="619">
        <v>0</v>
      </c>
      <c r="CL297" s="619">
        <v>0</v>
      </c>
      <c r="CM297" s="619">
        <v>0</v>
      </c>
      <c r="CN297" s="619">
        <v>0</v>
      </c>
      <c r="CO297" s="619">
        <v>0</v>
      </c>
      <c r="CP297" s="619">
        <v>823512</v>
      </c>
      <c r="CQ297" s="619">
        <v>658809</v>
      </c>
      <c r="CR297" s="619">
        <v>148232</v>
      </c>
      <c r="CS297" s="619">
        <v>16470</v>
      </c>
      <c r="CT297" s="619">
        <v>1647023</v>
      </c>
      <c r="CU297" s="619">
        <v>0</v>
      </c>
      <c r="CV297" s="619">
        <v>0</v>
      </c>
      <c r="CW297" s="619">
        <v>0</v>
      </c>
      <c r="CX297" s="619">
        <v>0</v>
      </c>
      <c r="CY297" s="619">
        <v>0</v>
      </c>
      <c r="CZ297" s="619">
        <v>23357</v>
      </c>
      <c r="DA297" s="619">
        <v>18685</v>
      </c>
      <c r="DB297" s="619">
        <v>4204</v>
      </c>
      <c r="DC297" s="619">
        <v>467</v>
      </c>
      <c r="DD297" s="619">
        <v>46713</v>
      </c>
      <c r="DE297" s="619">
        <v>-98975</v>
      </c>
      <c r="DF297" s="619">
        <v>-79181</v>
      </c>
      <c r="DG297" s="619">
        <v>-17816</v>
      </c>
      <c r="DH297" s="619">
        <v>-1980</v>
      </c>
      <c r="DI297" s="619">
        <v>-197952</v>
      </c>
      <c r="DJ297" s="619">
        <v>-687572</v>
      </c>
      <c r="DK297" s="619">
        <v>-550058</v>
      </c>
      <c r="DL297" s="619">
        <v>-123763</v>
      </c>
      <c r="DM297" s="619">
        <v>-13751</v>
      </c>
      <c r="DN297" s="619">
        <v>-1375144</v>
      </c>
      <c r="DO297" s="619">
        <v>-1817343</v>
      </c>
      <c r="DP297" s="619">
        <v>-1453877</v>
      </c>
      <c r="DQ297" s="619">
        <v>-327123</v>
      </c>
      <c r="DR297" s="619">
        <v>-36347</v>
      </c>
      <c r="DS297" s="619">
        <v>-3634690</v>
      </c>
      <c r="DT297" s="619">
        <v>0</v>
      </c>
      <c r="DU297" s="619">
        <v>-1</v>
      </c>
      <c r="DV297" s="619">
        <v>0</v>
      </c>
      <c r="DW297" s="619">
        <v>0</v>
      </c>
      <c r="DX297" s="619">
        <v>-1</v>
      </c>
      <c r="DY297" s="619">
        <v>-1129772</v>
      </c>
      <c r="DZ297" s="619">
        <v>-903818</v>
      </c>
      <c r="EA297" s="619">
        <v>-203359</v>
      </c>
      <c r="EB297" s="619">
        <v>-22596</v>
      </c>
      <c r="EC297" s="619">
        <v>-2259545</v>
      </c>
      <c r="ED297" s="619">
        <v>-687572</v>
      </c>
      <c r="EE297" s="619">
        <v>-550058</v>
      </c>
      <c r="EF297" s="619">
        <v>-123763</v>
      </c>
      <c r="EG297" s="619">
        <v>-13751</v>
      </c>
      <c r="EH297" s="619">
        <v>-1375144</v>
      </c>
      <c r="EI297" s="619">
        <v>3340252</v>
      </c>
      <c r="EJ297" s="619">
        <v>2672204</v>
      </c>
      <c r="EK297" s="619">
        <v>601246</v>
      </c>
      <c r="EL297" s="619">
        <v>66805</v>
      </c>
      <c r="EM297" s="619">
        <v>6680505</v>
      </c>
      <c r="EN297" s="619">
        <v>0</v>
      </c>
      <c r="EO297" s="619">
        <v>0</v>
      </c>
      <c r="EP297" s="619">
        <v>0</v>
      </c>
      <c r="EQ297" s="619">
        <v>0</v>
      </c>
      <c r="ER297" s="619">
        <v>0</v>
      </c>
      <c r="ES297" s="619">
        <v>2648313</v>
      </c>
      <c r="ET297" s="619">
        <v>2118650</v>
      </c>
      <c r="EU297" s="619">
        <v>476696</v>
      </c>
      <c r="EV297" s="619">
        <v>52966</v>
      </c>
      <c r="EW297" s="619">
        <v>5296625</v>
      </c>
      <c r="EX297" s="619">
        <v>691939</v>
      </c>
      <c r="EY297" s="619">
        <v>553554</v>
      </c>
      <c r="EZ297" s="619">
        <v>124550</v>
      </c>
      <c r="FA297" s="619">
        <v>13839</v>
      </c>
      <c r="FB297" s="619">
        <v>1383880</v>
      </c>
      <c r="FC297" s="619">
        <v>25276623</v>
      </c>
      <c r="FD297" s="619">
        <v>20221298</v>
      </c>
      <c r="FE297" s="619">
        <v>4549792</v>
      </c>
      <c r="FF297" s="619">
        <v>505532</v>
      </c>
      <c r="FG297" s="619">
        <v>50553245</v>
      </c>
      <c r="FH297" s="619">
        <v>25076117</v>
      </c>
      <c r="FI297" s="619">
        <v>20060894</v>
      </c>
      <c r="FJ297" s="619">
        <v>4513701</v>
      </c>
      <c r="FK297" s="619">
        <v>501522</v>
      </c>
      <c r="FL297" s="619">
        <v>50152234</v>
      </c>
      <c r="FM297" s="619">
        <v>-200506</v>
      </c>
      <c r="FN297" s="619">
        <v>-160404</v>
      </c>
      <c r="FO297" s="619">
        <v>-36091</v>
      </c>
      <c r="FP297" s="619">
        <v>-4010</v>
      </c>
      <c r="FQ297" s="619">
        <v>-401011</v>
      </c>
      <c r="FR297" s="619">
        <v>491433</v>
      </c>
      <c r="FS297" s="619">
        <v>393150</v>
      </c>
      <c r="FT297" s="619">
        <v>88459</v>
      </c>
      <c r="FU297" s="619">
        <v>9829</v>
      </c>
      <c r="FV297" s="619">
        <v>982869</v>
      </c>
      <c r="FW297" s="620" t="s">
        <v>614</v>
      </c>
      <c r="FX297" s="620" t="s">
        <v>615</v>
      </c>
      <c r="FY297" s="610" t="s">
        <v>474</v>
      </c>
      <c r="FZ297" s="611" t="s">
        <v>548</v>
      </c>
      <c r="GA297" s="611" t="s">
        <v>1420</v>
      </c>
      <c r="GB297" s="610" t="s">
        <v>1432</v>
      </c>
    </row>
    <row r="298" spans="1:184" x14ac:dyDescent="0.25">
      <c r="A298" s="610" t="s">
        <v>3385</v>
      </c>
      <c r="B298" s="617" t="s">
        <v>1421</v>
      </c>
      <c r="C298" s="618" t="s">
        <v>1422</v>
      </c>
      <c r="D298" s="638">
        <v>0.5</v>
      </c>
      <c r="E298" s="638">
        <v>0.4</v>
      </c>
      <c r="F298" s="638">
        <v>0.09</v>
      </c>
      <c r="G298" s="638">
        <v>0.01</v>
      </c>
      <c r="H298" s="638">
        <v>1</v>
      </c>
      <c r="I298" s="619">
        <v>13305460</v>
      </c>
      <c r="J298" s="619">
        <v>10644368</v>
      </c>
      <c r="K298" s="619">
        <v>2394983</v>
      </c>
      <c r="L298" s="619">
        <v>266109</v>
      </c>
      <c r="M298" s="619">
        <v>26610920</v>
      </c>
      <c r="N298" s="619">
        <v>0</v>
      </c>
      <c r="O298" s="619">
        <v>0</v>
      </c>
      <c r="P298" s="619">
        <v>13305460</v>
      </c>
      <c r="Q298" s="619">
        <v>149213</v>
      </c>
      <c r="R298" s="619">
        <v>149213</v>
      </c>
      <c r="S298" s="619">
        <v>554602</v>
      </c>
      <c r="T298" s="619">
        <v>0</v>
      </c>
      <c r="U298" s="619">
        <v>554602</v>
      </c>
      <c r="V298" s="619">
        <v>0</v>
      </c>
      <c r="W298" s="619">
        <v>0</v>
      </c>
      <c r="X298" s="619">
        <v>0</v>
      </c>
      <c r="Y298" s="619">
        <v>0</v>
      </c>
      <c r="Z298" s="619">
        <v>0</v>
      </c>
      <c r="AA298" s="619">
        <v>0</v>
      </c>
      <c r="AB298" s="619">
        <v>0</v>
      </c>
      <c r="AC298" s="619">
        <v>0</v>
      </c>
      <c r="AD298" s="619">
        <v>0</v>
      </c>
      <c r="AE298" s="619">
        <v>0</v>
      </c>
      <c r="AF298" s="619">
        <v>0</v>
      </c>
      <c r="AG298" s="619">
        <v>0</v>
      </c>
      <c r="AH298" s="619">
        <v>0</v>
      </c>
      <c r="AI298" s="619">
        <v>5616392</v>
      </c>
      <c r="AJ298" s="619">
        <v>1231476</v>
      </c>
      <c r="AK298" s="619">
        <v>136830</v>
      </c>
      <c r="AL298" s="619">
        <v>6984698</v>
      </c>
      <c r="AM298" s="619">
        <v>566953</v>
      </c>
      <c r="AN298" s="619">
        <v>453563</v>
      </c>
      <c r="AO298" s="619">
        <v>102052</v>
      </c>
      <c r="AP298" s="619">
        <v>11339</v>
      </c>
      <c r="AQ298" s="619">
        <v>1133907</v>
      </c>
      <c r="AR298" s="619">
        <v>-341511</v>
      </c>
      <c r="AS298" s="619">
        <v>-273209</v>
      </c>
      <c r="AT298" s="619">
        <v>-61472</v>
      </c>
      <c r="AU298" s="619">
        <v>-6830</v>
      </c>
      <c r="AV298" s="619">
        <v>-683022</v>
      </c>
      <c r="AW298" s="619">
        <v>-179855</v>
      </c>
      <c r="AX298" s="619">
        <v>-143884</v>
      </c>
      <c r="AY298" s="619">
        <v>-32374</v>
      </c>
      <c r="AZ298" s="619">
        <v>-3597</v>
      </c>
      <c r="BA298" s="619">
        <v>-359710</v>
      </c>
      <c r="BB298" s="619">
        <v>53016</v>
      </c>
      <c r="BC298" s="619">
        <v>42413</v>
      </c>
      <c r="BD298" s="619">
        <v>9543</v>
      </c>
      <c r="BE298" s="619">
        <v>1060</v>
      </c>
      <c r="BF298" s="619">
        <v>106032</v>
      </c>
      <c r="BG298" s="619">
        <v>-78053</v>
      </c>
      <c r="BH298" s="619">
        <v>-62442</v>
      </c>
      <c r="BI298" s="619">
        <v>-14049</v>
      </c>
      <c r="BJ298" s="619">
        <v>-1561</v>
      </c>
      <c r="BK298" s="619">
        <v>-156105</v>
      </c>
      <c r="BL298" s="619">
        <v>-204892</v>
      </c>
      <c r="BM298" s="619">
        <v>-163913</v>
      </c>
      <c r="BN298" s="619">
        <v>-36880</v>
      </c>
      <c r="BO298" s="619">
        <v>-4098</v>
      </c>
      <c r="BP298" s="619">
        <v>-409783</v>
      </c>
      <c r="BQ298" s="619">
        <v>-3121121</v>
      </c>
      <c r="BR298" s="619">
        <v>-2496897</v>
      </c>
      <c r="BS298" s="619">
        <v>-561802</v>
      </c>
      <c r="BT298" s="619">
        <v>-62422</v>
      </c>
      <c r="BU298" s="619">
        <v>-6242242</v>
      </c>
      <c r="BV298" s="619">
        <v>0</v>
      </c>
      <c r="BW298" s="619">
        <v>0</v>
      </c>
      <c r="BX298" s="619">
        <v>0</v>
      </c>
      <c r="BY298" s="619">
        <v>0</v>
      </c>
      <c r="BZ298" s="619">
        <v>0</v>
      </c>
      <c r="CA298" s="619">
        <v>-3121121</v>
      </c>
      <c r="CB298" s="619">
        <v>-2496897</v>
      </c>
      <c r="CC298" s="619">
        <v>-561802</v>
      </c>
      <c r="CD298" s="619">
        <v>-62422</v>
      </c>
      <c r="CE298" s="619">
        <v>-6242242</v>
      </c>
      <c r="CF298" s="619">
        <v>0</v>
      </c>
      <c r="CG298" s="619">
        <v>0</v>
      </c>
      <c r="CH298" s="619">
        <v>0</v>
      </c>
      <c r="CI298" s="619">
        <v>0</v>
      </c>
      <c r="CJ298" s="619">
        <v>0</v>
      </c>
      <c r="CK298" s="619">
        <v>0</v>
      </c>
      <c r="CL298" s="619">
        <v>0</v>
      </c>
      <c r="CM298" s="619">
        <v>0</v>
      </c>
      <c r="CN298" s="619">
        <v>0</v>
      </c>
      <c r="CO298" s="619">
        <v>0</v>
      </c>
      <c r="CP298" s="619">
        <v>1007693</v>
      </c>
      <c r="CQ298" s="619">
        <v>806155</v>
      </c>
      <c r="CR298" s="619">
        <v>181385</v>
      </c>
      <c r="CS298" s="619">
        <v>20154</v>
      </c>
      <c r="CT298" s="619">
        <v>2015387</v>
      </c>
      <c r="CU298" s="619">
        <v>0</v>
      </c>
      <c r="CV298" s="619">
        <v>0</v>
      </c>
      <c r="CW298" s="619">
        <v>0</v>
      </c>
      <c r="CX298" s="619">
        <v>0</v>
      </c>
      <c r="CY298" s="619">
        <v>0</v>
      </c>
      <c r="CZ298" s="619">
        <v>0</v>
      </c>
      <c r="DA298" s="619">
        <v>0</v>
      </c>
      <c r="DB298" s="619">
        <v>0</v>
      </c>
      <c r="DC298" s="619">
        <v>0</v>
      </c>
      <c r="DD298" s="619">
        <v>0</v>
      </c>
      <c r="DE298" s="619">
        <v>934332</v>
      </c>
      <c r="DF298" s="619">
        <v>747466</v>
      </c>
      <c r="DG298" s="619">
        <v>168180</v>
      </c>
      <c r="DH298" s="619">
        <v>18687</v>
      </c>
      <c r="DI298" s="619">
        <v>1868665</v>
      </c>
      <c r="DJ298" s="619">
        <v>-850856</v>
      </c>
      <c r="DK298" s="619">
        <v>-680684</v>
      </c>
      <c r="DL298" s="619">
        <v>-153154</v>
      </c>
      <c r="DM298" s="619">
        <v>-17017</v>
      </c>
      <c r="DN298" s="619">
        <v>-1701711</v>
      </c>
      <c r="DO298" s="619">
        <v>-2029952</v>
      </c>
      <c r="DP298" s="619">
        <v>-1623960</v>
      </c>
      <c r="DQ298" s="619">
        <v>-365391</v>
      </c>
      <c r="DR298" s="619">
        <v>-40598</v>
      </c>
      <c r="DS298" s="619">
        <v>-4059901</v>
      </c>
      <c r="DT298" s="619">
        <v>0</v>
      </c>
      <c r="DU298" s="619">
        <v>0</v>
      </c>
      <c r="DV298" s="619">
        <v>0</v>
      </c>
      <c r="DW298" s="619">
        <v>0</v>
      </c>
      <c r="DX298" s="619">
        <v>0</v>
      </c>
      <c r="DY298" s="619">
        <v>-1179096</v>
      </c>
      <c r="DZ298" s="619">
        <v>-943276</v>
      </c>
      <c r="EA298" s="619">
        <v>-212237</v>
      </c>
      <c r="EB298" s="619">
        <v>-23581</v>
      </c>
      <c r="EC298" s="619">
        <v>-2358190</v>
      </c>
      <c r="ED298" s="619">
        <v>-850856</v>
      </c>
      <c r="EE298" s="619">
        <v>-680684</v>
      </c>
      <c r="EF298" s="619">
        <v>-153154</v>
      </c>
      <c r="EG298" s="619">
        <v>-17017</v>
      </c>
      <c r="EH298" s="619">
        <v>-1701711</v>
      </c>
      <c r="EI298" s="619">
        <v>-1886512</v>
      </c>
      <c r="EJ298" s="619">
        <v>-1509204</v>
      </c>
      <c r="EK298" s="619">
        <v>-339571</v>
      </c>
      <c r="EL298" s="619">
        <v>-37729</v>
      </c>
      <c r="EM298" s="619">
        <v>-3773018</v>
      </c>
      <c r="EN298" s="619">
        <v>0</v>
      </c>
      <c r="EO298" s="619">
        <v>0</v>
      </c>
      <c r="EP298" s="619">
        <v>0</v>
      </c>
      <c r="EQ298" s="619">
        <v>0</v>
      </c>
      <c r="ER298" s="619">
        <v>0</v>
      </c>
      <c r="ES298" s="619">
        <v>-1917524</v>
      </c>
      <c r="ET298" s="619">
        <v>-1534019</v>
      </c>
      <c r="EU298" s="619">
        <v>-345154</v>
      </c>
      <c r="EV298" s="619">
        <v>-38350</v>
      </c>
      <c r="EW298" s="619">
        <v>-3835048</v>
      </c>
      <c r="EX298" s="619">
        <v>31012</v>
      </c>
      <c r="EY298" s="619">
        <v>24815</v>
      </c>
      <c r="EZ298" s="619">
        <v>5583</v>
      </c>
      <c r="FA298" s="619">
        <v>621</v>
      </c>
      <c r="FB298" s="619">
        <v>62030</v>
      </c>
      <c r="FC298" s="619">
        <v>12784360</v>
      </c>
      <c r="FD298" s="619">
        <v>10227488</v>
      </c>
      <c r="FE298" s="619">
        <v>2301185</v>
      </c>
      <c r="FF298" s="619">
        <v>255687</v>
      </c>
      <c r="FG298" s="619">
        <v>25568720</v>
      </c>
      <c r="FH298" s="619">
        <v>13305460</v>
      </c>
      <c r="FI298" s="619">
        <v>10644368</v>
      </c>
      <c r="FJ298" s="619">
        <v>2394983</v>
      </c>
      <c r="FK298" s="619">
        <v>266109</v>
      </c>
      <c r="FL298" s="619">
        <v>26610920</v>
      </c>
      <c r="FM298" s="619">
        <v>521100</v>
      </c>
      <c r="FN298" s="619">
        <v>416880</v>
      </c>
      <c r="FO298" s="619">
        <v>93798</v>
      </c>
      <c r="FP298" s="619">
        <v>10422</v>
      </c>
      <c r="FQ298" s="619">
        <v>1042200</v>
      </c>
      <c r="FR298" s="619">
        <v>552112</v>
      </c>
      <c r="FS298" s="619">
        <v>441695</v>
      </c>
      <c r="FT298" s="619">
        <v>99381</v>
      </c>
      <c r="FU298" s="619">
        <v>11043</v>
      </c>
      <c r="FV298" s="619">
        <v>1104230</v>
      </c>
      <c r="FW298" s="620" t="s">
        <v>630</v>
      </c>
      <c r="FX298" s="620" t="s">
        <v>557</v>
      </c>
      <c r="FY298" s="610" t="s">
        <v>474</v>
      </c>
      <c r="FZ298" s="611" t="s">
        <v>558</v>
      </c>
      <c r="GA298" s="611" t="s">
        <v>1423</v>
      </c>
      <c r="GB298" s="610" t="s">
        <v>1432</v>
      </c>
    </row>
    <row r="299" spans="1:184" x14ac:dyDescent="0.25">
      <c r="A299" s="610" t="s">
        <v>3385</v>
      </c>
      <c r="B299" s="617" t="s">
        <v>1424</v>
      </c>
      <c r="C299" s="618" t="s">
        <v>1425</v>
      </c>
      <c r="D299" s="638">
        <v>0.5</v>
      </c>
      <c r="E299" s="638">
        <v>0.4</v>
      </c>
      <c r="F299" s="638">
        <v>0.09</v>
      </c>
      <c r="G299" s="638">
        <v>0.01</v>
      </c>
      <c r="H299" s="638">
        <v>1</v>
      </c>
      <c r="I299" s="619">
        <v>12527339</v>
      </c>
      <c r="J299" s="619">
        <v>10021871</v>
      </c>
      <c r="K299" s="619">
        <v>2254921</v>
      </c>
      <c r="L299" s="619">
        <v>250547</v>
      </c>
      <c r="M299" s="619">
        <v>25054678</v>
      </c>
      <c r="N299" s="619">
        <v>0</v>
      </c>
      <c r="O299" s="619">
        <v>0</v>
      </c>
      <c r="P299" s="619">
        <v>12527339</v>
      </c>
      <c r="Q299" s="619">
        <v>131728</v>
      </c>
      <c r="R299" s="619">
        <v>131728</v>
      </c>
      <c r="S299" s="619">
        <v>0</v>
      </c>
      <c r="T299" s="619">
        <v>0</v>
      </c>
      <c r="U299" s="619">
        <v>0</v>
      </c>
      <c r="V299" s="619">
        <v>3970</v>
      </c>
      <c r="W299" s="619">
        <v>0</v>
      </c>
      <c r="X299" s="619">
        <v>3970</v>
      </c>
      <c r="Y299" s="619">
        <v>0</v>
      </c>
      <c r="Z299" s="619">
        <v>0</v>
      </c>
      <c r="AA299" s="619">
        <v>0</v>
      </c>
      <c r="AB299" s="619">
        <v>0</v>
      </c>
      <c r="AC299" s="619">
        <v>0</v>
      </c>
      <c r="AD299" s="619">
        <v>0</v>
      </c>
      <c r="AE299" s="619">
        <v>0</v>
      </c>
      <c r="AF299" s="619">
        <v>0</v>
      </c>
      <c r="AG299" s="619">
        <v>0</v>
      </c>
      <c r="AH299" s="619">
        <v>0</v>
      </c>
      <c r="AI299" s="619">
        <v>4770946</v>
      </c>
      <c r="AJ299" s="619">
        <v>1073310</v>
      </c>
      <c r="AK299" s="619">
        <v>119256</v>
      </c>
      <c r="AL299" s="619">
        <v>5963512</v>
      </c>
      <c r="AM299" s="619">
        <v>1180214</v>
      </c>
      <c r="AN299" s="619">
        <v>944172</v>
      </c>
      <c r="AO299" s="619">
        <v>212439</v>
      </c>
      <c r="AP299" s="619">
        <v>23604</v>
      </c>
      <c r="AQ299" s="619">
        <v>2360429</v>
      </c>
      <c r="AR299" s="619">
        <v>-665480</v>
      </c>
      <c r="AS299" s="619">
        <v>-532384</v>
      </c>
      <c r="AT299" s="619">
        <v>-119786</v>
      </c>
      <c r="AU299" s="619">
        <v>-13310</v>
      </c>
      <c r="AV299" s="619">
        <v>-1330960</v>
      </c>
      <c r="AW299" s="619">
        <v>-556539</v>
      </c>
      <c r="AX299" s="619">
        <v>-445232</v>
      </c>
      <c r="AY299" s="619">
        <v>-100177</v>
      </c>
      <c r="AZ299" s="619">
        <v>-11131</v>
      </c>
      <c r="BA299" s="619">
        <v>-1113079</v>
      </c>
      <c r="BB299" s="619">
        <v>66543</v>
      </c>
      <c r="BC299" s="619">
        <v>53234</v>
      </c>
      <c r="BD299" s="619">
        <v>11978</v>
      </c>
      <c r="BE299" s="619">
        <v>1331</v>
      </c>
      <c r="BF299" s="619">
        <v>133086</v>
      </c>
      <c r="BG299" s="619">
        <v>-319070</v>
      </c>
      <c r="BH299" s="619">
        <v>-255256</v>
      </c>
      <c r="BI299" s="619">
        <v>-57433</v>
      </c>
      <c r="BJ299" s="619">
        <v>-6381</v>
      </c>
      <c r="BK299" s="619">
        <v>-638140</v>
      </c>
      <c r="BL299" s="619">
        <v>-809066</v>
      </c>
      <c r="BM299" s="619">
        <v>-647254</v>
      </c>
      <c r="BN299" s="619">
        <v>-145632</v>
      </c>
      <c r="BO299" s="619">
        <v>-16181</v>
      </c>
      <c r="BP299" s="619">
        <v>-1618133</v>
      </c>
      <c r="BQ299" s="619">
        <v>-951125</v>
      </c>
      <c r="BR299" s="619">
        <v>-760900</v>
      </c>
      <c r="BS299" s="619">
        <v>-171202</v>
      </c>
      <c r="BT299" s="619">
        <v>-19022</v>
      </c>
      <c r="BU299" s="619">
        <v>-1902249</v>
      </c>
      <c r="BV299" s="619">
        <v>-63561</v>
      </c>
      <c r="BW299" s="619">
        <v>-50848</v>
      </c>
      <c r="BX299" s="619">
        <v>-11441</v>
      </c>
      <c r="BY299" s="619">
        <v>-1271</v>
      </c>
      <c r="BZ299" s="619">
        <v>-127121</v>
      </c>
      <c r="CA299" s="619">
        <v>-887564</v>
      </c>
      <c r="CB299" s="619">
        <v>-710051</v>
      </c>
      <c r="CC299" s="619">
        <v>-159762</v>
      </c>
      <c r="CD299" s="619">
        <v>-17751</v>
      </c>
      <c r="CE299" s="619">
        <v>-1775128</v>
      </c>
      <c r="CF299" s="619">
        <v>0</v>
      </c>
      <c r="CG299" s="619">
        <v>0</v>
      </c>
      <c r="CH299" s="619">
        <v>0</v>
      </c>
      <c r="CI299" s="619">
        <v>0</v>
      </c>
      <c r="CJ299" s="619">
        <v>0</v>
      </c>
      <c r="CK299" s="619">
        <v>63561</v>
      </c>
      <c r="CL299" s="619">
        <v>50848</v>
      </c>
      <c r="CM299" s="619">
        <v>11441</v>
      </c>
      <c r="CN299" s="619">
        <v>1271</v>
      </c>
      <c r="CO299" s="619">
        <v>127121</v>
      </c>
      <c r="CP299" s="619">
        <v>887564</v>
      </c>
      <c r="CQ299" s="619">
        <v>710051</v>
      </c>
      <c r="CR299" s="619">
        <v>159762</v>
      </c>
      <c r="CS299" s="619">
        <v>17751</v>
      </c>
      <c r="CT299" s="619">
        <v>1775128</v>
      </c>
      <c r="CU299" s="619">
        <v>0</v>
      </c>
      <c r="CV299" s="619">
        <v>0</v>
      </c>
      <c r="CW299" s="619">
        <v>0</v>
      </c>
      <c r="CX299" s="619">
        <v>0</v>
      </c>
      <c r="CY299" s="619">
        <v>0</v>
      </c>
      <c r="CZ299" s="619">
        <v>0</v>
      </c>
      <c r="DA299" s="619">
        <v>0</v>
      </c>
      <c r="DB299" s="619">
        <v>0</v>
      </c>
      <c r="DC299" s="619">
        <v>0</v>
      </c>
      <c r="DD299" s="619">
        <v>0</v>
      </c>
      <c r="DE299" s="619">
        <v>-1042746</v>
      </c>
      <c r="DF299" s="619">
        <v>-834197</v>
      </c>
      <c r="DG299" s="619">
        <v>-187694</v>
      </c>
      <c r="DH299" s="619">
        <v>-20855</v>
      </c>
      <c r="DI299" s="619">
        <v>-2085492</v>
      </c>
      <c r="DJ299" s="619">
        <v>-497820</v>
      </c>
      <c r="DK299" s="619">
        <v>-398255</v>
      </c>
      <c r="DL299" s="619">
        <v>-89607</v>
      </c>
      <c r="DM299" s="619">
        <v>-9956</v>
      </c>
      <c r="DN299" s="619">
        <v>-995638</v>
      </c>
      <c r="DO299" s="619">
        <v>-1540566</v>
      </c>
      <c r="DP299" s="619">
        <v>-1232453</v>
      </c>
      <c r="DQ299" s="619">
        <v>-277300</v>
      </c>
      <c r="DR299" s="619">
        <v>-30811</v>
      </c>
      <c r="DS299" s="619">
        <v>-3081130</v>
      </c>
      <c r="DT299" s="619">
        <v>0</v>
      </c>
      <c r="DU299" s="619">
        <v>0</v>
      </c>
      <c r="DV299" s="619">
        <v>0</v>
      </c>
      <c r="DW299" s="619">
        <v>0</v>
      </c>
      <c r="DX299" s="619">
        <v>0</v>
      </c>
      <c r="DY299" s="619">
        <v>-1042746</v>
      </c>
      <c r="DZ299" s="619">
        <v>-834197</v>
      </c>
      <c r="EA299" s="619">
        <v>-187694</v>
      </c>
      <c r="EB299" s="619">
        <v>-20855</v>
      </c>
      <c r="EC299" s="619">
        <v>-2085492</v>
      </c>
      <c r="ED299" s="619">
        <v>-497820</v>
      </c>
      <c r="EE299" s="619">
        <v>-398255</v>
      </c>
      <c r="EF299" s="619">
        <v>-89607</v>
      </c>
      <c r="EG299" s="619">
        <v>-9956</v>
      </c>
      <c r="EH299" s="619">
        <v>-995638</v>
      </c>
      <c r="EI299" s="619">
        <v>2265381</v>
      </c>
      <c r="EJ299" s="619">
        <v>1812301</v>
      </c>
      <c r="EK299" s="619">
        <v>407768</v>
      </c>
      <c r="EL299" s="619">
        <v>45308</v>
      </c>
      <c r="EM299" s="619">
        <v>4530757</v>
      </c>
      <c r="EN299" s="619">
        <v>0</v>
      </c>
      <c r="EO299" s="619">
        <v>0</v>
      </c>
      <c r="EP299" s="619">
        <v>0</v>
      </c>
      <c r="EQ299" s="619">
        <v>0</v>
      </c>
      <c r="ER299" s="619">
        <v>0</v>
      </c>
      <c r="ES299" s="619">
        <v>1309540</v>
      </c>
      <c r="ET299" s="619">
        <v>1047632</v>
      </c>
      <c r="EU299" s="619">
        <v>235717</v>
      </c>
      <c r="EV299" s="619">
        <v>26191</v>
      </c>
      <c r="EW299" s="619">
        <v>2619080</v>
      </c>
      <c r="EX299" s="619">
        <v>955841</v>
      </c>
      <c r="EY299" s="619">
        <v>764669</v>
      </c>
      <c r="EZ299" s="619">
        <v>172051</v>
      </c>
      <c r="FA299" s="619">
        <v>19117</v>
      </c>
      <c r="FB299" s="619">
        <v>1911677</v>
      </c>
      <c r="FC299" s="619">
        <v>12884475</v>
      </c>
      <c r="FD299" s="619">
        <v>10307580</v>
      </c>
      <c r="FE299" s="619">
        <v>2319205</v>
      </c>
      <c r="FF299" s="619">
        <v>257689</v>
      </c>
      <c r="FG299" s="619">
        <v>25768949</v>
      </c>
      <c r="FH299" s="619">
        <v>12527339</v>
      </c>
      <c r="FI299" s="619">
        <v>10021871</v>
      </c>
      <c r="FJ299" s="619">
        <v>2254921</v>
      </c>
      <c r="FK299" s="619">
        <v>250547</v>
      </c>
      <c r="FL299" s="619">
        <v>25054678</v>
      </c>
      <c r="FM299" s="619">
        <v>-357136</v>
      </c>
      <c r="FN299" s="619">
        <v>-285709</v>
      </c>
      <c r="FO299" s="619">
        <v>-64284</v>
      </c>
      <c r="FP299" s="619">
        <v>-7142</v>
      </c>
      <c r="FQ299" s="619">
        <v>-714271</v>
      </c>
      <c r="FR299" s="619">
        <v>598705</v>
      </c>
      <c r="FS299" s="619">
        <v>478960</v>
      </c>
      <c r="FT299" s="619">
        <v>107767</v>
      </c>
      <c r="FU299" s="619">
        <v>11975</v>
      </c>
      <c r="FV299" s="619">
        <v>1197406</v>
      </c>
      <c r="FW299" s="620" t="s">
        <v>614</v>
      </c>
      <c r="FX299" s="620" t="s">
        <v>615</v>
      </c>
      <c r="FY299" s="610" t="s">
        <v>474</v>
      </c>
      <c r="FZ299" s="611" t="s">
        <v>548</v>
      </c>
      <c r="GA299" s="611" t="s">
        <v>1426</v>
      </c>
      <c r="GB299" s="610" t="s">
        <v>1432</v>
      </c>
    </row>
    <row r="300" spans="1:184" x14ac:dyDescent="0.25">
      <c r="A300" s="610" t="s">
        <v>3385</v>
      </c>
      <c r="B300" s="617" t="s">
        <v>1427</v>
      </c>
      <c r="C300" s="618" t="s">
        <v>1428</v>
      </c>
      <c r="D300" s="638">
        <v>0.5</v>
      </c>
      <c r="E300" s="638">
        <v>0.49</v>
      </c>
      <c r="F300" s="638">
        <v>0</v>
      </c>
      <c r="G300" s="638">
        <v>0.01</v>
      </c>
      <c r="H300" s="638">
        <v>1</v>
      </c>
      <c r="I300" s="619">
        <v>40457005</v>
      </c>
      <c r="J300" s="619">
        <v>39647865</v>
      </c>
      <c r="K300" s="619">
        <v>0</v>
      </c>
      <c r="L300" s="619">
        <v>809140</v>
      </c>
      <c r="M300" s="619">
        <v>80914010</v>
      </c>
      <c r="N300" s="619">
        <v>0</v>
      </c>
      <c r="O300" s="619">
        <v>0</v>
      </c>
      <c r="P300" s="619">
        <v>40457005</v>
      </c>
      <c r="Q300" s="619">
        <v>288111</v>
      </c>
      <c r="R300" s="619">
        <v>288111</v>
      </c>
      <c r="S300" s="619">
        <v>1743738</v>
      </c>
      <c r="T300" s="619">
        <v>0</v>
      </c>
      <c r="U300" s="619">
        <v>1743738</v>
      </c>
      <c r="V300" s="619">
        <v>0</v>
      </c>
      <c r="W300" s="619">
        <v>0</v>
      </c>
      <c r="X300" s="619">
        <v>0</v>
      </c>
      <c r="Y300" s="619">
        <v>0</v>
      </c>
      <c r="Z300" s="619">
        <v>0</v>
      </c>
      <c r="AA300" s="619">
        <v>0</v>
      </c>
      <c r="AB300" s="619">
        <v>0</v>
      </c>
      <c r="AC300" s="619">
        <v>0</v>
      </c>
      <c r="AD300" s="619">
        <v>0</v>
      </c>
      <c r="AE300" s="619">
        <v>0</v>
      </c>
      <c r="AF300" s="619">
        <v>0</v>
      </c>
      <c r="AG300" s="619">
        <v>0</v>
      </c>
      <c r="AH300" s="619">
        <v>0</v>
      </c>
      <c r="AI300" s="619">
        <v>16402656</v>
      </c>
      <c r="AJ300" s="619">
        <v>0</v>
      </c>
      <c r="AK300" s="619">
        <v>330913</v>
      </c>
      <c r="AL300" s="619">
        <v>16733569</v>
      </c>
      <c r="AM300" s="619">
        <v>1916569</v>
      </c>
      <c r="AN300" s="619">
        <v>1878238</v>
      </c>
      <c r="AO300" s="619">
        <v>0</v>
      </c>
      <c r="AP300" s="619">
        <v>38331</v>
      </c>
      <c r="AQ300" s="619">
        <v>3833138</v>
      </c>
      <c r="AR300" s="619">
        <v>-1065169</v>
      </c>
      <c r="AS300" s="619">
        <v>-1043866</v>
      </c>
      <c r="AT300" s="619">
        <v>0</v>
      </c>
      <c r="AU300" s="619">
        <v>-21303</v>
      </c>
      <c r="AV300" s="619">
        <v>-2130338</v>
      </c>
      <c r="AW300" s="619">
        <v>-1327623</v>
      </c>
      <c r="AX300" s="619">
        <v>-1301070</v>
      </c>
      <c r="AY300" s="619">
        <v>0</v>
      </c>
      <c r="AZ300" s="619">
        <v>-26552</v>
      </c>
      <c r="BA300" s="619">
        <v>-2655245</v>
      </c>
      <c r="BB300" s="619">
        <v>909313</v>
      </c>
      <c r="BC300" s="619">
        <v>891126</v>
      </c>
      <c r="BD300" s="619">
        <v>0</v>
      </c>
      <c r="BE300" s="619">
        <v>18186</v>
      </c>
      <c r="BF300" s="619">
        <v>1818625</v>
      </c>
      <c r="BG300" s="619">
        <v>-527682</v>
      </c>
      <c r="BH300" s="619">
        <v>-517129</v>
      </c>
      <c r="BI300" s="619">
        <v>0</v>
      </c>
      <c r="BJ300" s="619">
        <v>-10554</v>
      </c>
      <c r="BK300" s="619">
        <v>-1055365</v>
      </c>
      <c r="BL300" s="619">
        <v>-945992</v>
      </c>
      <c r="BM300" s="619">
        <v>-927073</v>
      </c>
      <c r="BN300" s="619">
        <v>0</v>
      </c>
      <c r="BO300" s="619">
        <v>-18920</v>
      </c>
      <c r="BP300" s="619">
        <v>-1891985</v>
      </c>
      <c r="BQ300" s="619">
        <v>-700000</v>
      </c>
      <c r="BR300" s="619">
        <v>-686000</v>
      </c>
      <c r="BS300" s="619">
        <v>0</v>
      </c>
      <c r="BT300" s="619">
        <v>-14000</v>
      </c>
      <c r="BU300" s="619">
        <v>-1400000</v>
      </c>
      <c r="BV300" s="619">
        <v>0</v>
      </c>
      <c r="BW300" s="619">
        <v>0</v>
      </c>
      <c r="BX300" s="619">
        <v>0</v>
      </c>
      <c r="BY300" s="619">
        <v>0</v>
      </c>
      <c r="BZ300" s="619">
        <v>0</v>
      </c>
      <c r="CA300" s="619">
        <v>-700000</v>
      </c>
      <c r="CB300" s="619">
        <v>-686000</v>
      </c>
      <c r="CC300" s="619">
        <v>0</v>
      </c>
      <c r="CD300" s="619">
        <v>-14000</v>
      </c>
      <c r="CE300" s="619">
        <v>-1400000</v>
      </c>
      <c r="CF300" s="619">
        <v>0</v>
      </c>
      <c r="CG300" s="619">
        <v>0</v>
      </c>
      <c r="CH300" s="619">
        <v>0</v>
      </c>
      <c r="CI300" s="619">
        <v>0</v>
      </c>
      <c r="CJ300" s="619">
        <v>0</v>
      </c>
      <c r="CK300" s="619">
        <v>0</v>
      </c>
      <c r="CL300" s="619">
        <v>0</v>
      </c>
      <c r="CM300" s="619">
        <v>0</v>
      </c>
      <c r="CN300" s="619">
        <v>0</v>
      </c>
      <c r="CO300" s="619">
        <v>0</v>
      </c>
      <c r="CP300" s="619">
        <v>656070</v>
      </c>
      <c r="CQ300" s="619">
        <v>642949</v>
      </c>
      <c r="CR300" s="619">
        <v>0</v>
      </c>
      <c r="CS300" s="619">
        <v>13121</v>
      </c>
      <c r="CT300" s="619">
        <v>1312140</v>
      </c>
      <c r="CU300" s="619">
        <v>0</v>
      </c>
      <c r="CV300" s="619">
        <v>0</v>
      </c>
      <c r="CW300" s="619">
        <v>0</v>
      </c>
      <c r="CX300" s="619">
        <v>0</v>
      </c>
      <c r="CY300" s="619">
        <v>0</v>
      </c>
      <c r="CZ300" s="619">
        <v>0</v>
      </c>
      <c r="DA300" s="619">
        <v>0</v>
      </c>
      <c r="DB300" s="619">
        <v>0</v>
      </c>
      <c r="DC300" s="619">
        <v>0</v>
      </c>
      <c r="DD300" s="619">
        <v>0</v>
      </c>
      <c r="DE300" s="619">
        <v>-256070</v>
      </c>
      <c r="DF300" s="619">
        <v>-250949</v>
      </c>
      <c r="DG300" s="619">
        <v>0</v>
      </c>
      <c r="DH300" s="619">
        <v>-5121</v>
      </c>
      <c r="DI300" s="619">
        <v>-512140</v>
      </c>
      <c r="DJ300" s="619">
        <v>-600000</v>
      </c>
      <c r="DK300" s="619">
        <v>-588000</v>
      </c>
      <c r="DL300" s="619">
        <v>0</v>
      </c>
      <c r="DM300" s="619">
        <v>-12000</v>
      </c>
      <c r="DN300" s="619">
        <v>-1200000</v>
      </c>
      <c r="DO300" s="619">
        <v>-900000</v>
      </c>
      <c r="DP300" s="619">
        <v>-882000</v>
      </c>
      <c r="DQ300" s="619">
        <v>0</v>
      </c>
      <c r="DR300" s="619">
        <v>-18000</v>
      </c>
      <c r="DS300" s="619">
        <v>-1800000</v>
      </c>
      <c r="DT300" s="619">
        <v>0</v>
      </c>
      <c r="DU300" s="619">
        <v>0</v>
      </c>
      <c r="DV300" s="619">
        <v>0</v>
      </c>
      <c r="DW300" s="619">
        <v>0</v>
      </c>
      <c r="DX300" s="619">
        <v>0</v>
      </c>
      <c r="DY300" s="619">
        <v>-300000</v>
      </c>
      <c r="DZ300" s="619">
        <v>-294000</v>
      </c>
      <c r="EA300" s="619">
        <v>0</v>
      </c>
      <c r="EB300" s="619">
        <v>-6000</v>
      </c>
      <c r="EC300" s="619">
        <v>-600000</v>
      </c>
      <c r="ED300" s="619">
        <v>-600000</v>
      </c>
      <c r="EE300" s="619">
        <v>-588000</v>
      </c>
      <c r="EF300" s="619">
        <v>0</v>
      </c>
      <c r="EG300" s="619">
        <v>-12000</v>
      </c>
      <c r="EH300" s="619">
        <v>-1200000</v>
      </c>
      <c r="EI300" s="619">
        <v>-3925657</v>
      </c>
      <c r="EJ300" s="619">
        <v>-3847141</v>
      </c>
      <c r="EK300" s="619">
        <v>0</v>
      </c>
      <c r="EL300" s="619">
        <v>-78513</v>
      </c>
      <c r="EM300" s="619">
        <v>-7851312</v>
      </c>
      <c r="EN300" s="619">
        <v>0</v>
      </c>
      <c r="EO300" s="619">
        <v>0</v>
      </c>
      <c r="EP300" s="619">
        <v>0</v>
      </c>
      <c r="EQ300" s="619">
        <v>0</v>
      </c>
      <c r="ER300" s="619">
        <v>0</v>
      </c>
      <c r="ES300" s="619">
        <v>590414</v>
      </c>
      <c r="ET300" s="619">
        <v>578606</v>
      </c>
      <c r="EU300" s="619">
        <v>0</v>
      </c>
      <c r="EV300" s="619">
        <v>11808</v>
      </c>
      <c r="EW300" s="619">
        <v>1180828</v>
      </c>
      <c r="EX300" s="619">
        <v>-4516071</v>
      </c>
      <c r="EY300" s="619">
        <v>-4425747</v>
      </c>
      <c r="EZ300" s="619">
        <v>0</v>
      </c>
      <c r="FA300" s="619">
        <v>-90321</v>
      </c>
      <c r="FB300" s="619">
        <v>-9032140</v>
      </c>
      <c r="FC300" s="619">
        <v>43976335</v>
      </c>
      <c r="FD300" s="619">
        <v>43096809</v>
      </c>
      <c r="FE300" s="619">
        <v>0</v>
      </c>
      <c r="FF300" s="619">
        <v>879527</v>
      </c>
      <c r="FG300" s="619">
        <v>87952671</v>
      </c>
      <c r="FH300" s="619">
        <v>40457005</v>
      </c>
      <c r="FI300" s="619">
        <v>39647865</v>
      </c>
      <c r="FJ300" s="619">
        <v>0</v>
      </c>
      <c r="FK300" s="619">
        <v>809140</v>
      </c>
      <c r="FL300" s="619">
        <v>80914010</v>
      </c>
      <c r="FM300" s="619">
        <v>-3519330</v>
      </c>
      <c r="FN300" s="619">
        <v>-3448944</v>
      </c>
      <c r="FO300" s="619">
        <v>0</v>
      </c>
      <c r="FP300" s="619">
        <v>-70387</v>
      </c>
      <c r="FQ300" s="619">
        <v>-7038661</v>
      </c>
      <c r="FR300" s="619">
        <v>-8035401</v>
      </c>
      <c r="FS300" s="619">
        <v>-7874691</v>
      </c>
      <c r="FT300" s="619">
        <v>0</v>
      </c>
      <c r="FU300" s="619">
        <v>-160708</v>
      </c>
      <c r="FV300" s="619">
        <v>-16070801</v>
      </c>
      <c r="FW300" s="620" t="s">
        <v>535</v>
      </c>
      <c r="FX300" s="620" t="s">
        <v>1067</v>
      </c>
      <c r="FY300" s="610" t="s">
        <v>535</v>
      </c>
      <c r="FZ300" s="611" t="s">
        <v>516</v>
      </c>
      <c r="GA300" s="611" t="s">
        <v>1429</v>
      </c>
      <c r="GB300" s="610" t="s">
        <v>1432</v>
      </c>
    </row>
    <row r="301" spans="1:184" x14ac:dyDescent="0.25">
      <c r="A301" s="610" t="s">
        <v>3378</v>
      </c>
      <c r="B301" s="611" t="s">
        <v>1430</v>
      </c>
      <c r="C301" s="611" t="s">
        <v>1431</v>
      </c>
      <c r="D301" s="619" t="s">
        <v>3378</v>
      </c>
      <c r="E301" s="619" t="s">
        <v>3378</v>
      </c>
      <c r="F301" s="619" t="s">
        <v>3378</v>
      </c>
      <c r="G301" s="619" t="s">
        <v>3378</v>
      </c>
      <c r="H301" s="619" t="s">
        <v>3378</v>
      </c>
      <c r="I301" s="619">
        <v>9616326062</v>
      </c>
      <c r="J301" s="619">
        <v>11699294286</v>
      </c>
      <c r="K301" s="619">
        <v>3624848291</v>
      </c>
      <c r="L301" s="619">
        <v>138926301</v>
      </c>
      <c r="M301" s="619">
        <v>25079394940</v>
      </c>
      <c r="N301" s="619">
        <v>8411927</v>
      </c>
      <c r="O301" s="619">
        <v>8411927</v>
      </c>
      <c r="P301" s="619">
        <v>9607914135</v>
      </c>
      <c r="Q301" s="619">
        <v>84677400</v>
      </c>
      <c r="R301" s="619">
        <v>84677400</v>
      </c>
      <c r="S301" s="619">
        <v>175421143</v>
      </c>
      <c r="T301" s="619">
        <v>228407</v>
      </c>
      <c r="U301" s="619">
        <v>175649549</v>
      </c>
      <c r="V301" s="619">
        <v>119677144</v>
      </c>
      <c r="W301" s="619">
        <v>9808626</v>
      </c>
      <c r="X301" s="619">
        <v>129485770</v>
      </c>
      <c r="Y301" s="619">
        <v>0</v>
      </c>
      <c r="Z301" s="619">
        <v>0</v>
      </c>
      <c r="AA301" s="619">
        <v>0</v>
      </c>
      <c r="AB301" s="619">
        <v>0</v>
      </c>
      <c r="AC301" s="619">
        <v>7528784</v>
      </c>
      <c r="AD301" s="619">
        <v>0</v>
      </c>
      <c r="AE301" s="619">
        <v>823</v>
      </c>
      <c r="AF301" s="619">
        <v>7529607</v>
      </c>
      <c r="AG301" s="619">
        <v>882320</v>
      </c>
      <c r="AH301" s="619">
        <v>882320</v>
      </c>
      <c r="AI301" s="619">
        <v>4235694636</v>
      </c>
      <c r="AJ301" s="619">
        <v>1154612029</v>
      </c>
      <c r="AK301" s="619">
        <v>50766424</v>
      </c>
      <c r="AL301" s="619">
        <v>5441073089</v>
      </c>
      <c r="AM301" s="619">
        <v>833650049</v>
      </c>
      <c r="AN301" s="619">
        <v>1203941903</v>
      </c>
      <c r="AO301" s="619">
        <v>383091017</v>
      </c>
      <c r="AP301" s="619">
        <v>13007142</v>
      </c>
      <c r="AQ301" s="619">
        <v>2433690111</v>
      </c>
      <c r="AR301" s="619">
        <v>-552424682</v>
      </c>
      <c r="AS301" s="619">
        <v>-681057580</v>
      </c>
      <c r="AT301" s="619">
        <v>-349659707</v>
      </c>
      <c r="AU301" s="619">
        <v>-5837280</v>
      </c>
      <c r="AV301" s="619">
        <v>-1588979249</v>
      </c>
      <c r="AW301" s="619">
        <v>-492412858</v>
      </c>
      <c r="AX301" s="619">
        <v>-777700811</v>
      </c>
      <c r="AY301" s="619">
        <v>-243685254</v>
      </c>
      <c r="AZ301" s="619">
        <v>-8139751</v>
      </c>
      <c r="BA301" s="619">
        <v>-1521938674</v>
      </c>
      <c r="BB301" s="619">
        <v>75238739</v>
      </c>
      <c r="BC301" s="619">
        <v>122777923</v>
      </c>
      <c r="BD301" s="619">
        <v>40502021</v>
      </c>
      <c r="BE301" s="619">
        <v>1245469</v>
      </c>
      <c r="BF301" s="619">
        <v>239764152</v>
      </c>
      <c r="BG301" s="619">
        <v>-68633787</v>
      </c>
      <c r="BH301" s="619">
        <v>-90156287</v>
      </c>
      <c r="BI301" s="619">
        <v>-31065375</v>
      </c>
      <c r="BJ301" s="619">
        <v>-951533</v>
      </c>
      <c r="BK301" s="619">
        <v>-190806982</v>
      </c>
      <c r="BL301" s="619">
        <v>-485807907</v>
      </c>
      <c r="BM301" s="619">
        <v>-745079174</v>
      </c>
      <c r="BN301" s="619">
        <v>-234248608</v>
      </c>
      <c r="BO301" s="619">
        <v>-7845815</v>
      </c>
      <c r="BP301" s="619">
        <v>-1472981504</v>
      </c>
      <c r="BQ301" s="619">
        <v>-1058508623</v>
      </c>
      <c r="BR301" s="619">
        <v>-1393905078</v>
      </c>
      <c r="BS301" s="619">
        <v>-455843243</v>
      </c>
      <c r="BT301" s="619">
        <v>-15849127</v>
      </c>
      <c r="BU301" s="619">
        <v>-2924106071</v>
      </c>
      <c r="BV301" s="619">
        <v>-45892992</v>
      </c>
      <c r="BW301" s="619">
        <v>-69408911</v>
      </c>
      <c r="BX301" s="619">
        <v>-12783750</v>
      </c>
      <c r="BY301" s="619">
        <v>-862070</v>
      </c>
      <c r="BZ301" s="619">
        <v>-128947723</v>
      </c>
      <c r="CA301" s="619">
        <v>-1012615624</v>
      </c>
      <c r="CB301" s="619">
        <v>-1324496178</v>
      </c>
      <c r="CC301" s="619">
        <v>-443059495</v>
      </c>
      <c r="CD301" s="619">
        <v>-14987055</v>
      </c>
      <c r="CE301" s="619">
        <v>-2795158352</v>
      </c>
      <c r="CF301" s="619">
        <v>0</v>
      </c>
      <c r="CG301" s="619">
        <v>0</v>
      </c>
      <c r="CH301" s="619">
        <v>0</v>
      </c>
      <c r="CI301" s="619">
        <v>0</v>
      </c>
      <c r="CJ301" s="619">
        <v>0</v>
      </c>
      <c r="CK301" s="619">
        <v>23114921</v>
      </c>
      <c r="CL301" s="619">
        <v>34231337</v>
      </c>
      <c r="CM301" s="619">
        <v>11183255</v>
      </c>
      <c r="CN301" s="619">
        <v>343156</v>
      </c>
      <c r="CO301" s="619">
        <v>68872669</v>
      </c>
      <c r="CP301" s="619">
        <v>447149583</v>
      </c>
      <c r="CQ301" s="619">
        <v>524087943</v>
      </c>
      <c r="CR301" s="619">
        <v>223102147</v>
      </c>
      <c r="CS301" s="619">
        <v>5416794</v>
      </c>
      <c r="CT301" s="619">
        <v>1199756467</v>
      </c>
      <c r="CU301" s="619">
        <v>0</v>
      </c>
      <c r="CV301" s="619">
        <v>0</v>
      </c>
      <c r="CW301" s="619">
        <v>0</v>
      </c>
      <c r="CX301" s="619">
        <v>0</v>
      </c>
      <c r="CY301" s="619">
        <v>0</v>
      </c>
      <c r="CZ301" s="619">
        <v>12277957</v>
      </c>
      <c r="DA301" s="619">
        <v>18042008</v>
      </c>
      <c r="DB301" s="619">
        <v>439585</v>
      </c>
      <c r="DC301" s="619">
        <v>262444</v>
      </c>
      <c r="DD301" s="619">
        <v>31021994</v>
      </c>
      <c r="DE301" s="619">
        <v>-54758609</v>
      </c>
      <c r="DF301" s="619">
        <v>-35024936</v>
      </c>
      <c r="DG301" s="619">
        <v>-15657891</v>
      </c>
      <c r="DH301" s="619">
        <v>-183119</v>
      </c>
      <c r="DI301" s="619">
        <v>-105624555</v>
      </c>
      <c r="DJ301" s="619">
        <v>-305606688</v>
      </c>
      <c r="DK301" s="619">
        <v>-379124386</v>
      </c>
      <c r="DL301" s="619">
        <v>-116316168</v>
      </c>
      <c r="DM301" s="619">
        <v>-4469143</v>
      </c>
      <c r="DN301" s="619">
        <v>-805516385</v>
      </c>
      <c r="DO301" s="619">
        <v>-936331460</v>
      </c>
      <c r="DP301" s="619">
        <v>-1231693113</v>
      </c>
      <c r="DQ301" s="619">
        <v>-353092315</v>
      </c>
      <c r="DR301" s="619">
        <v>-14478995</v>
      </c>
      <c r="DS301" s="619">
        <v>-2535595883</v>
      </c>
      <c r="DT301" s="619">
        <v>-10500114</v>
      </c>
      <c r="DU301" s="619">
        <v>-17135566</v>
      </c>
      <c r="DV301" s="619">
        <v>-1160910</v>
      </c>
      <c r="DW301" s="619">
        <v>-256470</v>
      </c>
      <c r="DX301" s="619">
        <v>-29053060</v>
      </c>
      <c r="DY301" s="619">
        <v>-620224651</v>
      </c>
      <c r="DZ301" s="619">
        <v>-835433171</v>
      </c>
      <c r="EA301" s="619">
        <v>-235615239</v>
      </c>
      <c r="EB301" s="619">
        <v>-9753380</v>
      </c>
      <c r="EC301" s="619">
        <v>-1701026441</v>
      </c>
      <c r="ED301" s="619">
        <v>-305606688</v>
      </c>
      <c r="EE301" s="619">
        <v>-379124386</v>
      </c>
      <c r="EF301" s="619">
        <v>-116316168</v>
      </c>
      <c r="EG301" s="619">
        <v>-4469143</v>
      </c>
      <c r="EH301" s="619">
        <v>-805516385</v>
      </c>
      <c r="EI301" s="619">
        <v>181996225</v>
      </c>
      <c r="EJ301" s="619">
        <v>308344479</v>
      </c>
      <c r="EK301" s="619">
        <v>13025338</v>
      </c>
      <c r="EL301" s="619">
        <v>5111262</v>
      </c>
      <c r="EM301" s="619">
        <v>508048387</v>
      </c>
      <c r="EN301" s="619">
        <v>-1898549</v>
      </c>
      <c r="EO301" s="619">
        <v>-6570841</v>
      </c>
      <c r="EP301" s="619">
        <v>2029091</v>
      </c>
      <c r="EQ301" s="619">
        <v>-156880</v>
      </c>
      <c r="ER301" s="619">
        <v>-6597179</v>
      </c>
      <c r="ES301" s="619">
        <v>130035741</v>
      </c>
      <c r="ET301" s="619">
        <v>230915348</v>
      </c>
      <c r="EU301" s="619">
        <v>6929725</v>
      </c>
      <c r="EV301" s="619">
        <v>3752517</v>
      </c>
      <c r="EW301" s="619">
        <v>371633336</v>
      </c>
      <c r="EX301" s="619">
        <v>50061935</v>
      </c>
      <c r="EY301" s="619">
        <v>70858290</v>
      </c>
      <c r="EZ301" s="619">
        <v>8124704</v>
      </c>
      <c r="FA301" s="619">
        <v>1201865</v>
      </c>
      <c r="FB301" s="619">
        <v>129817872</v>
      </c>
      <c r="FC301" s="619">
        <v>9592074519</v>
      </c>
      <c r="FD301" s="619">
        <v>11623626864</v>
      </c>
      <c r="FE301" s="619">
        <v>3579160002</v>
      </c>
      <c r="FF301" s="619">
        <v>138294210</v>
      </c>
      <c r="FG301" s="619">
        <v>24933155595</v>
      </c>
      <c r="FH301" s="619">
        <v>9616326062</v>
      </c>
      <c r="FI301" s="619">
        <v>11699294286</v>
      </c>
      <c r="FJ301" s="619">
        <v>3624848291</v>
      </c>
      <c r="FK301" s="619">
        <v>138926301</v>
      </c>
      <c r="FL301" s="619">
        <v>25079394940</v>
      </c>
      <c r="FM301" s="619">
        <v>24251543</v>
      </c>
      <c r="FN301" s="619">
        <v>75667422</v>
      </c>
      <c r="FO301" s="619">
        <v>45688289</v>
      </c>
      <c r="FP301" s="619">
        <v>632091</v>
      </c>
      <c r="FQ301" s="619">
        <v>146239345</v>
      </c>
      <c r="FR301" s="619">
        <v>74313478</v>
      </c>
      <c r="FS301" s="619">
        <v>146525712</v>
      </c>
      <c r="FT301" s="619">
        <v>53812993</v>
      </c>
      <c r="FU301" s="619">
        <v>1833956</v>
      </c>
      <c r="FV301" s="619">
        <v>276057216</v>
      </c>
      <c r="FW301" s="619" t="s">
        <v>3378</v>
      </c>
      <c r="FX301" s="619" t="s">
        <v>3378</v>
      </c>
      <c r="FY301" s="619" t="s">
        <v>3378</v>
      </c>
      <c r="FZ301" s="619" t="s">
        <v>3378</v>
      </c>
      <c r="GA301" s="610" t="s">
        <v>3378</v>
      </c>
      <c r="GB301" s="610" t="s">
        <v>3368</v>
      </c>
    </row>
  </sheetData>
  <autoFilter ref="A4:GB301" xr:uid="{F1B71554-3BCF-4C8D-9A31-0209553AB298}"/>
  <dataValidations count="1">
    <dataValidation type="custom" allowBlank="1" showInputMessage="1" showErrorMessage="1" sqref="FW5:FY28 FW299:FY300 FW231:FY297 FW30:FY77 FW79:FY89 FW91:FY229" xr:uid="{45923CA5-7FA4-4E8B-B156-770C47FD73A4}">
      <formula1>$EU$1="UNLOCK"</formula1>
    </dataValidation>
  </dataValidation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D3D4-A2AC-4A41-BC31-62178B76873F}">
  <sheetPr codeName="Sheet2"/>
  <dimension ref="A1:T57"/>
  <sheetViews>
    <sheetView zoomScaleNormal="100" workbookViewId="0"/>
  </sheetViews>
  <sheetFormatPr defaultColWidth="8" defaultRowHeight="15" x14ac:dyDescent="0.2"/>
  <cols>
    <col min="1" max="2" width="1.5703125" style="158" customWidth="1"/>
    <col min="3" max="3" width="11.42578125" style="158" bestFit="1" customWidth="1"/>
    <col min="4" max="4" width="14" style="158" bestFit="1" customWidth="1"/>
    <col min="5" max="5" width="10" style="158" bestFit="1" customWidth="1"/>
    <col min="6" max="6" width="10.42578125" style="158" bestFit="1" customWidth="1"/>
    <col min="7" max="8" width="8" style="158"/>
    <col min="9" max="9" width="21.5703125" style="158" customWidth="1"/>
    <col min="10" max="10" width="4.85546875" style="158" customWidth="1"/>
    <col min="11" max="11" width="19.85546875" style="158" customWidth="1"/>
    <col min="12" max="12" width="6.140625" style="158" customWidth="1"/>
    <col min="13" max="13" width="10.42578125" style="158" customWidth="1"/>
    <col min="14" max="15" width="10.7109375" style="158" customWidth="1"/>
    <col min="16" max="16" width="4.5703125" style="158" customWidth="1"/>
    <col min="17" max="17" width="8" style="747"/>
    <col min="18" max="18" width="8" style="748"/>
    <col min="19" max="19" width="16.7109375" style="748" bestFit="1" customWidth="1"/>
    <col min="20" max="20" width="15" style="748" bestFit="1" customWidth="1"/>
    <col min="21" max="16384" width="8" style="748"/>
  </cols>
  <sheetData>
    <row r="1" spans="1:16" x14ac:dyDescent="0.2">
      <c r="A1" s="1"/>
      <c r="B1" s="2"/>
      <c r="C1" s="2" t="s">
        <v>15</v>
      </c>
      <c r="D1" s="2"/>
      <c r="E1" s="2"/>
      <c r="F1" s="3">
        <v>297</v>
      </c>
      <c r="G1" s="2"/>
      <c r="H1" s="2"/>
      <c r="I1" s="2"/>
      <c r="J1" s="2"/>
      <c r="K1" s="2"/>
      <c r="L1" s="2"/>
      <c r="M1" s="2"/>
      <c r="N1" s="2"/>
      <c r="O1" s="2"/>
      <c r="P1" s="5"/>
    </row>
    <row r="2" spans="1:16" ht="15.75" x14ac:dyDescent="0.25">
      <c r="A2" s="834" t="s">
        <v>17</v>
      </c>
      <c r="B2" s="835"/>
      <c r="C2" s="835"/>
      <c r="D2" s="835"/>
      <c r="E2" s="835"/>
      <c r="F2" s="835"/>
      <c r="G2" s="835"/>
      <c r="H2" s="835"/>
      <c r="I2" s="835"/>
      <c r="J2" s="835"/>
      <c r="K2" s="835"/>
      <c r="L2" s="835"/>
      <c r="M2" s="835"/>
      <c r="N2" s="835"/>
      <c r="O2" s="835"/>
      <c r="P2" s="836"/>
    </row>
    <row r="3" spans="1:16" ht="15.75" x14ac:dyDescent="0.25">
      <c r="A3" s="834" t="s">
        <v>18</v>
      </c>
      <c r="B3" s="835"/>
      <c r="C3" s="835"/>
      <c r="D3" s="835"/>
      <c r="E3" s="835"/>
      <c r="F3" s="835"/>
      <c r="G3" s="835"/>
      <c r="H3" s="835"/>
      <c r="I3" s="835"/>
      <c r="J3" s="835"/>
      <c r="K3" s="835"/>
      <c r="L3" s="835"/>
      <c r="M3" s="835"/>
      <c r="N3" s="835"/>
      <c r="O3" s="835"/>
      <c r="P3" s="836"/>
    </row>
    <row r="4" spans="1:16" x14ac:dyDescent="0.2">
      <c r="A4" s="837"/>
      <c r="B4" s="838"/>
      <c r="C4" s="838"/>
      <c r="D4" s="838"/>
      <c r="E4" s="838"/>
      <c r="F4" s="838"/>
      <c r="G4" s="838"/>
      <c r="H4" s="838"/>
      <c r="I4" s="838"/>
      <c r="J4" s="838"/>
      <c r="K4" s="838"/>
      <c r="L4" s="838"/>
      <c r="M4" s="838"/>
      <c r="N4" s="838"/>
      <c r="O4" s="838"/>
      <c r="P4" s="839"/>
    </row>
    <row r="5" spans="1:16" ht="15.75" thickBot="1" x14ac:dyDescent="0.25">
      <c r="A5" s="837"/>
      <c r="B5" s="838"/>
      <c r="C5" s="838"/>
      <c r="D5" s="838"/>
      <c r="E5" s="838"/>
      <c r="F5" s="838"/>
      <c r="G5" s="838"/>
      <c r="H5" s="838"/>
      <c r="I5" s="838"/>
      <c r="J5" s="838"/>
      <c r="K5" s="838"/>
      <c r="L5" s="838"/>
      <c r="M5" s="838"/>
      <c r="N5" s="838"/>
      <c r="O5" s="838"/>
      <c r="P5" s="839"/>
    </row>
    <row r="6" spans="1:16" x14ac:dyDescent="0.2">
      <c r="A6" s="1"/>
      <c r="B6" s="2"/>
      <c r="C6" s="2"/>
      <c r="D6" s="2"/>
      <c r="E6" s="2"/>
      <c r="F6" s="2"/>
      <c r="G6" s="2"/>
      <c r="H6" s="2"/>
      <c r="I6" s="2"/>
      <c r="J6" s="2"/>
      <c r="K6" s="2"/>
      <c r="L6" s="2"/>
      <c r="M6" s="2"/>
      <c r="N6" s="2"/>
      <c r="O6" s="2"/>
      <c r="P6" s="5"/>
    </row>
    <row r="7" spans="1:16" ht="15.75" x14ac:dyDescent="0.25">
      <c r="A7" s="8"/>
      <c r="B7" s="9"/>
      <c r="C7" s="9"/>
      <c r="D7" s="9"/>
      <c r="E7" s="840" t="s">
        <v>19</v>
      </c>
      <c r="F7" s="840"/>
      <c r="G7" s="840"/>
      <c r="H7" s="840"/>
      <c r="I7" s="840"/>
      <c r="J7" s="840"/>
      <c r="K7" s="9"/>
      <c r="L7" s="10"/>
      <c r="M7" s="10"/>
      <c r="N7" s="10"/>
      <c r="O7" s="10"/>
      <c r="P7" s="11"/>
    </row>
    <row r="8" spans="1:16" ht="15.75" x14ac:dyDescent="0.25">
      <c r="A8" s="8"/>
      <c r="B8" s="9"/>
      <c r="C8" s="9"/>
      <c r="D8" s="9"/>
      <c r="E8" s="9"/>
      <c r="F8" s="12"/>
      <c r="G8" s="12"/>
      <c r="H8" s="12"/>
      <c r="I8" s="12"/>
      <c r="J8" s="12"/>
      <c r="K8" s="12"/>
      <c r="L8" s="10"/>
      <c r="M8" s="10"/>
      <c r="N8" s="10"/>
      <c r="O8" s="10"/>
      <c r="P8" s="11"/>
    </row>
    <row r="9" spans="1:16" ht="15.75" x14ac:dyDescent="0.25">
      <c r="A9" s="8"/>
      <c r="B9" s="9"/>
      <c r="C9" s="9"/>
      <c r="D9" s="9"/>
      <c r="E9" s="826" t="str">
        <f>IF($K$13="E0000","The data for England include cover 261 final post-audit data returns and  35 provisional pre-audit data returns",IF(INDEX(DatasheetPart1!A:A,MATCH($K$13,DatasheetPart1!B:B,0))="P","The data for this local authority are provisional data prior to audit of accounts","The data for this local authority are final post-audit data"))</f>
        <v>The data for England include cover 261 final post-audit data returns and  35 provisional pre-audit data returns</v>
      </c>
      <c r="F9" s="826"/>
      <c r="G9" s="826"/>
      <c r="H9" s="826"/>
      <c r="I9" s="826"/>
      <c r="J9" s="826"/>
      <c r="K9" s="13"/>
      <c r="L9" s="14"/>
      <c r="M9" s="14"/>
      <c r="N9" s="14"/>
      <c r="O9" s="14"/>
      <c r="P9" s="11"/>
    </row>
    <row r="10" spans="1:16" ht="15.75" x14ac:dyDescent="0.25">
      <c r="A10" s="8"/>
      <c r="B10" s="9"/>
      <c r="C10" s="9"/>
      <c r="D10" s="9"/>
      <c r="E10" s="826"/>
      <c r="F10" s="826"/>
      <c r="G10" s="826"/>
      <c r="H10" s="826"/>
      <c r="I10" s="826"/>
      <c r="J10" s="826"/>
      <c r="K10" s="13"/>
      <c r="L10" s="14"/>
      <c r="M10" s="14"/>
      <c r="N10" s="14"/>
      <c r="O10" s="14"/>
      <c r="P10" s="11"/>
    </row>
    <row r="11" spans="1:16" ht="24" customHeight="1" x14ac:dyDescent="0.25">
      <c r="A11" s="8"/>
      <c r="B11" s="9"/>
      <c r="C11" s="9"/>
      <c r="D11" s="9"/>
      <c r="E11" s="827" t="str">
        <f>IF(RIGHT(Import_LA_Name,3)="(R)","The return for this authority has been revised since the original release of this data","")</f>
        <v/>
      </c>
      <c r="F11" s="827"/>
      <c r="G11" s="827"/>
      <c r="H11" s="827"/>
      <c r="I11" s="827"/>
      <c r="J11" s="827"/>
      <c r="K11" s="13"/>
      <c r="L11" s="14"/>
      <c r="M11" s="14"/>
      <c r="N11" s="14"/>
      <c r="O11" s="14"/>
      <c r="P11" s="11"/>
    </row>
    <row r="12" spans="1:16" ht="15.75" x14ac:dyDescent="0.25">
      <c r="A12" s="8"/>
      <c r="B12" s="9"/>
      <c r="C12" s="9"/>
      <c r="D12" s="9"/>
      <c r="E12" s="9" t="s">
        <v>20</v>
      </c>
      <c r="F12" s="13"/>
      <c r="G12" s="9"/>
      <c r="H12" s="13"/>
      <c r="I12" s="9"/>
      <c r="J12" s="15"/>
      <c r="K12" s="828" t="str" cm="1">
        <f t="array" ref="K12">INDEX(DatasheetPart1!C5:C301,'Part 1'!F1)</f>
        <v>England</v>
      </c>
      <c r="L12" s="829"/>
      <c r="M12" s="829"/>
      <c r="N12" s="14"/>
      <c r="O12" s="14"/>
      <c r="P12" s="11"/>
    </row>
    <row r="13" spans="1:16" ht="15.75" x14ac:dyDescent="0.25">
      <c r="A13" s="8"/>
      <c r="B13" s="9"/>
      <c r="C13" s="9"/>
      <c r="D13" s="9"/>
      <c r="E13" s="9" t="s">
        <v>21</v>
      </c>
      <c r="F13" s="13"/>
      <c r="G13" s="9"/>
      <c r="H13" s="13"/>
      <c r="I13" s="9"/>
      <c r="J13" s="13"/>
      <c r="K13" s="828" t="str" cm="1">
        <f t="array" ref="K13">INDEX(DatasheetPart1!B5:B301,'Part 1'!F1)</f>
        <v>E0000</v>
      </c>
      <c r="L13" s="829"/>
      <c r="M13" s="829"/>
      <c r="N13" s="14"/>
      <c r="O13" s="14"/>
      <c r="P13" s="11"/>
    </row>
    <row r="14" spans="1:16" ht="15.75" thickBot="1" x14ac:dyDescent="0.25">
      <c r="A14" s="16"/>
      <c r="B14" s="17"/>
      <c r="C14" s="17"/>
      <c r="D14" s="17"/>
      <c r="E14" s="17"/>
      <c r="F14" s="17"/>
      <c r="G14" s="17"/>
      <c r="H14" s="17"/>
      <c r="I14" s="17"/>
      <c r="J14" s="17"/>
      <c r="K14" s="17"/>
      <c r="L14" s="17"/>
      <c r="M14" s="17"/>
      <c r="N14" s="17"/>
      <c r="O14" s="17"/>
      <c r="P14" s="18"/>
    </row>
    <row r="15" spans="1:16" x14ac:dyDescent="0.2">
      <c r="A15" s="19"/>
      <c r="B15" s="20"/>
      <c r="C15" s="21"/>
      <c r="D15" s="21"/>
      <c r="E15" s="21"/>
      <c r="F15" s="21"/>
      <c r="G15" s="21"/>
      <c r="H15" s="21"/>
      <c r="I15" s="21"/>
      <c r="J15" s="21"/>
      <c r="K15" s="750">
        <v>1</v>
      </c>
      <c r="L15" s="21"/>
      <c r="M15" s="21"/>
      <c r="N15" s="21"/>
      <c r="O15" s="21"/>
      <c r="P15" s="22"/>
    </row>
    <row r="16" spans="1:16" ht="15.75" x14ac:dyDescent="0.2">
      <c r="A16" s="19"/>
      <c r="B16" s="20"/>
      <c r="C16" s="833" t="s">
        <v>22</v>
      </c>
      <c r="D16" s="833"/>
      <c r="E16" s="833"/>
      <c r="F16" s="833"/>
      <c r="G16" s="833"/>
      <c r="H16" s="24"/>
      <c r="I16" s="24"/>
      <c r="J16" s="20"/>
      <c r="K16" s="20"/>
      <c r="L16" s="20"/>
      <c r="M16" s="29"/>
      <c r="N16" s="20"/>
      <c r="O16" s="20"/>
      <c r="P16" s="22"/>
    </row>
    <row r="17" spans="1:20" ht="33" customHeight="1" x14ac:dyDescent="0.2">
      <c r="A17" s="19"/>
      <c r="B17" s="20"/>
      <c r="C17" s="830" t="s">
        <v>3264</v>
      </c>
      <c r="D17" s="830"/>
      <c r="E17" s="830"/>
      <c r="F17" s="830"/>
      <c r="G17" s="830"/>
      <c r="H17" s="830"/>
      <c r="I17" s="830"/>
      <c r="J17" s="830"/>
      <c r="K17" s="830"/>
      <c r="L17" s="830"/>
      <c r="M17" s="830"/>
      <c r="N17" s="830"/>
      <c r="O17" s="25"/>
      <c r="P17" s="22"/>
    </row>
    <row r="18" spans="1:20" ht="15.75" x14ac:dyDescent="0.2">
      <c r="A18" s="19"/>
      <c r="B18" s="20"/>
      <c r="C18" s="23"/>
      <c r="D18" s="23"/>
      <c r="E18" s="23"/>
      <c r="F18" s="23"/>
      <c r="G18" s="23"/>
      <c r="H18" s="24"/>
      <c r="I18" s="24"/>
      <c r="J18" s="20"/>
      <c r="K18" s="20"/>
      <c r="L18" s="20"/>
      <c r="M18" s="20"/>
      <c r="N18" s="20"/>
      <c r="O18" s="20"/>
      <c r="P18" s="22"/>
    </row>
    <row r="19" spans="1:20" ht="16.5" thickBot="1" x14ac:dyDescent="0.3">
      <c r="A19" s="19"/>
      <c r="B19" s="20"/>
      <c r="C19" s="26" t="s">
        <v>23</v>
      </c>
      <c r="D19" s="24"/>
      <c r="E19" s="24"/>
      <c r="F19" s="24"/>
      <c r="G19" s="24"/>
      <c r="H19" s="24"/>
      <c r="I19" s="24"/>
      <c r="J19" s="20"/>
      <c r="K19" s="27" t="s">
        <v>24</v>
      </c>
      <c r="L19" s="53"/>
      <c r="M19" s="20"/>
      <c r="N19" s="20"/>
      <c r="O19" s="20"/>
      <c r="P19" s="22"/>
    </row>
    <row r="20" spans="1:20" ht="16.5" thickBot="1" x14ac:dyDescent="0.25">
      <c r="A20" s="19"/>
      <c r="B20" s="20"/>
      <c r="C20" s="825" t="s">
        <v>25</v>
      </c>
      <c r="D20" s="831"/>
      <c r="E20" s="831"/>
      <c r="F20" s="831"/>
      <c r="G20" s="831"/>
      <c r="H20" s="831"/>
      <c r="I20" s="831"/>
      <c r="J20" s="20"/>
      <c r="K20" s="739">
        <f>INDEX(DatasheetPart1!$D$5:$P$301,MATCH(Import_LA_Code,DatasheetPart1!$B$5:$B$301,0),MATCH(CONCATENATE('Part 1'!$Q20,"/",'Part 1'!K$15),DatasheetPart1!$D$3:$P$3,0))</f>
        <v>23827862544</v>
      </c>
      <c r="L20" s="32"/>
      <c r="M20" s="33"/>
      <c r="N20" s="33"/>
      <c r="O20" s="33"/>
      <c r="P20" s="22"/>
      <c r="Q20" s="747">
        <v>1</v>
      </c>
    </row>
    <row r="21" spans="1:20" x14ac:dyDescent="0.2">
      <c r="A21" s="19"/>
      <c r="B21" s="20"/>
      <c r="C21" s="825"/>
      <c r="D21" s="831"/>
      <c r="E21" s="831"/>
      <c r="F21" s="831"/>
      <c r="G21" s="831"/>
      <c r="H21" s="831"/>
      <c r="I21" s="831"/>
      <c r="J21" s="33"/>
      <c r="K21" s="33"/>
      <c r="L21" s="33"/>
      <c r="M21" s="33"/>
      <c r="N21" s="33"/>
      <c r="O21" s="33"/>
      <c r="P21" s="22"/>
    </row>
    <row r="22" spans="1:20" x14ac:dyDescent="0.2">
      <c r="A22" s="19"/>
      <c r="B22" s="20"/>
      <c r="C22" s="831"/>
      <c r="D22" s="831"/>
      <c r="E22" s="831"/>
      <c r="F22" s="831"/>
      <c r="G22" s="831"/>
      <c r="H22" s="831"/>
      <c r="I22" s="831"/>
      <c r="J22" s="20"/>
      <c r="K22" s="33"/>
      <c r="L22" s="33"/>
      <c r="M22" s="33"/>
      <c r="N22" s="33"/>
      <c r="O22" s="33"/>
      <c r="P22" s="22"/>
    </row>
    <row r="23" spans="1:20" x14ac:dyDescent="0.2">
      <c r="A23" s="19"/>
      <c r="B23" s="20"/>
      <c r="C23" s="24"/>
      <c r="D23" s="24"/>
      <c r="E23" s="24"/>
      <c r="F23" s="24"/>
      <c r="G23" s="24"/>
      <c r="H23" s="24"/>
      <c r="I23" s="24"/>
      <c r="J23" s="34"/>
      <c r="K23" s="33"/>
      <c r="L23" s="33"/>
      <c r="M23" s="33"/>
      <c r="N23" s="33"/>
      <c r="O23" s="33"/>
      <c r="P23" s="22"/>
    </row>
    <row r="24" spans="1:20" ht="16.5" thickBot="1" x14ac:dyDescent="0.25">
      <c r="A24" s="19"/>
      <c r="B24" s="20"/>
      <c r="C24" s="832" t="s">
        <v>26</v>
      </c>
      <c r="D24" s="832"/>
      <c r="E24" s="832"/>
      <c r="F24" s="832"/>
      <c r="G24" s="832"/>
      <c r="H24" s="832"/>
      <c r="I24" s="832"/>
      <c r="J24" s="20"/>
      <c r="K24" s="33"/>
      <c r="L24" s="33"/>
      <c r="M24" s="33"/>
      <c r="N24" s="33"/>
      <c r="O24" s="33"/>
      <c r="P24" s="22"/>
    </row>
    <row r="25" spans="1:20" ht="16.5" thickBot="1" x14ac:dyDescent="0.25">
      <c r="A25" s="19"/>
      <c r="B25" s="20"/>
      <c r="C25" s="24" t="s">
        <v>27</v>
      </c>
      <c r="D25" s="24"/>
      <c r="E25" s="24"/>
      <c r="F25" s="24"/>
      <c r="G25" s="24"/>
      <c r="H25" s="24"/>
      <c r="I25" s="24"/>
      <c r="J25" s="20"/>
      <c r="K25" s="739">
        <f>INDEX(DatasheetPart1!$D$5:$P$301,MATCH(Import_LA_Code,DatasheetPart1!$B$5:$B$301,0),MATCH(CONCATENATE('Part 1'!$Q25,"/",'Part 1'!K$15),DatasheetPart1!$D$3:$P$3,0))</f>
        <v>1653860113</v>
      </c>
      <c r="L25" s="32"/>
      <c r="M25" s="33"/>
      <c r="N25" s="33"/>
      <c r="O25" s="33"/>
      <c r="P25" s="22"/>
      <c r="Q25" s="747">
        <v>2</v>
      </c>
      <c r="S25" s="749"/>
    </row>
    <row r="26" spans="1:20" ht="15.75" thickBot="1" x14ac:dyDescent="0.25">
      <c r="A26" s="19"/>
      <c r="B26" s="20"/>
      <c r="C26" s="24"/>
      <c r="D26" s="24"/>
      <c r="E26" s="24"/>
      <c r="F26" s="24"/>
      <c r="G26" s="24"/>
      <c r="H26" s="24"/>
      <c r="I26" s="24"/>
      <c r="J26" s="20"/>
      <c r="K26" s="33"/>
      <c r="L26" s="33"/>
      <c r="M26" s="33"/>
      <c r="N26" s="33"/>
      <c r="O26" s="33"/>
      <c r="P26" s="22"/>
    </row>
    <row r="27" spans="1:20" ht="16.5" thickBot="1" x14ac:dyDescent="0.25">
      <c r="A27" s="19"/>
      <c r="B27" s="20"/>
      <c r="C27" s="24" t="s">
        <v>28</v>
      </c>
      <c r="D27" s="24"/>
      <c r="E27" s="24"/>
      <c r="F27" s="24"/>
      <c r="G27" s="24"/>
      <c r="H27" s="24"/>
      <c r="I27" s="24"/>
      <c r="J27" s="20"/>
      <c r="K27" s="739">
        <f>INDEX(DatasheetPart1!$D$5:$P$301,MATCH(Import_LA_Code,DatasheetPart1!$B$5:$B$301,0),MATCH(CONCATENATE('Part 1'!$Q27,"/",'Part 1'!K$15),DatasheetPart1!$D$3:$P$3,0))</f>
        <v>0</v>
      </c>
      <c r="L27" s="32"/>
      <c r="M27" s="33"/>
      <c r="N27" s="33"/>
      <c r="O27" s="33"/>
      <c r="P27" s="22"/>
      <c r="Q27" s="747">
        <v>3</v>
      </c>
      <c r="T27" s="749"/>
    </row>
    <row r="28" spans="1:20" x14ac:dyDescent="0.2">
      <c r="A28" s="19"/>
      <c r="B28" s="20"/>
      <c r="C28" s="24"/>
      <c r="D28" s="24"/>
      <c r="E28" s="24"/>
      <c r="F28" s="24"/>
      <c r="G28" s="24"/>
      <c r="H28" s="24"/>
      <c r="I28" s="24"/>
      <c r="J28" s="20"/>
      <c r="K28" s="33"/>
      <c r="L28" s="33"/>
      <c r="M28" s="33"/>
      <c r="N28" s="33"/>
      <c r="O28" s="33"/>
      <c r="P28" s="22"/>
    </row>
    <row r="29" spans="1:20" ht="16.5" thickBot="1" x14ac:dyDescent="0.25">
      <c r="A29" s="19"/>
      <c r="B29" s="20"/>
      <c r="C29" s="26" t="s">
        <v>29</v>
      </c>
      <c r="D29" s="26"/>
      <c r="E29" s="26"/>
      <c r="F29" s="26"/>
      <c r="G29" s="24"/>
      <c r="H29" s="24"/>
      <c r="I29" s="24"/>
      <c r="J29" s="20"/>
      <c r="K29" s="33"/>
      <c r="L29" s="33"/>
      <c r="M29" s="33"/>
      <c r="N29" s="33"/>
      <c r="O29" s="33"/>
      <c r="P29" s="22"/>
    </row>
    <row r="30" spans="1:20" ht="16.5" thickBot="1" x14ac:dyDescent="0.25">
      <c r="A30" s="19"/>
      <c r="B30" s="20"/>
      <c r="C30" s="24" t="s">
        <v>30</v>
      </c>
      <c r="D30" s="24"/>
      <c r="E30" s="24"/>
      <c r="F30" s="24"/>
      <c r="G30" s="24"/>
      <c r="H30" s="24"/>
      <c r="I30" s="24"/>
      <c r="J30" s="20"/>
      <c r="K30" s="123">
        <f>INDEX(DatasheetPart1!$D$5:$P$301,MATCH(Import_LA_Code,DatasheetPart1!$B$5:$B$301,0),MATCH(CONCATENATE('Part 1'!$Q30,"/",'Part 1'!K$15),DatasheetPart1!$D$3:$P$3,0))</f>
        <v>83999997</v>
      </c>
      <c r="L30" s="32"/>
      <c r="M30" s="33"/>
      <c r="N30" s="33"/>
      <c r="O30" s="33"/>
      <c r="P30" s="22"/>
      <c r="Q30" s="747">
        <v>4</v>
      </c>
    </row>
    <row r="31" spans="1:20" ht="16.5" thickBot="1" x14ac:dyDescent="0.25">
      <c r="A31" s="19"/>
      <c r="B31" s="20"/>
      <c r="C31" s="24"/>
      <c r="D31" s="24"/>
      <c r="E31" s="24"/>
      <c r="F31" s="24"/>
      <c r="G31" s="24"/>
      <c r="H31" s="24"/>
      <c r="I31" s="24"/>
      <c r="J31" s="20"/>
      <c r="K31" s="35"/>
      <c r="L31" s="33"/>
      <c r="M31" s="33"/>
      <c r="N31" s="33"/>
      <c r="O31" s="33"/>
      <c r="P31" s="22"/>
    </row>
    <row r="32" spans="1:20" ht="16.5" thickBot="1" x14ac:dyDescent="0.25">
      <c r="A32" s="19"/>
      <c r="B32" s="20"/>
      <c r="C32" s="24" t="s">
        <v>31</v>
      </c>
      <c r="D32" s="24"/>
      <c r="E32" s="24"/>
      <c r="F32" s="24"/>
      <c r="G32" s="24"/>
      <c r="H32" s="24"/>
      <c r="I32" s="24"/>
      <c r="J32" s="20"/>
      <c r="K32" s="60">
        <f>INDEX(DatasheetPart1!$D$5:$P$301,MATCH(Import_LA_Code,DatasheetPart1!$B$5:$B$301,0),MATCH(CONCATENATE('Part 1'!$Q32,"/",'Part 1'!K$15),DatasheetPart1!$D$3:$P$3,0))</f>
        <v>677403</v>
      </c>
      <c r="L32" s="32"/>
      <c r="M32" s="33"/>
      <c r="N32" s="33"/>
      <c r="O32" s="33"/>
      <c r="P32" s="22"/>
      <c r="Q32" s="747">
        <v>5</v>
      </c>
    </row>
    <row r="33" spans="1:17" ht="16.5" thickBot="1" x14ac:dyDescent="0.25">
      <c r="A33" s="19"/>
      <c r="B33" s="20"/>
      <c r="C33" s="24"/>
      <c r="D33" s="24"/>
      <c r="E33" s="24"/>
      <c r="F33" s="24"/>
      <c r="G33" s="24"/>
      <c r="H33" s="24"/>
      <c r="I33" s="24"/>
      <c r="J33" s="20"/>
      <c r="K33" s="35"/>
      <c r="L33" s="33"/>
      <c r="M33" s="33"/>
      <c r="N33" s="33"/>
      <c r="O33" s="33"/>
      <c r="P33" s="22"/>
    </row>
    <row r="34" spans="1:17" ht="16.5" thickBot="1" x14ac:dyDescent="0.25">
      <c r="A34" s="19"/>
      <c r="B34" s="20"/>
      <c r="C34" s="24" t="s">
        <v>32</v>
      </c>
      <c r="D34" s="24"/>
      <c r="E34" s="24"/>
      <c r="F34" s="24"/>
      <c r="G34" s="24"/>
      <c r="H34" s="24"/>
      <c r="I34" s="24"/>
      <c r="J34" s="20"/>
      <c r="K34" s="739">
        <f>INDEX(DatasheetPart1!$D$5:$P$301,MATCH(Import_LA_Code,DatasheetPart1!$B$5:$B$301,0),MATCH(CONCATENATE('Part 1'!$Q34,"/",'Part 1'!K$15),DatasheetPart1!$D$3:$P$3,0))</f>
        <v>84677400</v>
      </c>
      <c r="L34" s="32"/>
      <c r="M34" s="33"/>
      <c r="N34" s="33"/>
      <c r="O34" s="33"/>
      <c r="P34" s="22"/>
      <c r="Q34" s="747">
        <v>6</v>
      </c>
    </row>
    <row r="35" spans="1:17" ht="15.75" x14ac:dyDescent="0.2">
      <c r="A35" s="19"/>
      <c r="B35" s="20"/>
      <c r="C35" s="24"/>
      <c r="D35" s="24"/>
      <c r="E35" s="24"/>
      <c r="F35" s="24"/>
      <c r="G35" s="24"/>
      <c r="H35" s="24"/>
      <c r="I35" s="24"/>
      <c r="J35" s="20"/>
      <c r="K35" s="35"/>
      <c r="L35" s="33"/>
      <c r="M35" s="33"/>
      <c r="N35" s="33"/>
      <c r="O35" s="33"/>
      <c r="P35" s="22"/>
    </row>
    <row r="36" spans="1:17" ht="16.5" thickBot="1" x14ac:dyDescent="0.25">
      <c r="A36" s="19"/>
      <c r="B36" s="20"/>
      <c r="C36" s="26" t="s">
        <v>33</v>
      </c>
      <c r="D36" s="24"/>
      <c r="E36" s="24"/>
      <c r="F36" s="24"/>
      <c r="G36" s="24"/>
      <c r="H36" s="24"/>
      <c r="I36" s="24"/>
      <c r="J36" s="20"/>
      <c r="K36" s="35"/>
      <c r="L36" s="33"/>
      <c r="M36" s="33"/>
      <c r="N36" s="33"/>
      <c r="O36" s="33"/>
      <c r="P36" s="22"/>
    </row>
    <row r="37" spans="1:17" ht="16.5" thickBot="1" x14ac:dyDescent="0.25">
      <c r="A37" s="19"/>
      <c r="B37" s="20"/>
      <c r="C37" s="24" t="s">
        <v>3263</v>
      </c>
      <c r="D37" s="24"/>
      <c r="E37" s="24"/>
      <c r="F37" s="24"/>
      <c r="G37" s="24"/>
      <c r="H37" s="24"/>
      <c r="I37" s="24"/>
      <c r="J37" s="20"/>
      <c r="K37" s="123">
        <f>INDEX(DatasheetPart1!$D$5:$P$301,MATCH(Import_LA_Code,DatasheetPart1!$B$5:$B$301,0),MATCH(CONCATENATE('Part 1'!$Q37,"/",'Part 1'!K$15),DatasheetPart1!$D$3:$P$3,0))</f>
        <v>12515000</v>
      </c>
      <c r="L37" s="32"/>
      <c r="M37" s="33"/>
      <c r="N37" s="33"/>
      <c r="O37" s="33"/>
      <c r="P37" s="22"/>
      <c r="Q37" s="747">
        <v>7</v>
      </c>
    </row>
    <row r="38" spans="1:17" ht="15.75" x14ac:dyDescent="0.2">
      <c r="A38" s="19"/>
      <c r="B38" s="20"/>
      <c r="C38" s="24"/>
      <c r="D38" s="24"/>
      <c r="E38" s="24"/>
      <c r="F38" s="24"/>
      <c r="G38" s="24"/>
      <c r="H38" s="24"/>
      <c r="I38" s="24"/>
      <c r="J38" s="20"/>
      <c r="K38" s="35"/>
      <c r="L38" s="33"/>
      <c r="M38" s="33"/>
      <c r="N38" s="33"/>
      <c r="O38" s="33"/>
      <c r="P38" s="22"/>
    </row>
    <row r="39" spans="1:17" ht="16.5" thickBot="1" x14ac:dyDescent="0.25">
      <c r="A39" s="19"/>
      <c r="B39" s="20"/>
      <c r="C39" s="26" t="s">
        <v>34</v>
      </c>
      <c r="D39" s="24"/>
      <c r="E39" s="24"/>
      <c r="F39" s="24"/>
      <c r="G39" s="24"/>
      <c r="H39" s="24"/>
      <c r="I39" s="24"/>
      <c r="J39" s="20"/>
      <c r="K39" s="33"/>
      <c r="L39" s="33"/>
      <c r="M39" s="33"/>
      <c r="N39" s="33"/>
      <c r="O39" s="33"/>
      <c r="P39" s="22"/>
    </row>
    <row r="40" spans="1:17" ht="16.5" thickBot="1" x14ac:dyDescent="0.25">
      <c r="A40" s="19"/>
      <c r="B40" s="20"/>
      <c r="C40" s="24" t="s">
        <v>35</v>
      </c>
      <c r="D40" s="24"/>
      <c r="E40" s="24"/>
      <c r="F40" s="24"/>
      <c r="G40" s="24"/>
      <c r="H40" s="24"/>
      <c r="I40" s="24"/>
      <c r="J40" s="20"/>
      <c r="K40" s="739">
        <f>INDEX(DatasheetPart1!$D$5:$P$301,MATCH(Import_LA_Code,DatasheetPart1!$B$5:$B$301,0),MATCH(CONCATENATE('Part 1'!$Q40,"/",'Part 1'!K$15),DatasheetPart1!$D$3:$P$3,0))</f>
        <v>175649549</v>
      </c>
      <c r="L40" s="32"/>
      <c r="M40" s="33"/>
      <c r="N40" s="33"/>
      <c r="O40" s="33"/>
      <c r="P40" s="22"/>
      <c r="Q40" s="747">
        <v>8</v>
      </c>
    </row>
    <row r="41" spans="1:17" ht="15.75" thickBot="1" x14ac:dyDescent="0.25">
      <c r="A41" s="19"/>
      <c r="B41" s="20"/>
      <c r="C41" s="24"/>
      <c r="D41" s="24"/>
      <c r="E41" s="24"/>
      <c r="F41" s="24"/>
      <c r="G41" s="24"/>
      <c r="H41" s="24"/>
      <c r="I41" s="24"/>
      <c r="J41" s="20"/>
      <c r="K41" s="33"/>
      <c r="L41" s="33"/>
      <c r="M41" s="33"/>
      <c r="N41" s="33"/>
      <c r="O41" s="33"/>
      <c r="P41" s="22"/>
    </row>
    <row r="42" spans="1:17" ht="16.5" thickBot="1" x14ac:dyDescent="0.25">
      <c r="A42" s="19"/>
      <c r="B42" s="20"/>
      <c r="C42" s="825" t="s">
        <v>36</v>
      </c>
      <c r="D42" s="825"/>
      <c r="E42" s="825"/>
      <c r="F42" s="825"/>
      <c r="G42" s="825"/>
      <c r="H42" s="825"/>
      <c r="I42" s="825"/>
      <c r="J42" s="20"/>
      <c r="K42" s="739">
        <f>INDEX(DatasheetPart1!$D$5:$P$301,MATCH(Import_LA_Code,DatasheetPart1!$B$5:$B$301,0),MATCH(CONCATENATE('Part 1'!$Q42,"/",'Part 1'!K$15),DatasheetPart1!$D$3:$P$3,0))</f>
        <v>129485770</v>
      </c>
      <c r="L42" s="32"/>
      <c r="M42" s="33"/>
      <c r="N42" s="33"/>
      <c r="O42" s="33"/>
      <c r="P42" s="22"/>
      <c r="Q42" s="747">
        <v>9</v>
      </c>
    </row>
    <row r="43" spans="1:17" x14ac:dyDescent="0.2">
      <c r="A43" s="19"/>
      <c r="B43" s="20"/>
      <c r="C43" s="825"/>
      <c r="D43" s="825"/>
      <c r="E43" s="825"/>
      <c r="F43" s="825"/>
      <c r="G43" s="825"/>
      <c r="H43" s="825"/>
      <c r="I43" s="825"/>
      <c r="J43" s="20"/>
      <c r="K43" s="33"/>
      <c r="L43" s="33"/>
      <c r="M43" s="33"/>
      <c r="N43" s="33"/>
      <c r="O43" s="33"/>
      <c r="P43" s="22"/>
    </row>
    <row r="44" spans="1:17" x14ac:dyDescent="0.2">
      <c r="A44" s="19"/>
      <c r="B44" s="20"/>
      <c r="C44" s="30"/>
      <c r="D44" s="30"/>
      <c r="E44" s="30"/>
      <c r="F44" s="30"/>
      <c r="G44" s="30"/>
      <c r="H44" s="30"/>
      <c r="I44" s="30"/>
      <c r="J44" s="20"/>
      <c r="K44" s="33"/>
      <c r="L44" s="33"/>
      <c r="M44" s="33"/>
      <c r="N44" s="33"/>
      <c r="O44" s="33"/>
      <c r="P44" s="22"/>
    </row>
    <row r="45" spans="1:17" ht="15.75" thickBot="1" x14ac:dyDescent="0.25">
      <c r="A45" s="19"/>
      <c r="B45" s="20"/>
      <c r="C45" s="37" t="s">
        <v>37</v>
      </c>
      <c r="D45" s="38"/>
      <c r="E45" s="38"/>
      <c r="F45" s="38"/>
      <c r="G45" s="38"/>
      <c r="H45" s="38"/>
      <c r="I45" s="38"/>
      <c r="J45" s="39"/>
      <c r="K45" s="40"/>
      <c r="L45" s="40"/>
      <c r="M45" s="40"/>
      <c r="N45" s="40"/>
      <c r="O45" s="40"/>
      <c r="P45" s="22"/>
    </row>
    <row r="46" spans="1:17" ht="16.5" thickBot="1" x14ac:dyDescent="0.25">
      <c r="A46" s="19"/>
      <c r="B46" s="20"/>
      <c r="C46" s="822" t="s">
        <v>38</v>
      </c>
      <c r="D46" s="822"/>
      <c r="E46" s="822"/>
      <c r="F46" s="38"/>
      <c r="G46" s="38"/>
      <c r="H46" s="38"/>
      <c r="I46" s="38"/>
      <c r="J46" s="39"/>
      <c r="K46" s="60">
        <f>INDEX(DatasheetPart1!$D$5:$P$301,MATCH(Import_LA_Code,DatasheetPart1!$B$5:$B$301,0),MATCH(CONCATENATE('Part 1'!$Q46,"/",'Part 1'!K$15),DatasheetPart1!$D$3:$P$3,0))</f>
        <v>119677144</v>
      </c>
      <c r="L46" s="41"/>
      <c r="M46" s="40"/>
      <c r="N46" s="40"/>
      <c r="O46" s="40"/>
      <c r="P46" s="22"/>
      <c r="Q46" s="747" t="s">
        <v>39</v>
      </c>
    </row>
    <row r="47" spans="1:17" ht="16.5" thickBot="1" x14ac:dyDescent="0.25">
      <c r="A47" s="19"/>
      <c r="B47" s="20"/>
      <c r="C47" s="38"/>
      <c r="D47" s="38"/>
      <c r="E47" s="38"/>
      <c r="F47" s="38"/>
      <c r="G47" s="38"/>
      <c r="H47" s="38"/>
      <c r="I47" s="38"/>
      <c r="J47" s="39"/>
      <c r="K47" s="42"/>
      <c r="L47" s="40"/>
      <c r="M47" s="40"/>
      <c r="N47" s="40"/>
      <c r="O47" s="40"/>
      <c r="P47" s="22"/>
    </row>
    <row r="48" spans="1:17" ht="16.5" thickBot="1" x14ac:dyDescent="0.25">
      <c r="A48" s="19"/>
      <c r="B48" s="20"/>
      <c r="C48" s="38" t="s">
        <v>40</v>
      </c>
      <c r="D48" s="38"/>
      <c r="E48" s="38"/>
      <c r="F48" s="38"/>
      <c r="G48" s="38"/>
      <c r="H48" s="38"/>
      <c r="I48" s="38"/>
      <c r="J48" s="39"/>
      <c r="K48" s="739">
        <f>INDEX(DatasheetPart1!$D$5:$P$301,MATCH(Import_LA_Code,DatasheetPart1!$B$5:$B$301,0),MATCH(CONCATENATE('Part 1'!$Q48,"/",'Part 1'!K$15),DatasheetPart1!$D$3:$P$3,0))</f>
        <v>9808626</v>
      </c>
      <c r="L48" s="41"/>
      <c r="M48" s="40"/>
      <c r="N48" s="40"/>
      <c r="O48" s="40"/>
      <c r="P48" s="22"/>
      <c r="Q48" s="747" t="s">
        <v>41</v>
      </c>
    </row>
    <row r="49" spans="1:17" ht="15.75" x14ac:dyDescent="0.2">
      <c r="A49" s="19"/>
      <c r="B49" s="20"/>
      <c r="C49" s="38"/>
      <c r="D49" s="38"/>
      <c r="E49" s="38"/>
      <c r="F49" s="38"/>
      <c r="G49" s="38"/>
      <c r="H49" s="38"/>
      <c r="I49" s="38"/>
      <c r="J49" s="39"/>
      <c r="K49" s="42"/>
      <c r="L49" s="40"/>
      <c r="M49" s="40"/>
      <c r="N49" s="40"/>
      <c r="O49" s="40"/>
      <c r="P49" s="22"/>
    </row>
    <row r="50" spans="1:17" ht="15.75" thickBot="1" x14ac:dyDescent="0.25">
      <c r="A50" s="19"/>
      <c r="B50" s="20"/>
      <c r="C50" s="24"/>
      <c r="D50" s="24"/>
      <c r="E50" s="24"/>
      <c r="F50" s="24"/>
      <c r="G50" s="24"/>
      <c r="H50" s="24"/>
      <c r="I50" s="24"/>
      <c r="J50" s="20"/>
      <c r="K50" s="33"/>
      <c r="L50" s="33"/>
      <c r="M50" s="33"/>
      <c r="N50" s="33"/>
      <c r="O50" s="33"/>
      <c r="P50" s="22"/>
    </row>
    <row r="51" spans="1:17" ht="16.5" thickBot="1" x14ac:dyDescent="0.25">
      <c r="A51" s="43"/>
      <c r="B51" s="21"/>
      <c r="C51" s="104" t="s">
        <v>42</v>
      </c>
      <c r="D51" s="104"/>
      <c r="E51" s="104"/>
      <c r="F51" s="104"/>
      <c r="G51" s="104"/>
      <c r="H51" s="104"/>
      <c r="I51" s="104"/>
      <c r="J51" s="21"/>
      <c r="K51" s="739">
        <f>INDEX(DatasheetPart1!$D$5:$P$301,MATCH(Import_LA_Code,DatasheetPart1!$B$5:$B$301,0),MATCH(CONCATENATE('Part 1'!$Q51,"/",'Part 1'!K$15),DatasheetPart1!$D$3:$P$3,0))</f>
        <v>0</v>
      </c>
      <c r="L51" s="32"/>
      <c r="M51" s="44"/>
      <c r="N51" s="44"/>
      <c r="O51" s="44"/>
      <c r="P51" s="45"/>
      <c r="Q51" s="747">
        <v>10</v>
      </c>
    </row>
    <row r="52" spans="1:17" ht="15.75" x14ac:dyDescent="0.2">
      <c r="A52" s="19"/>
      <c r="B52" s="20"/>
      <c r="C52" s="24"/>
      <c r="D52" s="24"/>
      <c r="E52" s="24"/>
      <c r="F52" s="24"/>
      <c r="G52" s="24"/>
      <c r="H52" s="24"/>
      <c r="I52" s="24"/>
      <c r="J52" s="20"/>
      <c r="K52" s="823"/>
      <c r="L52" s="824"/>
      <c r="M52" s="824"/>
      <c r="N52" s="44"/>
      <c r="O52" s="44"/>
      <c r="P52" s="22"/>
    </row>
    <row r="53" spans="1:17" ht="16.5" thickBot="1" x14ac:dyDescent="0.25">
      <c r="A53" s="19"/>
      <c r="B53" s="20"/>
      <c r="C53" s="26" t="s">
        <v>43</v>
      </c>
      <c r="D53" s="26"/>
      <c r="E53" s="26"/>
      <c r="F53" s="26"/>
      <c r="G53" s="26"/>
      <c r="H53" s="24"/>
      <c r="I53" s="24"/>
      <c r="J53" s="20"/>
      <c r="K53" s="33"/>
      <c r="L53" s="33"/>
      <c r="M53" s="33"/>
      <c r="N53" s="33"/>
      <c r="O53" s="33"/>
      <c r="P53" s="22"/>
    </row>
    <row r="54" spans="1:17" ht="16.5" thickBot="1" x14ac:dyDescent="0.25">
      <c r="A54" s="19"/>
      <c r="B54" s="20"/>
      <c r="C54" s="24" t="s">
        <v>44</v>
      </c>
      <c r="D54" s="24"/>
      <c r="E54" s="24"/>
      <c r="F54" s="24"/>
      <c r="G54" s="24"/>
      <c r="H54" s="24"/>
      <c r="I54" s="24"/>
      <c r="J54" s="20"/>
      <c r="K54" s="739">
        <f>INDEX(DatasheetPart1!$D$5:$P$301,MATCH(Import_LA_Code,DatasheetPart1!$B$5:$B$301,0),MATCH(CONCATENATE('Part 1'!$Q54,"/",'Part 1'!K$15),DatasheetPart1!$D$3:$P$3,0))</f>
        <v>25079394940</v>
      </c>
      <c r="L54" s="32"/>
      <c r="M54" s="33"/>
      <c r="N54" s="33"/>
      <c r="O54" s="33"/>
      <c r="P54" s="22"/>
      <c r="Q54" s="747">
        <v>11</v>
      </c>
    </row>
    <row r="55" spans="1:17" ht="15.75" thickBot="1" x14ac:dyDescent="0.25">
      <c r="A55" s="46"/>
      <c r="B55" s="47"/>
      <c r="C55" s="47"/>
      <c r="D55" s="47"/>
      <c r="E55" s="47"/>
      <c r="F55" s="47"/>
      <c r="G55" s="47"/>
      <c r="H55" s="47"/>
      <c r="I55" s="47"/>
      <c r="J55" s="47"/>
      <c r="K55" s="47"/>
      <c r="L55" s="47"/>
      <c r="M55" s="47"/>
      <c r="N55" s="722"/>
      <c r="O55" s="722"/>
      <c r="P55" s="48"/>
    </row>
    <row r="57" spans="1:17" x14ac:dyDescent="0.2">
      <c r="F57" s="751"/>
    </row>
  </sheetData>
  <mergeCells count="16">
    <mergeCell ref="A2:P2"/>
    <mergeCell ref="A3:P3"/>
    <mergeCell ref="A4:P4"/>
    <mergeCell ref="A5:P5"/>
    <mergeCell ref="E7:J7"/>
    <mergeCell ref="C46:E46"/>
    <mergeCell ref="K52:M52"/>
    <mergeCell ref="C42:I43"/>
    <mergeCell ref="E9:J10"/>
    <mergeCell ref="E11:J11"/>
    <mergeCell ref="K12:M12"/>
    <mergeCell ref="K13:M13"/>
    <mergeCell ref="C17:N17"/>
    <mergeCell ref="C20:I22"/>
    <mergeCell ref="C24:I24"/>
    <mergeCell ref="C16:G16"/>
  </mergeCells>
  <pageMargins left="0.7" right="0.7" top="0.75" bottom="0.75" header="0.3" footer="0.3"/>
  <pageSetup orientation="portrait" r:id="rId1"/>
  <headerFooter>
    <oddHeader>&amp;C&amp;"Aptos"&amp;10&amp;K000000 OFFICIAL&amp;1#_x000D_</oddHeader>
    <oddFooter>&amp;C_x000D_&amp;1#&amp;"Aptos"&amp;10&amp;K000000 OFFICIAL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List Box 1">
              <controlPr locked="0" defaultSize="0" autoFill="0" autoLine="0" autoPict="0">
                <anchor moveWithCells="1">
                  <from>
                    <xdr:col>10</xdr:col>
                    <xdr:colOff>0</xdr:colOff>
                    <xdr:row>6</xdr:row>
                    <xdr:rowOff>76200</xdr:rowOff>
                  </from>
                  <to>
                    <xdr:col>12</xdr:col>
                    <xdr:colOff>685800</xdr:colOff>
                    <xdr:row>10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6F365-BDD8-4F4E-9D5E-5816714E9B96}">
  <sheetPr codeName="Sheet3"/>
  <dimension ref="A1:R125"/>
  <sheetViews>
    <sheetView topLeftCell="A2" zoomScaleNormal="100" workbookViewId="0"/>
  </sheetViews>
  <sheetFormatPr defaultColWidth="8" defaultRowHeight="15" x14ac:dyDescent="0.2"/>
  <cols>
    <col min="1" max="2" width="1.5703125" style="158" customWidth="1"/>
    <col min="3" max="3" width="18.7109375" style="158" customWidth="1"/>
    <col min="4" max="4" width="23.28515625" style="158" customWidth="1"/>
    <col min="5" max="5" width="15.5703125" style="158" customWidth="1"/>
    <col min="6" max="6" width="3.42578125" style="158" customWidth="1"/>
    <col min="7" max="7" width="4.7109375" style="158" customWidth="1"/>
    <col min="8" max="8" width="29" style="158" customWidth="1"/>
    <col min="9" max="9" width="18.7109375" style="158" customWidth="1"/>
    <col min="10" max="11" width="3.140625" style="158" customWidth="1"/>
    <col min="12" max="12" width="18.7109375" style="158" customWidth="1"/>
    <col min="13" max="14" width="3.140625" style="158" customWidth="1"/>
    <col min="15" max="15" width="18.7109375" style="158" customWidth="1"/>
    <col min="16" max="16" width="4.28515625" style="158" customWidth="1"/>
    <col min="17" max="17" width="3.140625" style="158" customWidth="1"/>
    <col min="18" max="16384" width="8" style="748"/>
  </cols>
  <sheetData>
    <row r="1" spans="1:18" x14ac:dyDescent="0.2">
      <c r="A1" s="127"/>
      <c r="B1" s="2"/>
      <c r="C1" s="2"/>
      <c r="D1" s="2"/>
      <c r="E1" s="2"/>
      <c r="F1" s="2"/>
      <c r="G1" s="2"/>
      <c r="H1" s="2"/>
      <c r="I1" s="2"/>
      <c r="J1" s="2"/>
      <c r="K1" s="2"/>
      <c r="L1" s="2"/>
      <c r="M1" s="2"/>
      <c r="N1" s="2"/>
      <c r="O1" s="2"/>
      <c r="P1" s="4"/>
      <c r="Q1" s="128"/>
    </row>
    <row r="2" spans="1:18" ht="15.75" x14ac:dyDescent="0.25">
      <c r="A2" s="851" t="s">
        <v>17</v>
      </c>
      <c r="B2" s="852"/>
      <c r="C2" s="852"/>
      <c r="D2" s="852"/>
      <c r="E2" s="852"/>
      <c r="F2" s="852"/>
      <c r="G2" s="852"/>
      <c r="H2" s="852"/>
      <c r="I2" s="852"/>
      <c r="J2" s="852"/>
      <c r="K2" s="852"/>
      <c r="L2" s="852"/>
      <c r="M2" s="852"/>
      <c r="N2" s="852"/>
      <c r="O2" s="852"/>
      <c r="P2" s="852"/>
      <c r="Q2" s="853"/>
    </row>
    <row r="3" spans="1:18" ht="15.75" x14ac:dyDescent="0.25">
      <c r="A3" s="851" t="s">
        <v>18</v>
      </c>
      <c r="B3" s="852"/>
      <c r="C3" s="852"/>
      <c r="D3" s="852"/>
      <c r="E3" s="852"/>
      <c r="F3" s="852"/>
      <c r="G3" s="852"/>
      <c r="H3" s="852"/>
      <c r="I3" s="852"/>
      <c r="J3" s="852"/>
      <c r="K3" s="852"/>
      <c r="L3" s="852"/>
      <c r="M3" s="852"/>
      <c r="N3" s="852"/>
      <c r="O3" s="852"/>
      <c r="P3" s="852"/>
      <c r="Q3" s="853"/>
    </row>
    <row r="4" spans="1:18" ht="15.75" x14ac:dyDescent="0.25">
      <c r="A4" s="129"/>
      <c r="B4" s="6"/>
      <c r="C4" s="6"/>
      <c r="D4" s="6"/>
      <c r="E4" s="6"/>
      <c r="F4" s="6"/>
      <c r="G4" s="6"/>
      <c r="H4" s="6"/>
      <c r="I4" s="6"/>
      <c r="J4" s="6"/>
      <c r="K4" s="6"/>
      <c r="L4" s="6"/>
      <c r="M4" s="6"/>
      <c r="N4" s="6"/>
      <c r="O4" s="6"/>
      <c r="P4" s="6"/>
      <c r="Q4" s="7"/>
    </row>
    <row r="5" spans="1:18" ht="15.75" thickBot="1" x14ac:dyDescent="0.25">
      <c r="A5" s="139"/>
      <c r="B5" s="140"/>
      <c r="C5" s="140"/>
      <c r="D5" s="140"/>
      <c r="E5" s="140"/>
      <c r="F5" s="140"/>
      <c r="G5" s="140"/>
      <c r="H5" s="140"/>
      <c r="I5" s="140"/>
      <c r="J5" s="140"/>
      <c r="K5" s="140"/>
      <c r="L5" s="140"/>
      <c r="M5" s="140"/>
      <c r="N5" s="140"/>
      <c r="O5" s="141"/>
      <c r="P5" s="142"/>
      <c r="Q5" s="143"/>
    </row>
    <row r="6" spans="1:18" ht="15.75" customHeight="1" x14ac:dyDescent="0.25">
      <c r="A6" s="130"/>
      <c r="B6" s="49"/>
      <c r="C6" s="854"/>
      <c r="D6" s="854"/>
      <c r="E6" s="854"/>
      <c r="F6" s="854"/>
      <c r="G6" s="854"/>
      <c r="H6" s="49"/>
      <c r="I6" s="752">
        <v>1</v>
      </c>
      <c r="J6" s="752"/>
      <c r="K6" s="752"/>
      <c r="L6" s="752">
        <v>2</v>
      </c>
      <c r="M6" s="752"/>
      <c r="N6" s="752"/>
      <c r="O6" s="752">
        <v>3</v>
      </c>
      <c r="P6" s="49"/>
      <c r="Q6" s="50"/>
    </row>
    <row r="7" spans="1:18" ht="18" x14ac:dyDescent="0.25">
      <c r="A7" s="94"/>
      <c r="B7" s="20"/>
      <c r="C7" s="51" t="str">
        <f>+CONCATENATE("Local Authority : ",+'Part 1'!K12)</f>
        <v>Local Authority : England</v>
      </c>
      <c r="D7" s="52"/>
      <c r="E7" s="51"/>
      <c r="F7" s="51"/>
      <c r="G7" s="51"/>
      <c r="H7" s="20"/>
      <c r="I7" s="753"/>
      <c r="J7" s="753"/>
      <c r="K7" s="753"/>
      <c r="L7" s="753"/>
      <c r="M7" s="753"/>
      <c r="N7" s="753"/>
      <c r="O7" s="753"/>
      <c r="P7" s="20"/>
      <c r="Q7" s="22"/>
    </row>
    <row r="8" spans="1:18" ht="15.75" x14ac:dyDescent="0.25">
      <c r="A8" s="131"/>
      <c r="B8" s="51"/>
      <c r="C8" s="51"/>
      <c r="D8" s="51"/>
      <c r="E8" s="20"/>
      <c r="F8" s="53"/>
      <c r="G8" s="53"/>
      <c r="H8" s="53"/>
      <c r="I8" s="20"/>
      <c r="J8" s="20"/>
      <c r="K8" s="20"/>
      <c r="L8" s="20"/>
      <c r="M8" s="20"/>
      <c r="N8" s="20"/>
      <c r="O8" s="20"/>
      <c r="P8" s="20"/>
      <c r="Q8" s="22"/>
    </row>
    <row r="9" spans="1:18" ht="15.75" x14ac:dyDescent="0.25">
      <c r="A9" s="131"/>
      <c r="B9" s="51"/>
      <c r="C9" s="51" t="s">
        <v>45</v>
      </c>
      <c r="D9" s="51"/>
      <c r="E9" s="20"/>
      <c r="F9" s="53"/>
      <c r="G9" s="53"/>
      <c r="H9" s="53"/>
      <c r="I9" s="20"/>
      <c r="J9" s="20"/>
      <c r="K9" s="20"/>
      <c r="L9" s="20"/>
      <c r="M9" s="20"/>
      <c r="N9" s="20"/>
      <c r="O9" s="20"/>
      <c r="P9" s="20"/>
      <c r="Q9" s="22"/>
    </row>
    <row r="10" spans="1:18" ht="15.75" x14ac:dyDescent="0.25">
      <c r="A10" s="131"/>
      <c r="B10" s="51"/>
      <c r="C10" s="855" t="s">
        <v>3392</v>
      </c>
      <c r="D10" s="856"/>
      <c r="E10" s="856"/>
      <c r="F10" s="856"/>
      <c r="G10" s="856"/>
      <c r="H10" s="856"/>
      <c r="I10" s="856"/>
      <c r="J10" s="856"/>
      <c r="K10" s="856"/>
      <c r="L10" s="856"/>
      <c r="M10" s="856"/>
      <c r="N10" s="856"/>
      <c r="O10" s="856"/>
      <c r="P10" s="20"/>
      <c r="Q10" s="22"/>
    </row>
    <row r="11" spans="1:18" ht="15.75" x14ac:dyDescent="0.2">
      <c r="A11" s="94"/>
      <c r="B11" s="20"/>
      <c r="C11" s="857"/>
      <c r="D11" s="857"/>
      <c r="E11" s="857"/>
      <c r="F11" s="857"/>
      <c r="G11" s="857"/>
      <c r="H11" s="54"/>
      <c r="I11" s="54" t="s">
        <v>46</v>
      </c>
      <c r="J11" s="54"/>
      <c r="K11" s="54"/>
      <c r="L11" s="54" t="s">
        <v>47</v>
      </c>
      <c r="M11" s="20"/>
      <c r="N11" s="20"/>
      <c r="O11" s="54" t="s">
        <v>48</v>
      </c>
      <c r="P11" s="54"/>
      <c r="Q11" s="22"/>
    </row>
    <row r="12" spans="1:18" ht="15.75" customHeight="1" x14ac:dyDescent="0.25">
      <c r="A12" s="94"/>
      <c r="B12" s="20"/>
      <c r="C12" s="20"/>
      <c r="D12" s="20"/>
      <c r="E12" s="20"/>
      <c r="F12" s="20"/>
      <c r="G12" s="842"/>
      <c r="H12" s="55"/>
      <c r="I12" s="841" t="s">
        <v>49</v>
      </c>
      <c r="J12" s="56"/>
      <c r="K12" s="27"/>
      <c r="L12" s="841" t="s">
        <v>50</v>
      </c>
      <c r="M12" s="20"/>
      <c r="N12" s="27"/>
      <c r="O12" s="842" t="s">
        <v>51</v>
      </c>
      <c r="P12" s="27"/>
      <c r="Q12" s="22"/>
    </row>
    <row r="13" spans="1:18" ht="15.75" x14ac:dyDescent="0.25">
      <c r="A13" s="94"/>
      <c r="B13" s="20"/>
      <c r="C13" s="20"/>
      <c r="D13" s="20"/>
      <c r="E13" s="20"/>
      <c r="F13" s="20"/>
      <c r="G13" s="850"/>
      <c r="H13" s="55"/>
      <c r="I13" s="841"/>
      <c r="J13" s="56"/>
      <c r="K13" s="27"/>
      <c r="L13" s="841"/>
      <c r="M13" s="20"/>
      <c r="N13" s="20"/>
      <c r="O13" s="842"/>
      <c r="P13" s="20"/>
      <c r="Q13" s="22"/>
    </row>
    <row r="14" spans="1:18" ht="16.5" thickBot="1" x14ac:dyDescent="0.3">
      <c r="A14" s="94"/>
      <c r="B14" s="23" t="s">
        <v>52</v>
      </c>
      <c r="C14" s="20"/>
      <c r="D14" s="23"/>
      <c r="E14" s="24"/>
      <c r="F14" s="20"/>
      <c r="G14" s="27"/>
      <c r="H14" s="55"/>
      <c r="I14" s="27" t="s">
        <v>24</v>
      </c>
      <c r="J14" s="33"/>
      <c r="K14" s="20"/>
      <c r="L14" s="27" t="s">
        <v>24</v>
      </c>
      <c r="M14" s="20"/>
      <c r="N14" s="126"/>
      <c r="O14" s="428" t="s">
        <v>24</v>
      </c>
      <c r="P14" s="126"/>
      <c r="Q14" s="22"/>
    </row>
    <row r="15" spans="1:18" ht="18.75" customHeight="1" thickBot="1" x14ac:dyDescent="0.3">
      <c r="A15" s="94"/>
      <c r="B15" s="20"/>
      <c r="C15" s="830" t="s">
        <v>53</v>
      </c>
      <c r="D15" s="830"/>
      <c r="E15" s="830"/>
      <c r="F15" s="830"/>
      <c r="G15" s="830"/>
      <c r="H15" s="55"/>
      <c r="I15" s="31">
        <f>INDEX(DatasheetPart2!$D$5:$BW$301,MATCH(Import_LA_Code,DatasheetPart2!$B$5:$B$301,0),MATCH(CONCATENATE('Part 2 '!$R15,"/",'Part 2 '!I$6),DatasheetPart2!$D$3:$BW$3,0))</f>
        <v>23279468946</v>
      </c>
      <c r="J15" s="58"/>
      <c r="K15" s="59"/>
      <c r="L15" s="31">
        <f>INDEX(DatasheetPart2!$D$5:$BW$301,MATCH(Import_LA_Code,DatasheetPart2!$B$5:$B$301,0),MATCH(CONCATENATE('Part 2 '!$R15,"/",'Part 2 '!L$6),DatasheetPart2!$D$3:$BW$3,0))</f>
        <v>379131813</v>
      </c>
      <c r="M15" s="61"/>
      <c r="N15" s="429"/>
      <c r="O15" s="430">
        <f>INDEX(DatasheetPart2!$D$5:$BW$301,MATCH(Import_LA_Code,DatasheetPart2!$B$5:$B$301,0),MATCH(CONCATENATE('Part 2 '!$R15,"/",'Part 2 '!O$6),DatasheetPart2!$D$3:$BW$3,0))</f>
        <v>23658600758</v>
      </c>
      <c r="P15" s="126"/>
      <c r="Q15" s="22"/>
      <c r="R15" s="748">
        <v>1</v>
      </c>
    </row>
    <row r="16" spans="1:18" x14ac:dyDescent="0.2">
      <c r="A16" s="94"/>
      <c r="B16" s="20"/>
      <c r="C16" s="830"/>
      <c r="D16" s="830"/>
      <c r="E16" s="830"/>
      <c r="F16" s="830"/>
      <c r="G16" s="830"/>
      <c r="H16" s="33"/>
      <c r="I16" s="33"/>
      <c r="J16" s="33"/>
      <c r="K16" s="33"/>
      <c r="L16" s="33"/>
      <c r="M16" s="20"/>
      <c r="N16" s="429"/>
      <c r="O16" s="429"/>
      <c r="P16" s="126"/>
      <c r="Q16" s="22"/>
    </row>
    <row r="17" spans="1:18" x14ac:dyDescent="0.2">
      <c r="A17" s="94"/>
      <c r="B17" s="20"/>
      <c r="C17" s="62"/>
      <c r="D17" s="62"/>
      <c r="E17" s="62"/>
      <c r="F17" s="29"/>
      <c r="G17" s="28"/>
      <c r="H17" s="33"/>
      <c r="I17" s="33"/>
      <c r="J17" s="33"/>
      <c r="K17" s="33"/>
      <c r="L17" s="33"/>
      <c r="M17" s="33"/>
      <c r="N17" s="429"/>
      <c r="O17" s="429"/>
      <c r="P17" s="126"/>
      <c r="Q17" s="22"/>
    </row>
    <row r="18" spans="1:18" ht="15" customHeight="1" thickBot="1" x14ac:dyDescent="0.25">
      <c r="A18" s="94"/>
      <c r="B18" s="844" t="s">
        <v>54</v>
      </c>
      <c r="C18" s="844"/>
      <c r="D18" s="62"/>
      <c r="E18" s="62"/>
      <c r="F18" s="29"/>
      <c r="G18" s="28"/>
      <c r="H18" s="33"/>
      <c r="I18" s="33"/>
      <c r="J18" s="33"/>
      <c r="K18" s="33"/>
      <c r="L18" s="33"/>
      <c r="M18" s="33"/>
      <c r="N18" s="429"/>
      <c r="O18" s="429"/>
      <c r="P18" s="126"/>
      <c r="Q18" s="22"/>
    </row>
    <row r="19" spans="1:18" ht="16.5" customHeight="1" thickBot="1" x14ac:dyDescent="0.25">
      <c r="A19" s="94"/>
      <c r="B19" s="20"/>
      <c r="C19" s="845" t="s">
        <v>55</v>
      </c>
      <c r="D19" s="845"/>
      <c r="E19" s="845"/>
      <c r="F19" s="29"/>
      <c r="G19" s="36"/>
      <c r="H19" s="33"/>
      <c r="I19" s="60">
        <f>INDEX(DatasheetPart2!$D$5:$BW$301,MATCH(Import_LA_Code,DatasheetPart2!$B$5:$B$301,0),MATCH(CONCATENATE('Part 2 '!$R19,"/",'Part 2 '!I$6),DatasheetPart2!$D$3:$BW$3,0))</f>
        <v>-16367258</v>
      </c>
      <c r="J19" s="33"/>
      <c r="K19" s="33"/>
      <c r="L19" s="60">
        <f>INDEX(DatasheetPart2!$D$5:$BW$301,MATCH(Import_LA_Code,DatasheetPart2!$B$5:$B$301,0),MATCH(CONCATENATE('Part 2 '!$R19,"/",'Part 2 '!L$6),DatasheetPart2!$D$3:$BW$3,0))</f>
        <v>-83344</v>
      </c>
      <c r="M19" s="105"/>
      <c r="N19" s="429"/>
      <c r="O19" s="430">
        <f>INDEX(DatasheetPart2!$D$5:$BW$301,MATCH(Import_LA_Code,DatasheetPart2!$B$5:$B$301,0),MATCH(CONCATENATE('Part 2 '!$R19,"/",'Part 2 '!O$6),DatasheetPart2!$D$3:$BW$3,0))</f>
        <v>-16450602</v>
      </c>
      <c r="P19" s="126"/>
      <c r="Q19" s="22"/>
      <c r="R19" s="748">
        <v>2</v>
      </c>
    </row>
    <row r="20" spans="1:18" x14ac:dyDescent="0.2">
      <c r="A20" s="94"/>
      <c r="B20" s="20"/>
      <c r="C20" s="62"/>
      <c r="D20" s="62"/>
      <c r="E20" s="62"/>
      <c r="F20" s="29"/>
      <c r="G20" s="28"/>
      <c r="H20" s="33"/>
      <c r="I20" s="33"/>
      <c r="J20" s="33"/>
      <c r="K20" s="33"/>
      <c r="L20" s="33"/>
      <c r="M20" s="33"/>
      <c r="N20" s="429"/>
      <c r="O20" s="429"/>
      <c r="P20" s="126"/>
      <c r="Q20" s="22"/>
    </row>
    <row r="21" spans="1:18" ht="15.75" x14ac:dyDescent="0.2">
      <c r="A21" s="94"/>
      <c r="B21" s="26" t="s">
        <v>56</v>
      </c>
      <c r="C21" s="62"/>
      <c r="D21" s="24"/>
      <c r="E21" s="24"/>
      <c r="F21" s="20"/>
      <c r="G21" s="28"/>
      <c r="H21" s="33"/>
      <c r="I21" s="33"/>
      <c r="J21" s="33"/>
      <c r="K21" s="33"/>
      <c r="L21" s="33"/>
      <c r="M21" s="33"/>
      <c r="N21" s="429"/>
      <c r="O21" s="429"/>
      <c r="P21" s="126"/>
      <c r="Q21" s="22"/>
    </row>
    <row r="22" spans="1:18" ht="14.25" customHeight="1" thickBot="1" x14ac:dyDescent="0.3">
      <c r="A22" s="94"/>
      <c r="B22" s="53"/>
      <c r="C22" s="26" t="s">
        <v>57</v>
      </c>
      <c r="D22" s="29"/>
      <c r="E22" s="24"/>
      <c r="F22" s="20"/>
      <c r="G22" s="28"/>
      <c r="H22" s="33"/>
      <c r="I22" s="33"/>
      <c r="J22" s="33"/>
      <c r="K22" s="33"/>
      <c r="L22" s="33"/>
      <c r="M22" s="33"/>
      <c r="N22" s="429"/>
      <c r="O22" s="429"/>
      <c r="P22" s="126"/>
      <c r="Q22" s="22"/>
    </row>
    <row r="23" spans="1:18" ht="16.5" thickBot="1" x14ac:dyDescent="0.25">
      <c r="A23" s="94"/>
      <c r="B23" s="20"/>
      <c r="C23" s="63" t="s">
        <v>58</v>
      </c>
      <c r="D23" s="29"/>
      <c r="E23" s="63"/>
      <c r="F23" s="29"/>
      <c r="G23" s="28"/>
      <c r="H23" s="28"/>
      <c r="I23" s="60">
        <f>INDEX(DatasheetPart2!$D$5:$BW$301,MATCH(Import_LA_Code,DatasheetPart2!$B$5:$B$301,0),MATCH(CONCATENATE('Part 2 '!$R23,"/",'Part 2 '!I$6),DatasheetPart2!$D$3:$BW$3,0))</f>
        <v>-237557574</v>
      </c>
      <c r="J23" s="28"/>
      <c r="K23" s="28"/>
      <c r="L23" s="60">
        <f>INDEX(DatasheetPart2!$D$5:$BW$301,MATCH(Import_LA_Code,DatasheetPart2!$B$5:$B$301,0),MATCH(CONCATENATE('Part 2 '!$R23,"/",'Part 2 '!L$6),DatasheetPart2!$D$3:$BW$3,0))</f>
        <v>-2206578</v>
      </c>
      <c r="M23" s="33"/>
      <c r="N23" s="429"/>
      <c r="O23" s="430">
        <f>INDEX(DatasheetPart2!$D$5:$BW$301,MATCH(Import_LA_Code,DatasheetPart2!$B$5:$B$301,0),MATCH(CONCATENATE('Part 2 '!$R23,"/",'Part 2 '!O$6),DatasheetPart2!$D$3:$BW$3,0))</f>
        <v>-239764152</v>
      </c>
      <c r="P23" s="431"/>
      <c r="Q23" s="22"/>
      <c r="R23" s="748">
        <v>3</v>
      </c>
    </row>
    <row r="24" spans="1:18" ht="16.5" thickBot="1" x14ac:dyDescent="0.25">
      <c r="A24" s="94"/>
      <c r="B24" s="20"/>
      <c r="C24" s="24"/>
      <c r="D24" s="63"/>
      <c r="E24" s="63"/>
      <c r="F24" s="29"/>
      <c r="G24" s="36"/>
      <c r="H24" s="36"/>
      <c r="I24" s="64"/>
      <c r="J24" s="33"/>
      <c r="K24" s="28"/>
      <c r="L24" s="28"/>
      <c r="M24" s="36"/>
      <c r="N24" s="429"/>
      <c r="O24" s="432"/>
      <c r="P24" s="433"/>
      <c r="Q24" s="22"/>
    </row>
    <row r="25" spans="1:18" ht="16.5" customHeight="1" thickBot="1" x14ac:dyDescent="0.25">
      <c r="A25" s="94"/>
      <c r="B25" s="20"/>
      <c r="C25" s="825" t="s">
        <v>59</v>
      </c>
      <c r="D25" s="846"/>
      <c r="E25" s="846"/>
      <c r="F25" s="847"/>
      <c r="G25" s="847"/>
      <c r="H25" s="36"/>
      <c r="I25" s="60">
        <f>INDEX(DatasheetPart2!$D$5:$BW$301,MATCH(Import_LA_Code,DatasheetPart2!$B$5:$B$301,0),MATCH(CONCATENATE('Part 2 '!$R25,"/",'Part 2 '!I$6),DatasheetPart2!$D$3:$BW$3,0))</f>
        <v>-12153470</v>
      </c>
      <c r="J25" s="105"/>
      <c r="K25" s="65"/>
      <c r="L25" s="60">
        <f>INDEX(DatasheetPart2!$D$5:$BW$301,MATCH(Import_LA_Code,DatasheetPart2!$B$5:$B$301,0),MATCH(CONCATENATE('Part 2 '!$R25,"/",'Part 2 '!L$6),DatasheetPart2!$D$3:$BW$3,0))</f>
        <v>162650</v>
      </c>
      <c r="M25" s="105"/>
      <c r="N25" s="429"/>
      <c r="O25" s="430">
        <f>INDEX(DatasheetPart2!$D$5:$BW$301,MATCH(Import_LA_Code,DatasheetPart2!$B$5:$B$301,0),MATCH(CONCATENATE('Part 2 '!$R25,"/",'Part 2 '!O$6),DatasheetPart2!$D$3:$BW$3,0))</f>
        <v>-11990820</v>
      </c>
      <c r="P25" s="126"/>
      <c r="Q25" s="22"/>
      <c r="R25" s="748">
        <v>4</v>
      </c>
    </row>
    <row r="26" spans="1:18" ht="15.75" x14ac:dyDescent="0.2">
      <c r="A26" s="94"/>
      <c r="B26" s="20"/>
      <c r="C26" s="846"/>
      <c r="D26" s="846"/>
      <c r="E26" s="846"/>
      <c r="F26" s="847"/>
      <c r="G26" s="847"/>
      <c r="H26" s="36"/>
      <c r="I26" s="36"/>
      <c r="J26" s="33"/>
      <c r="K26" s="28"/>
      <c r="L26" s="28"/>
      <c r="M26" s="33"/>
      <c r="N26" s="429"/>
      <c r="O26" s="432"/>
      <c r="P26" s="126"/>
      <c r="Q26" s="22"/>
    </row>
    <row r="27" spans="1:18" ht="16.5" thickBot="1" x14ac:dyDescent="0.25">
      <c r="A27" s="94"/>
      <c r="B27" s="20"/>
      <c r="C27" s="63"/>
      <c r="D27" s="63"/>
      <c r="E27" s="63"/>
      <c r="F27" s="29"/>
      <c r="G27" s="28"/>
      <c r="H27" s="36"/>
      <c r="I27" s="28"/>
      <c r="J27" s="33"/>
      <c r="K27" s="28"/>
      <c r="L27" s="28"/>
      <c r="M27" s="36"/>
      <c r="N27" s="429"/>
      <c r="O27" s="429"/>
      <c r="P27" s="126"/>
      <c r="Q27" s="22"/>
    </row>
    <row r="28" spans="1:18" ht="16.5" customHeight="1" thickBot="1" x14ac:dyDescent="0.25">
      <c r="A28" s="94"/>
      <c r="B28" s="20"/>
      <c r="C28" s="24" t="s">
        <v>60</v>
      </c>
      <c r="D28" s="63"/>
      <c r="E28" s="24"/>
      <c r="F28" s="20"/>
      <c r="G28" s="36"/>
      <c r="H28" s="36"/>
      <c r="I28" s="60">
        <f>INDEX(DatasheetPart2!$D$5:$BW$301,MATCH(Import_LA_Code,DatasheetPart2!$B$5:$B$301,0),MATCH(CONCATENATE('Part 2 '!$R28,"/",'Part 2 '!I$6),DatasheetPart2!$D$3:$BW$3,0))</f>
        <v>-188092452</v>
      </c>
      <c r="J28" s="33"/>
      <c r="K28" s="33"/>
      <c r="L28" s="60">
        <f>INDEX(DatasheetPart2!$D$5:$BW$301,MATCH(Import_LA_Code,DatasheetPart2!$B$5:$B$301,0),MATCH(CONCATENATE('Part 2 '!$R28,"/",'Part 2 '!L$6),DatasheetPart2!$D$3:$BW$3,0))</f>
        <v>-2714530</v>
      </c>
      <c r="M28" s="36"/>
      <c r="N28" s="429"/>
      <c r="O28" s="430">
        <f>INDEX(DatasheetPart2!$D$5:$BW$301,MATCH(Import_LA_Code,DatasheetPart2!$B$5:$B$301,0),MATCH(CONCATENATE('Part 2 '!$R28,"/",'Part 2 '!O$6),DatasheetPart2!$D$3:$BW$3,0))</f>
        <v>-190806982</v>
      </c>
      <c r="P28" s="433"/>
      <c r="Q28" s="22"/>
      <c r="R28" s="748">
        <v>5</v>
      </c>
    </row>
    <row r="29" spans="1:18" ht="36.75" customHeight="1" x14ac:dyDescent="0.2">
      <c r="A29" s="94"/>
      <c r="B29" s="20"/>
      <c r="C29" s="24"/>
      <c r="D29" s="63"/>
      <c r="E29" s="24"/>
      <c r="F29" s="20"/>
      <c r="G29" s="36"/>
      <c r="H29" s="36"/>
      <c r="I29" s="132"/>
      <c r="J29" s="33"/>
      <c r="K29" s="33"/>
      <c r="L29" s="133"/>
      <c r="M29" s="36"/>
      <c r="N29" s="429"/>
      <c r="O29" s="432"/>
      <c r="P29" s="433"/>
      <c r="Q29" s="22"/>
    </row>
    <row r="30" spans="1:18" ht="16.5" thickBot="1" x14ac:dyDescent="0.25">
      <c r="A30" s="94"/>
      <c r="B30" s="20"/>
      <c r="C30" s="26" t="s">
        <v>61</v>
      </c>
      <c r="D30" s="29"/>
      <c r="E30" s="24"/>
      <c r="F30" s="20"/>
      <c r="G30" s="28"/>
      <c r="H30" s="36"/>
      <c r="I30" s="33"/>
      <c r="J30" s="33"/>
      <c r="K30" s="33"/>
      <c r="L30" s="33"/>
      <c r="M30" s="36"/>
      <c r="N30" s="429"/>
      <c r="O30" s="429"/>
      <c r="P30" s="433"/>
      <c r="Q30" s="22"/>
    </row>
    <row r="31" spans="1:18" ht="16.5" thickBot="1" x14ac:dyDescent="0.3">
      <c r="A31" s="103"/>
      <c r="B31" s="21"/>
      <c r="C31" s="24" t="s">
        <v>62</v>
      </c>
      <c r="D31" s="66"/>
      <c r="E31" s="67"/>
      <c r="F31" s="21"/>
      <c r="G31" s="68"/>
      <c r="H31" s="69"/>
      <c r="I31" s="60">
        <f>INDEX(DatasheetPart2!$D$5:$BW$301,MATCH(Import_LA_Code,DatasheetPart2!$B$5:$B$301,0),MATCH(CONCATENATE('Part 2 '!$R31,"/",'Part 2 '!I$6),DatasheetPart2!$D$3:$BW$3,0))</f>
        <v>68657064</v>
      </c>
      <c r="J31" s="33"/>
      <c r="K31" s="35"/>
      <c r="L31" s="60">
        <f>INDEX(DatasheetPart2!$D$5:$BW$301,MATCH(Import_LA_Code,DatasheetPart2!$B$5:$B$301,0),MATCH(CONCATENATE('Part 2 '!$R31,"/",'Part 2 '!L$6),DatasheetPart2!$D$3:$BW$3,0))</f>
        <v>215605</v>
      </c>
      <c r="M31" s="53"/>
      <c r="N31" s="432"/>
      <c r="O31" s="430">
        <f>INDEX(DatasheetPart2!$D$5:$BW$301,MATCH(Import_LA_Code,DatasheetPart2!$B$5:$B$301,0),MATCH(CONCATENATE('Part 2 '!$R31,"/",'Part 2 '!O$6),DatasheetPart2!$D$3:$BW$3,0))</f>
        <v>68872669</v>
      </c>
      <c r="P31" s="434"/>
      <c r="Q31" s="45"/>
      <c r="R31" s="748">
        <v>6</v>
      </c>
    </row>
    <row r="32" spans="1:18" ht="15.75" x14ac:dyDescent="0.25">
      <c r="A32" s="103"/>
      <c r="B32" s="21"/>
      <c r="C32" s="24" t="s">
        <v>63</v>
      </c>
      <c r="D32" s="66"/>
      <c r="E32" s="67"/>
      <c r="F32" s="21"/>
      <c r="G32" s="68"/>
      <c r="H32" s="69"/>
      <c r="I32" s="35"/>
      <c r="J32" s="33"/>
      <c r="K32" s="35"/>
      <c r="L32" s="35"/>
      <c r="M32" s="53"/>
      <c r="N32" s="432"/>
      <c r="O32" s="432"/>
      <c r="P32" s="434"/>
      <c r="Q32" s="45"/>
    </row>
    <row r="33" spans="1:18" ht="16.5" thickBot="1" x14ac:dyDescent="0.25">
      <c r="A33" s="103"/>
      <c r="B33" s="21"/>
      <c r="C33" s="24"/>
      <c r="D33" s="66"/>
      <c r="E33" s="67"/>
      <c r="F33" s="21"/>
      <c r="G33" s="70"/>
      <c r="H33" s="69"/>
      <c r="I33" s="35"/>
      <c r="J33" s="33"/>
      <c r="K33" s="35"/>
      <c r="L33" s="35"/>
      <c r="M33" s="36"/>
      <c r="N33" s="432"/>
      <c r="O33" s="432"/>
      <c r="P33" s="434"/>
      <c r="Q33" s="45"/>
    </row>
    <row r="34" spans="1:18" ht="16.5" thickBot="1" x14ac:dyDescent="0.3">
      <c r="A34" s="103"/>
      <c r="B34" s="21"/>
      <c r="C34" s="24" t="s">
        <v>64</v>
      </c>
      <c r="D34" s="66"/>
      <c r="E34" s="67"/>
      <c r="F34" s="21"/>
      <c r="G34" s="68"/>
      <c r="H34" s="69"/>
      <c r="I34" s="60">
        <f>INDEX(DatasheetPart2!$D$5:$BW$301,MATCH(Import_LA_Code,DatasheetPart2!$B$5:$B$301,0),MATCH(CONCATENATE('Part 2 '!$R34,"/",'Part 2 '!I$6),DatasheetPart2!$D$3:$BW$3,0))</f>
        <v>1192242605</v>
      </c>
      <c r="J34" s="33"/>
      <c r="K34" s="35"/>
      <c r="L34" s="60">
        <f>INDEX(DatasheetPart2!$D$5:$BW$301,MATCH(Import_LA_Code,DatasheetPart2!$B$5:$B$301,0),MATCH(CONCATENATE('Part 2 '!$R34,"/",'Part 2 '!L$6),DatasheetPart2!$D$3:$BW$3,0))</f>
        <v>7513862</v>
      </c>
      <c r="M34" s="134"/>
      <c r="N34" s="432"/>
      <c r="O34" s="430">
        <f>INDEX(DatasheetPart2!$D$5:$BW$301,MATCH(Import_LA_Code,DatasheetPart2!$B$5:$B$301,0),MATCH(CONCATENATE('Part 2 '!$R34,"/",'Part 2 '!O$6),DatasheetPart2!$D$3:$BW$3,0))</f>
        <v>1199756467</v>
      </c>
      <c r="P34" s="435"/>
      <c r="Q34" s="45"/>
      <c r="R34" s="748">
        <v>7</v>
      </c>
    </row>
    <row r="35" spans="1:18" ht="15.75" x14ac:dyDescent="0.25">
      <c r="A35" s="103"/>
      <c r="B35" s="21"/>
      <c r="C35" s="24" t="s">
        <v>63</v>
      </c>
      <c r="D35" s="66"/>
      <c r="E35" s="67"/>
      <c r="F35" s="21"/>
      <c r="G35" s="68"/>
      <c r="H35" s="69"/>
      <c r="I35" s="35"/>
      <c r="J35" s="33"/>
      <c r="K35" s="35"/>
      <c r="L35" s="35"/>
      <c r="M35" s="53"/>
      <c r="N35" s="432"/>
      <c r="O35" s="436"/>
      <c r="P35" s="434"/>
      <c r="Q35" s="45"/>
    </row>
    <row r="36" spans="1:18" ht="16.5" thickBot="1" x14ac:dyDescent="0.3">
      <c r="A36" s="103"/>
      <c r="B36" s="21"/>
      <c r="C36" s="24"/>
      <c r="D36" s="66"/>
      <c r="E36" s="67"/>
      <c r="F36" s="21"/>
      <c r="G36" s="68"/>
      <c r="H36" s="69"/>
      <c r="I36" s="35"/>
      <c r="J36" s="33"/>
      <c r="K36" s="35"/>
      <c r="L36" s="35"/>
      <c r="M36" s="53"/>
      <c r="N36" s="432"/>
      <c r="O36" s="436"/>
      <c r="P36" s="434"/>
      <c r="Q36" s="45"/>
    </row>
    <row r="37" spans="1:18" ht="16.5" thickBot="1" x14ac:dyDescent="0.3">
      <c r="A37" s="103"/>
      <c r="B37" s="66"/>
      <c r="C37" s="71" t="s">
        <v>65</v>
      </c>
      <c r="D37" s="72"/>
      <c r="E37" s="73"/>
      <c r="F37" s="72"/>
      <c r="G37" s="74"/>
      <c r="H37" s="75"/>
      <c r="I37" s="76">
        <f>INDEX(DatasheetPart2!$D$5:$BW$301,MATCH(Import_LA_Code,DatasheetPart2!$B$5:$B$301,0),MATCH(CONCATENATE('Part 2 '!$R37,"/",'Part 2 '!I$6),DatasheetPart2!$D$3:$BW$3,0))</f>
        <v>0</v>
      </c>
      <c r="J37" s="77"/>
      <c r="K37" s="78"/>
      <c r="L37" s="76">
        <f>INDEX(DatasheetPart2!$D$5:$BW$301,MATCH(Import_LA_Code,DatasheetPart2!$B$5:$B$301,0),MATCH(CONCATENATE('Part 2 '!$R37,"/",'Part 2 '!L$6),DatasheetPart2!$D$3:$BW$3,0))</f>
        <v>0</v>
      </c>
      <c r="M37" s="79"/>
      <c r="N37" s="432"/>
      <c r="O37" s="430">
        <f>INDEX(DatasheetPart2!$D$5:$BW$301,MATCH(Import_LA_Code,DatasheetPart2!$B$5:$B$301,0),MATCH(CONCATENATE('Part 2 '!$R37,"/",'Part 2 '!O$6),DatasheetPart2!$D$3:$BW$3,0))</f>
        <v>0</v>
      </c>
      <c r="P37" s="434"/>
      <c r="Q37" s="45"/>
      <c r="R37" s="748">
        <v>8</v>
      </c>
    </row>
    <row r="38" spans="1:18" ht="15.75" x14ac:dyDescent="0.25">
      <c r="A38" s="103"/>
      <c r="B38" s="66"/>
      <c r="C38" s="71" t="s">
        <v>63</v>
      </c>
      <c r="D38" s="72"/>
      <c r="E38" s="73"/>
      <c r="F38" s="72"/>
      <c r="G38" s="74"/>
      <c r="H38" s="75"/>
      <c r="I38" s="78"/>
      <c r="J38" s="77"/>
      <c r="K38" s="78"/>
      <c r="L38" s="78"/>
      <c r="M38" s="79"/>
      <c r="N38" s="432"/>
      <c r="O38" s="436"/>
      <c r="P38" s="434"/>
      <c r="Q38" s="45"/>
    </row>
    <row r="39" spans="1:18" ht="16.5" thickBot="1" x14ac:dyDescent="0.3">
      <c r="A39" s="103"/>
      <c r="B39" s="66"/>
      <c r="C39" s="24"/>
      <c r="D39" s="66"/>
      <c r="E39" s="67"/>
      <c r="F39" s="21"/>
      <c r="G39" s="68"/>
      <c r="H39" s="69"/>
      <c r="I39" s="35"/>
      <c r="J39" s="33"/>
      <c r="K39" s="35"/>
      <c r="L39" s="35"/>
      <c r="M39" s="53"/>
      <c r="N39" s="432"/>
      <c r="O39" s="432"/>
      <c r="P39" s="434"/>
      <c r="Q39" s="45"/>
    </row>
    <row r="40" spans="1:18" ht="16.5" thickBot="1" x14ac:dyDescent="0.25">
      <c r="A40" s="103"/>
      <c r="B40" s="66"/>
      <c r="C40" s="24" t="s">
        <v>66</v>
      </c>
      <c r="D40" s="80"/>
      <c r="E40" s="67"/>
      <c r="F40" s="21"/>
      <c r="G40" s="69"/>
      <c r="H40" s="69"/>
      <c r="I40" s="60">
        <f>INDEX(DatasheetPart2!$D$5:$BW$301,MATCH(Import_LA_Code,DatasheetPart2!$B$5:$B$301,0),MATCH(CONCATENATE('Part 2 '!$R40,"/",'Part 2 '!I$6),DatasheetPart2!$D$3:$BW$3,0))</f>
        <v>31087699</v>
      </c>
      <c r="J40" s="33"/>
      <c r="K40" s="35"/>
      <c r="L40" s="60">
        <f>INDEX(DatasheetPart2!$D$5:$BW$301,MATCH(Import_LA_Code,DatasheetPart2!$B$5:$B$301,0),MATCH(CONCATENATE('Part 2 '!$R40,"/",'Part 2 '!L$6),DatasheetPart2!$D$3:$BW$3,0))</f>
        <v>-65705</v>
      </c>
      <c r="M40" s="36"/>
      <c r="N40" s="432"/>
      <c r="O40" s="430">
        <f>INDEX(DatasheetPart2!$D$5:$BW$301,MATCH(Import_LA_Code,DatasheetPart2!$B$5:$B$301,0),MATCH(CONCATENATE('Part 2 '!$R40,"/",'Part 2 '!O$6),DatasheetPart2!$D$3:$BW$3,0))</f>
        <v>31021994</v>
      </c>
      <c r="P40" s="435"/>
      <c r="Q40" s="45"/>
      <c r="R40" s="748">
        <v>9</v>
      </c>
    </row>
    <row r="41" spans="1:18" ht="43.5" customHeight="1" thickBot="1" x14ac:dyDescent="0.25">
      <c r="A41" s="103"/>
      <c r="B41" s="66"/>
      <c r="C41" s="24"/>
      <c r="D41" s="80"/>
      <c r="E41" s="67"/>
      <c r="F41" s="21"/>
      <c r="G41" s="69"/>
      <c r="H41" s="69"/>
      <c r="I41" s="81"/>
      <c r="J41" s="33"/>
      <c r="K41" s="35"/>
      <c r="L41" s="82"/>
      <c r="M41" s="36"/>
      <c r="N41" s="432"/>
      <c r="O41" s="434"/>
      <c r="P41" s="434"/>
      <c r="Q41" s="45"/>
    </row>
    <row r="42" spans="1:18" ht="16.5" thickBot="1" x14ac:dyDescent="0.25">
      <c r="A42" s="103"/>
      <c r="B42" s="66"/>
      <c r="C42" s="24" t="s">
        <v>67</v>
      </c>
      <c r="D42" s="80"/>
      <c r="E42" s="67"/>
      <c r="F42" s="21"/>
      <c r="G42" s="69"/>
      <c r="H42" s="69"/>
      <c r="I42" s="60">
        <f>INDEX(DatasheetPart2!$D$5:$BW$301,MATCH(Import_LA_Code,DatasheetPart2!$B$5:$B$301,0),MATCH(CONCATENATE('Part 2 '!$R42,"/",'Part 2 '!I$6),DatasheetPart2!$D$3:$BW$3,0))</f>
        <v>-98820956</v>
      </c>
      <c r="J42" s="105"/>
      <c r="K42" s="83"/>
      <c r="L42" s="60">
        <f>INDEX(DatasheetPart2!$D$5:$BW$301,MATCH(Import_LA_Code,DatasheetPart2!$B$5:$B$301,0),MATCH(CONCATENATE('Part 2 '!$R42,"/",'Part 2 '!L$6),DatasheetPart2!$D$3:$BW$3,0))</f>
        <v>-6803599</v>
      </c>
      <c r="M42" s="135"/>
      <c r="N42" s="432"/>
      <c r="O42" s="430">
        <f>INDEX(DatasheetPart2!$D$5:$BW$301,MATCH(Import_LA_Code,DatasheetPart2!$B$5:$B$301,0),MATCH(CONCATENATE('Part 2 '!$R42,"/",'Part 2 '!O$6),DatasheetPart2!$D$3:$BW$3,0))</f>
        <v>-105624555</v>
      </c>
      <c r="P42" s="435"/>
      <c r="Q42" s="45"/>
      <c r="R42" s="748">
        <v>10</v>
      </c>
    </row>
    <row r="43" spans="1:18" ht="37.5" customHeight="1" thickBot="1" x14ac:dyDescent="0.25">
      <c r="A43" s="103"/>
      <c r="B43" s="66"/>
      <c r="C43" s="24"/>
      <c r="D43" s="80"/>
      <c r="E43" s="67"/>
      <c r="F43" s="21"/>
      <c r="G43" s="69"/>
      <c r="H43" s="69"/>
      <c r="I43" s="69"/>
      <c r="J43" s="33"/>
      <c r="K43" s="69"/>
      <c r="L43" s="69"/>
      <c r="M43" s="36"/>
      <c r="N43" s="432"/>
      <c r="O43" s="432"/>
      <c r="P43" s="434"/>
      <c r="Q43" s="45"/>
    </row>
    <row r="44" spans="1:18" ht="16.5" thickBot="1" x14ac:dyDescent="0.25">
      <c r="A44" s="103"/>
      <c r="B44" s="66"/>
      <c r="C44" s="24" t="s">
        <v>68</v>
      </c>
      <c r="D44" s="80"/>
      <c r="E44" s="67"/>
      <c r="F44" s="21"/>
      <c r="G44" s="69"/>
      <c r="H44" s="69"/>
      <c r="I44" s="60">
        <f>INDEX(DatasheetPart2!$D$5:$BW$301,MATCH(Import_LA_Code,DatasheetPart2!$B$5:$B$301,0),MATCH(CONCATENATE('Part 2 '!$R44,"/",'Part 2 '!I$6),DatasheetPart2!$D$3:$BW$3,0))</f>
        <v>-796277171</v>
      </c>
      <c r="J44" s="105"/>
      <c r="K44" s="83"/>
      <c r="L44" s="60">
        <f>INDEX(DatasheetPart2!$D$5:$BW$301,MATCH(Import_LA_Code,DatasheetPart2!$B$5:$B$301,0),MATCH(CONCATENATE('Part 2 '!$R44,"/",'Part 2 '!L$6),DatasheetPart2!$D$3:$BW$3,0))</f>
        <v>-9239214</v>
      </c>
      <c r="M44" s="135"/>
      <c r="N44" s="432"/>
      <c r="O44" s="430">
        <f>INDEX(DatasheetPart2!$D$5:$BW$301,MATCH(Import_LA_Code,DatasheetPart2!$B$5:$B$301,0),MATCH(CONCATENATE('Part 2 '!$R44,"/",'Part 2 '!O$6),DatasheetPart2!$D$3:$BW$3,0))</f>
        <v>-805516385</v>
      </c>
      <c r="P44" s="435"/>
      <c r="Q44" s="45"/>
      <c r="R44" s="748">
        <v>11</v>
      </c>
    </row>
    <row r="45" spans="1:18" ht="18.75" customHeight="1" thickBot="1" x14ac:dyDescent="0.25">
      <c r="A45" s="94"/>
      <c r="B45" s="29"/>
      <c r="C45" s="24"/>
      <c r="D45" s="24"/>
      <c r="E45" s="24"/>
      <c r="F45" s="20"/>
      <c r="G45" s="36"/>
      <c r="H45" s="35"/>
      <c r="I45" s="84"/>
      <c r="J45" s="84"/>
      <c r="K45" s="85"/>
      <c r="L45" s="86"/>
      <c r="M45" s="36"/>
      <c r="N45" s="429"/>
      <c r="O45" s="432"/>
      <c r="P45" s="433"/>
      <c r="Q45" s="22"/>
    </row>
    <row r="46" spans="1:18" ht="15.75" customHeight="1" x14ac:dyDescent="0.2">
      <c r="A46" s="94"/>
      <c r="B46" s="87"/>
      <c r="C46" s="88"/>
      <c r="D46" s="88"/>
      <c r="E46" s="88"/>
      <c r="F46" s="89"/>
      <c r="G46" s="90"/>
      <c r="H46" s="91"/>
      <c r="I46" s="92"/>
      <c r="J46" s="92"/>
      <c r="K46" s="848"/>
      <c r="L46" s="848"/>
      <c r="M46" s="848"/>
      <c r="N46" s="437"/>
      <c r="O46" s="438"/>
      <c r="P46" s="439"/>
      <c r="Q46" s="22"/>
    </row>
    <row r="47" spans="1:18" ht="16.5" thickBot="1" x14ac:dyDescent="0.25">
      <c r="A47" s="94"/>
      <c r="B47" s="93"/>
      <c r="C47" s="26" t="s">
        <v>69</v>
      </c>
      <c r="D47" s="24"/>
      <c r="E47" s="24"/>
      <c r="F47" s="20"/>
      <c r="G47" s="28"/>
      <c r="H47" s="33"/>
      <c r="I47" s="33"/>
      <c r="J47" s="33"/>
      <c r="K47" s="849"/>
      <c r="L47" s="849"/>
      <c r="M47" s="849"/>
      <c r="N47" s="429"/>
      <c r="O47" s="429"/>
      <c r="P47" s="440"/>
      <c r="Q47" s="22"/>
    </row>
    <row r="48" spans="1:18" ht="16.5" thickBot="1" x14ac:dyDescent="0.3">
      <c r="A48" s="94"/>
      <c r="B48" s="95"/>
      <c r="C48" s="24" t="s">
        <v>70</v>
      </c>
      <c r="D48" s="24"/>
      <c r="E48" s="24"/>
      <c r="F48" s="20"/>
      <c r="G48" s="36"/>
      <c r="H48" s="36"/>
      <c r="I48" s="31">
        <f>INDEX(DatasheetPart2!$D$5:$BW$301,MATCH(Import_LA_Code,DatasheetPart2!$B$5:$B$301,0),MATCH(CONCATENATE('Part 2 '!$R48,"/",'Part 2 '!I$6),DatasheetPart2!$D$3:$BW$3,0))</f>
        <v>23459745007</v>
      </c>
      <c r="J48" s="33"/>
      <c r="K48" s="33"/>
      <c r="L48" s="31">
        <f>INDEX(DatasheetPart2!$D$5:$BW$301,MATCH(Import_LA_Code,DatasheetPart2!$B$5:$B$301,0),MATCH(CONCATENATE('Part 2 '!$R48,"/",'Part 2 '!L$6),DatasheetPart2!$D$3:$BW$3,0))</f>
        <v>368117539</v>
      </c>
      <c r="M48" s="58"/>
      <c r="N48" s="429"/>
      <c r="O48" s="430">
        <f>INDEX(DatasheetPart2!$D$5:$BW$301,MATCH(Import_LA_Code,DatasheetPart2!$B$5:$B$301,0),MATCH(CONCATENATE('Part 2 '!$R48,"/",'Part 2 '!O$6),DatasheetPart2!$D$3:$BW$3,0))</f>
        <v>23827862544</v>
      </c>
      <c r="P48" s="441"/>
      <c r="Q48" s="22"/>
      <c r="R48" s="748">
        <v>12</v>
      </c>
    </row>
    <row r="49" spans="1:18" ht="15.75" thickBot="1" x14ac:dyDescent="0.25">
      <c r="A49" s="94"/>
      <c r="B49" s="144"/>
      <c r="C49" s="145"/>
      <c r="D49" s="145"/>
      <c r="E49" s="145"/>
      <c r="F49" s="146"/>
      <c r="G49" s="147"/>
      <c r="H49" s="148"/>
      <c r="I49" s="148"/>
      <c r="J49" s="148"/>
      <c r="K49" s="148"/>
      <c r="L49" s="148"/>
      <c r="M49" s="148"/>
      <c r="N49" s="442"/>
      <c r="O49" s="442"/>
      <c r="P49" s="443"/>
      <c r="Q49" s="22"/>
    </row>
    <row r="50" spans="1:18" ht="15.75" thickBot="1" x14ac:dyDescent="0.25">
      <c r="A50" s="94"/>
      <c r="B50" s="20"/>
      <c r="C50" s="24"/>
      <c r="D50" s="24"/>
      <c r="E50" s="24"/>
      <c r="F50" s="20"/>
      <c r="G50" s="33"/>
      <c r="H50" s="33"/>
      <c r="I50" s="33"/>
      <c r="J50" s="33"/>
      <c r="K50" s="33"/>
      <c r="L50" s="33"/>
      <c r="M50" s="33"/>
      <c r="N50" s="33"/>
      <c r="O50" s="33"/>
      <c r="P50" s="20"/>
      <c r="Q50" s="22"/>
    </row>
    <row r="51" spans="1:18" x14ac:dyDescent="0.2">
      <c r="A51" s="96"/>
      <c r="B51" s="149"/>
      <c r="C51" s="150"/>
      <c r="D51" s="150"/>
      <c r="E51" s="150"/>
      <c r="F51" s="149"/>
      <c r="G51" s="151"/>
      <c r="H51" s="151"/>
      <c r="I51" s="151"/>
      <c r="J51" s="151"/>
      <c r="K51" s="151"/>
      <c r="L51" s="152"/>
      <c r="M51" s="151"/>
      <c r="N51" s="151"/>
      <c r="O51" s="151"/>
      <c r="P51" s="149"/>
      <c r="Q51" s="97"/>
    </row>
    <row r="52" spans="1:18" ht="15.75" x14ac:dyDescent="0.2">
      <c r="A52" s="94"/>
      <c r="B52" s="20"/>
      <c r="C52" s="26" t="s">
        <v>71</v>
      </c>
      <c r="D52" s="24"/>
      <c r="E52" s="24"/>
      <c r="F52" s="20"/>
      <c r="G52" s="33"/>
      <c r="H52" s="33"/>
      <c r="I52" s="33"/>
      <c r="J52" s="33"/>
      <c r="K52" s="33"/>
      <c r="L52" s="33"/>
      <c r="M52" s="33"/>
      <c r="N52" s="33"/>
      <c r="O52" s="33"/>
      <c r="P52" s="20"/>
      <c r="Q52" s="22"/>
    </row>
    <row r="53" spans="1:18" ht="57.75" customHeight="1" x14ac:dyDescent="0.2">
      <c r="A53" s="94"/>
      <c r="B53" s="20"/>
      <c r="C53" s="830" t="s">
        <v>72</v>
      </c>
      <c r="D53" s="830"/>
      <c r="E53" s="830"/>
      <c r="F53" s="830"/>
      <c r="G53" s="830"/>
      <c r="H53" s="830"/>
      <c r="I53" s="830"/>
      <c r="J53" s="830"/>
      <c r="K53" s="830"/>
      <c r="L53" s="830"/>
      <c r="M53" s="830"/>
      <c r="N53" s="830"/>
      <c r="O53" s="830"/>
      <c r="P53" s="20"/>
      <c r="Q53" s="22"/>
    </row>
    <row r="54" spans="1:18" ht="15.75" x14ac:dyDescent="0.2">
      <c r="A54" s="94"/>
      <c r="B54" s="20"/>
      <c r="C54" s="98"/>
      <c r="D54" s="24"/>
      <c r="E54" s="99"/>
      <c r="F54" s="99"/>
      <c r="G54" s="33"/>
      <c r="H54" s="33"/>
      <c r="I54" s="99" t="s">
        <v>46</v>
      </c>
      <c r="J54" s="99"/>
      <c r="K54" s="99"/>
      <c r="L54" s="99" t="s">
        <v>47</v>
      </c>
      <c r="M54" s="33"/>
      <c r="N54" s="33"/>
      <c r="O54" s="99" t="s">
        <v>48</v>
      </c>
      <c r="P54" s="20"/>
      <c r="Q54" s="22"/>
    </row>
    <row r="55" spans="1:18" ht="15.75" customHeight="1" x14ac:dyDescent="0.2">
      <c r="A55" s="94"/>
      <c r="B55" s="20"/>
      <c r="C55" s="29"/>
      <c r="D55" s="24"/>
      <c r="E55" s="33"/>
      <c r="F55" s="33"/>
      <c r="G55" s="33"/>
      <c r="H55" s="33"/>
      <c r="I55" s="841" t="s">
        <v>49</v>
      </c>
      <c r="J55" s="56"/>
      <c r="K55" s="100"/>
      <c r="L55" s="842" t="s">
        <v>50</v>
      </c>
      <c r="M55" s="33"/>
      <c r="N55" s="33"/>
      <c r="O55" s="842" t="s">
        <v>73</v>
      </c>
      <c r="P55" s="20"/>
      <c r="Q55" s="22"/>
    </row>
    <row r="56" spans="1:18" ht="31.5" customHeight="1" x14ac:dyDescent="0.2">
      <c r="A56" s="94"/>
      <c r="B56" s="20"/>
      <c r="C56" s="26"/>
      <c r="D56" s="24"/>
      <c r="E56" s="33"/>
      <c r="F56" s="33"/>
      <c r="G56" s="33"/>
      <c r="H56" s="33"/>
      <c r="I56" s="841"/>
      <c r="J56" s="56"/>
      <c r="K56" s="100"/>
      <c r="L56" s="842"/>
      <c r="M56" s="33"/>
      <c r="N56" s="33"/>
      <c r="O56" s="842"/>
      <c r="P56" s="20"/>
      <c r="Q56" s="22"/>
    </row>
    <row r="57" spans="1:18" ht="21" customHeight="1" thickBot="1" x14ac:dyDescent="0.3">
      <c r="A57" s="94"/>
      <c r="B57" s="20"/>
      <c r="C57" s="53" t="s">
        <v>74</v>
      </c>
      <c r="D57" s="24"/>
      <c r="E57" s="33"/>
      <c r="F57" s="33"/>
      <c r="G57" s="33"/>
      <c r="H57" s="33"/>
      <c r="I57" s="57"/>
      <c r="J57" s="57"/>
      <c r="K57" s="57"/>
      <c r="L57" s="57"/>
      <c r="M57" s="33"/>
      <c r="N57" s="429"/>
      <c r="O57" s="444"/>
      <c r="P57" s="126"/>
      <c r="Q57" s="22"/>
    </row>
    <row r="58" spans="1:18" ht="16.5" thickBot="1" x14ac:dyDescent="0.25">
      <c r="A58" s="94"/>
      <c r="B58" s="20"/>
      <c r="C58" s="24" t="s">
        <v>75</v>
      </c>
      <c r="D58" s="24"/>
      <c r="E58" s="33"/>
      <c r="F58" s="33"/>
      <c r="G58" s="33"/>
      <c r="H58" s="33"/>
      <c r="I58" s="101"/>
      <c r="J58" s="101"/>
      <c r="K58" s="57"/>
      <c r="L58" s="31">
        <f>INDEX(DatasheetPart2!$D$5:$BW$301,MATCH(Import_LA_Code,DatasheetPart2!$B$5:$B$301,0),MATCH(CONCATENATE('Part 2 '!$R58,"/",'Part 2 '!L$6),DatasheetPart2!$D$3:$BW$3,0))</f>
        <v>368117539</v>
      </c>
      <c r="M58" s="33"/>
      <c r="N58" s="429"/>
      <c r="O58" s="430">
        <f>INDEX(DatasheetPart2!$D$5:$BW$301,MATCH(Import_LA_Code,DatasheetPart2!$B$5:$B$301,0),MATCH(CONCATENATE('Part 2 '!$R58,"/",'Part 2 '!O$6),DatasheetPart2!$D$3:$BW$3,0))</f>
        <v>368117539</v>
      </c>
      <c r="P58" s="445"/>
      <c r="Q58" s="22"/>
      <c r="R58" s="748">
        <v>13</v>
      </c>
    </row>
    <row r="59" spans="1:18" ht="15.75" x14ac:dyDescent="0.2">
      <c r="A59" s="94"/>
      <c r="B59" s="20"/>
      <c r="C59" s="26"/>
      <c r="D59" s="24"/>
      <c r="E59" s="101"/>
      <c r="F59" s="33"/>
      <c r="G59" s="101"/>
      <c r="H59" s="101"/>
      <c r="I59" s="101"/>
      <c r="J59" s="101"/>
      <c r="K59" s="57"/>
      <c r="L59" s="101"/>
      <c r="M59" s="33"/>
      <c r="N59" s="429"/>
      <c r="O59" s="429"/>
      <c r="P59" s="126"/>
      <c r="Q59" s="22"/>
    </row>
    <row r="60" spans="1:18" ht="15.75" x14ac:dyDescent="0.2">
      <c r="A60" s="94"/>
      <c r="B60" s="20"/>
      <c r="C60" s="26"/>
      <c r="D60" s="24"/>
      <c r="E60" s="33"/>
      <c r="F60" s="33"/>
      <c r="G60" s="101"/>
      <c r="H60" s="33"/>
      <c r="I60" s="33"/>
      <c r="J60" s="33"/>
      <c r="K60" s="57"/>
      <c r="L60" s="33"/>
      <c r="M60" s="33"/>
      <c r="N60" s="429"/>
      <c r="O60" s="429"/>
      <c r="P60" s="126"/>
      <c r="Q60" s="22"/>
    </row>
    <row r="61" spans="1:18" ht="15" customHeight="1" x14ac:dyDescent="0.2">
      <c r="A61" s="94"/>
      <c r="B61" s="20"/>
      <c r="C61" s="26"/>
      <c r="D61" s="24"/>
      <c r="E61" s="100"/>
      <c r="F61" s="100"/>
      <c r="G61" s="33"/>
      <c r="H61" s="33"/>
      <c r="I61" s="33"/>
      <c r="J61" s="33"/>
      <c r="K61" s="57"/>
      <c r="L61" s="33"/>
      <c r="M61" s="33"/>
      <c r="N61" s="429"/>
      <c r="O61" s="843"/>
      <c r="P61" s="126"/>
      <c r="Q61" s="22"/>
    </row>
    <row r="62" spans="1:18" ht="16.5" customHeight="1" thickBot="1" x14ac:dyDescent="0.3">
      <c r="A62" s="94"/>
      <c r="B62" s="53"/>
      <c r="C62" s="26" t="s">
        <v>76</v>
      </c>
      <c r="D62" s="24"/>
      <c r="E62" s="100"/>
      <c r="F62" s="100"/>
      <c r="G62" s="33"/>
      <c r="H62" s="33"/>
      <c r="I62" s="33"/>
      <c r="J62" s="33"/>
      <c r="K62" s="57"/>
      <c r="L62" s="33"/>
      <c r="M62" s="33"/>
      <c r="N62" s="429"/>
      <c r="O62" s="843"/>
      <c r="P62" s="446"/>
      <c r="Q62" s="22"/>
    </row>
    <row r="63" spans="1:18" ht="16.5" thickBot="1" x14ac:dyDescent="0.25">
      <c r="A63" s="94"/>
      <c r="B63" s="20"/>
      <c r="C63" s="24" t="s">
        <v>77</v>
      </c>
      <c r="D63" s="24"/>
      <c r="E63" s="33"/>
      <c r="F63" s="33"/>
      <c r="G63" s="33"/>
      <c r="H63" s="33"/>
      <c r="I63" s="60">
        <f>INDEX(DatasheetPart2!$D$5:$BW$301,MATCH(Import_LA_Code,DatasheetPart2!$B$5:$B$301,0),MATCH(CONCATENATE('Part 2 '!$R63,"/",'Part 2 '!I$6),DatasheetPart2!$D$3:$BW$3,0))</f>
        <v>127402523</v>
      </c>
      <c r="J63" s="33"/>
      <c r="K63" s="102"/>
      <c r="L63" s="31">
        <f>INDEX(DatasheetPart2!$D$5:$BW$301,MATCH(Import_LA_Code,DatasheetPart2!$B$5:$B$301,0),MATCH(CONCATENATE('Part 2 '!$R63,"/",'Part 2 '!L$6),DatasheetPart2!$D$3:$BW$3,0))</f>
        <v>2083247</v>
      </c>
      <c r="M63" s="20"/>
      <c r="N63" s="429"/>
      <c r="O63" s="430">
        <f>INDEX(DatasheetPart2!$D$5:$BW$301,MATCH(Import_LA_Code,DatasheetPart2!$B$5:$B$301,0),MATCH(CONCATENATE('Part 2 '!$R63,"/",'Part 2 '!O$6),DatasheetPart2!$D$3:$BW$3,0))</f>
        <v>129485770</v>
      </c>
      <c r="P63" s="447"/>
      <c r="Q63" s="22"/>
      <c r="R63" s="748">
        <v>14</v>
      </c>
    </row>
    <row r="64" spans="1:18" ht="15.75" thickBot="1" x14ac:dyDescent="0.25">
      <c r="A64" s="94"/>
      <c r="B64" s="20"/>
      <c r="C64" s="24"/>
      <c r="D64" s="24"/>
      <c r="E64" s="33"/>
      <c r="F64" s="33"/>
      <c r="G64" s="33"/>
      <c r="H64" s="33"/>
      <c r="I64" s="33"/>
      <c r="J64" s="33"/>
      <c r="K64" s="57"/>
      <c r="L64" s="33"/>
      <c r="M64" s="33"/>
      <c r="N64" s="429"/>
      <c r="O64" s="429"/>
      <c r="P64" s="126"/>
      <c r="Q64" s="22"/>
    </row>
    <row r="65" spans="1:18" ht="16.5" thickBot="1" x14ac:dyDescent="0.25">
      <c r="A65" s="103"/>
      <c r="B65" s="21"/>
      <c r="C65" s="104" t="s">
        <v>78</v>
      </c>
      <c r="D65" s="67"/>
      <c r="E65" s="44"/>
      <c r="F65" s="44"/>
      <c r="G65" s="44"/>
      <c r="H65" s="44"/>
      <c r="I65" s="60">
        <f>INDEX(DatasheetPart2!$D$5:$BW$301,MATCH(Import_LA_Code,DatasheetPart2!$B$5:$B$301,0),MATCH(CONCATENATE('Part 2 '!$R65,"/",'Part 2 '!I$6),DatasheetPart2!$D$3:$BW$3,0))</f>
        <v>0</v>
      </c>
      <c r="J65" s="105"/>
      <c r="K65" s="102"/>
      <c r="L65" s="31">
        <f>INDEX(DatasheetPart2!$D$5:$BW$301,MATCH(Import_LA_Code,DatasheetPart2!$B$5:$B$301,0),MATCH(CONCATENATE('Part 2 '!$R65,"/",'Part 2 '!L$6),DatasheetPart2!$D$3:$BW$3,0))</f>
        <v>0</v>
      </c>
      <c r="M65" s="20"/>
      <c r="N65" s="429"/>
      <c r="O65" s="430">
        <f>INDEX(DatasheetPart2!$D$5:$BW$301,MATCH(Import_LA_Code,DatasheetPart2!$B$5:$B$301,0),MATCH(CONCATENATE('Part 2 '!$R65,"/",'Part 2 '!O$6),DatasheetPart2!$D$3:$BW$3,0))</f>
        <v>0</v>
      </c>
      <c r="P65" s="448"/>
      <c r="Q65" s="45"/>
      <c r="R65" s="748">
        <v>15</v>
      </c>
    </row>
    <row r="66" spans="1:18" ht="15.75" thickBot="1" x14ac:dyDescent="0.25">
      <c r="A66" s="94"/>
      <c r="B66" s="20"/>
      <c r="C66" s="24"/>
      <c r="D66" s="24"/>
      <c r="E66" s="33"/>
      <c r="F66" s="33"/>
      <c r="G66" s="33"/>
      <c r="H66" s="33"/>
      <c r="I66" s="33"/>
      <c r="J66" s="33"/>
      <c r="K66" s="57"/>
      <c r="L66" s="33"/>
      <c r="M66" s="33"/>
      <c r="N66" s="429"/>
      <c r="O66" s="429"/>
      <c r="P66" s="126"/>
      <c r="Q66" s="22"/>
    </row>
    <row r="67" spans="1:18" ht="16.5" customHeight="1" thickBot="1" x14ac:dyDescent="0.25">
      <c r="A67" s="94"/>
      <c r="B67" s="20"/>
      <c r="C67" s="24" t="s">
        <v>79</v>
      </c>
      <c r="D67" s="24"/>
      <c r="E67" s="33"/>
      <c r="F67" s="33"/>
      <c r="G67" s="33"/>
      <c r="H67" s="33"/>
      <c r="I67" s="33"/>
      <c r="J67" s="33"/>
      <c r="K67" s="57"/>
      <c r="L67" s="31">
        <f>INDEX(DatasheetPart2!$D$5:$BW$301,MATCH(Import_LA_Code,DatasheetPart2!$B$5:$B$301,0),MATCH(CONCATENATE('Part 2 '!$R67,"/",'Part 2 '!L$6),DatasheetPart2!$D$3:$BW$3,0))</f>
        <v>26132795</v>
      </c>
      <c r="M67" s="58"/>
      <c r="N67" s="429"/>
      <c r="O67" s="430">
        <f>INDEX(DatasheetPart2!$D$5:$BW$301,MATCH(Import_LA_Code,DatasheetPart2!$B$5:$B$301,0),MATCH(CONCATENATE('Part 2 '!$R67,"/",'Part 2 '!O$6),DatasheetPart2!$D$3:$BW$3,0))</f>
        <v>26132795</v>
      </c>
      <c r="P67" s="126"/>
      <c r="Q67" s="22"/>
      <c r="R67" s="748">
        <v>16</v>
      </c>
    </row>
    <row r="68" spans="1:18" ht="15.75" thickBot="1" x14ac:dyDescent="0.25">
      <c r="A68" s="94"/>
      <c r="B68" s="20"/>
      <c r="C68" s="24"/>
      <c r="D68" s="24"/>
      <c r="E68" s="33"/>
      <c r="F68" s="33"/>
      <c r="G68" s="33"/>
      <c r="H68" s="33"/>
      <c r="I68" s="33"/>
      <c r="J68" s="33"/>
      <c r="K68" s="57"/>
      <c r="L68" s="33"/>
      <c r="M68" s="33"/>
      <c r="N68" s="429"/>
      <c r="O68" s="429"/>
      <c r="P68" s="126"/>
      <c r="Q68" s="22"/>
    </row>
    <row r="69" spans="1:18" ht="16.5" thickBot="1" x14ac:dyDescent="0.25">
      <c r="A69" s="94"/>
      <c r="B69" s="20"/>
      <c r="C69" s="24" t="s">
        <v>80</v>
      </c>
      <c r="D69" s="24"/>
      <c r="E69" s="33"/>
      <c r="F69" s="33"/>
      <c r="G69" s="33"/>
      <c r="H69" s="33"/>
      <c r="I69" s="33"/>
      <c r="J69" s="33"/>
      <c r="K69" s="57"/>
      <c r="L69" s="31">
        <f>INDEX(DatasheetPart2!$D$5:$BW$301,MATCH(Import_LA_Code,DatasheetPart2!$B$5:$B$301,0),MATCH(CONCATENATE('Part 2 '!$R69,"/",'Part 2 '!L$6),DatasheetPart2!$D$3:$BW$3,0))</f>
        <v>245371126</v>
      </c>
      <c r="M69" s="33"/>
      <c r="N69" s="429"/>
      <c r="O69" s="430">
        <f>INDEX(DatasheetPart2!$D$5:$BW$301,MATCH(Import_LA_Code,DatasheetPart2!$B$5:$B$301,0),MATCH(CONCATENATE('Part 2 '!$R69,"/",'Part 2 '!O$6),DatasheetPart2!$D$3:$BW$3,0))</f>
        <v>245371126</v>
      </c>
      <c r="P69" s="445"/>
      <c r="Q69" s="22"/>
      <c r="R69" s="748">
        <v>17</v>
      </c>
    </row>
    <row r="70" spans="1:18" ht="16.5" thickBot="1" x14ac:dyDescent="0.25">
      <c r="A70" s="94"/>
      <c r="B70" s="20"/>
      <c r="C70" s="24"/>
      <c r="D70" s="24"/>
      <c r="E70" s="33"/>
      <c r="F70" s="33"/>
      <c r="G70" s="33"/>
      <c r="H70" s="33"/>
      <c r="I70" s="33"/>
      <c r="J70" s="33"/>
      <c r="K70" s="57"/>
      <c r="L70" s="35"/>
      <c r="M70" s="33"/>
      <c r="N70" s="429"/>
      <c r="O70" s="429"/>
      <c r="P70" s="126"/>
      <c r="Q70" s="22"/>
    </row>
    <row r="71" spans="1:18" x14ac:dyDescent="0.2">
      <c r="A71" s="94"/>
      <c r="B71" s="106"/>
      <c r="C71" s="107"/>
      <c r="D71" s="107"/>
      <c r="E71" s="108"/>
      <c r="F71" s="108"/>
      <c r="G71" s="108"/>
      <c r="H71" s="108"/>
      <c r="I71" s="108"/>
      <c r="J71" s="108"/>
      <c r="K71" s="108"/>
      <c r="L71" s="108"/>
      <c r="M71" s="108"/>
      <c r="N71" s="108"/>
      <c r="O71" s="108"/>
      <c r="P71" s="109"/>
      <c r="Q71" s="22"/>
    </row>
    <row r="72" spans="1:18" ht="15.75" x14ac:dyDescent="0.2">
      <c r="A72" s="94"/>
      <c r="B72" s="110"/>
      <c r="C72" s="111"/>
      <c r="D72" s="111"/>
      <c r="E72" s="112"/>
      <c r="F72" s="112"/>
      <c r="G72" s="112"/>
      <c r="H72" s="112"/>
      <c r="I72" s="112"/>
      <c r="J72" s="112"/>
      <c r="K72" s="112"/>
      <c r="L72" s="118"/>
      <c r="O72" s="449" t="s">
        <v>81</v>
      </c>
      <c r="P72" s="450"/>
      <c r="Q72" s="22"/>
    </row>
    <row r="73" spans="1:18" ht="16.5" thickBot="1" x14ac:dyDescent="0.25">
      <c r="A73" s="94"/>
      <c r="B73" s="110"/>
      <c r="C73" s="114" t="s">
        <v>34</v>
      </c>
      <c r="D73" s="111"/>
      <c r="E73" s="112"/>
      <c r="F73" s="112"/>
      <c r="G73" s="112"/>
      <c r="H73" s="112"/>
      <c r="I73" s="112"/>
      <c r="J73" s="112"/>
      <c r="K73" s="113"/>
      <c r="L73" s="113"/>
      <c r="M73" s="113"/>
      <c r="N73" s="115"/>
      <c r="O73" s="113"/>
      <c r="P73" s="116"/>
      <c r="Q73" s="22"/>
    </row>
    <row r="74" spans="1:18" ht="16.5" thickBot="1" x14ac:dyDescent="0.25">
      <c r="A74" s="94"/>
      <c r="B74" s="110"/>
      <c r="C74" s="111" t="s">
        <v>82</v>
      </c>
      <c r="D74" s="111"/>
      <c r="E74" s="112"/>
      <c r="F74" s="112"/>
      <c r="G74" s="112"/>
      <c r="H74" s="112"/>
      <c r="I74" s="112"/>
      <c r="J74" s="112"/>
      <c r="K74" s="112"/>
      <c r="L74" s="112"/>
      <c r="M74" s="112"/>
      <c r="N74" s="115"/>
      <c r="O74" s="31">
        <f>INDEX(DatasheetPart2!$D$5:$BW$301,MATCH(Import_LA_Code,DatasheetPart2!$B$5:$B$301,0),MATCH(CONCATENATE('Part 2 '!$R74,"/",'Part 2 '!O$6),DatasheetPart2!$D$3:$BW$3,0))</f>
        <v>175649549</v>
      </c>
      <c r="P74" s="117"/>
      <c r="Q74" s="22"/>
      <c r="R74" s="748">
        <v>18</v>
      </c>
    </row>
    <row r="75" spans="1:18" ht="15.75" thickBot="1" x14ac:dyDescent="0.25">
      <c r="A75" s="94"/>
      <c r="B75" s="153"/>
      <c r="C75" s="154"/>
      <c r="D75" s="154"/>
      <c r="E75" s="154"/>
      <c r="F75" s="155"/>
      <c r="G75" s="156"/>
      <c r="H75" s="156"/>
      <c r="I75" s="156"/>
      <c r="J75" s="156"/>
      <c r="K75" s="156"/>
      <c r="L75" s="156"/>
      <c r="M75" s="156"/>
      <c r="N75" s="156"/>
      <c r="O75" s="156"/>
      <c r="P75" s="157"/>
      <c r="Q75" s="22"/>
    </row>
    <row r="76" spans="1:18" x14ac:dyDescent="0.2">
      <c r="A76" s="24"/>
      <c r="B76" s="24"/>
      <c r="C76" s="24"/>
      <c r="D76" s="24"/>
      <c r="E76" s="24"/>
      <c r="F76" s="24"/>
      <c r="G76" s="24"/>
      <c r="H76" s="24"/>
      <c r="I76" s="24"/>
      <c r="J76" s="24"/>
      <c r="K76" s="24"/>
      <c r="L76" s="24"/>
      <c r="M76" s="24"/>
      <c r="N76" s="24"/>
      <c r="O76" s="24"/>
      <c r="P76" s="24"/>
      <c r="Q76" s="22"/>
    </row>
    <row r="77" spans="1:18" ht="15.75" x14ac:dyDescent="0.2">
      <c r="A77" s="94"/>
      <c r="B77" s="20"/>
      <c r="C77" s="26" t="s">
        <v>83</v>
      </c>
      <c r="D77" s="24"/>
      <c r="E77" s="33"/>
      <c r="F77" s="33"/>
      <c r="G77" s="33"/>
      <c r="H77" s="33"/>
      <c r="I77" s="33"/>
      <c r="J77" s="33"/>
      <c r="K77" s="33"/>
      <c r="L77" s="33"/>
      <c r="M77" s="33"/>
      <c r="N77" s="429"/>
      <c r="O77" s="432"/>
      <c r="P77" s="126"/>
      <c r="Q77" s="22"/>
    </row>
    <row r="78" spans="1:18" ht="16.5" thickBot="1" x14ac:dyDescent="0.25">
      <c r="A78" s="94"/>
      <c r="B78" s="20"/>
      <c r="C78" s="24"/>
      <c r="D78" s="24"/>
      <c r="E78" s="33"/>
      <c r="F78" s="33"/>
      <c r="G78" s="33"/>
      <c r="H78" s="33"/>
      <c r="I78" s="33"/>
      <c r="J78" s="33"/>
      <c r="K78" s="57"/>
      <c r="L78" s="101"/>
      <c r="M78" s="33"/>
      <c r="N78" s="429"/>
      <c r="O78" s="432"/>
      <c r="P78" s="126"/>
      <c r="Q78" s="22"/>
    </row>
    <row r="79" spans="1:18" ht="16.5" thickBot="1" x14ac:dyDescent="0.25">
      <c r="A79" s="94"/>
      <c r="B79" s="20"/>
      <c r="C79" s="24" t="s">
        <v>84</v>
      </c>
      <c r="D79" s="24"/>
      <c r="E79" s="33"/>
      <c r="F79" s="33"/>
      <c r="G79" s="33"/>
      <c r="H79" s="33"/>
      <c r="I79" s="31">
        <f>INDEX(DatasheetPart2!$D$5:$BW$301,MATCH(Import_LA_Code,DatasheetPart2!$B$5:$B$301,0),MATCH(CONCATENATE('Part 2 '!$R79,"/",'Part 2 '!I$6),DatasheetPart2!$D$3:$BW$3,0))</f>
        <v>214619</v>
      </c>
      <c r="J79" s="33"/>
      <c r="K79" s="57"/>
      <c r="L79" s="31">
        <f>INDEX(DatasheetPart2!$D$5:$BW$301,MATCH(Import_LA_Code,DatasheetPart2!$B$5:$B$301,0),MATCH(CONCATENATE('Part 2 '!$R79,"/",'Part 2 '!L$6),DatasheetPart2!$D$3:$BW$3,0))</f>
        <v>999105</v>
      </c>
      <c r="M79" s="57"/>
      <c r="N79" s="429"/>
      <c r="O79" s="430">
        <f>INDEX(DatasheetPart2!$D$5:$BW$301,MATCH(Import_LA_Code,DatasheetPart2!$B$5:$B$301,0),MATCH(CONCATENATE('Part 2 '!$R79,"/",'Part 2 '!O$6),DatasheetPart2!$D$3:$BW$3,0))</f>
        <v>1213724</v>
      </c>
      <c r="P79" s="126"/>
      <c r="Q79" s="22"/>
      <c r="R79" s="748">
        <v>19</v>
      </c>
    </row>
    <row r="80" spans="1:18" ht="15.75" x14ac:dyDescent="0.2">
      <c r="A80" s="94"/>
      <c r="B80" s="20"/>
      <c r="C80" s="24" t="s">
        <v>85</v>
      </c>
      <c r="D80" s="24"/>
      <c r="E80" s="33"/>
      <c r="F80" s="33"/>
      <c r="G80" s="33"/>
      <c r="H80" s="33"/>
      <c r="I80" s="33"/>
      <c r="J80" s="33"/>
      <c r="K80" s="33"/>
      <c r="L80" s="33"/>
      <c r="M80" s="33"/>
      <c r="N80" s="429"/>
      <c r="O80" s="432"/>
      <c r="P80" s="126"/>
      <c r="Q80" s="22"/>
    </row>
    <row r="81" spans="1:18" ht="15.75" x14ac:dyDescent="0.2">
      <c r="A81" s="94"/>
      <c r="B81" s="20"/>
      <c r="C81" s="24"/>
      <c r="D81" s="24"/>
      <c r="E81" s="33"/>
      <c r="F81" s="33"/>
      <c r="G81" s="33"/>
      <c r="H81" s="33"/>
      <c r="I81" s="33"/>
      <c r="J81" s="33"/>
      <c r="K81" s="57"/>
      <c r="L81" s="101"/>
      <c r="M81" s="33"/>
      <c r="N81" s="429"/>
      <c r="O81" s="432"/>
      <c r="P81" s="126"/>
      <c r="Q81" s="22"/>
    </row>
    <row r="82" spans="1:18" ht="15.75" x14ac:dyDescent="0.2">
      <c r="A82" s="94"/>
      <c r="B82" s="20"/>
      <c r="C82" s="26" t="s">
        <v>86</v>
      </c>
      <c r="D82" s="24"/>
      <c r="E82" s="33"/>
      <c r="F82" s="33"/>
      <c r="G82" s="33"/>
      <c r="H82" s="33"/>
      <c r="I82" s="33"/>
      <c r="J82" s="33"/>
      <c r="K82" s="57"/>
      <c r="L82" s="101"/>
      <c r="M82" s="33"/>
      <c r="N82" s="429"/>
      <c r="O82" s="432"/>
      <c r="P82" s="126"/>
      <c r="Q82" s="22"/>
    </row>
    <row r="83" spans="1:18" ht="16.5" thickBot="1" x14ac:dyDescent="0.25">
      <c r="A83" s="94"/>
      <c r="B83" s="20"/>
      <c r="C83" s="24"/>
      <c r="D83" s="24"/>
      <c r="E83" s="33"/>
      <c r="F83" s="33"/>
      <c r="G83" s="33"/>
      <c r="H83" s="33"/>
      <c r="I83" s="33"/>
      <c r="J83" s="33"/>
      <c r="K83" s="57"/>
      <c r="L83" s="101"/>
      <c r="M83" s="33"/>
      <c r="N83" s="429"/>
      <c r="O83" s="432"/>
      <c r="P83" s="126"/>
      <c r="Q83" s="22"/>
    </row>
    <row r="84" spans="1:18" ht="16.5" thickBot="1" x14ac:dyDescent="0.25">
      <c r="A84" s="94"/>
      <c r="B84" s="20"/>
      <c r="C84" s="24" t="s">
        <v>87</v>
      </c>
      <c r="D84" s="24"/>
      <c r="E84" s="33"/>
      <c r="F84" s="33"/>
      <c r="G84" s="33"/>
      <c r="H84" s="33"/>
      <c r="I84" s="31">
        <f>INDEX(DatasheetPart2!$D$5:$BW$301,MATCH(Import_LA_Code,DatasheetPart2!$B$5:$B$301,0),MATCH(CONCATENATE('Part 2 '!$R84,"/",'Part 2 '!I$6),DatasheetPart2!$D$3:$BW$3,0))</f>
        <v>41110</v>
      </c>
      <c r="J84" s="33"/>
      <c r="K84" s="57"/>
      <c r="L84" s="31">
        <f>INDEX(DatasheetPart2!$D$5:$BW$301,MATCH(Import_LA_Code,DatasheetPart2!$B$5:$B$301,0),MATCH(CONCATENATE('Part 2 '!$R84,"/",'Part 2 '!L$6),DatasheetPart2!$D$3:$BW$3,0))</f>
        <v>7488497</v>
      </c>
      <c r="M84" s="33"/>
      <c r="N84" s="429"/>
      <c r="O84" s="430">
        <f>INDEX(DatasheetPart2!$D$5:$BW$301,MATCH(Import_LA_Code,DatasheetPart2!$B$5:$B$301,0),MATCH(CONCATENATE('Part 2 '!$R84,"/",'Part 2 '!O$6),DatasheetPart2!$D$3:$BW$3,0))</f>
        <v>7529607</v>
      </c>
      <c r="P84" s="126"/>
      <c r="Q84" s="22"/>
      <c r="R84" s="748">
        <v>20</v>
      </c>
    </row>
    <row r="85" spans="1:18" ht="15.75" x14ac:dyDescent="0.2">
      <c r="A85" s="94"/>
      <c r="B85" s="20"/>
      <c r="C85" s="24"/>
      <c r="D85" s="24"/>
      <c r="E85" s="33"/>
      <c r="F85" s="33"/>
      <c r="G85" s="33"/>
      <c r="H85" s="33"/>
      <c r="I85" s="33"/>
      <c r="J85" s="33"/>
      <c r="K85" s="57"/>
      <c r="L85" s="101"/>
      <c r="M85" s="33"/>
      <c r="N85" s="429"/>
      <c r="O85" s="432"/>
      <c r="P85" s="126"/>
      <c r="Q85" s="22"/>
    </row>
    <row r="86" spans="1:18" ht="15.75" x14ac:dyDescent="0.2">
      <c r="A86" s="94"/>
      <c r="B86" s="20"/>
      <c r="C86" s="26" t="s">
        <v>88</v>
      </c>
      <c r="D86" s="24"/>
      <c r="E86" s="33"/>
      <c r="F86" s="33"/>
      <c r="G86" s="33"/>
      <c r="H86" s="33"/>
      <c r="I86" s="33"/>
      <c r="J86" s="33"/>
      <c r="K86" s="57"/>
      <c r="L86" s="101"/>
      <c r="M86" s="33"/>
      <c r="N86" s="429"/>
      <c r="O86" s="432"/>
      <c r="P86" s="126"/>
      <c r="Q86" s="22"/>
    </row>
    <row r="87" spans="1:18" ht="16.5" thickBot="1" x14ac:dyDescent="0.25">
      <c r="A87" s="94"/>
      <c r="B87" s="20"/>
      <c r="C87" s="26"/>
      <c r="D87" s="24"/>
      <c r="E87" s="33"/>
      <c r="F87" s="33"/>
      <c r="G87" s="33"/>
      <c r="H87" s="33"/>
      <c r="I87" s="33"/>
      <c r="J87" s="33"/>
      <c r="K87" s="57"/>
      <c r="L87" s="101"/>
      <c r="M87" s="33"/>
      <c r="N87" s="429"/>
      <c r="O87" s="432"/>
      <c r="P87" s="126"/>
      <c r="Q87" s="22"/>
    </row>
    <row r="88" spans="1:18" ht="16.5" thickBot="1" x14ac:dyDescent="0.25">
      <c r="A88" s="94"/>
      <c r="B88" s="20"/>
      <c r="C88" s="24" t="s">
        <v>89</v>
      </c>
      <c r="D88" s="24"/>
      <c r="E88" s="33"/>
      <c r="F88" s="33"/>
      <c r="G88" s="33"/>
      <c r="H88" s="33"/>
      <c r="I88" s="60">
        <f>INDEX(DatasheetPart2!$D$5:$BW$301,MATCH(Import_LA_Code,DatasheetPart2!$B$5:$B$301,0),MATCH(CONCATENATE('Part 2 '!$R88,"/",'Part 2 '!I$6),DatasheetPart2!$D$3:$BW$3,0))</f>
        <v>1730039</v>
      </c>
      <c r="J88" s="33"/>
      <c r="K88" s="57"/>
      <c r="L88" s="101"/>
      <c r="M88" s="33"/>
      <c r="N88" s="429"/>
      <c r="O88" s="430">
        <f>INDEX(DatasheetPart2!$D$5:$BW$301,MATCH(Import_LA_Code,DatasheetPart2!$B$5:$B$301,0),MATCH(CONCATENATE('Part 2 '!$R88,"/",'Part 2 '!O$6),DatasheetPart2!$D$3:$BW$3,0))</f>
        <v>882320</v>
      </c>
      <c r="P88" s="445"/>
      <c r="Q88" s="22"/>
      <c r="R88" s="748">
        <v>21</v>
      </c>
    </row>
    <row r="89" spans="1:18" ht="16.5" thickBot="1" x14ac:dyDescent="0.25">
      <c r="A89" s="94"/>
      <c r="B89" s="20"/>
      <c r="C89" s="24"/>
      <c r="D89" s="24"/>
      <c r="E89" s="33"/>
      <c r="F89" s="33"/>
      <c r="G89" s="33"/>
      <c r="H89" s="33"/>
      <c r="I89" s="33"/>
      <c r="J89" s="33"/>
      <c r="K89" s="57"/>
      <c r="L89" s="101"/>
      <c r="M89" s="33"/>
      <c r="N89" s="429"/>
      <c r="O89" s="432"/>
      <c r="P89" s="126"/>
      <c r="Q89" s="22"/>
    </row>
    <row r="90" spans="1:18" ht="15.75" x14ac:dyDescent="0.2">
      <c r="A90" s="94"/>
      <c r="B90" s="639"/>
      <c r="C90" s="640"/>
      <c r="D90" s="640"/>
      <c r="E90" s="641"/>
      <c r="F90" s="641"/>
      <c r="G90" s="641"/>
      <c r="H90" s="641"/>
      <c r="I90" s="641"/>
      <c r="J90" s="641"/>
      <c r="K90" s="642"/>
      <c r="L90" s="643"/>
      <c r="M90" s="641"/>
      <c r="N90" s="644"/>
      <c r="O90" s="645"/>
      <c r="P90" s="646"/>
      <c r="Q90" s="22"/>
    </row>
    <row r="91" spans="1:18" ht="19.5" customHeight="1" thickBot="1" x14ac:dyDescent="0.25">
      <c r="A91" s="94"/>
      <c r="B91" s="647"/>
      <c r="C91" s="648" t="s">
        <v>86</v>
      </c>
      <c r="D91" s="649"/>
      <c r="E91" s="118"/>
      <c r="F91" s="118"/>
      <c r="G91" s="118"/>
      <c r="H91" s="118"/>
      <c r="I91" s="118"/>
      <c r="J91" s="118"/>
      <c r="K91" s="650"/>
      <c r="L91" s="651"/>
      <c r="M91" s="118"/>
      <c r="N91" s="429"/>
      <c r="O91" s="432"/>
      <c r="P91" s="652"/>
      <c r="Q91" s="22"/>
    </row>
    <row r="92" spans="1:18" ht="16.5" thickBot="1" x14ac:dyDescent="0.25">
      <c r="A92" s="94"/>
      <c r="B92" s="653"/>
      <c r="C92" s="649" t="s">
        <v>90</v>
      </c>
      <c r="D92" s="649"/>
      <c r="E92" s="118"/>
      <c r="F92" s="118"/>
      <c r="G92" s="118"/>
      <c r="H92" s="118"/>
      <c r="I92" s="31">
        <f>INDEX(DatasheetPart2!$D$5:$BW$301,MATCH(Import_LA_Code,DatasheetPart2!$B$5:$B$301,0),MATCH(CONCATENATE('Part 2 '!$R92,"/",'Part 2 '!I$6),DatasheetPart2!$D$3:$BW$3,0))</f>
        <v>923430</v>
      </c>
      <c r="J92" s="119"/>
      <c r="K92" s="120"/>
      <c r="L92" s="31">
        <f>INDEX(DatasheetPart2!$D$5:$BW$301,MATCH(Import_LA_Code,DatasheetPart2!$B$5:$B$301,0),MATCH(CONCATENATE('Part 2 '!$R92,"/",'Part 2 '!L$6),DatasheetPart2!$D$3:$BW$3,0))</f>
        <v>7488497</v>
      </c>
      <c r="M92" s="118"/>
      <c r="N92" s="429"/>
      <c r="O92" s="430">
        <f>INDEX(DatasheetPart2!$D$5:$BW$301,MATCH(Import_LA_Code,DatasheetPart2!$B$5:$B$301,0),MATCH(CONCATENATE('Part 2 '!$R92,"/",'Part 2 '!O$6),DatasheetPart2!$D$3:$BW$3,0))</f>
        <v>8411927</v>
      </c>
      <c r="P92" s="654"/>
      <c r="Q92" s="22"/>
      <c r="R92" s="748">
        <v>22</v>
      </c>
    </row>
    <row r="93" spans="1:18" ht="16.5" thickBot="1" x14ac:dyDescent="0.25">
      <c r="A93" s="94"/>
      <c r="B93" s="655"/>
      <c r="C93" s="656"/>
      <c r="D93" s="656"/>
      <c r="E93" s="657"/>
      <c r="F93" s="657"/>
      <c r="G93" s="657"/>
      <c r="H93" s="657"/>
      <c r="I93" s="657"/>
      <c r="J93" s="657"/>
      <c r="K93" s="658"/>
      <c r="L93" s="659"/>
      <c r="M93" s="657"/>
      <c r="N93" s="660"/>
      <c r="O93" s="660"/>
      <c r="P93" s="661"/>
      <c r="Q93" s="22"/>
    </row>
    <row r="94" spans="1:18" ht="15.75" x14ac:dyDescent="0.2">
      <c r="A94" s="94"/>
      <c r="B94" s="20"/>
      <c r="C94" s="24"/>
      <c r="D94" s="24"/>
      <c r="E94" s="24"/>
      <c r="F94" s="20"/>
      <c r="G94" s="121"/>
      <c r="H94" s="121"/>
      <c r="I94" s="121"/>
      <c r="J94" s="121"/>
      <c r="K94" s="121"/>
      <c r="L94" s="121"/>
      <c r="M94" s="121"/>
      <c r="N94" s="429"/>
      <c r="O94" s="432"/>
      <c r="P94" s="126"/>
      <c r="Q94" s="22"/>
    </row>
    <row r="95" spans="1:18" ht="16.5" thickBot="1" x14ac:dyDescent="0.25">
      <c r="A95" s="94"/>
      <c r="B95" s="20"/>
      <c r="C95" s="26" t="s">
        <v>91</v>
      </c>
      <c r="D95" s="24"/>
      <c r="E95" s="24"/>
      <c r="F95" s="20"/>
      <c r="G95" s="121"/>
      <c r="H95" s="121"/>
      <c r="I95" s="121"/>
      <c r="J95" s="121"/>
      <c r="K95" s="121"/>
      <c r="L95" s="121"/>
      <c r="M95" s="121"/>
      <c r="N95" s="429"/>
      <c r="O95" s="432"/>
      <c r="P95" s="126"/>
      <c r="Q95" s="22"/>
    </row>
    <row r="96" spans="1:18" ht="16.5" thickBot="1" x14ac:dyDescent="0.25">
      <c r="A96" s="94"/>
      <c r="B96" s="20"/>
      <c r="C96" s="24" t="s">
        <v>92</v>
      </c>
      <c r="D96" s="24"/>
      <c r="E96" s="24"/>
      <c r="F96" s="20"/>
      <c r="G96" s="121"/>
      <c r="H96" s="121"/>
      <c r="I96" s="60">
        <f>INDEX(DatasheetPart2!$D$5:$BW$301,MATCH(Import_LA_Code,DatasheetPart2!$B$5:$B$301,0),MATCH(CONCATENATE('Part 2 '!$R96,"/",'Part 2 '!I$6),DatasheetPart2!$D$3:$BW$3,0))</f>
        <v>5415103</v>
      </c>
      <c r="J96" s="121"/>
      <c r="K96" s="121"/>
      <c r="L96" s="121"/>
      <c r="M96" s="121"/>
      <c r="N96" s="429"/>
      <c r="O96" s="430">
        <f>INDEX(DatasheetPart2!$D$5:$BW$301,MATCH(Import_LA_Code,DatasheetPart2!$B$5:$B$301,0),MATCH(CONCATENATE('Part 2 '!$R96,"/",'Part 2 '!O$6),DatasheetPart2!$D$3:$BW$3,0))</f>
        <v>5415103</v>
      </c>
      <c r="P96" s="126"/>
      <c r="Q96" s="22"/>
      <c r="R96" s="748">
        <v>23</v>
      </c>
    </row>
    <row r="97" spans="1:18" ht="16.5" thickBot="1" x14ac:dyDescent="0.25">
      <c r="A97" s="94"/>
      <c r="B97" s="20"/>
      <c r="C97" s="24"/>
      <c r="D97" s="24"/>
      <c r="E97" s="24"/>
      <c r="F97" s="20"/>
      <c r="G97" s="121"/>
      <c r="H97" s="121"/>
      <c r="I97" s="121"/>
      <c r="J97" s="121"/>
      <c r="K97" s="121"/>
      <c r="L97" s="121"/>
      <c r="M97" s="121"/>
      <c r="N97" s="429"/>
      <c r="O97" s="432"/>
      <c r="P97" s="126"/>
      <c r="Q97" s="22"/>
    </row>
    <row r="98" spans="1:18" ht="16.5" thickBot="1" x14ac:dyDescent="0.25">
      <c r="A98" s="94"/>
      <c r="B98" s="20"/>
      <c r="C98" s="24" t="s">
        <v>93</v>
      </c>
      <c r="D98" s="24"/>
      <c r="E98" s="24"/>
      <c r="F98" s="20"/>
      <c r="G98" s="121"/>
      <c r="H98" s="121"/>
      <c r="I98" s="60">
        <f>INDEX(DatasheetPart2!$D$5:$BW$301,MATCH(Import_LA_Code,DatasheetPart2!$B$5:$B$301,0),MATCH(CONCATENATE('Part 2 '!$R98,"/",'Part 2 '!I$6),DatasheetPart2!$D$3:$BW$3,0))</f>
        <v>2279687</v>
      </c>
      <c r="J98" s="122"/>
      <c r="K98" s="121"/>
      <c r="L98" s="121"/>
      <c r="M98" s="121"/>
      <c r="N98" s="429"/>
      <c r="O98" s="430">
        <f>INDEX(DatasheetPart2!$D$5:$BW$301,MATCH(Import_LA_Code,DatasheetPart2!$B$5:$B$301,0),MATCH(CONCATENATE('Part 2 '!$R98,"/",'Part 2 '!O$6),DatasheetPart2!$D$3:$BW$3,0))</f>
        <v>2279687</v>
      </c>
      <c r="P98" s="126"/>
      <c r="Q98" s="22"/>
      <c r="R98" s="748">
        <v>24</v>
      </c>
    </row>
    <row r="99" spans="1:18" ht="16.5" thickBot="1" x14ac:dyDescent="0.25">
      <c r="A99" s="94"/>
      <c r="B99" s="20"/>
      <c r="C99" s="24"/>
      <c r="D99" s="24"/>
      <c r="E99" s="24"/>
      <c r="F99" s="20"/>
      <c r="G99" s="121"/>
      <c r="H99" s="121"/>
      <c r="I99" s="121"/>
      <c r="J99" s="121"/>
      <c r="K99" s="121"/>
      <c r="L99" s="121"/>
      <c r="M99" s="121"/>
      <c r="N99" s="429"/>
      <c r="O99" s="432"/>
      <c r="P99" s="126"/>
      <c r="Q99" s="22"/>
    </row>
    <row r="100" spans="1:18" ht="16.5" thickBot="1" x14ac:dyDescent="0.25">
      <c r="A100" s="94"/>
      <c r="B100" s="20"/>
      <c r="C100" s="104" t="s">
        <v>94</v>
      </c>
      <c r="D100" s="24"/>
      <c r="E100" s="24"/>
      <c r="F100" s="20"/>
      <c r="G100" s="121"/>
      <c r="H100" s="121"/>
      <c r="I100" s="60">
        <f>INDEX(DatasheetPart2!$D$5:$BW$301,MATCH(Import_LA_Code,DatasheetPart2!$B$5:$B$301,0),MATCH(CONCATENATE('Part 2 '!$R100,"/",'Part 2 '!I$6),DatasheetPart2!$D$3:$BW$3,0))</f>
        <v>0</v>
      </c>
      <c r="J100" s="121"/>
      <c r="K100" s="121"/>
      <c r="L100" s="121"/>
      <c r="M100" s="121"/>
      <c r="N100" s="429"/>
      <c r="O100" s="430">
        <f>INDEX(DatasheetPart2!$D$5:$BW$301,MATCH(Import_LA_Code,DatasheetPart2!$B$5:$B$301,0),MATCH(CONCATENATE('Part 2 '!$R100,"/",'Part 2 '!O$6),DatasheetPart2!$D$3:$BW$3,0))</f>
        <v>0</v>
      </c>
      <c r="P100" s="126"/>
      <c r="Q100" s="22"/>
      <c r="R100" s="748">
        <v>25</v>
      </c>
    </row>
    <row r="101" spans="1:18" ht="16.5" thickBot="1" x14ac:dyDescent="0.25">
      <c r="A101" s="94"/>
      <c r="B101" s="20"/>
      <c r="C101" s="24"/>
      <c r="D101" s="24"/>
      <c r="E101" s="24"/>
      <c r="F101" s="20"/>
      <c r="G101" s="121"/>
      <c r="H101" s="121"/>
      <c r="I101" s="121"/>
      <c r="J101" s="121"/>
      <c r="K101" s="121"/>
      <c r="L101" s="121"/>
      <c r="M101" s="121"/>
      <c r="N101" s="429"/>
      <c r="O101" s="432"/>
      <c r="P101" s="126"/>
      <c r="Q101" s="22"/>
    </row>
    <row r="102" spans="1:18" ht="16.5" thickBot="1" x14ac:dyDescent="0.25">
      <c r="A102" s="94"/>
      <c r="B102" s="20"/>
      <c r="C102" s="24" t="s">
        <v>95</v>
      </c>
      <c r="D102" s="24"/>
      <c r="E102" s="24"/>
      <c r="F102" s="20"/>
      <c r="G102" s="121"/>
      <c r="H102" s="121"/>
      <c r="I102" s="60">
        <f>INDEX(DatasheetPart2!$D$5:$BW$301,MATCH(Import_LA_Code,DatasheetPart2!$B$5:$B$301,0),MATCH(CONCATENATE('Part 2 '!$R102,"/",'Part 2 '!I$6),DatasheetPart2!$D$3:$BW$3,0))</f>
        <v>0</v>
      </c>
      <c r="J102" s="121"/>
      <c r="K102" s="121"/>
      <c r="L102" s="121"/>
      <c r="M102" s="121"/>
      <c r="N102" s="429"/>
      <c r="O102" s="430">
        <f>INDEX(DatasheetPart2!$D$5:$BW$301,MATCH(Import_LA_Code,DatasheetPart2!$B$5:$B$301,0),MATCH(CONCATENATE('Part 2 '!$R102,"/",'Part 2 '!O$6),DatasheetPart2!$D$3:$BW$3,0))</f>
        <v>0</v>
      </c>
      <c r="P102" s="126"/>
      <c r="Q102" s="22"/>
      <c r="R102" s="748">
        <v>26</v>
      </c>
    </row>
    <row r="103" spans="1:18" ht="16.5" thickBot="1" x14ac:dyDescent="0.25">
      <c r="A103" s="94"/>
      <c r="B103" s="20"/>
      <c r="C103" s="24"/>
      <c r="D103" s="24"/>
      <c r="E103" s="24"/>
      <c r="F103" s="20"/>
      <c r="G103" s="121"/>
      <c r="H103" s="121"/>
      <c r="I103" s="121"/>
      <c r="J103" s="121"/>
      <c r="K103" s="121"/>
      <c r="L103" s="121"/>
      <c r="M103" s="121"/>
      <c r="N103" s="429"/>
      <c r="O103" s="432"/>
      <c r="P103" s="126"/>
      <c r="Q103" s="22"/>
    </row>
    <row r="104" spans="1:18" ht="16.5" thickBot="1" x14ac:dyDescent="0.25">
      <c r="A104" s="94"/>
      <c r="B104" s="20"/>
      <c r="C104" s="24" t="s">
        <v>96</v>
      </c>
      <c r="D104" s="24"/>
      <c r="E104" s="24"/>
      <c r="F104" s="20"/>
      <c r="G104" s="121"/>
      <c r="H104" s="121"/>
      <c r="I104" s="123">
        <f>INDEX(DatasheetPart2!$D$5:$BW$301,MATCH(Import_LA_Code,DatasheetPart2!$B$5:$B$301,0),MATCH(CONCATENATE('Part 2 '!$R104,"/",'Part 2 '!I$6),DatasheetPart2!$D$3:$BW$3,0))</f>
        <v>3538021</v>
      </c>
      <c r="J104" s="121"/>
      <c r="K104" s="121"/>
      <c r="L104" s="121"/>
      <c r="M104" s="121"/>
      <c r="N104" s="125"/>
      <c r="O104" s="430">
        <f>INDEX(DatasheetPart2!$D$5:$BW$301,MATCH(Import_LA_Code,DatasheetPart2!$B$5:$B$301,0),MATCH(CONCATENATE('Part 2 '!$R104,"/",'Part 2 '!O$6),DatasheetPart2!$D$3:$BW$3,0))</f>
        <v>3538021</v>
      </c>
      <c r="P104" s="126"/>
      <c r="Q104" s="22"/>
      <c r="R104" s="748">
        <v>27</v>
      </c>
    </row>
    <row r="105" spans="1:18" ht="15.75" thickBot="1" x14ac:dyDescent="0.25">
      <c r="A105" s="94"/>
      <c r="B105" s="20"/>
      <c r="C105" s="67"/>
      <c r="D105" s="24"/>
      <c r="E105" s="24"/>
      <c r="F105" s="20"/>
      <c r="G105" s="121"/>
      <c r="H105" s="121"/>
      <c r="I105" s="124"/>
      <c r="J105" s="124"/>
      <c r="K105" s="121"/>
      <c r="L105" s="121"/>
      <c r="M105" s="121"/>
      <c r="N105" s="125"/>
      <c r="O105" s="125"/>
      <c r="P105" s="126"/>
      <c r="Q105" s="22"/>
    </row>
    <row r="106" spans="1:18" x14ac:dyDescent="0.2">
      <c r="A106" s="94"/>
      <c r="B106" s="662"/>
      <c r="C106" s="640"/>
      <c r="D106" s="640"/>
      <c r="E106" s="640"/>
      <c r="F106" s="663"/>
      <c r="G106" s="663"/>
      <c r="H106" s="664"/>
      <c r="I106" s="664"/>
      <c r="J106" s="664"/>
      <c r="K106" s="664"/>
      <c r="L106" s="664"/>
      <c r="M106" s="664"/>
      <c r="N106" s="664"/>
      <c r="O106" s="664"/>
      <c r="P106" s="665"/>
      <c r="Q106" s="22"/>
    </row>
    <row r="107" spans="1:18" ht="16.5" thickBot="1" x14ac:dyDescent="0.25">
      <c r="A107" s="94"/>
      <c r="B107" s="666"/>
      <c r="C107" s="648" t="s">
        <v>97</v>
      </c>
      <c r="D107" s="649"/>
      <c r="E107" s="649"/>
      <c r="O107" s="667"/>
      <c r="P107" s="668"/>
      <c r="Q107" s="22"/>
    </row>
    <row r="108" spans="1:18" ht="16.5" thickBot="1" x14ac:dyDescent="0.25">
      <c r="A108" s="94"/>
      <c r="B108" s="666"/>
      <c r="C108" s="649" t="s">
        <v>98</v>
      </c>
      <c r="D108" s="649"/>
      <c r="E108" s="649"/>
      <c r="O108" s="60">
        <f>INDEX(DatasheetPart2!$D$5:$BW$301,MATCH(Import_LA_Code,DatasheetPart2!$B$5:$B$301,0),MATCH(CONCATENATE('Part 2 '!$R108,"/",'Part 2 '!O$6),DatasheetPart2!$D$3:$BW$3,0))</f>
        <v>2433690111</v>
      </c>
      <c r="P108" s="669"/>
      <c r="Q108" s="22"/>
      <c r="R108" s="748">
        <v>28</v>
      </c>
    </row>
    <row r="109" spans="1:18" ht="15.75" thickBot="1" x14ac:dyDescent="0.25">
      <c r="A109" s="94"/>
      <c r="B109" s="666"/>
      <c r="C109" s="649"/>
      <c r="D109" s="649"/>
      <c r="E109" s="649"/>
      <c r="O109" s="670"/>
      <c r="P109" s="668"/>
      <c r="Q109" s="22"/>
    </row>
    <row r="110" spans="1:18" ht="16.5" thickBot="1" x14ac:dyDescent="0.25">
      <c r="A110" s="94"/>
      <c r="B110" s="666"/>
      <c r="C110" s="649" t="s">
        <v>99</v>
      </c>
      <c r="D110" s="649"/>
      <c r="E110" s="649"/>
      <c r="O110" s="60">
        <f>INDEX(DatasheetPart2!$D$5:$BW$301,MATCH(Import_LA_Code,DatasheetPart2!$B$5:$B$301,0),MATCH(CONCATENATE('Part 2 '!$R110,"/",'Part 2 '!O$6),DatasheetPart2!$D$3:$BW$3,0))</f>
        <v>-1588979249</v>
      </c>
      <c r="P110" s="671"/>
      <c r="Q110" s="22"/>
      <c r="R110" s="748">
        <v>29</v>
      </c>
    </row>
    <row r="111" spans="1:18" ht="15.75" thickBot="1" x14ac:dyDescent="0.25">
      <c r="A111" s="94"/>
      <c r="B111" s="672"/>
      <c r="C111" s="673"/>
      <c r="D111" s="673"/>
      <c r="E111" s="673"/>
      <c r="F111" s="673"/>
      <c r="G111" s="673"/>
      <c r="H111" s="673"/>
      <c r="I111" s="673"/>
      <c r="J111" s="673"/>
      <c r="K111" s="673"/>
      <c r="L111" s="673"/>
      <c r="M111" s="673"/>
      <c r="N111" s="673"/>
      <c r="O111" s="674"/>
      <c r="P111" s="675"/>
      <c r="Q111" s="22"/>
    </row>
    <row r="112" spans="1:18" ht="15.75" thickBot="1" x14ac:dyDescent="0.25">
      <c r="A112" s="136"/>
      <c r="B112" s="137"/>
      <c r="C112" s="137"/>
      <c r="D112" s="137"/>
      <c r="E112" s="137"/>
      <c r="F112" s="137"/>
      <c r="G112" s="137"/>
      <c r="H112" s="137"/>
      <c r="I112" s="137"/>
      <c r="J112" s="137"/>
      <c r="K112" s="137"/>
      <c r="L112" s="137"/>
      <c r="M112" s="137"/>
      <c r="N112" s="137"/>
      <c r="O112" s="137"/>
      <c r="P112" s="137"/>
      <c r="Q112" s="138"/>
    </row>
    <row r="113" spans="3:17" x14ac:dyDescent="0.2">
      <c r="G113" s="746"/>
    </row>
    <row r="114" spans="3:17" x14ac:dyDescent="0.2">
      <c r="G114" s="746"/>
    </row>
    <row r="115" spans="3:17" x14ac:dyDescent="0.2">
      <c r="G115" s="746"/>
    </row>
    <row r="116" spans="3:17" x14ac:dyDescent="0.2">
      <c r="E116" s="746"/>
      <c r="G116" s="746"/>
      <c r="H116" s="746"/>
    </row>
    <row r="117" spans="3:17" x14ac:dyDescent="0.2">
      <c r="G117" s="746"/>
    </row>
    <row r="118" spans="3:17" x14ac:dyDescent="0.2">
      <c r="G118" s="746"/>
    </row>
    <row r="119" spans="3:17" x14ac:dyDescent="0.2">
      <c r="G119" s="746"/>
    </row>
    <row r="120" spans="3:17" x14ac:dyDescent="0.2">
      <c r="C120" s="746"/>
      <c r="D120" s="746"/>
      <c r="E120" s="746"/>
      <c r="F120" s="746"/>
      <c r="G120" s="746"/>
      <c r="H120" s="746"/>
      <c r="I120" s="746"/>
      <c r="J120" s="746"/>
      <c r="K120" s="746"/>
      <c r="L120" s="746"/>
      <c r="M120" s="746"/>
      <c r="N120" s="746"/>
      <c r="O120" s="746"/>
      <c r="P120" s="746"/>
      <c r="Q120" s="746"/>
    </row>
    <row r="121" spans="3:17" x14ac:dyDescent="0.2">
      <c r="G121" s="746"/>
    </row>
    <row r="122" spans="3:17" x14ac:dyDescent="0.2">
      <c r="G122" s="746"/>
    </row>
    <row r="123" spans="3:17" x14ac:dyDescent="0.2">
      <c r="G123" s="746"/>
    </row>
    <row r="124" spans="3:17" x14ac:dyDescent="0.2">
      <c r="G124" s="746"/>
    </row>
    <row r="125" spans="3:17" x14ac:dyDescent="0.2">
      <c r="G125" s="746"/>
    </row>
  </sheetData>
  <mergeCells count="19">
    <mergeCell ref="G12:G13"/>
    <mergeCell ref="I12:I13"/>
    <mergeCell ref="L12:L13"/>
    <mergeCell ref="O12:O13"/>
    <mergeCell ref="A2:Q2"/>
    <mergeCell ref="A3:Q3"/>
    <mergeCell ref="C6:G6"/>
    <mergeCell ref="C10:O10"/>
    <mergeCell ref="C11:G11"/>
    <mergeCell ref="C15:G16"/>
    <mergeCell ref="B18:C18"/>
    <mergeCell ref="C19:E19"/>
    <mergeCell ref="C25:G26"/>
    <mergeCell ref="K46:M47"/>
    <mergeCell ref="C53:O53"/>
    <mergeCell ref="I55:I56"/>
    <mergeCell ref="L55:L56"/>
    <mergeCell ref="O55:O56"/>
    <mergeCell ref="O61:O62"/>
  </mergeCells>
  <dataValidations count="29">
    <dataValidation type="custom" allowBlank="1" showInputMessage="1" showErrorMessage="1" error="Data entry is not allowed in this cell" sqref="E96" xr:uid="{A27E9133-F497-44D5-8E01-24AC623EE01B}">
      <formula1>"$AA$1=""na"""</formula1>
    </dataValidation>
    <dataValidation allowBlank="1" showInputMessage="1" showErrorMessage="1" prompt="This was line 1 in NNDR3 22-23" sqref="C15:G16" xr:uid="{7D693CC9-2B27-4DA0-AC57-52292FABDD5F}"/>
    <dataValidation allowBlank="1" showInputMessage="1" showErrorMessage="1" prompt="This was line 2 in NNDR3 22-23" sqref="C19:E19" xr:uid="{BA877949-1E7B-4585-BC44-47D3BFB12A69}"/>
    <dataValidation allowBlank="1" showInputMessage="1" showErrorMessage="1" prompt="This was line 3 in NNDR3 22-23" sqref="C23" xr:uid="{8CF205C1-3D2A-4534-BC43-5418CD18D450}"/>
    <dataValidation allowBlank="1" showInputMessage="1" showErrorMessage="1" prompt="This was line 4 in NNDR3 22-23" sqref="C25:G26" xr:uid="{E6BAD2C4-CA16-4E81-8C8C-33C145AB36F4}"/>
    <dataValidation allowBlank="1" showInputMessage="1" showErrorMessage="1" prompt="This was line 5 in NNDR3 22-23" sqref="C28" xr:uid="{E5EB9760-11EF-424F-A21E-D26D9DD3F896}"/>
    <dataValidation allowBlank="1" showInputMessage="1" showErrorMessage="1" prompt="This was line 6 in NNDR3 22-23" sqref="C31" xr:uid="{74474892-CF32-4EBE-A9BE-B2469E342272}"/>
    <dataValidation allowBlank="1" showInputMessage="1" showErrorMessage="1" prompt="This was line 7 in NNDR3 22-23" sqref="C34" xr:uid="{5B595778-9587-4A6B-9B90-CF6BE95D85C2}"/>
    <dataValidation allowBlank="1" showInputMessage="1" showErrorMessage="1" prompt="This is a new line added for NNDR3 23-24" sqref="C37 C44" xr:uid="{A3D99C2E-7404-4A8D-B5C0-9677578CF653}"/>
    <dataValidation allowBlank="1" showInputMessage="1" showErrorMessage="1" prompt="This was line 8 in NNDR3 22-23" sqref="C40" xr:uid="{6E218FD2-32F6-44DF-8E6D-0700382EC700}"/>
    <dataValidation allowBlank="1" showInputMessage="1" showErrorMessage="1" prompt="This was line 9 in NNDR3 22-23" sqref="C42" xr:uid="{A4392B9F-C813-40FD-86F1-8DCC12C34AAF}"/>
    <dataValidation allowBlank="1" showInputMessage="1" showErrorMessage="1" prompt="This was line 10 in NNDR3 22-23" sqref="C48" xr:uid="{2AC13EF8-D635-4D14-A3A4-FDCD51A94F86}"/>
    <dataValidation allowBlank="1" showInputMessage="1" showErrorMessage="1" prompt="This was line 11 in NNDR3 22-23" sqref="C58" xr:uid="{08BBF634-BECA-479D-BA32-083F65D1C8D4}"/>
    <dataValidation allowBlank="1" showInputMessage="1" showErrorMessage="1" prompt="This was line 12 in NNDR3 22-23" sqref="C63" xr:uid="{02D9D77F-3438-4372-BFC6-379260C5F6E1}"/>
    <dataValidation allowBlank="1" showInputMessage="1" showErrorMessage="1" prompt="This was line 13 in NNDR3 22-23" sqref="C65" xr:uid="{661D8890-5FBA-4BA9-A8F3-F17200026F50}"/>
    <dataValidation allowBlank="1" showInputMessage="1" showErrorMessage="1" prompt="This was line 14 in NNDR3 22-23" sqref="C67" xr:uid="{1C1A79DA-4F5E-4745-A229-8C4EA342727B}"/>
    <dataValidation allowBlank="1" showInputMessage="1" showErrorMessage="1" prompt="This was line 15 in NNDR3 22-23" sqref="C69" xr:uid="{EF986E77-002E-4C6D-BB8F-3EE3D89AFD75}"/>
    <dataValidation allowBlank="1" showInputMessage="1" showErrorMessage="1" prompt="This was line 16 in NNDR3 22-23" sqref="C74" xr:uid="{FD1BC700-C430-4DF9-87A2-A23D7D47B6B5}"/>
    <dataValidation allowBlank="1" showInputMessage="1" showErrorMessage="1" prompt="This was line 17 in NNDR3 22-23" sqref="C79:C80" xr:uid="{F2D84D9E-AFD6-44DF-ACAE-B5673A077266}"/>
    <dataValidation allowBlank="1" showInputMessage="1" showErrorMessage="1" prompt="This was line 18 in NNDR3 22-23" sqref="C84" xr:uid="{E13E798D-EC4B-4FCB-A41E-55F619249ABC}"/>
    <dataValidation allowBlank="1" showInputMessage="1" showErrorMessage="1" prompt="This was line 19 in NNDR3 22-23" sqref="C88" xr:uid="{3AA9B0E7-DD9B-4C02-B5B1-F4CF7978AA46}"/>
    <dataValidation allowBlank="1" showInputMessage="1" showErrorMessage="1" prompt="This was line 20 in NNDR3 22-23" sqref="C92" xr:uid="{60DC3849-0DBC-48E4-A78B-FABDCAB88401}"/>
    <dataValidation allowBlank="1" showInputMessage="1" showErrorMessage="1" prompt="This was line 21 in NNDR3 22-23" sqref="C96" xr:uid="{EBE5D000-5EFC-4CF2-90C9-17E7D03C7E99}"/>
    <dataValidation allowBlank="1" showInputMessage="1" showErrorMessage="1" prompt="This was line 22 in NNDR3 22-23" sqref="C98" xr:uid="{7DD4BDD0-F559-4FCD-AC1A-0F9053E8A945}"/>
    <dataValidation allowBlank="1" showInputMessage="1" showErrorMessage="1" prompt="This was line 23 in NNDR3 22-23" sqref="C100" xr:uid="{2B8735FD-3778-4691-98BB-84612063593C}"/>
    <dataValidation allowBlank="1" showInputMessage="1" showErrorMessage="1" prompt="This was line 24 in NNDR3 22-23" sqref="C102" xr:uid="{83039B5E-D5F4-4089-9941-9CA15A6C6572}"/>
    <dataValidation allowBlank="1" showInputMessage="1" showErrorMessage="1" prompt="This was line 25 in NNDR3 22-23" sqref="C104" xr:uid="{2F1D1580-658C-4D22-A116-EF116D75C762}"/>
    <dataValidation allowBlank="1" showInputMessage="1" showErrorMessage="1" prompt="This was line 26 in NNDR3 22-23" sqref="C108" xr:uid="{837E816B-7287-4820-BB42-4DCBD2235DC3}"/>
    <dataValidation allowBlank="1" showInputMessage="1" showErrorMessage="1" prompt="This was line 27 in NNDR3 22-23" sqref="C110" xr:uid="{B2A399FB-E4FD-4722-B6B5-036A3A0C787E}"/>
  </dataValidation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A0D8-39B1-4D11-B066-C5320EBA6FF5}">
  <sheetPr codeName="Sheet4"/>
  <dimension ref="A1:U57"/>
  <sheetViews>
    <sheetView zoomScale="80" zoomScaleNormal="80" workbookViewId="0">
      <selection sqref="A1:S1"/>
    </sheetView>
  </sheetViews>
  <sheetFormatPr defaultColWidth="8" defaultRowHeight="15" x14ac:dyDescent="0.25"/>
  <cols>
    <col min="1" max="1" width="4.28515625" style="755" customWidth="1"/>
    <col min="2" max="2" width="24.5703125" style="755" hidden="1" customWidth="1"/>
    <col min="3" max="3" width="93.7109375" style="755" customWidth="1"/>
    <col min="4" max="4" width="3.42578125" style="755" customWidth="1"/>
    <col min="5" max="5" width="32.28515625" style="755" customWidth="1"/>
    <col min="6" max="6" width="3.140625" style="755" customWidth="1"/>
    <col min="7" max="7" width="3.42578125" style="755" customWidth="1"/>
    <col min="8" max="8" width="23.140625" style="755" customWidth="1"/>
    <col min="9" max="9" width="3.140625" style="755" customWidth="1"/>
    <col min="10" max="10" width="25.42578125" style="762" customWidth="1"/>
    <col min="11" max="11" width="3.140625" style="755" customWidth="1"/>
    <col min="12" max="12" width="26.140625" style="755" customWidth="1"/>
    <col min="13" max="13" width="3.42578125" style="755" customWidth="1"/>
    <col min="14" max="14" width="20.5703125" style="755" customWidth="1"/>
    <col min="15" max="15" width="3.42578125" style="755" customWidth="1"/>
    <col min="16" max="16" width="18.28515625" style="755" customWidth="1"/>
    <col min="17" max="17" width="3.140625" style="755" customWidth="1"/>
    <col min="18" max="18" width="22.28515625" style="755" customWidth="1"/>
    <col min="19" max="19" width="2.7109375" style="755" customWidth="1"/>
    <col min="20" max="20" width="23.42578125" style="755" customWidth="1"/>
    <col min="21" max="21" width="6" style="755" customWidth="1"/>
    <col min="22" max="16384" width="8" style="755"/>
  </cols>
  <sheetData>
    <row r="1" spans="1:21" s="754" customFormat="1" ht="36.75" customHeight="1" x14ac:dyDescent="0.25">
      <c r="A1" s="860" t="s">
        <v>100</v>
      </c>
      <c r="B1" s="861"/>
      <c r="C1" s="861"/>
      <c r="D1" s="861"/>
      <c r="E1" s="861"/>
      <c r="F1" s="861"/>
      <c r="G1" s="861"/>
      <c r="H1" s="861"/>
      <c r="I1" s="861"/>
      <c r="J1" s="861"/>
      <c r="K1" s="861"/>
      <c r="L1" s="861"/>
      <c r="M1" s="861"/>
      <c r="N1" s="861"/>
      <c r="O1" s="861"/>
      <c r="P1" s="861"/>
      <c r="Q1" s="861"/>
      <c r="R1" s="861"/>
      <c r="S1" s="861"/>
      <c r="T1" s="159"/>
      <c r="U1" s="160"/>
    </row>
    <row r="2" spans="1:21" ht="21" customHeight="1" x14ac:dyDescent="0.25">
      <c r="A2" s="161"/>
      <c r="B2" s="162"/>
      <c r="C2" s="163"/>
      <c r="D2" s="163"/>
      <c r="E2" s="163"/>
      <c r="F2" s="163"/>
      <c r="G2" s="164"/>
      <c r="H2" s="163"/>
      <c r="I2" s="163"/>
      <c r="J2" s="165"/>
      <c r="K2" s="163"/>
      <c r="L2" s="166"/>
      <c r="M2" s="167"/>
      <c r="N2" s="168"/>
      <c r="O2" s="169"/>
      <c r="P2" s="170"/>
      <c r="Q2" s="170"/>
      <c r="R2" s="163"/>
      <c r="S2" s="163"/>
      <c r="T2" s="168"/>
      <c r="U2" s="171"/>
    </row>
    <row r="3" spans="1:21" ht="23.25" x14ac:dyDescent="0.25">
      <c r="A3" s="161"/>
      <c r="B3" s="162"/>
      <c r="C3" s="172"/>
      <c r="D3" s="173"/>
      <c r="E3" s="174" t="str">
        <f>'Part 1'!K13</f>
        <v>E0000</v>
      </c>
      <c r="F3" s="167"/>
      <c r="G3" s="173"/>
      <c r="H3" s="168"/>
      <c r="I3" s="167"/>
      <c r="J3" s="175"/>
      <c r="K3" s="167"/>
      <c r="L3" s="168"/>
      <c r="M3" s="169"/>
      <c r="N3" s="170"/>
      <c r="O3" s="170"/>
      <c r="P3" s="173"/>
      <c r="Q3" s="173"/>
      <c r="R3" s="168"/>
      <c r="S3" s="167"/>
      <c r="T3" s="170"/>
      <c r="U3" s="171"/>
    </row>
    <row r="4" spans="1:21" ht="18" x14ac:dyDescent="0.25">
      <c r="A4" s="161"/>
      <c r="B4" s="173"/>
      <c r="C4" s="176"/>
      <c r="D4" s="173"/>
      <c r="E4" s="177" t="s">
        <v>74</v>
      </c>
      <c r="F4" s="167"/>
      <c r="G4" s="164"/>
      <c r="H4" s="862" t="s">
        <v>101</v>
      </c>
      <c r="I4" s="863"/>
      <c r="J4" s="863"/>
      <c r="K4" s="863"/>
      <c r="L4" s="863"/>
      <c r="M4" s="863"/>
      <c r="N4" s="863"/>
      <c r="O4" s="863"/>
      <c r="P4" s="864"/>
      <c r="Q4" s="170"/>
      <c r="R4" s="862" t="s">
        <v>102</v>
      </c>
      <c r="S4" s="865"/>
      <c r="T4" s="866"/>
      <c r="U4" s="171"/>
    </row>
    <row r="5" spans="1:21" ht="17.25" thickBot="1" x14ac:dyDescent="0.3">
      <c r="A5" s="161"/>
      <c r="B5" s="178"/>
      <c r="C5" s="178"/>
      <c r="D5" s="179"/>
      <c r="E5" s="180"/>
      <c r="F5" s="181"/>
      <c r="G5" s="164"/>
      <c r="H5" s="182"/>
      <c r="I5" s="181"/>
      <c r="J5" s="183"/>
      <c r="K5" s="181"/>
      <c r="L5" s="181"/>
      <c r="M5" s="181"/>
      <c r="N5" s="181"/>
      <c r="O5" s="181"/>
      <c r="P5" s="184"/>
      <c r="Q5" s="185"/>
      <c r="R5" s="182"/>
      <c r="S5" s="181"/>
      <c r="T5" s="186"/>
      <c r="U5" s="171"/>
    </row>
    <row r="6" spans="1:21" ht="21" thickBot="1" x14ac:dyDescent="0.3">
      <c r="A6" s="187"/>
      <c r="B6" s="178"/>
      <c r="C6" s="188" t="s">
        <v>103</v>
      </c>
      <c r="D6" s="179"/>
      <c r="E6" s="189">
        <f>IF(Import_LA_Code="E0000",DatasheetPart2DA!F255,SUM(E13:E53))</f>
        <v>368117539</v>
      </c>
      <c r="F6" s="190"/>
      <c r="G6" s="191"/>
      <c r="H6" s="192">
        <f>IF(Import_LA_Code="E0000",DatasheetPart2DA!G255,SUM(H13:H53))</f>
        <v>2083247</v>
      </c>
      <c r="I6" s="190"/>
      <c r="J6" s="193">
        <f>IF(Import_LA_Code="E0000",DatasheetPart2DA!H255,SUM(J13:J53))</f>
        <v>0</v>
      </c>
      <c r="K6" s="190"/>
      <c r="L6" s="193">
        <f>IF(Import_LA_Code="E0000",DatasheetPart2DA!I255,SUM(L13:L53))</f>
        <v>26132795</v>
      </c>
      <c r="M6" s="194"/>
      <c r="N6" s="193">
        <f>IF(Import_LA_Code="E0000",DatasheetPart2DA!J255,SUM(N13:N53))</f>
        <v>245371126</v>
      </c>
      <c r="O6" s="194"/>
      <c r="P6" s="195">
        <f>IF(Import_LA_Code="E0000",DatasheetPart2DA!K255,SUM(P13:P53))</f>
        <v>175649549</v>
      </c>
      <c r="Q6" s="194"/>
      <c r="R6" s="192">
        <f>IF(Import_LA_Code="E0000",DatasheetPart2DA!L255,SUM(R13:R53))</f>
        <v>8342184</v>
      </c>
      <c r="S6" s="190"/>
      <c r="T6" s="195">
        <f>IF(Import_LA_Code="E0000",DatasheetPart2DA!M255,SUM(T13:T53))</f>
        <v>9763199</v>
      </c>
      <c r="U6" s="171"/>
    </row>
    <row r="7" spans="1:21" s="756" customFormat="1" ht="21" customHeight="1" x14ac:dyDescent="0.2">
      <c r="A7" s="196"/>
      <c r="B7" s="178"/>
      <c r="C7" s="178"/>
      <c r="D7" s="163"/>
      <c r="E7" s="197"/>
      <c r="F7" s="163"/>
      <c r="G7" s="198"/>
      <c r="H7" s="199"/>
      <c r="I7" s="163"/>
      <c r="J7" s="165"/>
      <c r="K7" s="163"/>
      <c r="L7" s="178"/>
      <c r="M7" s="200"/>
      <c r="N7" s="200"/>
      <c r="O7" s="200"/>
      <c r="P7" s="201"/>
      <c r="Q7" s="202"/>
      <c r="R7" s="203"/>
      <c r="S7" s="163"/>
      <c r="T7" s="201"/>
      <c r="U7" s="204"/>
    </row>
    <row r="8" spans="1:21" s="756" customFormat="1" ht="18.75" customHeight="1" x14ac:dyDescent="0.2">
      <c r="A8" s="196"/>
      <c r="B8" s="178"/>
      <c r="C8" s="178"/>
      <c r="D8" s="163"/>
      <c r="E8" s="205"/>
      <c r="F8" s="163"/>
      <c r="G8" s="200"/>
      <c r="H8" s="199"/>
      <c r="I8" s="163"/>
      <c r="J8" s="165"/>
      <c r="K8" s="163"/>
      <c r="L8" s="200"/>
      <c r="M8" s="200"/>
      <c r="N8" s="200"/>
      <c r="O8" s="200"/>
      <c r="P8" s="201"/>
      <c r="Q8" s="200"/>
      <c r="R8" s="203"/>
      <c r="S8" s="200"/>
      <c r="T8" s="201"/>
      <c r="U8" s="204"/>
    </row>
    <row r="9" spans="1:21" ht="43.5" customHeight="1" x14ac:dyDescent="0.25">
      <c r="A9" s="187"/>
      <c r="B9" s="178"/>
      <c r="C9" s="206"/>
      <c r="D9" s="163"/>
      <c r="E9" s="207" t="s">
        <v>74</v>
      </c>
      <c r="F9" s="208"/>
      <c r="G9" s="209"/>
      <c r="H9" s="867" t="s">
        <v>101</v>
      </c>
      <c r="I9" s="868"/>
      <c r="J9" s="868"/>
      <c r="K9" s="868"/>
      <c r="L9" s="868"/>
      <c r="M9" s="868"/>
      <c r="N9" s="868"/>
      <c r="O9" s="869"/>
      <c r="P9" s="870"/>
      <c r="Q9" s="209"/>
      <c r="R9" s="871"/>
      <c r="S9" s="868"/>
      <c r="T9" s="210"/>
      <c r="U9" s="171"/>
    </row>
    <row r="10" spans="1:21" ht="21" customHeight="1" x14ac:dyDescent="0.25">
      <c r="A10" s="187"/>
      <c r="B10" s="178"/>
      <c r="C10" s="178"/>
      <c r="D10" s="163"/>
      <c r="E10" s="207">
        <v>1</v>
      </c>
      <c r="F10" s="211"/>
      <c r="G10" s="212"/>
      <c r="H10" s="213">
        <v>2</v>
      </c>
      <c r="I10" s="211"/>
      <c r="J10" s="211">
        <v>3</v>
      </c>
      <c r="K10" s="211"/>
      <c r="L10" s="212">
        <v>4</v>
      </c>
      <c r="M10" s="212"/>
      <c r="N10" s="212">
        <v>5</v>
      </c>
      <c r="O10" s="212"/>
      <c r="P10" s="214">
        <v>6</v>
      </c>
      <c r="Q10" s="212"/>
      <c r="R10" s="215" t="s">
        <v>104</v>
      </c>
      <c r="S10" s="212"/>
      <c r="T10" s="214" t="s">
        <v>105</v>
      </c>
      <c r="U10" s="171"/>
    </row>
    <row r="11" spans="1:21" ht="151.5" customHeight="1" x14ac:dyDescent="0.25">
      <c r="A11" s="187"/>
      <c r="B11" s="163"/>
      <c r="C11" s="188" t="s">
        <v>106</v>
      </c>
      <c r="D11" s="163"/>
      <c r="E11" s="216" t="s">
        <v>107</v>
      </c>
      <c r="F11" s="163"/>
      <c r="G11" s="164"/>
      <c r="H11" s="217" t="s">
        <v>108</v>
      </c>
      <c r="I11" s="218"/>
      <c r="J11" s="218" t="s">
        <v>109</v>
      </c>
      <c r="K11" s="218"/>
      <c r="L11" s="218" t="s">
        <v>110</v>
      </c>
      <c r="M11" s="218"/>
      <c r="N11" s="218" t="s">
        <v>111</v>
      </c>
      <c r="O11" s="219"/>
      <c r="P11" s="220" t="s">
        <v>112</v>
      </c>
      <c r="Q11" s="185"/>
      <c r="R11" s="221" t="s">
        <v>113</v>
      </c>
      <c r="S11" s="222"/>
      <c r="T11" s="223" t="s">
        <v>114</v>
      </c>
      <c r="U11" s="171"/>
    </row>
    <row r="12" spans="1:21" ht="75.75" customHeight="1" thickBot="1" x14ac:dyDescent="0.3">
      <c r="A12" s="187"/>
      <c r="B12" s="872"/>
      <c r="C12" s="873"/>
      <c r="D12" s="163"/>
      <c r="E12" s="224"/>
      <c r="F12" s="225"/>
      <c r="G12" s="226"/>
      <c r="H12" s="224"/>
      <c r="I12" s="225"/>
      <c r="J12" s="224"/>
      <c r="K12" s="225"/>
      <c r="L12" s="224"/>
      <c r="M12" s="227"/>
      <c r="N12" s="224"/>
      <c r="O12" s="228"/>
      <c r="P12" s="224"/>
      <c r="Q12" s="224"/>
      <c r="R12" s="224"/>
      <c r="S12" s="225"/>
      <c r="T12" s="224"/>
      <c r="U12" s="171"/>
    </row>
    <row r="13" spans="1:21" s="757" customFormat="1" ht="21" customHeight="1" thickBot="1" x14ac:dyDescent="0.3">
      <c r="A13" s="229">
        <v>1</v>
      </c>
      <c r="B13" s="178" t="str">
        <f>CONCATENATE($E$3,"EZ",A13)</f>
        <v>E0000EZ1</v>
      </c>
      <c r="C13" s="230" t="str">
        <f>IFERROR(INDEX(DatasheetPart2DA!E:E,MATCH($B13,DatasheetPart2DA!$C:$C,0)),"")</f>
        <v/>
      </c>
      <c r="D13" s="231"/>
      <c r="E13" s="232" t="str">
        <f>IFERROR(INDEX(DatasheetPart2DA!F:F,MATCH($B13,DatasheetPart2DA!$C:$C,0)),"")</f>
        <v/>
      </c>
      <c r="F13" s="190"/>
      <c r="G13" s="191"/>
      <c r="H13" s="232" t="str">
        <f>IFERROR(INDEX(DatasheetPart2DA!G:G,MATCH($B13,DatasheetPart2DA!$C:$C,0)),"")</f>
        <v/>
      </c>
      <c r="I13" s="190"/>
      <c r="J13" s="232" t="str">
        <f>IFERROR(INDEX(DatasheetPart2DA!H:H,MATCH($B13,DatasheetPart2DA!$C:$C,0)),"")</f>
        <v/>
      </c>
      <c r="K13" s="190"/>
      <c r="L13" s="232" t="str">
        <f>IFERROR(INDEX(DatasheetPart2DA!I:I,MATCH($B13,DatasheetPart2DA!$C:$C,0)),"")</f>
        <v/>
      </c>
      <c r="M13" s="194"/>
      <c r="N13" s="233" t="str">
        <f>IFERROR(INDEX(DatasheetPart2DA!J:J,MATCH($B13,DatasheetPart2DA!$C:$C,0)),"")</f>
        <v/>
      </c>
      <c r="O13" s="194"/>
      <c r="P13" s="234" t="str">
        <f>IFERROR(INDEX(DatasheetPart2DA!K:K,MATCH($B13,DatasheetPart2DA!$C:$C,0)),"")</f>
        <v/>
      </c>
      <c r="Q13" s="194"/>
      <c r="R13" s="232" t="str">
        <f>IFERROR(INDEX(DatasheetPart2DA!L:L,MATCH($B13,DatasheetPart2DA!$C:$C,0)),"")</f>
        <v/>
      </c>
      <c r="S13" s="190"/>
      <c r="T13" s="234" t="str">
        <f>IFERROR(INDEX(DatasheetPart2DA!M:M,MATCH($B13,DatasheetPart2DA!$C:$C,0)),"")</f>
        <v/>
      </c>
      <c r="U13" s="235"/>
    </row>
    <row r="14" spans="1:21" s="757" customFormat="1" ht="21" customHeight="1" thickBot="1" x14ac:dyDescent="0.3">
      <c r="A14" s="229">
        <v>2</v>
      </c>
      <c r="B14" s="178" t="str">
        <f t="shared" ref="B14:B53" si="0">CONCATENATE($E$3,"EZ",A14)</f>
        <v>E0000EZ2</v>
      </c>
      <c r="C14" s="230" t="str">
        <f>IFERROR(INDEX(DatasheetPart2DA!E:E,MATCH($B14,DatasheetPart2DA!$C:$C,0)),"")</f>
        <v/>
      </c>
      <c r="D14" s="231"/>
      <c r="E14" s="232" t="str">
        <f>IFERROR(INDEX(DatasheetPart2DA!F:F,MATCH($B14,DatasheetPart2DA!$C:$C,0)),"")</f>
        <v/>
      </c>
      <c r="F14" s="190"/>
      <c r="G14" s="191"/>
      <c r="H14" s="232" t="str">
        <f>IFERROR(INDEX(DatasheetPart2DA!G:G,MATCH($B14,DatasheetPart2DA!$C:$C,0)),"")</f>
        <v/>
      </c>
      <c r="I14" s="190"/>
      <c r="J14" s="232" t="str">
        <f>IFERROR(INDEX(DatasheetPart2DA!H:H,MATCH($B14,DatasheetPart2DA!$C:$C,0)),"")</f>
        <v/>
      </c>
      <c r="K14" s="190"/>
      <c r="L14" s="232" t="str">
        <f>IFERROR(INDEX(DatasheetPart2DA!I:I,MATCH($B14,DatasheetPart2DA!$C:$C,0)),"")</f>
        <v/>
      </c>
      <c r="M14" s="194"/>
      <c r="N14" s="233" t="str">
        <f>IFERROR(INDEX(DatasheetPart2DA!J:J,MATCH($B14,DatasheetPart2DA!$C:$C,0)),"")</f>
        <v/>
      </c>
      <c r="O14" s="194"/>
      <c r="P14" s="234" t="str">
        <f>IFERROR(INDEX(DatasheetPart2DA!K:K,MATCH($B14,DatasheetPart2DA!$C:$C,0)),"")</f>
        <v/>
      </c>
      <c r="Q14" s="194"/>
      <c r="R14" s="232" t="str">
        <f>IFERROR(INDEX(DatasheetPart2DA!L:L,MATCH($B14,DatasheetPart2DA!$C:$C,0)),"")</f>
        <v/>
      </c>
      <c r="S14" s="190"/>
      <c r="T14" s="234" t="str">
        <f>IFERROR(INDEX(DatasheetPart2DA!M:M,MATCH($B14,DatasheetPart2DA!$C:$C,0)),"")</f>
        <v/>
      </c>
      <c r="U14" s="235"/>
    </row>
    <row r="15" spans="1:21" s="757" customFormat="1" ht="21" customHeight="1" thickBot="1" x14ac:dyDescent="0.3">
      <c r="A15" s="229">
        <v>3</v>
      </c>
      <c r="B15" s="178" t="str">
        <f t="shared" si="0"/>
        <v>E0000EZ3</v>
      </c>
      <c r="C15" s="230" t="str">
        <f>IFERROR(INDEX(DatasheetPart2DA!E:E,MATCH($B15,DatasheetPart2DA!$C:$C,0)),"")</f>
        <v/>
      </c>
      <c r="D15" s="231"/>
      <c r="E15" s="232" t="str">
        <f>IFERROR(INDEX(DatasheetPart2DA!F:F,MATCH($B15,DatasheetPart2DA!$C:$C,0)),"")</f>
        <v/>
      </c>
      <c r="F15" s="190"/>
      <c r="G15" s="191"/>
      <c r="H15" s="232" t="str">
        <f>IFERROR(INDEX(DatasheetPart2DA!G:G,MATCH($B15,DatasheetPart2DA!$C:$C,0)),"")</f>
        <v/>
      </c>
      <c r="I15" s="190"/>
      <c r="J15" s="232" t="str">
        <f>IFERROR(INDEX(DatasheetPart2DA!H:H,MATCH($B15,DatasheetPart2DA!$C:$C,0)),"")</f>
        <v/>
      </c>
      <c r="K15" s="190"/>
      <c r="L15" s="232" t="str">
        <f>IFERROR(INDEX(DatasheetPart2DA!I:I,MATCH($B15,DatasheetPart2DA!$C:$C,0)),"")</f>
        <v/>
      </c>
      <c r="M15" s="194"/>
      <c r="N15" s="233" t="str">
        <f>IFERROR(INDEX(DatasheetPart2DA!J:J,MATCH($B15,DatasheetPart2DA!$C:$C,0)),"")</f>
        <v/>
      </c>
      <c r="O15" s="194"/>
      <c r="P15" s="234" t="str">
        <f>IFERROR(INDEX(DatasheetPart2DA!K:K,MATCH($B15,DatasheetPart2DA!$C:$C,0)),"")</f>
        <v/>
      </c>
      <c r="Q15" s="194"/>
      <c r="R15" s="232" t="str">
        <f>IFERROR(INDEX(DatasheetPart2DA!L:L,MATCH($B15,DatasheetPart2DA!$C:$C,0)),"")</f>
        <v/>
      </c>
      <c r="S15" s="190"/>
      <c r="T15" s="234" t="str">
        <f>IFERROR(INDEX(DatasheetPart2DA!M:M,MATCH($B15,DatasheetPart2DA!$C:$C,0)),"")</f>
        <v/>
      </c>
      <c r="U15" s="235"/>
    </row>
    <row r="16" spans="1:21" s="757" customFormat="1" ht="21" customHeight="1" thickBot="1" x14ac:dyDescent="0.3">
      <c r="A16" s="229">
        <v>4</v>
      </c>
      <c r="B16" s="178" t="str">
        <f t="shared" si="0"/>
        <v>E0000EZ4</v>
      </c>
      <c r="C16" s="230" t="str">
        <f>IFERROR(INDEX(DatasheetPart2DA!E:E,MATCH($B16,DatasheetPart2DA!$C:$C,0)),"")</f>
        <v/>
      </c>
      <c r="D16" s="231"/>
      <c r="E16" s="232" t="str">
        <f>IFERROR(INDEX(DatasheetPart2DA!F:F,MATCH($B16,DatasheetPart2DA!$C:$C,0)),"")</f>
        <v/>
      </c>
      <c r="F16" s="190"/>
      <c r="G16" s="191"/>
      <c r="H16" s="232" t="str">
        <f>IFERROR(INDEX(DatasheetPart2DA!G:G,MATCH($B16,DatasheetPart2DA!$C:$C,0)),"")</f>
        <v/>
      </c>
      <c r="I16" s="190"/>
      <c r="J16" s="232" t="str">
        <f>IFERROR(INDEX(DatasheetPart2DA!H:H,MATCH($B16,DatasheetPart2DA!$C:$C,0)),"")</f>
        <v/>
      </c>
      <c r="K16" s="190"/>
      <c r="L16" s="232" t="str">
        <f>IFERROR(INDEX(DatasheetPart2DA!I:I,MATCH($B16,DatasheetPart2DA!$C:$C,0)),"")</f>
        <v/>
      </c>
      <c r="M16" s="194"/>
      <c r="N16" s="233" t="str">
        <f>IFERROR(INDEX(DatasheetPart2DA!J:J,MATCH($B16,DatasheetPart2DA!$C:$C,0)),"")</f>
        <v/>
      </c>
      <c r="O16" s="194"/>
      <c r="P16" s="234" t="str">
        <f>IFERROR(INDEX(DatasheetPart2DA!K:K,MATCH($B16,DatasheetPart2DA!$C:$C,0)),"")</f>
        <v/>
      </c>
      <c r="Q16" s="194"/>
      <c r="R16" s="232" t="str">
        <f>IFERROR(INDEX(DatasheetPart2DA!L:L,MATCH($B16,DatasheetPart2DA!$C:$C,0)),"")</f>
        <v/>
      </c>
      <c r="S16" s="190"/>
      <c r="T16" s="234" t="str">
        <f>IFERROR(INDEX(DatasheetPart2DA!M:M,MATCH($B16,DatasheetPart2DA!$C:$C,0)),"")</f>
        <v/>
      </c>
      <c r="U16" s="235"/>
    </row>
    <row r="17" spans="1:21" s="757" customFormat="1" ht="21" customHeight="1" thickBot="1" x14ac:dyDescent="0.3">
      <c r="A17" s="229">
        <v>5</v>
      </c>
      <c r="B17" s="178" t="str">
        <f t="shared" si="0"/>
        <v>E0000EZ5</v>
      </c>
      <c r="C17" s="230" t="str">
        <f>IFERROR(INDEX(DatasheetPart2DA!E:E,MATCH($B17,DatasheetPart2DA!$C:$C,0)),"")</f>
        <v/>
      </c>
      <c r="D17" s="231"/>
      <c r="E17" s="232" t="str">
        <f>IFERROR(INDEX(DatasheetPart2DA!F:F,MATCH($B17,DatasheetPart2DA!$C:$C,0)),"")</f>
        <v/>
      </c>
      <c r="F17" s="190"/>
      <c r="G17" s="191"/>
      <c r="H17" s="232" t="str">
        <f>IFERROR(INDEX(DatasheetPart2DA!G:G,MATCH($B17,DatasheetPart2DA!$C:$C,0)),"")</f>
        <v/>
      </c>
      <c r="I17" s="190"/>
      <c r="J17" s="232" t="str">
        <f>IFERROR(INDEX(DatasheetPart2DA!H:H,MATCH($B17,DatasheetPart2DA!$C:$C,0)),"")</f>
        <v/>
      </c>
      <c r="K17" s="190"/>
      <c r="L17" s="232" t="str">
        <f>IFERROR(INDEX(DatasheetPart2DA!I:I,MATCH($B17,DatasheetPart2DA!$C:$C,0)),"")</f>
        <v/>
      </c>
      <c r="M17" s="194"/>
      <c r="N17" s="233" t="str">
        <f>IFERROR(INDEX(DatasheetPart2DA!J:J,MATCH($B17,DatasheetPart2DA!$C:$C,0)),"")</f>
        <v/>
      </c>
      <c r="O17" s="194"/>
      <c r="P17" s="234" t="str">
        <f>IFERROR(INDEX(DatasheetPart2DA!K:K,MATCH($B17,DatasheetPart2DA!$C:$C,0)),"")</f>
        <v/>
      </c>
      <c r="Q17" s="194"/>
      <c r="R17" s="232" t="str">
        <f>IFERROR(INDEX(DatasheetPart2DA!L:L,MATCH($B17,DatasheetPart2DA!$C:$C,0)),"")</f>
        <v/>
      </c>
      <c r="S17" s="190"/>
      <c r="T17" s="234" t="str">
        <f>IFERROR(INDEX(DatasheetPart2DA!M:M,MATCH($B17,DatasheetPart2DA!$C:$C,0)),"")</f>
        <v/>
      </c>
      <c r="U17" s="235"/>
    </row>
    <row r="18" spans="1:21" s="757" customFormat="1" ht="21" customHeight="1" thickBot="1" x14ac:dyDescent="0.3">
      <c r="A18" s="229">
        <v>6</v>
      </c>
      <c r="B18" s="178" t="str">
        <f t="shared" si="0"/>
        <v>E0000EZ6</v>
      </c>
      <c r="C18" s="230" t="str">
        <f>IFERROR(INDEX(DatasheetPart2DA!E:E,MATCH($B18,DatasheetPart2DA!$C:$C,0)),"")</f>
        <v/>
      </c>
      <c r="D18" s="231"/>
      <c r="E18" s="232" t="str">
        <f>IFERROR(INDEX(DatasheetPart2DA!F:F,MATCH($B18,DatasheetPart2DA!$C:$C,0)),"")</f>
        <v/>
      </c>
      <c r="F18" s="190"/>
      <c r="G18" s="191"/>
      <c r="H18" s="232" t="str">
        <f>IFERROR(INDEX(DatasheetPart2DA!G:G,MATCH($B18,DatasheetPart2DA!$C:$C,0)),"")</f>
        <v/>
      </c>
      <c r="I18" s="190"/>
      <c r="J18" s="232" t="str">
        <f>IFERROR(INDEX(DatasheetPart2DA!H:H,MATCH($B18,DatasheetPart2DA!$C:$C,0)),"")</f>
        <v/>
      </c>
      <c r="K18" s="190"/>
      <c r="L18" s="232" t="str">
        <f>IFERROR(INDEX(DatasheetPart2DA!I:I,MATCH($B18,DatasheetPart2DA!$C:$C,0)),"")</f>
        <v/>
      </c>
      <c r="M18" s="194"/>
      <c r="N18" s="233" t="str">
        <f>IFERROR(INDEX(DatasheetPart2DA!J:J,MATCH($B18,DatasheetPart2DA!$C:$C,0)),"")</f>
        <v/>
      </c>
      <c r="O18" s="194"/>
      <c r="P18" s="234" t="str">
        <f>IFERROR(INDEX(DatasheetPart2DA!K:K,MATCH($B18,DatasheetPart2DA!$C:$C,0)),"")</f>
        <v/>
      </c>
      <c r="Q18" s="194"/>
      <c r="R18" s="232" t="str">
        <f>IFERROR(INDEX(DatasheetPart2DA!L:L,MATCH($B18,DatasheetPart2DA!$C:$C,0)),"")</f>
        <v/>
      </c>
      <c r="S18" s="190"/>
      <c r="T18" s="234" t="str">
        <f>IFERROR(INDEX(DatasheetPart2DA!M:M,MATCH($B18,DatasheetPart2DA!$C:$C,0)),"")</f>
        <v/>
      </c>
      <c r="U18" s="235"/>
    </row>
    <row r="19" spans="1:21" s="757" customFormat="1" ht="21" customHeight="1" thickBot="1" x14ac:dyDescent="0.3">
      <c r="A19" s="229">
        <v>7</v>
      </c>
      <c r="B19" s="178" t="str">
        <f t="shared" si="0"/>
        <v>E0000EZ7</v>
      </c>
      <c r="C19" s="230" t="str">
        <f>IFERROR(INDEX(DatasheetPart2DA!E:E,MATCH($B19,DatasheetPart2DA!$C:$C,0)),"")</f>
        <v/>
      </c>
      <c r="D19" s="231"/>
      <c r="E19" s="232" t="str">
        <f>IFERROR(INDEX(DatasheetPart2DA!F:F,MATCH($B19,DatasheetPart2DA!$C:$C,0)),"")</f>
        <v/>
      </c>
      <c r="F19" s="190"/>
      <c r="G19" s="191"/>
      <c r="H19" s="232" t="str">
        <f>IFERROR(INDEX(DatasheetPart2DA!G:G,MATCH($B19,DatasheetPart2DA!$C:$C,0)),"")</f>
        <v/>
      </c>
      <c r="I19" s="190"/>
      <c r="J19" s="232" t="str">
        <f>IFERROR(INDEX(DatasheetPart2DA!H:H,MATCH($B19,DatasheetPart2DA!$C:$C,0)),"")</f>
        <v/>
      </c>
      <c r="K19" s="190"/>
      <c r="L19" s="232" t="str">
        <f>IFERROR(INDEX(DatasheetPart2DA!I:I,MATCH($B19,DatasheetPart2DA!$C:$C,0)),"")</f>
        <v/>
      </c>
      <c r="M19" s="194"/>
      <c r="N19" s="233" t="str">
        <f>IFERROR(INDEX(DatasheetPart2DA!J:J,MATCH($B19,DatasheetPart2DA!$C:$C,0)),"")</f>
        <v/>
      </c>
      <c r="O19" s="194"/>
      <c r="P19" s="234" t="str">
        <f>IFERROR(INDEX(DatasheetPart2DA!K:K,MATCH($B19,DatasheetPart2DA!$C:$C,0)),"")</f>
        <v/>
      </c>
      <c r="Q19" s="194"/>
      <c r="R19" s="232" t="str">
        <f>IFERROR(INDEX(DatasheetPart2DA!L:L,MATCH($B19,DatasheetPart2DA!$C:$C,0)),"")</f>
        <v/>
      </c>
      <c r="S19" s="190"/>
      <c r="T19" s="234" t="str">
        <f>IFERROR(INDEX(DatasheetPart2DA!M:M,MATCH($B19,DatasheetPart2DA!$C:$C,0)),"")</f>
        <v/>
      </c>
      <c r="U19" s="235"/>
    </row>
    <row r="20" spans="1:21" s="757" customFormat="1" ht="21" customHeight="1" thickBot="1" x14ac:dyDescent="0.3">
      <c r="A20" s="229">
        <v>8</v>
      </c>
      <c r="B20" s="178" t="str">
        <f t="shared" si="0"/>
        <v>E0000EZ8</v>
      </c>
      <c r="C20" s="230" t="str">
        <f>IFERROR(INDEX(DatasheetPart2DA!E:E,MATCH($B20,DatasheetPart2DA!$C:$C,0)),"")</f>
        <v/>
      </c>
      <c r="D20" s="231"/>
      <c r="E20" s="232" t="str">
        <f>IFERROR(INDEX(DatasheetPart2DA!F:F,MATCH($B20,DatasheetPart2DA!$C:$C,0)),"")</f>
        <v/>
      </c>
      <c r="F20" s="190"/>
      <c r="G20" s="191"/>
      <c r="H20" s="232" t="str">
        <f>IFERROR(INDEX(DatasheetPart2DA!G:G,MATCH($B20,DatasheetPart2DA!$C:$C,0)),"")</f>
        <v/>
      </c>
      <c r="I20" s="190"/>
      <c r="J20" s="232" t="str">
        <f>IFERROR(INDEX(DatasheetPart2DA!H:H,MATCH($B20,DatasheetPart2DA!$C:$C,0)),"")</f>
        <v/>
      </c>
      <c r="K20" s="190"/>
      <c r="L20" s="232" t="str">
        <f>IFERROR(INDEX(DatasheetPart2DA!I:I,MATCH($B20,DatasheetPart2DA!$C:$C,0)),"")</f>
        <v/>
      </c>
      <c r="M20" s="194"/>
      <c r="N20" s="233" t="str">
        <f>IFERROR(INDEX(DatasheetPart2DA!J:J,MATCH($B20,DatasheetPart2DA!$C:$C,0)),"")</f>
        <v/>
      </c>
      <c r="O20" s="194"/>
      <c r="P20" s="234" t="str">
        <f>IFERROR(INDEX(DatasheetPart2DA!K:K,MATCH($B20,DatasheetPart2DA!$C:$C,0)),"")</f>
        <v/>
      </c>
      <c r="Q20" s="194"/>
      <c r="R20" s="232" t="str">
        <f>IFERROR(INDEX(DatasheetPart2DA!L:L,MATCH($B20,DatasheetPart2DA!$C:$C,0)),"")</f>
        <v/>
      </c>
      <c r="S20" s="190"/>
      <c r="T20" s="234" t="str">
        <f>IFERROR(INDEX(DatasheetPart2DA!M:M,MATCH($B20,DatasheetPart2DA!$C:$C,0)),"")</f>
        <v/>
      </c>
      <c r="U20" s="235"/>
    </row>
    <row r="21" spans="1:21" s="757" customFormat="1" ht="21" customHeight="1" thickBot="1" x14ac:dyDescent="0.3">
      <c r="A21" s="229">
        <v>9</v>
      </c>
      <c r="B21" s="178" t="str">
        <f t="shared" si="0"/>
        <v>E0000EZ9</v>
      </c>
      <c r="C21" s="230" t="str">
        <f>IFERROR(INDEX(DatasheetPart2DA!E:E,MATCH($B21,DatasheetPart2DA!$C:$C,0)),"")</f>
        <v/>
      </c>
      <c r="D21" s="231"/>
      <c r="E21" s="232" t="str">
        <f>IFERROR(INDEX(DatasheetPart2DA!F:F,MATCH($B21,DatasheetPart2DA!$C:$C,0)),"")</f>
        <v/>
      </c>
      <c r="F21" s="190"/>
      <c r="G21" s="191"/>
      <c r="H21" s="232" t="str">
        <f>IFERROR(INDEX(DatasheetPart2DA!G:G,MATCH($B21,DatasheetPart2DA!$C:$C,0)),"")</f>
        <v/>
      </c>
      <c r="I21" s="190"/>
      <c r="J21" s="232" t="str">
        <f>IFERROR(INDEX(DatasheetPart2DA!H:H,MATCH($B21,DatasheetPart2DA!$C:$C,0)),"")</f>
        <v/>
      </c>
      <c r="K21" s="190"/>
      <c r="L21" s="232" t="str">
        <f>IFERROR(INDEX(DatasheetPart2DA!I:I,MATCH($B21,DatasheetPart2DA!$C:$C,0)),"")</f>
        <v/>
      </c>
      <c r="M21" s="194"/>
      <c r="N21" s="233" t="str">
        <f>IFERROR(INDEX(DatasheetPart2DA!J:J,MATCH($B21,DatasheetPart2DA!$C:$C,0)),"")</f>
        <v/>
      </c>
      <c r="O21" s="194"/>
      <c r="P21" s="234" t="str">
        <f>IFERROR(INDEX(DatasheetPart2DA!K:K,MATCH($B21,DatasheetPart2DA!$C:$C,0)),"")</f>
        <v/>
      </c>
      <c r="Q21" s="194"/>
      <c r="R21" s="232" t="str">
        <f>IFERROR(INDEX(DatasheetPart2DA!L:L,MATCH($B21,DatasheetPart2DA!$C:$C,0)),"")</f>
        <v/>
      </c>
      <c r="S21" s="190"/>
      <c r="T21" s="234" t="str">
        <f>IFERROR(INDEX(DatasheetPart2DA!M:M,MATCH($B21,DatasheetPart2DA!$C:$C,0)),"")</f>
        <v/>
      </c>
      <c r="U21" s="235"/>
    </row>
    <row r="22" spans="1:21" s="757" customFormat="1" ht="21" customHeight="1" thickBot="1" x14ac:dyDescent="0.3">
      <c r="A22" s="229">
        <v>10</v>
      </c>
      <c r="B22" s="178" t="str">
        <f t="shared" si="0"/>
        <v>E0000EZ10</v>
      </c>
      <c r="C22" s="230" t="str">
        <f>IFERROR(INDEX(DatasheetPart2DA!E:E,MATCH($B22,DatasheetPart2DA!$C:$C,0)),"")</f>
        <v/>
      </c>
      <c r="D22" s="231"/>
      <c r="E22" s="232" t="str">
        <f>IFERROR(INDEX(DatasheetPart2DA!F:F,MATCH($B22,DatasheetPart2DA!$C:$C,0)),"")</f>
        <v/>
      </c>
      <c r="F22" s="190"/>
      <c r="G22" s="191"/>
      <c r="H22" s="232" t="str">
        <f>IFERROR(INDEX(DatasheetPart2DA!G:G,MATCH($B22,DatasheetPart2DA!$C:$C,0)),"")</f>
        <v/>
      </c>
      <c r="I22" s="190"/>
      <c r="J22" s="232" t="str">
        <f>IFERROR(INDEX(DatasheetPart2DA!H:H,MATCH($B22,DatasheetPart2DA!$C:$C,0)),"")</f>
        <v/>
      </c>
      <c r="K22" s="190"/>
      <c r="L22" s="232" t="str">
        <f>IFERROR(INDEX(DatasheetPart2DA!I:I,MATCH($B22,DatasheetPart2DA!$C:$C,0)),"")</f>
        <v/>
      </c>
      <c r="M22" s="194"/>
      <c r="N22" s="233" t="str">
        <f>IFERROR(INDEX(DatasheetPart2DA!J:J,MATCH($B22,DatasheetPart2DA!$C:$C,0)),"")</f>
        <v/>
      </c>
      <c r="O22" s="194"/>
      <c r="P22" s="234" t="str">
        <f>IFERROR(INDEX(DatasheetPart2DA!K:K,MATCH($B22,DatasheetPart2DA!$C:$C,0)),"")</f>
        <v/>
      </c>
      <c r="Q22" s="194"/>
      <c r="R22" s="232" t="str">
        <f>IFERROR(INDEX(DatasheetPart2DA!L:L,MATCH($B22,DatasheetPart2DA!$C:$C,0)),"")</f>
        <v/>
      </c>
      <c r="S22" s="190"/>
      <c r="T22" s="234" t="str">
        <f>IFERROR(INDEX(DatasheetPart2DA!M:M,MATCH($B22,DatasheetPart2DA!$C:$C,0)),"")</f>
        <v/>
      </c>
      <c r="U22" s="235"/>
    </row>
    <row r="23" spans="1:21" s="757" customFormat="1" ht="21" customHeight="1" thickBot="1" x14ac:dyDescent="0.3">
      <c r="A23" s="229">
        <v>11</v>
      </c>
      <c r="B23" s="178" t="str">
        <f t="shared" si="0"/>
        <v>E0000EZ11</v>
      </c>
      <c r="C23" s="230" t="str">
        <f>IFERROR(INDEX(DatasheetPart2DA!E:E,MATCH($B23,DatasheetPart2DA!$C:$C,0)),"")</f>
        <v/>
      </c>
      <c r="D23" s="231"/>
      <c r="E23" s="232" t="str">
        <f>IFERROR(INDEX(DatasheetPart2DA!F:F,MATCH($B23,DatasheetPart2DA!$C:$C,0)),"")</f>
        <v/>
      </c>
      <c r="F23" s="190"/>
      <c r="G23" s="191"/>
      <c r="H23" s="232" t="str">
        <f>IFERROR(INDEX(DatasheetPart2DA!G:G,MATCH($B23,DatasheetPart2DA!$C:$C,0)),"")</f>
        <v/>
      </c>
      <c r="I23" s="190"/>
      <c r="J23" s="232" t="str">
        <f>IFERROR(INDEX(DatasheetPart2DA!H:H,MATCH($B23,DatasheetPart2DA!$C:$C,0)),"")</f>
        <v/>
      </c>
      <c r="K23" s="190"/>
      <c r="L23" s="232" t="str">
        <f>IFERROR(INDEX(DatasheetPart2DA!I:I,MATCH($B23,DatasheetPart2DA!$C:$C,0)),"")</f>
        <v/>
      </c>
      <c r="M23" s="194"/>
      <c r="N23" s="233" t="str">
        <f>IFERROR(INDEX(DatasheetPart2DA!J:J,MATCH($B23,DatasheetPart2DA!$C:$C,0)),"")</f>
        <v/>
      </c>
      <c r="O23" s="194"/>
      <c r="P23" s="234" t="str">
        <f>IFERROR(INDEX(DatasheetPart2DA!K:K,MATCH($B23,DatasheetPart2DA!$C:$C,0)),"")</f>
        <v/>
      </c>
      <c r="Q23" s="194"/>
      <c r="R23" s="232" t="str">
        <f>IFERROR(INDEX(DatasheetPart2DA!L:L,MATCH($B23,DatasheetPart2DA!$C:$C,0)),"")</f>
        <v/>
      </c>
      <c r="S23" s="190"/>
      <c r="T23" s="234" t="str">
        <f>IFERROR(INDEX(DatasheetPart2DA!M:M,MATCH($B23,DatasheetPart2DA!$C:$C,0)),"")</f>
        <v/>
      </c>
      <c r="U23" s="235"/>
    </row>
    <row r="24" spans="1:21" s="757" customFormat="1" ht="21" customHeight="1" thickBot="1" x14ac:dyDescent="0.3">
      <c r="A24" s="229">
        <v>12</v>
      </c>
      <c r="B24" s="178" t="str">
        <f t="shared" si="0"/>
        <v>E0000EZ12</v>
      </c>
      <c r="C24" s="230" t="str">
        <f>IFERROR(INDEX(DatasheetPart2DA!E:E,MATCH($B24,DatasheetPart2DA!$C:$C,0)),"")</f>
        <v/>
      </c>
      <c r="D24" s="231"/>
      <c r="E24" s="232" t="str">
        <f>IFERROR(INDEX(DatasheetPart2DA!F:F,MATCH($B24,DatasheetPart2DA!$C:$C,0)),"")</f>
        <v/>
      </c>
      <c r="F24" s="190"/>
      <c r="G24" s="191"/>
      <c r="H24" s="232" t="str">
        <f>IFERROR(INDEX(DatasheetPart2DA!G:G,MATCH($B24,DatasheetPart2DA!$C:$C,0)),"")</f>
        <v/>
      </c>
      <c r="I24" s="190"/>
      <c r="J24" s="232" t="str">
        <f>IFERROR(INDEX(DatasheetPart2DA!H:H,MATCH($B24,DatasheetPart2DA!$C:$C,0)),"")</f>
        <v/>
      </c>
      <c r="K24" s="190"/>
      <c r="L24" s="232" t="str">
        <f>IFERROR(INDEX(DatasheetPart2DA!I:I,MATCH($B24,DatasheetPart2DA!$C:$C,0)),"")</f>
        <v/>
      </c>
      <c r="M24" s="194"/>
      <c r="N24" s="233" t="str">
        <f>IFERROR(INDEX(DatasheetPart2DA!J:J,MATCH($B24,DatasheetPart2DA!$C:$C,0)),"")</f>
        <v/>
      </c>
      <c r="O24" s="194"/>
      <c r="P24" s="234" t="str">
        <f>IFERROR(INDEX(DatasheetPart2DA!K:K,MATCH($B24,DatasheetPart2DA!$C:$C,0)),"")</f>
        <v/>
      </c>
      <c r="Q24" s="194"/>
      <c r="R24" s="232" t="str">
        <f>IFERROR(INDEX(DatasheetPart2DA!L:L,MATCH($B24,DatasheetPart2DA!$C:$C,0)),"")</f>
        <v/>
      </c>
      <c r="S24" s="190"/>
      <c r="T24" s="234" t="str">
        <f>IFERROR(INDEX(DatasheetPart2DA!M:M,MATCH($B24,DatasheetPart2DA!$C:$C,0)),"")</f>
        <v/>
      </c>
      <c r="U24" s="235"/>
    </row>
    <row r="25" spans="1:21" s="757" customFormat="1" ht="21" customHeight="1" thickBot="1" x14ac:dyDescent="0.3">
      <c r="A25" s="229">
        <v>13</v>
      </c>
      <c r="B25" s="178" t="str">
        <f t="shared" si="0"/>
        <v>E0000EZ13</v>
      </c>
      <c r="C25" s="230" t="str">
        <f>IFERROR(INDEX(DatasheetPart2DA!E:E,MATCH($B25,DatasheetPart2DA!$C:$C,0)),"")</f>
        <v/>
      </c>
      <c r="D25" s="231"/>
      <c r="E25" s="232" t="str">
        <f>IFERROR(INDEX(DatasheetPart2DA!F:F,MATCH($B25,DatasheetPart2DA!$C:$C,0)),"")</f>
        <v/>
      </c>
      <c r="F25" s="190"/>
      <c r="G25" s="191"/>
      <c r="H25" s="232" t="str">
        <f>IFERROR(INDEX(DatasheetPart2DA!G:G,MATCH($B25,DatasheetPart2DA!$C:$C,0)),"")</f>
        <v/>
      </c>
      <c r="I25" s="190"/>
      <c r="J25" s="232" t="str">
        <f>IFERROR(INDEX(DatasheetPart2DA!H:H,MATCH($B25,DatasheetPart2DA!$C:$C,0)),"")</f>
        <v/>
      </c>
      <c r="K25" s="190"/>
      <c r="L25" s="232" t="str">
        <f>IFERROR(INDEX(DatasheetPart2DA!I:I,MATCH($B25,DatasheetPart2DA!$C:$C,0)),"")</f>
        <v/>
      </c>
      <c r="M25" s="194"/>
      <c r="N25" s="233" t="str">
        <f>IFERROR(INDEX(DatasheetPart2DA!J:J,MATCH($B25,DatasheetPart2DA!$C:$C,0)),"")</f>
        <v/>
      </c>
      <c r="O25" s="194"/>
      <c r="P25" s="234" t="str">
        <f>IFERROR(INDEX(DatasheetPart2DA!K:K,MATCH($B25,DatasheetPart2DA!$C:$C,0)),"")</f>
        <v/>
      </c>
      <c r="Q25" s="194"/>
      <c r="R25" s="232" t="str">
        <f>IFERROR(INDEX(DatasheetPart2DA!L:L,MATCH($B25,DatasheetPart2DA!$C:$C,0)),"")</f>
        <v/>
      </c>
      <c r="S25" s="190"/>
      <c r="T25" s="234" t="str">
        <f>IFERROR(INDEX(DatasheetPart2DA!M:M,MATCH($B25,DatasheetPart2DA!$C:$C,0)),"")</f>
        <v/>
      </c>
      <c r="U25" s="235"/>
    </row>
    <row r="26" spans="1:21" s="757" customFormat="1" ht="21" customHeight="1" thickBot="1" x14ac:dyDescent="0.3">
      <c r="A26" s="229">
        <v>14</v>
      </c>
      <c r="B26" s="178" t="str">
        <f t="shared" si="0"/>
        <v>E0000EZ14</v>
      </c>
      <c r="C26" s="230" t="str">
        <f>IFERROR(INDEX(DatasheetPart2DA!E:E,MATCH($B26,DatasheetPart2DA!$C:$C,0)),"")</f>
        <v/>
      </c>
      <c r="D26" s="231"/>
      <c r="E26" s="232" t="str">
        <f>IFERROR(INDEX(DatasheetPart2DA!F:F,MATCH($B26,DatasheetPart2DA!$C:$C,0)),"")</f>
        <v/>
      </c>
      <c r="F26" s="190"/>
      <c r="G26" s="191"/>
      <c r="H26" s="232" t="str">
        <f>IFERROR(INDEX(DatasheetPart2DA!G:G,MATCH($B26,DatasheetPart2DA!$C:$C,0)),"")</f>
        <v/>
      </c>
      <c r="I26" s="190"/>
      <c r="J26" s="232" t="str">
        <f>IFERROR(INDEX(DatasheetPart2DA!H:H,MATCH($B26,DatasheetPart2DA!$C:$C,0)),"")</f>
        <v/>
      </c>
      <c r="K26" s="190"/>
      <c r="L26" s="232" t="str">
        <f>IFERROR(INDEX(DatasheetPart2DA!I:I,MATCH($B26,DatasheetPart2DA!$C:$C,0)),"")</f>
        <v/>
      </c>
      <c r="M26" s="194"/>
      <c r="N26" s="233" t="str">
        <f>IFERROR(INDEX(DatasheetPart2DA!J:J,MATCH($B26,DatasheetPart2DA!$C:$C,0)),"")</f>
        <v/>
      </c>
      <c r="O26" s="194"/>
      <c r="P26" s="234" t="str">
        <f>IFERROR(INDEX(DatasheetPart2DA!K:K,MATCH($B26,DatasheetPart2DA!$C:$C,0)),"")</f>
        <v/>
      </c>
      <c r="Q26" s="194"/>
      <c r="R26" s="232" t="str">
        <f>IFERROR(INDEX(DatasheetPart2DA!L:L,MATCH($B26,DatasheetPart2DA!$C:$C,0)),"")</f>
        <v/>
      </c>
      <c r="S26" s="190"/>
      <c r="T26" s="234" t="str">
        <f>IFERROR(INDEX(DatasheetPart2DA!M:M,MATCH($B26,DatasheetPart2DA!$C:$C,0)),"")</f>
        <v/>
      </c>
      <c r="U26" s="235"/>
    </row>
    <row r="27" spans="1:21" s="757" customFormat="1" ht="21" customHeight="1" thickBot="1" x14ac:dyDescent="0.3">
      <c r="A27" s="229">
        <v>15</v>
      </c>
      <c r="B27" s="178" t="str">
        <f t="shared" si="0"/>
        <v>E0000EZ15</v>
      </c>
      <c r="C27" s="230" t="str">
        <f>IFERROR(INDEX(DatasheetPart2DA!E:E,MATCH($B27,DatasheetPart2DA!$C:$C,0)),"")</f>
        <v/>
      </c>
      <c r="D27" s="231"/>
      <c r="E27" s="232" t="str">
        <f>IFERROR(INDEX(DatasheetPart2DA!F:F,MATCH($B27,DatasheetPart2DA!$C:$C,0)),"")</f>
        <v/>
      </c>
      <c r="F27" s="190"/>
      <c r="G27" s="191"/>
      <c r="H27" s="232" t="str">
        <f>IFERROR(INDEX(DatasheetPart2DA!G:G,MATCH($B27,DatasheetPart2DA!$C:$C,0)),"")</f>
        <v/>
      </c>
      <c r="I27" s="190"/>
      <c r="J27" s="232" t="str">
        <f>IFERROR(INDEX(DatasheetPart2DA!H:H,MATCH($B27,DatasheetPart2DA!$C:$C,0)),"")</f>
        <v/>
      </c>
      <c r="K27" s="190"/>
      <c r="L27" s="232" t="str">
        <f>IFERROR(INDEX(DatasheetPart2DA!I:I,MATCH($B27,DatasheetPart2DA!$C:$C,0)),"")</f>
        <v/>
      </c>
      <c r="M27" s="194"/>
      <c r="N27" s="233" t="str">
        <f>IFERROR(INDEX(DatasheetPart2DA!J:J,MATCH($B27,DatasheetPart2DA!$C:$C,0)),"")</f>
        <v/>
      </c>
      <c r="O27" s="194"/>
      <c r="P27" s="234" t="str">
        <f>IFERROR(INDEX(DatasheetPart2DA!K:K,MATCH($B27,DatasheetPart2DA!$C:$C,0)),"")</f>
        <v/>
      </c>
      <c r="Q27" s="194"/>
      <c r="R27" s="232" t="str">
        <f>IFERROR(INDEX(DatasheetPart2DA!L:L,MATCH($B27,DatasheetPart2DA!$C:$C,0)),"")</f>
        <v/>
      </c>
      <c r="S27" s="190"/>
      <c r="T27" s="234" t="str">
        <f>IFERROR(INDEX(DatasheetPart2DA!M:M,MATCH($B27,DatasheetPart2DA!$C:$C,0)),"")</f>
        <v/>
      </c>
      <c r="U27" s="235"/>
    </row>
    <row r="28" spans="1:21" s="757" customFormat="1" ht="21" customHeight="1" thickBot="1" x14ac:dyDescent="0.3">
      <c r="A28" s="229">
        <v>16</v>
      </c>
      <c r="B28" s="178" t="str">
        <f t="shared" si="0"/>
        <v>E0000EZ16</v>
      </c>
      <c r="C28" s="230" t="str">
        <f>IFERROR(INDEX(DatasheetPart2DA!E:E,MATCH($B28,DatasheetPart2DA!$C:$C,0)),"")</f>
        <v/>
      </c>
      <c r="D28" s="231"/>
      <c r="E28" s="232" t="str">
        <f>IFERROR(INDEX(DatasheetPart2DA!F:F,MATCH($B28,DatasheetPart2DA!$C:$C,0)),"")</f>
        <v/>
      </c>
      <c r="F28" s="190"/>
      <c r="G28" s="191"/>
      <c r="H28" s="232" t="str">
        <f>IFERROR(INDEX(DatasheetPart2DA!G:G,MATCH($B28,DatasheetPart2DA!$C:$C,0)),"")</f>
        <v/>
      </c>
      <c r="I28" s="190"/>
      <c r="J28" s="232" t="str">
        <f>IFERROR(INDEX(DatasheetPart2DA!H:H,MATCH($B28,DatasheetPart2DA!$C:$C,0)),"")</f>
        <v/>
      </c>
      <c r="K28" s="190"/>
      <c r="L28" s="232" t="str">
        <f>IFERROR(INDEX(DatasheetPart2DA!I:I,MATCH($B28,DatasheetPart2DA!$C:$C,0)),"")</f>
        <v/>
      </c>
      <c r="M28" s="194"/>
      <c r="N28" s="233" t="str">
        <f>IFERROR(INDEX(DatasheetPart2DA!J:J,MATCH($B28,DatasheetPart2DA!$C:$C,0)),"")</f>
        <v/>
      </c>
      <c r="O28" s="194"/>
      <c r="P28" s="234" t="str">
        <f>IFERROR(INDEX(DatasheetPart2DA!K:K,MATCH($B28,DatasheetPart2DA!$C:$C,0)),"")</f>
        <v/>
      </c>
      <c r="Q28" s="194"/>
      <c r="R28" s="232" t="str">
        <f>IFERROR(INDEX(DatasheetPart2DA!L:L,MATCH($B28,DatasheetPart2DA!$C:$C,0)),"")</f>
        <v/>
      </c>
      <c r="S28" s="190"/>
      <c r="T28" s="234" t="str">
        <f>IFERROR(INDEX(DatasheetPart2DA!M:M,MATCH($B28,DatasheetPart2DA!$C:$C,0)),"")</f>
        <v/>
      </c>
      <c r="U28" s="235"/>
    </row>
    <row r="29" spans="1:21" s="757" customFormat="1" ht="21" customHeight="1" thickBot="1" x14ac:dyDescent="0.3">
      <c r="A29" s="229">
        <v>17</v>
      </c>
      <c r="B29" s="178" t="str">
        <f t="shared" si="0"/>
        <v>E0000EZ17</v>
      </c>
      <c r="C29" s="230" t="str">
        <f>IFERROR(INDEX(DatasheetPart2DA!E:E,MATCH($B29,DatasheetPart2DA!$C:$C,0)),"")</f>
        <v/>
      </c>
      <c r="D29" s="231"/>
      <c r="E29" s="232" t="str">
        <f>IFERROR(INDEX(DatasheetPart2DA!F:F,MATCH($B29,DatasheetPart2DA!$C:$C,0)),"")</f>
        <v/>
      </c>
      <c r="F29" s="190"/>
      <c r="G29" s="191"/>
      <c r="H29" s="232" t="str">
        <f>IFERROR(INDEX(DatasheetPart2DA!G:G,MATCH($B29,DatasheetPart2DA!$C:$C,0)),"")</f>
        <v/>
      </c>
      <c r="I29" s="190"/>
      <c r="J29" s="232" t="str">
        <f>IFERROR(INDEX(DatasheetPart2DA!H:H,MATCH($B29,DatasheetPart2DA!$C:$C,0)),"")</f>
        <v/>
      </c>
      <c r="K29" s="190"/>
      <c r="L29" s="232" t="str">
        <f>IFERROR(INDEX(DatasheetPart2DA!I:I,MATCH($B29,DatasheetPart2DA!$C:$C,0)),"")</f>
        <v/>
      </c>
      <c r="M29" s="194"/>
      <c r="N29" s="233" t="str">
        <f>IFERROR(INDEX(DatasheetPart2DA!J:J,MATCH($B29,DatasheetPart2DA!$C:$C,0)),"")</f>
        <v/>
      </c>
      <c r="O29" s="194"/>
      <c r="P29" s="234" t="str">
        <f>IFERROR(INDEX(DatasheetPart2DA!K:K,MATCH($B29,DatasheetPart2DA!$C:$C,0)),"")</f>
        <v/>
      </c>
      <c r="Q29" s="194"/>
      <c r="R29" s="232" t="str">
        <f>IFERROR(INDEX(DatasheetPart2DA!L:L,MATCH($B29,DatasheetPart2DA!$C:$C,0)),"")</f>
        <v/>
      </c>
      <c r="S29" s="190"/>
      <c r="T29" s="234" t="str">
        <f>IFERROR(INDEX(DatasheetPart2DA!M:M,MATCH($B29,DatasheetPart2DA!$C:$C,0)),"")</f>
        <v/>
      </c>
      <c r="U29" s="235"/>
    </row>
    <row r="30" spans="1:21" s="757" customFormat="1" ht="21" customHeight="1" thickBot="1" x14ac:dyDescent="0.3">
      <c r="A30" s="229">
        <v>18</v>
      </c>
      <c r="B30" s="178" t="str">
        <f t="shared" si="0"/>
        <v>E0000EZ18</v>
      </c>
      <c r="C30" s="230" t="str">
        <f>IFERROR(INDEX(DatasheetPart2DA!E:E,MATCH($B30,DatasheetPart2DA!$C:$C,0)),"")</f>
        <v/>
      </c>
      <c r="D30" s="231"/>
      <c r="E30" s="232" t="str">
        <f>IFERROR(INDEX(DatasheetPart2DA!F:F,MATCH($B30,DatasheetPart2DA!$C:$C,0)),"")</f>
        <v/>
      </c>
      <c r="F30" s="190"/>
      <c r="G30" s="191"/>
      <c r="H30" s="232" t="str">
        <f>IFERROR(INDEX(DatasheetPart2DA!G:G,MATCH($B30,DatasheetPart2DA!$C:$C,0)),"")</f>
        <v/>
      </c>
      <c r="I30" s="190"/>
      <c r="J30" s="232" t="str">
        <f>IFERROR(INDEX(DatasheetPart2DA!H:H,MATCH($B30,DatasheetPart2DA!$C:$C,0)),"")</f>
        <v/>
      </c>
      <c r="K30" s="190"/>
      <c r="L30" s="232" t="str">
        <f>IFERROR(INDEX(DatasheetPart2DA!I:I,MATCH($B30,DatasheetPart2DA!$C:$C,0)),"")</f>
        <v/>
      </c>
      <c r="M30" s="194"/>
      <c r="N30" s="233" t="str">
        <f>IFERROR(INDEX(DatasheetPart2DA!J:J,MATCH($B30,DatasheetPart2DA!$C:$C,0)),"")</f>
        <v/>
      </c>
      <c r="O30" s="194"/>
      <c r="P30" s="234" t="str">
        <f>IFERROR(INDEX(DatasheetPart2DA!K:K,MATCH($B30,DatasheetPart2DA!$C:$C,0)),"")</f>
        <v/>
      </c>
      <c r="Q30" s="194"/>
      <c r="R30" s="232" t="str">
        <f>IFERROR(INDEX(DatasheetPart2DA!L:L,MATCH($B30,DatasheetPart2DA!$C:$C,0)),"")</f>
        <v/>
      </c>
      <c r="S30" s="190"/>
      <c r="T30" s="234" t="str">
        <f>IFERROR(INDEX(DatasheetPart2DA!M:M,MATCH($B30,DatasheetPart2DA!$C:$C,0)),"")</f>
        <v/>
      </c>
      <c r="U30" s="235"/>
    </row>
    <row r="31" spans="1:21" s="757" customFormat="1" ht="21" customHeight="1" thickBot="1" x14ac:dyDescent="0.3">
      <c r="A31" s="229">
        <v>19</v>
      </c>
      <c r="B31" s="178" t="str">
        <f t="shared" si="0"/>
        <v>E0000EZ19</v>
      </c>
      <c r="C31" s="230" t="str">
        <f>IFERROR(INDEX(DatasheetPart2DA!E:E,MATCH($B31,DatasheetPart2DA!$C:$C,0)),"")</f>
        <v/>
      </c>
      <c r="D31" s="231"/>
      <c r="E31" s="232" t="str">
        <f>IFERROR(INDEX(DatasheetPart2DA!F:F,MATCH($B31,DatasheetPart2DA!$C:$C,0)),"")</f>
        <v/>
      </c>
      <c r="F31" s="190"/>
      <c r="G31" s="191"/>
      <c r="H31" s="232" t="str">
        <f>IFERROR(INDEX(DatasheetPart2DA!G:G,MATCH($B31,DatasheetPart2DA!$C:$C,0)),"")</f>
        <v/>
      </c>
      <c r="I31" s="190"/>
      <c r="J31" s="232" t="str">
        <f>IFERROR(INDEX(DatasheetPart2DA!H:H,MATCH($B31,DatasheetPart2DA!$C:$C,0)),"")</f>
        <v/>
      </c>
      <c r="K31" s="190"/>
      <c r="L31" s="232" t="str">
        <f>IFERROR(INDEX(DatasheetPart2DA!I:I,MATCH($B31,DatasheetPart2DA!$C:$C,0)),"")</f>
        <v/>
      </c>
      <c r="M31" s="194"/>
      <c r="N31" s="233" t="str">
        <f>IFERROR(INDEX(DatasheetPart2DA!J:J,MATCH($B31,DatasheetPart2DA!$C:$C,0)),"")</f>
        <v/>
      </c>
      <c r="O31" s="194"/>
      <c r="P31" s="234" t="str">
        <f>IFERROR(INDEX(DatasheetPart2DA!K:K,MATCH($B31,DatasheetPart2DA!$C:$C,0)),"")</f>
        <v/>
      </c>
      <c r="Q31" s="194"/>
      <c r="R31" s="232" t="str">
        <f>IFERROR(INDEX(DatasheetPart2DA!L:L,MATCH($B31,DatasheetPart2DA!$C:$C,0)),"")</f>
        <v/>
      </c>
      <c r="S31" s="190"/>
      <c r="T31" s="234" t="str">
        <f>IFERROR(INDEX(DatasheetPart2DA!M:M,MATCH($B31,DatasheetPart2DA!$C:$C,0)),"")</f>
        <v/>
      </c>
      <c r="U31" s="235"/>
    </row>
    <row r="32" spans="1:21" s="757" customFormat="1" ht="21" customHeight="1" thickBot="1" x14ac:dyDescent="0.3">
      <c r="A32" s="229">
        <v>20</v>
      </c>
      <c r="B32" s="178" t="str">
        <f t="shared" si="0"/>
        <v>E0000EZ20</v>
      </c>
      <c r="C32" s="230" t="str">
        <f>IFERROR(INDEX(DatasheetPart2DA!E:E,MATCH($B32,DatasheetPart2DA!$C:$C,0)),"")</f>
        <v/>
      </c>
      <c r="D32" s="231"/>
      <c r="E32" s="232" t="str">
        <f>IFERROR(INDEX(DatasheetPart2DA!F:F,MATCH($B32,DatasheetPart2DA!$C:$C,0)),"")</f>
        <v/>
      </c>
      <c r="F32" s="190"/>
      <c r="G32" s="191"/>
      <c r="H32" s="232" t="str">
        <f>IFERROR(INDEX(DatasheetPart2DA!G:G,MATCH($B32,DatasheetPart2DA!$C:$C,0)),"")</f>
        <v/>
      </c>
      <c r="I32" s="190"/>
      <c r="J32" s="232" t="str">
        <f>IFERROR(INDEX(DatasheetPart2DA!H:H,MATCH($B32,DatasheetPart2DA!$C:$C,0)),"")</f>
        <v/>
      </c>
      <c r="K32" s="190"/>
      <c r="L32" s="232" t="str">
        <f>IFERROR(INDEX(DatasheetPart2DA!I:I,MATCH($B32,DatasheetPart2DA!$C:$C,0)),"")</f>
        <v/>
      </c>
      <c r="M32" s="194"/>
      <c r="N32" s="233" t="str">
        <f>IFERROR(INDEX(DatasheetPart2DA!J:J,MATCH($B32,DatasheetPart2DA!$C:$C,0)),"")</f>
        <v/>
      </c>
      <c r="O32" s="194"/>
      <c r="P32" s="234" t="str">
        <f>IFERROR(INDEX(DatasheetPart2DA!K:K,MATCH($B32,DatasheetPart2DA!$C:$C,0)),"")</f>
        <v/>
      </c>
      <c r="Q32" s="194"/>
      <c r="R32" s="232" t="str">
        <f>IFERROR(INDEX(DatasheetPart2DA!L:L,MATCH($B32,DatasheetPart2DA!$C:$C,0)),"")</f>
        <v/>
      </c>
      <c r="S32" s="190"/>
      <c r="T32" s="234" t="str">
        <f>IFERROR(INDEX(DatasheetPart2DA!M:M,MATCH($B32,DatasheetPart2DA!$C:$C,0)),"")</f>
        <v/>
      </c>
      <c r="U32" s="235"/>
    </row>
    <row r="33" spans="1:21" s="757" customFormat="1" ht="21" customHeight="1" thickBot="1" x14ac:dyDescent="0.3">
      <c r="A33" s="229">
        <v>21</v>
      </c>
      <c r="B33" s="178" t="str">
        <f t="shared" si="0"/>
        <v>E0000EZ21</v>
      </c>
      <c r="C33" s="230" t="str">
        <f>IFERROR(INDEX(DatasheetPart2DA!E:E,MATCH($B33,DatasheetPart2DA!$C:$C,0)),"")</f>
        <v/>
      </c>
      <c r="D33" s="231"/>
      <c r="E33" s="232" t="str">
        <f>IFERROR(INDEX(DatasheetPart2DA!F:F,MATCH($B33,DatasheetPart2DA!$C:$C,0)),"")</f>
        <v/>
      </c>
      <c r="F33" s="190"/>
      <c r="G33" s="191"/>
      <c r="H33" s="232" t="str">
        <f>IFERROR(INDEX(DatasheetPart2DA!G:G,MATCH($B33,DatasheetPart2DA!$C:$C,0)),"")</f>
        <v/>
      </c>
      <c r="I33" s="190"/>
      <c r="J33" s="232" t="str">
        <f>IFERROR(INDEX(DatasheetPart2DA!H:H,MATCH($B33,DatasheetPart2DA!$C:$C,0)),"")</f>
        <v/>
      </c>
      <c r="K33" s="190"/>
      <c r="L33" s="232" t="str">
        <f>IFERROR(INDEX(DatasheetPart2DA!I:I,MATCH($B33,DatasheetPart2DA!$C:$C,0)),"")</f>
        <v/>
      </c>
      <c r="M33" s="194"/>
      <c r="N33" s="233" t="str">
        <f>IFERROR(INDEX(DatasheetPart2DA!J:J,MATCH($B33,DatasheetPart2DA!$C:$C,0)),"")</f>
        <v/>
      </c>
      <c r="O33" s="194"/>
      <c r="P33" s="234" t="str">
        <f>IFERROR(INDEX(DatasheetPart2DA!K:K,MATCH($B33,DatasheetPart2DA!$C:$C,0)),"")</f>
        <v/>
      </c>
      <c r="Q33" s="194"/>
      <c r="R33" s="232" t="str">
        <f>IFERROR(INDEX(DatasheetPart2DA!L:L,MATCH($B33,DatasheetPart2DA!$C:$C,0)),"")</f>
        <v/>
      </c>
      <c r="S33" s="190"/>
      <c r="T33" s="234" t="str">
        <f>IFERROR(INDEX(DatasheetPart2DA!M:M,MATCH($B33,DatasheetPart2DA!$C:$C,0)),"")</f>
        <v/>
      </c>
      <c r="U33" s="235"/>
    </row>
    <row r="34" spans="1:21" s="757" customFormat="1" ht="21" customHeight="1" thickBot="1" x14ac:dyDescent="0.3">
      <c r="A34" s="229">
        <v>22</v>
      </c>
      <c r="B34" s="178" t="str">
        <f t="shared" si="0"/>
        <v>E0000EZ22</v>
      </c>
      <c r="C34" s="230" t="str">
        <f>IFERROR(INDEX(DatasheetPart2DA!E:E,MATCH($B34,DatasheetPart2DA!$C:$C,0)),"")</f>
        <v/>
      </c>
      <c r="D34" s="231"/>
      <c r="E34" s="232" t="str">
        <f>IFERROR(INDEX(DatasheetPart2DA!F:F,MATCH($B34,DatasheetPart2DA!$C:$C,0)),"")</f>
        <v/>
      </c>
      <c r="F34" s="190"/>
      <c r="G34" s="191"/>
      <c r="H34" s="232" t="str">
        <f>IFERROR(INDEX(DatasheetPart2DA!G:G,MATCH($B34,DatasheetPart2DA!$C:$C,0)),"")</f>
        <v/>
      </c>
      <c r="I34" s="190"/>
      <c r="J34" s="232" t="str">
        <f>IFERROR(INDEX(DatasheetPart2DA!H:H,MATCH($B34,DatasheetPart2DA!$C:$C,0)),"")</f>
        <v/>
      </c>
      <c r="K34" s="190"/>
      <c r="L34" s="232" t="str">
        <f>IFERROR(INDEX(DatasheetPart2DA!I:I,MATCH($B34,DatasheetPart2DA!$C:$C,0)),"")</f>
        <v/>
      </c>
      <c r="M34" s="194"/>
      <c r="N34" s="233" t="str">
        <f>IFERROR(INDEX(DatasheetPart2DA!J:J,MATCH($B34,DatasheetPart2DA!$C:$C,0)),"")</f>
        <v/>
      </c>
      <c r="O34" s="194"/>
      <c r="P34" s="234" t="str">
        <f>IFERROR(INDEX(DatasheetPart2DA!K:K,MATCH($B34,DatasheetPart2DA!$C:$C,0)),"")</f>
        <v/>
      </c>
      <c r="Q34" s="194"/>
      <c r="R34" s="232" t="str">
        <f>IFERROR(INDEX(DatasheetPart2DA!L:L,MATCH($B34,DatasheetPart2DA!$C:$C,0)),"")</f>
        <v/>
      </c>
      <c r="S34" s="190"/>
      <c r="T34" s="234" t="str">
        <f>IFERROR(INDEX(DatasheetPart2DA!M:M,MATCH($B34,DatasheetPart2DA!$C:$C,0)),"")</f>
        <v/>
      </c>
      <c r="U34" s="235"/>
    </row>
    <row r="35" spans="1:21" s="757" customFormat="1" ht="21" customHeight="1" thickBot="1" x14ac:dyDescent="0.3">
      <c r="A35" s="229">
        <v>23</v>
      </c>
      <c r="B35" s="178" t="str">
        <f t="shared" si="0"/>
        <v>E0000EZ23</v>
      </c>
      <c r="C35" s="230" t="str">
        <f>IFERROR(INDEX(DatasheetPart2DA!E:E,MATCH($B35,DatasheetPart2DA!$C:$C,0)),"")</f>
        <v/>
      </c>
      <c r="D35" s="231"/>
      <c r="E35" s="232" t="str">
        <f>IFERROR(INDEX(DatasheetPart2DA!F:F,MATCH($B35,DatasheetPart2DA!$C:$C,0)),"")</f>
        <v/>
      </c>
      <c r="F35" s="190"/>
      <c r="G35" s="191"/>
      <c r="H35" s="232" t="str">
        <f>IFERROR(INDEX(DatasheetPart2DA!G:G,MATCH($B35,DatasheetPart2DA!$C:$C,0)),"")</f>
        <v/>
      </c>
      <c r="I35" s="190"/>
      <c r="J35" s="232" t="str">
        <f>IFERROR(INDEX(DatasheetPart2DA!H:H,MATCH($B35,DatasheetPart2DA!$C:$C,0)),"")</f>
        <v/>
      </c>
      <c r="K35" s="190"/>
      <c r="L35" s="232" t="str">
        <f>IFERROR(INDEX(DatasheetPart2DA!I:I,MATCH($B35,DatasheetPart2DA!$C:$C,0)),"")</f>
        <v/>
      </c>
      <c r="M35" s="194"/>
      <c r="N35" s="233" t="str">
        <f>IFERROR(INDEX(DatasheetPart2DA!J:J,MATCH($B35,DatasheetPart2DA!$C:$C,0)),"")</f>
        <v/>
      </c>
      <c r="O35" s="194"/>
      <c r="P35" s="234" t="str">
        <f>IFERROR(INDEX(DatasheetPart2DA!K:K,MATCH($B35,DatasheetPart2DA!$C:$C,0)),"")</f>
        <v/>
      </c>
      <c r="Q35" s="194"/>
      <c r="R35" s="232" t="str">
        <f>IFERROR(INDEX(DatasheetPart2DA!L:L,MATCH($B35,DatasheetPart2DA!$C:$C,0)),"")</f>
        <v/>
      </c>
      <c r="S35" s="190"/>
      <c r="T35" s="234" t="str">
        <f>IFERROR(INDEX(DatasheetPart2DA!M:M,MATCH($B35,DatasheetPart2DA!$C:$C,0)),"")</f>
        <v/>
      </c>
      <c r="U35" s="235"/>
    </row>
    <row r="36" spans="1:21" s="757" customFormat="1" ht="21" customHeight="1" thickBot="1" x14ac:dyDescent="0.3">
      <c r="A36" s="229">
        <v>24</v>
      </c>
      <c r="B36" s="178" t="str">
        <f t="shared" si="0"/>
        <v>E0000EZ24</v>
      </c>
      <c r="C36" s="230" t="str">
        <f>IFERROR(INDEX(DatasheetPart2DA!E:E,MATCH($B36,DatasheetPart2DA!$C:$C,0)),"")</f>
        <v/>
      </c>
      <c r="D36" s="231"/>
      <c r="E36" s="232" t="str">
        <f>IFERROR(INDEX(DatasheetPart2DA!F:F,MATCH($B36,DatasheetPart2DA!$C:$C,0)),"")</f>
        <v/>
      </c>
      <c r="F36" s="190"/>
      <c r="G36" s="191"/>
      <c r="H36" s="232" t="str">
        <f>IFERROR(INDEX(DatasheetPart2DA!G:G,MATCH($B36,DatasheetPart2DA!$C:$C,0)),"")</f>
        <v/>
      </c>
      <c r="I36" s="190"/>
      <c r="J36" s="232" t="str">
        <f>IFERROR(INDEX(DatasheetPart2DA!H:H,MATCH($B36,DatasheetPart2DA!$C:$C,0)),"")</f>
        <v/>
      </c>
      <c r="K36" s="190"/>
      <c r="L36" s="232" t="str">
        <f>IFERROR(INDEX(DatasheetPart2DA!I:I,MATCH($B36,DatasheetPart2DA!$C:$C,0)),"")</f>
        <v/>
      </c>
      <c r="M36" s="194"/>
      <c r="N36" s="233" t="str">
        <f>IFERROR(INDEX(DatasheetPart2DA!J:J,MATCH($B36,DatasheetPart2DA!$C:$C,0)),"")</f>
        <v/>
      </c>
      <c r="O36" s="194"/>
      <c r="P36" s="234" t="str">
        <f>IFERROR(INDEX(DatasheetPart2DA!K:K,MATCH($B36,DatasheetPart2DA!$C:$C,0)),"")</f>
        <v/>
      </c>
      <c r="Q36" s="194"/>
      <c r="R36" s="232" t="str">
        <f>IFERROR(INDEX(DatasheetPart2DA!L:L,MATCH($B36,DatasheetPart2DA!$C:$C,0)),"")</f>
        <v/>
      </c>
      <c r="S36" s="190"/>
      <c r="T36" s="234" t="str">
        <f>IFERROR(INDEX(DatasheetPart2DA!M:M,MATCH($B36,DatasheetPart2DA!$C:$C,0)),"")</f>
        <v/>
      </c>
      <c r="U36" s="235"/>
    </row>
    <row r="37" spans="1:21" s="757" customFormat="1" ht="21" customHeight="1" thickBot="1" x14ac:dyDescent="0.3">
      <c r="A37" s="229">
        <v>25</v>
      </c>
      <c r="B37" s="178" t="str">
        <f t="shared" si="0"/>
        <v>E0000EZ25</v>
      </c>
      <c r="C37" s="230" t="str">
        <f>IFERROR(INDEX(DatasheetPart2DA!E:E,MATCH($B37,DatasheetPart2DA!$C:$C,0)),"")</f>
        <v/>
      </c>
      <c r="D37" s="231"/>
      <c r="E37" s="232" t="str">
        <f>IFERROR(INDEX(DatasheetPart2DA!F:F,MATCH($B37,DatasheetPart2DA!$C:$C,0)),"")</f>
        <v/>
      </c>
      <c r="F37" s="190"/>
      <c r="G37" s="191"/>
      <c r="H37" s="232" t="str">
        <f>IFERROR(INDEX(DatasheetPart2DA!G:G,MATCH($B37,DatasheetPart2DA!$C:$C,0)),"")</f>
        <v/>
      </c>
      <c r="I37" s="190"/>
      <c r="J37" s="232" t="str">
        <f>IFERROR(INDEX(DatasheetPart2DA!H:H,MATCH($B37,DatasheetPart2DA!$C:$C,0)),"")</f>
        <v/>
      </c>
      <c r="K37" s="190"/>
      <c r="L37" s="232" t="str">
        <f>IFERROR(INDEX(DatasheetPart2DA!I:I,MATCH($B37,DatasheetPart2DA!$C:$C,0)),"")</f>
        <v/>
      </c>
      <c r="M37" s="194"/>
      <c r="N37" s="233" t="str">
        <f>IFERROR(INDEX(DatasheetPart2DA!J:J,MATCH($B37,DatasheetPart2DA!$C:$C,0)),"")</f>
        <v/>
      </c>
      <c r="O37" s="194"/>
      <c r="P37" s="234" t="str">
        <f>IFERROR(INDEX(DatasheetPart2DA!K:K,MATCH($B37,DatasheetPart2DA!$C:$C,0)),"")</f>
        <v/>
      </c>
      <c r="Q37" s="194"/>
      <c r="R37" s="232" t="str">
        <f>IFERROR(INDEX(DatasheetPart2DA!L:L,MATCH($B37,DatasheetPart2DA!$C:$C,0)),"")</f>
        <v/>
      </c>
      <c r="S37" s="190"/>
      <c r="T37" s="234" t="str">
        <f>IFERROR(INDEX(DatasheetPart2DA!M:M,MATCH($B37,DatasheetPart2DA!$C:$C,0)),"")</f>
        <v/>
      </c>
      <c r="U37" s="235"/>
    </row>
    <row r="38" spans="1:21" s="757" customFormat="1" ht="21" customHeight="1" thickBot="1" x14ac:dyDescent="0.3">
      <c r="A38" s="229">
        <v>26</v>
      </c>
      <c r="B38" s="178" t="str">
        <f t="shared" si="0"/>
        <v>E0000EZ26</v>
      </c>
      <c r="C38" s="230" t="str">
        <f>IFERROR(INDEX(DatasheetPart2DA!E:E,MATCH($B38,DatasheetPart2DA!$C:$C,0)),"")</f>
        <v/>
      </c>
      <c r="D38" s="231"/>
      <c r="E38" s="232" t="str">
        <f>IFERROR(INDEX(DatasheetPart2DA!F:F,MATCH($B38,DatasheetPart2DA!$C:$C,0)),"")</f>
        <v/>
      </c>
      <c r="F38" s="190"/>
      <c r="G38" s="191"/>
      <c r="H38" s="232" t="str">
        <f>IFERROR(INDEX(DatasheetPart2DA!G:G,MATCH($B38,DatasheetPart2DA!$C:$C,0)),"")</f>
        <v/>
      </c>
      <c r="I38" s="190"/>
      <c r="J38" s="232" t="str">
        <f>IFERROR(INDEX(DatasheetPart2DA!H:H,MATCH($B38,DatasheetPart2DA!$C:$C,0)),"")</f>
        <v/>
      </c>
      <c r="K38" s="190"/>
      <c r="L38" s="232" t="str">
        <f>IFERROR(INDEX(DatasheetPart2DA!I:I,MATCH($B38,DatasheetPart2DA!$C:$C,0)),"")</f>
        <v/>
      </c>
      <c r="M38" s="194"/>
      <c r="N38" s="233" t="str">
        <f>IFERROR(INDEX(DatasheetPart2DA!J:J,MATCH($B38,DatasheetPart2DA!$C:$C,0)),"")</f>
        <v/>
      </c>
      <c r="O38" s="194"/>
      <c r="P38" s="234" t="str">
        <f>IFERROR(INDEX(DatasheetPart2DA!K:K,MATCH($B38,DatasheetPart2DA!$C:$C,0)),"")</f>
        <v/>
      </c>
      <c r="Q38" s="194"/>
      <c r="R38" s="232" t="str">
        <f>IFERROR(INDEX(DatasheetPart2DA!L:L,MATCH($B38,DatasheetPart2DA!$C:$C,0)),"")</f>
        <v/>
      </c>
      <c r="S38" s="190"/>
      <c r="T38" s="234" t="str">
        <f>IFERROR(INDEX(DatasheetPart2DA!M:M,MATCH($B38,DatasheetPart2DA!$C:$C,0)),"")</f>
        <v/>
      </c>
      <c r="U38" s="235"/>
    </row>
    <row r="39" spans="1:21" s="757" customFormat="1" ht="21" customHeight="1" thickBot="1" x14ac:dyDescent="0.3">
      <c r="A39" s="229">
        <v>27</v>
      </c>
      <c r="B39" s="178" t="str">
        <f t="shared" si="0"/>
        <v>E0000EZ27</v>
      </c>
      <c r="C39" s="230" t="str">
        <f>IFERROR(INDEX(DatasheetPart2DA!E:E,MATCH($B39,DatasheetPart2DA!$C:$C,0)),"")</f>
        <v/>
      </c>
      <c r="D39" s="231"/>
      <c r="E39" s="232" t="str">
        <f>IFERROR(INDEX(DatasheetPart2DA!F:F,MATCH($B39,DatasheetPart2DA!$C:$C,0)),"")</f>
        <v/>
      </c>
      <c r="F39" s="190"/>
      <c r="G39" s="191"/>
      <c r="H39" s="232" t="str">
        <f>IFERROR(INDEX(DatasheetPart2DA!G:G,MATCH($B39,DatasheetPart2DA!$C:$C,0)),"")</f>
        <v/>
      </c>
      <c r="I39" s="190"/>
      <c r="J39" s="232" t="str">
        <f>IFERROR(INDEX(DatasheetPart2DA!H:H,MATCH($B39,DatasheetPart2DA!$C:$C,0)),"")</f>
        <v/>
      </c>
      <c r="K39" s="190"/>
      <c r="L39" s="232" t="str">
        <f>IFERROR(INDEX(DatasheetPart2DA!I:I,MATCH($B39,DatasheetPart2DA!$C:$C,0)),"")</f>
        <v/>
      </c>
      <c r="M39" s="194"/>
      <c r="N39" s="233" t="str">
        <f>IFERROR(INDEX(DatasheetPart2DA!J:J,MATCH($B39,DatasheetPart2DA!$C:$C,0)),"")</f>
        <v/>
      </c>
      <c r="O39" s="194"/>
      <c r="P39" s="234" t="str">
        <f>IFERROR(INDEX(DatasheetPart2DA!K:K,MATCH($B39,DatasheetPart2DA!$C:$C,0)),"")</f>
        <v/>
      </c>
      <c r="Q39" s="194"/>
      <c r="R39" s="232" t="str">
        <f>IFERROR(INDEX(DatasheetPart2DA!L:L,MATCH($B39,DatasheetPart2DA!$C:$C,0)),"")</f>
        <v/>
      </c>
      <c r="S39" s="190"/>
      <c r="T39" s="234" t="str">
        <f>IFERROR(INDEX(DatasheetPart2DA!M:M,MATCH($B39,DatasheetPart2DA!$C:$C,0)),"")</f>
        <v/>
      </c>
      <c r="U39" s="235"/>
    </row>
    <row r="40" spans="1:21" s="757" customFormat="1" ht="21" customHeight="1" thickBot="1" x14ac:dyDescent="0.3">
      <c r="A40" s="229">
        <v>28</v>
      </c>
      <c r="B40" s="178" t="str">
        <f t="shared" si="0"/>
        <v>E0000EZ28</v>
      </c>
      <c r="C40" s="230" t="str">
        <f>IFERROR(INDEX(DatasheetPart2DA!E:E,MATCH($B40,DatasheetPart2DA!$C:$C,0)),"")</f>
        <v/>
      </c>
      <c r="D40" s="231"/>
      <c r="E40" s="232" t="str">
        <f>IFERROR(INDEX(DatasheetPart2DA!F:F,MATCH($B40,DatasheetPart2DA!$C:$C,0)),"")</f>
        <v/>
      </c>
      <c r="F40" s="190"/>
      <c r="G40" s="191"/>
      <c r="H40" s="232" t="str">
        <f>IFERROR(INDEX(DatasheetPart2DA!G:G,MATCH($B40,DatasheetPart2DA!$C:$C,0)),"")</f>
        <v/>
      </c>
      <c r="I40" s="190"/>
      <c r="J40" s="232" t="str">
        <f>IFERROR(INDEX(DatasheetPart2DA!H:H,MATCH($B40,DatasheetPart2DA!$C:$C,0)),"")</f>
        <v/>
      </c>
      <c r="K40" s="190"/>
      <c r="L40" s="232" t="str">
        <f>IFERROR(INDEX(DatasheetPart2DA!I:I,MATCH($B40,DatasheetPart2DA!$C:$C,0)),"")</f>
        <v/>
      </c>
      <c r="M40" s="194"/>
      <c r="N40" s="233" t="str">
        <f>IFERROR(INDEX(DatasheetPart2DA!J:J,MATCH($B40,DatasheetPart2DA!$C:$C,0)),"")</f>
        <v/>
      </c>
      <c r="O40" s="194"/>
      <c r="P40" s="234" t="str">
        <f>IFERROR(INDEX(DatasheetPart2DA!K:K,MATCH($B40,DatasheetPart2DA!$C:$C,0)),"")</f>
        <v/>
      </c>
      <c r="Q40" s="194"/>
      <c r="R40" s="232" t="str">
        <f>IFERROR(INDEX(DatasheetPart2DA!L:L,MATCH($B40,DatasheetPart2DA!$C:$C,0)),"")</f>
        <v/>
      </c>
      <c r="S40" s="190"/>
      <c r="T40" s="234" t="str">
        <f>IFERROR(INDEX(DatasheetPart2DA!M:M,MATCH($B40,DatasheetPart2DA!$C:$C,0)),"")</f>
        <v/>
      </c>
      <c r="U40" s="235"/>
    </row>
    <row r="41" spans="1:21" s="757" customFormat="1" ht="21" customHeight="1" thickBot="1" x14ac:dyDescent="0.3">
      <c r="A41" s="229">
        <v>29</v>
      </c>
      <c r="B41" s="178" t="str">
        <f t="shared" si="0"/>
        <v>E0000EZ29</v>
      </c>
      <c r="C41" s="230" t="str">
        <f>IFERROR(INDEX(DatasheetPart2DA!E:E,MATCH($B41,DatasheetPart2DA!$C:$C,0)),"")</f>
        <v/>
      </c>
      <c r="D41" s="231"/>
      <c r="E41" s="232" t="str">
        <f>IFERROR(INDEX(DatasheetPart2DA!F:F,MATCH($B41,DatasheetPart2DA!$C:$C,0)),"")</f>
        <v/>
      </c>
      <c r="F41" s="190"/>
      <c r="G41" s="191"/>
      <c r="H41" s="232" t="str">
        <f>IFERROR(INDEX(DatasheetPart2DA!G:G,MATCH($B41,DatasheetPart2DA!$C:$C,0)),"")</f>
        <v/>
      </c>
      <c r="I41" s="190"/>
      <c r="J41" s="232" t="str">
        <f>IFERROR(INDEX(DatasheetPart2DA!H:H,MATCH($B41,DatasheetPart2DA!$C:$C,0)),"")</f>
        <v/>
      </c>
      <c r="K41" s="190"/>
      <c r="L41" s="232" t="str">
        <f>IFERROR(INDEX(DatasheetPart2DA!I:I,MATCH($B41,DatasheetPart2DA!$C:$C,0)),"")</f>
        <v/>
      </c>
      <c r="M41" s="194"/>
      <c r="N41" s="233" t="str">
        <f>IFERROR(INDEX(DatasheetPart2DA!J:J,MATCH($B41,DatasheetPart2DA!$C:$C,0)),"")</f>
        <v/>
      </c>
      <c r="O41" s="194"/>
      <c r="P41" s="234" t="str">
        <f>IFERROR(INDEX(DatasheetPart2DA!K:K,MATCH($B41,DatasheetPart2DA!$C:$C,0)),"")</f>
        <v/>
      </c>
      <c r="Q41" s="194"/>
      <c r="R41" s="232" t="str">
        <f>IFERROR(INDEX(DatasheetPart2DA!L:L,MATCH($B41,DatasheetPart2DA!$C:$C,0)),"")</f>
        <v/>
      </c>
      <c r="S41" s="190"/>
      <c r="T41" s="234" t="str">
        <f>IFERROR(INDEX(DatasheetPart2DA!M:M,MATCH($B41,DatasheetPart2DA!$C:$C,0)),"")</f>
        <v/>
      </c>
      <c r="U41" s="235"/>
    </row>
    <row r="42" spans="1:21" s="757" customFormat="1" ht="21" customHeight="1" thickBot="1" x14ac:dyDescent="0.3">
      <c r="A42" s="229">
        <v>30</v>
      </c>
      <c r="B42" s="178" t="str">
        <f t="shared" si="0"/>
        <v>E0000EZ30</v>
      </c>
      <c r="C42" s="230" t="str">
        <f>IFERROR(INDEX(DatasheetPart2DA!E:E,MATCH($B42,DatasheetPart2DA!$C:$C,0)),"")</f>
        <v/>
      </c>
      <c r="D42" s="231"/>
      <c r="E42" s="232" t="str">
        <f>IFERROR(INDEX(DatasheetPart2DA!F:F,MATCH($B42,DatasheetPart2DA!$C:$C,0)),"")</f>
        <v/>
      </c>
      <c r="F42" s="190"/>
      <c r="G42" s="191"/>
      <c r="H42" s="232" t="str">
        <f>IFERROR(INDEX(DatasheetPart2DA!G:G,MATCH($B42,DatasheetPart2DA!$C:$C,0)),"")</f>
        <v/>
      </c>
      <c r="I42" s="190"/>
      <c r="J42" s="232" t="str">
        <f>IFERROR(INDEX(DatasheetPart2DA!H:H,MATCH($B42,DatasheetPart2DA!$C:$C,0)),"")</f>
        <v/>
      </c>
      <c r="K42" s="190"/>
      <c r="L42" s="232" t="str">
        <f>IFERROR(INDEX(DatasheetPart2DA!I:I,MATCH($B42,DatasheetPart2DA!$C:$C,0)),"")</f>
        <v/>
      </c>
      <c r="M42" s="194"/>
      <c r="N42" s="233" t="str">
        <f>IFERROR(INDEX(DatasheetPart2DA!J:J,MATCH($B42,DatasheetPart2DA!$C:$C,0)),"")</f>
        <v/>
      </c>
      <c r="O42" s="194"/>
      <c r="P42" s="234" t="str">
        <f>IFERROR(INDEX(DatasheetPart2DA!K:K,MATCH($B42,DatasheetPart2DA!$C:$C,0)),"")</f>
        <v/>
      </c>
      <c r="Q42" s="194"/>
      <c r="R42" s="232" t="str">
        <f>IFERROR(INDEX(DatasheetPart2DA!L:L,MATCH($B42,DatasheetPart2DA!$C:$C,0)),"")</f>
        <v/>
      </c>
      <c r="S42" s="190"/>
      <c r="T42" s="234" t="str">
        <f>IFERROR(INDEX(DatasheetPart2DA!M:M,MATCH($B42,DatasheetPart2DA!$C:$C,0)),"")</f>
        <v/>
      </c>
      <c r="U42" s="235"/>
    </row>
    <row r="43" spans="1:21" s="757" customFormat="1" ht="21" customHeight="1" thickBot="1" x14ac:dyDescent="0.3">
      <c r="A43" s="229">
        <v>31</v>
      </c>
      <c r="B43" s="178" t="str">
        <f t="shared" si="0"/>
        <v>E0000EZ31</v>
      </c>
      <c r="C43" s="230" t="str">
        <f>IFERROR(INDEX(DatasheetPart2DA!E:E,MATCH($B43,DatasheetPart2DA!$C:$C,0)),"")</f>
        <v/>
      </c>
      <c r="D43" s="231"/>
      <c r="E43" s="232" t="str">
        <f>IFERROR(INDEX(DatasheetPart2DA!F:F,MATCH($B43,DatasheetPart2DA!$C:$C,0)),"")</f>
        <v/>
      </c>
      <c r="F43" s="190"/>
      <c r="G43" s="191"/>
      <c r="H43" s="232" t="str">
        <f>IFERROR(INDEX(DatasheetPart2DA!G:G,MATCH($B43,DatasheetPart2DA!$C:$C,0)),"")</f>
        <v/>
      </c>
      <c r="I43" s="190"/>
      <c r="J43" s="232" t="str">
        <f>IFERROR(INDEX(DatasheetPart2DA!H:H,MATCH($B43,DatasheetPart2DA!$C:$C,0)),"")</f>
        <v/>
      </c>
      <c r="K43" s="190"/>
      <c r="L43" s="232" t="str">
        <f>IFERROR(INDEX(DatasheetPart2DA!I:I,MATCH($B43,DatasheetPart2DA!$C:$C,0)),"")</f>
        <v/>
      </c>
      <c r="M43" s="194"/>
      <c r="N43" s="233" t="str">
        <f>IFERROR(INDEX(DatasheetPart2DA!J:J,MATCH($B43,DatasheetPart2DA!$C:$C,0)),"")</f>
        <v/>
      </c>
      <c r="O43" s="194"/>
      <c r="P43" s="234" t="str">
        <f>IFERROR(INDEX(DatasheetPart2DA!K:K,MATCH($B43,DatasheetPart2DA!$C:$C,0)),"")</f>
        <v/>
      </c>
      <c r="Q43" s="194"/>
      <c r="R43" s="232" t="str">
        <f>IFERROR(INDEX(DatasheetPart2DA!L:L,MATCH($B43,DatasheetPart2DA!$C:$C,0)),"")</f>
        <v/>
      </c>
      <c r="S43" s="190"/>
      <c r="T43" s="234" t="str">
        <f>IFERROR(INDEX(DatasheetPart2DA!M:M,MATCH($B43,DatasheetPart2DA!$C:$C,0)),"")</f>
        <v/>
      </c>
      <c r="U43" s="235"/>
    </row>
    <row r="44" spans="1:21" s="757" customFormat="1" ht="21" customHeight="1" thickBot="1" x14ac:dyDescent="0.3">
      <c r="A44" s="229">
        <v>32</v>
      </c>
      <c r="B44" s="178" t="str">
        <f t="shared" si="0"/>
        <v>E0000EZ32</v>
      </c>
      <c r="C44" s="230" t="str">
        <f>IFERROR(INDEX(DatasheetPart2DA!E:E,MATCH($B44,DatasheetPart2DA!$C:$C,0)),"")</f>
        <v/>
      </c>
      <c r="D44" s="231"/>
      <c r="E44" s="232" t="str">
        <f>IFERROR(INDEX(DatasheetPart2DA!F:F,MATCH($B44,DatasheetPart2DA!$C:$C,0)),"")</f>
        <v/>
      </c>
      <c r="F44" s="190"/>
      <c r="G44" s="191"/>
      <c r="H44" s="232" t="str">
        <f>IFERROR(INDEX(DatasheetPart2DA!G:G,MATCH($B44,DatasheetPart2DA!$C:$C,0)),"")</f>
        <v/>
      </c>
      <c r="I44" s="190"/>
      <c r="J44" s="232" t="str">
        <f>IFERROR(INDEX(DatasheetPart2DA!H:H,MATCH($B44,DatasheetPart2DA!$C:$C,0)),"")</f>
        <v/>
      </c>
      <c r="K44" s="190"/>
      <c r="L44" s="232" t="str">
        <f>IFERROR(INDEX(DatasheetPart2DA!I:I,MATCH($B44,DatasheetPart2DA!$C:$C,0)),"")</f>
        <v/>
      </c>
      <c r="M44" s="194"/>
      <c r="N44" s="233" t="str">
        <f>IFERROR(INDEX(DatasheetPart2DA!J:J,MATCH($B44,DatasheetPart2DA!$C:$C,0)),"")</f>
        <v/>
      </c>
      <c r="O44" s="194"/>
      <c r="P44" s="234" t="str">
        <f>IFERROR(INDEX(DatasheetPart2DA!K:K,MATCH($B44,DatasheetPart2DA!$C:$C,0)),"")</f>
        <v/>
      </c>
      <c r="Q44" s="194"/>
      <c r="R44" s="232" t="str">
        <f>IFERROR(INDEX(DatasheetPart2DA!L:L,MATCH($B44,DatasheetPart2DA!$C:$C,0)),"")</f>
        <v/>
      </c>
      <c r="S44" s="190"/>
      <c r="T44" s="234" t="str">
        <f>IFERROR(INDEX(DatasheetPart2DA!M:M,MATCH($B44,DatasheetPart2DA!$C:$C,0)),"")</f>
        <v/>
      </c>
      <c r="U44" s="235"/>
    </row>
    <row r="45" spans="1:21" s="757" customFormat="1" ht="21" customHeight="1" thickBot="1" x14ac:dyDescent="0.3">
      <c r="A45" s="229">
        <v>33</v>
      </c>
      <c r="B45" s="178" t="str">
        <f t="shared" si="0"/>
        <v>E0000EZ33</v>
      </c>
      <c r="C45" s="230" t="str">
        <f>IFERROR(INDEX(DatasheetPart2DA!E:E,MATCH($B45,DatasheetPart2DA!$C:$C,0)),"")</f>
        <v/>
      </c>
      <c r="D45" s="231"/>
      <c r="E45" s="232" t="str">
        <f>IFERROR(INDEX(DatasheetPart2DA!F:F,MATCH($B45,DatasheetPart2DA!$C:$C,0)),"")</f>
        <v/>
      </c>
      <c r="F45" s="190"/>
      <c r="G45" s="191"/>
      <c r="H45" s="232" t="str">
        <f>IFERROR(INDEX(DatasheetPart2DA!G:G,MATCH($B45,DatasheetPart2DA!$C:$C,0)),"")</f>
        <v/>
      </c>
      <c r="I45" s="190"/>
      <c r="J45" s="232" t="str">
        <f>IFERROR(INDEX(DatasheetPart2DA!H:H,MATCH($B45,DatasheetPart2DA!$C:$C,0)),"")</f>
        <v/>
      </c>
      <c r="K45" s="190"/>
      <c r="L45" s="232" t="str">
        <f>IFERROR(INDEX(DatasheetPart2DA!I:I,MATCH($B45,DatasheetPart2DA!$C:$C,0)),"")</f>
        <v/>
      </c>
      <c r="M45" s="194"/>
      <c r="N45" s="233" t="str">
        <f>IFERROR(INDEX(DatasheetPart2DA!J:J,MATCH($B45,DatasheetPart2DA!$C:$C,0)),"")</f>
        <v/>
      </c>
      <c r="O45" s="194"/>
      <c r="P45" s="234" t="str">
        <f>IFERROR(INDEX(DatasheetPart2DA!K:K,MATCH($B45,DatasheetPart2DA!$C:$C,0)),"")</f>
        <v/>
      </c>
      <c r="Q45" s="194"/>
      <c r="R45" s="232" t="str">
        <f>IFERROR(INDEX(DatasheetPart2DA!L:L,MATCH($B45,DatasheetPart2DA!$C:$C,0)),"")</f>
        <v/>
      </c>
      <c r="S45" s="190"/>
      <c r="T45" s="234" t="str">
        <f>IFERROR(INDEX(DatasheetPart2DA!M:M,MATCH($B45,DatasheetPart2DA!$C:$C,0)),"")</f>
        <v/>
      </c>
      <c r="U45" s="235"/>
    </row>
    <row r="46" spans="1:21" s="757" customFormat="1" ht="21" customHeight="1" thickBot="1" x14ac:dyDescent="0.3">
      <c r="A46" s="229">
        <v>34</v>
      </c>
      <c r="B46" s="178" t="str">
        <f t="shared" si="0"/>
        <v>E0000EZ34</v>
      </c>
      <c r="C46" s="230" t="str">
        <f>IFERROR(INDEX(DatasheetPart2DA!E:E,MATCH($B46,DatasheetPart2DA!$C:$C,0)),"")</f>
        <v/>
      </c>
      <c r="D46" s="231"/>
      <c r="E46" s="232" t="str">
        <f>IFERROR(INDEX(DatasheetPart2DA!F:F,MATCH($B46,DatasheetPart2DA!$C:$C,0)),"")</f>
        <v/>
      </c>
      <c r="F46" s="190"/>
      <c r="G46" s="191"/>
      <c r="H46" s="232" t="str">
        <f>IFERROR(INDEX(DatasheetPart2DA!G:G,MATCH($B46,DatasheetPart2DA!$C:$C,0)),"")</f>
        <v/>
      </c>
      <c r="I46" s="190"/>
      <c r="J46" s="232" t="str">
        <f>IFERROR(INDEX(DatasheetPart2DA!H:H,MATCH($B46,DatasheetPart2DA!$C:$C,0)),"")</f>
        <v/>
      </c>
      <c r="K46" s="190"/>
      <c r="L46" s="232" t="str">
        <f>IFERROR(INDEX(DatasheetPart2DA!I:I,MATCH($B46,DatasheetPart2DA!$C:$C,0)),"")</f>
        <v/>
      </c>
      <c r="M46" s="194"/>
      <c r="N46" s="233" t="str">
        <f>IFERROR(INDEX(DatasheetPart2DA!J:J,MATCH($B46,DatasheetPart2DA!$C:$C,0)),"")</f>
        <v/>
      </c>
      <c r="O46" s="194"/>
      <c r="P46" s="234" t="str">
        <f>IFERROR(INDEX(DatasheetPart2DA!K:K,MATCH($B46,DatasheetPart2DA!$C:$C,0)),"")</f>
        <v/>
      </c>
      <c r="Q46" s="194"/>
      <c r="R46" s="232" t="str">
        <f>IFERROR(INDEX(DatasheetPart2DA!L:L,MATCH($B46,DatasheetPart2DA!$C:$C,0)),"")</f>
        <v/>
      </c>
      <c r="S46" s="190"/>
      <c r="T46" s="234" t="str">
        <f>IFERROR(INDEX(DatasheetPart2DA!M:M,MATCH($B46,DatasheetPart2DA!$C:$C,0)),"")</f>
        <v/>
      </c>
      <c r="U46" s="235"/>
    </row>
    <row r="47" spans="1:21" s="757" customFormat="1" ht="21" customHeight="1" thickBot="1" x14ac:dyDescent="0.3">
      <c r="A47" s="229">
        <v>35</v>
      </c>
      <c r="B47" s="178" t="str">
        <f t="shared" si="0"/>
        <v>E0000EZ35</v>
      </c>
      <c r="C47" s="230" t="str">
        <f>IFERROR(INDEX(DatasheetPart2DA!E:E,MATCH($B47,DatasheetPart2DA!$C:$C,0)),"")</f>
        <v/>
      </c>
      <c r="D47" s="231"/>
      <c r="E47" s="232" t="str">
        <f>IFERROR(INDEX(DatasheetPart2DA!F:F,MATCH($B47,DatasheetPart2DA!$C:$C,0)),"")</f>
        <v/>
      </c>
      <c r="F47" s="190"/>
      <c r="G47" s="191"/>
      <c r="H47" s="232" t="str">
        <f>IFERROR(INDEX(DatasheetPart2DA!G:G,MATCH($B47,DatasheetPart2DA!$C:$C,0)),"")</f>
        <v/>
      </c>
      <c r="I47" s="190"/>
      <c r="J47" s="232" t="str">
        <f>IFERROR(INDEX(DatasheetPart2DA!H:H,MATCH($B47,DatasheetPart2DA!$C:$C,0)),"")</f>
        <v/>
      </c>
      <c r="K47" s="190"/>
      <c r="L47" s="232" t="str">
        <f>IFERROR(INDEX(DatasheetPart2DA!I:I,MATCH($B47,DatasheetPart2DA!$C:$C,0)),"")</f>
        <v/>
      </c>
      <c r="M47" s="194"/>
      <c r="N47" s="233" t="str">
        <f>IFERROR(INDEX(DatasheetPart2DA!J:J,MATCH($B47,DatasheetPart2DA!$C:$C,0)),"")</f>
        <v/>
      </c>
      <c r="O47" s="194"/>
      <c r="P47" s="234" t="str">
        <f>IFERROR(INDEX(DatasheetPart2DA!K:K,MATCH($B47,DatasheetPart2DA!$C:$C,0)),"")</f>
        <v/>
      </c>
      <c r="Q47" s="194"/>
      <c r="R47" s="232" t="str">
        <f>IFERROR(INDEX(DatasheetPart2DA!L:L,MATCH($B47,DatasheetPart2DA!$C:$C,0)),"")</f>
        <v/>
      </c>
      <c r="S47" s="190"/>
      <c r="T47" s="234" t="str">
        <f>IFERROR(INDEX(DatasheetPart2DA!M:M,MATCH($B47,DatasheetPart2DA!$C:$C,0)),"")</f>
        <v/>
      </c>
      <c r="U47" s="235"/>
    </row>
    <row r="48" spans="1:21" s="757" customFormat="1" ht="21" customHeight="1" thickBot="1" x14ac:dyDescent="0.3">
      <c r="A48" s="229">
        <v>36</v>
      </c>
      <c r="B48" s="178" t="str">
        <f t="shared" si="0"/>
        <v>E0000EZ36</v>
      </c>
      <c r="C48" s="230" t="str">
        <f>IFERROR(INDEX(DatasheetPart2DA!E:E,MATCH($B48,DatasheetPart2DA!$C:$C,0)),"")</f>
        <v/>
      </c>
      <c r="D48" s="231"/>
      <c r="E48" s="232" t="str">
        <f>IFERROR(INDEX(DatasheetPart2DA!F:F,MATCH($B48,DatasheetPart2DA!$C:$C,0)),"")</f>
        <v/>
      </c>
      <c r="F48" s="190"/>
      <c r="G48" s="191"/>
      <c r="H48" s="232" t="str">
        <f>IFERROR(INDEX(DatasheetPart2DA!G:G,MATCH($B48,DatasheetPart2DA!$C:$C,0)),"")</f>
        <v/>
      </c>
      <c r="I48" s="190"/>
      <c r="J48" s="232" t="str">
        <f>IFERROR(INDEX(DatasheetPart2DA!H:H,MATCH($B48,DatasheetPart2DA!$C:$C,0)),"")</f>
        <v/>
      </c>
      <c r="K48" s="190"/>
      <c r="L48" s="232" t="str">
        <f>IFERROR(INDEX(DatasheetPart2DA!I:I,MATCH($B48,DatasheetPart2DA!$C:$C,0)),"")</f>
        <v/>
      </c>
      <c r="M48" s="194"/>
      <c r="N48" s="233" t="str">
        <f>IFERROR(INDEX(DatasheetPart2DA!J:J,MATCH($B48,DatasheetPart2DA!$C:$C,0)),"")</f>
        <v/>
      </c>
      <c r="O48" s="194"/>
      <c r="P48" s="234" t="str">
        <f>IFERROR(INDEX(DatasheetPart2DA!K:K,MATCH($B48,DatasheetPart2DA!$C:$C,0)),"")</f>
        <v/>
      </c>
      <c r="Q48" s="194"/>
      <c r="R48" s="232" t="str">
        <f>IFERROR(INDEX(DatasheetPart2DA!L:L,MATCH($B48,DatasheetPart2DA!$C:$C,0)),"")</f>
        <v/>
      </c>
      <c r="S48" s="190"/>
      <c r="T48" s="234" t="str">
        <f>IFERROR(INDEX(DatasheetPart2DA!M:M,MATCH($B48,DatasheetPart2DA!$C:$C,0)),"")</f>
        <v/>
      </c>
      <c r="U48" s="235"/>
    </row>
    <row r="49" spans="1:21" s="757" customFormat="1" ht="18.75" thickBot="1" x14ac:dyDescent="0.3">
      <c r="A49" s="229">
        <v>37</v>
      </c>
      <c r="B49" s="178" t="str">
        <f t="shared" si="0"/>
        <v>E0000EZ37</v>
      </c>
      <c r="C49" s="230" t="str">
        <f>IFERROR(INDEX(DatasheetPart2DA!E:E,MATCH($B49,DatasheetPart2DA!$C:$C,0)),"")</f>
        <v/>
      </c>
      <c r="D49" s="231"/>
      <c r="E49" s="232" t="str">
        <f>IFERROR(INDEX(DatasheetPart2DA!F:F,MATCH($B49,DatasheetPart2DA!$C:$C,0)),"")</f>
        <v/>
      </c>
      <c r="F49" s="190"/>
      <c r="G49" s="191"/>
      <c r="H49" s="232" t="str">
        <f>IFERROR(INDEX(DatasheetPart2DA!G:G,MATCH($B49,DatasheetPart2DA!$C:$C,0)),"")</f>
        <v/>
      </c>
      <c r="I49" s="190"/>
      <c r="J49" s="232" t="str">
        <f>IFERROR(INDEX(DatasheetPart2DA!H:H,MATCH($B49,DatasheetPart2DA!$C:$C,0)),"")</f>
        <v/>
      </c>
      <c r="K49" s="190"/>
      <c r="L49" s="232" t="str">
        <f>IFERROR(INDEX(DatasheetPart2DA!I:I,MATCH($B49,DatasheetPart2DA!$C:$C,0)),"")</f>
        <v/>
      </c>
      <c r="M49" s="194"/>
      <c r="N49" s="233" t="str">
        <f>IFERROR(INDEX(DatasheetPart2DA!J:J,MATCH($B49,DatasheetPart2DA!$C:$C,0)),"")</f>
        <v/>
      </c>
      <c r="O49" s="194"/>
      <c r="P49" s="234" t="str">
        <f>IFERROR(INDEX(DatasheetPart2DA!K:K,MATCH($B49,DatasheetPart2DA!$C:$C,0)),"")</f>
        <v/>
      </c>
      <c r="Q49" s="194"/>
      <c r="R49" s="232" t="str">
        <f>IFERROR(INDEX(DatasheetPart2DA!L:L,MATCH($B49,DatasheetPart2DA!$C:$C,0)),"")</f>
        <v/>
      </c>
      <c r="S49" s="190"/>
      <c r="T49" s="234" t="str">
        <f>IFERROR(INDEX(DatasheetPart2DA!M:M,MATCH($B49,DatasheetPart2DA!$C:$C,0)),"")</f>
        <v/>
      </c>
      <c r="U49" s="235"/>
    </row>
    <row r="50" spans="1:21" s="757" customFormat="1" ht="18.75" thickBot="1" x14ac:dyDescent="0.3">
      <c r="A50" s="229">
        <v>38</v>
      </c>
      <c r="B50" s="178" t="str">
        <f t="shared" si="0"/>
        <v>E0000EZ38</v>
      </c>
      <c r="C50" s="230" t="str">
        <f>IFERROR(INDEX(DatasheetPart2DA!E:E,MATCH($B50,DatasheetPart2DA!$C:$C,0)),"")</f>
        <v/>
      </c>
      <c r="D50" s="231"/>
      <c r="E50" s="232" t="str">
        <f>IFERROR(INDEX(DatasheetPart2DA!F:F,MATCH($B50,DatasheetPart2DA!$C:$C,0)),"")</f>
        <v/>
      </c>
      <c r="F50" s="190"/>
      <c r="G50" s="191"/>
      <c r="H50" s="232" t="str">
        <f>IFERROR(INDEX(DatasheetPart2DA!G:G,MATCH($B50,DatasheetPart2DA!$C:$C,0)),"")</f>
        <v/>
      </c>
      <c r="I50" s="190"/>
      <c r="J50" s="232" t="str">
        <f>IFERROR(INDEX(DatasheetPart2DA!H:H,MATCH($B50,DatasheetPart2DA!$C:$C,0)),"")</f>
        <v/>
      </c>
      <c r="K50" s="190"/>
      <c r="L50" s="232" t="str">
        <f>IFERROR(INDEX(DatasheetPart2DA!I:I,MATCH($B50,DatasheetPart2DA!$C:$C,0)),"")</f>
        <v/>
      </c>
      <c r="M50" s="194"/>
      <c r="N50" s="233" t="str">
        <f>IFERROR(INDEX(DatasheetPart2DA!J:J,MATCH($B50,DatasheetPart2DA!$C:$C,0)),"")</f>
        <v/>
      </c>
      <c r="O50" s="194"/>
      <c r="P50" s="234" t="str">
        <f>IFERROR(INDEX(DatasheetPart2DA!K:K,MATCH($B50,DatasheetPart2DA!$C:$C,0)),"")</f>
        <v/>
      </c>
      <c r="Q50" s="194"/>
      <c r="R50" s="232" t="str">
        <f>IFERROR(INDEX(DatasheetPart2DA!L:L,MATCH($B50,DatasheetPart2DA!$C:$C,0)),"")</f>
        <v/>
      </c>
      <c r="S50" s="190"/>
      <c r="T50" s="234" t="str">
        <f>IFERROR(INDEX(DatasheetPart2DA!M:M,MATCH($B50,DatasheetPart2DA!$C:$C,0)),"")</f>
        <v/>
      </c>
      <c r="U50" s="235"/>
    </row>
    <row r="51" spans="1:21" s="757" customFormat="1" ht="18.75" thickBot="1" x14ac:dyDescent="0.3">
      <c r="A51" s="229">
        <v>39</v>
      </c>
      <c r="B51" s="178" t="str">
        <f t="shared" si="0"/>
        <v>E0000EZ39</v>
      </c>
      <c r="C51" s="230" t="str">
        <f>IFERROR(INDEX(DatasheetPart2DA!E:E,MATCH($B51,DatasheetPart2DA!$C:$C,0)),"")</f>
        <v/>
      </c>
      <c r="D51" s="231"/>
      <c r="E51" s="232" t="str">
        <f>IFERROR(INDEX(DatasheetPart2DA!F:F,MATCH($B51,DatasheetPart2DA!$C:$C,0)),"")</f>
        <v/>
      </c>
      <c r="F51" s="190"/>
      <c r="G51" s="191"/>
      <c r="H51" s="232" t="str">
        <f>IFERROR(INDEX(DatasheetPart2DA!G:G,MATCH($B51,DatasheetPart2DA!$C:$C,0)),"")</f>
        <v/>
      </c>
      <c r="I51" s="190"/>
      <c r="J51" s="232" t="str">
        <f>IFERROR(INDEX(DatasheetPart2DA!H:H,MATCH($B51,DatasheetPart2DA!$C:$C,0)),"")</f>
        <v/>
      </c>
      <c r="K51" s="190"/>
      <c r="L51" s="232" t="str">
        <f>IFERROR(INDEX(DatasheetPart2DA!I:I,MATCH($B51,DatasheetPart2DA!$C:$C,0)),"")</f>
        <v/>
      </c>
      <c r="M51" s="194"/>
      <c r="N51" s="233" t="str">
        <f>IFERROR(INDEX(DatasheetPart2DA!J:J,MATCH($B51,DatasheetPart2DA!$C:$C,0)),"")</f>
        <v/>
      </c>
      <c r="O51" s="194"/>
      <c r="P51" s="234" t="str">
        <f>IFERROR(INDEX(DatasheetPart2DA!K:K,MATCH($B51,DatasheetPart2DA!$C:$C,0)),"")</f>
        <v/>
      </c>
      <c r="Q51" s="194"/>
      <c r="R51" s="232" t="str">
        <f>IFERROR(INDEX(DatasheetPart2DA!L:L,MATCH($B51,DatasheetPart2DA!$C:$C,0)),"")</f>
        <v/>
      </c>
      <c r="S51" s="190"/>
      <c r="T51" s="234" t="str">
        <f>IFERROR(INDEX(DatasheetPart2DA!M:M,MATCH($B51,DatasheetPart2DA!$C:$C,0)),"")</f>
        <v/>
      </c>
      <c r="U51" s="235"/>
    </row>
    <row r="52" spans="1:21" s="757" customFormat="1" ht="18.75" thickBot="1" x14ac:dyDescent="0.3">
      <c r="A52" s="229">
        <v>40</v>
      </c>
      <c r="B52" s="178" t="str">
        <f t="shared" si="0"/>
        <v>E0000EZ40</v>
      </c>
      <c r="C52" s="230" t="str">
        <f>IFERROR(INDEX(DatasheetPart2DA!E:E,MATCH($B52,DatasheetPart2DA!$C:$C,0)),"")</f>
        <v/>
      </c>
      <c r="D52" s="231"/>
      <c r="E52" s="232" t="str">
        <f>IFERROR(INDEX(DatasheetPart2DA!F:F,MATCH($B52,DatasheetPart2DA!$C:$C,0)),"")</f>
        <v/>
      </c>
      <c r="F52" s="190"/>
      <c r="G52" s="191"/>
      <c r="H52" s="232" t="str">
        <f>IFERROR(INDEX(DatasheetPart2DA!G:G,MATCH($B52,DatasheetPart2DA!$C:$C,0)),"")</f>
        <v/>
      </c>
      <c r="I52" s="190"/>
      <c r="J52" s="232" t="str">
        <f>IFERROR(INDEX(DatasheetPart2DA!H:H,MATCH($B52,DatasheetPart2DA!$C:$C,0)),"")</f>
        <v/>
      </c>
      <c r="K52" s="190"/>
      <c r="L52" s="232" t="str">
        <f>IFERROR(INDEX(DatasheetPart2DA!I:I,MATCH($B52,DatasheetPart2DA!$C:$C,0)),"")</f>
        <v/>
      </c>
      <c r="M52" s="194"/>
      <c r="N52" s="233" t="str">
        <f>IFERROR(INDEX(DatasheetPart2DA!J:J,MATCH($B52,DatasheetPart2DA!$C:$C,0)),"")</f>
        <v/>
      </c>
      <c r="O52" s="194"/>
      <c r="P52" s="234" t="str">
        <f>IFERROR(INDEX(DatasheetPart2DA!K:K,MATCH($B52,DatasheetPart2DA!$C:$C,0)),"")</f>
        <v/>
      </c>
      <c r="Q52" s="194"/>
      <c r="R52" s="232" t="str">
        <f>IFERROR(INDEX(DatasheetPart2DA!L:L,MATCH($B52,DatasheetPart2DA!$C:$C,0)),"")</f>
        <v/>
      </c>
      <c r="S52" s="190"/>
      <c r="T52" s="234" t="str">
        <f>IFERROR(INDEX(DatasheetPart2DA!M:M,MATCH($B52,DatasheetPart2DA!$C:$C,0)),"")</f>
        <v/>
      </c>
      <c r="U52" s="235"/>
    </row>
    <row r="53" spans="1:21" s="757" customFormat="1" ht="18.75" thickBot="1" x14ac:dyDescent="0.3">
      <c r="A53" s="229">
        <v>41</v>
      </c>
      <c r="B53" s="178" t="str">
        <f t="shared" si="0"/>
        <v>E0000EZ41</v>
      </c>
      <c r="C53" s="230" t="str">
        <f>IFERROR(INDEX(DatasheetPart2DA!E:E,MATCH($B53,DatasheetPart2DA!$C:$C,0)),"")</f>
        <v/>
      </c>
      <c r="D53" s="231"/>
      <c r="E53" s="232" t="str">
        <f>IFERROR(INDEX(DatasheetPart2DA!F:F,MATCH($B53,DatasheetPart2DA!$C:$C,0)),"")</f>
        <v/>
      </c>
      <c r="F53" s="190"/>
      <c r="G53" s="191"/>
      <c r="H53" s="232" t="str">
        <f>IFERROR(INDEX(DatasheetPart2DA!G:G,MATCH($B53,DatasheetPart2DA!$C:$C,0)),"")</f>
        <v/>
      </c>
      <c r="I53" s="190"/>
      <c r="J53" s="232" t="str">
        <f>IFERROR(INDEX(DatasheetPart2DA!H:H,MATCH($B53,DatasheetPart2DA!$C:$C,0)),"")</f>
        <v/>
      </c>
      <c r="K53" s="190"/>
      <c r="L53" s="232" t="str">
        <f>IFERROR(INDEX(DatasheetPart2DA!I:I,MATCH($B53,DatasheetPart2DA!$C:$C,0)),"")</f>
        <v/>
      </c>
      <c r="M53" s="194"/>
      <c r="N53" s="233" t="str">
        <f>IFERROR(INDEX(DatasheetPart2DA!J:J,MATCH($B53,DatasheetPart2DA!$C:$C,0)),"")</f>
        <v/>
      </c>
      <c r="O53" s="194"/>
      <c r="P53" s="234" t="str">
        <f>IFERROR(INDEX(DatasheetPart2DA!K:K,MATCH($B53,DatasheetPart2DA!$C:$C,0)),"")</f>
        <v/>
      </c>
      <c r="Q53" s="194"/>
      <c r="R53" s="232" t="str">
        <f>IFERROR(INDEX(DatasheetPart2DA!L:L,MATCH($B53,DatasheetPart2DA!$C:$C,0)),"")</f>
        <v/>
      </c>
      <c r="S53" s="190"/>
      <c r="T53" s="234" t="str">
        <f>IFERROR(INDEX(DatasheetPart2DA!M:M,MATCH($B53,DatasheetPart2DA!$C:$C,0)),"")</f>
        <v/>
      </c>
      <c r="U53" s="235"/>
    </row>
    <row r="54" spans="1:21" ht="18.75" thickBot="1" x14ac:dyDescent="0.3">
      <c r="A54" s="236"/>
      <c r="B54" s="237"/>
      <c r="C54" s="237"/>
      <c r="D54" s="237"/>
      <c r="E54" s="237"/>
      <c r="F54" s="237"/>
      <c r="G54" s="237"/>
      <c r="H54" s="237"/>
      <c r="I54" s="237"/>
      <c r="J54" s="238"/>
      <c r="K54" s="237"/>
      <c r="L54" s="237"/>
      <c r="M54" s="237"/>
      <c r="N54" s="237"/>
      <c r="O54" s="237"/>
      <c r="P54" s="237"/>
      <c r="Q54" s="237"/>
      <c r="R54" s="237"/>
      <c r="S54" s="237"/>
      <c r="T54" s="237"/>
      <c r="U54" s="239"/>
    </row>
    <row r="55" spans="1:21" ht="15.75" x14ac:dyDescent="0.25">
      <c r="B55" s="758"/>
      <c r="C55" s="759"/>
      <c r="D55" s="759"/>
      <c r="E55" s="759"/>
      <c r="F55" s="759"/>
      <c r="H55" s="759"/>
      <c r="I55" s="759"/>
      <c r="J55" s="760"/>
      <c r="K55" s="759"/>
      <c r="L55" s="759"/>
      <c r="M55" s="759"/>
      <c r="N55" s="761"/>
      <c r="R55" s="759"/>
      <c r="S55" s="759"/>
      <c r="T55" s="761"/>
    </row>
    <row r="57" spans="1:21" x14ac:dyDescent="0.25">
      <c r="B57" s="858"/>
      <c r="C57" s="859"/>
      <c r="D57" s="859"/>
      <c r="E57" s="859"/>
      <c r="F57" s="859"/>
    </row>
  </sheetData>
  <mergeCells count="7">
    <mergeCell ref="B57:F57"/>
    <mergeCell ref="A1:S1"/>
    <mergeCell ref="H4:P4"/>
    <mergeCell ref="R4:T4"/>
    <mergeCell ref="H9:P9"/>
    <mergeCell ref="R9:S9"/>
    <mergeCell ref="B12:C12"/>
  </mergeCells>
  <pageMargins left="0.7" right="0.7" top="0.75" bottom="0.75" header="0.3" footer="0.3"/>
  <pageSetup orientation="portrait" r:id="rId1"/>
  <headerFooter>
    <oddHeader>&amp;C&amp;"Aptos"&amp;10&amp;K000000 OFFICIAL&amp;1#_x000D_</oddHeader>
    <oddFooter>&amp;C_x000D_&amp;1#&amp;"Aptos"&amp;10&amp;K000000 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71D69-6BBD-4EF3-B4CD-15D1A03BBE06}">
  <sheetPr codeName="Sheet5"/>
  <dimension ref="A1:S288"/>
  <sheetViews>
    <sheetView zoomScaleNormal="100" workbookViewId="0"/>
  </sheetViews>
  <sheetFormatPr defaultColWidth="9" defaultRowHeight="12.75" x14ac:dyDescent="0.2"/>
  <cols>
    <col min="1" max="2" width="1.5703125" style="496" customWidth="1"/>
    <col min="3" max="3" width="9" style="496"/>
    <col min="4" max="6" width="8.85546875" style="496" customWidth="1"/>
    <col min="7" max="7" width="22.7109375" style="496" customWidth="1"/>
    <col min="8" max="8" width="3.140625" style="496" customWidth="1"/>
    <col min="9" max="9" width="10.28515625" style="496" customWidth="1"/>
    <col min="10" max="10" width="19.42578125" style="496" customWidth="1"/>
    <col min="11" max="12" width="3.140625" style="496" customWidth="1"/>
    <col min="13" max="13" width="19.42578125" style="496" customWidth="1"/>
    <col min="14" max="15" width="3.140625" style="496" customWidth="1"/>
    <col min="16" max="16" width="19.42578125" style="496" customWidth="1"/>
    <col min="17" max="17" width="3.42578125" style="496" bestFit="1" customWidth="1"/>
    <col min="18" max="18" width="3.140625" style="496" customWidth="1"/>
    <col min="19" max="19" width="10.5703125" style="767" customWidth="1"/>
    <col min="20" max="34" width="7.5703125" style="766" customWidth="1"/>
    <col min="35" max="16384" width="9" style="766"/>
  </cols>
  <sheetData>
    <row r="1" spans="1:19" ht="15" x14ac:dyDescent="0.2">
      <c r="A1" s="240"/>
      <c r="B1" s="241"/>
      <c r="C1" s="241"/>
      <c r="D1" s="241"/>
      <c r="E1" s="241"/>
      <c r="F1" s="241"/>
      <c r="G1" s="241"/>
      <c r="H1" s="241"/>
      <c r="I1" s="241"/>
      <c r="J1" s="241"/>
      <c r="K1" s="241"/>
      <c r="L1" s="241"/>
      <c r="M1" s="241"/>
      <c r="N1" s="241"/>
      <c r="O1" s="241"/>
      <c r="P1" s="241"/>
      <c r="Q1" s="241"/>
      <c r="R1" s="242"/>
      <c r="S1" s="765"/>
    </row>
    <row r="2" spans="1:19" ht="15.75" x14ac:dyDescent="0.25">
      <c r="A2" s="892" t="s">
        <v>17</v>
      </c>
      <c r="B2" s="893"/>
      <c r="C2" s="893"/>
      <c r="D2" s="893"/>
      <c r="E2" s="893"/>
      <c r="F2" s="893"/>
      <c r="G2" s="893"/>
      <c r="H2" s="893"/>
      <c r="I2" s="893"/>
      <c r="J2" s="893"/>
      <c r="K2" s="893"/>
      <c r="L2" s="893"/>
      <c r="M2" s="893"/>
      <c r="N2" s="893"/>
      <c r="O2" s="893"/>
      <c r="P2" s="893"/>
      <c r="Q2" s="893"/>
      <c r="R2" s="894"/>
    </row>
    <row r="3" spans="1:19" ht="15.75" x14ac:dyDescent="0.25">
      <c r="A3" s="892" t="s">
        <v>18</v>
      </c>
      <c r="B3" s="893"/>
      <c r="C3" s="893"/>
      <c r="D3" s="893"/>
      <c r="E3" s="893"/>
      <c r="F3" s="893"/>
      <c r="G3" s="893"/>
      <c r="H3" s="893"/>
      <c r="I3" s="893"/>
      <c r="J3" s="893"/>
      <c r="K3" s="893"/>
      <c r="L3" s="893"/>
      <c r="M3" s="893"/>
      <c r="N3" s="893"/>
      <c r="O3" s="893"/>
      <c r="P3" s="893"/>
      <c r="Q3" s="893"/>
      <c r="R3" s="894"/>
    </row>
    <row r="4" spans="1:19" ht="15" x14ac:dyDescent="0.2">
      <c r="A4" s="895"/>
      <c r="B4" s="896"/>
      <c r="C4" s="896"/>
      <c r="D4" s="896"/>
      <c r="E4" s="896"/>
      <c r="F4" s="896"/>
      <c r="G4" s="896"/>
      <c r="H4" s="896"/>
      <c r="I4" s="896"/>
      <c r="J4" s="896"/>
      <c r="K4" s="896"/>
      <c r="L4" s="896"/>
      <c r="M4" s="896"/>
      <c r="N4" s="896"/>
      <c r="O4" s="896"/>
      <c r="P4" s="896"/>
      <c r="Q4" s="896"/>
      <c r="R4" s="897"/>
      <c r="S4" s="765"/>
    </row>
    <row r="5" spans="1:19" ht="15.75" thickBot="1" x14ac:dyDescent="0.25">
      <c r="A5" s="245"/>
      <c r="B5" s="246"/>
      <c r="C5" s="246"/>
      <c r="D5" s="246"/>
      <c r="E5" s="246"/>
      <c r="F5" s="246"/>
      <c r="G5" s="246"/>
      <c r="H5" s="246"/>
      <c r="I5" s="246"/>
      <c r="J5" s="246"/>
      <c r="K5" s="246"/>
      <c r="L5" s="246"/>
      <c r="M5" s="246"/>
      <c r="N5" s="246"/>
      <c r="O5" s="246"/>
      <c r="P5" s="247"/>
      <c r="Q5" s="248"/>
      <c r="R5" s="249"/>
      <c r="S5" s="765"/>
    </row>
    <row r="6" spans="1:19" x14ac:dyDescent="0.2">
      <c r="A6" s="250"/>
      <c r="B6" s="251"/>
      <c r="C6" s="898"/>
      <c r="D6" s="898"/>
      <c r="E6" s="898"/>
      <c r="F6" s="898"/>
      <c r="G6" s="898"/>
      <c r="H6" s="898"/>
      <c r="I6" s="251"/>
      <c r="J6" s="763">
        <v>1</v>
      </c>
      <c r="K6" s="763"/>
      <c r="L6" s="763"/>
      <c r="M6" s="763">
        <v>2</v>
      </c>
      <c r="N6" s="763"/>
      <c r="O6" s="763"/>
      <c r="P6" s="763">
        <v>3</v>
      </c>
      <c r="Q6" s="251"/>
      <c r="R6" s="252"/>
    </row>
    <row r="7" spans="1:19" s="768" customFormat="1" ht="18" x14ac:dyDescent="0.25">
      <c r="A7" s="253"/>
      <c r="B7" s="254"/>
      <c r="C7" s="51" t="str">
        <f>+CONCATENATE("Local Authority : ",+'Part 1'!K12)</f>
        <v>Local Authority : England</v>
      </c>
      <c r="D7" s="255"/>
      <c r="E7" s="255"/>
      <c r="F7" s="256"/>
      <c r="G7" s="256"/>
      <c r="H7" s="256"/>
      <c r="I7" s="254"/>
      <c r="J7" s="501"/>
      <c r="K7" s="501"/>
      <c r="L7" s="501"/>
      <c r="M7" s="501"/>
      <c r="N7" s="501"/>
      <c r="O7" s="501"/>
      <c r="P7" s="501"/>
      <c r="Q7" s="254"/>
      <c r="R7" s="257"/>
      <c r="S7" s="765"/>
    </row>
    <row r="8" spans="1:19" s="768" customFormat="1" ht="15.75" x14ac:dyDescent="0.25">
      <c r="A8" s="253"/>
      <c r="B8" s="254"/>
      <c r="C8" s="899" t="s">
        <v>115</v>
      </c>
      <c r="D8" s="899"/>
      <c r="E8" s="899"/>
      <c r="F8" s="899"/>
      <c r="G8" s="899"/>
      <c r="H8" s="899"/>
      <c r="I8" s="254"/>
      <c r="J8" s="254"/>
      <c r="K8" s="254"/>
      <c r="L8" s="254"/>
      <c r="M8" s="254"/>
      <c r="N8" s="254"/>
      <c r="O8" s="254"/>
      <c r="P8" s="254"/>
      <c r="Q8" s="254"/>
      <c r="R8" s="257"/>
      <c r="S8" s="765"/>
    </row>
    <row r="9" spans="1:19" s="768" customFormat="1" ht="32.25" customHeight="1" x14ac:dyDescent="0.2">
      <c r="A9" s="253"/>
      <c r="B9" s="254"/>
      <c r="C9" s="900" t="s">
        <v>3393</v>
      </c>
      <c r="D9" s="900"/>
      <c r="E9" s="900"/>
      <c r="F9" s="900"/>
      <c r="G9" s="900"/>
      <c r="H9" s="900"/>
      <c r="I9" s="900"/>
      <c r="J9" s="900"/>
      <c r="K9" s="900"/>
      <c r="L9" s="900"/>
      <c r="M9" s="900"/>
      <c r="N9" s="900"/>
      <c r="O9" s="900"/>
      <c r="P9" s="900"/>
      <c r="Q9" s="254"/>
      <c r="R9" s="257"/>
      <c r="S9" s="765"/>
    </row>
    <row r="10" spans="1:19" ht="15.75" x14ac:dyDescent="0.2">
      <c r="A10" s="258"/>
      <c r="B10" s="259"/>
      <c r="C10" s="901"/>
      <c r="D10" s="901"/>
      <c r="E10" s="901"/>
      <c r="F10" s="901"/>
      <c r="G10" s="901"/>
      <c r="H10" s="901"/>
      <c r="I10" s="254"/>
      <c r="J10" s="260" t="s">
        <v>46</v>
      </c>
      <c r="K10" s="260"/>
      <c r="L10" s="260"/>
      <c r="M10" s="260" t="s">
        <v>47</v>
      </c>
      <c r="N10" s="260"/>
      <c r="O10" s="260"/>
      <c r="P10" s="260" t="s">
        <v>48</v>
      </c>
      <c r="Q10" s="261"/>
      <c r="R10" s="262"/>
    </row>
    <row r="11" spans="1:19" ht="15.75" customHeight="1" x14ac:dyDescent="0.25">
      <c r="A11" s="258"/>
      <c r="B11" s="259"/>
      <c r="C11" s="263"/>
      <c r="D11" s="263"/>
      <c r="E11" s="263"/>
      <c r="F11" s="263"/>
      <c r="G11" s="263"/>
      <c r="H11" s="263"/>
      <c r="I11" s="254"/>
      <c r="J11" s="902" t="s">
        <v>116</v>
      </c>
      <c r="K11" s="264"/>
      <c r="L11" s="264"/>
      <c r="M11" s="904" t="s">
        <v>50</v>
      </c>
      <c r="N11" s="264"/>
      <c r="O11" s="264"/>
      <c r="P11" s="902" t="s">
        <v>51</v>
      </c>
      <c r="Q11" s="265"/>
      <c r="R11" s="262"/>
    </row>
    <row r="12" spans="1:19" ht="15.75" customHeight="1" x14ac:dyDescent="0.25">
      <c r="A12" s="258"/>
      <c r="B12" s="259"/>
      <c r="C12" s="254"/>
      <c r="D12" s="254"/>
      <c r="E12" s="254"/>
      <c r="F12" s="254"/>
      <c r="G12" s="254"/>
      <c r="H12" s="254"/>
      <c r="I12" s="254"/>
      <c r="J12" s="903"/>
      <c r="K12" s="254"/>
      <c r="L12" s="264"/>
      <c r="M12" s="904"/>
      <c r="N12" s="264"/>
      <c r="O12" s="254"/>
      <c r="P12" s="902"/>
      <c r="Q12" s="259"/>
      <c r="R12" s="262"/>
    </row>
    <row r="13" spans="1:19" ht="16.5" thickBot="1" x14ac:dyDescent="0.3">
      <c r="A13" s="266"/>
      <c r="B13" s="267"/>
      <c r="C13" s="268" t="s">
        <v>117</v>
      </c>
      <c r="D13" s="254"/>
      <c r="E13" s="254"/>
      <c r="F13" s="254"/>
      <c r="G13" s="254"/>
      <c r="H13" s="254"/>
      <c r="I13" s="254"/>
      <c r="J13" s="269"/>
      <c r="K13" s="254"/>
      <c r="L13" s="254"/>
      <c r="M13" s="269"/>
      <c r="N13" s="270"/>
      <c r="O13" s="385"/>
      <c r="P13" s="385"/>
      <c r="Q13" s="386"/>
      <c r="R13" s="271"/>
    </row>
    <row r="14" spans="1:19" ht="16.5" thickBot="1" x14ac:dyDescent="0.25">
      <c r="A14" s="266"/>
      <c r="B14" s="267"/>
      <c r="C14" s="272" t="s">
        <v>118</v>
      </c>
      <c r="D14" s="272"/>
      <c r="E14" s="272"/>
      <c r="F14" s="272"/>
      <c r="G14" s="272"/>
      <c r="H14" s="254"/>
      <c r="I14" s="254"/>
      <c r="J14" s="60">
        <f>INDEX(DatasheetPart3!$D$5:$IM$301,MATCH(Import_LA_Code,DatasheetPart3!$B$5:$B$301,0),MATCH(CONCATENATE('Part 3'!$S14,"/",'Part 3'!J$6),DatasheetPart3!$D$3:$IM$3,0))</f>
        <v>33459877723</v>
      </c>
      <c r="K14" s="273"/>
      <c r="L14" s="273"/>
      <c r="M14" s="60">
        <f>INDEX(DatasheetPart3!$D$5:$IM$301,MATCH(Import_LA_Code,DatasheetPart3!$B$5:$B$301,0),MATCH(CONCATENATE('Part 3'!$S14,"/",'Part 3'!M$6),DatasheetPart3!$D$3:$IM$3,0))</f>
        <v>462585905</v>
      </c>
      <c r="N14" s="273"/>
      <c r="O14" s="387"/>
      <c r="P14" s="388">
        <f>INDEX(DatasheetPart3!$D$5:$IM$301,MATCH(Import_LA_Code,DatasheetPart3!$B$5:$B$301,0),MATCH(CONCATENATE('Part 3'!$S14,"/",'Part 3'!P$6),DatasheetPart3!$D$3:$IM$3,0))</f>
        <v>33922463628</v>
      </c>
      <c r="Q14" s="389"/>
      <c r="R14" s="271"/>
      <c r="S14" s="767">
        <v>1</v>
      </c>
    </row>
    <row r="15" spans="1:19" ht="15.75" thickBot="1" x14ac:dyDescent="0.25">
      <c r="A15" s="266"/>
      <c r="B15" s="267"/>
      <c r="C15" s="274"/>
      <c r="D15" s="272"/>
      <c r="E15" s="272"/>
      <c r="F15" s="272"/>
      <c r="G15" s="272"/>
      <c r="H15" s="254"/>
      <c r="I15" s="254"/>
      <c r="J15" s="273"/>
      <c r="K15" s="273"/>
      <c r="L15" s="273"/>
      <c r="M15" s="273"/>
      <c r="N15" s="273"/>
      <c r="O15" s="387"/>
      <c r="P15" s="387"/>
      <c r="Q15" s="390"/>
      <c r="R15" s="271"/>
    </row>
    <row r="16" spans="1:19" ht="16.5" thickBot="1" x14ac:dyDescent="0.25">
      <c r="A16" s="266"/>
      <c r="B16" s="267"/>
      <c r="C16" s="875" t="s">
        <v>119</v>
      </c>
      <c r="D16" s="875"/>
      <c r="E16" s="875"/>
      <c r="F16" s="875"/>
      <c r="G16" s="875"/>
      <c r="H16" s="254"/>
      <c r="I16" s="254"/>
      <c r="J16" s="60">
        <f>INDEX(DatasheetPart3!$D$5:$IM$301,MATCH(Import_LA_Code,DatasheetPart3!$B$5:$B$301,0),MATCH(CONCATENATE('Part 3'!$S16,"/",'Part 3'!J$6),DatasheetPart3!$D$3:$IM$3,0))</f>
        <v>-1580051861</v>
      </c>
      <c r="K16" s="273"/>
      <c r="L16" s="273"/>
      <c r="M16" s="60">
        <f>INDEX(DatasheetPart3!$D$5:$IM$301,MATCH(Import_LA_Code,DatasheetPart3!$B$5:$B$301,0),MATCH(CONCATENATE('Part 3'!$S16,"/",'Part 3'!M$6),DatasheetPart3!$D$3:$IM$3,0))</f>
        <v>-9397490</v>
      </c>
      <c r="N16" s="276"/>
      <c r="O16" s="387"/>
      <c r="P16" s="388">
        <f>INDEX(DatasheetPart3!$D$5:$IM$301,MATCH(Import_LA_Code,DatasheetPart3!$B$5:$B$301,0),MATCH(CONCATENATE('Part 3'!$S16,"/",'Part 3'!P$6),DatasheetPart3!$D$3:$IM$3,0))</f>
        <v>-1589449351</v>
      </c>
      <c r="Q16" s="390"/>
      <c r="R16" s="271"/>
      <c r="S16" s="767">
        <v>2</v>
      </c>
    </row>
    <row r="17" spans="1:19" ht="15.75" x14ac:dyDescent="0.2">
      <c r="A17" s="266"/>
      <c r="B17" s="267"/>
      <c r="C17" s="876"/>
      <c r="D17" s="876"/>
      <c r="E17" s="876"/>
      <c r="F17" s="876"/>
      <c r="G17" s="876"/>
      <c r="H17" s="254"/>
      <c r="I17" s="254"/>
      <c r="J17" s="277"/>
      <c r="K17" s="273"/>
      <c r="L17" s="273"/>
      <c r="M17" s="277"/>
      <c r="N17" s="273"/>
      <c r="O17" s="387"/>
      <c r="P17" s="355"/>
      <c r="Q17" s="390"/>
      <c r="R17" s="271"/>
    </row>
    <row r="18" spans="1:19" ht="15.75" x14ac:dyDescent="0.25">
      <c r="A18" s="258"/>
      <c r="B18" s="259"/>
      <c r="C18" s="278"/>
      <c r="D18" s="254"/>
      <c r="E18" s="254"/>
      <c r="F18" s="254"/>
      <c r="G18" s="254"/>
      <c r="H18" s="254"/>
      <c r="I18" s="254"/>
      <c r="J18" s="279"/>
      <c r="K18" s="254"/>
      <c r="L18" s="254"/>
      <c r="M18" s="279"/>
      <c r="N18" s="270"/>
      <c r="O18" s="386"/>
      <c r="P18" s="386"/>
      <c r="Q18" s="386"/>
      <c r="R18" s="262"/>
    </row>
    <row r="19" spans="1:19" ht="16.5" thickBot="1" x14ac:dyDescent="0.25">
      <c r="A19" s="280"/>
      <c r="B19" s="281"/>
      <c r="C19" s="282" t="s">
        <v>120</v>
      </c>
      <c r="D19" s="272"/>
      <c r="E19" s="272"/>
      <c r="F19" s="272"/>
      <c r="G19" s="272"/>
      <c r="H19" s="254"/>
      <c r="I19" s="254"/>
      <c r="J19" s="283" t="s">
        <v>24</v>
      </c>
      <c r="K19" s="273"/>
      <c r="L19" s="273"/>
      <c r="M19" s="283" t="s">
        <v>24</v>
      </c>
      <c r="N19" s="273"/>
      <c r="O19" s="387"/>
      <c r="P19" s="391" t="s">
        <v>24</v>
      </c>
      <c r="Q19" s="360"/>
      <c r="R19" s="262"/>
    </row>
    <row r="20" spans="1:19" ht="16.5" thickBot="1" x14ac:dyDescent="0.25">
      <c r="A20" s="280"/>
      <c r="B20" s="281"/>
      <c r="C20" s="272" t="s">
        <v>121</v>
      </c>
      <c r="D20" s="272"/>
      <c r="E20" s="272"/>
      <c r="F20" s="272"/>
      <c r="G20" s="272"/>
      <c r="H20" s="272"/>
      <c r="I20" s="272"/>
      <c r="J20" s="60">
        <f>INDEX(DatasheetPart3!$D$5:$IM$301,MATCH(Import_LA_Code,DatasheetPart3!$B$5:$B$301,0),MATCH(CONCATENATE('Part 3'!$S20,"/",'Part 3'!J$6),DatasheetPart3!$D$3:$IM$3,0))</f>
        <v>-1786330167</v>
      </c>
      <c r="K20" s="284"/>
      <c r="L20" s="285"/>
      <c r="M20" s="60">
        <f>INDEX(DatasheetPart3!$D$5:$IM$301,MATCH(Import_LA_Code,DatasheetPart3!$B$5:$B$301,0),MATCH(CONCATENATE('Part 3'!$S20,"/",'Part 3'!M$6),DatasheetPart3!$D$3:$IM$3,0))</f>
        <v>-25056743</v>
      </c>
      <c r="N20" s="285"/>
      <c r="O20" s="387"/>
      <c r="P20" s="388">
        <f>INDEX(DatasheetPart3!$D$5:$IM$301,MATCH(Import_LA_Code,DatasheetPart3!$B$5:$B$301,0),MATCH(CONCATENATE('Part 3'!$S20,"/",'Part 3'!P$6),DatasheetPart3!$D$3:$IM$3,0))</f>
        <v>-1811386909</v>
      </c>
      <c r="Q20" s="363"/>
      <c r="R20" s="262"/>
      <c r="S20" s="767">
        <v>3</v>
      </c>
    </row>
    <row r="21" spans="1:19" ht="16.5" thickBot="1" x14ac:dyDescent="0.25">
      <c r="A21" s="280"/>
      <c r="B21" s="281"/>
      <c r="C21" s="272"/>
      <c r="D21" s="272"/>
      <c r="E21" s="272"/>
      <c r="F21" s="272"/>
      <c r="G21" s="272"/>
      <c r="H21" s="254"/>
      <c r="I21" s="254"/>
      <c r="J21" s="254"/>
      <c r="K21" s="254"/>
      <c r="L21" s="254"/>
      <c r="M21" s="254"/>
      <c r="N21" s="254"/>
      <c r="O21" s="359"/>
      <c r="P21" s="355"/>
      <c r="Q21" s="360"/>
      <c r="R21" s="262"/>
    </row>
    <row r="22" spans="1:19" ht="18.75" customHeight="1" thickBot="1" x14ac:dyDescent="0.25">
      <c r="A22" s="280"/>
      <c r="B22" s="281"/>
      <c r="C22" s="272" t="s">
        <v>122</v>
      </c>
      <c r="D22" s="272"/>
      <c r="E22" s="272"/>
      <c r="F22" s="272"/>
      <c r="G22" s="272"/>
      <c r="H22" s="254"/>
      <c r="I22" s="254"/>
      <c r="J22" s="60">
        <f>INDEX(DatasheetPart3!$D$5:$IM$301,MATCH(Import_LA_Code,DatasheetPart3!$B$5:$B$301,0),MATCH(CONCATENATE('Part 3'!$S22,"/",'Part 3'!J$6),DatasheetPart3!$D$3:$IM$3,0))</f>
        <v>43234790</v>
      </c>
      <c r="K22" s="276"/>
      <c r="L22" s="273"/>
      <c r="M22" s="60">
        <f>INDEX(DatasheetPart3!$D$5:$IM$301,MATCH(Import_LA_Code,DatasheetPart3!$B$5:$B$301,0),MATCH(CONCATENATE('Part 3'!$S22,"/",'Part 3'!M$6),DatasheetPart3!$D$3:$IM$3,0))</f>
        <v>-1497314</v>
      </c>
      <c r="N22" s="273"/>
      <c r="O22" s="387"/>
      <c r="P22" s="388">
        <f>INDEX(DatasheetPart3!$D$5:$IM$301,MATCH(Import_LA_Code,DatasheetPart3!$B$5:$B$301,0),MATCH(CONCATENATE('Part 3'!$S22,"/",'Part 3'!P$6),DatasheetPart3!$D$3:$IM$3,0))</f>
        <v>41737476</v>
      </c>
      <c r="Q22" s="363"/>
      <c r="R22" s="262"/>
      <c r="S22" s="767">
        <v>4</v>
      </c>
    </row>
    <row r="23" spans="1:19" ht="15.75" customHeight="1" thickBot="1" x14ac:dyDescent="0.25">
      <c r="A23" s="280"/>
      <c r="B23" s="281"/>
      <c r="C23" s="272"/>
      <c r="D23" s="272"/>
      <c r="E23" s="272"/>
      <c r="F23" s="272"/>
      <c r="G23" s="272"/>
      <c r="H23" s="254"/>
      <c r="I23" s="254"/>
      <c r="J23" s="254"/>
      <c r="K23" s="254"/>
      <c r="L23" s="254"/>
      <c r="M23" s="254"/>
      <c r="N23" s="254"/>
      <c r="O23" s="359"/>
      <c r="P23" s="355"/>
      <c r="Q23" s="360"/>
      <c r="R23" s="262"/>
    </row>
    <row r="24" spans="1:19" ht="18.75" customHeight="1" thickBot="1" x14ac:dyDescent="0.25">
      <c r="A24" s="280"/>
      <c r="B24" s="281"/>
      <c r="C24" s="875" t="s">
        <v>123</v>
      </c>
      <c r="D24" s="875"/>
      <c r="E24" s="875"/>
      <c r="F24" s="875"/>
      <c r="G24" s="875"/>
      <c r="H24" s="254"/>
      <c r="I24" s="254"/>
      <c r="J24" s="60">
        <f>INDEX(DatasheetPart3!$D$5:$IM$301,MATCH(Import_LA_Code,DatasheetPart3!$B$5:$B$301,0),MATCH(CONCATENATE('Part 3'!$S24,"/",'Part 3'!J$6),DatasheetPart3!$D$3:$IM$3,0))</f>
        <v>115368065</v>
      </c>
      <c r="K24" s="276"/>
      <c r="L24" s="273"/>
      <c r="M24" s="60">
        <f>INDEX(DatasheetPart3!$D$5:$IM$301,MATCH(Import_LA_Code,DatasheetPart3!$B$5:$B$301,0),MATCH(CONCATENATE('Part 3'!$S24,"/",'Part 3'!M$6),DatasheetPart3!$D$3:$IM$3,0))</f>
        <v>421262</v>
      </c>
      <c r="N24" s="276"/>
      <c r="O24" s="387"/>
      <c r="P24" s="388">
        <f>INDEX(DatasheetPart3!$D$5:$IM$301,MATCH(Import_LA_Code,DatasheetPart3!$B$5:$B$301,0),MATCH(CONCATENATE('Part 3'!$S24,"/",'Part 3'!P$6),DatasheetPart3!$D$3:$IM$3,0))</f>
        <v>115789327</v>
      </c>
      <c r="Q24" s="360"/>
      <c r="R24" s="262"/>
      <c r="S24" s="767">
        <v>5</v>
      </c>
    </row>
    <row r="25" spans="1:19" ht="15.75" customHeight="1" x14ac:dyDescent="0.2">
      <c r="A25" s="280"/>
      <c r="B25" s="281"/>
      <c r="C25" s="875"/>
      <c r="D25" s="875"/>
      <c r="E25" s="875"/>
      <c r="F25" s="875"/>
      <c r="G25" s="875"/>
      <c r="H25" s="254"/>
      <c r="I25" s="254"/>
      <c r="J25" s="273"/>
      <c r="K25" s="273"/>
      <c r="L25" s="273"/>
      <c r="M25" s="273"/>
      <c r="N25" s="273"/>
      <c r="O25" s="387"/>
      <c r="P25" s="387"/>
      <c r="Q25" s="360"/>
      <c r="R25" s="262"/>
    </row>
    <row r="26" spans="1:19" ht="15.75" customHeight="1" thickBot="1" x14ac:dyDescent="0.25">
      <c r="A26" s="280"/>
      <c r="B26" s="281"/>
      <c r="C26" s="275"/>
      <c r="D26" s="275"/>
      <c r="E26" s="275"/>
      <c r="F26" s="275"/>
      <c r="G26" s="275"/>
      <c r="H26" s="254"/>
      <c r="I26" s="254"/>
      <c r="J26" s="273"/>
      <c r="K26" s="273"/>
      <c r="L26" s="273"/>
      <c r="M26" s="273"/>
      <c r="N26" s="273"/>
      <c r="O26" s="387"/>
      <c r="P26" s="387"/>
      <c r="Q26" s="360"/>
      <c r="R26" s="262"/>
    </row>
    <row r="27" spans="1:19" ht="15.75" customHeight="1" thickBot="1" x14ac:dyDescent="0.25">
      <c r="A27" s="280"/>
      <c r="B27" s="286"/>
      <c r="C27" s="287"/>
      <c r="D27" s="287"/>
      <c r="E27" s="287"/>
      <c r="F27" s="287"/>
      <c r="G27" s="287"/>
      <c r="H27" s="288"/>
      <c r="I27" s="288"/>
      <c r="J27" s="289"/>
      <c r="K27" s="289"/>
      <c r="L27" s="289"/>
      <c r="M27" s="289"/>
      <c r="N27" s="289"/>
      <c r="O27" s="392"/>
      <c r="P27" s="392"/>
      <c r="Q27" s="393"/>
      <c r="R27" s="262"/>
    </row>
    <row r="28" spans="1:19" ht="15.75" customHeight="1" thickBot="1" x14ac:dyDescent="0.25">
      <c r="A28" s="280"/>
      <c r="B28" s="290"/>
      <c r="C28" s="887" t="s">
        <v>124</v>
      </c>
      <c r="D28" s="887"/>
      <c r="E28" s="887"/>
      <c r="F28" s="887"/>
      <c r="G28" s="887"/>
      <c r="H28" s="254"/>
      <c r="I28" s="254"/>
      <c r="J28" s="292">
        <f>INDEX(DatasheetPart3!$D$5:$IM$301,MATCH(Import_LA_Code,DatasheetPart3!$B$5:$B$301,0),MATCH(CONCATENATE('Part 3'!$S28,"/",'Part 3'!J$6),DatasheetPart3!$D$3:$IM$3,0))</f>
        <v>-1627727318</v>
      </c>
      <c r="K28" s="293"/>
      <c r="L28" s="273"/>
      <c r="M28" s="292">
        <f>INDEX(DatasheetPart3!$D$5:$IM$301,MATCH(Import_LA_Code,DatasheetPart3!$B$5:$B$301,0),MATCH(CONCATENATE('Part 3'!$S28,"/",'Part 3'!M$6),DatasheetPart3!$D$3:$IM$3,0))</f>
        <v>-26132795</v>
      </c>
      <c r="N28" s="293"/>
      <c r="O28" s="387"/>
      <c r="P28" s="388">
        <f>INDEX(DatasheetPart3!$D$5:$IM$301,MATCH(Import_LA_Code,DatasheetPart3!$B$5:$B$301,0),MATCH(CONCATENATE('Part 3'!$S28,"/",'Part 3'!P$6),DatasheetPart3!$D$3:$IM$3,0))</f>
        <v>-1653860113</v>
      </c>
      <c r="Q28" s="394"/>
      <c r="R28" s="262"/>
      <c r="S28" s="767">
        <v>6</v>
      </c>
    </row>
    <row r="29" spans="1:19" ht="15.75" customHeight="1" thickBot="1" x14ac:dyDescent="0.3">
      <c r="A29" s="280"/>
      <c r="B29" s="294"/>
      <c r="C29" s="295"/>
      <c r="D29" s="295"/>
      <c r="E29" s="295"/>
      <c r="F29" s="295"/>
      <c r="G29" s="295"/>
      <c r="H29" s="296"/>
      <c r="I29" s="296"/>
      <c r="J29" s="296"/>
      <c r="K29" s="296"/>
      <c r="L29" s="296"/>
      <c r="M29" s="297"/>
      <c r="N29" s="296"/>
      <c r="O29" s="395"/>
      <c r="P29" s="395"/>
      <c r="Q29" s="396"/>
      <c r="R29" s="262"/>
    </row>
    <row r="30" spans="1:19" ht="15.75" customHeight="1" x14ac:dyDescent="0.2">
      <c r="A30" s="280"/>
      <c r="B30" s="281"/>
      <c r="C30" s="275"/>
      <c r="D30" s="275"/>
      <c r="E30" s="275"/>
      <c r="F30" s="275"/>
      <c r="G30" s="275"/>
      <c r="H30" s="254"/>
      <c r="I30" s="254"/>
      <c r="J30" s="273"/>
      <c r="K30" s="273"/>
      <c r="L30" s="273"/>
      <c r="M30" s="273"/>
      <c r="N30" s="273"/>
      <c r="O30" s="387"/>
      <c r="P30" s="387"/>
      <c r="Q30" s="360"/>
      <c r="R30" s="262"/>
    </row>
    <row r="31" spans="1:19" ht="15.75" x14ac:dyDescent="0.2">
      <c r="A31" s="298"/>
      <c r="B31" s="299"/>
      <c r="C31" s="282" t="s">
        <v>125</v>
      </c>
      <c r="D31" s="272"/>
      <c r="E31" s="272"/>
      <c r="F31" s="272"/>
      <c r="G31" s="272"/>
      <c r="H31" s="254"/>
      <c r="I31" s="273"/>
      <c r="J31" s="273"/>
      <c r="K31" s="273"/>
      <c r="L31" s="273"/>
      <c r="M31" s="273"/>
      <c r="N31" s="273"/>
      <c r="O31" s="387"/>
      <c r="P31" s="387"/>
      <c r="Q31" s="360"/>
      <c r="R31" s="262"/>
    </row>
    <row r="32" spans="1:19" ht="16.5" thickBot="1" x14ac:dyDescent="0.25">
      <c r="A32" s="280"/>
      <c r="B32" s="281"/>
      <c r="C32" s="282" t="s">
        <v>126</v>
      </c>
      <c r="D32" s="272"/>
      <c r="E32" s="272"/>
      <c r="F32" s="272"/>
      <c r="G32" s="272"/>
      <c r="H32" s="254"/>
      <c r="I32" s="254"/>
      <c r="J32" s="273"/>
      <c r="K32" s="273"/>
      <c r="L32" s="273"/>
      <c r="M32" s="273"/>
      <c r="N32" s="273"/>
      <c r="O32" s="387"/>
      <c r="P32" s="387"/>
      <c r="Q32" s="360"/>
      <c r="R32" s="262"/>
    </row>
    <row r="33" spans="1:19" ht="16.5" thickBot="1" x14ac:dyDescent="0.25">
      <c r="A33" s="280"/>
      <c r="B33" s="281"/>
      <c r="C33" s="272" t="s">
        <v>127</v>
      </c>
      <c r="D33" s="272"/>
      <c r="E33" s="272"/>
      <c r="F33" s="272"/>
      <c r="G33" s="272"/>
      <c r="H33" s="254"/>
      <c r="I33" s="254"/>
      <c r="J33" s="60">
        <f>INDEX(DatasheetPart3!$D$5:$IM$301,MATCH(Import_LA_Code,DatasheetPart3!$B$5:$B$301,0),MATCH(CONCATENATE('Part 3'!$S33,"/",'Part 3'!J$6),DatasheetPart3!$D$3:$IM$3,0))</f>
        <v>-1939367319</v>
      </c>
      <c r="K33" s="276"/>
      <c r="L33" s="273"/>
      <c r="M33" s="60">
        <f>INDEX(DatasheetPart3!$D$5:$IM$301,MATCH(Import_LA_Code,DatasheetPart3!$B$5:$B$301,0),MATCH(CONCATENATE('Part 3'!$S33,"/",'Part 3'!M$6),DatasheetPart3!$D$3:$IM$3,0))</f>
        <v>-7421432</v>
      </c>
      <c r="N33" s="273"/>
      <c r="O33" s="387"/>
      <c r="P33" s="388">
        <f>INDEX(DatasheetPart3!$D$5:$IM$301,MATCH(Import_LA_Code,DatasheetPart3!$B$5:$B$301,0),MATCH(CONCATENATE('Part 3'!$S33,"/",'Part 3'!P$6),DatasheetPart3!$D$3:$IM$3,0))</f>
        <v>-1946788750</v>
      </c>
      <c r="Q33" s="363"/>
      <c r="R33" s="262"/>
      <c r="S33" s="767">
        <v>7</v>
      </c>
    </row>
    <row r="34" spans="1:19" ht="27.75" customHeight="1" thickBot="1" x14ac:dyDescent="0.25">
      <c r="A34" s="280"/>
      <c r="B34" s="272"/>
      <c r="C34" s="300" t="s">
        <v>128</v>
      </c>
      <c r="D34" s="272"/>
      <c r="E34" s="272"/>
      <c r="F34" s="272"/>
      <c r="G34" s="272"/>
      <c r="H34" s="272"/>
      <c r="I34" s="272"/>
      <c r="J34" s="272"/>
      <c r="K34" s="291"/>
      <c r="L34" s="301"/>
      <c r="M34" s="301"/>
      <c r="N34" s="273"/>
      <c r="O34" s="387"/>
      <c r="P34" s="355"/>
      <c r="Q34" s="360"/>
      <c r="R34" s="262"/>
    </row>
    <row r="35" spans="1:19" ht="16.5" thickBot="1" x14ac:dyDescent="0.25">
      <c r="A35" s="280"/>
      <c r="B35" s="302"/>
      <c r="C35" s="303"/>
      <c r="D35" s="339" t="s">
        <v>129</v>
      </c>
      <c r="E35" s="339"/>
      <c r="F35" s="339"/>
      <c r="G35" s="339"/>
      <c r="H35" s="336"/>
      <c r="I35" s="336"/>
      <c r="J35" s="60">
        <f>INDEX(DatasheetPart3!$D$5:$IM$301,MATCH(Import_LA_Code,DatasheetPart3!$B$5:$B$301,0),MATCH(CONCATENATE('Part 3'!$S35,"/",'Part 3'!J$6),DatasheetPart3!$D$3:$IM$3,0))</f>
        <v>-3914154</v>
      </c>
      <c r="K35" s="306"/>
      <c r="L35" s="306"/>
      <c r="M35" s="60">
        <f>INDEX(DatasheetPart3!$D$5:$IM$301,MATCH(Import_LA_Code,DatasheetPart3!$B$5:$B$301,0),MATCH(CONCATENATE('Part 3'!$S35,"/",'Part 3'!M$6),DatasheetPart3!$D$3:$IM$3,0))</f>
        <v>-45267</v>
      </c>
      <c r="N35" s="345"/>
      <c r="O35" s="387"/>
      <c r="P35" s="388">
        <f>INDEX(DatasheetPart3!$D$5:$IM$301,MATCH(Import_LA_Code,DatasheetPart3!$B$5:$B$301,0),MATCH(CONCATENATE('Part 3'!$S35,"/",'Part 3'!P$6),DatasheetPart3!$D$3:$IM$3,0))</f>
        <v>-3959421</v>
      </c>
      <c r="Q35" s="363"/>
      <c r="R35" s="262"/>
      <c r="S35" s="767" t="s">
        <v>130</v>
      </c>
    </row>
    <row r="36" spans="1:19" ht="32.25" customHeight="1" x14ac:dyDescent="0.2">
      <c r="A36" s="280"/>
      <c r="B36" s="302"/>
      <c r="C36" s="303"/>
      <c r="D36" s="339" t="s">
        <v>131</v>
      </c>
      <c r="E36" s="339"/>
      <c r="F36" s="339"/>
      <c r="G36" s="339"/>
      <c r="H36" s="336"/>
      <c r="I36" s="336"/>
      <c r="J36" s="305"/>
      <c r="K36" s="384"/>
      <c r="L36" s="304"/>
      <c r="M36" s="305"/>
      <c r="N36" s="306"/>
      <c r="O36" s="387"/>
      <c r="P36" s="355"/>
      <c r="Q36" s="360"/>
      <c r="R36" s="262"/>
    </row>
    <row r="37" spans="1:19" ht="16.5" thickBot="1" x14ac:dyDescent="0.25">
      <c r="A37" s="280"/>
      <c r="B37" s="272"/>
      <c r="C37" s="307"/>
      <c r="D37" s="272"/>
      <c r="E37" s="272"/>
      <c r="F37" s="272"/>
      <c r="G37" s="272"/>
      <c r="H37" s="272"/>
      <c r="I37" s="272"/>
      <c r="J37" s="272"/>
      <c r="K37" s="272"/>
      <c r="L37" s="273"/>
      <c r="M37" s="273"/>
      <c r="N37" s="273"/>
      <c r="O37" s="387"/>
      <c r="P37" s="355"/>
      <c r="Q37" s="360"/>
      <c r="R37" s="262"/>
    </row>
    <row r="38" spans="1:19" ht="16.5" thickBot="1" x14ac:dyDescent="0.25">
      <c r="A38" s="308"/>
      <c r="B38" s="309"/>
      <c r="C38" s="272" t="s">
        <v>132</v>
      </c>
      <c r="D38" s="272"/>
      <c r="E38" s="272"/>
      <c r="F38" s="272"/>
      <c r="G38" s="272"/>
      <c r="H38" s="254"/>
      <c r="I38" s="254"/>
      <c r="J38" s="60">
        <f>INDEX(DatasheetPart3!$D$5:$IM$301,MATCH(Import_LA_Code,DatasheetPart3!$B$5:$B$301,0),MATCH(CONCATENATE('Part 3'!$S38,"/",'Part 3'!J$6),DatasheetPart3!$D$3:$IM$3,0))</f>
        <v>-70068443</v>
      </c>
      <c r="K38" s="276"/>
      <c r="L38" s="273"/>
      <c r="M38" s="60">
        <f>INDEX(DatasheetPart3!$D$5:$IM$301,MATCH(Import_LA_Code,DatasheetPart3!$B$5:$B$301,0),MATCH(CONCATENATE('Part 3'!$S38,"/",'Part 3'!M$6),DatasheetPart3!$D$3:$IM$3,0))</f>
        <v>-169737</v>
      </c>
      <c r="N38" s="273"/>
      <c r="O38" s="387"/>
      <c r="P38" s="388">
        <f>INDEX(DatasheetPart3!$D$5:$IM$301,MATCH(Import_LA_Code,DatasheetPart3!$B$5:$B$301,0),MATCH(CONCATENATE('Part 3'!$S38,"/",'Part 3'!P$6),DatasheetPart3!$D$3:$IM$3,0))</f>
        <v>-70238180</v>
      </c>
      <c r="Q38" s="390"/>
      <c r="R38" s="271"/>
      <c r="S38" s="767">
        <v>8</v>
      </c>
    </row>
    <row r="39" spans="1:19" ht="15.75" x14ac:dyDescent="0.2">
      <c r="A39" s="308"/>
      <c r="B39" s="309"/>
      <c r="C39" s="300" t="s">
        <v>128</v>
      </c>
      <c r="D39" s="272"/>
      <c r="E39" s="272"/>
      <c r="F39" s="272"/>
      <c r="G39" s="272"/>
      <c r="H39" s="254"/>
      <c r="I39" s="254"/>
      <c r="J39" s="888"/>
      <c r="K39" s="285"/>
      <c r="L39" s="285"/>
      <c r="M39" s="888"/>
      <c r="N39" s="285"/>
      <c r="O39" s="387"/>
      <c r="P39" s="355"/>
      <c r="Q39" s="390"/>
      <c r="R39" s="271"/>
    </row>
    <row r="40" spans="1:19" ht="23.25" customHeight="1" thickBot="1" x14ac:dyDescent="0.25">
      <c r="A40" s="308"/>
      <c r="B40" s="274"/>
      <c r="C40" s="272"/>
      <c r="D40" s="272"/>
      <c r="E40" s="272"/>
      <c r="F40" s="272"/>
      <c r="G40" s="272"/>
      <c r="H40" s="272"/>
      <c r="I40" s="272"/>
      <c r="J40" s="889"/>
      <c r="K40" s="272"/>
      <c r="L40" s="273"/>
      <c r="M40" s="889"/>
      <c r="N40" s="273"/>
      <c r="O40" s="387"/>
      <c r="P40" s="355"/>
      <c r="Q40" s="390"/>
      <c r="R40" s="271"/>
    </row>
    <row r="41" spans="1:19" ht="16.5" thickBot="1" x14ac:dyDescent="0.25">
      <c r="A41" s="308"/>
      <c r="B41" s="310"/>
      <c r="C41" s="303"/>
      <c r="D41" s="339" t="s">
        <v>133</v>
      </c>
      <c r="E41" s="339"/>
      <c r="F41" s="339"/>
      <c r="G41" s="339"/>
      <c r="H41" s="336"/>
      <c r="I41" s="336"/>
      <c r="J41" s="60">
        <f>INDEX(DatasheetPart3!$D$5:$IM$301,MATCH(Import_LA_Code,DatasheetPart3!$B$5:$B$301,0),MATCH(CONCATENATE('Part 3'!$S41,"/",'Part 3'!J$6),DatasheetPart3!$D$3:$IM$3,0))</f>
        <v>-241965</v>
      </c>
      <c r="K41" s="306"/>
      <c r="L41" s="306"/>
      <c r="M41" s="60">
        <f>INDEX(DatasheetPart3!$D$5:$IM$301,MATCH(Import_LA_Code,DatasheetPart3!$B$5:$B$301,0),MATCH(CONCATENATE('Part 3'!$S41,"/",'Part 3'!M$6),DatasheetPart3!$D$3:$IM$3,0))</f>
        <v>-3632</v>
      </c>
      <c r="N41" s="345"/>
      <c r="O41" s="387"/>
      <c r="P41" s="388">
        <f>INDEX(DatasheetPart3!$D$5:$IM$301,MATCH(Import_LA_Code,DatasheetPart3!$B$5:$B$301,0),MATCH(CONCATENATE('Part 3'!$S41,"/",'Part 3'!P$6),DatasheetPart3!$D$3:$IM$3,0))</f>
        <v>-245597</v>
      </c>
      <c r="Q41" s="389"/>
      <c r="R41" s="271"/>
      <c r="S41" s="767">
        <v>9</v>
      </c>
    </row>
    <row r="42" spans="1:19" ht="15.75" x14ac:dyDescent="0.2">
      <c r="A42" s="308"/>
      <c r="B42" s="310"/>
      <c r="C42" s="303"/>
      <c r="D42" s="357" t="s">
        <v>128</v>
      </c>
      <c r="E42" s="339"/>
      <c r="F42" s="339"/>
      <c r="G42" s="339"/>
      <c r="H42" s="339"/>
      <c r="I42" s="339"/>
      <c r="J42" s="339"/>
      <c r="K42" s="339"/>
      <c r="L42" s="339"/>
      <c r="M42" s="339"/>
      <c r="N42" s="339"/>
      <c r="O42" s="387"/>
      <c r="P42" s="355"/>
      <c r="Q42" s="390"/>
      <c r="R42" s="271"/>
    </row>
    <row r="43" spans="1:19" ht="16.5" thickBot="1" x14ac:dyDescent="0.25">
      <c r="A43" s="308"/>
      <c r="B43" s="274"/>
      <c r="C43" s="282"/>
      <c r="D43" s="339"/>
      <c r="E43" s="339"/>
      <c r="F43" s="339"/>
      <c r="G43" s="339"/>
      <c r="H43" s="339"/>
      <c r="I43" s="339"/>
      <c r="J43" s="339"/>
      <c r="K43" s="339"/>
      <c r="L43" s="339"/>
      <c r="M43" s="339"/>
      <c r="N43" s="339"/>
      <c r="O43" s="387"/>
      <c r="P43" s="355"/>
      <c r="Q43" s="390"/>
      <c r="R43" s="271"/>
    </row>
    <row r="44" spans="1:19" ht="18.75" customHeight="1" thickBot="1" x14ac:dyDescent="0.25">
      <c r="A44" s="308"/>
      <c r="B44" s="310"/>
      <c r="C44" s="303"/>
      <c r="D44" s="890" t="s">
        <v>134</v>
      </c>
      <c r="E44" s="891"/>
      <c r="F44" s="891"/>
      <c r="G44" s="891"/>
      <c r="H44" s="336"/>
      <c r="I44" s="336"/>
      <c r="J44" s="60">
        <f>INDEX(DatasheetPart3!$D$5:$IM$301,MATCH(Import_LA_Code,DatasheetPart3!$B$5:$B$301,0),MATCH(CONCATENATE('Part 3'!$S44,"/",'Part 3'!J$6),DatasheetPart3!$D$3:$IM$3,0))</f>
        <v>2012</v>
      </c>
      <c r="K44" s="345"/>
      <c r="L44" s="306"/>
      <c r="M44" s="60">
        <f>INDEX(DatasheetPart3!$D$5:$IM$301,MATCH(Import_LA_Code,DatasheetPart3!$B$5:$B$301,0),MATCH(CONCATENATE('Part 3'!$S44,"/",'Part 3'!M$6),DatasheetPart3!$D$3:$IM$3,0))</f>
        <v>0</v>
      </c>
      <c r="N44" s="306"/>
      <c r="O44" s="387"/>
      <c r="P44" s="388">
        <f>INDEX(DatasheetPart3!$D$5:$IM$301,MATCH(Import_LA_Code,DatasheetPart3!$B$5:$B$301,0),MATCH(CONCATENATE('Part 3'!$S44,"/",'Part 3'!P$6),DatasheetPart3!$D$3:$IM$3,0))</f>
        <v>2012</v>
      </c>
      <c r="Q44" s="390"/>
      <c r="R44" s="271"/>
      <c r="S44" s="767" t="s">
        <v>39</v>
      </c>
    </row>
    <row r="45" spans="1:19" ht="27" customHeight="1" x14ac:dyDescent="0.2">
      <c r="A45" s="308"/>
      <c r="B45" s="274"/>
      <c r="C45" s="282"/>
      <c r="D45" s="891"/>
      <c r="E45" s="891"/>
      <c r="F45" s="891"/>
      <c r="G45" s="891"/>
      <c r="H45" s="339"/>
      <c r="I45" s="339"/>
      <c r="J45" s="305"/>
      <c r="K45" s="427"/>
      <c r="L45" s="427"/>
      <c r="M45" s="305"/>
      <c r="N45" s="339"/>
      <c r="O45" s="387"/>
      <c r="P45" s="355"/>
      <c r="Q45" s="390"/>
      <c r="R45" s="271"/>
    </row>
    <row r="46" spans="1:19" ht="16.5" thickBot="1" x14ac:dyDescent="0.25">
      <c r="A46" s="308"/>
      <c r="B46" s="310"/>
      <c r="C46" s="303"/>
      <c r="D46" s="339"/>
      <c r="E46" s="339"/>
      <c r="F46" s="339"/>
      <c r="G46" s="339"/>
      <c r="H46" s="336"/>
      <c r="I46" s="336"/>
      <c r="J46" s="336"/>
      <c r="K46" s="336"/>
      <c r="L46" s="339"/>
      <c r="M46" s="339"/>
      <c r="N46" s="339"/>
      <c r="O46" s="387"/>
      <c r="P46" s="355"/>
      <c r="Q46" s="390"/>
      <c r="R46" s="271"/>
    </row>
    <row r="47" spans="1:19" ht="16.5" thickBot="1" x14ac:dyDescent="0.25">
      <c r="A47" s="308"/>
      <c r="B47" s="310"/>
      <c r="C47" s="303"/>
      <c r="D47" s="339" t="s">
        <v>135</v>
      </c>
      <c r="E47" s="339"/>
      <c r="F47" s="339"/>
      <c r="G47" s="339"/>
      <c r="H47" s="336"/>
      <c r="I47" s="336"/>
      <c r="J47" s="60">
        <f>INDEX(DatasheetPart3!$D$5:$IM$301,MATCH(Import_LA_Code,DatasheetPart3!$B$5:$B$301,0),MATCH(CONCATENATE('Part 3'!$S47,"/",'Part 3'!J$6),DatasheetPart3!$D$3:$IM$3,0))</f>
        <v>-527955</v>
      </c>
      <c r="K47" s="306"/>
      <c r="L47" s="306"/>
      <c r="M47" s="60">
        <f>INDEX(DatasheetPart3!$D$5:$IM$301,MATCH(Import_LA_Code,DatasheetPart3!$B$5:$B$301,0),MATCH(CONCATENATE('Part 3'!$S47,"/",'Part 3'!M$6),DatasheetPart3!$D$3:$IM$3,0))</f>
        <v>-17800</v>
      </c>
      <c r="N47" s="345"/>
      <c r="O47" s="387"/>
      <c r="P47" s="388">
        <f>INDEX(DatasheetPart3!$D$5:$IM$301,MATCH(Import_LA_Code,DatasheetPart3!$B$5:$B$301,0),MATCH(CONCATENATE('Part 3'!$S47,"/",'Part 3'!P$6),DatasheetPart3!$D$3:$IM$3,0))</f>
        <v>-545755</v>
      </c>
      <c r="Q47" s="390"/>
      <c r="R47" s="271"/>
      <c r="S47" s="767">
        <v>10</v>
      </c>
    </row>
    <row r="48" spans="1:19" ht="15.75" x14ac:dyDescent="0.2">
      <c r="A48" s="308"/>
      <c r="B48" s="310"/>
      <c r="C48" s="303"/>
      <c r="D48" s="357" t="s">
        <v>128</v>
      </c>
      <c r="E48" s="339"/>
      <c r="F48" s="339"/>
      <c r="G48" s="339"/>
      <c r="H48" s="339"/>
      <c r="I48" s="339"/>
      <c r="J48" s="339"/>
      <c r="K48" s="339"/>
      <c r="L48" s="339"/>
      <c r="M48" s="339"/>
      <c r="N48" s="339"/>
      <c r="O48" s="387"/>
      <c r="P48" s="355"/>
      <c r="Q48" s="390"/>
      <c r="R48" s="271"/>
    </row>
    <row r="49" spans="1:19" ht="16.5" thickBot="1" x14ac:dyDescent="0.25">
      <c r="A49" s="308"/>
      <c r="B49" s="274"/>
      <c r="C49" s="282"/>
      <c r="D49" s="339"/>
      <c r="E49" s="339"/>
      <c r="F49" s="339"/>
      <c r="G49" s="339"/>
      <c r="H49" s="339"/>
      <c r="I49" s="339"/>
      <c r="J49" s="339"/>
      <c r="K49" s="339"/>
      <c r="L49" s="339"/>
      <c r="M49" s="339"/>
      <c r="N49" s="339"/>
      <c r="O49" s="387"/>
      <c r="P49" s="355"/>
      <c r="Q49" s="390"/>
      <c r="R49" s="271"/>
    </row>
    <row r="50" spans="1:19" ht="18.75" customHeight="1" thickBot="1" x14ac:dyDescent="0.25">
      <c r="A50" s="308"/>
      <c r="B50" s="310"/>
      <c r="C50" s="303"/>
      <c r="D50" s="890" t="s">
        <v>136</v>
      </c>
      <c r="E50" s="891"/>
      <c r="F50" s="891"/>
      <c r="G50" s="891"/>
      <c r="H50" s="336"/>
      <c r="I50" s="336"/>
      <c r="J50" s="60">
        <f>INDEX(DatasheetPart3!$D$5:$IM$301,MATCH(Import_LA_Code,DatasheetPart3!$B$5:$B$301,0),MATCH(CONCATENATE('Part 3'!$S50,"/",'Part 3'!J$6),DatasheetPart3!$D$3:$IM$3,0))</f>
        <v>-2987</v>
      </c>
      <c r="K50" s="306"/>
      <c r="L50" s="306"/>
      <c r="M50" s="60">
        <f>INDEX(DatasheetPart3!$D$5:$IM$301,MATCH(Import_LA_Code,DatasheetPart3!$B$5:$B$301,0),MATCH(CONCATENATE('Part 3'!$S50,"/",'Part 3'!M$6),DatasheetPart3!$D$3:$IM$3,0))</f>
        <v>0</v>
      </c>
      <c r="N50" s="306"/>
      <c r="O50" s="387"/>
      <c r="P50" s="388">
        <f>INDEX(DatasheetPart3!$D$5:$IM$301,MATCH(Import_LA_Code,DatasheetPart3!$B$5:$B$301,0),MATCH(CONCATENATE('Part 3'!$S50,"/",'Part 3'!P$6),DatasheetPart3!$D$3:$IM$3,0))</f>
        <v>-2987</v>
      </c>
      <c r="Q50" s="389"/>
      <c r="R50" s="271"/>
      <c r="S50" s="767" t="s">
        <v>137</v>
      </c>
    </row>
    <row r="51" spans="1:19" ht="37.5" customHeight="1" x14ac:dyDescent="0.2">
      <c r="A51" s="308"/>
      <c r="B51" s="274"/>
      <c r="C51" s="282"/>
      <c r="D51" s="891"/>
      <c r="E51" s="891"/>
      <c r="F51" s="891"/>
      <c r="G51" s="891"/>
      <c r="H51" s="339"/>
      <c r="I51" s="339"/>
      <c r="J51" s="305"/>
      <c r="K51" s="427"/>
      <c r="L51" s="427"/>
      <c r="M51" s="305"/>
      <c r="N51" s="339"/>
      <c r="O51" s="387"/>
      <c r="P51" s="355"/>
      <c r="Q51" s="390"/>
      <c r="R51" s="271"/>
    </row>
    <row r="52" spans="1:19" ht="16.5" thickBot="1" x14ac:dyDescent="0.25">
      <c r="A52" s="308"/>
      <c r="B52" s="310"/>
      <c r="C52" s="303"/>
      <c r="D52" s="339"/>
      <c r="E52" s="339"/>
      <c r="F52" s="339"/>
      <c r="G52" s="339"/>
      <c r="H52" s="336"/>
      <c r="I52" s="336"/>
      <c r="J52" s="336"/>
      <c r="K52" s="336"/>
      <c r="L52" s="339"/>
      <c r="M52" s="339"/>
      <c r="N52" s="339"/>
      <c r="O52" s="387"/>
      <c r="P52" s="355"/>
      <c r="Q52" s="390"/>
      <c r="R52" s="271"/>
    </row>
    <row r="53" spans="1:19" ht="16.5" thickBot="1" x14ac:dyDescent="0.25">
      <c r="A53" s="308"/>
      <c r="B53" s="310"/>
      <c r="C53" s="303"/>
      <c r="D53" s="339" t="s">
        <v>138</v>
      </c>
      <c r="E53" s="339"/>
      <c r="F53" s="339"/>
      <c r="G53" s="339"/>
      <c r="H53" s="336"/>
      <c r="I53" s="336"/>
      <c r="J53" s="60">
        <f>INDEX(DatasheetPart3!$D$5:$IM$301,MATCH(Import_LA_Code,DatasheetPart3!$B$5:$B$301,0),MATCH(CONCATENATE('Part 3'!$S53,"/",'Part 3'!J$6),DatasheetPart3!$D$3:$IM$3,0))</f>
        <v>-69301820</v>
      </c>
      <c r="K53" s="306"/>
      <c r="L53" s="306"/>
      <c r="M53" s="60">
        <f>INDEX(DatasheetPart3!$D$5:$IM$301,MATCH(Import_LA_Code,DatasheetPart3!$B$5:$B$301,0),MATCH(CONCATENATE('Part 3'!$S53,"/",'Part 3'!M$6),DatasheetPart3!$D$3:$IM$3,0))</f>
        <v>-148305</v>
      </c>
      <c r="N53" s="306"/>
      <c r="O53" s="387"/>
      <c r="P53" s="388">
        <f>INDEX(DatasheetPart3!$D$5:$IM$301,MATCH(Import_LA_Code,DatasheetPart3!$B$5:$B$301,0),MATCH(CONCATENATE('Part 3'!$S53,"/",'Part 3'!P$6),DatasheetPart3!$D$3:$IM$3,0))</f>
        <v>-69450124</v>
      </c>
      <c r="Q53" s="390"/>
      <c r="R53" s="271"/>
      <c r="S53" s="767">
        <v>11</v>
      </c>
    </row>
    <row r="54" spans="1:19" ht="15.75" x14ac:dyDescent="0.2">
      <c r="A54" s="308"/>
      <c r="B54" s="310"/>
      <c r="C54" s="303"/>
      <c r="D54" s="357" t="s">
        <v>128</v>
      </c>
      <c r="E54" s="339"/>
      <c r="F54" s="339"/>
      <c r="G54" s="339"/>
      <c r="H54" s="339"/>
      <c r="I54" s="339"/>
      <c r="J54" s="339"/>
      <c r="K54" s="339"/>
      <c r="L54" s="339"/>
      <c r="M54" s="339"/>
      <c r="N54" s="339"/>
      <c r="O54" s="387"/>
      <c r="P54" s="355"/>
      <c r="Q54" s="390"/>
      <c r="R54" s="271"/>
    </row>
    <row r="55" spans="1:19" ht="16.5" thickBot="1" x14ac:dyDescent="0.25">
      <c r="A55" s="308"/>
      <c r="B55" s="274"/>
      <c r="C55" s="282"/>
      <c r="D55" s="339"/>
      <c r="E55" s="339"/>
      <c r="F55" s="339"/>
      <c r="G55" s="339"/>
      <c r="H55" s="339"/>
      <c r="I55" s="339"/>
      <c r="J55" s="339"/>
      <c r="K55" s="339"/>
      <c r="L55" s="339"/>
      <c r="M55" s="339"/>
      <c r="N55" s="339"/>
      <c r="O55" s="387"/>
      <c r="P55" s="355"/>
      <c r="Q55" s="390"/>
      <c r="R55" s="271"/>
    </row>
    <row r="56" spans="1:19" ht="16.5" thickBot="1" x14ac:dyDescent="0.25">
      <c r="A56" s="308"/>
      <c r="B56" s="274"/>
      <c r="C56" s="282"/>
      <c r="D56" s="890" t="s">
        <v>139</v>
      </c>
      <c r="E56" s="891"/>
      <c r="F56" s="891"/>
      <c r="G56" s="891"/>
      <c r="H56" s="336"/>
      <c r="I56" s="336"/>
      <c r="J56" s="60">
        <f>INDEX(DatasheetPart3!$D$5:$IM$301,MATCH(Import_LA_Code,DatasheetPart3!$B$5:$B$301,0),MATCH(CONCATENATE('Part 3'!$S56,"/",'Part 3'!J$6),DatasheetPart3!$D$3:$IM$3,0))</f>
        <v>-441775</v>
      </c>
      <c r="K56" s="345"/>
      <c r="L56" s="306"/>
      <c r="M56" s="60">
        <f>INDEX(DatasheetPart3!$D$5:$IM$301,MATCH(Import_LA_Code,DatasheetPart3!$B$5:$B$301,0),MATCH(CONCATENATE('Part 3'!$S56,"/",'Part 3'!M$6),DatasheetPart3!$D$3:$IM$3,0))</f>
        <v>-4965</v>
      </c>
      <c r="N56" s="306"/>
      <c r="O56" s="387"/>
      <c r="P56" s="388">
        <f>INDEX(DatasheetPart3!$D$5:$IM$301,MATCH(Import_LA_Code,DatasheetPart3!$B$5:$B$301,0),MATCH(CONCATENATE('Part 3'!$S56,"/",'Part 3'!P$6),DatasheetPart3!$D$3:$IM$3,0))</f>
        <v>-446740</v>
      </c>
      <c r="Q56" s="390"/>
      <c r="R56" s="271"/>
      <c r="S56" s="767" t="s">
        <v>140</v>
      </c>
    </row>
    <row r="57" spans="1:19" ht="38.25" customHeight="1" x14ac:dyDescent="0.2">
      <c r="A57" s="308"/>
      <c r="B57" s="274"/>
      <c r="C57" s="282"/>
      <c r="D57" s="891"/>
      <c r="E57" s="891"/>
      <c r="F57" s="891"/>
      <c r="G57" s="891"/>
      <c r="H57" s="339"/>
      <c r="I57" s="339"/>
      <c r="J57" s="305"/>
      <c r="K57" s="339"/>
      <c r="L57" s="339"/>
      <c r="M57" s="305"/>
      <c r="N57" s="339"/>
      <c r="O57" s="387"/>
      <c r="P57" s="355"/>
      <c r="Q57" s="390"/>
      <c r="R57" s="271"/>
    </row>
    <row r="58" spans="1:19" ht="16.5" thickBot="1" x14ac:dyDescent="0.25">
      <c r="A58" s="280"/>
      <c r="B58" s="272"/>
      <c r="C58" s="307"/>
      <c r="D58" s="272"/>
      <c r="E58" s="272"/>
      <c r="F58" s="272"/>
      <c r="G58" s="272"/>
      <c r="H58" s="272"/>
      <c r="I58" s="272"/>
      <c r="J58" s="272"/>
      <c r="K58" s="272"/>
      <c r="L58" s="273"/>
      <c r="M58" s="273"/>
      <c r="N58" s="273"/>
      <c r="O58" s="387"/>
      <c r="P58" s="355"/>
      <c r="Q58" s="360"/>
      <c r="R58" s="262"/>
    </row>
    <row r="59" spans="1:19" ht="18.75" customHeight="1" thickBot="1" x14ac:dyDescent="0.25">
      <c r="A59" s="280"/>
      <c r="B59" s="281"/>
      <c r="C59" s="875" t="s">
        <v>141</v>
      </c>
      <c r="D59" s="875"/>
      <c r="E59" s="875"/>
      <c r="F59" s="875"/>
      <c r="G59" s="875"/>
      <c r="H59" s="254"/>
      <c r="I59" s="254"/>
      <c r="J59" s="60">
        <f>INDEX(DatasheetPart3!$D$5:$IM$301,MATCH(Import_LA_Code,DatasheetPart3!$B$5:$B$301,0),MATCH(CONCATENATE('Part 3'!$S59,"/",'Part 3'!J$6),DatasheetPart3!$D$3:$IM$3,0))</f>
        <v>665016266</v>
      </c>
      <c r="K59" s="273"/>
      <c r="L59" s="273"/>
      <c r="M59" s="60">
        <f>INDEX(DatasheetPart3!$D$5:$IM$301,MATCH(Import_LA_Code,DatasheetPart3!$B$5:$B$301,0),MATCH(CONCATENATE('Part 3'!$S59,"/",'Part 3'!M$6),DatasheetPart3!$D$3:$IM$3,0))</f>
        <v>8938634</v>
      </c>
      <c r="N59" s="273"/>
      <c r="O59" s="387"/>
      <c r="P59" s="388">
        <f>INDEX(DatasheetPart3!$D$5:$IM$301,MATCH(Import_LA_Code,DatasheetPart3!$B$5:$B$301,0),MATCH(CONCATENATE('Part 3'!$S59,"/",'Part 3'!P$6),DatasheetPart3!$D$3:$IM$3,0))</f>
        <v>673954898</v>
      </c>
      <c r="Q59" s="360"/>
      <c r="R59" s="262"/>
      <c r="S59" s="767">
        <v>12</v>
      </c>
    </row>
    <row r="60" spans="1:19" ht="15.75" x14ac:dyDescent="0.2">
      <c r="A60" s="280"/>
      <c r="B60" s="281"/>
      <c r="C60" s="876"/>
      <c r="D60" s="876"/>
      <c r="E60" s="876"/>
      <c r="F60" s="876"/>
      <c r="G60" s="876"/>
      <c r="H60" s="254"/>
      <c r="I60" s="254"/>
      <c r="J60" s="277"/>
      <c r="K60" s="273"/>
      <c r="L60" s="273"/>
      <c r="M60" s="277"/>
      <c r="N60" s="273"/>
      <c r="O60" s="387"/>
      <c r="P60" s="355"/>
      <c r="Q60" s="360"/>
      <c r="R60" s="262"/>
    </row>
    <row r="61" spans="1:19" ht="16.5" thickBot="1" x14ac:dyDescent="0.25">
      <c r="A61" s="280"/>
      <c r="B61" s="281"/>
      <c r="C61" s="275"/>
      <c r="D61" s="275"/>
      <c r="E61" s="275"/>
      <c r="F61" s="275"/>
      <c r="G61" s="275"/>
      <c r="H61" s="254"/>
      <c r="I61" s="254"/>
      <c r="J61" s="277"/>
      <c r="K61" s="273"/>
      <c r="L61" s="273"/>
      <c r="M61" s="277"/>
      <c r="N61" s="273"/>
      <c r="O61" s="387"/>
      <c r="P61" s="355"/>
      <c r="Q61" s="360"/>
      <c r="R61" s="262"/>
    </row>
    <row r="62" spans="1:19" ht="18.75" customHeight="1" thickBot="1" x14ac:dyDescent="0.25">
      <c r="A62" s="280"/>
      <c r="B62" s="281"/>
      <c r="C62" s="875" t="s">
        <v>142</v>
      </c>
      <c r="D62" s="875"/>
      <c r="E62" s="875"/>
      <c r="F62" s="875"/>
      <c r="G62" s="875"/>
      <c r="H62" s="254"/>
      <c r="I62" s="254"/>
      <c r="J62" s="60">
        <f>INDEX(DatasheetPart3!$D$5:$IM$301,MATCH(Import_LA_Code,DatasheetPart3!$B$5:$B$301,0),MATCH(CONCATENATE('Part 3'!$S62,"/",'Part 3'!J$6),DatasheetPart3!$D$3:$IM$3,0))</f>
        <v>-25087145</v>
      </c>
      <c r="K62" s="273"/>
      <c r="L62" s="273"/>
      <c r="M62" s="60">
        <f>INDEX(DatasheetPart3!$D$5:$IM$301,MATCH(Import_LA_Code,DatasheetPart3!$B$5:$B$301,0),MATCH(CONCATENATE('Part 3'!$S62,"/",'Part 3'!M$6),DatasheetPart3!$D$3:$IM$3,0))</f>
        <v>-103361</v>
      </c>
      <c r="N62" s="273"/>
      <c r="O62" s="387"/>
      <c r="P62" s="388">
        <f>INDEX(DatasheetPart3!$D$5:$IM$301,MATCH(Import_LA_Code,DatasheetPart3!$B$5:$B$301,0),MATCH(CONCATENATE('Part 3'!$S62,"/",'Part 3'!P$6),DatasheetPart3!$D$3:$IM$3,0))</f>
        <v>-25190506</v>
      </c>
      <c r="Q62" s="363"/>
      <c r="R62" s="262"/>
      <c r="S62" s="767">
        <v>13</v>
      </c>
    </row>
    <row r="63" spans="1:19" ht="15.75" x14ac:dyDescent="0.2">
      <c r="A63" s="280"/>
      <c r="B63" s="281"/>
      <c r="C63" s="876"/>
      <c r="D63" s="876"/>
      <c r="E63" s="876"/>
      <c r="F63" s="876"/>
      <c r="G63" s="876"/>
      <c r="H63" s="254"/>
      <c r="I63" s="254"/>
      <c r="J63" s="277"/>
      <c r="K63" s="273"/>
      <c r="L63" s="273"/>
      <c r="M63" s="277"/>
      <c r="N63" s="273"/>
      <c r="O63" s="387"/>
      <c r="P63" s="355"/>
      <c r="Q63" s="360"/>
      <c r="R63" s="262"/>
    </row>
    <row r="64" spans="1:19" ht="15" x14ac:dyDescent="0.2">
      <c r="A64" s="280"/>
      <c r="B64" s="281"/>
      <c r="C64" s="272"/>
      <c r="D64" s="272"/>
      <c r="E64" s="272"/>
      <c r="F64" s="272"/>
      <c r="G64" s="272"/>
      <c r="H64" s="254"/>
      <c r="I64" s="254"/>
      <c r="J64" s="273"/>
      <c r="K64" s="273"/>
      <c r="L64" s="273"/>
      <c r="M64" s="273"/>
      <c r="N64" s="273"/>
      <c r="O64" s="387"/>
      <c r="P64" s="387"/>
      <c r="Q64" s="360"/>
      <c r="R64" s="262"/>
    </row>
    <row r="65" spans="1:19" ht="16.5" thickBot="1" x14ac:dyDescent="0.25">
      <c r="A65" s="280"/>
      <c r="B65" s="281"/>
      <c r="C65" s="282" t="s">
        <v>143</v>
      </c>
      <c r="D65" s="272"/>
      <c r="E65" s="272"/>
      <c r="F65" s="272"/>
      <c r="G65" s="272"/>
      <c r="H65" s="254"/>
      <c r="I65" s="254"/>
      <c r="J65" s="273"/>
      <c r="K65" s="273"/>
      <c r="L65" s="273"/>
      <c r="M65" s="273"/>
      <c r="N65" s="273"/>
      <c r="O65" s="387"/>
      <c r="P65" s="387"/>
      <c r="Q65" s="360"/>
      <c r="R65" s="262"/>
    </row>
    <row r="66" spans="1:19" ht="16.5" thickBot="1" x14ac:dyDescent="0.25">
      <c r="A66" s="280"/>
      <c r="B66" s="281"/>
      <c r="C66" s="272" t="s">
        <v>144</v>
      </c>
      <c r="D66" s="272"/>
      <c r="E66" s="272"/>
      <c r="F66" s="272"/>
      <c r="G66" s="272"/>
      <c r="H66" s="254"/>
      <c r="I66" s="254"/>
      <c r="J66" s="60">
        <f>INDEX(DatasheetPart3!$D$5:$IM$301,MATCH(Import_LA_Code,DatasheetPart3!$B$5:$B$301,0),MATCH(CONCATENATE('Part 3'!$S66,"/",'Part 3'!J$6),DatasheetPart3!$D$3:$IM$3,0))</f>
        <v>-2175551448</v>
      </c>
      <c r="K66" s="273"/>
      <c r="L66" s="273"/>
      <c r="M66" s="60">
        <f>INDEX(DatasheetPart3!$D$5:$IM$301,MATCH(Import_LA_Code,DatasheetPart3!$B$5:$B$301,0),MATCH(CONCATENATE('Part 3'!$S66,"/",'Part 3'!M$6),DatasheetPart3!$D$3:$IM$3,0))</f>
        <v>-15074590</v>
      </c>
      <c r="N66" s="273"/>
      <c r="O66" s="387"/>
      <c r="P66" s="388">
        <f>INDEX(DatasheetPart3!$D$5:$IM$301,MATCH(Import_LA_Code,DatasheetPart3!$B$5:$B$301,0),MATCH(CONCATENATE('Part 3'!$S66,"/",'Part 3'!P$6),DatasheetPart3!$D$3:$IM$3,0))</f>
        <v>-2190626038</v>
      </c>
      <c r="Q66" s="360"/>
      <c r="R66" s="262"/>
      <c r="S66" s="767">
        <v>14</v>
      </c>
    </row>
    <row r="67" spans="1:19" ht="15.75" thickBot="1" x14ac:dyDescent="0.25">
      <c r="A67" s="280"/>
      <c r="B67" s="281"/>
      <c r="C67" s="272"/>
      <c r="D67" s="272"/>
      <c r="E67" s="272"/>
      <c r="F67" s="272"/>
      <c r="G67" s="272"/>
      <c r="H67" s="254"/>
      <c r="I67" s="254"/>
      <c r="J67" s="273"/>
      <c r="K67" s="273"/>
      <c r="L67" s="273"/>
      <c r="M67" s="273"/>
      <c r="N67" s="273"/>
      <c r="O67" s="387"/>
      <c r="P67" s="387"/>
      <c r="Q67" s="360"/>
      <c r="R67" s="262"/>
    </row>
    <row r="68" spans="1:19" ht="18.75" customHeight="1" thickBot="1" x14ac:dyDescent="0.25">
      <c r="A68" s="280"/>
      <c r="B68" s="281"/>
      <c r="C68" s="875" t="s">
        <v>145</v>
      </c>
      <c r="D68" s="875"/>
      <c r="E68" s="875"/>
      <c r="F68" s="875"/>
      <c r="G68" s="875"/>
      <c r="H68" s="254"/>
      <c r="I68" s="254"/>
      <c r="J68" s="60">
        <f>INDEX(DatasheetPart3!$D$5:$IM$301,MATCH(Import_LA_Code,DatasheetPart3!$B$5:$B$301,0),MATCH(CONCATENATE('Part 3'!$S68,"/",'Part 3'!J$6),DatasheetPart3!$D$3:$IM$3,0))</f>
        <v>247153158</v>
      </c>
      <c r="K68" s="273"/>
      <c r="L68" s="273"/>
      <c r="M68" s="60">
        <f>INDEX(DatasheetPart3!$D$5:$IM$301,MATCH(Import_LA_Code,DatasheetPart3!$B$5:$B$301,0),MATCH(CONCATENATE('Part 3'!$S68,"/",'Part 3'!M$6),DatasheetPart3!$D$3:$IM$3,0))</f>
        <v>7099130</v>
      </c>
      <c r="N68" s="273"/>
      <c r="O68" s="387"/>
      <c r="P68" s="388">
        <f>INDEX(DatasheetPart3!$D$5:$IM$301,MATCH(Import_LA_Code,DatasheetPart3!$B$5:$B$301,0),MATCH(CONCATENATE('Part 3'!$S68,"/",'Part 3'!P$6),DatasheetPart3!$D$3:$IM$3,0))</f>
        <v>254252289</v>
      </c>
      <c r="Q68" s="363"/>
      <c r="R68" s="262"/>
      <c r="S68" s="767">
        <v>15</v>
      </c>
    </row>
    <row r="69" spans="1:19" ht="15.75" x14ac:dyDescent="0.2">
      <c r="A69" s="280"/>
      <c r="B69" s="281"/>
      <c r="C69" s="876"/>
      <c r="D69" s="876"/>
      <c r="E69" s="876"/>
      <c r="F69" s="876"/>
      <c r="G69" s="876"/>
      <c r="H69" s="254"/>
      <c r="I69" s="254"/>
      <c r="J69" s="277"/>
      <c r="K69" s="273"/>
      <c r="L69" s="273"/>
      <c r="M69" s="277"/>
      <c r="N69" s="273"/>
      <c r="O69" s="387"/>
      <c r="P69" s="355"/>
      <c r="Q69" s="360"/>
      <c r="R69" s="262"/>
    </row>
    <row r="70" spans="1:19" ht="15" x14ac:dyDescent="0.2">
      <c r="A70" s="280"/>
      <c r="B70" s="281"/>
      <c r="C70" s="272"/>
      <c r="D70" s="272"/>
      <c r="E70" s="272"/>
      <c r="F70" s="272"/>
      <c r="G70" s="272"/>
      <c r="H70" s="254"/>
      <c r="I70" s="254"/>
      <c r="J70" s="273"/>
      <c r="K70" s="273"/>
      <c r="L70" s="273"/>
      <c r="M70" s="273"/>
      <c r="N70" s="273"/>
      <c r="O70" s="387"/>
      <c r="P70" s="387"/>
      <c r="Q70" s="360"/>
      <c r="R70" s="262"/>
    </row>
    <row r="71" spans="1:19" ht="16.5" thickBot="1" x14ac:dyDescent="0.25">
      <c r="A71" s="280"/>
      <c r="B71" s="281"/>
      <c r="C71" s="282" t="s">
        <v>146</v>
      </c>
      <c r="D71" s="272"/>
      <c r="E71" s="272"/>
      <c r="F71" s="272"/>
      <c r="G71" s="272"/>
      <c r="H71" s="254"/>
      <c r="I71" s="254"/>
      <c r="J71" s="273"/>
      <c r="K71" s="273"/>
      <c r="L71" s="273"/>
      <c r="M71" s="273"/>
      <c r="N71" s="273"/>
      <c r="O71" s="387"/>
      <c r="P71" s="387"/>
      <c r="Q71" s="360"/>
      <c r="R71" s="262"/>
    </row>
    <row r="72" spans="1:19" ht="16.5" thickBot="1" x14ac:dyDescent="0.25">
      <c r="A72" s="280"/>
      <c r="B72" s="281"/>
      <c r="C72" s="272" t="s">
        <v>147</v>
      </c>
      <c r="D72" s="272"/>
      <c r="E72" s="272"/>
      <c r="F72" s="272"/>
      <c r="G72" s="272"/>
      <c r="H72" s="254"/>
      <c r="I72" s="254"/>
      <c r="J72" s="60">
        <f>INDEX(DatasheetPart3!$D$5:$IM$301,MATCH(Import_LA_Code,DatasheetPart3!$B$5:$B$301,0),MATCH(CONCATENATE('Part 3'!$S72,"/",'Part 3'!J$6),DatasheetPart3!$D$3:$IM$3,0))</f>
        <v>-21201150</v>
      </c>
      <c r="K72" s="273"/>
      <c r="L72" s="273"/>
      <c r="M72" s="60">
        <f>INDEX(DatasheetPart3!$D$5:$IM$301,MATCH(Import_LA_Code,DatasheetPart3!$B$5:$B$301,0),MATCH(CONCATENATE('Part 3'!$S72,"/",'Part 3'!M$6),DatasheetPart3!$D$3:$IM$3,0))</f>
        <v>-25733</v>
      </c>
      <c r="N72" s="273"/>
      <c r="O72" s="387"/>
      <c r="P72" s="388">
        <f>INDEX(DatasheetPart3!$D$5:$IM$301,MATCH(Import_LA_Code,DatasheetPart3!$B$5:$B$301,0),MATCH(CONCATENATE('Part 3'!$S72,"/",'Part 3'!P$6),DatasheetPart3!$D$3:$IM$3,0))</f>
        <v>-21226883</v>
      </c>
      <c r="Q72" s="363"/>
      <c r="R72" s="262"/>
      <c r="S72" s="767">
        <v>16</v>
      </c>
    </row>
    <row r="73" spans="1:19" ht="15.75" thickBot="1" x14ac:dyDescent="0.25">
      <c r="A73" s="280"/>
      <c r="B73" s="281"/>
      <c r="C73" s="272"/>
      <c r="D73" s="272"/>
      <c r="E73" s="272"/>
      <c r="F73" s="272"/>
      <c r="G73" s="272"/>
      <c r="H73" s="254"/>
      <c r="I73" s="254"/>
      <c r="J73" s="254"/>
      <c r="K73" s="254"/>
      <c r="L73" s="254"/>
      <c r="M73" s="254"/>
      <c r="N73" s="254"/>
      <c r="O73" s="359"/>
      <c r="P73" s="359"/>
      <c r="Q73" s="360"/>
      <c r="R73" s="262"/>
    </row>
    <row r="74" spans="1:19" ht="18.75" customHeight="1" thickBot="1" x14ac:dyDescent="0.25">
      <c r="A74" s="280"/>
      <c r="B74" s="281"/>
      <c r="C74" s="875" t="s">
        <v>148</v>
      </c>
      <c r="D74" s="875"/>
      <c r="E74" s="875"/>
      <c r="F74" s="875"/>
      <c r="G74" s="875"/>
      <c r="H74" s="254"/>
      <c r="I74" s="254"/>
      <c r="J74" s="60">
        <f>INDEX(DatasheetPart3!$D$5:$IM$301,MATCH(Import_LA_Code,DatasheetPart3!$B$5:$B$301,0),MATCH(CONCATENATE('Part 3'!$S74,"/",'Part 3'!J$6),DatasheetPart3!$D$3:$IM$3,0))</f>
        <v>1436484</v>
      </c>
      <c r="K74" s="276"/>
      <c r="L74" s="273"/>
      <c r="M74" s="60">
        <f>INDEX(DatasheetPart3!$D$5:$IM$301,MATCH(Import_LA_Code,DatasheetPart3!$B$5:$B$301,0),MATCH(CONCATENATE('Part 3'!$S74,"/",'Part 3'!M$6),DatasheetPart3!$D$3:$IM$3,0))</f>
        <v>299</v>
      </c>
      <c r="N74" s="273"/>
      <c r="O74" s="387"/>
      <c r="P74" s="388">
        <f>INDEX(DatasheetPart3!$D$5:$IM$301,MATCH(Import_LA_Code,DatasheetPart3!$B$5:$B$301,0),MATCH(CONCATENATE('Part 3'!$S74,"/",'Part 3'!P$6),DatasheetPart3!$D$3:$IM$3,0))</f>
        <v>1436783</v>
      </c>
      <c r="Q74" s="363"/>
      <c r="R74" s="262"/>
      <c r="S74" s="767">
        <v>17</v>
      </c>
    </row>
    <row r="75" spans="1:19" ht="15.75" x14ac:dyDescent="0.2">
      <c r="A75" s="280"/>
      <c r="B75" s="281"/>
      <c r="C75" s="876"/>
      <c r="D75" s="876"/>
      <c r="E75" s="876"/>
      <c r="F75" s="876"/>
      <c r="G75" s="876"/>
      <c r="H75" s="254"/>
      <c r="I75" s="254"/>
      <c r="J75" s="277"/>
      <c r="K75" s="273"/>
      <c r="L75" s="273"/>
      <c r="M75" s="277"/>
      <c r="N75" s="273"/>
      <c r="O75" s="387"/>
      <c r="P75" s="355"/>
      <c r="Q75" s="360"/>
      <c r="R75" s="262"/>
    </row>
    <row r="76" spans="1:19" ht="15" x14ac:dyDescent="0.2">
      <c r="A76" s="280"/>
      <c r="B76" s="281"/>
      <c r="C76" s="272"/>
      <c r="D76" s="272"/>
      <c r="E76" s="272"/>
      <c r="F76" s="272"/>
      <c r="G76" s="272"/>
      <c r="H76" s="254"/>
      <c r="I76" s="254"/>
      <c r="J76" s="254"/>
      <c r="K76" s="254"/>
      <c r="L76" s="254"/>
      <c r="M76" s="254"/>
      <c r="N76" s="254"/>
      <c r="O76" s="359"/>
      <c r="P76" s="359"/>
      <c r="Q76" s="359"/>
      <c r="R76" s="262"/>
    </row>
    <row r="77" spans="1:19" ht="16.5" thickBot="1" x14ac:dyDescent="0.25">
      <c r="A77" s="280"/>
      <c r="B77" s="281"/>
      <c r="C77" s="282" t="s">
        <v>149</v>
      </c>
      <c r="D77" s="272"/>
      <c r="E77" s="272"/>
      <c r="F77" s="272"/>
      <c r="G77" s="272"/>
      <c r="H77" s="254"/>
      <c r="I77" s="254"/>
      <c r="J77" s="273"/>
      <c r="K77" s="273"/>
      <c r="L77" s="273"/>
      <c r="M77" s="273"/>
      <c r="N77" s="273"/>
      <c r="O77" s="387"/>
      <c r="P77" s="387"/>
      <c r="Q77" s="360"/>
      <c r="R77" s="262"/>
    </row>
    <row r="78" spans="1:19" ht="16.5" thickBot="1" x14ac:dyDescent="0.25">
      <c r="A78" s="280"/>
      <c r="B78" s="281"/>
      <c r="C78" s="272" t="s">
        <v>150</v>
      </c>
      <c r="D78" s="272"/>
      <c r="E78" s="272"/>
      <c r="F78" s="272"/>
      <c r="G78" s="272"/>
      <c r="H78" s="254"/>
      <c r="I78" s="254"/>
      <c r="J78" s="60">
        <f>INDEX(DatasheetPart3!$D$5:$IM$301,MATCH(Import_LA_Code,DatasheetPart3!$B$5:$B$301,0),MATCH(CONCATENATE('Part 3'!$S78,"/",'Part 3'!J$6),DatasheetPart3!$D$3:$IM$3,0))</f>
        <v>-2974447</v>
      </c>
      <c r="K78" s="276"/>
      <c r="L78" s="273"/>
      <c r="M78" s="60">
        <f>INDEX(DatasheetPart3!$D$5:$IM$301,MATCH(Import_LA_Code,DatasheetPart3!$B$5:$B$301,0),MATCH(CONCATENATE('Part 3'!$S78,"/",'Part 3'!M$6),DatasheetPart3!$D$3:$IM$3,0))</f>
        <v>0</v>
      </c>
      <c r="N78" s="273"/>
      <c r="O78" s="387"/>
      <c r="P78" s="388">
        <f>INDEX(DatasheetPart3!$D$5:$IM$301,MATCH(Import_LA_Code,DatasheetPart3!$B$5:$B$301,0),MATCH(CONCATENATE('Part 3'!$S78,"/",'Part 3'!P$6),DatasheetPart3!$D$3:$IM$3,0))</f>
        <v>-2974447</v>
      </c>
      <c r="Q78" s="360"/>
      <c r="R78" s="262"/>
      <c r="S78" s="767">
        <v>18</v>
      </c>
    </row>
    <row r="79" spans="1:19" ht="15.75" thickBot="1" x14ac:dyDescent="0.25">
      <c r="A79" s="280"/>
      <c r="B79" s="281"/>
      <c r="C79" s="272"/>
      <c r="D79" s="272"/>
      <c r="E79" s="272"/>
      <c r="F79" s="272"/>
      <c r="G79" s="272"/>
      <c r="H79" s="254"/>
      <c r="I79" s="254"/>
      <c r="J79" s="254"/>
      <c r="K79" s="254"/>
      <c r="L79" s="254"/>
      <c r="M79" s="254"/>
      <c r="N79" s="254"/>
      <c r="O79" s="359"/>
      <c r="P79" s="359"/>
      <c r="Q79" s="360"/>
      <c r="R79" s="262"/>
    </row>
    <row r="80" spans="1:19" ht="16.5" thickBot="1" x14ac:dyDescent="0.25">
      <c r="A80" s="280"/>
      <c r="B80" s="281"/>
      <c r="C80" s="875" t="s">
        <v>151</v>
      </c>
      <c r="D80" s="875"/>
      <c r="E80" s="875"/>
      <c r="F80" s="875"/>
      <c r="G80" s="875"/>
      <c r="H80" s="254"/>
      <c r="I80" s="254"/>
      <c r="J80" s="60">
        <f>INDEX(DatasheetPart3!$D$5:$IM$301,MATCH(Import_LA_Code,DatasheetPart3!$B$5:$B$301,0),MATCH(CONCATENATE('Part 3'!$S80,"/",'Part 3'!J$6),DatasheetPart3!$D$3:$IM$3,0))</f>
        <v>81714</v>
      </c>
      <c r="K80" s="273"/>
      <c r="L80" s="273"/>
      <c r="M80" s="60">
        <f>INDEX(DatasheetPart3!$D$5:$IM$301,MATCH(Import_LA_Code,DatasheetPart3!$B$5:$B$301,0),MATCH(CONCATENATE('Part 3'!$S80,"/",'Part 3'!M$6),DatasheetPart3!$D$3:$IM$3,0))</f>
        <v>0</v>
      </c>
      <c r="N80" s="273"/>
      <c r="O80" s="387"/>
      <c r="P80" s="388">
        <f>INDEX(DatasheetPart3!$D$5:$IM$301,MATCH(Import_LA_Code,DatasheetPart3!$B$5:$B$301,0),MATCH(CONCATENATE('Part 3'!$S80,"/",'Part 3'!P$6),DatasheetPart3!$D$3:$IM$3,0))</f>
        <v>81714</v>
      </c>
      <c r="Q80" s="363"/>
      <c r="R80" s="262"/>
      <c r="S80" s="767">
        <v>19</v>
      </c>
    </row>
    <row r="81" spans="1:19" ht="15.75" x14ac:dyDescent="0.2">
      <c r="A81" s="280"/>
      <c r="B81" s="281"/>
      <c r="C81" s="876"/>
      <c r="D81" s="876"/>
      <c r="E81" s="876"/>
      <c r="F81" s="876"/>
      <c r="G81" s="876"/>
      <c r="H81" s="254"/>
      <c r="I81" s="254"/>
      <c r="J81" s="277"/>
      <c r="K81" s="273"/>
      <c r="L81" s="273"/>
      <c r="M81" s="277"/>
      <c r="N81" s="273"/>
      <c r="O81" s="387"/>
      <c r="P81" s="355"/>
      <c r="Q81" s="360"/>
      <c r="R81" s="262"/>
    </row>
    <row r="82" spans="1:19" ht="15.75" x14ac:dyDescent="0.2">
      <c r="A82" s="280"/>
      <c r="B82" s="302"/>
      <c r="C82" s="311"/>
      <c r="D82" s="311"/>
      <c r="E82" s="311"/>
      <c r="F82" s="311"/>
      <c r="G82" s="311"/>
      <c r="H82" s="270"/>
      <c r="I82" s="254"/>
      <c r="J82" s="277"/>
      <c r="K82" s="273"/>
      <c r="L82" s="273"/>
      <c r="M82" s="277"/>
      <c r="N82" s="273"/>
      <c r="O82" s="387"/>
      <c r="P82" s="355"/>
      <c r="Q82" s="360"/>
      <c r="R82" s="262"/>
    </row>
    <row r="83" spans="1:19" ht="16.5" thickBot="1" x14ac:dyDescent="0.25">
      <c r="A83" s="280"/>
      <c r="B83" s="281"/>
      <c r="C83" s="312" t="s">
        <v>152</v>
      </c>
      <c r="D83" s="313"/>
      <c r="E83" s="313"/>
      <c r="F83" s="313"/>
      <c r="G83" s="313"/>
      <c r="H83" s="270"/>
      <c r="I83" s="270"/>
      <c r="J83" s="270"/>
      <c r="K83" s="270"/>
      <c r="L83" s="270"/>
      <c r="M83" s="270"/>
      <c r="N83" s="270"/>
      <c r="O83" s="359"/>
      <c r="P83" s="359"/>
      <c r="Q83" s="360"/>
      <c r="R83" s="271"/>
    </row>
    <row r="84" spans="1:19" ht="16.5" thickBot="1" x14ac:dyDescent="0.25">
      <c r="A84" s="280"/>
      <c r="B84" s="281"/>
      <c r="C84" s="313" t="s">
        <v>153</v>
      </c>
      <c r="D84" s="313"/>
      <c r="E84" s="313"/>
      <c r="F84" s="313"/>
      <c r="G84" s="313"/>
      <c r="H84" s="270"/>
      <c r="I84" s="270"/>
      <c r="J84" s="60">
        <f>INDEX(DatasheetPart3!$D$5:$IM$301,MATCH(Import_LA_Code,DatasheetPart3!$B$5:$B$301,0),MATCH(CONCATENATE('Part 3'!$S84,"/",'Part 3'!J$6),DatasheetPart3!$D$3:$IM$3,0))</f>
        <v>273254</v>
      </c>
      <c r="K84" s="276"/>
      <c r="L84" s="273"/>
      <c r="M84" s="60">
        <f>INDEX(DatasheetPart3!$D$5:$IM$301,MATCH(Import_LA_Code,DatasheetPart3!$B$5:$B$301,0),MATCH(CONCATENATE('Part 3'!$S84,"/",'Part 3'!M$6),DatasheetPart3!$D$3:$IM$3,0))</f>
        <v>0</v>
      </c>
      <c r="N84" s="273"/>
      <c r="O84" s="387"/>
      <c r="P84" s="388">
        <f>INDEX(DatasheetPart3!$D$5:$IM$301,MATCH(Import_LA_Code,DatasheetPart3!$B$5:$B$301,0),MATCH(CONCATENATE('Part 3'!$S84,"/",'Part 3'!P$6),DatasheetPart3!$D$3:$IM$3,0))</f>
        <v>273254</v>
      </c>
      <c r="Q84" s="360"/>
      <c r="R84" s="271"/>
      <c r="S84" s="767">
        <v>20</v>
      </c>
    </row>
    <row r="85" spans="1:19" ht="15.75" x14ac:dyDescent="0.2">
      <c r="A85" s="280"/>
      <c r="B85" s="281"/>
      <c r="C85" s="313" t="s">
        <v>154</v>
      </c>
      <c r="D85" s="313"/>
      <c r="E85" s="313"/>
      <c r="F85" s="313"/>
      <c r="G85" s="313"/>
      <c r="H85" s="270"/>
      <c r="I85" s="270"/>
      <c r="J85" s="254"/>
      <c r="K85" s="273"/>
      <c r="L85" s="273"/>
      <c r="M85" s="270"/>
      <c r="N85" s="273"/>
      <c r="O85" s="387"/>
      <c r="P85" s="355"/>
      <c r="Q85" s="360"/>
      <c r="R85" s="271"/>
    </row>
    <row r="86" spans="1:19" ht="15.75" x14ac:dyDescent="0.2">
      <c r="A86" s="280"/>
      <c r="B86" s="281"/>
      <c r="C86" s="313"/>
      <c r="D86" s="313"/>
      <c r="E86" s="313"/>
      <c r="F86" s="313"/>
      <c r="G86" s="313"/>
      <c r="H86" s="270"/>
      <c r="I86" s="270"/>
      <c r="J86" s="254"/>
      <c r="K86" s="273"/>
      <c r="L86" s="273"/>
      <c r="M86" s="270"/>
      <c r="N86" s="273"/>
      <c r="O86" s="387"/>
      <c r="P86" s="355"/>
      <c r="Q86" s="360"/>
      <c r="R86" s="271"/>
    </row>
    <row r="87" spans="1:19" ht="16.5" thickBot="1" x14ac:dyDescent="0.25">
      <c r="A87" s="280"/>
      <c r="B87" s="281"/>
      <c r="C87" s="312" t="s">
        <v>155</v>
      </c>
      <c r="D87" s="313"/>
      <c r="E87" s="313"/>
      <c r="F87" s="313"/>
      <c r="G87" s="313"/>
      <c r="H87" s="270"/>
      <c r="I87" s="270"/>
      <c r="J87" s="254"/>
      <c r="K87" s="273"/>
      <c r="L87" s="273"/>
      <c r="M87" s="270"/>
      <c r="N87" s="273"/>
      <c r="O87" s="387"/>
      <c r="P87" s="355"/>
      <c r="Q87" s="360"/>
      <c r="R87" s="271"/>
    </row>
    <row r="88" spans="1:19" ht="16.5" thickBot="1" x14ac:dyDescent="0.25">
      <c r="A88" s="280"/>
      <c r="B88" s="281"/>
      <c r="C88" s="313" t="s">
        <v>156</v>
      </c>
      <c r="D88" s="313"/>
      <c r="E88" s="313"/>
      <c r="F88" s="313"/>
      <c r="G88" s="313"/>
      <c r="H88" s="270"/>
      <c r="I88" s="270"/>
      <c r="J88" s="60">
        <f>INDEX(DatasheetPart3!$D$5:$IM$301,MATCH(Import_LA_Code,DatasheetPart3!$B$5:$B$301,0),MATCH(CONCATENATE('Part 3'!$S88,"/",'Part 3'!J$6),DatasheetPart3!$D$3:$IM$3,0))</f>
        <v>-4425303</v>
      </c>
      <c r="K88" s="273"/>
      <c r="L88" s="273"/>
      <c r="M88" s="60">
        <f>INDEX(DatasheetPart3!$D$5:$IM$301,MATCH(Import_LA_Code,DatasheetPart3!$B$5:$B$301,0),MATCH(CONCATENATE('Part 3'!$S88,"/",'Part 3'!M$6),DatasheetPart3!$D$3:$IM$3,0))</f>
        <v>-3072</v>
      </c>
      <c r="N88" s="276"/>
      <c r="O88" s="387"/>
      <c r="P88" s="388">
        <f>INDEX(DatasheetPart3!$D$5:$IM$301,MATCH(Import_LA_Code,DatasheetPart3!$B$5:$B$301,0),MATCH(CONCATENATE('Part 3'!$S88,"/",'Part 3'!P$6),DatasheetPart3!$D$3:$IM$3,0))</f>
        <v>-4428375</v>
      </c>
      <c r="Q88" s="363"/>
      <c r="R88" s="271"/>
      <c r="S88" s="767">
        <v>21</v>
      </c>
    </row>
    <row r="89" spans="1:19" ht="16.5" thickBot="1" x14ac:dyDescent="0.25">
      <c r="A89" s="280"/>
      <c r="B89" s="281"/>
      <c r="C89" s="313"/>
      <c r="D89" s="313"/>
      <c r="E89" s="313"/>
      <c r="F89" s="313"/>
      <c r="G89" s="313"/>
      <c r="H89" s="270"/>
      <c r="I89" s="270"/>
      <c r="J89" s="254"/>
      <c r="K89" s="273"/>
      <c r="L89" s="273"/>
      <c r="M89" s="270"/>
      <c r="N89" s="273"/>
      <c r="O89" s="387"/>
      <c r="P89" s="355"/>
      <c r="Q89" s="360"/>
      <c r="R89" s="271"/>
    </row>
    <row r="90" spans="1:19" ht="16.5" thickBot="1" x14ac:dyDescent="0.25">
      <c r="A90" s="280"/>
      <c r="B90" s="281"/>
      <c r="C90" s="313" t="s">
        <v>157</v>
      </c>
      <c r="D90" s="313"/>
      <c r="E90" s="313"/>
      <c r="F90" s="313"/>
      <c r="G90" s="313"/>
      <c r="H90" s="270"/>
      <c r="I90" s="270"/>
      <c r="J90" s="60">
        <f>INDEX(DatasheetPart3!$D$5:$IM$301,MATCH(Import_LA_Code,DatasheetPart3!$B$5:$B$301,0),MATCH(CONCATENATE('Part 3'!$S90,"/",'Part 3'!J$6),DatasheetPart3!$D$3:$IM$3,0))</f>
        <v>-50972</v>
      </c>
      <c r="K90" s="273"/>
      <c r="L90" s="273"/>
      <c r="M90" s="60">
        <f>INDEX(DatasheetPart3!$D$5:$IM$301,MATCH(Import_LA_Code,DatasheetPart3!$B$5:$B$301,0),MATCH(CONCATENATE('Part 3'!$S90,"/",'Part 3'!M$6),DatasheetPart3!$D$3:$IM$3,0))</f>
        <v>0</v>
      </c>
      <c r="N90" s="273"/>
      <c r="O90" s="387"/>
      <c r="P90" s="388">
        <f>INDEX(DatasheetPart3!$D$5:$IM$301,MATCH(Import_LA_Code,DatasheetPart3!$B$5:$B$301,0),MATCH(CONCATENATE('Part 3'!$S90,"/",'Part 3'!P$6),DatasheetPart3!$D$3:$IM$3,0))</f>
        <v>-50972</v>
      </c>
      <c r="Q90" s="360"/>
      <c r="R90" s="271"/>
      <c r="S90" s="767">
        <v>22</v>
      </c>
    </row>
    <row r="91" spans="1:19" ht="15.75" x14ac:dyDescent="0.2">
      <c r="A91" s="280"/>
      <c r="B91" s="302"/>
      <c r="C91" s="313" t="s">
        <v>154</v>
      </c>
      <c r="D91" s="311"/>
      <c r="E91" s="311"/>
      <c r="F91" s="311"/>
      <c r="G91" s="311"/>
      <c r="H91" s="270"/>
      <c r="I91" s="254"/>
      <c r="J91" s="277"/>
      <c r="K91" s="273"/>
      <c r="L91" s="273"/>
      <c r="M91" s="277"/>
      <c r="N91" s="273"/>
      <c r="O91" s="387"/>
      <c r="P91" s="355"/>
      <c r="Q91" s="360"/>
      <c r="R91" s="262"/>
    </row>
    <row r="92" spans="1:19" ht="16.5" thickBot="1" x14ac:dyDescent="0.25">
      <c r="A92" s="280"/>
      <c r="B92" s="302"/>
      <c r="C92" s="311"/>
      <c r="D92" s="311"/>
      <c r="E92" s="311"/>
      <c r="F92" s="311"/>
      <c r="G92" s="311"/>
      <c r="H92" s="270"/>
      <c r="I92" s="254"/>
      <c r="J92" s="277"/>
      <c r="K92" s="273"/>
      <c r="L92" s="273"/>
      <c r="M92" s="277"/>
      <c r="N92" s="273"/>
      <c r="O92" s="387"/>
      <c r="P92" s="355"/>
      <c r="Q92" s="360"/>
      <c r="R92" s="262"/>
    </row>
    <row r="93" spans="1:19" ht="16.5" thickBot="1" x14ac:dyDescent="0.25">
      <c r="A93" s="280"/>
      <c r="B93" s="314"/>
      <c r="C93" s="315"/>
      <c r="D93" s="315"/>
      <c r="E93" s="315"/>
      <c r="F93" s="315"/>
      <c r="G93" s="315"/>
      <c r="H93" s="316"/>
      <c r="I93" s="288"/>
      <c r="J93" s="317"/>
      <c r="K93" s="289"/>
      <c r="L93" s="289"/>
      <c r="M93" s="317"/>
      <c r="N93" s="289"/>
      <c r="O93" s="392"/>
      <c r="P93" s="397"/>
      <c r="Q93" s="393"/>
      <c r="R93" s="271"/>
    </row>
    <row r="94" spans="1:19" ht="16.5" thickBot="1" x14ac:dyDescent="0.25">
      <c r="A94" s="280"/>
      <c r="B94" s="318"/>
      <c r="C94" s="877" t="s">
        <v>158</v>
      </c>
      <c r="D94" s="877"/>
      <c r="E94" s="877"/>
      <c r="F94" s="877"/>
      <c r="G94" s="311"/>
      <c r="H94" s="270"/>
      <c r="I94" s="254"/>
      <c r="J94" s="292">
        <f>INDEX(DatasheetPart3!$D$5:$IM$301,MATCH(Import_LA_Code,DatasheetPart3!$B$5:$B$301,0),MATCH(CONCATENATE('Part 3'!$S94,"/",'Part 3'!J$6),DatasheetPart3!$D$3:$IM$3,0))</f>
        <v>-3324765350</v>
      </c>
      <c r="K94" s="293"/>
      <c r="L94" s="273"/>
      <c r="M94" s="292">
        <f>INDEX(DatasheetPart3!$D$5:$IM$301,MATCH(Import_LA_Code,DatasheetPart3!$B$5:$B$301,0),MATCH(CONCATENATE('Part 3'!$S94,"/",'Part 3'!M$6),DatasheetPart3!$D$3:$IM$3,0))</f>
        <v>-6759861</v>
      </c>
      <c r="N94" s="293"/>
      <c r="O94" s="387"/>
      <c r="P94" s="388">
        <f>INDEX(DatasheetPart3!$D$5:$IM$301,MATCH(Import_LA_Code,DatasheetPart3!$B$5:$B$301,0),MATCH(CONCATENATE('Part 3'!$S94,"/",'Part 3'!P$6),DatasheetPart3!$D$3:$IM$3,0))</f>
        <v>-3331525211</v>
      </c>
      <c r="Q94" s="394"/>
      <c r="R94" s="271"/>
      <c r="S94" s="767">
        <v>23</v>
      </c>
    </row>
    <row r="95" spans="1:19" ht="16.5" thickBot="1" x14ac:dyDescent="0.25">
      <c r="A95" s="280"/>
      <c r="B95" s="319"/>
      <c r="C95" s="320"/>
      <c r="D95" s="320"/>
      <c r="E95" s="320"/>
      <c r="F95" s="320"/>
      <c r="G95" s="320"/>
      <c r="H95" s="321"/>
      <c r="I95" s="296"/>
      <c r="J95" s="322"/>
      <c r="K95" s="323"/>
      <c r="L95" s="323"/>
      <c r="M95" s="322"/>
      <c r="N95" s="323"/>
      <c r="O95" s="398"/>
      <c r="P95" s="399"/>
      <c r="Q95" s="396"/>
      <c r="R95" s="271"/>
    </row>
    <row r="96" spans="1:19" ht="15.75" x14ac:dyDescent="0.2">
      <c r="A96" s="280"/>
      <c r="B96" s="302"/>
      <c r="C96" s="313"/>
      <c r="D96" s="313"/>
      <c r="E96" s="313"/>
      <c r="F96" s="313"/>
      <c r="G96" s="313"/>
      <c r="H96" s="270"/>
      <c r="I96" s="254"/>
      <c r="J96" s="277"/>
      <c r="K96" s="273"/>
      <c r="L96" s="273"/>
      <c r="M96" s="277"/>
      <c r="N96" s="273"/>
      <c r="O96" s="387"/>
      <c r="P96" s="355"/>
      <c r="Q96" s="360"/>
      <c r="R96" s="262"/>
    </row>
    <row r="97" spans="1:19" ht="15.75" x14ac:dyDescent="0.2">
      <c r="A97" s="280"/>
      <c r="B97" s="281"/>
      <c r="C97" s="282" t="s">
        <v>159</v>
      </c>
      <c r="D97" s="272"/>
      <c r="E97" s="272"/>
      <c r="F97" s="272"/>
      <c r="G97" s="272"/>
      <c r="H97" s="254"/>
      <c r="I97" s="254"/>
      <c r="J97" s="273"/>
      <c r="K97" s="273"/>
      <c r="L97" s="273"/>
      <c r="M97" s="273"/>
      <c r="N97" s="273"/>
      <c r="O97" s="387"/>
      <c r="P97" s="387"/>
      <c r="Q97" s="360"/>
      <c r="R97" s="262"/>
    </row>
    <row r="98" spans="1:19" ht="16.5" thickBot="1" x14ac:dyDescent="0.25">
      <c r="A98" s="280"/>
      <c r="B98" s="281"/>
      <c r="C98" s="282" t="s">
        <v>160</v>
      </c>
      <c r="D98" s="272"/>
      <c r="E98" s="272"/>
      <c r="F98" s="272"/>
      <c r="G98" s="272"/>
      <c r="H98" s="254"/>
      <c r="I98" s="254"/>
      <c r="J98" s="273"/>
      <c r="K98" s="273"/>
      <c r="L98" s="273"/>
      <c r="M98" s="273"/>
      <c r="N98" s="273"/>
      <c r="O98" s="387"/>
      <c r="P98" s="387"/>
      <c r="Q98" s="360"/>
      <c r="R98" s="262"/>
    </row>
    <row r="99" spans="1:19" ht="16.5" thickBot="1" x14ac:dyDescent="0.25">
      <c r="A99" s="280"/>
      <c r="B99" s="281"/>
      <c r="C99" s="272" t="s">
        <v>161</v>
      </c>
      <c r="D99" s="272"/>
      <c r="E99" s="272"/>
      <c r="F99" s="272"/>
      <c r="G99" s="272"/>
      <c r="H99" s="254"/>
      <c r="I99" s="254"/>
      <c r="J99" s="60">
        <f>INDEX(DatasheetPart3!$D$5:$IM$301,MATCH(Import_LA_Code,DatasheetPart3!$B$5:$B$301,0),MATCH(CONCATENATE('Part 3'!$S99,"/",'Part 3'!J$6),DatasheetPart3!$D$3:$IM$3,0))</f>
        <v>-14595948</v>
      </c>
      <c r="K99" s="276"/>
      <c r="L99" s="273"/>
      <c r="M99" s="60">
        <f>INDEX(DatasheetPart3!$D$5:$IM$301,MATCH(Import_LA_Code,DatasheetPart3!$B$5:$B$301,0),MATCH(CONCATENATE('Part 3'!$S99,"/",'Part 3'!M$6),DatasheetPart3!$D$3:$IM$3,0))</f>
        <v>-95039</v>
      </c>
      <c r="N99" s="276"/>
      <c r="O99" s="387"/>
      <c r="P99" s="388">
        <f>INDEX(DatasheetPart3!$D$5:$IM$301,MATCH(Import_LA_Code,DatasheetPart3!$B$5:$B$301,0),MATCH(CONCATENATE('Part 3'!$S99,"/",'Part 3'!P$6),DatasheetPart3!$D$3:$IM$3,0))</f>
        <v>-14690987</v>
      </c>
      <c r="Q99" s="363"/>
      <c r="R99" s="262"/>
      <c r="S99" s="767">
        <v>24</v>
      </c>
    </row>
    <row r="100" spans="1:19" ht="15.75" thickBot="1" x14ac:dyDescent="0.25">
      <c r="A100" s="280"/>
      <c r="B100" s="281"/>
      <c r="C100" s="272"/>
      <c r="D100" s="272"/>
      <c r="E100" s="272"/>
      <c r="F100" s="272"/>
      <c r="G100" s="272"/>
      <c r="H100" s="254"/>
      <c r="I100" s="254"/>
      <c r="J100" s="254"/>
      <c r="K100" s="254"/>
      <c r="L100" s="254"/>
      <c r="M100" s="254"/>
      <c r="N100" s="254"/>
      <c r="O100" s="359"/>
      <c r="P100" s="359"/>
      <c r="Q100" s="359"/>
      <c r="R100" s="262"/>
    </row>
    <row r="101" spans="1:19" ht="16.5" thickBot="1" x14ac:dyDescent="0.25">
      <c r="A101" s="280"/>
      <c r="B101" s="281"/>
      <c r="C101" s="875" t="s">
        <v>162</v>
      </c>
      <c r="D101" s="875"/>
      <c r="E101" s="875"/>
      <c r="F101" s="875"/>
      <c r="G101" s="875"/>
      <c r="H101" s="254"/>
      <c r="I101" s="254"/>
      <c r="J101" s="60">
        <f>INDEX(DatasheetPart3!$D$5:$IM$301,MATCH(Import_LA_Code,DatasheetPart3!$B$5:$B$301,0),MATCH(CONCATENATE('Part 3'!$S101,"/",'Part 3'!J$6),DatasheetPart3!$D$3:$IM$3,0))</f>
        <v>-8516215</v>
      </c>
      <c r="K101" s="273"/>
      <c r="L101" s="273"/>
      <c r="M101" s="60">
        <f>INDEX(DatasheetPart3!$D$5:$IM$301,MATCH(Import_LA_Code,DatasheetPart3!$B$5:$B$301,0),MATCH(CONCATENATE('Part 3'!$S101,"/",'Part 3'!M$6),DatasheetPart3!$D$3:$IM$3,0))</f>
        <v>16244</v>
      </c>
      <c r="N101" s="276"/>
      <c r="O101" s="387"/>
      <c r="P101" s="388">
        <f>INDEX(DatasheetPart3!$D$5:$IM$301,MATCH(Import_LA_Code,DatasheetPart3!$B$5:$B$301,0),MATCH(CONCATENATE('Part 3'!$S101,"/",'Part 3'!P$6),DatasheetPart3!$D$3:$IM$3,0))</f>
        <v>-8499971</v>
      </c>
      <c r="Q101" s="360"/>
      <c r="R101" s="262"/>
      <c r="S101" s="767">
        <v>25</v>
      </c>
    </row>
    <row r="102" spans="1:19" ht="15.75" x14ac:dyDescent="0.2">
      <c r="A102" s="280"/>
      <c r="B102" s="281"/>
      <c r="C102" s="876"/>
      <c r="D102" s="876"/>
      <c r="E102" s="876"/>
      <c r="F102" s="876"/>
      <c r="G102" s="876"/>
      <c r="H102" s="254"/>
      <c r="I102" s="254"/>
      <c r="J102" s="277"/>
      <c r="K102" s="273"/>
      <c r="L102" s="273"/>
      <c r="M102" s="277"/>
      <c r="N102" s="273"/>
      <c r="O102" s="387"/>
      <c r="P102" s="355"/>
      <c r="Q102" s="360"/>
      <c r="R102" s="262"/>
    </row>
    <row r="103" spans="1:19" ht="15" x14ac:dyDescent="0.2">
      <c r="A103" s="280"/>
      <c r="B103" s="281"/>
      <c r="C103" s="272"/>
      <c r="D103" s="272"/>
      <c r="E103" s="272"/>
      <c r="F103" s="272"/>
      <c r="G103" s="272"/>
      <c r="H103" s="254"/>
      <c r="I103" s="254"/>
      <c r="J103" s="254"/>
      <c r="K103" s="254"/>
      <c r="L103" s="254"/>
      <c r="M103" s="254"/>
      <c r="N103" s="254"/>
      <c r="O103" s="359"/>
      <c r="P103" s="359"/>
      <c r="Q103" s="360"/>
      <c r="R103" s="262"/>
    </row>
    <row r="104" spans="1:19" ht="16.5" thickBot="1" x14ac:dyDescent="0.25">
      <c r="A104" s="280"/>
      <c r="B104" s="281"/>
      <c r="C104" s="282" t="s">
        <v>163</v>
      </c>
      <c r="D104" s="272"/>
      <c r="E104" s="272"/>
      <c r="F104" s="272"/>
      <c r="G104" s="272"/>
      <c r="H104" s="254"/>
      <c r="I104" s="254"/>
      <c r="J104" s="273"/>
      <c r="K104" s="273"/>
      <c r="L104" s="273"/>
      <c r="M104" s="273"/>
      <c r="N104" s="273"/>
      <c r="O104" s="387"/>
      <c r="P104" s="387"/>
      <c r="Q104" s="360"/>
      <c r="R104" s="262"/>
    </row>
    <row r="105" spans="1:19" ht="16.5" customHeight="1" thickBot="1" x14ac:dyDescent="0.25">
      <c r="A105" s="280"/>
      <c r="B105" s="281"/>
      <c r="C105" s="272" t="s">
        <v>164</v>
      </c>
      <c r="D105" s="272"/>
      <c r="E105" s="272"/>
      <c r="F105" s="272"/>
      <c r="G105" s="272"/>
      <c r="H105" s="254"/>
      <c r="I105" s="254"/>
      <c r="J105" s="60">
        <f>INDEX(DatasheetPart3!$D$5:$IM$301,MATCH(Import_LA_Code,DatasheetPart3!$B$5:$B$301,0),MATCH(CONCATENATE('Part 3'!$S105,"/",'Part 3'!J$6),DatasheetPart3!$D$3:$IM$3,0))</f>
        <v>-1164661512</v>
      </c>
      <c r="K105" s="276"/>
      <c r="L105" s="273"/>
      <c r="M105" s="60">
        <f>INDEX(DatasheetPart3!$D$5:$IM$301,MATCH(Import_LA_Code,DatasheetPart3!$B$5:$B$301,0),MATCH(CONCATENATE('Part 3'!$S105,"/",'Part 3'!M$6),DatasheetPart3!$D$3:$IM$3,0))</f>
        <v>-23807866</v>
      </c>
      <c r="N105" s="273"/>
      <c r="O105" s="387"/>
      <c r="P105" s="388">
        <f>INDEX(DatasheetPart3!$D$5:$IM$301,MATCH(Import_LA_Code,DatasheetPart3!$B$5:$B$301,0),MATCH(CONCATENATE('Part 3'!$S105,"/",'Part 3'!P$6),DatasheetPart3!$D$3:$IM$3,0))</f>
        <v>-1188469379</v>
      </c>
      <c r="Q105" s="363"/>
      <c r="R105" s="262"/>
      <c r="S105" s="767">
        <v>26</v>
      </c>
    </row>
    <row r="106" spans="1:19" ht="16.5" customHeight="1" thickBot="1" x14ac:dyDescent="0.25">
      <c r="A106" s="280"/>
      <c r="B106" s="281"/>
      <c r="C106" s="272"/>
      <c r="D106" s="272"/>
      <c r="E106" s="272"/>
      <c r="F106" s="272"/>
      <c r="G106" s="272"/>
      <c r="H106" s="254"/>
      <c r="I106" s="254"/>
      <c r="J106" s="254"/>
      <c r="K106" s="254"/>
      <c r="L106" s="254"/>
      <c r="M106" s="254"/>
      <c r="N106" s="254"/>
      <c r="O106" s="359"/>
      <c r="P106" s="359"/>
      <c r="Q106" s="359"/>
      <c r="R106" s="262"/>
    </row>
    <row r="107" spans="1:19" ht="16.5" customHeight="1" thickBot="1" x14ac:dyDescent="0.25">
      <c r="A107" s="280"/>
      <c r="B107" s="281"/>
      <c r="C107" s="875" t="s">
        <v>165</v>
      </c>
      <c r="D107" s="875"/>
      <c r="E107" s="875"/>
      <c r="F107" s="875"/>
      <c r="G107" s="875"/>
      <c r="H107" s="254"/>
      <c r="I107" s="254"/>
      <c r="J107" s="60">
        <f>INDEX(DatasheetPart3!$D$5:$IM$301,MATCH(Import_LA_Code,DatasheetPart3!$B$5:$B$301,0),MATCH(CONCATENATE('Part 3'!$S107,"/",'Part 3'!J$6),DatasheetPart3!$D$3:$IM$3,0))</f>
        <v>-2708731</v>
      </c>
      <c r="K107" s="273"/>
      <c r="L107" s="273"/>
      <c r="M107" s="60">
        <f>INDEX(DatasheetPart3!$D$5:$IM$301,MATCH(Import_LA_Code,DatasheetPart3!$B$5:$B$301,0),MATCH(CONCATENATE('Part 3'!$S107,"/",'Part 3'!M$6),DatasheetPart3!$D$3:$IM$3,0))</f>
        <v>6745727</v>
      </c>
      <c r="N107" s="276"/>
      <c r="O107" s="387"/>
      <c r="P107" s="388">
        <f>INDEX(DatasheetPart3!$D$5:$IM$301,MATCH(Import_LA_Code,DatasheetPart3!$B$5:$B$301,0),MATCH(CONCATENATE('Part 3'!$S107,"/",'Part 3'!P$6),DatasheetPart3!$D$3:$IM$3,0))</f>
        <v>4036996</v>
      </c>
      <c r="Q107" s="363"/>
      <c r="R107" s="262"/>
      <c r="S107" s="767">
        <v>27</v>
      </c>
    </row>
    <row r="108" spans="1:19" ht="16.5" customHeight="1" x14ac:dyDescent="0.2">
      <c r="A108" s="280"/>
      <c r="B108" s="281"/>
      <c r="C108" s="876"/>
      <c r="D108" s="876"/>
      <c r="E108" s="876"/>
      <c r="F108" s="876"/>
      <c r="G108" s="876"/>
      <c r="H108" s="254"/>
      <c r="I108" s="254"/>
      <c r="J108" s="277"/>
      <c r="K108" s="273"/>
      <c r="L108" s="273"/>
      <c r="M108" s="277"/>
      <c r="N108" s="273"/>
      <c r="O108" s="387"/>
      <c r="P108" s="355"/>
      <c r="Q108" s="360"/>
      <c r="R108" s="262"/>
    </row>
    <row r="109" spans="1:19" ht="16.5" customHeight="1" thickBot="1" x14ac:dyDescent="0.25">
      <c r="A109" s="280"/>
      <c r="B109" s="281"/>
      <c r="C109" s="311"/>
      <c r="D109" s="311"/>
      <c r="E109" s="311"/>
      <c r="F109" s="311"/>
      <c r="G109" s="311"/>
      <c r="H109" s="254"/>
      <c r="I109" s="254"/>
      <c r="J109" s="277"/>
      <c r="K109" s="273"/>
      <c r="L109" s="273"/>
      <c r="M109" s="277"/>
      <c r="N109" s="273"/>
      <c r="O109" s="387"/>
      <c r="P109" s="355"/>
      <c r="Q109" s="360"/>
      <c r="R109" s="262"/>
    </row>
    <row r="110" spans="1:19" ht="16.5" customHeight="1" thickBot="1" x14ac:dyDescent="0.25">
      <c r="A110" s="280"/>
      <c r="B110" s="286"/>
      <c r="C110" s="315"/>
      <c r="D110" s="315"/>
      <c r="E110" s="315"/>
      <c r="F110" s="315"/>
      <c r="G110" s="315"/>
      <c r="H110" s="288"/>
      <c r="I110" s="288"/>
      <c r="J110" s="317"/>
      <c r="K110" s="289"/>
      <c r="L110" s="289"/>
      <c r="M110" s="317"/>
      <c r="N110" s="289"/>
      <c r="O110" s="392"/>
      <c r="P110" s="397"/>
      <c r="Q110" s="393"/>
      <c r="R110" s="262"/>
    </row>
    <row r="111" spans="1:19" ht="16.5" customHeight="1" thickBot="1" x14ac:dyDescent="0.25">
      <c r="A111" s="280"/>
      <c r="B111" s="290"/>
      <c r="C111" s="877" t="s">
        <v>166</v>
      </c>
      <c r="D111" s="877"/>
      <c r="E111" s="877"/>
      <c r="F111" s="877"/>
      <c r="G111" s="877"/>
      <c r="H111" s="254"/>
      <c r="I111" s="254"/>
      <c r="J111" s="292">
        <f>INDEX(DatasheetPart3!$D$5:$IM$301,MATCH(Import_LA_Code,DatasheetPart3!$B$5:$B$301,0),MATCH(CONCATENATE('Part 3'!$S111,"/",'Part 3'!J$6),DatasheetPart3!$D$3:$IM$3,0))</f>
        <v>-1190482403</v>
      </c>
      <c r="K111" s="293"/>
      <c r="L111" s="273"/>
      <c r="M111" s="292">
        <f>INDEX(DatasheetPart3!$D$5:$IM$301,MATCH(Import_LA_Code,DatasheetPart3!$B$5:$B$301,0),MATCH(CONCATENATE('Part 3'!$S111,"/",'Part 3'!M$6),DatasheetPart3!$D$3:$IM$3,0))</f>
        <v>-17140933</v>
      </c>
      <c r="N111" s="293"/>
      <c r="O111" s="387"/>
      <c r="P111" s="388">
        <f>INDEX(DatasheetPart3!$D$5:$IM$301,MATCH(Import_LA_Code,DatasheetPart3!$B$5:$B$301,0),MATCH(CONCATENATE('Part 3'!$S111,"/",'Part 3'!P$6),DatasheetPart3!$D$3:$IM$3,0))</f>
        <v>-1207623336</v>
      </c>
      <c r="Q111" s="400"/>
      <c r="R111" s="262"/>
      <c r="S111" s="767">
        <v>28</v>
      </c>
    </row>
    <row r="112" spans="1:19" ht="16.5" customHeight="1" thickBot="1" x14ac:dyDescent="0.25">
      <c r="A112" s="280"/>
      <c r="B112" s="294"/>
      <c r="C112" s="320"/>
      <c r="D112" s="320"/>
      <c r="E112" s="320"/>
      <c r="F112" s="320"/>
      <c r="G112" s="320"/>
      <c r="H112" s="296"/>
      <c r="I112" s="296"/>
      <c r="J112" s="322"/>
      <c r="K112" s="323"/>
      <c r="L112" s="323"/>
      <c r="M112" s="322"/>
      <c r="N112" s="323"/>
      <c r="O112" s="398"/>
      <c r="P112" s="399"/>
      <c r="Q112" s="396"/>
      <c r="R112" s="262"/>
    </row>
    <row r="113" spans="1:19" ht="15.75" thickBot="1" x14ac:dyDescent="0.25">
      <c r="A113" s="280"/>
      <c r="B113" s="281"/>
      <c r="C113" s="272"/>
      <c r="D113" s="272"/>
      <c r="E113" s="272"/>
      <c r="F113" s="272"/>
      <c r="G113" s="272"/>
      <c r="H113" s="254"/>
      <c r="I113" s="254"/>
      <c r="J113" s="273"/>
      <c r="K113" s="273"/>
      <c r="L113" s="273"/>
      <c r="M113" s="273"/>
      <c r="N113" s="273"/>
      <c r="O113" s="387"/>
      <c r="P113" s="387"/>
      <c r="Q113" s="360"/>
      <c r="R113" s="262"/>
    </row>
    <row r="114" spans="1:19" ht="15.75" x14ac:dyDescent="0.2">
      <c r="A114" s="324"/>
      <c r="B114" s="325"/>
      <c r="C114" s="326" t="s">
        <v>167</v>
      </c>
      <c r="D114" s="327"/>
      <c r="E114" s="327"/>
      <c r="F114" s="327"/>
      <c r="G114" s="327"/>
      <c r="H114" s="328"/>
      <c r="I114" s="328"/>
      <c r="J114" s="329"/>
      <c r="K114" s="329"/>
      <c r="L114" s="329"/>
      <c r="M114" s="329"/>
      <c r="N114" s="329"/>
      <c r="O114" s="401"/>
      <c r="P114" s="401"/>
      <c r="Q114" s="402"/>
      <c r="R114" s="330"/>
    </row>
    <row r="115" spans="1:19" ht="16.5" thickBot="1" x14ac:dyDescent="0.25">
      <c r="A115" s="280"/>
      <c r="B115" s="281"/>
      <c r="C115" s="282" t="s">
        <v>143</v>
      </c>
      <c r="D115" s="272"/>
      <c r="E115" s="272"/>
      <c r="F115" s="272"/>
      <c r="G115" s="272"/>
      <c r="H115" s="254"/>
      <c r="I115" s="254"/>
      <c r="J115" s="273"/>
      <c r="K115" s="273"/>
      <c r="L115" s="273"/>
      <c r="M115" s="273"/>
      <c r="N115" s="273"/>
      <c r="O115" s="387"/>
      <c r="P115" s="387"/>
      <c r="Q115" s="360"/>
      <c r="R115" s="262"/>
    </row>
    <row r="116" spans="1:19" ht="16.5" thickBot="1" x14ac:dyDescent="0.25">
      <c r="A116" s="280"/>
      <c r="B116" s="281"/>
      <c r="C116" s="272" t="s">
        <v>168</v>
      </c>
      <c r="D116" s="272"/>
      <c r="E116" s="272"/>
      <c r="F116" s="272"/>
      <c r="G116" s="272"/>
      <c r="H116" s="254"/>
      <c r="I116" s="254"/>
      <c r="J116" s="60">
        <f>INDEX(DatasheetPart3!$D$5:$IM$301,MATCH(Import_LA_Code,DatasheetPart3!$B$5:$B$301,0),MATCH(CONCATENATE('Part 3'!$S116,"/",'Part 3'!J$6),DatasheetPart3!$D$3:$IM$3,0))</f>
        <v>-48009935</v>
      </c>
      <c r="K116" s="273"/>
      <c r="L116" s="273"/>
      <c r="M116" s="60">
        <f>INDEX(DatasheetPart3!$D$5:$IM$301,MATCH(Import_LA_Code,DatasheetPart3!$B$5:$B$301,0),MATCH(CONCATENATE('Part 3'!$S116,"/",'Part 3'!M$6),DatasheetPart3!$D$3:$IM$3,0))</f>
        <v>-308524</v>
      </c>
      <c r="N116" s="273"/>
      <c r="O116" s="387"/>
      <c r="P116" s="388">
        <f>INDEX(DatasheetPart3!$D$5:$IM$301,MATCH(Import_LA_Code,DatasheetPart3!$B$5:$B$301,0),MATCH(CONCATENATE('Part 3'!$S116,"/",'Part 3'!P$6),DatasheetPart3!$D$3:$IM$3,0))</f>
        <v>-48318459</v>
      </c>
      <c r="Q116" s="360"/>
      <c r="R116" s="262"/>
      <c r="S116" s="767">
        <v>29</v>
      </c>
    </row>
    <row r="117" spans="1:19" ht="15.75" thickBot="1" x14ac:dyDescent="0.25">
      <c r="A117" s="280"/>
      <c r="B117" s="281"/>
      <c r="C117" s="272"/>
      <c r="D117" s="272"/>
      <c r="E117" s="272"/>
      <c r="F117" s="272"/>
      <c r="G117" s="272"/>
      <c r="H117" s="254"/>
      <c r="I117" s="254"/>
      <c r="J117" s="254"/>
      <c r="K117" s="254"/>
      <c r="L117" s="254"/>
      <c r="M117" s="254"/>
      <c r="N117" s="254"/>
      <c r="O117" s="359"/>
      <c r="P117" s="359"/>
      <c r="Q117" s="359"/>
      <c r="R117" s="262"/>
    </row>
    <row r="118" spans="1:19" ht="18.75" customHeight="1" thickBot="1" x14ac:dyDescent="0.25">
      <c r="A118" s="280"/>
      <c r="B118" s="281"/>
      <c r="C118" s="875" t="s">
        <v>169</v>
      </c>
      <c r="D118" s="875"/>
      <c r="E118" s="875"/>
      <c r="F118" s="875"/>
      <c r="G118" s="875"/>
      <c r="H118" s="254"/>
      <c r="I118" s="254"/>
      <c r="J118" s="60">
        <f>INDEX(DatasheetPart3!$D$5:$IM$301,MATCH(Import_LA_Code,DatasheetPart3!$B$5:$B$301,0),MATCH(CONCATENATE('Part 3'!$S118,"/",'Part 3'!J$6),DatasheetPart3!$D$3:$IM$3,0))</f>
        <v>1859658</v>
      </c>
      <c r="K118" s="273"/>
      <c r="L118" s="273"/>
      <c r="M118" s="60">
        <f>INDEX(DatasheetPart3!$D$5:$IM$301,MATCH(Import_LA_Code,DatasheetPart3!$B$5:$B$301,0),MATCH(CONCATENATE('Part 3'!$S118,"/",'Part 3'!M$6),DatasheetPart3!$D$3:$IM$3,0))</f>
        <v>-45399</v>
      </c>
      <c r="N118" s="273"/>
      <c r="O118" s="387"/>
      <c r="P118" s="388">
        <f>INDEX(DatasheetPart3!$D$5:$IM$301,MATCH(Import_LA_Code,DatasheetPart3!$B$5:$B$301,0),MATCH(CONCATENATE('Part 3'!$S118,"/",'Part 3'!P$6),DatasheetPart3!$D$3:$IM$3,0))</f>
        <v>1814259</v>
      </c>
      <c r="Q118" s="363"/>
      <c r="R118" s="262"/>
      <c r="S118" s="767">
        <v>30</v>
      </c>
    </row>
    <row r="119" spans="1:19" ht="15.75" x14ac:dyDescent="0.2">
      <c r="A119" s="280"/>
      <c r="B119" s="281"/>
      <c r="C119" s="876"/>
      <c r="D119" s="876"/>
      <c r="E119" s="876"/>
      <c r="F119" s="876"/>
      <c r="G119" s="876"/>
      <c r="H119" s="254"/>
      <c r="I119" s="254"/>
      <c r="J119" s="277"/>
      <c r="K119" s="273"/>
      <c r="L119" s="273"/>
      <c r="M119" s="277"/>
      <c r="N119" s="273"/>
      <c r="O119" s="387"/>
      <c r="P119" s="355"/>
      <c r="Q119" s="360"/>
      <c r="R119" s="262"/>
    </row>
    <row r="120" spans="1:19" ht="15.75" x14ac:dyDescent="0.2">
      <c r="A120" s="280"/>
      <c r="B120" s="281"/>
      <c r="C120" s="282"/>
      <c r="D120" s="272"/>
      <c r="E120" s="272"/>
      <c r="F120" s="272"/>
      <c r="G120" s="272"/>
      <c r="H120" s="254"/>
      <c r="I120" s="254"/>
      <c r="J120" s="273"/>
      <c r="K120" s="273"/>
      <c r="L120" s="273"/>
      <c r="M120" s="273"/>
      <c r="N120" s="273"/>
      <c r="O120" s="387"/>
      <c r="P120" s="387"/>
      <c r="Q120" s="360"/>
      <c r="R120" s="262"/>
    </row>
    <row r="121" spans="1:19" ht="16.5" thickBot="1" x14ac:dyDescent="0.25">
      <c r="A121" s="280"/>
      <c r="B121" s="281"/>
      <c r="C121" s="282" t="s">
        <v>170</v>
      </c>
      <c r="D121" s="272"/>
      <c r="E121" s="272"/>
      <c r="F121" s="272"/>
      <c r="G121" s="272"/>
      <c r="H121" s="254"/>
      <c r="I121" s="254"/>
      <c r="J121" s="273"/>
      <c r="K121" s="273"/>
      <c r="L121" s="273"/>
      <c r="M121" s="273"/>
      <c r="N121" s="273"/>
      <c r="O121" s="387"/>
      <c r="P121" s="387"/>
      <c r="Q121" s="360"/>
      <c r="R121" s="262"/>
    </row>
    <row r="122" spans="1:19" ht="16.5" thickBot="1" x14ac:dyDescent="0.25">
      <c r="A122" s="280"/>
      <c r="B122" s="281"/>
      <c r="C122" s="272" t="s">
        <v>171</v>
      </c>
      <c r="D122" s="272"/>
      <c r="E122" s="272"/>
      <c r="F122" s="272"/>
      <c r="G122" s="272"/>
      <c r="H122" s="254"/>
      <c r="I122" s="254"/>
      <c r="J122" s="60">
        <f>INDEX(DatasheetPart3!$D$5:$IM$301,MATCH(Import_LA_Code,DatasheetPart3!$B$5:$B$301,0),MATCH(CONCATENATE('Part 3'!$S122,"/",'Part 3'!J$6),DatasheetPart3!$D$3:$IM$3,0))</f>
        <v>-36547145</v>
      </c>
      <c r="K122" s="276"/>
      <c r="L122" s="273"/>
      <c r="M122" s="60">
        <f>INDEX(DatasheetPart3!$D$5:$IM$301,MATCH(Import_LA_Code,DatasheetPart3!$B$5:$B$301,0),MATCH(CONCATENATE('Part 3'!$S122,"/",'Part 3'!M$6),DatasheetPart3!$D$3:$IM$3,0))</f>
        <v>-23487</v>
      </c>
      <c r="N122" s="273"/>
      <c r="O122" s="387"/>
      <c r="P122" s="388">
        <f>INDEX(DatasheetPart3!$D$5:$IM$301,MATCH(Import_LA_Code,DatasheetPart3!$B$5:$B$301,0),MATCH(CONCATENATE('Part 3'!$S122,"/",'Part 3'!P$6),DatasheetPart3!$D$3:$IM$3,0))</f>
        <v>-36570632</v>
      </c>
      <c r="Q122" s="360"/>
      <c r="R122" s="262"/>
      <c r="S122" s="767">
        <v>31</v>
      </c>
    </row>
    <row r="123" spans="1:19" ht="15.75" thickBot="1" x14ac:dyDescent="0.25">
      <c r="A123" s="280"/>
      <c r="B123" s="281"/>
      <c r="C123" s="272"/>
      <c r="D123" s="272"/>
      <c r="E123" s="272"/>
      <c r="F123" s="272"/>
      <c r="G123" s="272"/>
      <c r="H123" s="254"/>
      <c r="I123" s="254"/>
      <c r="J123" s="254"/>
      <c r="K123" s="254"/>
      <c r="L123" s="254"/>
      <c r="M123" s="254"/>
      <c r="N123" s="254"/>
      <c r="O123" s="359"/>
      <c r="P123" s="359"/>
      <c r="Q123" s="360"/>
      <c r="R123" s="262"/>
    </row>
    <row r="124" spans="1:19" ht="18.75" customHeight="1" thickBot="1" x14ac:dyDescent="0.25">
      <c r="A124" s="280"/>
      <c r="B124" s="281"/>
      <c r="C124" s="875" t="s">
        <v>172</v>
      </c>
      <c r="D124" s="875"/>
      <c r="E124" s="875"/>
      <c r="F124" s="875"/>
      <c r="G124" s="875"/>
      <c r="H124" s="254"/>
      <c r="I124" s="254"/>
      <c r="J124" s="60">
        <f>INDEX(DatasheetPart3!$D$5:$IM$301,MATCH(Import_LA_Code,DatasheetPart3!$B$5:$B$301,0),MATCH(CONCATENATE('Part 3'!$S124,"/",'Part 3'!J$6),DatasheetPart3!$D$3:$IM$3,0))</f>
        <v>1351445</v>
      </c>
      <c r="K124" s="273"/>
      <c r="L124" s="273"/>
      <c r="M124" s="60">
        <f>INDEX(DatasheetPart3!$D$5:$IM$301,MATCH(Import_LA_Code,DatasheetPart3!$B$5:$B$301,0),MATCH(CONCATENATE('Part 3'!$S124,"/",'Part 3'!M$6),DatasheetPart3!$D$3:$IM$3,0))</f>
        <v>2880</v>
      </c>
      <c r="N124" s="276"/>
      <c r="O124" s="387"/>
      <c r="P124" s="388">
        <f>INDEX(DatasheetPart3!$D$5:$IM$301,MATCH(Import_LA_Code,DatasheetPart3!$B$5:$B$301,0),MATCH(CONCATENATE('Part 3'!$S124,"/",'Part 3'!P$6),DatasheetPart3!$D$3:$IM$3,0))</f>
        <v>1354325</v>
      </c>
      <c r="Q124" s="360"/>
      <c r="R124" s="262"/>
      <c r="S124" s="767">
        <v>32</v>
      </c>
    </row>
    <row r="125" spans="1:19" ht="15.75" x14ac:dyDescent="0.2">
      <c r="A125" s="280"/>
      <c r="B125" s="281"/>
      <c r="C125" s="876"/>
      <c r="D125" s="876"/>
      <c r="E125" s="876"/>
      <c r="F125" s="876"/>
      <c r="G125" s="876"/>
      <c r="H125" s="254"/>
      <c r="I125" s="254"/>
      <c r="J125" s="277"/>
      <c r="K125" s="273"/>
      <c r="L125" s="273"/>
      <c r="M125" s="277"/>
      <c r="N125" s="273"/>
      <c r="O125" s="387"/>
      <c r="P125" s="355"/>
      <c r="Q125" s="360"/>
      <c r="R125" s="262"/>
    </row>
    <row r="126" spans="1:19" ht="15.75" x14ac:dyDescent="0.2">
      <c r="A126" s="280"/>
      <c r="B126" s="281"/>
      <c r="C126" s="275"/>
      <c r="D126" s="275"/>
      <c r="E126" s="275"/>
      <c r="F126" s="275"/>
      <c r="G126" s="275"/>
      <c r="H126" s="254"/>
      <c r="I126" s="254"/>
      <c r="J126" s="277"/>
      <c r="K126" s="273"/>
      <c r="L126" s="273"/>
      <c r="M126" s="277"/>
      <c r="N126" s="273"/>
      <c r="O126" s="387"/>
      <c r="P126" s="355"/>
      <c r="Q126" s="360"/>
      <c r="R126" s="262"/>
    </row>
    <row r="127" spans="1:19" ht="16.5" thickBot="1" x14ac:dyDescent="0.25">
      <c r="A127" s="280"/>
      <c r="B127" s="281"/>
      <c r="C127" s="282" t="s">
        <v>146</v>
      </c>
      <c r="D127" s="272"/>
      <c r="E127" s="272"/>
      <c r="F127" s="272"/>
      <c r="G127" s="272"/>
      <c r="H127" s="254"/>
      <c r="I127" s="254"/>
      <c r="J127" s="273"/>
      <c r="K127" s="273"/>
      <c r="L127" s="273"/>
      <c r="M127" s="273"/>
      <c r="N127" s="273"/>
      <c r="O127" s="387"/>
      <c r="P127" s="387"/>
      <c r="Q127" s="360"/>
      <c r="R127" s="262"/>
    </row>
    <row r="128" spans="1:19" ht="16.5" thickBot="1" x14ac:dyDescent="0.25">
      <c r="A128" s="280"/>
      <c r="B128" s="281"/>
      <c r="C128" s="272" t="s">
        <v>173</v>
      </c>
      <c r="D128" s="272"/>
      <c r="E128" s="272"/>
      <c r="F128" s="272"/>
      <c r="G128" s="272"/>
      <c r="H128" s="254"/>
      <c r="I128" s="254"/>
      <c r="J128" s="60">
        <f>INDEX(DatasheetPart3!$D$5:$IM$301,MATCH(Import_LA_Code,DatasheetPart3!$B$5:$B$301,0),MATCH(CONCATENATE('Part 3'!$S128,"/",'Part 3'!J$6),DatasheetPart3!$D$3:$IM$3,0))</f>
        <v>-1500885</v>
      </c>
      <c r="K128" s="276"/>
      <c r="L128" s="273"/>
      <c r="M128" s="60">
        <f>INDEX(DatasheetPart3!$D$5:$IM$301,MATCH(Import_LA_Code,DatasheetPart3!$B$5:$B$301,0),MATCH(CONCATENATE('Part 3'!$S128,"/",'Part 3'!M$6),DatasheetPart3!$D$3:$IM$3,0))</f>
        <v>-1347</v>
      </c>
      <c r="N128" s="273"/>
      <c r="O128" s="387"/>
      <c r="P128" s="388">
        <f>INDEX(DatasheetPart3!$D$5:$IM$301,MATCH(Import_LA_Code,DatasheetPart3!$B$5:$B$301,0),MATCH(CONCATENATE('Part 3'!$S128,"/",'Part 3'!P$6),DatasheetPart3!$D$3:$IM$3,0))</f>
        <v>-1502232</v>
      </c>
      <c r="Q128" s="360"/>
      <c r="R128" s="262"/>
      <c r="S128" s="767">
        <v>33</v>
      </c>
    </row>
    <row r="129" spans="1:19" ht="15.75" thickBot="1" x14ac:dyDescent="0.25">
      <c r="A129" s="280"/>
      <c r="B129" s="281"/>
      <c r="C129" s="272"/>
      <c r="D129" s="272"/>
      <c r="E129" s="272"/>
      <c r="F129" s="272"/>
      <c r="G129" s="272"/>
      <c r="H129" s="254"/>
      <c r="I129" s="254"/>
      <c r="J129" s="254"/>
      <c r="K129" s="254"/>
      <c r="L129" s="254"/>
      <c r="M129" s="254"/>
      <c r="N129" s="254"/>
      <c r="O129" s="359"/>
      <c r="P129" s="359"/>
      <c r="Q129" s="360"/>
      <c r="R129" s="262"/>
    </row>
    <row r="130" spans="1:19" ht="18.75" customHeight="1" thickBot="1" x14ac:dyDescent="0.25">
      <c r="A130" s="280"/>
      <c r="B130" s="281"/>
      <c r="C130" s="875" t="s">
        <v>174</v>
      </c>
      <c r="D130" s="875"/>
      <c r="E130" s="875"/>
      <c r="F130" s="875"/>
      <c r="G130" s="875"/>
      <c r="H130" s="254"/>
      <c r="I130" s="254"/>
      <c r="J130" s="60">
        <f>INDEX(DatasheetPart3!$D$5:$IM$301,MATCH(Import_LA_Code,DatasheetPart3!$B$5:$B$301,0),MATCH(CONCATENATE('Part 3'!$S130,"/",'Part 3'!J$6),DatasheetPart3!$D$3:$IM$3,0))</f>
        <v>138516</v>
      </c>
      <c r="K130" s="273"/>
      <c r="L130" s="273"/>
      <c r="M130" s="60">
        <f>INDEX(DatasheetPart3!$D$5:$IM$301,MATCH(Import_LA_Code,DatasheetPart3!$B$5:$B$301,0),MATCH(CONCATENATE('Part 3'!$S130,"/",'Part 3'!M$6),DatasheetPart3!$D$3:$IM$3,0))</f>
        <v>0</v>
      </c>
      <c r="N130" s="273"/>
      <c r="O130" s="387"/>
      <c r="P130" s="388">
        <f>INDEX(DatasheetPart3!$D$5:$IM$301,MATCH(Import_LA_Code,DatasheetPart3!$B$5:$B$301,0),MATCH(CONCATENATE('Part 3'!$S130,"/",'Part 3'!P$6),DatasheetPart3!$D$3:$IM$3,0))</f>
        <v>138516</v>
      </c>
      <c r="Q130" s="360"/>
      <c r="R130" s="262"/>
      <c r="S130" s="767">
        <v>34</v>
      </c>
    </row>
    <row r="131" spans="1:19" ht="15.75" x14ac:dyDescent="0.2">
      <c r="A131" s="280"/>
      <c r="B131" s="281"/>
      <c r="C131" s="876"/>
      <c r="D131" s="876"/>
      <c r="E131" s="876"/>
      <c r="F131" s="876"/>
      <c r="G131" s="876"/>
      <c r="H131" s="254"/>
      <c r="I131" s="254"/>
      <c r="J131" s="277"/>
      <c r="K131" s="273"/>
      <c r="L131" s="273"/>
      <c r="M131" s="277"/>
      <c r="N131" s="273"/>
      <c r="O131" s="387"/>
      <c r="P131" s="355"/>
      <c r="Q131" s="360"/>
      <c r="R131" s="262"/>
    </row>
    <row r="132" spans="1:19" ht="15" x14ac:dyDescent="0.2">
      <c r="A132" s="280"/>
      <c r="B132" s="281"/>
      <c r="C132" s="272"/>
      <c r="D132" s="272"/>
      <c r="E132" s="272"/>
      <c r="F132" s="272"/>
      <c r="G132" s="272"/>
      <c r="H132" s="254"/>
      <c r="I132" s="254"/>
      <c r="J132" s="254"/>
      <c r="K132" s="254"/>
      <c r="L132" s="254"/>
      <c r="M132" s="254"/>
      <c r="N132" s="254"/>
      <c r="O132" s="359"/>
      <c r="P132" s="359"/>
      <c r="Q132" s="360"/>
      <c r="R132" s="262"/>
    </row>
    <row r="133" spans="1:19" ht="16.5" thickBot="1" x14ac:dyDescent="0.25">
      <c r="A133" s="280"/>
      <c r="B133" s="281"/>
      <c r="C133" s="282" t="s">
        <v>175</v>
      </c>
      <c r="D133" s="272"/>
      <c r="E133" s="272"/>
      <c r="F133" s="272"/>
      <c r="G133" s="272"/>
      <c r="H133" s="254"/>
      <c r="I133" s="254"/>
      <c r="J133" s="273"/>
      <c r="K133" s="273"/>
      <c r="L133" s="273"/>
      <c r="M133" s="273"/>
      <c r="N133" s="273"/>
      <c r="O133" s="387"/>
      <c r="P133" s="387"/>
      <c r="Q133" s="360"/>
      <c r="R133" s="262"/>
    </row>
    <row r="134" spans="1:19" ht="16.5" thickBot="1" x14ac:dyDescent="0.25">
      <c r="A134" s="280"/>
      <c r="B134" s="281"/>
      <c r="C134" s="272" t="s">
        <v>176</v>
      </c>
      <c r="D134" s="272"/>
      <c r="E134" s="272"/>
      <c r="F134" s="272"/>
      <c r="G134" s="272"/>
      <c r="H134" s="254"/>
      <c r="I134" s="254"/>
      <c r="J134" s="60">
        <f>INDEX(DatasheetPart3!$D$5:$IM$301,MATCH(Import_LA_Code,DatasheetPart3!$B$5:$B$301,0),MATCH(CONCATENATE('Part 3'!$S134,"/",'Part 3'!J$6),DatasheetPart3!$D$3:$IM$3,0))</f>
        <v>-189709</v>
      </c>
      <c r="K134" s="273"/>
      <c r="L134" s="273"/>
      <c r="M134" s="60">
        <f>INDEX(DatasheetPart3!$D$5:$IM$301,MATCH(Import_LA_Code,DatasheetPart3!$B$5:$B$301,0),MATCH(CONCATENATE('Part 3'!$S134,"/",'Part 3'!M$6),DatasheetPart3!$D$3:$IM$3,0))</f>
        <v>0</v>
      </c>
      <c r="N134" s="273"/>
      <c r="O134" s="387"/>
      <c r="P134" s="388">
        <f>INDEX(DatasheetPart3!$D$5:$IM$301,MATCH(Import_LA_Code,DatasheetPart3!$B$5:$B$301,0),MATCH(CONCATENATE('Part 3'!$S134,"/",'Part 3'!P$6),DatasheetPart3!$D$3:$IM$3,0))</f>
        <v>-189709</v>
      </c>
      <c r="Q134" s="360"/>
      <c r="R134" s="262"/>
      <c r="S134" s="767">
        <v>35</v>
      </c>
    </row>
    <row r="135" spans="1:19" ht="15.75" thickBot="1" x14ac:dyDescent="0.25">
      <c r="A135" s="280"/>
      <c r="B135" s="281"/>
      <c r="C135" s="272"/>
      <c r="D135" s="272"/>
      <c r="E135" s="272"/>
      <c r="F135" s="272"/>
      <c r="G135" s="272"/>
      <c r="H135" s="254"/>
      <c r="I135" s="254"/>
      <c r="J135" s="254"/>
      <c r="K135" s="254"/>
      <c r="L135" s="254"/>
      <c r="M135" s="254"/>
      <c r="N135" s="254"/>
      <c r="O135" s="359"/>
      <c r="P135" s="359"/>
      <c r="Q135" s="359"/>
      <c r="R135" s="262"/>
    </row>
    <row r="136" spans="1:19" ht="18.75" customHeight="1" thickBot="1" x14ac:dyDescent="0.25">
      <c r="A136" s="280"/>
      <c r="B136" s="281"/>
      <c r="C136" s="875" t="s">
        <v>177</v>
      </c>
      <c r="D136" s="875"/>
      <c r="E136" s="875"/>
      <c r="F136" s="875"/>
      <c r="G136" s="875"/>
      <c r="H136" s="254"/>
      <c r="I136" s="254"/>
      <c r="J136" s="60">
        <f>INDEX(DatasheetPart3!$D$5:$IM$301,MATCH(Import_LA_Code,DatasheetPart3!$B$5:$B$301,0),MATCH(CONCATENATE('Part 3'!$S136,"/",'Part 3'!J$6),DatasheetPart3!$D$3:$IM$3,0))</f>
        <v>24240</v>
      </c>
      <c r="K136" s="273"/>
      <c r="L136" s="273"/>
      <c r="M136" s="60">
        <f>INDEX(DatasheetPart3!$D$5:$IM$301,MATCH(Import_LA_Code,DatasheetPart3!$B$5:$B$301,0),MATCH(CONCATENATE('Part 3'!$S136,"/",'Part 3'!M$6),DatasheetPart3!$D$3:$IM$3,0))</f>
        <v>0</v>
      </c>
      <c r="N136" s="273"/>
      <c r="O136" s="387"/>
      <c r="P136" s="388">
        <f>INDEX(DatasheetPart3!$D$5:$IM$301,MATCH(Import_LA_Code,DatasheetPart3!$B$5:$B$301,0),MATCH(CONCATENATE('Part 3'!$S136,"/",'Part 3'!P$6),DatasheetPart3!$D$3:$IM$3,0))</f>
        <v>24240</v>
      </c>
      <c r="Q136" s="360"/>
      <c r="R136" s="262"/>
      <c r="S136" s="767">
        <v>36</v>
      </c>
    </row>
    <row r="137" spans="1:19" ht="15.75" x14ac:dyDescent="0.2">
      <c r="A137" s="280"/>
      <c r="B137" s="281"/>
      <c r="C137" s="876"/>
      <c r="D137" s="876"/>
      <c r="E137" s="876"/>
      <c r="F137" s="876"/>
      <c r="G137" s="876"/>
      <c r="H137" s="254"/>
      <c r="I137" s="254"/>
      <c r="J137" s="277"/>
      <c r="K137" s="273"/>
      <c r="L137" s="273"/>
      <c r="M137" s="277"/>
      <c r="N137" s="273"/>
      <c r="O137" s="387"/>
      <c r="P137" s="355"/>
      <c r="Q137" s="360"/>
      <c r="R137" s="262"/>
    </row>
    <row r="138" spans="1:19" ht="15.75" x14ac:dyDescent="0.2">
      <c r="A138" s="280"/>
      <c r="B138" s="281"/>
      <c r="C138" s="311"/>
      <c r="D138" s="311"/>
      <c r="E138" s="311"/>
      <c r="F138" s="311"/>
      <c r="G138" s="311"/>
      <c r="H138" s="270"/>
      <c r="I138" s="270"/>
      <c r="J138" s="331"/>
      <c r="K138" s="285"/>
      <c r="L138" s="285"/>
      <c r="M138" s="331"/>
      <c r="N138" s="285"/>
      <c r="O138" s="387"/>
      <c r="P138" s="355"/>
      <c r="Q138" s="360"/>
      <c r="R138" s="332"/>
    </row>
    <row r="139" spans="1:19" ht="16.5" thickBot="1" x14ac:dyDescent="0.25">
      <c r="A139" s="280"/>
      <c r="B139" s="281"/>
      <c r="C139" s="282" t="s">
        <v>178</v>
      </c>
      <c r="D139" s="272"/>
      <c r="E139" s="272"/>
      <c r="F139" s="272"/>
      <c r="G139" s="272"/>
      <c r="H139" s="254"/>
      <c r="I139" s="254"/>
      <c r="J139" s="273"/>
      <c r="K139" s="273"/>
      <c r="L139" s="273"/>
      <c r="M139" s="273"/>
      <c r="N139" s="273"/>
      <c r="O139" s="387"/>
      <c r="P139" s="387"/>
      <c r="Q139" s="360"/>
      <c r="R139" s="262"/>
    </row>
    <row r="140" spans="1:19" ht="16.5" thickBot="1" x14ac:dyDescent="0.25">
      <c r="A140" s="280"/>
      <c r="B140" s="281"/>
      <c r="C140" s="272" t="s">
        <v>179</v>
      </c>
      <c r="D140" s="272"/>
      <c r="E140" s="272"/>
      <c r="F140" s="272"/>
      <c r="G140" s="272"/>
      <c r="H140" s="254"/>
      <c r="I140" s="254"/>
      <c r="J140" s="60">
        <f>INDEX(DatasheetPart3!$D$5:$IM$301,MATCH(Import_LA_Code,DatasheetPart3!$B$5:$B$301,0),MATCH(CONCATENATE('Part 3'!$S140,"/",'Part 3'!J$6),DatasheetPart3!$D$3:$IM$3,0))</f>
        <v>-542144</v>
      </c>
      <c r="K140" s="273"/>
      <c r="L140" s="273"/>
      <c r="M140" s="60">
        <f>INDEX(DatasheetPart3!$D$5:$IM$301,MATCH(Import_LA_Code,DatasheetPart3!$B$5:$B$301,0),MATCH(CONCATENATE('Part 3'!$S140,"/",'Part 3'!M$6),DatasheetPart3!$D$3:$IM$3,0))</f>
        <v>0</v>
      </c>
      <c r="N140" s="273"/>
      <c r="O140" s="387"/>
      <c r="P140" s="388">
        <f>INDEX(DatasheetPart3!$D$5:$IM$301,MATCH(Import_LA_Code,DatasheetPart3!$B$5:$B$301,0),MATCH(CONCATENATE('Part 3'!$S140,"/",'Part 3'!P$6),DatasheetPart3!$D$3:$IM$3,0))</f>
        <v>-542144</v>
      </c>
      <c r="Q140" s="363"/>
      <c r="R140" s="262"/>
      <c r="S140" s="767">
        <v>37</v>
      </c>
    </row>
    <row r="141" spans="1:19" ht="15.75" thickBot="1" x14ac:dyDescent="0.25">
      <c r="A141" s="280"/>
      <c r="B141" s="281"/>
      <c r="C141" s="272"/>
      <c r="D141" s="272"/>
      <c r="E141" s="272"/>
      <c r="F141" s="272"/>
      <c r="G141" s="272"/>
      <c r="H141" s="254"/>
      <c r="I141" s="254"/>
      <c r="J141" s="254"/>
      <c r="K141" s="254"/>
      <c r="L141" s="254"/>
      <c r="M141" s="254"/>
      <c r="N141" s="254"/>
      <c r="O141" s="359"/>
      <c r="P141" s="359"/>
      <c r="Q141" s="360"/>
      <c r="R141" s="262"/>
    </row>
    <row r="142" spans="1:19" ht="18.75" customHeight="1" thickBot="1" x14ac:dyDescent="0.25">
      <c r="A142" s="280"/>
      <c r="B142" s="281"/>
      <c r="C142" s="875" t="s">
        <v>180</v>
      </c>
      <c r="D142" s="875"/>
      <c r="E142" s="875"/>
      <c r="F142" s="875"/>
      <c r="G142" s="875"/>
      <c r="H142" s="254"/>
      <c r="I142" s="254"/>
      <c r="J142" s="60">
        <f>INDEX(DatasheetPart3!$D$5:$IM$301,MATCH(Import_LA_Code,DatasheetPart3!$B$5:$B$301,0),MATCH(CONCATENATE('Part 3'!$S142,"/",'Part 3'!J$6),DatasheetPart3!$D$3:$IM$3,0))</f>
        <v>11202</v>
      </c>
      <c r="K142" s="276"/>
      <c r="L142" s="273"/>
      <c r="M142" s="60">
        <f>INDEX(DatasheetPart3!$D$5:$IM$301,MATCH(Import_LA_Code,DatasheetPart3!$B$5:$B$301,0),MATCH(CONCATENATE('Part 3'!$S142,"/",'Part 3'!M$6),DatasheetPart3!$D$3:$IM$3,0))</f>
        <v>0</v>
      </c>
      <c r="N142" s="273"/>
      <c r="O142" s="387"/>
      <c r="P142" s="388">
        <f>INDEX(DatasheetPart3!$D$5:$IM$301,MATCH(Import_LA_Code,DatasheetPart3!$B$5:$B$301,0),MATCH(CONCATENATE('Part 3'!$S142,"/",'Part 3'!P$6),DatasheetPart3!$D$3:$IM$3,0))</f>
        <v>11202</v>
      </c>
      <c r="Q142" s="360"/>
      <c r="R142" s="262"/>
      <c r="S142" s="767">
        <v>38</v>
      </c>
    </row>
    <row r="143" spans="1:19" ht="15.75" x14ac:dyDescent="0.2">
      <c r="A143" s="280"/>
      <c r="B143" s="281"/>
      <c r="C143" s="876"/>
      <c r="D143" s="876"/>
      <c r="E143" s="876"/>
      <c r="F143" s="876"/>
      <c r="G143" s="876"/>
      <c r="H143" s="254"/>
      <c r="I143" s="254"/>
      <c r="J143" s="277"/>
      <c r="K143" s="273"/>
      <c r="L143" s="273"/>
      <c r="M143" s="277"/>
      <c r="N143" s="273"/>
      <c r="O143" s="387"/>
      <c r="P143" s="355"/>
      <c r="Q143" s="360"/>
      <c r="R143" s="262"/>
    </row>
    <row r="144" spans="1:19" ht="15" x14ac:dyDescent="0.2">
      <c r="A144" s="280"/>
      <c r="B144" s="281"/>
      <c r="C144" s="272"/>
      <c r="D144" s="272"/>
      <c r="E144" s="272"/>
      <c r="F144" s="272"/>
      <c r="G144" s="272"/>
      <c r="H144" s="254"/>
      <c r="I144" s="254"/>
      <c r="J144" s="273"/>
      <c r="K144" s="273"/>
      <c r="L144" s="273"/>
      <c r="M144" s="273"/>
      <c r="N144" s="273"/>
      <c r="O144" s="387"/>
      <c r="P144" s="387"/>
      <c r="Q144" s="360"/>
      <c r="R144" s="262"/>
    </row>
    <row r="145" spans="1:19" ht="16.5" thickBot="1" x14ac:dyDescent="0.25">
      <c r="A145" s="280"/>
      <c r="B145" s="281"/>
      <c r="C145" s="282" t="s">
        <v>181</v>
      </c>
      <c r="D145" s="272"/>
      <c r="E145" s="272"/>
      <c r="F145" s="272"/>
      <c r="G145" s="272"/>
      <c r="H145" s="254"/>
      <c r="I145" s="254"/>
      <c r="J145" s="273"/>
      <c r="K145" s="273"/>
      <c r="L145" s="273"/>
      <c r="M145" s="273"/>
      <c r="N145" s="273"/>
      <c r="O145" s="387"/>
      <c r="P145" s="387"/>
      <c r="Q145" s="360"/>
      <c r="R145" s="262"/>
    </row>
    <row r="146" spans="1:19" ht="16.5" thickBot="1" x14ac:dyDescent="0.25">
      <c r="A146" s="280"/>
      <c r="B146" s="281"/>
      <c r="C146" s="272" t="s">
        <v>182</v>
      </c>
      <c r="D146" s="272"/>
      <c r="E146" s="272"/>
      <c r="F146" s="272"/>
      <c r="G146" s="272"/>
      <c r="H146" s="254"/>
      <c r="I146" s="254"/>
      <c r="J146" s="60">
        <f>INDEX(DatasheetPart3!$D$5:$IM$301,MATCH(Import_LA_Code,DatasheetPart3!$B$5:$B$301,0),MATCH(CONCATENATE('Part 3'!$S146,"/",'Part 3'!J$6),DatasheetPart3!$D$3:$IM$3,0))</f>
        <v>-4751455</v>
      </c>
      <c r="K146" s="273"/>
      <c r="L146" s="273"/>
      <c r="M146" s="60">
        <f>INDEX(DatasheetPart3!$D$5:$IM$301,MATCH(Import_LA_Code,DatasheetPart3!$B$5:$B$301,0),MATCH(CONCATENATE('Part 3'!$S146,"/",'Part 3'!M$6),DatasheetPart3!$D$3:$IM$3,0))</f>
        <v>-7569534</v>
      </c>
      <c r="N146" s="273"/>
      <c r="O146" s="387"/>
      <c r="P146" s="388">
        <f>INDEX(DatasheetPart3!$D$5:$IM$301,MATCH(Import_LA_Code,DatasheetPart3!$B$5:$B$301,0),MATCH(CONCATENATE('Part 3'!$S146,"/",'Part 3'!P$6),DatasheetPart3!$D$3:$IM$3,0))</f>
        <v>-12320989</v>
      </c>
      <c r="Q146" s="363"/>
      <c r="R146" s="262"/>
      <c r="S146" s="767">
        <v>39</v>
      </c>
    </row>
    <row r="147" spans="1:19" ht="15.75" thickBot="1" x14ac:dyDescent="0.25">
      <c r="A147" s="280"/>
      <c r="B147" s="281"/>
      <c r="C147" s="272"/>
      <c r="D147" s="272"/>
      <c r="E147" s="272"/>
      <c r="F147" s="272"/>
      <c r="G147" s="272"/>
      <c r="H147" s="254"/>
      <c r="I147" s="254"/>
      <c r="J147" s="254"/>
      <c r="K147" s="254"/>
      <c r="L147" s="254"/>
      <c r="M147" s="254"/>
      <c r="N147" s="254"/>
      <c r="O147" s="359"/>
      <c r="P147" s="359"/>
      <c r="Q147" s="359"/>
      <c r="R147" s="262"/>
    </row>
    <row r="148" spans="1:19" ht="18.75" customHeight="1" thickBot="1" x14ac:dyDescent="0.25">
      <c r="A148" s="280"/>
      <c r="B148" s="281"/>
      <c r="C148" s="875" t="s">
        <v>183</v>
      </c>
      <c r="D148" s="875"/>
      <c r="E148" s="875"/>
      <c r="F148" s="875"/>
      <c r="G148" s="875"/>
      <c r="H148" s="254"/>
      <c r="I148" s="254"/>
      <c r="J148" s="60">
        <f>INDEX(DatasheetPart3!$D$5:$IM$301,MATCH(Import_LA_Code,DatasheetPart3!$B$5:$B$301,0),MATCH(CONCATENATE('Part 3'!$S148,"/",'Part 3'!J$6),DatasheetPart3!$D$3:$IM$3,0))</f>
        <v>-845703</v>
      </c>
      <c r="K148" s="273"/>
      <c r="L148" s="273"/>
      <c r="M148" s="60">
        <f>INDEX(DatasheetPart3!$D$5:$IM$301,MATCH(Import_LA_Code,DatasheetPart3!$B$5:$B$301,0),MATCH(CONCATENATE('Part 3'!$S148,"/",'Part 3'!M$6),DatasheetPart3!$D$3:$IM$3,0))</f>
        <v>-470086</v>
      </c>
      <c r="N148" s="276"/>
      <c r="O148" s="387"/>
      <c r="P148" s="388">
        <f>INDEX(DatasheetPart3!$D$5:$IM$301,MATCH(Import_LA_Code,DatasheetPart3!$B$5:$B$301,0),MATCH(CONCATENATE('Part 3'!$S148,"/",'Part 3'!P$6),DatasheetPart3!$D$3:$IM$3,0))</f>
        <v>-1315789</v>
      </c>
      <c r="Q148" s="360"/>
      <c r="R148" s="262"/>
      <c r="S148" s="767">
        <v>40</v>
      </c>
    </row>
    <row r="149" spans="1:19" ht="15.75" x14ac:dyDescent="0.2">
      <c r="A149" s="280"/>
      <c r="B149" s="281"/>
      <c r="C149" s="876"/>
      <c r="D149" s="876"/>
      <c r="E149" s="876"/>
      <c r="F149" s="876"/>
      <c r="G149" s="876"/>
      <c r="H149" s="254"/>
      <c r="I149" s="254"/>
      <c r="J149" s="277"/>
      <c r="K149" s="273"/>
      <c r="L149" s="273"/>
      <c r="M149" s="277"/>
      <c r="N149" s="273"/>
      <c r="O149" s="387"/>
      <c r="P149" s="355"/>
      <c r="Q149" s="360"/>
      <c r="R149" s="262"/>
    </row>
    <row r="150" spans="1:19" ht="16.5" thickBot="1" x14ac:dyDescent="0.3">
      <c r="A150" s="280"/>
      <c r="B150" s="281"/>
      <c r="C150" s="333" t="s">
        <v>184</v>
      </c>
      <c r="D150" s="334"/>
      <c r="E150" s="334"/>
      <c r="F150" s="334"/>
      <c r="G150" s="334"/>
      <c r="H150" s="335"/>
      <c r="I150" s="336"/>
      <c r="J150" s="337"/>
      <c r="K150" s="306"/>
      <c r="L150" s="306"/>
      <c r="M150" s="306"/>
      <c r="N150" s="306"/>
      <c r="O150" s="387"/>
      <c r="P150" s="355"/>
      <c r="Q150" s="360"/>
      <c r="R150" s="262"/>
    </row>
    <row r="151" spans="1:19" ht="16.5" thickBot="1" x14ac:dyDescent="0.25">
      <c r="A151" s="280"/>
      <c r="B151" s="281"/>
      <c r="C151" s="338" t="s">
        <v>185</v>
      </c>
      <c r="D151" s="339"/>
      <c r="E151" s="339"/>
      <c r="F151" s="339"/>
      <c r="G151" s="339"/>
      <c r="H151" s="336"/>
      <c r="I151" s="336"/>
      <c r="J151" s="306"/>
      <c r="K151" s="306"/>
      <c r="L151" s="306"/>
      <c r="M151" s="340">
        <f>INDEX(DatasheetPart3!$D$5:$IM$301,MATCH(Import_LA_Code,DatasheetPart3!$B$5:$B$301,0),MATCH(CONCATENATE('Part 3'!$S151,"/",'Part 3'!M$6),DatasheetPart3!$D$3:$IM$3,0))</f>
        <v>-8342184</v>
      </c>
      <c r="N151" s="306"/>
      <c r="O151" s="387"/>
      <c r="P151" s="387"/>
      <c r="Q151" s="360"/>
      <c r="R151" s="262"/>
      <c r="S151" s="767">
        <v>41</v>
      </c>
    </row>
    <row r="152" spans="1:19" ht="15.75" thickBot="1" x14ac:dyDescent="0.25">
      <c r="A152" s="280"/>
      <c r="B152" s="281"/>
      <c r="C152" s="339"/>
      <c r="D152" s="339"/>
      <c r="E152" s="339"/>
      <c r="F152" s="339"/>
      <c r="G152" s="339"/>
      <c r="H152" s="306"/>
      <c r="I152" s="306"/>
      <c r="J152" s="306"/>
      <c r="K152" s="306"/>
      <c r="L152" s="306"/>
      <c r="M152" s="341"/>
      <c r="N152" s="306"/>
      <c r="O152" s="387"/>
      <c r="P152" s="387"/>
      <c r="Q152" s="360"/>
      <c r="R152" s="262"/>
    </row>
    <row r="153" spans="1:19" ht="16.5" thickBot="1" x14ac:dyDescent="0.25">
      <c r="A153" s="280"/>
      <c r="B153" s="281"/>
      <c r="C153" s="338" t="s">
        <v>186</v>
      </c>
      <c r="D153" s="339"/>
      <c r="E153" s="339"/>
      <c r="F153" s="339"/>
      <c r="G153" s="339"/>
      <c r="H153" s="336"/>
      <c r="I153" s="336"/>
      <c r="J153" s="60">
        <f>INDEX(DatasheetPart3!$D$5:$IM$301,MATCH(Import_LA_Code,DatasheetPart3!$B$5:$B$301,0),MATCH(CONCATENATE('Part 3'!$S153,"/",'Part 3'!J$6),DatasheetPart3!$D$3:$IM$3,0))</f>
        <v>-265601</v>
      </c>
      <c r="K153" s="306"/>
      <c r="L153" s="306"/>
      <c r="M153" s="342"/>
      <c r="N153" s="306"/>
      <c r="O153" s="387"/>
      <c r="P153" s="387"/>
      <c r="Q153" s="360"/>
      <c r="R153" s="262"/>
      <c r="S153" s="767">
        <v>42</v>
      </c>
    </row>
    <row r="154" spans="1:19" ht="15.75" thickBot="1" x14ac:dyDescent="0.25">
      <c r="A154" s="280"/>
      <c r="B154" s="281"/>
      <c r="C154" s="338"/>
      <c r="D154" s="339"/>
      <c r="E154" s="339"/>
      <c r="F154" s="339"/>
      <c r="G154" s="339"/>
      <c r="H154" s="336"/>
      <c r="I154" s="336"/>
      <c r="J154" s="343"/>
      <c r="K154" s="306"/>
      <c r="L154" s="306"/>
      <c r="M154" s="344"/>
      <c r="N154" s="306"/>
      <c r="O154" s="387"/>
      <c r="P154" s="387"/>
      <c r="Q154" s="360"/>
      <c r="R154" s="262"/>
    </row>
    <row r="155" spans="1:19" ht="16.5" thickBot="1" x14ac:dyDescent="0.25">
      <c r="A155" s="280"/>
      <c r="B155" s="281"/>
      <c r="C155" s="336" t="s">
        <v>187</v>
      </c>
      <c r="D155" s="336"/>
      <c r="E155" s="336"/>
      <c r="F155" s="336"/>
      <c r="G155" s="336"/>
      <c r="H155" s="336"/>
      <c r="I155" s="336"/>
      <c r="J155" s="60">
        <f>INDEX(DatasheetPart3!$D$5:$IM$301,MATCH(Import_LA_Code,DatasheetPart3!$B$5:$B$301,0),MATCH(CONCATENATE('Part 3'!$S155,"/",'Part 3'!J$6),DatasheetPart3!$D$3:$IM$3,0))</f>
        <v>-1083253</v>
      </c>
      <c r="K155" s="345"/>
      <c r="L155" s="306"/>
      <c r="M155" s="60">
        <f>INDEX(DatasheetPart3!$D$5:$IM$301,MATCH(Import_LA_Code,DatasheetPart3!$B$5:$B$301,0),MATCH(CONCATENATE('Part 3'!$S155,"/",'Part 3'!M$6),DatasheetPart3!$D$3:$IM$3,0))</f>
        <v>0</v>
      </c>
      <c r="N155" s="306"/>
      <c r="O155" s="387"/>
      <c r="P155" s="387"/>
      <c r="Q155" s="360"/>
      <c r="R155" s="262"/>
      <c r="S155" s="767">
        <v>43</v>
      </c>
    </row>
    <row r="156" spans="1:19" ht="15" x14ac:dyDescent="0.2">
      <c r="A156" s="280"/>
      <c r="B156" s="281"/>
      <c r="C156" s="336"/>
      <c r="D156" s="336"/>
      <c r="E156" s="336"/>
      <c r="F156" s="336"/>
      <c r="G156" s="336"/>
      <c r="H156" s="336"/>
      <c r="I156" s="306"/>
      <c r="J156" s="344"/>
      <c r="K156" s="306"/>
      <c r="L156" s="306"/>
      <c r="M156" s="346"/>
      <c r="N156" s="306"/>
      <c r="O156" s="387"/>
      <c r="P156" s="387"/>
      <c r="Q156" s="360"/>
      <c r="R156" s="262"/>
    </row>
    <row r="157" spans="1:19" ht="15.75" thickBot="1" x14ac:dyDescent="0.25">
      <c r="A157" s="280"/>
      <c r="B157" s="281"/>
      <c r="C157" s="272"/>
      <c r="D157" s="272"/>
      <c r="E157" s="272"/>
      <c r="F157" s="272"/>
      <c r="G157" s="272"/>
      <c r="H157" s="254"/>
      <c r="I157" s="272"/>
      <c r="J157" s="272"/>
      <c r="K157" s="272"/>
      <c r="L157" s="272"/>
      <c r="M157" s="272"/>
      <c r="N157" s="272"/>
      <c r="O157" s="387"/>
      <c r="P157" s="387"/>
      <c r="Q157" s="360"/>
      <c r="R157" s="262"/>
    </row>
    <row r="158" spans="1:19" ht="15.75" thickBot="1" x14ac:dyDescent="0.25">
      <c r="A158" s="280"/>
      <c r="B158" s="286"/>
      <c r="C158" s="347"/>
      <c r="D158" s="347"/>
      <c r="E158" s="347"/>
      <c r="F158" s="347"/>
      <c r="G158" s="347"/>
      <c r="H158" s="288"/>
      <c r="I158" s="288"/>
      <c r="J158" s="289"/>
      <c r="K158" s="289"/>
      <c r="L158" s="289"/>
      <c r="M158" s="289"/>
      <c r="N158" s="289"/>
      <c r="O158" s="392"/>
      <c r="P158" s="392"/>
      <c r="Q158" s="393"/>
      <c r="R158" s="262"/>
    </row>
    <row r="159" spans="1:19" ht="16.5" thickBot="1" x14ac:dyDescent="0.25">
      <c r="A159" s="280"/>
      <c r="B159" s="290"/>
      <c r="C159" s="884" t="s">
        <v>188</v>
      </c>
      <c r="D159" s="884"/>
      <c r="E159" s="884"/>
      <c r="F159" s="884"/>
      <c r="G159" s="884"/>
      <c r="H159" s="254"/>
      <c r="I159" s="254"/>
      <c r="J159" s="340">
        <f>INDEX(DatasheetPart3!$D$5:$IM$301,MATCH(Import_LA_Code,DatasheetPart3!$B$5:$B$301,0),MATCH(CONCATENATE('Part 3'!$S159,"/",'Part 3'!J$6),DatasheetPart3!$D$3:$IM$3,0))</f>
        <v>-89001916</v>
      </c>
      <c r="K159" s="273"/>
      <c r="L159" s="273"/>
      <c r="M159" s="340">
        <f>INDEX(DatasheetPart3!$D$5:$IM$301,MATCH(Import_LA_Code,DatasheetPart3!$B$5:$B$301,0),MATCH(CONCATENATE('Part 3'!$S159,"/",'Part 3'!M$6),DatasheetPart3!$D$3:$IM$3,0))</f>
        <v>-8415497</v>
      </c>
      <c r="N159" s="273"/>
      <c r="O159" s="387"/>
      <c r="P159" s="388">
        <f>INDEX(DatasheetPart3!$D$5:$IM$301,MATCH(Import_LA_Code,DatasheetPart3!$B$5:$B$301,0),MATCH(CONCATENATE('Part 3'!$S159,"/",'Part 3'!P$6),DatasheetPart3!$D$3:$IM$3,0))</f>
        <v>-97417413</v>
      </c>
      <c r="Q159" s="394"/>
      <c r="R159" s="262"/>
      <c r="S159" s="767">
        <v>44</v>
      </c>
    </row>
    <row r="160" spans="1:19" ht="15.75" thickBot="1" x14ac:dyDescent="0.25">
      <c r="A160" s="280"/>
      <c r="B160" s="294"/>
      <c r="C160" s="348"/>
      <c r="D160" s="348"/>
      <c r="E160" s="348"/>
      <c r="F160" s="348"/>
      <c r="G160" s="348"/>
      <c r="H160" s="296"/>
      <c r="I160" s="296"/>
      <c r="J160" s="323"/>
      <c r="K160" s="323"/>
      <c r="L160" s="323"/>
      <c r="M160" s="323"/>
      <c r="N160" s="323"/>
      <c r="O160" s="398"/>
      <c r="P160" s="398"/>
      <c r="Q160" s="396"/>
      <c r="R160" s="262"/>
    </row>
    <row r="161" spans="1:19" ht="15.75" thickBot="1" x14ac:dyDescent="0.25">
      <c r="A161" s="349"/>
      <c r="B161" s="350"/>
      <c r="C161" s="351"/>
      <c r="D161" s="351"/>
      <c r="E161" s="351"/>
      <c r="F161" s="351"/>
      <c r="G161" s="351"/>
      <c r="H161" s="352"/>
      <c r="I161" s="352"/>
      <c r="J161" s="353"/>
      <c r="K161" s="353"/>
      <c r="L161" s="353"/>
      <c r="M161" s="353"/>
      <c r="N161" s="353"/>
      <c r="O161" s="404"/>
      <c r="P161" s="404"/>
      <c r="Q161" s="405"/>
      <c r="R161" s="354"/>
    </row>
    <row r="162" spans="1:19" ht="15.75" x14ac:dyDescent="0.2">
      <c r="A162" s="280"/>
      <c r="B162" s="281"/>
      <c r="C162" s="282" t="s">
        <v>189</v>
      </c>
      <c r="D162" s="272"/>
      <c r="E162" s="272"/>
      <c r="F162" s="272"/>
      <c r="G162" s="272"/>
      <c r="H162" s="254"/>
      <c r="I162" s="254"/>
      <c r="J162" s="329"/>
      <c r="K162" s="273"/>
      <c r="L162" s="273"/>
      <c r="M162" s="273"/>
      <c r="N162" s="273"/>
      <c r="O162" s="387"/>
      <c r="P162" s="387"/>
      <c r="Q162" s="360"/>
      <c r="R162" s="262"/>
    </row>
    <row r="163" spans="1:19" ht="16.5" thickBot="1" x14ac:dyDescent="0.25">
      <c r="A163" s="280"/>
      <c r="B163" s="281"/>
      <c r="C163" s="282" t="s">
        <v>190</v>
      </c>
      <c r="D163" s="272"/>
      <c r="E163" s="272"/>
      <c r="F163" s="272"/>
      <c r="G163" s="272"/>
      <c r="H163" s="254"/>
      <c r="I163" s="254"/>
      <c r="J163" s="273"/>
      <c r="K163" s="273"/>
      <c r="L163" s="273"/>
      <c r="M163" s="273"/>
      <c r="N163" s="273"/>
      <c r="O163" s="387"/>
      <c r="P163" s="387"/>
      <c r="Q163" s="360"/>
      <c r="R163" s="262"/>
    </row>
    <row r="164" spans="1:19" ht="16.5" thickBot="1" x14ac:dyDescent="0.25">
      <c r="A164" s="280"/>
      <c r="B164" s="281"/>
      <c r="C164" s="272" t="s">
        <v>191</v>
      </c>
      <c r="D164" s="272"/>
      <c r="E164" s="272"/>
      <c r="F164" s="272"/>
      <c r="G164" s="272"/>
      <c r="H164" s="254"/>
      <c r="I164" s="254"/>
      <c r="J164" s="60">
        <f>INDEX(DatasheetPart3!$D$5:$IM$301,MATCH(Import_LA_Code,DatasheetPart3!$B$5:$B$301,0),MATCH(CONCATENATE('Part 3'!$S164,"/",'Part 3'!J$6),DatasheetPart3!$D$3:$IM$3,0))</f>
        <v>3369</v>
      </c>
      <c r="K164" s="285"/>
      <c r="L164" s="285"/>
      <c r="M164" s="60">
        <f>INDEX(DatasheetPart3!$D$5:$IM$301,MATCH(Import_LA_Code,DatasheetPart3!$B$5:$B$301,0),MATCH(CONCATENATE('Part 3'!$S164,"/",'Part 3'!M$6),DatasheetPart3!$D$3:$IM$3,0))</f>
        <v>0</v>
      </c>
      <c r="N164" s="285"/>
      <c r="O164" s="387"/>
      <c r="P164" s="388">
        <f>INDEX(DatasheetPart3!$D$5:$IM$301,MATCH(Import_LA_Code,DatasheetPart3!$B$5:$B$301,0),MATCH(CONCATENATE('Part 3'!$S164,"/",'Part 3'!P$6),DatasheetPart3!$D$3:$IM$3,0))</f>
        <v>3369</v>
      </c>
      <c r="Q164" s="360"/>
      <c r="R164" s="262"/>
      <c r="S164" s="767">
        <v>45</v>
      </c>
    </row>
    <row r="165" spans="1:19" ht="15.75" x14ac:dyDescent="0.2">
      <c r="A165" s="280"/>
      <c r="B165" s="281"/>
      <c r="C165" s="272" t="s">
        <v>154</v>
      </c>
      <c r="D165" s="272"/>
      <c r="E165" s="272"/>
      <c r="F165" s="272"/>
      <c r="G165" s="272"/>
      <c r="H165" s="254"/>
      <c r="I165" s="254"/>
      <c r="J165" s="331"/>
      <c r="K165" s="285"/>
      <c r="L165" s="285"/>
      <c r="M165" s="331"/>
      <c r="N165" s="285"/>
      <c r="O165" s="387"/>
      <c r="P165" s="355"/>
      <c r="Q165" s="360"/>
      <c r="R165" s="262"/>
    </row>
    <row r="166" spans="1:19" ht="15.75" x14ac:dyDescent="0.2">
      <c r="A166" s="280"/>
      <c r="B166" s="281"/>
      <c r="C166" s="272"/>
      <c r="D166" s="272"/>
      <c r="E166" s="272"/>
      <c r="F166" s="272"/>
      <c r="G166" s="272"/>
      <c r="H166" s="254"/>
      <c r="I166" s="254"/>
      <c r="J166" s="331"/>
      <c r="K166" s="285"/>
      <c r="L166" s="285"/>
      <c r="M166" s="331"/>
      <c r="N166" s="285"/>
      <c r="O166" s="387"/>
      <c r="P166" s="355"/>
      <c r="Q166" s="360"/>
      <c r="R166" s="262"/>
    </row>
    <row r="167" spans="1:19" ht="16.5" thickBot="1" x14ac:dyDescent="0.25">
      <c r="A167" s="280"/>
      <c r="B167" s="281"/>
      <c r="C167" s="282" t="s">
        <v>192</v>
      </c>
      <c r="D167" s="272"/>
      <c r="E167" s="272"/>
      <c r="F167" s="272"/>
      <c r="G167" s="272"/>
      <c r="H167" s="254"/>
      <c r="I167" s="254"/>
      <c r="J167" s="331"/>
      <c r="K167" s="285"/>
      <c r="L167" s="285"/>
      <c r="M167" s="331"/>
      <c r="N167" s="285"/>
      <c r="O167" s="387"/>
      <c r="P167" s="355"/>
      <c r="Q167" s="360"/>
      <c r="R167" s="262"/>
    </row>
    <row r="168" spans="1:19" ht="16.5" thickBot="1" x14ac:dyDescent="0.25">
      <c r="A168" s="280"/>
      <c r="B168" s="281"/>
      <c r="C168" s="272" t="s">
        <v>193</v>
      </c>
      <c r="D168" s="272"/>
      <c r="E168" s="272"/>
      <c r="F168" s="272"/>
      <c r="G168" s="272"/>
      <c r="H168" s="254"/>
      <c r="I168" s="254"/>
      <c r="J168" s="60">
        <f>INDEX(DatasheetPart3!$D$5:$IM$301,MATCH(Import_LA_Code,DatasheetPart3!$B$5:$B$301,0),MATCH(CONCATENATE('Part 3'!$S168,"/",'Part 3'!J$6),DatasheetPart3!$D$3:$IM$3,0))</f>
        <v>10117</v>
      </c>
      <c r="K168" s="273"/>
      <c r="L168" s="273"/>
      <c r="M168" s="60">
        <f>INDEX(DatasheetPart3!$D$5:$IM$301,MATCH(Import_LA_Code,DatasheetPart3!$B$5:$B$301,0),MATCH(CONCATENATE('Part 3'!$S168,"/",'Part 3'!M$6),DatasheetPart3!$D$3:$IM$3,0))</f>
        <v>0</v>
      </c>
      <c r="N168" s="276"/>
      <c r="O168" s="387"/>
      <c r="P168" s="388">
        <f>INDEX(DatasheetPart3!$D$5:$IM$301,MATCH(Import_LA_Code,DatasheetPart3!$B$5:$B$301,0),MATCH(CONCATENATE('Part 3'!$S168,"/",'Part 3'!P$6),DatasheetPart3!$D$3:$IM$3,0))</f>
        <v>10117</v>
      </c>
      <c r="Q168" s="363"/>
      <c r="R168" s="262"/>
      <c r="S168" s="767">
        <v>46</v>
      </c>
    </row>
    <row r="169" spans="1:19" ht="15.75" x14ac:dyDescent="0.2">
      <c r="A169" s="280"/>
      <c r="B169" s="281"/>
      <c r="C169" s="272" t="s">
        <v>154</v>
      </c>
      <c r="D169" s="272"/>
      <c r="E169" s="272"/>
      <c r="F169" s="272"/>
      <c r="G169" s="272"/>
      <c r="H169" s="254"/>
      <c r="I169" s="254"/>
      <c r="J169" s="331"/>
      <c r="K169" s="285"/>
      <c r="L169" s="285"/>
      <c r="M169" s="331"/>
      <c r="N169" s="285"/>
      <c r="O169" s="387"/>
      <c r="P169" s="355"/>
      <c r="Q169" s="360"/>
      <c r="R169" s="262"/>
    </row>
    <row r="170" spans="1:19" ht="15.75" x14ac:dyDescent="0.2">
      <c r="A170" s="280"/>
      <c r="B170" s="281"/>
      <c r="C170" s="272"/>
      <c r="D170" s="272"/>
      <c r="E170" s="272"/>
      <c r="F170" s="272"/>
      <c r="G170" s="272"/>
      <c r="H170" s="254"/>
      <c r="I170" s="254"/>
      <c r="J170" s="331"/>
      <c r="K170" s="285"/>
      <c r="L170" s="285"/>
      <c r="M170" s="331"/>
      <c r="N170" s="285"/>
      <c r="O170" s="387"/>
      <c r="P170" s="355"/>
      <c r="Q170" s="360"/>
      <c r="R170" s="262"/>
    </row>
    <row r="171" spans="1:19" ht="16.5" thickBot="1" x14ac:dyDescent="0.25">
      <c r="A171" s="280"/>
      <c r="B171" s="281"/>
      <c r="C171" s="282" t="s">
        <v>194</v>
      </c>
      <c r="D171" s="272"/>
      <c r="E171" s="272"/>
      <c r="F171" s="272"/>
      <c r="G171" s="272"/>
      <c r="H171" s="254"/>
      <c r="I171" s="254"/>
      <c r="J171" s="254"/>
      <c r="K171" s="254"/>
      <c r="L171" s="254"/>
      <c r="M171" s="254"/>
      <c r="N171" s="254"/>
      <c r="O171" s="359"/>
      <c r="P171" s="359"/>
      <c r="Q171" s="360"/>
      <c r="R171" s="262"/>
    </row>
    <row r="172" spans="1:19" ht="16.5" thickBot="1" x14ac:dyDescent="0.25">
      <c r="A172" s="280"/>
      <c r="B172" s="281"/>
      <c r="C172" s="272" t="s">
        <v>195</v>
      </c>
      <c r="D172" s="272"/>
      <c r="E172" s="272"/>
      <c r="F172" s="272"/>
      <c r="G172" s="272"/>
      <c r="H172" s="254"/>
      <c r="I172" s="254"/>
      <c r="J172" s="60">
        <f>INDEX(DatasheetPart3!$D$5:$IM$301,MATCH(Import_LA_Code,DatasheetPart3!$B$5:$B$301,0),MATCH(CONCATENATE('Part 3'!$S172,"/",'Part 3'!J$6),DatasheetPart3!$D$3:$IM$3,0))</f>
        <v>9044235</v>
      </c>
      <c r="K172" s="273"/>
      <c r="L172" s="273"/>
      <c r="M172" s="60">
        <f>INDEX(DatasheetPart3!$D$5:$IM$301,MATCH(Import_LA_Code,DatasheetPart3!$B$5:$B$301,0),MATCH(CONCATENATE('Part 3'!$S172,"/",'Part 3'!M$6),DatasheetPart3!$D$3:$IM$3,0))</f>
        <v>-79624</v>
      </c>
      <c r="N172" s="273"/>
      <c r="O172" s="387"/>
      <c r="P172" s="388">
        <f>INDEX(DatasheetPart3!$D$5:$IM$301,MATCH(Import_LA_Code,DatasheetPart3!$B$5:$B$301,0),MATCH(CONCATENATE('Part 3'!$S172,"/",'Part 3'!P$6),DatasheetPart3!$D$3:$IM$3,0))</f>
        <v>8964611</v>
      </c>
      <c r="Q172" s="360"/>
      <c r="R172" s="262"/>
      <c r="S172" s="767">
        <v>47</v>
      </c>
    </row>
    <row r="173" spans="1:19" ht="15" x14ac:dyDescent="0.2">
      <c r="A173" s="280"/>
      <c r="B173" s="281"/>
      <c r="C173" s="272" t="s">
        <v>154</v>
      </c>
      <c r="D173" s="272"/>
      <c r="E173" s="272"/>
      <c r="F173" s="272"/>
      <c r="G173" s="272"/>
      <c r="H173" s="254"/>
      <c r="I173" s="254"/>
      <c r="J173" s="254"/>
      <c r="K173" s="254"/>
      <c r="L173" s="254"/>
      <c r="M173" s="254"/>
      <c r="N173" s="254"/>
      <c r="O173" s="359"/>
      <c r="P173" s="359"/>
      <c r="Q173" s="360"/>
      <c r="R173" s="262"/>
    </row>
    <row r="174" spans="1:19" ht="15" x14ac:dyDescent="0.2">
      <c r="A174" s="280"/>
      <c r="B174" s="281"/>
      <c r="C174" s="272"/>
      <c r="D174" s="272"/>
      <c r="E174" s="272"/>
      <c r="F174" s="272"/>
      <c r="G174" s="272"/>
      <c r="H174" s="254"/>
      <c r="I174" s="254"/>
      <c r="J174" s="254"/>
      <c r="K174" s="254"/>
      <c r="L174" s="254"/>
      <c r="M174" s="254"/>
      <c r="N174" s="254"/>
      <c r="O174" s="359"/>
      <c r="P174" s="359"/>
      <c r="Q174" s="360"/>
      <c r="R174" s="262"/>
    </row>
    <row r="175" spans="1:19" ht="16.5" thickBot="1" x14ac:dyDescent="0.25">
      <c r="A175" s="280"/>
      <c r="B175" s="281"/>
      <c r="C175" s="282" t="s">
        <v>196</v>
      </c>
      <c r="D175" s="272"/>
      <c r="E175" s="272"/>
      <c r="F175" s="272"/>
      <c r="G175" s="272"/>
      <c r="H175" s="254"/>
      <c r="I175" s="254"/>
      <c r="J175" s="273"/>
      <c r="K175" s="273"/>
      <c r="L175" s="273"/>
      <c r="M175" s="273"/>
      <c r="N175" s="273"/>
      <c r="O175" s="387"/>
      <c r="P175" s="387"/>
      <c r="Q175" s="360"/>
      <c r="R175" s="262"/>
    </row>
    <row r="176" spans="1:19" ht="18.75" customHeight="1" thickBot="1" x14ac:dyDescent="0.25">
      <c r="A176" s="280"/>
      <c r="B176" s="281"/>
      <c r="C176" s="272" t="s">
        <v>197</v>
      </c>
      <c r="D176" s="275"/>
      <c r="E176" s="275"/>
      <c r="F176" s="275"/>
      <c r="G176" s="275"/>
      <c r="H176" s="254"/>
      <c r="I176" s="254"/>
      <c r="J176" s="60">
        <f>INDEX(DatasheetPart3!$D$5:$IM$301,MATCH(Import_LA_Code,DatasheetPart3!$B$5:$B$301,0),MATCH(CONCATENATE('Part 3'!$S176,"/",'Part 3'!J$6),DatasheetPart3!$D$3:$IM$3,0))</f>
        <v>-1473313</v>
      </c>
      <c r="K176" s="273"/>
      <c r="L176" s="273"/>
      <c r="M176" s="60">
        <f>INDEX(DatasheetPart3!$D$5:$IM$301,MATCH(Import_LA_Code,DatasheetPart3!$B$5:$B$301,0),MATCH(CONCATENATE('Part 3'!$S176,"/",'Part 3'!M$6),DatasheetPart3!$D$3:$IM$3,0))</f>
        <v>0</v>
      </c>
      <c r="N176" s="276"/>
      <c r="O176" s="387"/>
      <c r="P176" s="388">
        <f>INDEX(DatasheetPart3!$D$5:$IM$301,MATCH(Import_LA_Code,DatasheetPart3!$B$5:$B$301,0),MATCH(CONCATENATE('Part 3'!$S176,"/",'Part 3'!P$6),DatasheetPart3!$D$3:$IM$3,0))</f>
        <v>-1473313</v>
      </c>
      <c r="Q176" s="360"/>
      <c r="R176" s="262"/>
      <c r="S176" s="767">
        <v>48</v>
      </c>
    </row>
    <row r="177" spans="1:19" ht="16.5" thickBot="1" x14ac:dyDescent="0.25">
      <c r="A177" s="280"/>
      <c r="B177" s="281"/>
      <c r="C177" s="272"/>
      <c r="D177" s="275"/>
      <c r="E177" s="275"/>
      <c r="F177" s="275"/>
      <c r="G177" s="275"/>
      <c r="H177" s="254"/>
      <c r="I177" s="254"/>
      <c r="J177" s="331"/>
      <c r="K177" s="285"/>
      <c r="L177" s="285"/>
      <c r="M177" s="331"/>
      <c r="N177" s="273"/>
      <c r="O177" s="387"/>
      <c r="P177" s="355"/>
      <c r="Q177" s="360"/>
      <c r="R177" s="262"/>
    </row>
    <row r="178" spans="1:19" ht="18.75" customHeight="1" thickBot="1" x14ac:dyDescent="0.25">
      <c r="A178" s="280"/>
      <c r="B178" s="281"/>
      <c r="C178" s="272" t="s">
        <v>198</v>
      </c>
      <c r="D178" s="272"/>
      <c r="E178" s="272"/>
      <c r="F178" s="272"/>
      <c r="G178" s="272"/>
      <c r="H178" s="254"/>
      <c r="I178" s="254"/>
      <c r="J178" s="60">
        <f>INDEX(DatasheetPart3!$D$5:$IM$301,MATCH(Import_LA_Code,DatasheetPart3!$B$5:$B$301,0),MATCH(CONCATENATE('Part 3'!$S178,"/",'Part 3'!J$6),DatasheetPart3!$D$3:$IM$3,0))</f>
        <v>-1988</v>
      </c>
      <c r="K178" s="356"/>
      <c r="L178" s="270"/>
      <c r="M178" s="60">
        <f>INDEX(DatasheetPart3!$D$5:$IM$301,MATCH(Import_LA_Code,DatasheetPart3!$B$5:$B$301,0),MATCH(CONCATENATE('Part 3'!$S178,"/",'Part 3'!M$6),DatasheetPart3!$D$3:$IM$3,0))</f>
        <v>0</v>
      </c>
      <c r="N178" s="270"/>
      <c r="O178" s="359"/>
      <c r="P178" s="388">
        <f>INDEX(DatasheetPart3!$D$5:$IM$301,MATCH(Import_LA_Code,DatasheetPart3!$B$5:$B$301,0),MATCH(CONCATENATE('Part 3'!$S178,"/",'Part 3'!P$6),DatasheetPart3!$D$3:$IM$3,0))</f>
        <v>-1988</v>
      </c>
      <c r="Q178" s="363"/>
      <c r="R178" s="262"/>
      <c r="S178" s="767">
        <v>49</v>
      </c>
    </row>
    <row r="179" spans="1:19" ht="15" x14ac:dyDescent="0.2">
      <c r="A179" s="280"/>
      <c r="B179" s="281"/>
      <c r="C179" s="272" t="s">
        <v>199</v>
      </c>
      <c r="D179" s="272"/>
      <c r="E179" s="272"/>
      <c r="F179" s="272"/>
      <c r="G179" s="272"/>
      <c r="H179" s="254"/>
      <c r="I179" s="254"/>
      <c r="J179" s="254"/>
      <c r="K179" s="254"/>
      <c r="L179" s="254"/>
      <c r="M179" s="254"/>
      <c r="N179" s="254"/>
      <c r="O179" s="359"/>
      <c r="P179" s="359"/>
      <c r="Q179" s="360"/>
      <c r="R179" s="262"/>
    </row>
    <row r="180" spans="1:19" ht="15" x14ac:dyDescent="0.2">
      <c r="A180" s="280"/>
      <c r="B180" s="281"/>
      <c r="C180" s="272"/>
      <c r="D180" s="272"/>
      <c r="E180" s="272"/>
      <c r="F180" s="272"/>
      <c r="G180" s="272"/>
      <c r="H180" s="254"/>
      <c r="I180" s="254"/>
      <c r="J180" s="254"/>
      <c r="K180" s="254"/>
      <c r="L180" s="254"/>
      <c r="M180" s="254"/>
      <c r="N180" s="254"/>
      <c r="O180" s="359"/>
      <c r="P180" s="359"/>
      <c r="Q180" s="360"/>
      <c r="R180" s="262"/>
    </row>
    <row r="181" spans="1:19" ht="16.5" thickBot="1" x14ac:dyDescent="0.25">
      <c r="A181" s="280"/>
      <c r="B181" s="281"/>
      <c r="C181" s="312" t="s">
        <v>200</v>
      </c>
      <c r="D181" s="313"/>
      <c r="E181" s="313"/>
      <c r="F181" s="313"/>
      <c r="G181" s="313"/>
      <c r="H181" s="270"/>
      <c r="I181" s="270"/>
      <c r="J181" s="270"/>
      <c r="K181" s="270"/>
      <c r="L181" s="270"/>
      <c r="M181" s="270"/>
      <c r="N181" s="270"/>
      <c r="O181" s="359"/>
      <c r="P181" s="359"/>
      <c r="Q181" s="360"/>
      <c r="R181" s="262"/>
    </row>
    <row r="182" spans="1:19" ht="18.75" customHeight="1" thickBot="1" x14ac:dyDescent="0.25">
      <c r="A182" s="280"/>
      <c r="B182" s="302"/>
      <c r="C182" s="313" t="s">
        <v>201</v>
      </c>
      <c r="D182" s="313"/>
      <c r="E182" s="313"/>
      <c r="F182" s="313"/>
      <c r="G182" s="313"/>
      <c r="H182" s="270"/>
      <c r="I182" s="270"/>
      <c r="J182" s="60">
        <f>INDEX(DatasheetPart3!$D$5:$IM$301,MATCH(Import_LA_Code,DatasheetPart3!$B$5:$B$301,0),MATCH(CONCATENATE('Part 3'!$S182,"/",'Part 3'!J$6),DatasheetPart3!$D$3:$IM$3,0))</f>
        <v>9547</v>
      </c>
      <c r="K182" s="270"/>
      <c r="L182" s="270"/>
      <c r="M182" s="60">
        <f>INDEX(DatasheetPart3!$D$5:$IM$301,MATCH(Import_LA_Code,DatasheetPart3!$B$5:$B$301,0),MATCH(CONCATENATE('Part 3'!$S182,"/",'Part 3'!M$6),DatasheetPart3!$D$3:$IM$3,0))</f>
        <v>0</v>
      </c>
      <c r="N182" s="270"/>
      <c r="O182" s="359"/>
      <c r="P182" s="388">
        <f>INDEX(DatasheetPart3!$D$5:$IM$301,MATCH(Import_LA_Code,DatasheetPart3!$B$5:$B$301,0),MATCH(CONCATENATE('Part 3'!$S182,"/",'Part 3'!P$6),DatasheetPart3!$D$3:$IM$3,0))</f>
        <v>9547</v>
      </c>
      <c r="Q182" s="360"/>
      <c r="R182" s="262"/>
      <c r="S182" s="767">
        <v>50</v>
      </c>
    </row>
    <row r="183" spans="1:19" ht="18.75" customHeight="1" x14ac:dyDescent="0.2">
      <c r="A183" s="280"/>
      <c r="B183" s="302"/>
      <c r="C183" s="313" t="s">
        <v>202</v>
      </c>
      <c r="D183" s="313"/>
      <c r="E183" s="313"/>
      <c r="F183" s="313"/>
      <c r="G183" s="313"/>
      <c r="H183" s="270"/>
      <c r="I183" s="270"/>
      <c r="J183" s="270"/>
      <c r="K183" s="270"/>
      <c r="L183" s="270"/>
      <c r="M183" s="270"/>
      <c r="N183" s="270"/>
      <c r="O183" s="359"/>
      <c r="P183" s="359"/>
      <c r="Q183" s="360"/>
      <c r="R183" s="262"/>
    </row>
    <row r="184" spans="1:19" ht="15" x14ac:dyDescent="0.2">
      <c r="A184" s="280"/>
      <c r="B184" s="281"/>
      <c r="C184" s="272"/>
      <c r="D184" s="272"/>
      <c r="E184" s="272"/>
      <c r="F184" s="272"/>
      <c r="G184" s="272"/>
      <c r="H184" s="254"/>
      <c r="I184" s="254"/>
      <c r="J184" s="254"/>
      <c r="K184" s="254"/>
      <c r="L184" s="254"/>
      <c r="M184" s="254"/>
      <c r="N184" s="254"/>
      <c r="O184" s="359"/>
      <c r="P184" s="359"/>
      <c r="Q184" s="360"/>
      <c r="R184" s="262"/>
    </row>
    <row r="185" spans="1:19" ht="16.5" thickBot="1" x14ac:dyDescent="0.25">
      <c r="A185" s="280"/>
      <c r="B185" s="281"/>
      <c r="C185" s="282" t="s">
        <v>149</v>
      </c>
      <c r="D185" s="272"/>
      <c r="E185" s="272"/>
      <c r="F185" s="272"/>
      <c r="G185" s="272"/>
      <c r="H185" s="254"/>
      <c r="I185" s="254"/>
      <c r="J185" s="254"/>
      <c r="K185" s="254"/>
      <c r="L185" s="254"/>
      <c r="M185" s="254"/>
      <c r="N185" s="254"/>
      <c r="O185" s="359"/>
      <c r="P185" s="359"/>
      <c r="Q185" s="360"/>
      <c r="R185" s="262"/>
    </row>
    <row r="186" spans="1:19" ht="16.5" thickBot="1" x14ac:dyDescent="0.25">
      <c r="A186" s="280"/>
      <c r="B186" s="281"/>
      <c r="C186" s="272" t="s">
        <v>203</v>
      </c>
      <c r="D186" s="272"/>
      <c r="E186" s="272"/>
      <c r="F186" s="272"/>
      <c r="G186" s="272"/>
      <c r="H186" s="254"/>
      <c r="I186" s="254"/>
      <c r="J186" s="60">
        <f>INDEX(DatasheetPart3!$D$5:$IM$301,MATCH(Import_LA_Code,DatasheetPart3!$B$5:$B$301,0),MATCH(CONCATENATE('Part 3'!$S186,"/",'Part 3'!J$6),DatasheetPart3!$D$3:$IM$3,0))</f>
        <v>-2874416</v>
      </c>
      <c r="K186" s="273"/>
      <c r="L186" s="273"/>
      <c r="M186" s="60">
        <f>INDEX(DatasheetPart3!$D$5:$IM$301,MATCH(Import_LA_Code,DatasheetPart3!$B$5:$B$301,0),MATCH(CONCATENATE('Part 3'!$S186,"/",'Part 3'!M$6),DatasheetPart3!$D$3:$IM$3,0))</f>
        <v>0</v>
      </c>
      <c r="N186" s="273"/>
      <c r="O186" s="387"/>
      <c r="P186" s="388">
        <f>INDEX(DatasheetPart3!$D$5:$IM$301,MATCH(Import_LA_Code,DatasheetPart3!$B$5:$B$301,0),MATCH(CONCATENATE('Part 3'!$S186,"/",'Part 3'!P$6),DatasheetPart3!$D$3:$IM$3,0))</f>
        <v>-2874416</v>
      </c>
      <c r="Q186" s="360"/>
      <c r="R186" s="262"/>
      <c r="S186" s="767">
        <v>51</v>
      </c>
    </row>
    <row r="187" spans="1:19" ht="16.5" thickBot="1" x14ac:dyDescent="0.25">
      <c r="A187" s="280"/>
      <c r="B187" s="281"/>
      <c r="C187" s="272"/>
      <c r="D187" s="272"/>
      <c r="E187" s="272"/>
      <c r="F187" s="272"/>
      <c r="G187" s="272"/>
      <c r="H187" s="254"/>
      <c r="I187" s="254"/>
      <c r="J187" s="270"/>
      <c r="K187" s="273"/>
      <c r="L187" s="273"/>
      <c r="M187" s="254"/>
      <c r="N187" s="273"/>
      <c r="O187" s="387"/>
      <c r="P187" s="355"/>
      <c r="Q187" s="360"/>
      <c r="R187" s="262"/>
    </row>
    <row r="188" spans="1:19" ht="16.5" thickBot="1" x14ac:dyDescent="0.25">
      <c r="A188" s="280"/>
      <c r="B188" s="281"/>
      <c r="C188" s="313" t="s">
        <v>204</v>
      </c>
      <c r="D188" s="313"/>
      <c r="E188" s="313"/>
      <c r="F188" s="313"/>
      <c r="G188" s="313"/>
      <c r="H188" s="270"/>
      <c r="I188" s="270"/>
      <c r="J188" s="60">
        <f>INDEX(DatasheetPart3!$D$5:$IM$301,MATCH(Import_LA_Code,DatasheetPart3!$B$5:$B$301,0),MATCH(CONCATENATE('Part 3'!$S188,"/",'Part 3'!J$6),DatasheetPart3!$D$3:$IM$3,0))</f>
        <v>40313</v>
      </c>
      <c r="K188" s="270"/>
      <c r="L188" s="270"/>
      <c r="M188" s="60">
        <f>INDEX(DatasheetPart3!$D$5:$IM$301,MATCH(Import_LA_Code,DatasheetPart3!$B$5:$B$301,0),MATCH(CONCATENATE('Part 3'!$S188,"/",'Part 3'!M$6),DatasheetPart3!$D$3:$IM$3,0))</f>
        <v>0</v>
      </c>
      <c r="N188" s="270"/>
      <c r="O188" s="359"/>
      <c r="P188" s="388">
        <f>INDEX(DatasheetPart3!$D$5:$IM$301,MATCH(Import_LA_Code,DatasheetPart3!$B$5:$B$301,0),MATCH(CONCATENATE('Part 3'!$S188,"/",'Part 3'!P$6),DatasheetPart3!$D$3:$IM$3,0))</f>
        <v>40313</v>
      </c>
      <c r="Q188" s="360"/>
      <c r="R188" s="262"/>
      <c r="S188" s="767">
        <v>52</v>
      </c>
    </row>
    <row r="189" spans="1:19" ht="15" x14ac:dyDescent="0.2">
      <c r="A189" s="280"/>
      <c r="B189" s="281"/>
      <c r="C189" s="313" t="s">
        <v>154</v>
      </c>
      <c r="D189" s="313"/>
      <c r="E189" s="313"/>
      <c r="F189" s="313"/>
      <c r="G189" s="313"/>
      <c r="H189" s="270"/>
      <c r="I189" s="270"/>
      <c r="J189" s="270"/>
      <c r="K189" s="270"/>
      <c r="L189" s="270"/>
      <c r="M189" s="270"/>
      <c r="N189" s="270"/>
      <c r="O189" s="359"/>
      <c r="P189" s="359"/>
      <c r="Q189" s="360"/>
      <c r="R189" s="262"/>
    </row>
    <row r="190" spans="1:19" ht="15.75" x14ac:dyDescent="0.2">
      <c r="A190" s="280"/>
      <c r="B190" s="281"/>
      <c r="C190" s="272"/>
      <c r="D190" s="272"/>
      <c r="E190" s="272"/>
      <c r="F190" s="272"/>
      <c r="G190" s="272"/>
      <c r="H190" s="254"/>
      <c r="I190" s="254"/>
      <c r="J190" s="254"/>
      <c r="K190" s="254"/>
      <c r="L190" s="254"/>
      <c r="M190" s="254"/>
      <c r="N190" s="273"/>
      <c r="O190" s="387"/>
      <c r="P190" s="355"/>
      <c r="Q190" s="360"/>
      <c r="R190" s="262"/>
    </row>
    <row r="191" spans="1:19" ht="16.5" thickBot="1" x14ac:dyDescent="0.25">
      <c r="A191" s="280"/>
      <c r="B191" s="281"/>
      <c r="C191" s="282" t="s">
        <v>205</v>
      </c>
      <c r="D191" s="272"/>
      <c r="E191" s="272"/>
      <c r="F191" s="272"/>
      <c r="G191" s="272"/>
      <c r="H191" s="254"/>
      <c r="I191" s="254"/>
      <c r="J191" s="254"/>
      <c r="K191" s="254"/>
      <c r="L191" s="254"/>
      <c r="M191" s="254"/>
      <c r="N191" s="273"/>
      <c r="O191" s="387"/>
      <c r="P191" s="355"/>
      <c r="Q191" s="360"/>
      <c r="R191" s="262"/>
    </row>
    <row r="192" spans="1:19" ht="16.5" thickBot="1" x14ac:dyDescent="0.25">
      <c r="A192" s="280"/>
      <c r="B192" s="281"/>
      <c r="C192" s="272" t="s">
        <v>206</v>
      </c>
      <c r="D192" s="272"/>
      <c r="E192" s="272"/>
      <c r="F192" s="272"/>
      <c r="G192" s="272"/>
      <c r="H192" s="254"/>
      <c r="I192" s="254"/>
      <c r="J192" s="60">
        <f>INDEX(DatasheetPart3!$D$5:$IM$301,MATCH(Import_LA_Code,DatasheetPart3!$B$5:$B$301,0),MATCH(CONCATENATE('Part 3'!$S192,"/",'Part 3'!J$6),DatasheetPart3!$D$3:$IM$3,0))</f>
        <v>-87966</v>
      </c>
      <c r="K192" s="276"/>
      <c r="L192" s="273"/>
      <c r="M192" s="60">
        <f>INDEX(DatasheetPart3!$D$5:$IM$301,MATCH(Import_LA_Code,DatasheetPart3!$B$5:$B$301,0),MATCH(CONCATENATE('Part 3'!$S192,"/",'Part 3'!M$6),DatasheetPart3!$D$3:$IM$3,0))</f>
        <v>-1500</v>
      </c>
      <c r="N192" s="273"/>
      <c r="O192" s="387"/>
      <c r="P192" s="388">
        <f>INDEX(DatasheetPart3!$D$5:$IM$301,MATCH(Import_LA_Code,DatasheetPart3!$B$5:$B$301,0),MATCH(CONCATENATE('Part 3'!$S192,"/",'Part 3'!P$6),DatasheetPart3!$D$3:$IM$3,0))</f>
        <v>-89466</v>
      </c>
      <c r="Q192" s="360"/>
      <c r="R192" s="262"/>
      <c r="S192" s="767">
        <v>53</v>
      </c>
    </row>
    <row r="193" spans="1:19" ht="16.5" thickBot="1" x14ac:dyDescent="0.25">
      <c r="A193" s="280"/>
      <c r="B193" s="281"/>
      <c r="C193" s="272"/>
      <c r="D193" s="272"/>
      <c r="E193" s="272"/>
      <c r="F193" s="272"/>
      <c r="G193" s="272"/>
      <c r="H193" s="254"/>
      <c r="I193" s="254"/>
      <c r="J193" s="270"/>
      <c r="K193" s="273"/>
      <c r="L193" s="273"/>
      <c r="M193" s="254"/>
      <c r="N193" s="273"/>
      <c r="O193" s="387"/>
      <c r="P193" s="355"/>
      <c r="Q193" s="360"/>
      <c r="R193" s="262"/>
    </row>
    <row r="194" spans="1:19" ht="16.5" thickBot="1" x14ac:dyDescent="0.25">
      <c r="A194" s="280"/>
      <c r="B194" s="281"/>
      <c r="C194" s="313" t="s">
        <v>207</v>
      </c>
      <c r="D194" s="313"/>
      <c r="E194" s="313"/>
      <c r="F194" s="313"/>
      <c r="G194" s="313"/>
      <c r="H194" s="270"/>
      <c r="I194" s="270"/>
      <c r="J194" s="60">
        <f>INDEX(DatasheetPart3!$D$5:$IM$301,MATCH(Import_LA_Code,DatasheetPart3!$B$5:$B$301,0),MATCH(CONCATENATE('Part 3'!$S194,"/",'Part 3'!J$6),DatasheetPart3!$D$3:$IM$3,0))</f>
        <v>-5111</v>
      </c>
      <c r="K194" s="270"/>
      <c r="L194" s="270"/>
      <c r="M194" s="60">
        <f>INDEX(DatasheetPart3!$D$5:$IM$301,MATCH(Import_LA_Code,DatasheetPart3!$B$5:$B$301,0),MATCH(CONCATENATE('Part 3'!$S194,"/",'Part 3'!M$6),DatasheetPart3!$D$3:$IM$3,0))</f>
        <v>0</v>
      </c>
      <c r="N194" s="356"/>
      <c r="O194" s="359"/>
      <c r="P194" s="388">
        <f>INDEX(DatasheetPart3!$D$5:$IM$301,MATCH(Import_LA_Code,DatasheetPart3!$B$5:$B$301,0),MATCH(CONCATENATE('Part 3'!$S194,"/",'Part 3'!P$6),DatasheetPart3!$D$3:$IM$3,0))</f>
        <v>-5111</v>
      </c>
      <c r="Q194" s="363"/>
      <c r="R194" s="262"/>
      <c r="S194" s="767">
        <v>54</v>
      </c>
    </row>
    <row r="195" spans="1:19" ht="15" x14ac:dyDescent="0.2">
      <c r="A195" s="280"/>
      <c r="B195" s="281"/>
      <c r="C195" s="313" t="s">
        <v>154</v>
      </c>
      <c r="D195" s="313"/>
      <c r="E195" s="313"/>
      <c r="F195" s="313"/>
      <c r="G195" s="313"/>
      <c r="H195" s="270"/>
      <c r="I195" s="270"/>
      <c r="J195" s="270"/>
      <c r="K195" s="270"/>
      <c r="L195" s="270"/>
      <c r="M195" s="270"/>
      <c r="N195" s="270"/>
      <c r="O195" s="359"/>
      <c r="P195" s="359"/>
      <c r="Q195" s="360"/>
      <c r="R195" s="262"/>
    </row>
    <row r="196" spans="1:19" ht="15.75" x14ac:dyDescent="0.2">
      <c r="A196" s="280"/>
      <c r="B196" s="281"/>
      <c r="C196" s="313"/>
      <c r="D196" s="313"/>
      <c r="E196" s="313"/>
      <c r="F196" s="313"/>
      <c r="G196" s="313"/>
      <c r="H196" s="254"/>
      <c r="I196" s="254"/>
      <c r="J196" s="254"/>
      <c r="K196" s="254"/>
      <c r="L196" s="254"/>
      <c r="M196" s="254"/>
      <c r="N196" s="273"/>
      <c r="O196" s="387"/>
      <c r="P196" s="355"/>
      <c r="Q196" s="360"/>
      <c r="R196" s="262"/>
    </row>
    <row r="197" spans="1:19" ht="16.5" thickBot="1" x14ac:dyDescent="0.25">
      <c r="A197" s="280"/>
      <c r="B197" s="302"/>
      <c r="C197" s="312" t="s">
        <v>208</v>
      </c>
      <c r="D197" s="313"/>
      <c r="E197" s="313"/>
      <c r="F197" s="313"/>
      <c r="G197" s="313"/>
      <c r="H197" s="254"/>
      <c r="I197" s="254"/>
      <c r="J197" s="254"/>
      <c r="K197" s="254"/>
      <c r="L197" s="254"/>
      <c r="M197" s="254"/>
      <c r="N197" s="273"/>
      <c r="O197" s="387"/>
      <c r="P197" s="355"/>
      <c r="Q197" s="360"/>
      <c r="R197" s="262"/>
    </row>
    <row r="198" spans="1:19" ht="16.5" thickBot="1" x14ac:dyDescent="0.25">
      <c r="A198" s="280"/>
      <c r="B198" s="302"/>
      <c r="C198" s="313" t="s">
        <v>209</v>
      </c>
      <c r="D198" s="313"/>
      <c r="E198" s="313"/>
      <c r="F198" s="313"/>
      <c r="G198" s="313"/>
      <c r="H198" s="254"/>
      <c r="I198" s="254"/>
      <c r="J198" s="60">
        <f>INDEX(DatasheetPart3!$D$5:$IM$301,MATCH(Import_LA_Code,DatasheetPart3!$B$5:$B$301,0),MATCH(CONCATENATE('Part 3'!$S198,"/",'Part 3'!J$6),DatasheetPart3!$D$3:$IM$3,0))</f>
        <v>-235516885</v>
      </c>
      <c r="K198" s="276"/>
      <c r="L198" s="273"/>
      <c r="M198" s="60">
        <f>INDEX(DatasheetPart3!$D$5:$IM$301,MATCH(Import_LA_Code,DatasheetPart3!$B$5:$B$301,0),MATCH(CONCATENATE('Part 3'!$S198,"/",'Part 3'!M$6),DatasheetPart3!$D$3:$IM$3,0))</f>
        <v>-1274898</v>
      </c>
      <c r="N198" s="273"/>
      <c r="O198" s="387"/>
      <c r="P198" s="388">
        <f>INDEX(DatasheetPart3!$D$5:$IM$301,MATCH(Import_LA_Code,DatasheetPart3!$B$5:$B$301,0),MATCH(CONCATENATE('Part 3'!$S198,"/",'Part 3'!P$6),DatasheetPart3!$D$3:$IM$3,0))</f>
        <v>-236791783</v>
      </c>
      <c r="Q198" s="363"/>
      <c r="R198" s="262"/>
      <c r="S198" s="767">
        <v>55</v>
      </c>
    </row>
    <row r="199" spans="1:19" ht="15.75" x14ac:dyDescent="0.2">
      <c r="A199" s="280"/>
      <c r="B199" s="302"/>
      <c r="C199" s="313"/>
      <c r="D199" s="313"/>
      <c r="E199" s="313"/>
      <c r="F199" s="313"/>
      <c r="G199" s="313"/>
      <c r="H199" s="254"/>
      <c r="I199" s="254"/>
      <c r="J199" s="254"/>
      <c r="K199" s="254"/>
      <c r="L199" s="254"/>
      <c r="M199" s="254"/>
      <c r="N199" s="254"/>
      <c r="O199" s="387"/>
      <c r="P199" s="355"/>
      <c r="Q199" s="360"/>
      <c r="R199" s="262"/>
    </row>
    <row r="200" spans="1:19" ht="15.75" x14ac:dyDescent="0.2">
      <c r="A200" s="280"/>
      <c r="B200" s="302"/>
      <c r="C200" s="312" t="s">
        <v>210</v>
      </c>
      <c r="D200" s="313"/>
      <c r="E200" s="313"/>
      <c r="F200" s="313"/>
      <c r="G200" s="313"/>
      <c r="H200" s="254"/>
      <c r="I200" s="254"/>
      <c r="J200" s="270"/>
      <c r="K200" s="273"/>
      <c r="L200" s="273"/>
      <c r="M200" s="254"/>
      <c r="N200" s="273"/>
      <c r="O200" s="387"/>
      <c r="P200" s="355"/>
      <c r="Q200" s="360"/>
      <c r="R200" s="262"/>
    </row>
    <row r="201" spans="1:19" ht="16.5" thickBot="1" x14ac:dyDescent="0.25">
      <c r="A201" s="280"/>
      <c r="B201" s="302"/>
      <c r="C201" s="312" t="s">
        <v>211</v>
      </c>
      <c r="D201" s="313"/>
      <c r="E201" s="313"/>
      <c r="F201" s="313"/>
      <c r="G201" s="313"/>
      <c r="H201" s="254"/>
      <c r="I201" s="254"/>
      <c r="J201" s="270"/>
      <c r="K201" s="273"/>
      <c r="L201" s="273"/>
      <c r="M201" s="254"/>
      <c r="N201" s="273"/>
      <c r="O201" s="387"/>
      <c r="P201" s="355"/>
      <c r="Q201" s="360"/>
      <c r="R201" s="262"/>
    </row>
    <row r="202" spans="1:19" ht="16.5" thickBot="1" x14ac:dyDescent="0.25">
      <c r="A202" s="280"/>
      <c r="B202" s="302"/>
      <c r="C202" s="313" t="s">
        <v>212</v>
      </c>
      <c r="D202" s="313"/>
      <c r="E202" s="313"/>
      <c r="F202" s="313"/>
      <c r="G202" s="313"/>
      <c r="H202" s="270"/>
      <c r="I202" s="270"/>
      <c r="J202" s="60">
        <f>INDEX(DatasheetPart3!$D$5:$IM$301,MATCH(Import_LA_Code,DatasheetPart3!$B$5:$B$301,0),MATCH(CONCATENATE('Part 3'!$S202,"/",'Part 3'!J$6),DatasheetPart3!$D$3:$IM$3,0))</f>
        <v>1285776</v>
      </c>
      <c r="K202" s="270"/>
      <c r="L202" s="270"/>
      <c r="M202" s="60">
        <f>INDEX(DatasheetPart3!$D$5:$IM$301,MATCH(Import_LA_Code,DatasheetPart3!$B$5:$B$301,0),MATCH(CONCATENATE('Part 3'!$S202,"/",'Part 3'!M$6),DatasheetPart3!$D$3:$IM$3,0))</f>
        <v>-4943</v>
      </c>
      <c r="N202" s="270"/>
      <c r="O202" s="359"/>
      <c r="P202" s="388">
        <f>INDEX(DatasheetPart3!$D$5:$IM$301,MATCH(Import_LA_Code,DatasheetPart3!$B$5:$B$301,0),MATCH(CONCATENATE('Part 3'!$S202,"/",'Part 3'!P$6),DatasheetPart3!$D$3:$IM$3,0))</f>
        <v>1280833</v>
      </c>
      <c r="Q202" s="360"/>
      <c r="R202" s="262"/>
      <c r="S202" s="767">
        <v>56</v>
      </c>
    </row>
    <row r="203" spans="1:19" ht="15" x14ac:dyDescent="0.2">
      <c r="A203" s="280"/>
      <c r="B203" s="302"/>
      <c r="C203" s="313" t="s">
        <v>213</v>
      </c>
      <c r="D203" s="313"/>
      <c r="E203" s="313"/>
      <c r="F203" s="313"/>
      <c r="G203" s="313"/>
      <c r="H203" s="270"/>
      <c r="I203" s="270"/>
      <c r="J203" s="270"/>
      <c r="K203" s="270"/>
      <c r="L203" s="270"/>
      <c r="M203" s="270"/>
      <c r="N203" s="270"/>
      <c r="O203" s="359"/>
      <c r="P203" s="359"/>
      <c r="Q203" s="360"/>
      <c r="R203" s="262"/>
    </row>
    <row r="204" spans="1:19" ht="15.75" thickBot="1" x14ac:dyDescent="0.25">
      <c r="A204" s="280"/>
      <c r="B204" s="302"/>
      <c r="C204" s="357" t="s">
        <v>214</v>
      </c>
      <c r="D204" s="339"/>
      <c r="E204" s="339"/>
      <c r="F204" s="339"/>
      <c r="G204" s="339"/>
      <c r="H204" s="336"/>
      <c r="I204" s="336"/>
      <c r="J204" s="358"/>
      <c r="K204" s="336"/>
      <c r="L204" s="336"/>
      <c r="M204" s="336"/>
      <c r="N204" s="336"/>
      <c r="O204" s="359"/>
      <c r="P204" s="359"/>
      <c r="Q204" s="360"/>
      <c r="R204" s="262"/>
    </row>
    <row r="205" spans="1:19" ht="16.5" thickBot="1" x14ac:dyDescent="0.25">
      <c r="A205" s="280"/>
      <c r="B205" s="302"/>
      <c r="C205" s="339" t="s">
        <v>215</v>
      </c>
      <c r="D205" s="339"/>
      <c r="E205" s="339"/>
      <c r="F205" s="339"/>
      <c r="G205" s="339"/>
      <c r="H205" s="336"/>
      <c r="I205" s="336"/>
      <c r="J205" s="60">
        <f>INDEX(DatasheetPart3!$D$5:$IM$301,MATCH(Import_LA_Code,DatasheetPart3!$B$5:$B$301,0),MATCH(CONCATENATE('Part 3'!$S205,"/",'Part 3'!J$6),DatasheetPart3!$D$3:$IM$3,0))</f>
        <v>610057</v>
      </c>
      <c r="K205" s="336"/>
      <c r="L205" s="336"/>
      <c r="M205" s="60">
        <f>INDEX(DatasheetPart3!$D$5:$IM$301,MATCH(Import_LA_Code,DatasheetPart3!$B$5:$B$301,0),MATCH(CONCATENATE('Part 3'!$S205,"/",'Part 3'!M$6),DatasheetPart3!$D$3:$IM$3,0))</f>
        <v>696</v>
      </c>
      <c r="N205" s="336"/>
      <c r="O205" s="359"/>
      <c r="P205" s="388">
        <f>INDEX(DatasheetPart3!$D$5:$IM$301,MATCH(Import_LA_Code,DatasheetPart3!$B$5:$B$301,0),MATCH(CONCATENATE('Part 3'!$S205,"/",'Part 3'!P$6),DatasheetPart3!$D$3:$IM$3,0))</f>
        <v>610753</v>
      </c>
      <c r="Q205" s="360"/>
      <c r="R205" s="262"/>
      <c r="S205" s="767" t="s">
        <v>216</v>
      </c>
    </row>
    <row r="206" spans="1:19" ht="15.75" x14ac:dyDescent="0.2">
      <c r="A206" s="280"/>
      <c r="B206" s="302"/>
      <c r="C206" s="339" t="s">
        <v>217</v>
      </c>
      <c r="D206" s="339"/>
      <c r="E206" s="339"/>
      <c r="F206" s="339"/>
      <c r="G206" s="339"/>
      <c r="H206" s="336"/>
      <c r="I206" s="336"/>
      <c r="J206" s="361"/>
      <c r="K206" s="336"/>
      <c r="L206" s="336"/>
      <c r="M206" s="361"/>
      <c r="N206" s="336"/>
      <c r="O206" s="359"/>
      <c r="P206" s="355"/>
      <c r="Q206" s="360"/>
      <c r="R206" s="262"/>
    </row>
    <row r="207" spans="1:19" ht="15.75" thickBot="1" x14ac:dyDescent="0.25">
      <c r="A207" s="280"/>
      <c r="B207" s="302"/>
      <c r="C207" s="339"/>
      <c r="D207" s="339"/>
      <c r="E207" s="339"/>
      <c r="F207" s="339"/>
      <c r="G207" s="339"/>
      <c r="H207" s="336"/>
      <c r="I207" s="336"/>
      <c r="J207" s="336"/>
      <c r="K207" s="336"/>
      <c r="L207" s="336"/>
      <c r="M207" s="336"/>
      <c r="N207" s="336"/>
      <c r="O207" s="359"/>
      <c r="P207" s="359"/>
      <c r="Q207" s="360"/>
      <c r="R207" s="262"/>
    </row>
    <row r="208" spans="1:19" ht="16.5" thickBot="1" x14ac:dyDescent="0.25">
      <c r="A208" s="280"/>
      <c r="B208" s="302"/>
      <c r="C208" s="339" t="s">
        <v>218</v>
      </c>
      <c r="D208" s="339"/>
      <c r="E208" s="339"/>
      <c r="F208" s="339"/>
      <c r="G208" s="339"/>
      <c r="H208" s="336"/>
      <c r="I208" s="336"/>
      <c r="J208" s="60">
        <f>INDEX(DatasheetPart3!$D$5:$IM$301,MATCH(Import_LA_Code,DatasheetPart3!$B$5:$B$301,0),MATCH(CONCATENATE('Part 3'!$S208,"/",'Part 3'!J$6),DatasheetPart3!$D$3:$IM$3,0))</f>
        <v>637379</v>
      </c>
      <c r="K208" s="336"/>
      <c r="L208" s="336"/>
      <c r="M208" s="60">
        <f>INDEX(DatasheetPart3!$D$5:$IM$301,MATCH(Import_LA_Code,DatasheetPart3!$B$5:$B$301,0),MATCH(CONCATENATE('Part 3'!$S208,"/",'Part 3'!M$6),DatasheetPart3!$D$3:$IM$3,0))</f>
        <v>0</v>
      </c>
      <c r="N208" s="362"/>
      <c r="O208" s="359"/>
      <c r="P208" s="388">
        <f>INDEX(DatasheetPart3!$D$5:$IM$301,MATCH(Import_LA_Code,DatasheetPart3!$B$5:$B$301,0),MATCH(CONCATENATE('Part 3'!$S208,"/",'Part 3'!P$6),DatasheetPart3!$D$3:$IM$3,0))</f>
        <v>637379</v>
      </c>
      <c r="Q208" s="363"/>
      <c r="R208" s="262"/>
      <c r="S208" s="767" t="s">
        <v>219</v>
      </c>
    </row>
    <row r="209" spans="1:19" ht="15.75" x14ac:dyDescent="0.2">
      <c r="A209" s="280"/>
      <c r="B209" s="302"/>
      <c r="C209" s="339" t="s">
        <v>220</v>
      </c>
      <c r="D209" s="339"/>
      <c r="E209" s="339"/>
      <c r="F209" s="339"/>
      <c r="G209" s="339"/>
      <c r="H209" s="336"/>
      <c r="I209" s="336"/>
      <c r="J209" s="361"/>
      <c r="K209" s="336"/>
      <c r="L209" s="336"/>
      <c r="M209" s="361"/>
      <c r="N209" s="336"/>
      <c r="O209" s="359"/>
      <c r="P209" s="355"/>
      <c r="Q209" s="360"/>
      <c r="R209" s="262"/>
    </row>
    <row r="210" spans="1:19" ht="15.75" x14ac:dyDescent="0.2">
      <c r="A210" s="280"/>
      <c r="B210" s="302"/>
      <c r="C210" s="272"/>
      <c r="D210" s="272"/>
      <c r="E210" s="272"/>
      <c r="F210" s="272"/>
      <c r="G210" s="272"/>
      <c r="H210" s="254"/>
      <c r="I210" s="254"/>
      <c r="J210" s="254"/>
      <c r="K210" s="254"/>
      <c r="L210" s="254"/>
      <c r="M210" s="254"/>
      <c r="N210" s="273"/>
      <c r="O210" s="387"/>
      <c r="P210" s="355"/>
      <c r="Q210" s="360"/>
      <c r="R210" s="262"/>
    </row>
    <row r="211" spans="1:19" ht="16.5" thickBot="1" x14ac:dyDescent="0.25">
      <c r="A211" s="280"/>
      <c r="B211" s="281"/>
      <c r="C211" s="282" t="s">
        <v>221</v>
      </c>
      <c r="D211" s="272"/>
      <c r="E211" s="272"/>
      <c r="F211" s="272"/>
      <c r="G211" s="272"/>
      <c r="H211" s="254"/>
      <c r="I211" s="254"/>
      <c r="J211" s="254"/>
      <c r="K211" s="254"/>
      <c r="L211" s="254"/>
      <c r="M211" s="254"/>
      <c r="N211" s="273"/>
      <c r="O211" s="387"/>
      <c r="P211" s="355"/>
      <c r="Q211" s="360"/>
      <c r="R211" s="262"/>
    </row>
    <row r="212" spans="1:19" ht="16.5" thickBot="1" x14ac:dyDescent="0.25">
      <c r="A212" s="280"/>
      <c r="B212" s="281"/>
      <c r="C212" s="313" t="s">
        <v>222</v>
      </c>
      <c r="D212" s="272"/>
      <c r="E212" s="272"/>
      <c r="F212" s="272"/>
      <c r="G212" s="272"/>
      <c r="H212" s="254"/>
      <c r="I212" s="254"/>
      <c r="J212" s="60">
        <f>INDEX(DatasheetPart3!$D$5:$IM$301,MATCH(Import_LA_Code,DatasheetPart3!$B$5:$B$301,0),MATCH(CONCATENATE('Part 3'!$S212,"/",'Part 3'!J$6),DatasheetPart3!$D$3:$IM$3,0))</f>
        <v>1028851</v>
      </c>
      <c r="K212" s="356"/>
      <c r="L212" s="270"/>
      <c r="M212" s="60">
        <f>INDEX(DatasheetPart3!$D$5:$IM$301,MATCH(Import_LA_Code,DatasheetPart3!$B$5:$B$301,0),MATCH(CONCATENATE('Part 3'!$S212,"/",'Part 3'!M$6),DatasheetPart3!$D$3:$IM$3,0))</f>
        <v>7625</v>
      </c>
      <c r="N212" s="270"/>
      <c r="O212" s="359"/>
      <c r="P212" s="388">
        <f>INDEX(DatasheetPart3!$D$5:$IM$301,MATCH(Import_LA_Code,DatasheetPart3!$B$5:$B$301,0),MATCH(CONCATENATE('Part 3'!$S212,"/",'Part 3'!P$6),DatasheetPart3!$D$3:$IM$3,0))</f>
        <v>1036476</v>
      </c>
      <c r="Q212" s="360"/>
      <c r="R212" s="262"/>
      <c r="S212" s="767">
        <v>57</v>
      </c>
    </row>
    <row r="213" spans="1:19" ht="15.75" x14ac:dyDescent="0.2">
      <c r="A213" s="280"/>
      <c r="B213" s="281"/>
      <c r="C213" s="313" t="s">
        <v>154</v>
      </c>
      <c r="D213" s="272"/>
      <c r="E213" s="272"/>
      <c r="F213" s="272"/>
      <c r="G213" s="272"/>
      <c r="H213" s="254"/>
      <c r="I213" s="254"/>
      <c r="J213" s="254"/>
      <c r="K213" s="254"/>
      <c r="L213" s="254"/>
      <c r="M213" s="254"/>
      <c r="N213" s="273"/>
      <c r="O213" s="387"/>
      <c r="P213" s="355"/>
      <c r="Q213" s="360"/>
      <c r="R213" s="262"/>
    </row>
    <row r="214" spans="1:19" ht="15.75" x14ac:dyDescent="0.2">
      <c r="A214" s="280"/>
      <c r="B214" s="281"/>
      <c r="C214" s="272"/>
      <c r="D214" s="272"/>
      <c r="E214" s="272"/>
      <c r="F214" s="272"/>
      <c r="G214" s="272"/>
      <c r="H214" s="254"/>
      <c r="I214" s="254"/>
      <c r="J214" s="254"/>
      <c r="K214" s="254"/>
      <c r="L214" s="254"/>
      <c r="M214" s="254"/>
      <c r="N214" s="273"/>
      <c r="O214" s="387"/>
      <c r="P214" s="355"/>
      <c r="Q214" s="360"/>
      <c r="R214" s="262"/>
    </row>
    <row r="215" spans="1:19" ht="16.5" thickBot="1" x14ac:dyDescent="0.25">
      <c r="A215" s="280"/>
      <c r="B215" s="281"/>
      <c r="C215" s="282" t="s">
        <v>223</v>
      </c>
      <c r="D215" s="272"/>
      <c r="E215" s="272"/>
      <c r="F215" s="272"/>
      <c r="G215" s="272"/>
      <c r="H215" s="254"/>
      <c r="I215" s="254"/>
      <c r="J215" s="254"/>
      <c r="K215" s="254"/>
      <c r="L215" s="254"/>
      <c r="M215" s="254"/>
      <c r="N215" s="273"/>
      <c r="O215" s="387"/>
      <c r="P215" s="355"/>
      <c r="Q215" s="360"/>
      <c r="R215" s="262"/>
    </row>
    <row r="216" spans="1:19" ht="16.5" thickBot="1" x14ac:dyDescent="0.25">
      <c r="A216" s="280"/>
      <c r="B216" s="281"/>
      <c r="C216" s="313" t="s">
        <v>224</v>
      </c>
      <c r="D216" s="313"/>
      <c r="E216" s="313"/>
      <c r="F216" s="313"/>
      <c r="G216" s="313"/>
      <c r="H216" s="270"/>
      <c r="I216" s="270"/>
      <c r="J216" s="60">
        <f>INDEX(DatasheetPart3!$D$5:$IM$301,MATCH(Import_LA_Code,DatasheetPart3!$B$5:$B$301,0),MATCH(CONCATENATE('Part 3'!$S216,"/",'Part 3'!J$6),DatasheetPart3!$D$3:$IM$3,0))</f>
        <v>116193</v>
      </c>
      <c r="K216" s="270"/>
      <c r="L216" s="270"/>
      <c r="M216" s="60">
        <f>INDEX(DatasheetPart3!$D$5:$IM$301,MATCH(Import_LA_Code,DatasheetPart3!$B$5:$B$301,0),MATCH(CONCATENATE('Part 3'!$S216,"/",'Part 3'!M$6),DatasheetPart3!$D$3:$IM$3,0))</f>
        <v>0</v>
      </c>
      <c r="N216" s="270"/>
      <c r="O216" s="359"/>
      <c r="P216" s="388">
        <f>INDEX(DatasheetPart3!$D$5:$IM$301,MATCH(Import_LA_Code,DatasheetPart3!$B$5:$B$301,0),MATCH(CONCATENATE('Part 3'!$S216,"/",'Part 3'!P$6),DatasheetPart3!$D$3:$IM$3,0))</f>
        <v>116193</v>
      </c>
      <c r="Q216" s="360"/>
      <c r="R216" s="262"/>
      <c r="S216" s="767">
        <v>58</v>
      </c>
    </row>
    <row r="217" spans="1:19" ht="15" x14ac:dyDescent="0.2">
      <c r="A217" s="280"/>
      <c r="B217" s="281"/>
      <c r="C217" s="313" t="s">
        <v>154</v>
      </c>
      <c r="D217" s="313"/>
      <c r="E217" s="313"/>
      <c r="F217" s="313"/>
      <c r="G217" s="313"/>
      <c r="H217" s="270"/>
      <c r="I217" s="270"/>
      <c r="J217" s="270"/>
      <c r="K217" s="270"/>
      <c r="L217" s="270"/>
      <c r="M217" s="270"/>
      <c r="N217" s="270"/>
      <c r="O217" s="359"/>
      <c r="P217" s="359"/>
      <c r="Q217" s="360"/>
      <c r="R217" s="262"/>
    </row>
    <row r="218" spans="1:19" ht="15" x14ac:dyDescent="0.2">
      <c r="A218" s="280"/>
      <c r="B218" s="281"/>
      <c r="C218" s="313"/>
      <c r="D218" s="313"/>
      <c r="E218" s="313"/>
      <c r="F218" s="313"/>
      <c r="G218" s="313"/>
      <c r="H218" s="270"/>
      <c r="I218" s="270"/>
      <c r="J218" s="270"/>
      <c r="K218" s="270"/>
      <c r="L218" s="270"/>
      <c r="M218" s="270"/>
      <c r="N218" s="270"/>
      <c r="O218" s="359"/>
      <c r="P218" s="359"/>
      <c r="Q218" s="360"/>
      <c r="R218" s="262"/>
    </row>
    <row r="219" spans="1:19" ht="16.5" thickBot="1" x14ac:dyDescent="0.25">
      <c r="A219" s="280"/>
      <c r="B219" s="281"/>
      <c r="C219" s="282" t="s">
        <v>225</v>
      </c>
      <c r="D219" s="313"/>
      <c r="E219" s="313"/>
      <c r="F219" s="313"/>
      <c r="G219" s="313"/>
      <c r="H219" s="270"/>
      <c r="I219" s="270"/>
      <c r="J219" s="270"/>
      <c r="K219" s="270"/>
      <c r="L219" s="270"/>
      <c r="M219" s="270"/>
      <c r="N219" s="270"/>
      <c r="O219" s="359"/>
      <c r="P219" s="359"/>
      <c r="Q219" s="360"/>
      <c r="R219" s="262"/>
    </row>
    <row r="220" spans="1:19" ht="16.5" thickBot="1" x14ac:dyDescent="0.25">
      <c r="A220" s="280"/>
      <c r="B220" s="281"/>
      <c r="C220" s="272" t="s">
        <v>226</v>
      </c>
      <c r="D220" s="313"/>
      <c r="E220" s="313"/>
      <c r="F220" s="313"/>
      <c r="G220" s="313"/>
      <c r="H220" s="270"/>
      <c r="I220" s="270"/>
      <c r="J220" s="60">
        <f>INDEX(DatasheetPart3!$D$5:$IM$301,MATCH(Import_LA_Code,DatasheetPart3!$B$5:$B$301,0),MATCH(CONCATENATE('Part 3'!$S220,"/",'Part 3'!J$6),DatasheetPart3!$D$3:$IM$3,0))</f>
        <v>-2298548444</v>
      </c>
      <c r="K220" s="270"/>
      <c r="L220" s="270"/>
      <c r="M220" s="60">
        <f>INDEX(DatasheetPart3!$D$5:$IM$301,MATCH(Import_LA_Code,DatasheetPart3!$B$5:$B$301,0),MATCH(CONCATENATE('Part 3'!$S220,"/",'Part 3'!M$6),DatasheetPart3!$D$3:$IM$3,0))</f>
        <v>-15281644</v>
      </c>
      <c r="N220" s="270"/>
      <c r="O220" s="359"/>
      <c r="P220" s="388">
        <f>INDEX(DatasheetPart3!$D$5:$IM$301,MATCH(Import_LA_Code,DatasheetPart3!$B$5:$B$301,0),MATCH(CONCATENATE('Part 3'!$S220,"/",'Part 3'!P$6),DatasheetPart3!$D$3:$IM$3,0))</f>
        <v>-2313830087</v>
      </c>
      <c r="Q220" s="360"/>
      <c r="R220" s="262"/>
      <c r="S220" s="767">
        <v>59</v>
      </c>
    </row>
    <row r="221" spans="1:19" ht="15.75" thickBot="1" x14ac:dyDescent="0.25">
      <c r="A221" s="280"/>
      <c r="B221" s="281"/>
      <c r="C221" s="313"/>
      <c r="D221" s="313"/>
      <c r="E221" s="313"/>
      <c r="F221" s="313"/>
      <c r="G221" s="313"/>
      <c r="H221" s="270"/>
      <c r="I221" s="270"/>
      <c r="J221" s="270"/>
      <c r="K221" s="270"/>
      <c r="L221" s="270"/>
      <c r="M221" s="270"/>
      <c r="N221" s="270"/>
      <c r="O221" s="359"/>
      <c r="P221" s="359"/>
      <c r="Q221" s="360"/>
      <c r="R221" s="262"/>
    </row>
    <row r="222" spans="1:19" ht="16.5" thickBot="1" x14ac:dyDescent="0.25">
      <c r="A222" s="280"/>
      <c r="B222" s="281"/>
      <c r="C222" s="313" t="s">
        <v>227</v>
      </c>
      <c r="D222" s="313"/>
      <c r="E222" s="313"/>
      <c r="F222" s="313"/>
      <c r="G222" s="313"/>
      <c r="H222" s="254"/>
      <c r="I222" s="254"/>
      <c r="J222" s="60">
        <f>INDEX(DatasheetPart3!$D$5:$IM$301,MATCH(Import_LA_Code,DatasheetPart3!$B$5:$B$301,0),MATCH(CONCATENATE('Part 3'!$S222,"/",'Part 3'!J$6),DatasheetPart3!$D$3:$IM$3,0))</f>
        <v>140564934</v>
      </c>
      <c r="K222" s="273"/>
      <c r="L222" s="273"/>
      <c r="M222" s="60">
        <f>INDEX(DatasheetPart3!$D$5:$IM$301,MATCH(Import_LA_Code,DatasheetPart3!$B$5:$B$301,0),MATCH(CONCATENATE('Part 3'!$S222,"/",'Part 3'!M$6),DatasheetPart3!$D$3:$IM$3,0))</f>
        <v>1514967</v>
      </c>
      <c r="N222" s="273"/>
      <c r="O222" s="387"/>
      <c r="P222" s="388">
        <f>INDEX(DatasheetPart3!$D$5:$IM$301,MATCH(Import_LA_Code,DatasheetPart3!$B$5:$B$301,0),MATCH(CONCATENATE('Part 3'!$S222,"/",'Part 3'!P$6),DatasheetPart3!$D$3:$IM$3,0))</f>
        <v>142079901</v>
      </c>
      <c r="Q222" s="363"/>
      <c r="R222" s="262"/>
      <c r="S222" s="767">
        <v>60</v>
      </c>
    </row>
    <row r="223" spans="1:19" ht="15.75" x14ac:dyDescent="0.2">
      <c r="A223" s="280"/>
      <c r="B223" s="281"/>
      <c r="C223" s="313" t="s">
        <v>228</v>
      </c>
      <c r="D223" s="313"/>
      <c r="E223" s="313"/>
      <c r="F223" s="313"/>
      <c r="G223" s="313"/>
      <c r="H223" s="254"/>
      <c r="I223" s="254"/>
      <c r="J223" s="270"/>
      <c r="K223" s="273"/>
      <c r="L223" s="273"/>
      <c r="M223" s="254"/>
      <c r="N223" s="273"/>
      <c r="O223" s="387"/>
      <c r="P223" s="355"/>
      <c r="Q223" s="360"/>
      <c r="R223" s="262"/>
    </row>
    <row r="224" spans="1:19" ht="15.75" x14ac:dyDescent="0.2">
      <c r="A224" s="280"/>
      <c r="B224" s="281"/>
      <c r="C224" s="313"/>
      <c r="D224" s="313"/>
      <c r="E224" s="313"/>
      <c r="F224" s="313"/>
      <c r="G224" s="313"/>
      <c r="H224" s="254"/>
      <c r="I224" s="254"/>
      <c r="J224" s="270"/>
      <c r="K224" s="273"/>
      <c r="L224" s="273"/>
      <c r="M224" s="254"/>
      <c r="N224" s="273"/>
      <c r="O224" s="387"/>
      <c r="P224" s="355"/>
      <c r="Q224" s="360"/>
      <c r="R224" s="262"/>
    </row>
    <row r="225" spans="1:19" ht="16.5" thickBot="1" x14ac:dyDescent="0.25">
      <c r="A225" s="280"/>
      <c r="B225" s="281"/>
      <c r="C225" s="312" t="s">
        <v>229</v>
      </c>
      <c r="D225" s="313"/>
      <c r="E225" s="313"/>
      <c r="F225" s="313"/>
      <c r="G225" s="313"/>
      <c r="H225" s="254"/>
      <c r="I225" s="254"/>
      <c r="J225" s="270"/>
      <c r="K225" s="273"/>
      <c r="L225" s="273"/>
      <c r="M225" s="254"/>
      <c r="N225" s="273"/>
      <c r="O225" s="387"/>
      <c r="P225" s="355"/>
      <c r="Q225" s="360"/>
      <c r="R225" s="262"/>
    </row>
    <row r="226" spans="1:19" ht="16.5" thickBot="1" x14ac:dyDescent="0.25">
      <c r="A226" s="280"/>
      <c r="B226" s="281"/>
      <c r="C226" s="313" t="s">
        <v>230</v>
      </c>
      <c r="D226" s="313"/>
      <c r="E226" s="313"/>
      <c r="F226" s="313"/>
      <c r="G226" s="313"/>
      <c r="H226" s="254"/>
      <c r="I226" s="254"/>
      <c r="J226" s="60">
        <f>INDEX(DatasheetPart3!$D$5:$IM$301,MATCH(Import_LA_Code,DatasheetPart3!$B$5:$B$301,0),MATCH(CONCATENATE('Part 3'!$S226,"/",'Part 3'!J$6),DatasheetPart3!$D$3:$IM$3,0))</f>
        <v>472239</v>
      </c>
      <c r="K226" s="273"/>
      <c r="L226" s="273"/>
      <c r="M226" s="60">
        <f>INDEX(DatasheetPart3!$D$5:$IM$301,MATCH(Import_LA_Code,DatasheetPart3!$B$5:$B$301,0),MATCH(CONCATENATE('Part 3'!$S226,"/",'Part 3'!M$6),DatasheetPart3!$D$3:$IM$3,0))</f>
        <v>0</v>
      </c>
      <c r="N226" s="273"/>
      <c r="O226" s="387"/>
      <c r="P226" s="388">
        <f>INDEX(DatasheetPart3!$D$5:$IM$301,MATCH(Import_LA_Code,DatasheetPart3!$B$5:$B$301,0),MATCH(CONCATENATE('Part 3'!$S226,"/",'Part 3'!P$6),DatasheetPart3!$D$3:$IM$3,0))</f>
        <v>472239</v>
      </c>
      <c r="Q226" s="360"/>
      <c r="R226" s="262"/>
      <c r="S226" s="767">
        <v>61</v>
      </c>
    </row>
    <row r="227" spans="1:19" ht="15.75" x14ac:dyDescent="0.2">
      <c r="A227" s="280"/>
      <c r="B227" s="281"/>
      <c r="C227" s="313" t="s">
        <v>154</v>
      </c>
      <c r="D227" s="313"/>
      <c r="E227" s="313"/>
      <c r="F227" s="313"/>
      <c r="G227" s="313"/>
      <c r="H227" s="254"/>
      <c r="I227" s="254"/>
      <c r="J227" s="270"/>
      <c r="K227" s="273"/>
      <c r="L227" s="273"/>
      <c r="M227" s="254"/>
      <c r="N227" s="273"/>
      <c r="O227" s="387"/>
      <c r="P227" s="355"/>
      <c r="Q227" s="360"/>
      <c r="R227" s="262"/>
    </row>
    <row r="228" spans="1:19" ht="15.75" x14ac:dyDescent="0.2">
      <c r="A228" s="280"/>
      <c r="B228" s="281"/>
      <c r="C228" s="272"/>
      <c r="D228" s="272"/>
      <c r="E228" s="272"/>
      <c r="F228" s="272"/>
      <c r="G228" s="272"/>
      <c r="H228" s="254"/>
      <c r="I228" s="254"/>
      <c r="J228" s="270"/>
      <c r="K228" s="273"/>
      <c r="L228" s="273"/>
      <c r="M228" s="254"/>
      <c r="N228" s="273"/>
      <c r="O228" s="387"/>
      <c r="P228" s="355"/>
      <c r="Q228" s="360"/>
      <c r="R228" s="262"/>
    </row>
    <row r="229" spans="1:19" ht="16.5" thickBot="1" x14ac:dyDescent="0.3">
      <c r="A229" s="280"/>
      <c r="B229" s="281"/>
      <c r="C229" s="268" t="s">
        <v>231</v>
      </c>
      <c r="D229" s="364"/>
      <c r="E229" s="364"/>
      <c r="F229" s="364"/>
      <c r="G229" s="364"/>
      <c r="H229" s="365"/>
      <c r="I229" s="270"/>
      <c r="J229" s="366"/>
      <c r="K229" s="367"/>
      <c r="L229" s="368"/>
      <c r="M229" s="366"/>
      <c r="N229" s="270"/>
      <c r="O229" s="387"/>
      <c r="P229" s="355"/>
      <c r="Q229" s="360"/>
      <c r="R229" s="332"/>
    </row>
    <row r="230" spans="1:19" ht="16.5" thickBot="1" x14ac:dyDescent="0.25">
      <c r="A230" s="280"/>
      <c r="B230" s="281"/>
      <c r="C230" s="885" t="s">
        <v>232</v>
      </c>
      <c r="D230" s="886"/>
      <c r="E230" s="886"/>
      <c r="F230" s="886"/>
      <c r="G230" s="886"/>
      <c r="H230" s="365"/>
      <c r="I230" s="270"/>
      <c r="J230" s="60">
        <f>INDEX(DatasheetPart3!$D$5:$IM$301,MATCH(Import_LA_Code,DatasheetPart3!$B$5:$B$301,0),MATCH(CONCATENATE('Part 3'!$S230,"/",'Part 3'!J$6),DatasheetPart3!$D$3:$IM$3,0))</f>
        <v>20815612</v>
      </c>
      <c r="K230" s="285"/>
      <c r="L230" s="270"/>
      <c r="M230" s="60">
        <f>INDEX(DatasheetPart3!$D$5:$IM$301,MATCH(Import_LA_Code,DatasheetPart3!$B$5:$B$301,0),MATCH(CONCATENATE('Part 3'!$S230,"/",'Part 3'!M$6),DatasheetPart3!$D$3:$IM$3,0))</f>
        <v>179127</v>
      </c>
      <c r="N230" s="270"/>
      <c r="O230" s="387"/>
      <c r="P230" s="388">
        <f>INDEX(DatasheetPart3!$D$5:$IM$301,MATCH(Import_LA_Code,DatasheetPart3!$B$5:$B$301,0),MATCH(CONCATENATE('Part 3'!$S230,"/",'Part 3'!P$6),DatasheetPart3!$D$3:$IM$3,0))</f>
        <v>20994739</v>
      </c>
      <c r="Q230" s="363"/>
      <c r="R230" s="332"/>
      <c r="S230" s="767">
        <v>62</v>
      </c>
    </row>
    <row r="231" spans="1:19" ht="15.75" x14ac:dyDescent="0.2">
      <c r="A231" s="280"/>
      <c r="B231" s="281"/>
      <c r="C231" s="365" t="s">
        <v>233</v>
      </c>
      <c r="D231" s="364"/>
      <c r="E231" s="364"/>
      <c r="F231" s="364"/>
      <c r="G231" s="364"/>
      <c r="H231" s="365"/>
      <c r="I231" s="270"/>
      <c r="J231" s="270"/>
      <c r="K231" s="273"/>
      <c r="L231" s="273"/>
      <c r="M231" s="254"/>
      <c r="N231" s="273"/>
      <c r="O231" s="387"/>
      <c r="P231" s="355"/>
      <c r="Q231" s="360"/>
      <c r="R231" s="332"/>
      <c r="S231" s="769"/>
    </row>
    <row r="232" spans="1:19" ht="15.75" x14ac:dyDescent="0.2">
      <c r="A232" s="280"/>
      <c r="B232" s="281"/>
      <c r="C232" s="272"/>
      <c r="D232" s="272"/>
      <c r="E232" s="272"/>
      <c r="F232" s="272"/>
      <c r="G232" s="272"/>
      <c r="H232" s="254"/>
      <c r="I232" s="254"/>
      <c r="J232" s="270"/>
      <c r="K232" s="273"/>
      <c r="L232" s="273"/>
      <c r="M232" s="254"/>
      <c r="N232" s="273"/>
      <c r="O232" s="387"/>
      <c r="P232" s="406"/>
      <c r="Q232" s="360"/>
      <c r="R232" s="262"/>
    </row>
    <row r="233" spans="1:19" ht="16.5" thickBot="1" x14ac:dyDescent="0.25">
      <c r="A233" s="280"/>
      <c r="B233" s="281"/>
      <c r="C233" s="282" t="s">
        <v>234</v>
      </c>
      <c r="D233" s="272"/>
      <c r="E233" s="272"/>
      <c r="F233" s="272"/>
      <c r="G233" s="272"/>
      <c r="H233" s="254"/>
      <c r="I233" s="254"/>
      <c r="J233" s="270"/>
      <c r="K233" s="273"/>
      <c r="L233" s="273"/>
      <c r="M233" s="254"/>
      <c r="N233" s="273"/>
      <c r="O233" s="387"/>
      <c r="P233" s="355"/>
      <c r="Q233" s="360"/>
      <c r="R233" s="262"/>
    </row>
    <row r="234" spans="1:19" ht="16.5" thickBot="1" x14ac:dyDescent="0.25">
      <c r="A234" s="280"/>
      <c r="B234" s="281"/>
      <c r="C234" s="272" t="s">
        <v>235</v>
      </c>
      <c r="D234" s="313"/>
      <c r="E234" s="313"/>
      <c r="F234" s="313"/>
      <c r="G234" s="313"/>
      <c r="H234" s="270"/>
      <c r="I234" s="270"/>
      <c r="J234" s="60">
        <f>INDEX(DatasheetPart3!$D$5:$IM$301,MATCH(Import_LA_Code,DatasheetPart3!$B$5:$B$301,0),MATCH(CONCATENATE('Part 3'!$S234,"/",'Part 3'!J$6),DatasheetPart3!$D$3:$IM$3,0))</f>
        <v>-1775966</v>
      </c>
      <c r="K234" s="270"/>
      <c r="L234" s="270"/>
      <c r="M234" s="60">
        <f>INDEX(DatasheetPart3!$D$5:$IM$301,MATCH(Import_LA_Code,DatasheetPart3!$B$5:$B$301,0),MATCH(CONCATENATE('Part 3'!$S234,"/",'Part 3'!M$6),DatasheetPart3!$D$3:$IM$3,0))</f>
        <v>-520928</v>
      </c>
      <c r="N234" s="270"/>
      <c r="O234" s="359"/>
      <c r="P234" s="388">
        <f>INDEX(DatasheetPart3!$D$5:$IM$301,MATCH(Import_LA_Code,DatasheetPart3!$B$5:$B$301,0),MATCH(CONCATENATE('Part 3'!$S234,"/",'Part 3'!P$6),DatasheetPart3!$D$3:$IM$3,0))</f>
        <v>-2296894</v>
      </c>
      <c r="Q234" s="363"/>
      <c r="R234" s="262"/>
      <c r="S234" s="767">
        <v>63</v>
      </c>
    </row>
    <row r="235" spans="1:19" ht="16.5" thickBot="1" x14ac:dyDescent="0.25">
      <c r="A235" s="280"/>
      <c r="B235" s="281"/>
      <c r="C235" s="272"/>
      <c r="D235" s="313"/>
      <c r="E235" s="313"/>
      <c r="F235" s="313"/>
      <c r="G235" s="313"/>
      <c r="H235" s="270"/>
      <c r="I235" s="270"/>
      <c r="J235" s="270"/>
      <c r="K235" s="270"/>
      <c r="L235" s="270"/>
      <c r="M235" s="270"/>
      <c r="N235" s="270"/>
      <c r="O235" s="359"/>
      <c r="P235" s="355"/>
      <c r="Q235" s="360"/>
      <c r="R235" s="262"/>
    </row>
    <row r="236" spans="1:19" ht="16.5" thickBot="1" x14ac:dyDescent="0.25">
      <c r="A236" s="280"/>
      <c r="B236" s="302"/>
      <c r="C236" s="313" t="s">
        <v>236</v>
      </c>
      <c r="D236" s="313"/>
      <c r="E236" s="313"/>
      <c r="F236" s="313"/>
      <c r="G236" s="313"/>
      <c r="H236" s="254"/>
      <c r="I236" s="254"/>
      <c r="J236" s="60">
        <f>INDEX(DatasheetPart3!$D$5:$IM$301,MATCH(Import_LA_Code,DatasheetPart3!$B$5:$B$301,0),MATCH(CONCATENATE('Part 3'!$S236,"/",'Part 3'!J$6),DatasheetPart3!$D$3:$IM$3,0))</f>
        <v>-79418</v>
      </c>
      <c r="K236" s="273"/>
      <c r="L236" s="273"/>
      <c r="M236" s="60">
        <f>INDEX(DatasheetPart3!$D$5:$IM$301,MATCH(Import_LA_Code,DatasheetPart3!$B$5:$B$301,0),MATCH(CONCATENATE('Part 3'!$S236,"/",'Part 3'!M$6),DatasheetPart3!$D$3:$IM$3,0))</f>
        <v>-101244</v>
      </c>
      <c r="N236" s="273"/>
      <c r="O236" s="387"/>
      <c r="P236" s="388">
        <f>INDEX(DatasheetPart3!$D$5:$IM$301,MATCH(Import_LA_Code,DatasheetPart3!$B$5:$B$301,0),MATCH(CONCATENATE('Part 3'!$S236,"/",'Part 3'!P$6),DatasheetPart3!$D$3:$IM$3,0))</f>
        <v>-180662</v>
      </c>
      <c r="Q236" s="363"/>
      <c r="R236" s="262"/>
      <c r="S236" s="767">
        <v>64</v>
      </c>
    </row>
    <row r="237" spans="1:19" ht="15.75" x14ac:dyDescent="0.2">
      <c r="A237" s="280"/>
      <c r="B237" s="302"/>
      <c r="C237" s="313" t="s">
        <v>154</v>
      </c>
      <c r="D237" s="313"/>
      <c r="E237" s="313"/>
      <c r="F237" s="313"/>
      <c r="G237" s="313"/>
      <c r="H237" s="254"/>
      <c r="I237" s="254"/>
      <c r="J237" s="270"/>
      <c r="K237" s="273"/>
      <c r="L237" s="273"/>
      <c r="M237" s="254"/>
      <c r="N237" s="273"/>
      <c r="O237" s="387"/>
      <c r="P237" s="355"/>
      <c r="Q237" s="360"/>
      <c r="R237" s="262"/>
    </row>
    <row r="238" spans="1:19" ht="16.5" thickBot="1" x14ac:dyDescent="0.25">
      <c r="A238" s="280"/>
      <c r="B238" s="281"/>
      <c r="C238" s="272"/>
      <c r="D238" s="272"/>
      <c r="E238" s="272"/>
      <c r="F238" s="272"/>
      <c r="G238" s="272"/>
      <c r="H238" s="254"/>
      <c r="I238" s="254"/>
      <c r="J238" s="270"/>
      <c r="K238" s="273"/>
      <c r="L238" s="273"/>
      <c r="M238" s="254"/>
      <c r="N238" s="273"/>
      <c r="O238" s="387"/>
      <c r="P238" s="355"/>
      <c r="Q238" s="360"/>
      <c r="R238" s="262"/>
    </row>
    <row r="239" spans="1:19" ht="15.75" thickBot="1" x14ac:dyDescent="0.25">
      <c r="A239" s="280"/>
      <c r="B239" s="286"/>
      <c r="C239" s="347"/>
      <c r="D239" s="347"/>
      <c r="E239" s="347"/>
      <c r="F239" s="347"/>
      <c r="G239" s="347"/>
      <c r="H239" s="288"/>
      <c r="I239" s="288"/>
      <c r="J239" s="288"/>
      <c r="K239" s="288"/>
      <c r="L239" s="288"/>
      <c r="M239" s="288"/>
      <c r="N239" s="288"/>
      <c r="O239" s="407"/>
      <c r="P239" s="407"/>
      <c r="Q239" s="393"/>
      <c r="R239" s="262"/>
    </row>
    <row r="240" spans="1:19" ht="16.5" thickBot="1" x14ac:dyDescent="0.25">
      <c r="A240" s="280"/>
      <c r="B240" s="290"/>
      <c r="C240" s="884" t="s">
        <v>237</v>
      </c>
      <c r="D240" s="884"/>
      <c r="E240" s="884"/>
      <c r="F240" s="884"/>
      <c r="G240" s="884"/>
      <c r="H240" s="254"/>
      <c r="I240" s="254"/>
      <c r="J240" s="369">
        <f>INDEX(DatasheetPart3!$D$5:$IM$301,MATCH(Import_LA_Code,DatasheetPart3!$B$5:$B$301,0),MATCH(CONCATENATE('Part 3'!$S240,"/",'Part 3'!J$6),DatasheetPart3!$D$3:$IM$3,0))</f>
        <v>-2366972320</v>
      </c>
      <c r="K240" s="370"/>
      <c r="L240" s="254"/>
      <c r="M240" s="369">
        <f>INDEX(DatasheetPart3!$D$5:$IM$301,MATCH(Import_LA_Code,DatasheetPart3!$B$5:$B$301,0),MATCH(CONCATENATE('Part 3'!$S240,"/",'Part 3'!M$6),DatasheetPart3!$D$3:$IM$3,0))</f>
        <v>-15563062</v>
      </c>
      <c r="N240" s="370"/>
      <c r="O240" s="359"/>
      <c r="P240" s="388">
        <f>INDEX(DatasheetPart3!$D$5:$IM$301,MATCH(Import_LA_Code,DatasheetPart3!$B$5:$B$301,0),MATCH(CONCATENATE('Part 3'!$S240,"/",'Part 3'!P$6),DatasheetPart3!$D$3:$IM$3,0))</f>
        <v>-2382535382</v>
      </c>
      <c r="Q240" s="394"/>
      <c r="R240" s="262"/>
      <c r="S240" s="767">
        <v>65</v>
      </c>
    </row>
    <row r="241" spans="1:19" ht="15.75" thickBot="1" x14ac:dyDescent="0.25">
      <c r="A241" s="280"/>
      <c r="B241" s="294"/>
      <c r="C241" s="348"/>
      <c r="D241" s="348"/>
      <c r="E241" s="348"/>
      <c r="F241" s="348"/>
      <c r="G241" s="348"/>
      <c r="H241" s="296"/>
      <c r="I241" s="296"/>
      <c r="J241" s="296"/>
      <c r="K241" s="296"/>
      <c r="L241" s="296"/>
      <c r="M241" s="296"/>
      <c r="N241" s="296"/>
      <c r="O241" s="395"/>
      <c r="P241" s="395"/>
      <c r="Q241" s="396"/>
      <c r="R241" s="262"/>
    </row>
    <row r="242" spans="1:19" ht="15.75" x14ac:dyDescent="0.2">
      <c r="A242" s="280"/>
      <c r="B242" s="281"/>
      <c r="C242" s="282"/>
      <c r="D242" s="272"/>
      <c r="E242" s="272"/>
      <c r="F242" s="272"/>
      <c r="G242" s="272"/>
      <c r="H242" s="254"/>
      <c r="I242" s="254"/>
      <c r="J242" s="273"/>
      <c r="K242" s="273"/>
      <c r="L242" s="273"/>
      <c r="M242" s="273"/>
      <c r="N242" s="273"/>
      <c r="O242" s="387"/>
      <c r="P242" s="387"/>
      <c r="Q242" s="360"/>
      <c r="R242" s="262"/>
    </row>
    <row r="243" spans="1:19" ht="16.5" thickBot="1" x14ac:dyDescent="0.25">
      <c r="A243" s="280"/>
      <c r="B243" s="281"/>
      <c r="C243" s="282" t="s">
        <v>238</v>
      </c>
      <c r="D243" s="272"/>
      <c r="E243" s="272"/>
      <c r="F243" s="272"/>
      <c r="G243" s="272"/>
      <c r="H243" s="254"/>
      <c r="I243" s="254"/>
      <c r="J243" s="273"/>
      <c r="K243" s="273"/>
      <c r="L243" s="273"/>
      <c r="M243" s="273"/>
      <c r="N243" s="273"/>
      <c r="O243" s="387"/>
      <c r="P243" s="387"/>
      <c r="Q243" s="360"/>
      <c r="R243" s="262"/>
    </row>
    <row r="244" spans="1:19" ht="18.75" customHeight="1" thickBot="1" x14ac:dyDescent="0.25">
      <c r="A244" s="280"/>
      <c r="B244" s="281"/>
      <c r="C244" s="874" t="s">
        <v>239</v>
      </c>
      <c r="D244" s="874"/>
      <c r="E244" s="874"/>
      <c r="F244" s="874"/>
      <c r="G244" s="874"/>
      <c r="H244" s="254"/>
      <c r="I244" s="254"/>
      <c r="J244" s="60">
        <f>INDEX(DatasheetPart3!$D$5:$IM$301,MATCH(Import_LA_Code,DatasheetPart3!$B$5:$B$301,0),MATCH(CONCATENATE('Part 3'!$S244,"/",'Part 3'!J$6),DatasheetPart3!$D$3:$IM$3,0))</f>
        <v>-496965</v>
      </c>
      <c r="K244" s="276"/>
      <c r="L244" s="273"/>
      <c r="M244" s="60">
        <f>INDEX(DatasheetPart3!$D$5:$IM$301,MATCH(Import_LA_Code,DatasheetPart3!$B$5:$B$301,0),MATCH(CONCATENATE('Part 3'!$S244,"/",'Part 3'!M$6),DatasheetPart3!$D$3:$IM$3,0))</f>
        <v>-44454</v>
      </c>
      <c r="N244" s="273"/>
      <c r="O244" s="387"/>
      <c r="P244" s="388">
        <f>INDEX(DatasheetPart3!$D$5:$IM$301,MATCH(Import_LA_Code,DatasheetPart3!$B$5:$B$301,0),MATCH(CONCATENATE('Part 3'!$S244,"/",'Part 3'!P$6),DatasheetPart3!$D$3:$IM$3,0))</f>
        <v>-541419</v>
      </c>
      <c r="Q244" s="360"/>
      <c r="R244" s="262"/>
      <c r="S244" s="767">
        <v>66</v>
      </c>
    </row>
    <row r="245" spans="1:19" ht="16.5" thickBot="1" x14ac:dyDescent="0.25">
      <c r="A245" s="280"/>
      <c r="B245" s="281"/>
      <c r="C245" s="272"/>
      <c r="D245" s="272"/>
      <c r="E245" s="272"/>
      <c r="F245" s="272"/>
      <c r="G245" s="272"/>
      <c r="H245" s="254"/>
      <c r="I245" s="254"/>
      <c r="J245" s="331"/>
      <c r="K245" s="254"/>
      <c r="L245" s="254"/>
      <c r="M245" s="331"/>
      <c r="N245" s="254"/>
      <c r="O245" s="359"/>
      <c r="P245" s="359"/>
      <c r="Q245" s="359"/>
      <c r="R245" s="262"/>
    </row>
    <row r="246" spans="1:19" ht="16.5" thickBot="1" x14ac:dyDescent="0.25">
      <c r="A246" s="280"/>
      <c r="B246" s="281"/>
      <c r="C246" s="875" t="s">
        <v>240</v>
      </c>
      <c r="D246" s="875"/>
      <c r="E246" s="875"/>
      <c r="F246" s="875"/>
      <c r="G246" s="875"/>
      <c r="H246" s="254"/>
      <c r="I246" s="254"/>
      <c r="J246" s="60">
        <f>INDEX(DatasheetPart3!$D$5:$IM$301,MATCH(Import_LA_Code,DatasheetPart3!$B$5:$B$301,0),MATCH(CONCATENATE('Part 3'!$S246,"/",'Part 3'!J$6),DatasheetPart3!$D$3:$IM$3,0))</f>
        <v>-910644</v>
      </c>
      <c r="K246" s="273"/>
      <c r="L246" s="273"/>
      <c r="M246" s="60">
        <f>INDEX(DatasheetPart3!$D$5:$IM$301,MATCH(Import_LA_Code,DatasheetPart3!$B$5:$B$301,0),MATCH(CONCATENATE('Part 3'!$S246,"/",'Part 3'!M$6),DatasheetPart3!$D$3:$IM$3,0))</f>
        <v>0</v>
      </c>
      <c r="N246" s="273"/>
      <c r="O246" s="387"/>
      <c r="P246" s="388">
        <f>INDEX(DatasheetPart3!$D$5:$IM$301,MATCH(Import_LA_Code,DatasheetPart3!$B$5:$B$301,0),MATCH(CONCATENATE('Part 3'!$S246,"/",'Part 3'!P$6),DatasheetPart3!$D$3:$IM$3,0))</f>
        <v>-910644</v>
      </c>
      <c r="Q246" s="360"/>
      <c r="R246" s="262"/>
      <c r="S246" s="767">
        <v>67</v>
      </c>
    </row>
    <row r="247" spans="1:19" ht="15.75" x14ac:dyDescent="0.2">
      <c r="A247" s="280"/>
      <c r="B247" s="281"/>
      <c r="C247" s="876"/>
      <c r="D247" s="876"/>
      <c r="E247" s="876"/>
      <c r="F247" s="876"/>
      <c r="G247" s="876"/>
      <c r="H247" s="254"/>
      <c r="I247" s="254"/>
      <c r="J247" s="277"/>
      <c r="K247" s="273"/>
      <c r="L247" s="273"/>
      <c r="M247" s="277"/>
      <c r="N247" s="273"/>
      <c r="O247" s="387"/>
      <c r="P247" s="355"/>
      <c r="Q247" s="360"/>
      <c r="R247" s="262"/>
    </row>
    <row r="248" spans="1:19" ht="18.75" customHeight="1" thickBot="1" x14ac:dyDescent="0.25">
      <c r="A248" s="280"/>
      <c r="B248" s="281"/>
      <c r="C248" s="311"/>
      <c r="D248" s="311"/>
      <c r="E248" s="311"/>
      <c r="F248" s="311"/>
      <c r="G248" s="311"/>
      <c r="H248" s="254"/>
      <c r="I248" s="254"/>
      <c r="J248" s="277"/>
      <c r="K248" s="273"/>
      <c r="L248" s="273"/>
      <c r="M248" s="277"/>
      <c r="N248" s="273"/>
      <c r="O248" s="387"/>
      <c r="P248" s="355"/>
      <c r="Q248" s="360"/>
      <c r="R248" s="262"/>
    </row>
    <row r="249" spans="1:19" ht="16.5" thickBot="1" x14ac:dyDescent="0.25">
      <c r="A249" s="280"/>
      <c r="B249" s="286"/>
      <c r="C249" s="315"/>
      <c r="D249" s="315"/>
      <c r="E249" s="315"/>
      <c r="F249" s="315"/>
      <c r="G249" s="315"/>
      <c r="H249" s="288"/>
      <c r="I249" s="288"/>
      <c r="J249" s="317"/>
      <c r="K249" s="289"/>
      <c r="L249" s="289"/>
      <c r="M249" s="317"/>
      <c r="N249" s="289"/>
      <c r="O249" s="392"/>
      <c r="P249" s="397"/>
      <c r="Q249" s="393"/>
      <c r="R249" s="262"/>
    </row>
    <row r="250" spans="1:19" ht="16.5" thickBot="1" x14ac:dyDescent="0.25">
      <c r="A250" s="280"/>
      <c r="B250" s="290"/>
      <c r="C250" s="877" t="s">
        <v>241</v>
      </c>
      <c r="D250" s="877"/>
      <c r="E250" s="877"/>
      <c r="F250" s="877"/>
      <c r="G250" s="877"/>
      <c r="H250" s="254"/>
      <c r="I250" s="254"/>
      <c r="J250" s="369">
        <f>INDEX(DatasheetPart3!$D$5:$IM$301,MATCH(Import_LA_Code,DatasheetPart3!$B$5:$B$301,0),MATCH(CONCATENATE('Part 3'!$S250,"/",'Part 3'!J$6),DatasheetPart3!$D$3:$IM$3,0))</f>
        <v>-1407609</v>
      </c>
      <c r="K250" s="293"/>
      <c r="L250" s="273"/>
      <c r="M250" s="369">
        <f>INDEX(DatasheetPart3!$D$5:$IM$301,MATCH(Import_LA_Code,DatasheetPart3!$B$5:$B$301,0),MATCH(CONCATENATE('Part 3'!$S250,"/",'Part 3'!M$6),DatasheetPart3!$D$3:$IM$3,0))</f>
        <v>-44454</v>
      </c>
      <c r="N250" s="293"/>
      <c r="O250" s="387"/>
      <c r="P250" s="388">
        <f>INDEX(DatasheetPart3!$D$5:$IM$301,MATCH(Import_LA_Code,DatasheetPart3!$B$5:$B$301,0),MATCH(CONCATENATE('Part 3'!$S250,"/",'Part 3'!P$6),DatasheetPart3!$D$3:$IM$3,0))</f>
        <v>-1452063</v>
      </c>
      <c r="Q250" s="394"/>
      <c r="R250" s="262"/>
      <c r="S250" s="767">
        <v>68</v>
      </c>
    </row>
    <row r="251" spans="1:19" ht="13.5" thickBot="1" x14ac:dyDescent="0.25">
      <c r="A251" s="258"/>
      <c r="B251" s="372"/>
      <c r="C251" s="373"/>
      <c r="D251" s="373"/>
      <c r="E251" s="373"/>
      <c r="F251" s="373"/>
      <c r="G251" s="373"/>
      <c r="H251" s="373"/>
      <c r="I251" s="373"/>
      <c r="J251" s="373"/>
      <c r="K251" s="373"/>
      <c r="L251" s="373"/>
      <c r="M251" s="373"/>
      <c r="N251" s="373"/>
      <c r="O251" s="408"/>
      <c r="P251" s="408"/>
      <c r="Q251" s="396"/>
      <c r="R251" s="262"/>
    </row>
    <row r="252" spans="1:19" ht="13.5" thickBot="1" x14ac:dyDescent="0.25">
      <c r="A252" s="258"/>
      <c r="B252" s="259"/>
      <c r="C252" s="259"/>
      <c r="D252" s="259"/>
      <c r="E252" s="259"/>
      <c r="F252" s="259"/>
      <c r="G252" s="259"/>
      <c r="H252" s="259"/>
      <c r="I252" s="259"/>
      <c r="J252" s="259"/>
      <c r="K252" s="259"/>
      <c r="L252" s="259"/>
      <c r="M252" s="259"/>
      <c r="N252" s="259"/>
      <c r="O252" s="360"/>
      <c r="P252" s="360"/>
      <c r="Q252" s="360"/>
      <c r="R252" s="262"/>
    </row>
    <row r="253" spans="1:19" x14ac:dyDescent="0.2">
      <c r="A253" s="258"/>
      <c r="B253" s="417"/>
      <c r="C253" s="409"/>
      <c r="D253" s="409"/>
      <c r="E253" s="409"/>
      <c r="F253" s="409"/>
      <c r="G253" s="409"/>
      <c r="H253" s="409"/>
      <c r="I253" s="409"/>
      <c r="J253" s="409"/>
      <c r="K253" s="409"/>
      <c r="L253" s="409"/>
      <c r="M253" s="409"/>
      <c r="N253" s="409"/>
      <c r="O253" s="409"/>
      <c r="P253" s="409"/>
      <c r="Q253" s="410"/>
      <c r="R253" s="262"/>
    </row>
    <row r="254" spans="1:19" ht="16.5" customHeight="1" x14ac:dyDescent="0.25">
      <c r="A254" s="258"/>
      <c r="B254" s="418"/>
      <c r="C254" s="419" t="s">
        <v>242</v>
      </c>
      <c r="D254" s="411"/>
      <c r="E254" s="411"/>
      <c r="F254" s="411"/>
      <c r="G254" s="411"/>
      <c r="H254" s="411"/>
      <c r="I254" s="411"/>
      <c r="J254" s="411"/>
      <c r="K254" s="411"/>
      <c r="L254" s="411"/>
      <c r="M254" s="411"/>
      <c r="N254" s="411"/>
      <c r="O254" s="411"/>
      <c r="P254" s="411"/>
      <c r="Q254" s="412"/>
      <c r="R254" s="262"/>
    </row>
    <row r="255" spans="1:19" ht="16.5" customHeight="1" thickBot="1" x14ac:dyDescent="0.25">
      <c r="A255" s="258"/>
      <c r="B255" s="418"/>
      <c r="C255" s="411"/>
      <c r="D255" s="411"/>
      <c r="E255" s="411"/>
      <c r="F255" s="411"/>
      <c r="G255" s="411"/>
      <c r="H255" s="411"/>
      <c r="I255" s="411"/>
      <c r="J255" s="411"/>
      <c r="K255" s="411"/>
      <c r="L255" s="411"/>
      <c r="M255" s="411"/>
      <c r="N255" s="411"/>
      <c r="O255" s="411"/>
      <c r="P255" s="411"/>
      <c r="Q255" s="412"/>
      <c r="R255" s="262"/>
    </row>
    <row r="256" spans="1:19" ht="16.5" customHeight="1" thickBot="1" x14ac:dyDescent="0.3">
      <c r="A256" s="258"/>
      <c r="B256" s="420"/>
      <c r="C256" s="359"/>
      <c r="D256" s="421" t="s">
        <v>243</v>
      </c>
      <c r="E256" s="421"/>
      <c r="F256" s="421"/>
      <c r="G256" s="421"/>
      <c r="H256" s="421"/>
      <c r="I256" s="421"/>
      <c r="J256" s="388">
        <f>INDEX(DatasheetPart3!$D$5:$IM$301,MATCH(Import_LA_Code,DatasheetPart3!$B$5:$B$301,0),MATCH(CONCATENATE('Part 3'!$S256,"/",'Part 3'!J$6),DatasheetPart3!$D$3:$IM$3,0))</f>
        <v>31879825862</v>
      </c>
      <c r="K256" s="411"/>
      <c r="L256" s="411"/>
      <c r="M256" s="388">
        <f>INDEX(DatasheetPart3!$D$5:$IM$301,MATCH(Import_LA_Code,DatasheetPart3!$B$5:$B$301,0),MATCH(CONCATENATE('Part 3'!$S256,"/",'Part 3'!M$6),DatasheetPart3!$D$3:$IM$3,0))</f>
        <v>453188415</v>
      </c>
      <c r="N256" s="413"/>
      <c r="O256" s="413"/>
      <c r="P256" s="388">
        <f>INDEX(DatasheetPart3!$D$5:$IM$301,MATCH(Import_LA_Code,DatasheetPart3!$B$5:$B$301,0),MATCH(CONCATENATE('Part 3'!$S256,"/",'Part 3'!P$6),DatasheetPart3!$D$3:$IM$3,0))</f>
        <v>32333014276</v>
      </c>
      <c r="Q256" s="412"/>
      <c r="R256" s="262"/>
      <c r="S256" s="767" t="s">
        <v>244</v>
      </c>
    </row>
    <row r="257" spans="1:19" ht="16.5" customHeight="1" thickBot="1" x14ac:dyDescent="0.25">
      <c r="A257" s="258"/>
      <c r="B257" s="418"/>
      <c r="C257" s="422" t="s">
        <v>245</v>
      </c>
      <c r="D257" s="411"/>
      <c r="E257" s="411"/>
      <c r="F257" s="411"/>
      <c r="G257" s="411"/>
      <c r="H257" s="411"/>
      <c r="I257" s="411"/>
      <c r="J257" s="414"/>
      <c r="K257" s="414"/>
      <c r="L257" s="414"/>
      <c r="M257" s="414"/>
      <c r="N257" s="414"/>
      <c r="O257" s="414"/>
      <c r="P257" s="414"/>
      <c r="Q257" s="412"/>
      <c r="R257" s="262"/>
    </row>
    <row r="258" spans="1:19" ht="16.5" customHeight="1" thickBot="1" x14ac:dyDescent="0.25">
      <c r="A258" s="258"/>
      <c r="B258" s="418"/>
      <c r="C258" s="411"/>
      <c r="D258" s="422" t="s">
        <v>246</v>
      </c>
      <c r="E258" s="411"/>
      <c r="F258" s="411"/>
      <c r="G258" s="411"/>
      <c r="H258" s="411"/>
      <c r="I258" s="411"/>
      <c r="J258" s="388">
        <f>INDEX(DatasheetPart3!$D$5:$IM$301,MATCH(Import_LA_Code,DatasheetPart3!$B$5:$B$301,0),MATCH(CONCATENATE('Part 3'!$S258,"/",'Part 3'!J$6),DatasheetPart3!$D$3:$IM$3,0))</f>
        <v>-1627727318</v>
      </c>
      <c r="K258" s="414"/>
      <c r="L258" s="414"/>
      <c r="M258" s="388">
        <f>INDEX(DatasheetPart3!$D$5:$IM$301,MATCH(Import_LA_Code,DatasheetPart3!$B$5:$B$301,0),MATCH(CONCATENATE('Part 3'!$S258,"/",'Part 3'!M$6),DatasheetPart3!$D$3:$IM$3,0))</f>
        <v>-26132795</v>
      </c>
      <c r="N258" s="414"/>
      <c r="O258" s="414"/>
      <c r="P258" s="388">
        <f>INDEX(DatasheetPart3!$D$5:$IM$301,MATCH(Import_LA_Code,DatasheetPart3!$B$5:$B$301,0),MATCH(CONCATENATE('Part 3'!$S258,"/",'Part 3'!P$6),DatasheetPart3!$D$3:$IM$3,0))</f>
        <v>-1653860113</v>
      </c>
      <c r="Q258" s="412"/>
      <c r="R258" s="262"/>
      <c r="S258" s="767" t="s">
        <v>247</v>
      </c>
    </row>
    <row r="259" spans="1:19" ht="16.5" customHeight="1" thickBot="1" x14ac:dyDescent="0.25">
      <c r="A259" s="258"/>
      <c r="B259" s="418"/>
      <c r="C259" s="411"/>
      <c r="D259" s="422"/>
      <c r="E259" s="411"/>
      <c r="F259" s="411"/>
      <c r="G259" s="411"/>
      <c r="H259" s="411"/>
      <c r="I259" s="411"/>
      <c r="J259" s="414"/>
      <c r="K259" s="414"/>
      <c r="L259" s="414"/>
      <c r="M259" s="414"/>
      <c r="N259" s="414"/>
      <c r="O259" s="414"/>
      <c r="P259" s="414"/>
      <c r="Q259" s="412"/>
      <c r="R259" s="262"/>
    </row>
    <row r="260" spans="1:19" ht="16.5" customHeight="1" thickBot="1" x14ac:dyDescent="0.25">
      <c r="A260" s="258"/>
      <c r="B260" s="418"/>
      <c r="C260" s="411"/>
      <c r="D260" s="422" t="s">
        <v>248</v>
      </c>
      <c r="E260" s="411"/>
      <c r="F260" s="411"/>
      <c r="G260" s="411"/>
      <c r="H260" s="411"/>
      <c r="I260" s="411"/>
      <c r="J260" s="388">
        <f>INDEX(DatasheetPart3!$D$5:$IM$301,MATCH(Import_LA_Code,DatasheetPart3!$B$5:$B$301,0),MATCH(CONCATENATE('Part 3'!$S260,"/",'Part 3'!J$6),DatasheetPart3!$D$3:$IM$3,0))</f>
        <v>-3324765350</v>
      </c>
      <c r="K260" s="414"/>
      <c r="L260" s="414"/>
      <c r="M260" s="388">
        <f>INDEX(DatasheetPart3!$D$5:$IM$301,MATCH(Import_LA_Code,DatasheetPart3!$B$5:$B$301,0),MATCH(CONCATENATE('Part 3'!$S260,"/",'Part 3'!M$6),DatasheetPart3!$D$3:$IM$3,0))</f>
        <v>-6759861</v>
      </c>
      <c r="N260" s="414"/>
      <c r="O260" s="414"/>
      <c r="P260" s="388">
        <f>INDEX(DatasheetPart3!$D$5:$IM$301,MATCH(Import_LA_Code,DatasheetPart3!$B$5:$B$301,0),MATCH(CONCATENATE('Part 3'!$S260,"/",'Part 3'!P$6),DatasheetPart3!$D$3:$IM$3,0))</f>
        <v>-3331525211</v>
      </c>
      <c r="Q260" s="412"/>
      <c r="R260" s="262"/>
      <c r="S260" s="767" t="s">
        <v>249</v>
      </c>
    </row>
    <row r="261" spans="1:19" ht="16.5" customHeight="1" thickBot="1" x14ac:dyDescent="0.25">
      <c r="A261" s="258"/>
      <c r="B261" s="418"/>
      <c r="C261" s="411"/>
      <c r="D261" s="422"/>
      <c r="E261" s="411"/>
      <c r="F261" s="411"/>
      <c r="G261" s="411"/>
      <c r="H261" s="411"/>
      <c r="I261" s="411"/>
      <c r="J261" s="414"/>
      <c r="K261" s="414"/>
      <c r="L261" s="414"/>
      <c r="M261" s="414"/>
      <c r="N261" s="414"/>
      <c r="O261" s="414"/>
      <c r="P261" s="414"/>
      <c r="Q261" s="412"/>
      <c r="R261" s="262"/>
    </row>
    <row r="262" spans="1:19" ht="16.5" customHeight="1" thickBot="1" x14ac:dyDescent="0.25">
      <c r="A262" s="258"/>
      <c r="B262" s="418"/>
      <c r="C262" s="411"/>
      <c r="D262" s="422" t="s">
        <v>250</v>
      </c>
      <c r="E262" s="411"/>
      <c r="F262" s="411"/>
      <c r="G262" s="411"/>
      <c r="H262" s="411"/>
      <c r="I262" s="411"/>
      <c r="J262" s="388">
        <f>INDEX(DatasheetPart3!$D$5:$IM$301,MATCH(Import_LA_Code,DatasheetPart3!$B$5:$B$301,0),MATCH(CONCATENATE('Part 3'!$S262,"/",'Part 3'!J$6),DatasheetPart3!$D$3:$IM$3,0))</f>
        <v>-1190482403</v>
      </c>
      <c r="K262" s="414"/>
      <c r="L262" s="414"/>
      <c r="M262" s="388">
        <f>INDEX(DatasheetPart3!$D$5:$IM$301,MATCH(Import_LA_Code,DatasheetPart3!$B$5:$B$301,0),MATCH(CONCATENATE('Part 3'!$S262,"/",'Part 3'!M$6),DatasheetPart3!$D$3:$IM$3,0))</f>
        <v>-17140933</v>
      </c>
      <c r="N262" s="414"/>
      <c r="O262" s="414"/>
      <c r="P262" s="388">
        <f>INDEX(DatasheetPart3!$D$5:$IM$301,MATCH(Import_LA_Code,DatasheetPart3!$B$5:$B$301,0),MATCH(CONCATENATE('Part 3'!$S262,"/",'Part 3'!P$6),DatasheetPart3!$D$3:$IM$3,0))</f>
        <v>-1207623336</v>
      </c>
      <c r="Q262" s="412"/>
      <c r="R262" s="262"/>
      <c r="S262" s="767" t="s">
        <v>251</v>
      </c>
    </row>
    <row r="263" spans="1:19" ht="16.5" customHeight="1" thickBot="1" x14ac:dyDescent="0.25">
      <c r="A263" s="258"/>
      <c r="B263" s="418"/>
      <c r="C263" s="411"/>
      <c r="D263" s="422"/>
      <c r="E263" s="411"/>
      <c r="F263" s="411"/>
      <c r="G263" s="411"/>
      <c r="H263" s="411"/>
      <c r="I263" s="411"/>
      <c r="J263" s="414"/>
      <c r="K263" s="414"/>
      <c r="L263" s="414"/>
      <c r="M263" s="414"/>
      <c r="N263" s="414"/>
      <c r="O263" s="414"/>
      <c r="P263" s="414"/>
      <c r="Q263" s="412"/>
      <c r="R263" s="262"/>
    </row>
    <row r="264" spans="1:19" ht="16.5" customHeight="1" thickBot="1" x14ac:dyDescent="0.25">
      <c r="A264" s="258"/>
      <c r="B264" s="418"/>
      <c r="C264" s="411"/>
      <c r="D264" s="422" t="s">
        <v>252</v>
      </c>
      <c r="E264" s="411"/>
      <c r="F264" s="411"/>
      <c r="G264" s="411"/>
      <c r="H264" s="411"/>
      <c r="I264" s="411"/>
      <c r="J264" s="388">
        <f>INDEX(DatasheetPart3!$D$5:$IM$301,MATCH(Import_LA_Code,DatasheetPart3!$B$5:$B$301,0),MATCH(CONCATENATE('Part 3'!$S264,"/",'Part 3'!J$6),DatasheetPart3!$D$3:$IM$3,0))</f>
        <v>-89001916</v>
      </c>
      <c r="K264" s="414"/>
      <c r="L264" s="414"/>
      <c r="M264" s="388">
        <f>INDEX(DatasheetPart3!$D$5:$IM$301,MATCH(Import_LA_Code,DatasheetPart3!$B$5:$B$301,0),MATCH(CONCATENATE('Part 3'!$S264,"/",'Part 3'!M$6),DatasheetPart3!$D$3:$IM$3,0))</f>
        <v>-8415497</v>
      </c>
      <c r="N264" s="414"/>
      <c r="O264" s="414"/>
      <c r="P264" s="388">
        <f>INDEX(DatasheetPart3!$D$5:$IM$301,MATCH(Import_LA_Code,DatasheetPart3!$B$5:$B$301,0),MATCH(CONCATENATE('Part 3'!$S264,"/",'Part 3'!P$6),DatasheetPart3!$D$3:$IM$3,0))</f>
        <v>-97417413</v>
      </c>
      <c r="Q264" s="412"/>
      <c r="R264" s="262"/>
      <c r="S264" s="767" t="s">
        <v>253</v>
      </c>
    </row>
    <row r="265" spans="1:19" ht="16.5" customHeight="1" thickBot="1" x14ac:dyDescent="0.25">
      <c r="A265" s="258"/>
      <c r="B265" s="418"/>
      <c r="C265" s="411"/>
      <c r="D265" s="422"/>
      <c r="E265" s="411"/>
      <c r="F265" s="411"/>
      <c r="G265" s="411"/>
      <c r="H265" s="411"/>
      <c r="I265" s="411"/>
      <c r="J265" s="414"/>
      <c r="K265" s="414"/>
      <c r="L265" s="414"/>
      <c r="M265" s="414"/>
      <c r="N265" s="414"/>
      <c r="O265" s="414"/>
      <c r="P265" s="414"/>
      <c r="Q265" s="412"/>
      <c r="R265" s="262"/>
    </row>
    <row r="266" spans="1:19" ht="16.5" customHeight="1" thickBot="1" x14ac:dyDescent="0.25">
      <c r="A266" s="258"/>
      <c r="B266" s="418"/>
      <c r="C266" s="411"/>
      <c r="D266" s="422" t="s">
        <v>254</v>
      </c>
      <c r="E266" s="411"/>
      <c r="F266" s="411"/>
      <c r="G266" s="411"/>
      <c r="H266" s="411"/>
      <c r="I266" s="411"/>
      <c r="J266" s="388">
        <f>INDEX(DatasheetPart3!$D$5:$IM$301,MATCH(Import_LA_Code,DatasheetPart3!$B$5:$B$301,0),MATCH(CONCATENATE('Part 3'!$S266,"/",'Part 3'!J$6),DatasheetPart3!$D$3:$IM$3,0))</f>
        <v>-2366972320</v>
      </c>
      <c r="K266" s="414"/>
      <c r="L266" s="414"/>
      <c r="M266" s="388">
        <f>INDEX(DatasheetPart3!$D$5:$IM$301,MATCH(Import_LA_Code,DatasheetPart3!$B$5:$B$301,0),MATCH(CONCATENATE('Part 3'!$S266,"/",'Part 3'!M$6),DatasheetPart3!$D$3:$IM$3,0))</f>
        <v>-15563062</v>
      </c>
      <c r="N266" s="423"/>
      <c r="O266" s="414"/>
      <c r="P266" s="388">
        <f>INDEX(DatasheetPart3!$D$5:$IM$301,MATCH(Import_LA_Code,DatasheetPart3!$B$5:$B$301,0),MATCH(CONCATENATE('Part 3'!$S266,"/",'Part 3'!P$6),DatasheetPart3!$D$3:$IM$3,0))</f>
        <v>-2382535382</v>
      </c>
      <c r="Q266" s="412"/>
      <c r="R266" s="262"/>
      <c r="S266" s="767" t="s">
        <v>255</v>
      </c>
    </row>
    <row r="267" spans="1:19" ht="16.5" customHeight="1" thickBot="1" x14ac:dyDescent="0.25">
      <c r="A267" s="258"/>
      <c r="B267" s="418"/>
      <c r="C267" s="411"/>
      <c r="D267" s="422"/>
      <c r="E267" s="411"/>
      <c r="F267" s="411"/>
      <c r="G267" s="411"/>
      <c r="H267" s="411"/>
      <c r="I267" s="411"/>
      <c r="J267" s="414"/>
      <c r="K267" s="414"/>
      <c r="L267" s="414"/>
      <c r="M267" s="414"/>
      <c r="N267" s="414"/>
      <c r="O267" s="414"/>
      <c r="P267" s="414"/>
      <c r="Q267" s="412"/>
      <c r="R267" s="262"/>
    </row>
    <row r="268" spans="1:19" ht="16.5" customHeight="1" thickBot="1" x14ac:dyDescent="0.25">
      <c r="A268" s="258"/>
      <c r="B268" s="418"/>
      <c r="C268" s="411"/>
      <c r="D268" s="422" t="s">
        <v>256</v>
      </c>
      <c r="E268" s="411"/>
      <c r="F268" s="411"/>
      <c r="G268" s="411"/>
      <c r="H268" s="411"/>
      <c r="I268" s="411"/>
      <c r="J268" s="388">
        <f>INDEX(DatasheetPart3!$D$5:$IM$301,MATCH(Import_LA_Code,DatasheetPart3!$B$5:$B$301,0),MATCH(CONCATENATE('Part 3'!$S268,"/",'Part 3'!J$6),DatasheetPart3!$D$3:$IM$3,0))</f>
        <v>-1407609</v>
      </c>
      <c r="K268" s="414"/>
      <c r="L268" s="414"/>
      <c r="M268" s="388">
        <f>INDEX(DatasheetPart3!$D$5:$IM$301,MATCH(Import_LA_Code,DatasheetPart3!$B$5:$B$301,0),MATCH(CONCATENATE('Part 3'!$S268,"/",'Part 3'!M$6),DatasheetPart3!$D$3:$IM$3,0))</f>
        <v>-44454</v>
      </c>
      <c r="N268" s="423"/>
      <c r="O268" s="414"/>
      <c r="P268" s="388">
        <f>INDEX(DatasheetPart3!$D$5:$IM$301,MATCH(Import_LA_Code,DatasheetPart3!$B$5:$B$301,0),MATCH(CONCATENATE('Part 3'!$S268,"/",'Part 3'!P$6),DatasheetPart3!$D$3:$IM$3,0))</f>
        <v>-1452063</v>
      </c>
      <c r="Q268" s="412"/>
      <c r="R268" s="262"/>
      <c r="S268" s="767" t="s">
        <v>257</v>
      </c>
    </row>
    <row r="269" spans="1:19" ht="15" thickBot="1" x14ac:dyDescent="0.25">
      <c r="A269" s="258"/>
      <c r="B269" s="418"/>
      <c r="C269" s="411"/>
      <c r="D269" s="424"/>
      <c r="E269" s="411"/>
      <c r="F269" s="411"/>
      <c r="G269" s="411"/>
      <c r="H269" s="411"/>
      <c r="I269" s="411"/>
      <c r="J269" s="414"/>
      <c r="K269" s="414"/>
      <c r="L269" s="414"/>
      <c r="M269" s="414"/>
      <c r="N269" s="414"/>
      <c r="O269" s="414"/>
      <c r="P269" s="414"/>
      <c r="Q269" s="412"/>
      <c r="R269" s="262"/>
    </row>
    <row r="270" spans="1:19" ht="16.5" thickBot="1" x14ac:dyDescent="0.3">
      <c r="A270" s="258"/>
      <c r="B270" s="418"/>
      <c r="C270" s="411"/>
      <c r="D270" s="425" t="s">
        <v>258</v>
      </c>
      <c r="E270" s="411"/>
      <c r="F270" s="411"/>
      <c r="G270" s="411"/>
      <c r="H270" s="411"/>
      <c r="I270" s="411"/>
      <c r="J270" s="388">
        <f>INDEX(DatasheetPart3!$D$5:$IM$301,MATCH(Import_LA_Code,DatasheetPart3!$B$5:$B$301,0),MATCH(CONCATENATE('Part 3'!$S270,"/",'Part 3'!J$6),DatasheetPart3!$D$3:$IM$3,0))</f>
        <v>-8600356916</v>
      </c>
      <c r="K270" s="414"/>
      <c r="L270" s="414"/>
      <c r="M270" s="388">
        <f>INDEX(DatasheetPart3!$D$5:$IM$301,MATCH(Import_LA_Code,DatasheetPart3!$B$5:$B$301,0),MATCH(CONCATENATE('Part 3'!$S270,"/",'Part 3'!M$6),DatasheetPart3!$D$3:$IM$3,0))</f>
        <v>-74056602</v>
      </c>
      <c r="N270" s="423"/>
      <c r="O270" s="414"/>
      <c r="P270" s="388">
        <f>INDEX(DatasheetPart3!$D$5:$IM$301,MATCH(Import_LA_Code,DatasheetPart3!$B$5:$B$301,0),MATCH(CONCATENATE('Part 3'!$S270,"/",'Part 3'!P$6),DatasheetPart3!$D$3:$IM$3,0))</f>
        <v>-8674413518</v>
      </c>
      <c r="Q270" s="412"/>
      <c r="R270" s="262"/>
      <c r="S270" s="767" t="s">
        <v>259</v>
      </c>
    </row>
    <row r="271" spans="1:19" ht="15" thickBot="1" x14ac:dyDescent="0.25">
      <c r="A271" s="258"/>
      <c r="B271" s="418"/>
      <c r="C271" s="411"/>
      <c r="D271" s="424"/>
      <c r="E271" s="411"/>
      <c r="F271" s="411"/>
      <c r="G271" s="411"/>
      <c r="H271" s="411"/>
      <c r="I271" s="411"/>
      <c r="J271" s="414"/>
      <c r="K271" s="414"/>
      <c r="L271" s="414"/>
      <c r="M271" s="414"/>
      <c r="N271" s="414"/>
      <c r="O271" s="414"/>
      <c r="P271" s="414"/>
      <c r="Q271" s="412"/>
      <c r="R271" s="262"/>
    </row>
    <row r="272" spans="1:19" ht="16.5" thickBot="1" x14ac:dyDescent="0.3">
      <c r="A272" s="258"/>
      <c r="B272" s="418"/>
      <c r="C272" s="411"/>
      <c r="D272" s="419" t="s">
        <v>260</v>
      </c>
      <c r="E272" s="411"/>
      <c r="F272" s="411"/>
      <c r="G272" s="411"/>
      <c r="H272" s="411"/>
      <c r="I272" s="411"/>
      <c r="J272" s="388">
        <f>INDEX(DatasheetPart3!$D$5:$IM$301,MATCH(Import_LA_Code,DatasheetPart3!$B$5:$B$301,0),MATCH(CONCATENATE('Part 3'!$S272,"/",'Part 3'!J$6),DatasheetPart3!$D$3:$IM$3,0))</f>
        <v>23279468946</v>
      </c>
      <c r="K272" s="414"/>
      <c r="L272" s="414"/>
      <c r="M272" s="388">
        <f>INDEX(DatasheetPart3!$D$5:$IM$301,MATCH(Import_LA_Code,DatasheetPart3!$B$5:$B$301,0),MATCH(CONCATENATE('Part 3'!$S272,"/",'Part 3'!M$6),DatasheetPart3!$D$3:$IM$3,0))</f>
        <v>379131813</v>
      </c>
      <c r="N272" s="414"/>
      <c r="O272" s="414"/>
      <c r="P272" s="388">
        <f>INDEX(DatasheetPart3!$D$5:$IM$301,MATCH(Import_LA_Code,DatasheetPart3!$B$5:$B$301,0),MATCH(CONCATENATE('Part 3'!$S272,"/",'Part 3'!P$6),DatasheetPart3!$D$3:$IM$3,0))</f>
        <v>23658600758</v>
      </c>
      <c r="Q272" s="412"/>
      <c r="R272" s="262"/>
      <c r="S272" s="767" t="s">
        <v>261</v>
      </c>
    </row>
    <row r="273" spans="1:19" ht="13.5" thickBot="1" x14ac:dyDescent="0.25">
      <c r="A273" s="258"/>
      <c r="B273" s="426"/>
      <c r="C273" s="415"/>
      <c r="D273" s="415"/>
      <c r="E273" s="415"/>
      <c r="F273" s="415"/>
      <c r="G273" s="415"/>
      <c r="H273" s="415"/>
      <c r="I273" s="415"/>
      <c r="J273" s="415"/>
      <c r="K273" s="415"/>
      <c r="L273" s="415"/>
      <c r="M273" s="415"/>
      <c r="N273" s="415"/>
      <c r="O273" s="415"/>
      <c r="P273" s="415"/>
      <c r="Q273" s="416"/>
      <c r="R273" s="262"/>
    </row>
    <row r="274" spans="1:19" x14ac:dyDescent="0.2">
      <c r="A274" s="258"/>
      <c r="B274" s="259"/>
      <c r="C274" s="259"/>
      <c r="D274" s="259"/>
      <c r="E274" s="259"/>
      <c r="F274" s="259"/>
      <c r="G274" s="259"/>
      <c r="H274" s="259"/>
      <c r="I274" s="259"/>
      <c r="J274" s="259"/>
      <c r="K274" s="259"/>
      <c r="L274" s="259"/>
      <c r="M274" s="259"/>
      <c r="N274" s="259"/>
      <c r="O274" s="259"/>
      <c r="P274" s="259"/>
      <c r="Q274" s="259"/>
      <c r="R274" s="262"/>
    </row>
    <row r="275" spans="1:19" ht="15.75" x14ac:dyDescent="0.25">
      <c r="A275" s="878"/>
      <c r="B275" s="879"/>
      <c r="C275" s="879"/>
      <c r="D275" s="879"/>
      <c r="E275" s="879"/>
      <c r="F275" s="879"/>
      <c r="G275" s="879"/>
      <c r="H275" s="879"/>
      <c r="I275" s="879"/>
      <c r="J275" s="879"/>
      <c r="K275" s="879"/>
      <c r="L275" s="879"/>
      <c r="M275" s="879"/>
      <c r="N275" s="879"/>
      <c r="O275" s="879"/>
      <c r="P275" s="879"/>
      <c r="Q275" s="879"/>
      <c r="R275" s="880"/>
    </row>
    <row r="276" spans="1:19" ht="15.75" x14ac:dyDescent="0.25">
      <c r="A276" s="881"/>
      <c r="B276" s="882"/>
      <c r="C276" s="882"/>
      <c r="D276" s="882"/>
      <c r="E276" s="882"/>
      <c r="F276" s="882"/>
      <c r="G276" s="882"/>
      <c r="H276" s="882"/>
      <c r="I276" s="882"/>
      <c r="J276" s="882"/>
      <c r="K276" s="882"/>
      <c r="L276" s="882"/>
      <c r="M276" s="882"/>
      <c r="N276" s="882"/>
      <c r="O276" s="882"/>
      <c r="P276" s="882"/>
      <c r="Q276" s="882"/>
      <c r="R276" s="883"/>
    </row>
    <row r="277" spans="1:19" ht="15.75" customHeight="1" thickBot="1" x14ac:dyDescent="0.25">
      <c r="A277" s="375"/>
      <c r="B277" s="376"/>
      <c r="C277" s="376"/>
      <c r="D277" s="376"/>
      <c r="E277" s="376"/>
      <c r="F277" s="376"/>
      <c r="G277" s="376"/>
      <c r="H277" s="376"/>
      <c r="I277" s="376"/>
      <c r="J277" s="376"/>
      <c r="K277" s="376"/>
      <c r="L277" s="376"/>
      <c r="M277" s="376"/>
      <c r="N277" s="376"/>
      <c r="O277" s="376"/>
      <c r="P277" s="376"/>
      <c r="Q277" s="376"/>
      <c r="R277" s="354"/>
    </row>
    <row r="279" spans="1:19" ht="15.75" customHeight="1" x14ac:dyDescent="0.25">
      <c r="C279" s="377"/>
      <c r="D279" s="377"/>
      <c r="E279" s="377"/>
      <c r="F279" s="377"/>
      <c r="G279" s="377"/>
      <c r="H279" s="377"/>
      <c r="I279" s="377"/>
      <c r="J279" s="377"/>
      <c r="K279" s="377"/>
      <c r="L279" s="377"/>
      <c r="M279" s="377"/>
      <c r="N279" s="377"/>
      <c r="O279" s="377"/>
      <c r="P279" s="377"/>
      <c r="Q279" s="377"/>
      <c r="R279" s="377"/>
      <c r="S279" s="770"/>
    </row>
    <row r="280" spans="1:19" ht="15.75" customHeight="1" x14ac:dyDescent="0.25">
      <c r="C280" s="377"/>
      <c r="D280" s="377"/>
      <c r="E280" s="377"/>
      <c r="F280" s="377"/>
      <c r="G280" s="378"/>
      <c r="H280" s="378"/>
      <c r="I280" s="378"/>
      <c r="J280" s="379"/>
      <c r="K280" s="379"/>
      <c r="L280" s="379"/>
      <c r="M280" s="379"/>
      <c r="N280" s="379"/>
      <c r="O280" s="379"/>
      <c r="P280" s="379"/>
      <c r="Q280" s="379"/>
      <c r="R280" s="379"/>
      <c r="S280" s="770"/>
    </row>
    <row r="281" spans="1:19" ht="15.75" customHeight="1" x14ac:dyDescent="0.25">
      <c r="B281" s="766"/>
      <c r="C281" s="380"/>
      <c r="D281" s="380"/>
      <c r="E281" s="380"/>
      <c r="F281" s="380"/>
      <c r="G281" s="380"/>
      <c r="H281" s="381" t="s">
        <v>262</v>
      </c>
      <c r="I281" s="380"/>
      <c r="J281" s="382"/>
      <c r="K281" s="379"/>
      <c r="L281" s="379"/>
      <c r="M281" s="382"/>
      <c r="N281" s="379"/>
      <c r="O281" s="379"/>
      <c r="P281" s="379"/>
      <c r="Q281" s="379"/>
      <c r="R281" s="379"/>
      <c r="S281" s="770"/>
    </row>
    <row r="282" spans="1:19" ht="15.75" customHeight="1" x14ac:dyDescent="0.25">
      <c r="C282" s="377"/>
      <c r="D282" s="377"/>
      <c r="E282" s="377"/>
      <c r="F282" s="377"/>
      <c r="G282" s="377"/>
      <c r="H282" s="377"/>
      <c r="I282" s="377"/>
      <c r="J282" s="377"/>
      <c r="K282" s="377"/>
      <c r="L282" s="377"/>
      <c r="M282" s="377"/>
      <c r="N282" s="377"/>
      <c r="O282" s="377"/>
      <c r="P282" s="377"/>
      <c r="Q282" s="377"/>
      <c r="R282" s="377"/>
      <c r="S282" s="770"/>
    </row>
    <row r="283" spans="1:19" ht="15" customHeight="1" x14ac:dyDescent="0.25">
      <c r="C283" s="377"/>
      <c r="D283" s="377"/>
      <c r="E283" s="377"/>
      <c r="F283" s="377"/>
      <c r="G283" s="377"/>
      <c r="H283" s="377"/>
      <c r="I283" s="377"/>
      <c r="J283" s="377"/>
      <c r="K283" s="377"/>
      <c r="L283" s="377"/>
      <c r="M283" s="377"/>
      <c r="N283" s="377"/>
      <c r="O283" s="377"/>
      <c r="P283" s="377"/>
      <c r="Q283" s="377"/>
      <c r="R283" s="377"/>
      <c r="S283" s="770"/>
    </row>
    <row r="284" spans="1:19" ht="15" customHeight="1" x14ac:dyDescent="0.25">
      <c r="C284" s="377"/>
      <c r="D284" s="377"/>
      <c r="E284" s="377"/>
      <c r="F284" s="377"/>
      <c r="G284" s="377"/>
      <c r="H284" s="377"/>
      <c r="I284" s="377"/>
      <c r="J284" s="383"/>
      <c r="K284" s="377"/>
      <c r="L284" s="377"/>
      <c r="M284" s="377"/>
      <c r="N284" s="377"/>
      <c r="O284" s="377"/>
      <c r="P284" s="377"/>
      <c r="Q284" s="377"/>
      <c r="R284" s="377"/>
      <c r="S284" s="770"/>
    </row>
    <row r="285" spans="1:19" ht="15" customHeight="1" x14ac:dyDescent="0.2">
      <c r="J285" s="771"/>
    </row>
    <row r="286" spans="1:19" ht="15.75" customHeight="1" x14ac:dyDescent="0.2">
      <c r="J286" s="771"/>
    </row>
    <row r="287" spans="1:19" ht="15" customHeight="1" x14ac:dyDescent="0.2">
      <c r="J287" s="764"/>
    </row>
    <row r="288" spans="1:19" ht="15" customHeight="1" x14ac:dyDescent="0.2">
      <c r="J288" s="771"/>
    </row>
  </sheetData>
  <mergeCells count="41">
    <mergeCell ref="C24:G25"/>
    <mergeCell ref="A2:R2"/>
    <mergeCell ref="A3:R3"/>
    <mergeCell ref="A4:R4"/>
    <mergeCell ref="C6:H6"/>
    <mergeCell ref="C8:H8"/>
    <mergeCell ref="C9:P9"/>
    <mergeCell ref="C10:H10"/>
    <mergeCell ref="J11:J12"/>
    <mergeCell ref="M11:M12"/>
    <mergeCell ref="P11:P12"/>
    <mergeCell ref="C16:G17"/>
    <mergeCell ref="C94:F94"/>
    <mergeCell ref="C28:G28"/>
    <mergeCell ref="J39:J40"/>
    <mergeCell ref="M39:M40"/>
    <mergeCell ref="D44:G45"/>
    <mergeCell ref="D50:G51"/>
    <mergeCell ref="D56:G57"/>
    <mergeCell ref="C59:G60"/>
    <mergeCell ref="C62:G63"/>
    <mergeCell ref="C68:G69"/>
    <mergeCell ref="C74:G75"/>
    <mergeCell ref="C80:G81"/>
    <mergeCell ref="C240:G240"/>
    <mergeCell ref="C101:G102"/>
    <mergeCell ref="C107:G108"/>
    <mergeCell ref="C111:G111"/>
    <mergeCell ref="C118:G119"/>
    <mergeCell ref="C124:G125"/>
    <mergeCell ref="C130:G131"/>
    <mergeCell ref="C136:G137"/>
    <mergeCell ref="C142:G143"/>
    <mergeCell ref="C148:G149"/>
    <mergeCell ref="C159:G159"/>
    <mergeCell ref="C230:G230"/>
    <mergeCell ref="C244:G244"/>
    <mergeCell ref="C246:G247"/>
    <mergeCell ref="C250:G250"/>
    <mergeCell ref="A275:R275"/>
    <mergeCell ref="A276:R276"/>
  </mergeCells>
  <dataValidations count="71">
    <dataValidation allowBlank="1" showInputMessage="1" showErrorMessage="1" prompt="This was Line 68 in NNDR3 22-23" sqref="C250:G250" xr:uid="{9712A389-86B6-4BA1-B111-6C26F57F3F42}"/>
    <dataValidation allowBlank="1" showInputMessage="1" showErrorMessage="1" prompt="This was line 24 in NNDR3 22-23" sqref="C94:F94" xr:uid="{D8992664-BAFA-4ADB-A213-357F940C22EF}"/>
    <dataValidation allowBlank="1" showInputMessage="1" showErrorMessage="1" prompt="This was Line 25 in NNDR3 22-23" sqref="C99" xr:uid="{7BD547A0-2BE5-4370-B489-145132290CD0}"/>
    <dataValidation allowBlank="1" showInputMessage="1" showErrorMessage="1" prompt="This was Line 26 in NNDR3 22-23" sqref="C101:G102" xr:uid="{0C222024-D02C-4A18-AD0A-8E8D96D85092}"/>
    <dataValidation allowBlank="1" showInputMessage="1" showErrorMessage="1" prompt="This was Line 27 in NNDR3 22-23" sqref="C105" xr:uid="{0E8A8D3E-5884-4B8A-BDB0-1EF7701C8E0C}"/>
    <dataValidation allowBlank="1" showInputMessage="1" showErrorMessage="1" prompt="This was Line 28 in NNDR3 22-23" sqref="C107:G108" xr:uid="{AF717288-F754-4B5E-BC26-DCDE7165FD07}"/>
    <dataValidation allowBlank="1" showInputMessage="1" showErrorMessage="1" prompt="This was Line 29 in NNDR3 22-23" sqref="C111:G111" xr:uid="{AE61C94B-24EA-42DF-86F1-4C9CCC29BCAF}"/>
    <dataValidation allowBlank="1" showInputMessage="1" showErrorMessage="1" prompt="This was Line 30 in NNDR3 22-23" sqref="C116" xr:uid="{B962F05D-8777-45EA-BE7A-A0B26FE22C35}"/>
    <dataValidation allowBlank="1" showInputMessage="1" showErrorMessage="1" prompt="This was line 31 in NNDR3 22-23" sqref="C118:G119" xr:uid="{F917D0AE-16A5-4335-80AE-11C56AB8498F}"/>
    <dataValidation allowBlank="1" showInputMessage="1" showErrorMessage="1" prompt="This was Line 32 in NNDR3 22-23" sqref="C122" xr:uid="{ED4CE5F6-C036-4D26-8038-78D62C113215}"/>
    <dataValidation allowBlank="1" showInputMessage="1" showErrorMessage="1" prompt="This was Line 33 in NNDR3 22-23" sqref="C124:G125" xr:uid="{3201EF1C-7513-4D51-92D0-0AD254B1D5BD}"/>
    <dataValidation allowBlank="1" showInputMessage="1" showErrorMessage="1" prompt="This was Line 34 in NNDR3 22-23" sqref="C128" xr:uid="{B85EEAF9-E8B3-45B6-BA5D-1F5DD3258144}"/>
    <dataValidation allowBlank="1" showInputMessage="1" showErrorMessage="1" prompt="This was Line 35 in NNDR3 22-23" sqref="C130:G131" xr:uid="{AF66628A-0E9A-4016-AAEC-7FD6972EFF48}"/>
    <dataValidation allowBlank="1" showInputMessage="1" showErrorMessage="1" prompt="This was Line 36 in NNDR3 22-23" sqref="C134" xr:uid="{07840AA8-C316-4D71-AFA0-227507004549}"/>
    <dataValidation allowBlank="1" showInputMessage="1" showErrorMessage="1" prompt="This was Line 37 in NNDR3 22-23" sqref="C136:G137" xr:uid="{D2D101FB-6524-40F6-A2C2-70D7D7E3A6C7}"/>
    <dataValidation allowBlank="1" showInputMessage="1" showErrorMessage="1" prompt="This was Line 38 in NNDR3 22-23" sqref="C140" xr:uid="{EED232E7-0F13-4876-B53A-EB38A1D29F4B}"/>
    <dataValidation allowBlank="1" showInputMessage="1" showErrorMessage="1" prompt="This was Line 39 in NNDR3 22-23" sqref="C142:G143" xr:uid="{0E0A9F1C-FA2C-410F-B84D-0CAB94E2C615}"/>
    <dataValidation allowBlank="1" showInputMessage="1" showErrorMessage="1" prompt="This was Line 40 in NNDR3 22-23" sqref="C146" xr:uid="{082584F5-47DD-4314-82CA-B082AD04CAB4}"/>
    <dataValidation allowBlank="1" showInputMessage="1" showErrorMessage="1" prompt="This was Line 41 in NNDR3 22-23" sqref="C148:G149" xr:uid="{C06894FC-CB77-49B8-B321-CBD2A9414647}"/>
    <dataValidation allowBlank="1" showInputMessage="1" showErrorMessage="1" prompt="This was Line 42 in NNDR3 22-23" sqref="C151" xr:uid="{67EA3CA9-E36E-424D-B3AF-D73476CEA236}"/>
    <dataValidation allowBlank="1" showInputMessage="1" showErrorMessage="1" prompt="This was Line 43 in NNDR3 22-23" sqref="C153" xr:uid="{D4353DD1-E752-49EA-952E-96DA227E9B70}"/>
    <dataValidation allowBlank="1" showInputMessage="1" showErrorMessage="1" prompt="This was line 45 in NNDR3 22-23" sqref="C159:G159" xr:uid="{D513BFEF-0C3C-4FB6-AD3C-3A9A095C9AF0}"/>
    <dataValidation allowBlank="1" showInputMessage="1" showErrorMessage="1" prompt="This was Line 46 in NNDR3 22-23" sqref="C164" xr:uid="{F5E95385-9E2F-4E40-9F30-7964D6A80428}"/>
    <dataValidation allowBlank="1" showInputMessage="1" showErrorMessage="1" prompt="This was Line 47 in NNDR3 22-23" sqref="C168" xr:uid="{29806486-ECDE-4C73-912B-932D668E1EB9}"/>
    <dataValidation allowBlank="1" showInputMessage="1" showErrorMessage="1" prompt="This was Line 48 in NNDR3 22-23" sqref="C172" xr:uid="{8B9ACB2F-1A07-4BBE-9919-EDECA8D973B4}"/>
    <dataValidation allowBlank="1" showInputMessage="1" showErrorMessage="1" prompt="This was Line 50 in NNDR3 22-23" sqref="C178" xr:uid="{419312B0-9B62-4C2B-9EA9-3BCC5A0353EA}"/>
    <dataValidation allowBlank="1" showInputMessage="1" showErrorMessage="1" prompt="This was Line 51 in NNDR3 22-23" sqref="C182" xr:uid="{95E941B0-CB31-44B2-B15E-B115B1E9D057}"/>
    <dataValidation allowBlank="1" showInputMessage="1" showErrorMessage="1" prompt="This was Line 52 in NNDR3 22-23" sqref="C186" xr:uid="{EBA068B7-49C9-40A8-8A0C-B9885BDFA354}"/>
    <dataValidation allowBlank="1" showInputMessage="1" showErrorMessage="1" prompt="This was Line 53 in NNDR3 22-23" sqref="C188" xr:uid="{4826CC9D-C823-43A7-BBFE-2962D5E18AB4}"/>
    <dataValidation allowBlank="1" showInputMessage="1" showErrorMessage="1" prompt="This was Line 54 in NNDR3 22-23" sqref="C192 C194" xr:uid="{47882FDD-F94A-4BD1-868A-A210E5CA66FB}"/>
    <dataValidation allowBlank="1" showInputMessage="1" showErrorMessage="1" prompt="This was Line 60 in NNDR3 22-23" sqref="C220" xr:uid="{B1135227-14BA-4389-92D7-4A450684B4F6}"/>
    <dataValidation allowBlank="1" showInputMessage="1" showErrorMessage="1" prompt="This was Line 57 in NNDR3 22-23" sqref="C202" xr:uid="{035BD053-A05E-41CD-930F-17F67313028A}"/>
    <dataValidation allowBlank="1" showInputMessage="1" showErrorMessage="1" prompt="This was Line 58 in NNDR3 22-23" sqref="C212" xr:uid="{6C5B1790-BD9E-46D0-AFD1-AB557809C5B7}"/>
    <dataValidation allowBlank="1" showInputMessage="1" showErrorMessage="1" prompt="This was Line 59 in NNDR3 22-23" sqref="C216" xr:uid="{80453789-C7F7-4B4C-B6D3-8B8F7CDB800B}"/>
    <dataValidation allowBlank="1" showInputMessage="1" showErrorMessage="1" prompt="This is a new line added in NNDR3 23-24" sqref="C236 C205 C208" xr:uid="{C0D5F847-642D-4009-BA51-37B94901793D}"/>
    <dataValidation allowBlank="1" showInputMessage="1" showErrorMessage="1" prompt="This was Line 66 in NNDR3 22-23" sqref="C244:G244" xr:uid="{39CCE330-9610-4C9B-A787-B04E8189621C}"/>
    <dataValidation allowBlank="1" showInputMessage="1" showErrorMessage="1" prompt="This was Line 65 in NNDR3 22-23" sqref="C240:G240" xr:uid="{C90D388E-8996-4F7B-A095-CCCFA40F3E18}"/>
    <dataValidation allowBlank="1" showInputMessage="1" showErrorMessage="1" prompt="This was Line 67 in NNDR3 22-23" sqref="C246:G247" xr:uid="{3D60064A-9A85-462E-8B3C-73F6EC4BB452}"/>
    <dataValidation allowBlank="1" showInputMessage="1" showErrorMessage="1" prompt="This was Line 44 in NNDR3 22-23" sqref="C155" xr:uid="{092F6742-9039-4982-930E-C8D5C2729849}"/>
    <dataValidation allowBlank="1" showInputMessage="1" showErrorMessage="1" prompt="This was Line 56 in NNDR3 22-23" sqref="C198:C199" xr:uid="{B490EB34-631F-44E8-8CDB-093ADD05B1AF}"/>
    <dataValidation allowBlank="1" showInputMessage="1" showErrorMessage="1" prompt="This was Line 62 in NNDR3 22-23" sqref="C226" xr:uid="{B403ECBA-531F-45BC-AF9F-E2BAB41D9EAB}"/>
    <dataValidation allowBlank="1" showInputMessage="1" showErrorMessage="1" prompt="This was line 1 in NNDR3 22-23" sqref="C14" xr:uid="{413DFCAD-5635-4B01-86EC-6383836AECDC}"/>
    <dataValidation allowBlank="1" showInputMessage="1" showErrorMessage="1" prompt="This was line 2 in NNDR3 22-23" sqref="C16:G17" xr:uid="{167787A8-249D-41DD-997C-066BB893FF59}"/>
    <dataValidation allowBlank="1" showInputMessage="1" showErrorMessage="1" prompt="This was line 3 in NNDR3 22-23" sqref="C20" xr:uid="{5AA9B16B-E90D-4B30-9C27-31532FCBA84F}"/>
    <dataValidation allowBlank="1" showInputMessage="1" showErrorMessage="1" prompt="This was line 4 in NNDR3 22-23" sqref="C22" xr:uid="{54322706-2635-495A-8D74-03DFE763E311}"/>
    <dataValidation allowBlank="1" showInputMessage="1" showErrorMessage="1" prompt="This was line 6 in NNDR3 22-23" sqref="C24:G25" xr:uid="{895F3C78-27BD-4B65-A16A-8BC6BFF5F94B}"/>
    <dataValidation allowBlank="1" showInputMessage="1" showErrorMessage="1" prompt="This was line 7 in NNDR3 22-23" sqref="C28:G28" xr:uid="{01B5C414-EF84-40B0-B0A1-133FA47EEF25}"/>
    <dataValidation allowBlank="1" showInputMessage="1" showErrorMessage="1" prompt="This was line 8 in NNDR3 22-23" sqref="C33" xr:uid="{B73B69CE-81F3-45B1-8E01-1FB1B318F28D}"/>
    <dataValidation allowBlank="1" showInputMessage="1" showErrorMessage="1" prompt="This was line 8a in NNDR3 22-23" sqref="D35" xr:uid="{B4CE12A3-EFD8-4470-85B6-A5C5A6B9A7B8}"/>
    <dataValidation allowBlank="1" showInputMessage="1" showErrorMessage="1" prompt="This was line 9 in NNDR3 22-23" sqref="C38" xr:uid="{1F6B9A63-DDE3-4775-8972-480AC7496902}"/>
    <dataValidation allowBlank="1" showInputMessage="1" showErrorMessage="1" prompt="This was line 10 in NNDR3 22-23" sqref="D41" xr:uid="{C4BA0041-A444-4940-A792-E62D810B679D}"/>
    <dataValidation allowBlank="1" showInputMessage="1" showErrorMessage="1" prompt="This was line 10a in NNDR3 22-23" sqref="D44:G45" xr:uid="{0F013E98-EEDD-45C8-A220-E918FB096469}"/>
    <dataValidation allowBlank="1" showInputMessage="1" showErrorMessage="1" prompt="This was line 11 in NNDR3 22-23" sqref="D47" xr:uid="{87B1922E-0892-4CC5-A4A1-51AD528A6C98}"/>
    <dataValidation allowBlank="1" showInputMessage="1" showErrorMessage="1" prompt="This was line 11a in NNDR3 22-23" sqref="D50:G51" xr:uid="{3B2D57D1-D7E0-445E-A2D3-065450926C8B}"/>
    <dataValidation allowBlank="1" showInputMessage="1" showErrorMessage="1" prompt="This was line 12 in NNDR3 22-23" sqref="D53" xr:uid="{B2D6E597-9507-480B-82EC-2979F0C93EAF}"/>
    <dataValidation allowBlank="1" showInputMessage="1" showErrorMessage="1" prompt="This was line 12a in NNDR3 22-23" sqref="D56:G57" xr:uid="{EAAC9372-82B3-4E46-B583-BFACCF080649}"/>
    <dataValidation allowBlank="1" showInputMessage="1" showErrorMessage="1" prompt="This was line 13 in NNDR3 22-23" sqref="C59:G60" xr:uid="{5E0F6DBB-E2FC-4BC9-B0AE-606C310389A7}"/>
    <dataValidation allowBlank="1" showInputMessage="1" showErrorMessage="1" prompt="This was line 14 in NNDR3 22-23" sqref="C62:G63" xr:uid="{BA01DDD9-AEEA-4B45-96A3-6B95664ABFDC}"/>
    <dataValidation allowBlank="1" showInputMessage="1" showErrorMessage="1" prompt="This was line 15 in NNDR3 22-23" sqref="C66" xr:uid="{773999D1-C9E3-4AB4-B047-388DAC6A8249}"/>
    <dataValidation allowBlank="1" showInputMessage="1" showErrorMessage="1" prompt="This was line 16 in NNDR3 22-23" sqref="C68:G69" xr:uid="{B4B7D776-43F3-4608-96DA-2976991C44A3}"/>
    <dataValidation allowBlank="1" showInputMessage="1" showErrorMessage="1" prompt="This was line 17 in NNDR3 22-23" sqref="C72" xr:uid="{8B0E670C-46D4-434B-9BCA-421099D309D6}"/>
    <dataValidation allowBlank="1" showInputMessage="1" showErrorMessage="1" prompt="This was line 18 in NNDR3 22-23" sqref="C74:G75" xr:uid="{F6A45ECE-3150-49D0-95C5-E54A5EB1C7BF}"/>
    <dataValidation allowBlank="1" showInputMessage="1" showErrorMessage="1" prompt="This was line 19 in NNDR3 22-23" sqref="C78" xr:uid="{0FAD2719-788F-4662-AC13-DDAA736027FC}"/>
    <dataValidation allowBlank="1" showInputMessage="1" showErrorMessage="1" prompt="This was line 20 in NNDR3 22-23" sqref="C80:G81" xr:uid="{21020A7C-3029-47FD-AEAF-A9C062E8D304}"/>
    <dataValidation allowBlank="1" showInputMessage="1" showErrorMessage="1" prompt="This was line 21 in NNDR3 22-23" sqref="C84" xr:uid="{56D4475D-F8C8-4347-8418-10A910580158}"/>
    <dataValidation allowBlank="1" showInputMessage="1" showErrorMessage="1" prompt="This was line 22 in NNDR3 22-23" sqref="C88" xr:uid="{9EE8E199-7D2F-4E2B-8EFD-A90C5A99DE8A}"/>
    <dataValidation allowBlank="1" showInputMessage="1" showErrorMessage="1" prompt="This was line 23 in NNDR3 22-23" sqref="C90" xr:uid="{D52E437A-9E4F-492D-B5E7-F18C5F6A1DEF}"/>
    <dataValidation allowBlank="1" showInputMessage="1" showErrorMessage="1" prompt="This was Line 49 in NNDR3 22-23" sqref="C176" xr:uid="{38A5B51A-F714-421A-8427-985C46B2BEED}"/>
    <dataValidation allowBlank="1" showInputMessage="1" showErrorMessage="1" prompt="This was Line 61 in NNDR3 22-23" sqref="C222" xr:uid="{4C81D7AD-3BFB-4A27-9029-66CEF6BC7E81}"/>
    <dataValidation allowBlank="1" showInputMessage="1" showErrorMessage="1" prompt="This was line 63 in NNDR3 22-23" sqref="C230:G230" xr:uid="{23522152-B042-451E-A8A4-8E65832A92DA}"/>
    <dataValidation allowBlank="1" showInputMessage="1" showErrorMessage="1" prompt="This was line 64 in NNDR3 22-23" sqref="C234" xr:uid="{B2944925-E7FE-47C1-B8F6-326064EC260F}"/>
  </dataValidation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DB64D-B5E8-44FE-8BAE-09BB971A662D}">
  <sheetPr codeName="Sheet6"/>
  <dimension ref="A1:T198"/>
  <sheetViews>
    <sheetView zoomScale="80" zoomScaleNormal="80" workbookViewId="0"/>
  </sheetViews>
  <sheetFormatPr defaultRowHeight="15" x14ac:dyDescent="0.25"/>
  <cols>
    <col min="1" max="2" width="1.5703125" style="496" customWidth="1"/>
    <col min="3" max="4" width="9" style="496"/>
    <col min="5" max="5" width="45.28515625" style="496" customWidth="1"/>
    <col min="6" max="6" width="4.28515625" style="496" customWidth="1"/>
    <col min="7" max="7" width="18.7109375" style="496" customWidth="1"/>
    <col min="8" max="8" width="4.28515625" style="496" customWidth="1"/>
    <col min="9" max="9" width="2.5703125" style="496" customWidth="1"/>
    <col min="10" max="10" width="18.7109375" style="496" customWidth="1"/>
    <col min="11" max="11" width="2.5703125" style="496" customWidth="1"/>
    <col min="12" max="12" width="2.42578125" style="496" customWidth="1"/>
    <col min="13" max="13" width="18.7109375" style="496" customWidth="1"/>
    <col min="14" max="15" width="2.42578125" style="496" customWidth="1"/>
    <col min="16" max="16" width="18.7109375" style="496" customWidth="1"/>
    <col min="17" max="17" width="3.42578125" style="496" customWidth="1"/>
    <col min="18" max="18" width="1.5703125" style="496" customWidth="1"/>
    <col min="19" max="19" width="8" style="767" customWidth="1"/>
    <col min="20" max="20" width="8" style="766" customWidth="1"/>
    <col min="21" max="16384" width="9.140625" style="772"/>
  </cols>
  <sheetData>
    <row r="1" spans="1:20" ht="15.75" x14ac:dyDescent="0.25">
      <c r="A1" s="240"/>
      <c r="B1" s="451"/>
      <c r="C1" s="451"/>
      <c r="D1" s="451"/>
      <c r="E1" s="451"/>
      <c r="F1" s="451"/>
      <c r="G1" s="452">
        <v>1</v>
      </c>
      <c r="H1" s="451"/>
      <c r="I1" s="451"/>
      <c r="J1" s="451"/>
      <c r="K1" s="451"/>
      <c r="L1" s="451"/>
      <c r="M1" s="451"/>
      <c r="N1" s="451"/>
      <c r="O1" s="451"/>
      <c r="P1" s="451"/>
      <c r="Q1" s="451"/>
      <c r="R1" s="242"/>
    </row>
    <row r="2" spans="1:20" ht="15.75" x14ac:dyDescent="0.25">
      <c r="A2" s="892" t="s">
        <v>17</v>
      </c>
      <c r="B2" s="893"/>
      <c r="C2" s="893"/>
      <c r="D2" s="893"/>
      <c r="E2" s="893"/>
      <c r="F2" s="893"/>
      <c r="G2" s="893"/>
      <c r="H2" s="893"/>
      <c r="I2" s="893"/>
      <c r="J2" s="893"/>
      <c r="K2" s="893"/>
      <c r="L2" s="893"/>
      <c r="M2" s="893"/>
      <c r="N2" s="893"/>
      <c r="O2" s="893"/>
      <c r="P2" s="893"/>
      <c r="Q2" s="893"/>
      <c r="R2" s="894"/>
    </row>
    <row r="3" spans="1:20" ht="15.75" x14ac:dyDescent="0.25">
      <c r="A3" s="892" t="s">
        <v>18</v>
      </c>
      <c r="B3" s="893"/>
      <c r="C3" s="893"/>
      <c r="D3" s="893"/>
      <c r="E3" s="893"/>
      <c r="F3" s="893"/>
      <c r="G3" s="893"/>
      <c r="H3" s="893"/>
      <c r="I3" s="893"/>
      <c r="J3" s="893"/>
      <c r="K3" s="893"/>
      <c r="L3" s="893"/>
      <c r="M3" s="893"/>
      <c r="N3" s="893"/>
      <c r="O3" s="893"/>
      <c r="P3" s="893"/>
      <c r="Q3" s="893"/>
      <c r="R3" s="894"/>
    </row>
    <row r="4" spans="1:20" ht="15.75" x14ac:dyDescent="0.25">
      <c r="A4" s="895"/>
      <c r="B4" s="896"/>
      <c r="C4" s="896"/>
      <c r="D4" s="896"/>
      <c r="E4" s="896"/>
      <c r="F4" s="896"/>
      <c r="G4" s="896"/>
      <c r="H4" s="896"/>
      <c r="I4" s="896"/>
      <c r="J4" s="896"/>
      <c r="K4" s="896"/>
      <c r="L4" s="896"/>
      <c r="M4" s="896"/>
      <c r="N4" s="896"/>
      <c r="O4" s="896"/>
      <c r="P4" s="896"/>
      <c r="Q4" s="896"/>
      <c r="R4" s="897"/>
    </row>
    <row r="5" spans="1:20" ht="16.5" thickBot="1" x14ac:dyDescent="0.3">
      <c r="A5" s="245"/>
      <c r="B5" s="246"/>
      <c r="C5" s="246"/>
      <c r="D5" s="246"/>
      <c r="E5" s="246"/>
      <c r="F5" s="246"/>
      <c r="G5" s="246"/>
      <c r="H5" s="246"/>
      <c r="I5" s="246"/>
      <c r="J5" s="246"/>
      <c r="K5" s="246"/>
      <c r="L5" s="246"/>
      <c r="M5" s="246"/>
      <c r="N5" s="246"/>
      <c r="O5" s="246"/>
      <c r="P5" s="247"/>
      <c r="Q5" s="247"/>
      <c r="R5" s="249"/>
    </row>
    <row r="6" spans="1:20" x14ac:dyDescent="0.25">
      <c r="A6" s="250"/>
      <c r="B6" s="453"/>
      <c r="C6" s="454"/>
      <c r="D6" s="454"/>
      <c r="E6" s="454"/>
      <c r="F6" s="454"/>
      <c r="G6" s="774">
        <v>1</v>
      </c>
      <c r="H6" s="774"/>
      <c r="I6" s="775"/>
      <c r="J6" s="775">
        <v>2</v>
      </c>
      <c r="K6" s="775"/>
      <c r="L6" s="775"/>
      <c r="M6" s="775">
        <v>3</v>
      </c>
      <c r="N6" s="775"/>
      <c r="O6" s="775"/>
      <c r="P6" s="775">
        <v>4</v>
      </c>
      <c r="Q6" s="453"/>
      <c r="R6" s="252"/>
    </row>
    <row r="7" spans="1:20" ht="18" x14ac:dyDescent="0.25">
      <c r="A7" s="253"/>
      <c r="B7" s="254"/>
      <c r="C7" s="51" t="str">
        <f>+CONCATENATE("Local Authority : ",+'Part 1'!K12)</f>
        <v>Local Authority : England</v>
      </c>
      <c r="D7" s="255"/>
      <c r="E7" s="255"/>
      <c r="F7" s="255"/>
      <c r="G7" s="256"/>
      <c r="H7" s="256"/>
      <c r="I7" s="254"/>
      <c r="J7" s="254"/>
      <c r="K7" s="254"/>
      <c r="L7" s="254"/>
      <c r="M7" s="254"/>
      <c r="N7" s="254"/>
      <c r="O7" s="254"/>
      <c r="P7" s="254"/>
      <c r="Q7" s="254"/>
      <c r="R7" s="257"/>
      <c r="S7" s="765"/>
      <c r="T7" s="768"/>
    </row>
    <row r="8" spans="1:20" ht="18" x14ac:dyDescent="0.25">
      <c r="A8" s="253"/>
      <c r="B8" s="254"/>
      <c r="C8" s="268" t="s">
        <v>263</v>
      </c>
      <c r="D8" s="255"/>
      <c r="E8" s="255"/>
      <c r="F8" s="255"/>
      <c r="G8" s="256"/>
      <c r="H8" s="256"/>
      <c r="I8" s="254"/>
      <c r="J8" s="254"/>
      <c r="K8" s="254"/>
      <c r="L8" s="254"/>
      <c r="M8" s="254"/>
      <c r="N8" s="254"/>
      <c r="O8" s="254"/>
      <c r="P8" s="254"/>
      <c r="Q8" s="254"/>
      <c r="R8" s="257"/>
      <c r="S8" s="765"/>
      <c r="T8" s="768"/>
    </row>
    <row r="9" spans="1:20" ht="15.75" x14ac:dyDescent="0.25">
      <c r="A9" s="253"/>
      <c r="B9" s="254"/>
      <c r="C9" s="911" t="s">
        <v>3266</v>
      </c>
      <c r="D9" s="911"/>
      <c r="E9" s="911"/>
      <c r="F9" s="911"/>
      <c r="G9" s="911"/>
      <c r="H9" s="911"/>
      <c r="I9" s="911"/>
      <c r="J9" s="911"/>
      <c r="K9" s="911"/>
      <c r="L9" s="911"/>
      <c r="M9" s="911"/>
      <c r="N9" s="911"/>
      <c r="O9" s="911"/>
      <c r="P9" s="911"/>
      <c r="Q9" s="254"/>
      <c r="R9" s="257"/>
      <c r="S9" s="765"/>
      <c r="T9" s="768"/>
    </row>
    <row r="10" spans="1:20" ht="15.75" x14ac:dyDescent="0.25">
      <c r="A10" s="258"/>
      <c r="B10" s="259"/>
      <c r="C10" s="256"/>
      <c r="D10" s="256"/>
      <c r="E10" s="256"/>
      <c r="F10" s="256"/>
      <c r="G10" s="256"/>
      <c r="H10" s="256"/>
      <c r="I10" s="254"/>
      <c r="J10" s="260" t="s">
        <v>46</v>
      </c>
      <c r="K10" s="260"/>
      <c r="L10" s="260"/>
      <c r="M10" s="260" t="s">
        <v>47</v>
      </c>
      <c r="N10" s="260"/>
      <c r="O10" s="260"/>
      <c r="P10" s="260" t="s">
        <v>48</v>
      </c>
      <c r="Q10" s="261"/>
      <c r="R10" s="262"/>
    </row>
    <row r="11" spans="1:20" ht="15.75" x14ac:dyDescent="0.25">
      <c r="A11" s="258"/>
      <c r="B11" s="259"/>
      <c r="C11" s="268"/>
      <c r="D11" s="254"/>
      <c r="E11" s="254"/>
      <c r="F11" s="254"/>
      <c r="G11" s="254"/>
      <c r="H11" s="254"/>
      <c r="I11" s="904" t="s">
        <v>49</v>
      </c>
      <c r="J11" s="904"/>
      <c r="K11" s="904"/>
      <c r="L11" s="912" t="s">
        <v>50</v>
      </c>
      <c r="M11" s="912"/>
      <c r="N11" s="912"/>
      <c r="O11" s="455"/>
      <c r="P11" s="904" t="s">
        <v>51</v>
      </c>
      <c r="Q11" s="456"/>
      <c r="R11" s="262"/>
    </row>
    <row r="12" spans="1:20" ht="15.75" x14ac:dyDescent="0.25">
      <c r="A12" s="258"/>
      <c r="B12" s="259"/>
      <c r="C12" s="254"/>
      <c r="D12" s="254"/>
      <c r="E12" s="254"/>
      <c r="F12" s="254"/>
      <c r="G12" s="254"/>
      <c r="H12" s="254"/>
      <c r="I12" s="904"/>
      <c r="J12" s="904"/>
      <c r="K12" s="904"/>
      <c r="L12" s="912"/>
      <c r="M12" s="912"/>
      <c r="N12" s="912"/>
      <c r="O12" s="457"/>
      <c r="P12" s="904"/>
      <c r="Q12" s="458"/>
      <c r="R12" s="262"/>
    </row>
    <row r="13" spans="1:20" ht="16.5" thickBot="1" x14ac:dyDescent="0.3">
      <c r="A13" s="258"/>
      <c r="B13" s="259"/>
      <c r="C13" s="272"/>
      <c r="D13" s="272"/>
      <c r="E13" s="272"/>
      <c r="F13" s="272"/>
      <c r="G13" s="272"/>
      <c r="H13" s="272"/>
      <c r="I13" s="254"/>
      <c r="J13" s="283" t="s">
        <v>24</v>
      </c>
      <c r="K13" s="273"/>
      <c r="L13" s="273"/>
      <c r="M13" s="283" t="s">
        <v>24</v>
      </c>
      <c r="N13" s="273"/>
      <c r="O13" s="387"/>
      <c r="P13" s="391" t="s">
        <v>24</v>
      </c>
      <c r="Q13" s="360"/>
      <c r="R13" s="262"/>
    </row>
    <row r="14" spans="1:20" ht="16.5" thickBot="1" x14ac:dyDescent="0.3">
      <c r="A14" s="258"/>
      <c r="B14" s="259"/>
      <c r="C14" s="885" t="s">
        <v>264</v>
      </c>
      <c r="D14" s="885"/>
      <c r="E14" s="885"/>
      <c r="F14" s="885"/>
      <c r="G14" s="885"/>
      <c r="H14" s="311"/>
      <c r="I14" s="254"/>
      <c r="J14" s="292">
        <f>INDEX(DatasheetPart4!$D$5:$GQ$301,MATCH(Import_LA_Code,DatasheetPart4!$B$5:$B$301,0),MATCH(CONCATENATE('Part 4'!$S14,"/",'Part 4'!J$6),DatasheetPart4!$D$3:$GQ$3,0))</f>
        <v>1627727318</v>
      </c>
      <c r="K14" s="459"/>
      <c r="L14" s="460"/>
      <c r="M14" s="292">
        <f>INDEX(DatasheetPart4!$D$5:$GQ$301,MATCH(Import_LA_Code,DatasheetPart4!$B$5:$B$301,0),MATCH(CONCATENATE('Part 4'!$S14,"/",'Part 4'!M$6),DatasheetPart4!$D$3:$GQ$3,0))</f>
        <v>26132795</v>
      </c>
      <c r="N14" s="459"/>
      <c r="O14" s="535"/>
      <c r="P14" s="403">
        <f>INDEX(DatasheetPart4!$D$5:$GQ$301,MATCH(Import_LA_Code,DatasheetPart4!$B$5:$B$301,0),MATCH(CONCATENATE('Part 4'!$S14,"/",'Part 4'!P$6),DatasheetPart4!$D$3:$GQ$3,0))</f>
        <v>1653860113</v>
      </c>
      <c r="Q14" s="360"/>
      <c r="R14" s="262"/>
      <c r="S14" s="767">
        <v>1</v>
      </c>
    </row>
    <row r="15" spans="1:20" ht="15.75" thickBot="1" x14ac:dyDescent="0.3">
      <c r="A15" s="461"/>
      <c r="B15" s="259"/>
      <c r="C15" s="281"/>
      <c r="D15" s="281"/>
      <c r="E15" s="281"/>
      <c r="F15" s="281"/>
      <c r="G15" s="281"/>
      <c r="H15" s="281"/>
      <c r="I15" s="259"/>
      <c r="J15" s="259"/>
      <c r="K15" s="259"/>
      <c r="L15" s="259"/>
      <c r="M15" s="259"/>
      <c r="N15" s="259"/>
      <c r="O15" s="360"/>
      <c r="P15" s="360"/>
      <c r="Q15" s="360"/>
      <c r="R15" s="262"/>
    </row>
    <row r="16" spans="1:20" ht="16.5" thickBot="1" x14ac:dyDescent="0.3">
      <c r="A16" s="461"/>
      <c r="B16" s="259"/>
      <c r="C16" s="875" t="s">
        <v>265</v>
      </c>
      <c r="D16" s="875"/>
      <c r="E16" s="875"/>
      <c r="F16" s="875"/>
      <c r="G16" s="875"/>
      <c r="H16" s="272"/>
      <c r="I16" s="254"/>
      <c r="J16" s="462">
        <f>INDEX(DatasheetPart4!$D$5:$GQ$301,MATCH(Import_LA_Code,DatasheetPart4!$B$5:$B$301,0),MATCH(CONCATENATE('Part 4'!$S16,"/",'Part 4'!J$6),DatasheetPart4!$D$3:$GQ$3,0))</f>
        <v>1772487056</v>
      </c>
      <c r="K16" s="273"/>
      <c r="L16" s="273"/>
      <c r="M16" s="462">
        <f>INDEX(DatasheetPart4!$D$5:$GQ$301,MATCH(Import_LA_Code,DatasheetPart4!$B$5:$B$301,0),MATCH(CONCATENATE('Part 4'!$S16,"/",'Part 4'!M$6),DatasheetPart4!$D$3:$GQ$3,0))</f>
        <v>22683648</v>
      </c>
      <c r="N16" s="273"/>
      <c r="O16" s="387"/>
      <c r="P16" s="403">
        <f>INDEX(DatasheetPart4!$D$5:$GQ$301,MATCH(Import_LA_Code,DatasheetPart4!$B$5:$B$301,0),MATCH(CONCATENATE('Part 4'!$S16,"/",'Part 4'!P$6),DatasheetPart4!$D$3:$GQ$3,0))</f>
        <v>1795170704</v>
      </c>
      <c r="Q16" s="360"/>
      <c r="R16" s="262"/>
      <c r="S16" s="767">
        <v>2</v>
      </c>
    </row>
    <row r="17" spans="1:19" ht="15.75" x14ac:dyDescent="0.25">
      <c r="A17" s="461"/>
      <c r="B17" s="259"/>
      <c r="C17" s="876"/>
      <c r="D17" s="876"/>
      <c r="E17" s="876"/>
      <c r="F17" s="876"/>
      <c r="G17" s="876"/>
      <c r="H17" s="272"/>
      <c r="I17" s="254"/>
      <c r="J17" s="277"/>
      <c r="K17" s="273"/>
      <c r="L17" s="273"/>
      <c r="M17" s="277"/>
      <c r="N17" s="273"/>
      <c r="O17" s="387"/>
      <c r="P17" s="355"/>
      <c r="Q17" s="360"/>
      <c r="R17" s="262"/>
    </row>
    <row r="18" spans="1:19" ht="16.5" thickBot="1" x14ac:dyDescent="0.3">
      <c r="A18" s="461"/>
      <c r="B18" s="259"/>
      <c r="C18" s="275"/>
      <c r="D18" s="275"/>
      <c r="E18" s="275"/>
      <c r="F18" s="275"/>
      <c r="G18" s="275"/>
      <c r="H18" s="272"/>
      <c r="I18" s="254"/>
      <c r="J18" s="277"/>
      <c r="K18" s="273"/>
      <c r="L18" s="273"/>
      <c r="M18" s="277"/>
      <c r="N18" s="273"/>
      <c r="O18" s="387"/>
      <c r="P18" s="355"/>
      <c r="Q18" s="360"/>
      <c r="R18" s="262"/>
    </row>
    <row r="19" spans="1:19" ht="16.5" thickBot="1" x14ac:dyDescent="0.3">
      <c r="A19" s="461"/>
      <c r="B19" s="259"/>
      <c r="C19" s="272" t="s">
        <v>266</v>
      </c>
      <c r="D19" s="272"/>
      <c r="E19" s="272"/>
      <c r="F19" s="272"/>
      <c r="G19" s="272"/>
      <c r="H19" s="272"/>
      <c r="I19" s="254"/>
      <c r="J19" s="292">
        <f>INDEX(DatasheetPart4!$D$5:$GQ$301,MATCH(Import_LA_Code,DatasheetPart4!$B$5:$B$301,0),MATCH(CONCATENATE('Part 4'!$S19,"/",'Part 4'!J$6),DatasheetPart4!$D$3:$GQ$3,0))</f>
        <v>-144759738</v>
      </c>
      <c r="K19" s="459"/>
      <c r="L19" s="273"/>
      <c r="M19" s="292">
        <f>INDEX(DatasheetPart4!$D$5:$GQ$301,MATCH(Import_LA_Code,DatasheetPart4!$B$5:$B$301,0),MATCH(CONCATENATE('Part 4'!$S19,"/",'Part 4'!M$6),DatasheetPart4!$D$3:$GQ$3,0))</f>
        <v>3449147</v>
      </c>
      <c r="N19" s="293"/>
      <c r="O19" s="387"/>
      <c r="P19" s="403">
        <f>INDEX(DatasheetPart4!$D$5:$GQ$301,MATCH(Import_LA_Code,DatasheetPart4!$B$5:$B$301,0),MATCH(CONCATENATE('Part 4'!$S19,"/",'Part 4'!P$6),DatasheetPart4!$D$3:$GQ$3,0))</f>
        <v>-141310591</v>
      </c>
      <c r="Q19" s="360"/>
      <c r="R19" s="262"/>
      <c r="S19" s="767">
        <v>3</v>
      </c>
    </row>
    <row r="20" spans="1:19" ht="16.5" thickBot="1" x14ac:dyDescent="0.3">
      <c r="A20" s="375"/>
      <c r="B20" s="376"/>
      <c r="C20" s="351"/>
      <c r="D20" s="351"/>
      <c r="E20" s="351"/>
      <c r="F20" s="351"/>
      <c r="G20" s="351"/>
      <c r="H20" s="351"/>
      <c r="I20" s="352"/>
      <c r="J20" s="463"/>
      <c r="K20" s="464"/>
      <c r="L20" s="464"/>
      <c r="M20" s="463"/>
      <c r="N20" s="464"/>
      <c r="O20" s="404"/>
      <c r="P20" s="536"/>
      <c r="Q20" s="405"/>
      <c r="R20" s="354"/>
    </row>
    <row r="21" spans="1:19" ht="15.75" x14ac:dyDescent="0.25">
      <c r="A21" s="461"/>
      <c r="B21" s="259"/>
      <c r="C21" s="272"/>
      <c r="D21" s="272"/>
      <c r="E21" s="272"/>
      <c r="F21" s="272"/>
      <c r="G21" s="272"/>
      <c r="H21" s="272"/>
      <c r="I21" s="254"/>
      <c r="J21" s="331"/>
      <c r="K21" s="285"/>
      <c r="L21" s="285"/>
      <c r="M21" s="331"/>
      <c r="N21" s="285"/>
      <c r="O21" s="285"/>
      <c r="P21" s="331"/>
      <c r="Q21" s="259"/>
      <c r="R21" s="262"/>
    </row>
    <row r="22" spans="1:19" ht="15.75" x14ac:dyDescent="0.25">
      <c r="A22" s="461"/>
      <c r="B22" s="259"/>
      <c r="C22" s="268" t="s">
        <v>267</v>
      </c>
      <c r="D22" s="272"/>
      <c r="E22" s="272"/>
      <c r="F22" s="272"/>
      <c r="G22" s="272"/>
      <c r="H22" s="272"/>
      <c r="I22" s="254"/>
      <c r="J22" s="331"/>
      <c r="K22" s="285"/>
      <c r="L22" s="285"/>
      <c r="M22" s="331"/>
      <c r="N22" s="285"/>
      <c r="O22" s="285"/>
      <c r="P22" s="331"/>
      <c r="Q22" s="259"/>
      <c r="R22" s="262"/>
    </row>
    <row r="23" spans="1:19" ht="15.75" x14ac:dyDescent="0.25">
      <c r="A23" s="461"/>
      <c r="B23" s="259"/>
      <c r="C23" s="900" t="s">
        <v>3265</v>
      </c>
      <c r="D23" s="900"/>
      <c r="E23" s="900"/>
      <c r="F23" s="900"/>
      <c r="G23" s="900"/>
      <c r="H23" s="900"/>
      <c r="I23" s="900"/>
      <c r="J23" s="900"/>
      <c r="K23" s="900"/>
      <c r="L23" s="900"/>
      <c r="M23" s="900"/>
      <c r="N23" s="900"/>
      <c r="O23" s="900"/>
      <c r="P23" s="900"/>
      <c r="Q23" s="900"/>
      <c r="R23" s="262"/>
    </row>
    <row r="24" spans="1:19" ht="15.75" x14ac:dyDescent="0.25">
      <c r="A24" s="461"/>
      <c r="B24" s="259"/>
      <c r="C24" s="263"/>
      <c r="D24" s="272"/>
      <c r="E24" s="272"/>
      <c r="F24" s="272"/>
      <c r="G24" s="465" t="s">
        <v>46</v>
      </c>
      <c r="H24" s="273"/>
      <c r="I24" s="254"/>
      <c r="J24" s="465" t="s">
        <v>47</v>
      </c>
      <c r="K24" s="285"/>
      <c r="L24" s="285"/>
      <c r="M24" s="465" t="s">
        <v>48</v>
      </c>
      <c r="N24" s="285"/>
      <c r="O24" s="285"/>
      <c r="P24" s="465" t="s">
        <v>268</v>
      </c>
      <c r="Q24" s="259"/>
      <c r="R24" s="262"/>
    </row>
    <row r="25" spans="1:19" x14ac:dyDescent="0.25">
      <c r="A25" s="461"/>
      <c r="B25" s="259"/>
      <c r="C25" s="272"/>
      <c r="D25" s="272"/>
      <c r="E25" s="272"/>
      <c r="F25" s="907" t="s">
        <v>269</v>
      </c>
      <c r="G25" s="907"/>
      <c r="H25" s="907"/>
      <c r="I25" s="907" t="str">
        <f>IF(INDEX(DatasheetPart4!$C:$C,MATCH('Part 1'!K13,DatasheetPart4!B:B,0))="England","Billing Authority",INDEX(DatasheetPart4!$C:$C,MATCH('Part 1'!K13,DatasheetPart4!B:B,0)))</f>
        <v>Billing Authority</v>
      </c>
      <c r="J25" s="907"/>
      <c r="K25" s="907"/>
      <c r="L25" s="907" t="str">
        <f>IF(OR(INDEX(DatasheetPart4!GR:GR,MATCH('Part 1'!K13,DatasheetPart4!B:B,0))="UA",INDEX(DatasheetPart4!GR:GR,MATCH('Part 1'!K13,DatasheetPart4!B:B,0))="Met"),"",IF(OR(INDEX(DatasheetPart4!GT:GT,MATCH('Part 1'!K13,DatasheetPart4!B:B,0))="ILB",INDEX(DatasheetPart4!GT:GT,MATCH('Part 1'!K13,DatasheetPart4!B:B,0))="OLB"),INDEX(DatasheetPart4!GR:GR,MATCH('Part 1'!K13,DatasheetPart4!B:B,0)),CONCATENATE(INDEX(DatasheetPart4!GR:GR,MATCH('Part 1'!K13,DatasheetPart4!B:B,0))," County Council")))</f>
        <v>[z] County Council</v>
      </c>
      <c r="M25" s="907"/>
      <c r="N25" s="907"/>
      <c r="O25" s="907" t="str">
        <f>IF(OR(INDEX(DatasheetPart4!GS:GS,MATCH('Part 1'!K13,DatasheetPart4!B:B,0))="County",INDEX(DatasheetPart4!GS:GS,MATCH('Part 1'!K13,DatasheetPart4!B:B,0))="NA"),"",INDEX(DatasheetPart4!GS:GS,MATCH('Part 1'!K13,DatasheetPart4!B:B,0)))</f>
        <v>[z]</v>
      </c>
      <c r="P25" s="907"/>
      <c r="Q25" s="907"/>
      <c r="R25" s="262"/>
    </row>
    <row r="26" spans="1:19" x14ac:dyDescent="0.25">
      <c r="A26" s="461"/>
      <c r="B26" s="259"/>
      <c r="C26" s="272"/>
      <c r="D26" s="272"/>
      <c r="E26" s="272"/>
      <c r="F26" s="907"/>
      <c r="G26" s="907"/>
      <c r="H26" s="907"/>
      <c r="I26" s="907"/>
      <c r="J26" s="907"/>
      <c r="K26" s="907"/>
      <c r="L26" s="907"/>
      <c r="M26" s="907"/>
      <c r="N26" s="907"/>
      <c r="O26" s="907"/>
      <c r="P26" s="907"/>
      <c r="Q26" s="907"/>
      <c r="R26" s="262"/>
    </row>
    <row r="27" spans="1:19" ht="16.5" thickBot="1" x14ac:dyDescent="0.3">
      <c r="A27" s="461"/>
      <c r="B27" s="259"/>
      <c r="C27" s="282"/>
      <c r="D27" s="282"/>
      <c r="E27" s="281"/>
      <c r="F27" s="281"/>
      <c r="G27" s="283" t="s">
        <v>24</v>
      </c>
      <c r="H27" s="272"/>
      <c r="I27" s="281"/>
      <c r="J27" s="283" t="s">
        <v>24</v>
      </c>
      <c r="K27" s="273"/>
      <c r="L27" s="259"/>
      <c r="M27" s="455" t="s">
        <v>24</v>
      </c>
      <c r="N27" s="273"/>
      <c r="O27" s="273"/>
      <c r="P27" s="283" t="s">
        <v>24</v>
      </c>
      <c r="Q27" s="259"/>
      <c r="R27" s="262"/>
    </row>
    <row r="28" spans="1:19" ht="16.5" thickBot="1" x14ac:dyDescent="0.3">
      <c r="A28" s="908" t="s">
        <v>270</v>
      </c>
      <c r="B28" s="876"/>
      <c r="C28" s="876"/>
      <c r="D28" s="876"/>
      <c r="E28" s="876"/>
      <c r="F28" s="909"/>
      <c r="G28" s="676" t="str">
        <f>INDEX(DatasheetPart4!$D$5:$GQ$301,MATCH(Import_LA_Code,DatasheetPart4!$B$5:$B$301,0),MATCH(CONCATENATE('Part 4'!$S28,"/",'Part 4'!G$6),DatasheetPart4!$D$3:$GQ$3,0))</f>
        <v>[z]</v>
      </c>
      <c r="H28" s="677"/>
      <c r="I28" s="678"/>
      <c r="J28" s="676" t="str">
        <f>INDEX(DatasheetPart4!$D$5:$GQ$301,MATCH(Import_LA_Code,DatasheetPart4!$B$5:$B$301,0),MATCH(CONCATENATE('Part 4'!$S28,"/",'Part 4'!J$6),DatasheetPart4!$D$3:$GQ$3,0))</f>
        <v>[z]</v>
      </c>
      <c r="K28" s="677"/>
      <c r="L28" s="547"/>
      <c r="M28" s="676" t="str">
        <f>INDEX(DatasheetPart4!$D$5:$GQ$301,MATCH(Import_LA_Code,DatasheetPart4!$B$5:$B$301,0),MATCH(CONCATENATE('Part 4'!$S28,"/",'Part 4'!M$6),DatasheetPart4!$D$3:$GQ$3,0))</f>
        <v>[z]</v>
      </c>
      <c r="N28" s="677"/>
      <c r="O28" s="547"/>
      <c r="P28" s="676" t="str">
        <f>INDEX(DatasheetPart4!$D$5:$GQ$301,MATCH(Import_LA_Code,DatasheetPart4!$B$5:$B$301,0),MATCH(CONCATENATE('Part 4'!$S28,"/",'Part 4'!P$6),DatasheetPart4!$D$3:$GQ$3,0))</f>
        <v>[z]</v>
      </c>
      <c r="Q28" s="459"/>
      <c r="R28" s="262"/>
      <c r="S28" s="767" t="s">
        <v>271</v>
      </c>
    </row>
    <row r="29" spans="1:19" ht="15.75" x14ac:dyDescent="0.25">
      <c r="A29" s="254"/>
      <c r="B29" s="254"/>
      <c r="C29" s="254"/>
      <c r="D29" s="254"/>
      <c r="E29" s="254"/>
      <c r="F29" s="254"/>
      <c r="G29" s="254"/>
      <c r="H29" s="283"/>
      <c r="I29" s="281"/>
      <c r="J29" s="283"/>
      <c r="K29" s="273"/>
      <c r="L29" s="273"/>
      <c r="M29" s="283"/>
      <c r="N29" s="283"/>
      <c r="O29" s="283"/>
      <c r="P29" s="466"/>
      <c r="Q29" s="283"/>
      <c r="R29" s="262"/>
    </row>
    <row r="30" spans="1:19" ht="15.75" x14ac:dyDescent="0.25">
      <c r="A30" s="461"/>
      <c r="B30" s="259"/>
      <c r="C30" s="282"/>
      <c r="D30" s="282"/>
      <c r="E30" s="281"/>
      <c r="F30" s="281"/>
      <c r="G30" s="272"/>
      <c r="H30" s="281"/>
      <c r="I30" s="281"/>
      <c r="J30" s="281"/>
      <c r="K30" s="273"/>
      <c r="L30" s="273"/>
      <c r="M30" s="259"/>
      <c r="N30" s="281"/>
      <c r="O30" s="281"/>
      <c r="P30" s="281"/>
      <c r="Q30" s="259"/>
      <c r="R30" s="262"/>
    </row>
    <row r="31" spans="1:19" ht="16.5" thickBot="1" x14ac:dyDescent="0.3">
      <c r="A31" s="461"/>
      <c r="B31" s="259"/>
      <c r="C31" s="282" t="s">
        <v>272</v>
      </c>
      <c r="D31" s="282"/>
      <c r="E31" s="272"/>
      <c r="F31" s="272"/>
      <c r="G31" s="283"/>
      <c r="H31" s="272"/>
      <c r="I31" s="254"/>
      <c r="J31" s="283"/>
      <c r="K31" s="273"/>
      <c r="L31" s="273"/>
      <c r="M31" s="283"/>
      <c r="N31" s="273"/>
      <c r="O31" s="273"/>
      <c r="P31" s="283"/>
      <c r="Q31" s="259"/>
      <c r="R31" s="262"/>
    </row>
    <row r="32" spans="1:19" ht="16.5" thickBot="1" x14ac:dyDescent="0.3">
      <c r="A32" s="461"/>
      <c r="B32" s="259"/>
      <c r="C32" s="313" t="s">
        <v>273</v>
      </c>
      <c r="D32" s="313"/>
      <c r="E32" s="313"/>
      <c r="F32" s="272"/>
      <c r="G32" s="272"/>
      <c r="H32" s="272"/>
      <c r="I32" s="254"/>
      <c r="J32" s="292">
        <f>INDEX(DatasheetPart4!$D$5:$GQ$301,MATCH(Import_LA_Code,DatasheetPart4!$B$5:$B$301,0),MATCH(CONCATENATE('Part 4'!$S32,"/",'Part 4'!J$6),DatasheetPart4!$D$3:$GQ$3,0))</f>
        <v>84677400</v>
      </c>
      <c r="K32" s="467"/>
      <c r="L32" s="259"/>
      <c r="M32" s="259"/>
      <c r="N32" s="259"/>
      <c r="O32" s="259"/>
      <c r="P32" s="273"/>
      <c r="Q32" s="259"/>
      <c r="R32" s="262"/>
      <c r="S32" s="767">
        <v>4</v>
      </c>
    </row>
    <row r="33" spans="1:19" ht="16.5" thickBot="1" x14ac:dyDescent="0.3">
      <c r="A33" s="461"/>
      <c r="B33" s="259"/>
      <c r="C33" s="313"/>
      <c r="D33" s="313"/>
      <c r="E33" s="313"/>
      <c r="F33" s="272"/>
      <c r="G33" s="272"/>
      <c r="H33" s="272"/>
      <c r="I33" s="254"/>
      <c r="J33" s="254"/>
      <c r="K33" s="259"/>
      <c r="L33" s="259"/>
      <c r="M33" s="259"/>
      <c r="N33" s="259"/>
      <c r="O33" s="259"/>
      <c r="P33" s="273"/>
      <c r="Q33" s="259"/>
      <c r="R33" s="262"/>
    </row>
    <row r="34" spans="1:19" ht="16.5" thickBot="1" x14ac:dyDescent="0.3">
      <c r="A34" s="461"/>
      <c r="B34" s="259"/>
      <c r="C34" s="313" t="s">
        <v>274</v>
      </c>
      <c r="D34" s="313"/>
      <c r="E34" s="313"/>
      <c r="F34" s="272"/>
      <c r="G34" s="272"/>
      <c r="H34" s="272"/>
      <c r="I34" s="254"/>
      <c r="J34" s="462">
        <f>INDEX(DatasheetPart4!$D$5:$GQ$301,MATCH(Import_LA_Code,DatasheetPart4!$B$5:$B$301,0),MATCH(CONCATENATE('Part 4'!$S34,"/",'Part 4'!J$6),DatasheetPart4!$D$3:$GQ$3,0))</f>
        <v>84071814</v>
      </c>
      <c r="K34" s="259"/>
      <c r="L34" s="259"/>
      <c r="M34" s="259"/>
      <c r="N34" s="259"/>
      <c r="O34" s="259"/>
      <c r="P34" s="273"/>
      <c r="Q34" s="259"/>
      <c r="R34" s="262"/>
      <c r="S34" s="767">
        <v>5</v>
      </c>
    </row>
    <row r="35" spans="1:19" ht="16.5" thickBot="1" x14ac:dyDescent="0.3">
      <c r="A35" s="461"/>
      <c r="B35" s="259"/>
      <c r="C35" s="468"/>
      <c r="D35" s="313"/>
      <c r="E35" s="313"/>
      <c r="F35" s="272"/>
      <c r="G35" s="272"/>
      <c r="H35" s="272"/>
      <c r="I35" s="254"/>
      <c r="J35" s="277"/>
      <c r="K35" s="259"/>
      <c r="L35" s="259"/>
      <c r="M35" s="259"/>
      <c r="N35" s="259"/>
      <c r="O35" s="259"/>
      <c r="P35" s="273"/>
      <c r="Q35" s="259"/>
      <c r="R35" s="262"/>
    </row>
    <row r="36" spans="1:19" ht="16.5" thickBot="1" x14ac:dyDescent="0.3">
      <c r="A36" s="461"/>
      <c r="B36" s="259"/>
      <c r="C36" s="313" t="s">
        <v>275</v>
      </c>
      <c r="D36" s="313"/>
      <c r="E36" s="313"/>
      <c r="F36" s="272"/>
      <c r="G36" s="272"/>
      <c r="H36" s="272"/>
      <c r="I36" s="254"/>
      <c r="J36" s="292">
        <f>INDEX(DatasheetPart4!$D$5:$GQ$301,MATCH(Import_LA_Code,DatasheetPart4!$B$5:$B$301,0),MATCH(CONCATENATE('Part 4'!$S36,"/",'Part 4'!J$6),DatasheetPart4!$D$3:$GQ$3,0))</f>
        <v>605586</v>
      </c>
      <c r="K36" s="467"/>
      <c r="L36" s="259"/>
      <c r="M36" s="259"/>
      <c r="N36" s="259"/>
      <c r="O36" s="259"/>
      <c r="P36" s="273"/>
      <c r="Q36" s="259"/>
      <c r="R36" s="262"/>
      <c r="S36" s="767">
        <v>6</v>
      </c>
    </row>
    <row r="37" spans="1:19" ht="15.75" x14ac:dyDescent="0.25">
      <c r="A37" s="461"/>
      <c r="B37" s="259"/>
      <c r="C37" s="272"/>
      <c r="D37" s="272"/>
      <c r="E37" s="272"/>
      <c r="F37" s="272"/>
      <c r="G37" s="272"/>
      <c r="H37" s="272"/>
      <c r="I37" s="254"/>
      <c r="J37" s="259"/>
      <c r="K37" s="259"/>
      <c r="L37" s="259"/>
      <c r="M37" s="259"/>
      <c r="N37" s="259"/>
      <c r="O37" s="259"/>
      <c r="P37" s="273"/>
      <c r="Q37" s="259"/>
      <c r="R37" s="262"/>
    </row>
    <row r="38" spans="1:19" ht="16.5" thickBot="1" x14ac:dyDescent="0.3">
      <c r="A38" s="461"/>
      <c r="B38" s="259"/>
      <c r="C38" s="282" t="s">
        <v>50</v>
      </c>
      <c r="D38" s="282"/>
      <c r="E38" s="272"/>
      <c r="F38" s="272"/>
      <c r="G38" s="272"/>
      <c r="H38" s="272"/>
      <c r="I38" s="254"/>
      <c r="J38" s="259"/>
      <c r="K38" s="259"/>
      <c r="L38" s="259"/>
      <c r="M38" s="259"/>
      <c r="N38" s="259"/>
      <c r="O38" s="259"/>
      <c r="P38" s="273"/>
      <c r="Q38" s="259"/>
      <c r="R38" s="262"/>
    </row>
    <row r="39" spans="1:19" ht="16.5" thickBot="1" x14ac:dyDescent="0.3">
      <c r="A39" s="461"/>
      <c r="B39" s="259"/>
      <c r="C39" s="272" t="s">
        <v>276</v>
      </c>
      <c r="D39" s="272"/>
      <c r="E39" s="272"/>
      <c r="F39" s="272"/>
      <c r="G39" s="272"/>
      <c r="H39" s="272"/>
      <c r="I39" s="254"/>
      <c r="J39" s="292">
        <f>INDEX(DatasheetPart4!$D$5:$GQ$301,MATCH(Import_LA_Code,DatasheetPart4!$B$5:$B$301,0),MATCH(CONCATENATE('Part 4'!$S39,"/",'Part 4'!J$6),DatasheetPart4!$D$3:$GQ$3,0))</f>
        <v>175421143</v>
      </c>
      <c r="K39" s="467"/>
      <c r="L39" s="259"/>
      <c r="M39" s="292">
        <f>INDEX(DatasheetPart4!$D$5:$GQ$301,MATCH(Import_LA_Code,DatasheetPart4!$B$5:$B$301,0),MATCH(CONCATENATE('Part 4'!$S39,"/",'Part 4'!M$6),DatasheetPart4!$D$3:$GQ$3,0))</f>
        <v>228407</v>
      </c>
      <c r="N39" s="467"/>
      <c r="O39" s="259"/>
      <c r="P39" s="273"/>
      <c r="Q39" s="259"/>
      <c r="R39" s="262"/>
      <c r="S39" s="767">
        <v>7</v>
      </c>
    </row>
    <row r="40" spans="1:19" ht="16.5" thickBot="1" x14ac:dyDescent="0.3">
      <c r="A40" s="461"/>
      <c r="B40" s="259"/>
      <c r="C40" s="272"/>
      <c r="D40" s="272"/>
      <c r="E40" s="272"/>
      <c r="F40" s="272"/>
      <c r="G40" s="272"/>
      <c r="H40" s="272"/>
      <c r="I40" s="254"/>
      <c r="J40" s="254"/>
      <c r="K40" s="259"/>
      <c r="L40" s="259"/>
      <c r="M40" s="259"/>
      <c r="N40" s="259"/>
      <c r="O40" s="259"/>
      <c r="P40" s="273"/>
      <c r="Q40" s="259"/>
      <c r="R40" s="262"/>
    </row>
    <row r="41" spans="1:19" ht="16.5" thickBot="1" x14ac:dyDescent="0.3">
      <c r="A41" s="461"/>
      <c r="B41" s="259"/>
      <c r="C41" s="272" t="s">
        <v>277</v>
      </c>
      <c r="D41" s="272"/>
      <c r="E41" s="272"/>
      <c r="F41" s="272"/>
      <c r="G41" s="272"/>
      <c r="H41" s="272"/>
      <c r="I41" s="254"/>
      <c r="J41" s="462">
        <f>INDEX(DatasheetPart4!$D$5:$GQ$301,MATCH(Import_LA_Code,DatasheetPart4!$B$5:$B$301,0),MATCH(CONCATENATE('Part 4'!$S41,"/",'Part 4'!J$6),DatasheetPart4!$D$3:$GQ$3,0))</f>
        <v>153132428</v>
      </c>
      <c r="K41" s="259"/>
      <c r="L41" s="259"/>
      <c r="M41" s="462">
        <f>INDEX(DatasheetPart4!$D$5:$GQ$301,MATCH(Import_LA_Code,DatasheetPart4!$B$5:$B$301,0),MATCH(CONCATENATE('Part 4'!$S41,"/",'Part 4'!M$6),DatasheetPart4!$D$3:$GQ$3,0))</f>
        <v>69565</v>
      </c>
      <c r="N41" s="259"/>
      <c r="O41" s="259"/>
      <c r="P41" s="273"/>
      <c r="Q41" s="259"/>
      <c r="R41" s="262"/>
      <c r="S41" s="767">
        <v>8</v>
      </c>
    </row>
    <row r="42" spans="1:19" ht="16.5" thickBot="1" x14ac:dyDescent="0.3">
      <c r="A42" s="461"/>
      <c r="B42" s="259"/>
      <c r="C42" s="272"/>
      <c r="D42" s="272"/>
      <c r="E42" s="272"/>
      <c r="F42" s="272"/>
      <c r="G42" s="272"/>
      <c r="H42" s="272"/>
      <c r="I42" s="254"/>
      <c r="J42" s="277"/>
      <c r="K42" s="259"/>
      <c r="L42" s="259"/>
      <c r="M42" s="259"/>
      <c r="N42" s="259"/>
      <c r="O42" s="259"/>
      <c r="P42" s="273"/>
      <c r="Q42" s="259"/>
      <c r="R42" s="262"/>
    </row>
    <row r="43" spans="1:19" ht="16.5" thickBot="1" x14ac:dyDescent="0.3">
      <c r="A43" s="461"/>
      <c r="B43" s="259"/>
      <c r="C43" s="272" t="s">
        <v>278</v>
      </c>
      <c r="D43" s="272"/>
      <c r="E43" s="272"/>
      <c r="F43" s="272"/>
      <c r="G43" s="272"/>
      <c r="H43" s="272"/>
      <c r="I43" s="254"/>
      <c r="J43" s="292">
        <f>INDEX(DatasheetPart4!$D$5:$GQ$301,MATCH(Import_LA_Code,DatasheetPart4!$B$5:$B$301,0),MATCH(CONCATENATE('Part 4'!$S43,"/",'Part 4'!J$6),DatasheetPart4!$D$3:$GQ$3,0))</f>
        <v>22288715</v>
      </c>
      <c r="K43" s="467"/>
      <c r="L43" s="259"/>
      <c r="M43" s="292">
        <f>INDEX(DatasheetPart4!$D$5:$GQ$301,MATCH(Import_LA_Code,DatasheetPart4!$B$5:$B$301,0),MATCH(CONCATENATE('Part 4'!$S43,"/",'Part 4'!M$6),DatasheetPart4!$D$3:$GQ$3,0))</f>
        <v>158842</v>
      </c>
      <c r="N43" s="467"/>
      <c r="O43" s="259"/>
      <c r="P43" s="273"/>
      <c r="Q43" s="259"/>
      <c r="R43" s="262"/>
      <c r="S43" s="767">
        <v>9</v>
      </c>
    </row>
    <row r="44" spans="1:19" ht="15.75" x14ac:dyDescent="0.25">
      <c r="A44" s="461"/>
      <c r="B44" s="259"/>
      <c r="C44" s="272"/>
      <c r="D44" s="272"/>
      <c r="E44" s="272"/>
      <c r="F44" s="272"/>
      <c r="G44" s="272"/>
      <c r="H44" s="272"/>
      <c r="I44" s="254"/>
      <c r="J44" s="259"/>
      <c r="K44" s="259"/>
      <c r="L44" s="259"/>
      <c r="M44" s="259"/>
      <c r="N44" s="259"/>
      <c r="O44" s="259"/>
      <c r="P44" s="273"/>
      <c r="Q44" s="259"/>
      <c r="R44" s="262"/>
    </row>
    <row r="45" spans="1:19" ht="16.5" thickBot="1" x14ac:dyDescent="0.3">
      <c r="A45" s="461"/>
      <c r="B45" s="259"/>
      <c r="C45" s="282" t="s">
        <v>279</v>
      </c>
      <c r="D45" s="282"/>
      <c r="E45" s="272"/>
      <c r="F45" s="272"/>
      <c r="G45" s="272"/>
      <c r="H45" s="272"/>
      <c r="I45" s="254"/>
      <c r="J45" s="259"/>
      <c r="K45" s="259"/>
      <c r="L45" s="259"/>
      <c r="M45" s="259"/>
      <c r="N45" s="259"/>
      <c r="O45" s="259"/>
      <c r="P45" s="273"/>
      <c r="Q45" s="254"/>
      <c r="R45" s="262"/>
    </row>
    <row r="46" spans="1:19" ht="16.5" thickBot="1" x14ac:dyDescent="0.3">
      <c r="A46" s="461"/>
      <c r="B46" s="259"/>
      <c r="C46" s="272" t="s">
        <v>280</v>
      </c>
      <c r="D46" s="272"/>
      <c r="E46" s="272"/>
      <c r="F46" s="272"/>
      <c r="G46" s="272"/>
      <c r="H46" s="272"/>
      <c r="I46" s="254"/>
      <c r="J46" s="292">
        <f>INDEX(DatasheetPart4!$D$5:$GQ$301,MATCH(Import_LA_Code,DatasheetPart4!$B$5:$B$301,0),MATCH(CONCATENATE('Part 4'!$S46,"/",'Part 4'!J$6),DatasheetPart4!$D$3:$GQ$3,0))</f>
        <v>119677144</v>
      </c>
      <c r="K46" s="467"/>
      <c r="L46" s="259"/>
      <c r="M46" s="292">
        <f>INDEX(DatasheetPart4!$D$5:$GQ$301,MATCH(Import_LA_Code,DatasheetPart4!$B$5:$B$301,0),MATCH(CONCATENATE('Part 4'!$S46,"/",'Part 4'!M$6),DatasheetPart4!$D$3:$GQ$3,0))</f>
        <v>9808626</v>
      </c>
      <c r="N46" s="467"/>
      <c r="O46" s="259"/>
      <c r="P46" s="273"/>
      <c r="Q46" s="254"/>
      <c r="R46" s="262"/>
      <c r="S46" s="767">
        <v>10</v>
      </c>
    </row>
    <row r="47" spans="1:19" ht="16.5" thickBot="1" x14ac:dyDescent="0.3">
      <c r="A47" s="461"/>
      <c r="B47" s="259"/>
      <c r="C47" s="272"/>
      <c r="D47" s="272"/>
      <c r="E47" s="272"/>
      <c r="F47" s="272"/>
      <c r="G47" s="272"/>
      <c r="H47" s="272"/>
      <c r="I47" s="254"/>
      <c r="J47" s="254"/>
      <c r="K47" s="259"/>
      <c r="L47" s="259"/>
      <c r="M47" s="469"/>
      <c r="N47" s="259"/>
      <c r="O47" s="259"/>
      <c r="P47" s="273"/>
      <c r="Q47" s="254"/>
      <c r="R47" s="262"/>
    </row>
    <row r="48" spans="1:19" ht="16.5" thickBot="1" x14ac:dyDescent="0.3">
      <c r="A48" s="461"/>
      <c r="B48" s="259"/>
      <c r="C48" s="272" t="s">
        <v>281</v>
      </c>
      <c r="D48" s="272"/>
      <c r="E48" s="272"/>
      <c r="F48" s="272"/>
      <c r="G48" s="272"/>
      <c r="H48" s="272"/>
      <c r="I48" s="254"/>
      <c r="J48" s="462">
        <f>INDEX(DatasheetPart4!$D$5:$GQ$301,MATCH(Import_LA_Code,DatasheetPart4!$B$5:$B$301,0),MATCH(CONCATENATE('Part 4'!$S48,"/",'Part 4'!J$6),DatasheetPart4!$D$3:$GQ$3,0))</f>
        <v>107051624</v>
      </c>
      <c r="K48" s="259"/>
      <c r="L48" s="259"/>
      <c r="M48" s="462">
        <f>INDEX(DatasheetPart4!$D$5:$GQ$301,MATCH(Import_LA_Code,DatasheetPart4!$B$5:$B$301,0),MATCH(CONCATENATE('Part 4'!$S48,"/",'Part 4'!M$6),DatasheetPart4!$D$3:$GQ$3,0))</f>
        <v>7792704</v>
      </c>
      <c r="N48" s="470"/>
      <c r="O48" s="259"/>
      <c r="P48" s="273"/>
      <c r="Q48" s="254"/>
      <c r="R48" s="262"/>
      <c r="S48" s="767">
        <v>11</v>
      </c>
    </row>
    <row r="49" spans="1:19" ht="16.5" thickBot="1" x14ac:dyDescent="0.3">
      <c r="A49" s="461"/>
      <c r="B49" s="259"/>
      <c r="C49" s="272"/>
      <c r="D49" s="272"/>
      <c r="E49" s="272"/>
      <c r="F49" s="272"/>
      <c r="G49" s="272"/>
      <c r="H49" s="272"/>
      <c r="I49" s="254"/>
      <c r="J49" s="277"/>
      <c r="K49" s="259"/>
      <c r="L49" s="259"/>
      <c r="M49" s="277"/>
      <c r="N49" s="259"/>
      <c r="O49" s="259"/>
      <c r="P49" s="273"/>
      <c r="Q49" s="254"/>
      <c r="R49" s="262"/>
    </row>
    <row r="50" spans="1:19" ht="16.5" thickBot="1" x14ac:dyDescent="0.3">
      <c r="A50" s="461"/>
      <c r="B50" s="259"/>
      <c r="C50" s="272" t="s">
        <v>282</v>
      </c>
      <c r="D50" s="272"/>
      <c r="E50" s="272"/>
      <c r="F50" s="272"/>
      <c r="G50" s="272"/>
      <c r="H50" s="272"/>
      <c r="I50" s="254"/>
      <c r="J50" s="292">
        <f>INDEX(DatasheetPart4!$D$5:$GQ$301,MATCH(Import_LA_Code,DatasheetPart4!$B$5:$B$301,0),MATCH(CONCATENATE('Part 4'!$S50,"/",'Part 4'!J$6),DatasheetPart4!$D$3:$GQ$3,0))</f>
        <v>12625520</v>
      </c>
      <c r="K50" s="467"/>
      <c r="L50" s="254"/>
      <c r="M50" s="292">
        <f>INDEX(DatasheetPart4!$D$5:$GQ$301,MATCH(Import_LA_Code,DatasheetPart4!$B$5:$B$301,0),MATCH(CONCATENATE('Part 4'!$S50,"/",'Part 4'!M$6),DatasheetPart4!$D$3:$GQ$3,0))</f>
        <v>2015922</v>
      </c>
      <c r="N50" s="467"/>
      <c r="O50" s="259"/>
      <c r="P50" s="273"/>
      <c r="Q50" s="254"/>
      <c r="R50" s="262"/>
      <c r="S50" s="767">
        <v>12</v>
      </c>
    </row>
    <row r="51" spans="1:19" ht="15.75" x14ac:dyDescent="0.25">
      <c r="A51" s="461"/>
      <c r="B51" s="259"/>
      <c r="C51" s="272"/>
      <c r="D51" s="272"/>
      <c r="E51" s="272"/>
      <c r="F51" s="272"/>
      <c r="G51" s="272"/>
      <c r="H51" s="272"/>
      <c r="I51" s="254"/>
      <c r="J51" s="277"/>
      <c r="K51" s="254"/>
      <c r="L51" s="254"/>
      <c r="M51" s="259"/>
      <c r="N51" s="259"/>
      <c r="O51" s="259"/>
      <c r="P51" s="273"/>
      <c r="Q51" s="254"/>
      <c r="R51" s="262"/>
    </row>
    <row r="52" spans="1:19" ht="16.5" thickBot="1" x14ac:dyDescent="0.3">
      <c r="A52" s="471"/>
      <c r="B52" s="267"/>
      <c r="C52" s="472" t="s">
        <v>283</v>
      </c>
      <c r="D52" s="274"/>
      <c r="E52" s="274"/>
      <c r="F52" s="274"/>
      <c r="G52" s="274"/>
      <c r="H52" s="274"/>
      <c r="I52" s="473"/>
      <c r="J52" s="277"/>
      <c r="K52" s="473"/>
      <c r="L52" s="473"/>
      <c r="M52" s="259"/>
      <c r="N52" s="267"/>
      <c r="O52" s="267"/>
      <c r="P52" s="474"/>
      <c r="Q52" s="473"/>
      <c r="R52" s="271"/>
    </row>
    <row r="53" spans="1:19" ht="16.5" thickBot="1" x14ac:dyDescent="0.3">
      <c r="A53" s="461"/>
      <c r="B53" s="259"/>
      <c r="C53" s="272" t="s">
        <v>284</v>
      </c>
      <c r="D53" s="272"/>
      <c r="E53" s="272"/>
      <c r="F53" s="272"/>
      <c r="G53" s="272"/>
      <c r="H53" s="272"/>
      <c r="I53" s="254"/>
      <c r="J53" s="292">
        <f>INDEX(DatasheetPart4!$D$5:$GQ$301,MATCH(Import_LA_Code,DatasheetPart4!$B$5:$B$301,0),MATCH(CONCATENATE('Part 4'!$S53,"/",'Part 4'!J$6),DatasheetPart4!$D$3:$GQ$3,0))</f>
        <v>0</v>
      </c>
      <c r="K53" s="467"/>
      <c r="L53" s="259"/>
      <c r="M53" s="292">
        <f>INDEX(DatasheetPart4!$D$5:$GQ$301,MATCH(Import_LA_Code,DatasheetPart4!$B$5:$B$301,0),MATCH(CONCATENATE('Part 4'!$S53,"/",'Part 4'!M$6),DatasheetPart4!$D$3:$GQ$3,0))</f>
        <v>0</v>
      </c>
      <c r="N53" s="467"/>
      <c r="O53" s="259"/>
      <c r="P53" s="292">
        <f>INDEX(DatasheetPart4!$D$5:$GQ$301,MATCH(Import_LA_Code,DatasheetPart4!$B$5:$B$301,0),MATCH(CONCATENATE('Part 4'!$S53,"/",'Part 4'!P$6),DatasheetPart4!$D$3:$GQ$3,0))</f>
        <v>0</v>
      </c>
      <c r="Q53" s="467"/>
      <c r="R53" s="262"/>
      <c r="S53" s="767">
        <v>13</v>
      </c>
    </row>
    <row r="54" spans="1:19" ht="16.5" thickBot="1" x14ac:dyDescent="0.3">
      <c r="A54" s="461"/>
      <c r="B54" s="259"/>
      <c r="C54" s="272"/>
      <c r="D54" s="272"/>
      <c r="E54" s="272"/>
      <c r="F54" s="272"/>
      <c r="G54" s="272"/>
      <c r="H54" s="272"/>
      <c r="I54" s="254"/>
      <c r="J54" s="277"/>
      <c r="K54" s="473"/>
      <c r="L54" s="473"/>
      <c r="M54" s="259"/>
      <c r="N54" s="267"/>
      <c r="O54" s="267"/>
      <c r="P54" s="474"/>
      <c r="Q54" s="254"/>
      <c r="R54" s="262"/>
    </row>
    <row r="55" spans="1:19" ht="16.5" thickBot="1" x14ac:dyDescent="0.3">
      <c r="A55" s="461"/>
      <c r="B55" s="259"/>
      <c r="C55" s="313" t="s">
        <v>285</v>
      </c>
      <c r="D55" s="313"/>
      <c r="E55" s="313"/>
      <c r="F55" s="313"/>
      <c r="G55" s="313"/>
      <c r="H55" s="313"/>
      <c r="I55" s="270"/>
      <c r="J55" s="462">
        <f>INDEX(DatasheetPart4!$D$5:$GQ$301,MATCH(Import_LA_Code,DatasheetPart4!$B$5:$B$301,0),MATCH(CONCATENATE('Part 4'!$S55,"/",'Part 4'!J$6),DatasheetPart4!$D$3:$GQ$3,0))</f>
        <v>0</v>
      </c>
      <c r="K55" s="475"/>
      <c r="L55" s="263"/>
      <c r="M55" s="462">
        <f>INDEX(DatasheetPart4!$D$5:$GQ$301,MATCH(Import_LA_Code,DatasheetPart4!$B$5:$B$301,0),MATCH(CONCATENATE('Part 4'!$S55,"/",'Part 4'!M$6),DatasheetPart4!$D$3:$GQ$3,0))</f>
        <v>0</v>
      </c>
      <c r="N55" s="263"/>
      <c r="O55" s="263"/>
      <c r="P55" s="462">
        <f>INDEX(DatasheetPart4!$D$5:$GQ$301,MATCH(Import_LA_Code,DatasheetPart4!$B$5:$B$301,0),MATCH(CONCATENATE('Part 4'!$S55,"/",'Part 4'!P$6),DatasheetPart4!$D$3:$GQ$3,0))</f>
        <v>0</v>
      </c>
      <c r="Q55" s="254"/>
      <c r="R55" s="262"/>
      <c r="S55" s="767">
        <v>14</v>
      </c>
    </row>
    <row r="56" spans="1:19" ht="16.5" thickBot="1" x14ac:dyDescent="0.3">
      <c r="A56" s="461"/>
      <c r="B56" s="259"/>
      <c r="C56" s="272"/>
      <c r="D56" s="272"/>
      <c r="E56" s="272"/>
      <c r="F56" s="272"/>
      <c r="G56" s="272"/>
      <c r="H56" s="272"/>
      <c r="I56" s="254"/>
      <c r="J56" s="277"/>
      <c r="K56" s="473"/>
      <c r="L56" s="473"/>
      <c r="M56" s="259"/>
      <c r="N56" s="267"/>
      <c r="O56" s="267"/>
      <c r="P56" s="474"/>
      <c r="Q56" s="254"/>
      <c r="R56" s="262"/>
    </row>
    <row r="57" spans="1:19" ht="16.5" thickBot="1" x14ac:dyDescent="0.3">
      <c r="A57" s="461"/>
      <c r="B57" s="259"/>
      <c r="C57" s="272" t="s">
        <v>286</v>
      </c>
      <c r="D57" s="272"/>
      <c r="E57" s="272"/>
      <c r="F57" s="272"/>
      <c r="G57" s="272"/>
      <c r="H57" s="272"/>
      <c r="I57" s="254"/>
      <c r="J57" s="292">
        <f>INDEX(DatasheetPart4!$D$5:$GQ$301,MATCH(Import_LA_Code,DatasheetPart4!$B$5:$B$301,0),MATCH(CONCATENATE('Part 4'!$S57,"/",'Part 4'!J$6),DatasheetPart4!$D$3:$GQ$3,0))</f>
        <v>0</v>
      </c>
      <c r="K57" s="467"/>
      <c r="L57" s="259"/>
      <c r="M57" s="292">
        <f>INDEX(DatasheetPart4!$D$5:$GQ$301,MATCH(Import_LA_Code,DatasheetPart4!$B$5:$B$301,0),MATCH(CONCATENATE('Part 4'!$S57,"/",'Part 4'!M$6),DatasheetPart4!$D$3:$GQ$3,0))</f>
        <v>0</v>
      </c>
      <c r="N57" s="467"/>
      <c r="O57" s="259"/>
      <c r="P57" s="292">
        <f>INDEX(DatasheetPart4!$D$5:$GQ$301,MATCH(Import_LA_Code,DatasheetPart4!$B$5:$B$301,0),MATCH(CONCATENATE('Part 4'!$S57,"/",'Part 4'!P$6),DatasheetPart4!$D$3:$GQ$3,0))</f>
        <v>0</v>
      </c>
      <c r="Q57" s="370"/>
      <c r="R57" s="262"/>
      <c r="S57" s="767">
        <v>15</v>
      </c>
    </row>
    <row r="58" spans="1:19" ht="15.75" x14ac:dyDescent="0.25">
      <c r="A58" s="461"/>
      <c r="B58" s="259"/>
      <c r="C58" s="272"/>
      <c r="D58" s="272"/>
      <c r="E58" s="272"/>
      <c r="F58" s="272"/>
      <c r="G58" s="272"/>
      <c r="H58" s="272"/>
      <c r="I58" s="254"/>
      <c r="J58" s="254"/>
      <c r="K58" s="259"/>
      <c r="L58" s="259"/>
      <c r="M58" s="476"/>
      <c r="N58" s="259"/>
      <c r="O58" s="259"/>
      <c r="P58" s="273"/>
      <c r="Q58" s="254"/>
      <c r="R58" s="262"/>
    </row>
    <row r="59" spans="1:19" ht="16.5" thickBot="1" x14ac:dyDescent="0.3">
      <c r="A59" s="461"/>
      <c r="B59" s="259"/>
      <c r="C59" s="910" t="s">
        <v>287</v>
      </c>
      <c r="D59" s="910"/>
      <c r="E59" s="910"/>
      <c r="F59" s="272"/>
      <c r="G59" s="455" t="s">
        <v>73</v>
      </c>
      <c r="H59" s="272"/>
      <c r="I59" s="254"/>
      <c r="J59" s="254"/>
      <c r="K59" s="259"/>
      <c r="L59" s="259"/>
      <c r="M59" s="476"/>
      <c r="N59" s="259"/>
      <c r="O59" s="259"/>
      <c r="P59" s="273"/>
      <c r="Q59" s="254"/>
      <c r="R59" s="262"/>
    </row>
    <row r="60" spans="1:19" ht="16.5" thickBot="1" x14ac:dyDescent="0.3">
      <c r="A60" s="461"/>
      <c r="B60" s="259"/>
      <c r="C60" s="887" t="s">
        <v>288</v>
      </c>
      <c r="D60" s="887"/>
      <c r="E60" s="887"/>
      <c r="F60" s="272"/>
      <c r="G60" s="292">
        <f>INDEX(DatasheetPart4!$D$5:$GQ$301,MATCH(Import_LA_Code,DatasheetPart4!$B$5:$B$301,0),MATCH(CONCATENATE('Part 4'!$S60,"/",'Part 4'!G$6),DatasheetPart4!$D$3:$GQ$3,0))</f>
        <v>7529607</v>
      </c>
      <c r="H60" s="467"/>
      <c r="I60" s="254"/>
      <c r="J60" s="292">
        <f>INDEX(DatasheetPart4!$D$5:$GQ$301,MATCH(Import_LA_Code,DatasheetPart4!$B$5:$B$301,0),MATCH(CONCATENATE('Part 4'!$S60,"/",'Part 4'!J$6),DatasheetPart4!$D$3:$GQ$3,0))</f>
        <v>7528784</v>
      </c>
      <c r="K60" s="467"/>
      <c r="L60" s="259"/>
      <c r="M60" s="292">
        <f>INDEX(DatasheetPart4!$D$5:$GQ$301,MATCH(Import_LA_Code,DatasheetPart4!$B$5:$B$301,0),MATCH(CONCATENATE('Part 4'!$S60,"/",'Part 4'!M$6),DatasheetPart4!$D$3:$GQ$3,0))</f>
        <v>0</v>
      </c>
      <c r="N60" s="467"/>
      <c r="O60" s="259"/>
      <c r="P60" s="292">
        <f>INDEX(DatasheetPart4!$D$5:$GQ$301,MATCH(Import_LA_Code,DatasheetPart4!$B$5:$B$301,0),MATCH(CONCATENATE('Part 4'!$S60,"/",'Part 4'!P$6),DatasheetPart4!$D$3:$GQ$3,0))</f>
        <v>823</v>
      </c>
      <c r="Q60" s="467"/>
      <c r="R60" s="262"/>
      <c r="S60" s="767">
        <v>16</v>
      </c>
    </row>
    <row r="61" spans="1:19" ht="15.75" x14ac:dyDescent="0.25">
      <c r="A61" s="461"/>
      <c r="B61" s="259"/>
      <c r="C61" s="887"/>
      <c r="D61" s="887"/>
      <c r="E61" s="887"/>
      <c r="F61" s="272"/>
      <c r="G61" s="272"/>
      <c r="H61" s="272"/>
      <c r="I61" s="272"/>
      <c r="J61" s="272"/>
      <c r="K61" s="272"/>
      <c r="L61" s="272"/>
      <c r="M61" s="477"/>
      <c r="N61" s="272"/>
      <c r="O61" s="272"/>
      <c r="P61" s="272"/>
      <c r="Q61" s="254"/>
      <c r="R61" s="262"/>
    </row>
    <row r="62" spans="1:19" ht="16.5" thickBot="1" x14ac:dyDescent="0.3">
      <c r="A62" s="461"/>
      <c r="B62" s="259"/>
      <c r="C62" s="272"/>
      <c r="D62" s="272"/>
      <c r="E62" s="272"/>
      <c r="F62" s="272"/>
      <c r="G62" s="254"/>
      <c r="H62" s="272"/>
      <c r="I62" s="254"/>
      <c r="J62" s="254"/>
      <c r="K62" s="259"/>
      <c r="L62" s="259"/>
      <c r="M62" s="469"/>
      <c r="N62" s="259"/>
      <c r="O62" s="259"/>
      <c r="P62" s="254"/>
      <c r="Q62" s="254"/>
      <c r="R62" s="262"/>
    </row>
    <row r="63" spans="1:19" ht="16.5" thickBot="1" x14ac:dyDescent="0.3">
      <c r="A63" s="461"/>
      <c r="B63" s="259"/>
      <c r="C63" s="272" t="s">
        <v>289</v>
      </c>
      <c r="D63" s="272"/>
      <c r="E63" s="272"/>
      <c r="F63" s="272"/>
      <c r="G63" s="462">
        <f>INDEX(DatasheetPart4!$D$5:$GQ$301,MATCH(Import_LA_Code,DatasheetPart4!$B$5:$B$301,0),MATCH(CONCATENATE('Part 4'!$S63,"/",'Part 4'!G$6),DatasheetPart4!$D$3:$GQ$3,0))</f>
        <v>6228552</v>
      </c>
      <c r="H63" s="272"/>
      <c r="I63" s="254"/>
      <c r="J63" s="462">
        <f>INDEX(DatasheetPart4!$D$5:$GQ$301,MATCH(Import_LA_Code,DatasheetPart4!$B$5:$B$301,0),MATCH(CONCATENATE('Part 4'!$S63,"/",'Part 4'!J$6),DatasheetPart4!$D$3:$GQ$3,0))</f>
        <v>6228446</v>
      </c>
      <c r="K63" s="259"/>
      <c r="L63" s="259"/>
      <c r="M63" s="462">
        <f>INDEX(DatasheetPart4!$D$5:$GQ$301,MATCH(Import_LA_Code,DatasheetPart4!$B$5:$B$301,0),MATCH(CONCATENATE('Part 4'!$S63,"/",'Part 4'!M$6),DatasheetPart4!$D$3:$GQ$3,0))</f>
        <v>0</v>
      </c>
      <c r="N63" s="259"/>
      <c r="O63" s="259"/>
      <c r="P63" s="462">
        <f>INDEX(DatasheetPart4!$D$5:$GQ$301,MATCH(Import_LA_Code,DatasheetPart4!$B$5:$B$301,0),MATCH(CONCATENATE('Part 4'!$S63,"/",'Part 4'!P$6),DatasheetPart4!$D$3:$GQ$3,0))</f>
        <v>106</v>
      </c>
      <c r="Q63" s="254"/>
      <c r="R63" s="262"/>
      <c r="S63" s="767">
        <v>17</v>
      </c>
    </row>
    <row r="64" spans="1:19" ht="16.5" thickBot="1" x14ac:dyDescent="0.3">
      <c r="A64" s="461"/>
      <c r="B64" s="259"/>
      <c r="C64" s="272"/>
      <c r="D64" s="272"/>
      <c r="E64" s="272"/>
      <c r="F64" s="272"/>
      <c r="G64" s="277"/>
      <c r="H64" s="272"/>
      <c r="I64" s="254"/>
      <c r="J64" s="277"/>
      <c r="K64" s="259"/>
      <c r="L64" s="259"/>
      <c r="M64" s="277"/>
      <c r="N64" s="259"/>
      <c r="O64" s="259"/>
      <c r="P64" s="277"/>
      <c r="Q64" s="254"/>
      <c r="R64" s="262"/>
    </row>
    <row r="65" spans="1:19" ht="16.5" thickBot="1" x14ac:dyDescent="0.3">
      <c r="A65" s="461"/>
      <c r="B65" s="259"/>
      <c r="C65" s="272" t="s">
        <v>290</v>
      </c>
      <c r="D65" s="272"/>
      <c r="E65" s="272"/>
      <c r="F65" s="272"/>
      <c r="G65" s="292">
        <f>INDEX(DatasheetPart4!$D$5:$GQ$301,MATCH(Import_LA_Code,DatasheetPart4!$B$5:$B$301,0),MATCH(CONCATENATE('Part 4'!$S65,"/",'Part 4'!G$6),DatasheetPart4!$D$3:$GQ$3,0))</f>
        <v>1301055</v>
      </c>
      <c r="H65" s="478"/>
      <c r="I65" s="254"/>
      <c r="J65" s="292">
        <f>INDEX(DatasheetPart4!$D$5:$GQ$301,MATCH(Import_LA_Code,DatasheetPart4!$B$5:$B$301,0),MATCH(CONCATENATE('Part 4'!$S65,"/",'Part 4'!J$6),DatasheetPart4!$D$3:$GQ$3,0))</f>
        <v>1300338</v>
      </c>
      <c r="K65" s="467"/>
      <c r="L65" s="259"/>
      <c r="M65" s="292">
        <f>INDEX(DatasheetPart4!$D$5:$GQ$301,MATCH(Import_LA_Code,DatasheetPart4!$B$5:$B$301,0),MATCH(CONCATENATE('Part 4'!$S65,"/",'Part 4'!M$6),DatasheetPart4!$D$3:$GQ$3,0))</f>
        <v>0</v>
      </c>
      <c r="N65" s="467"/>
      <c r="O65" s="259"/>
      <c r="P65" s="292">
        <f>INDEX(DatasheetPart4!$D$5:$GQ$301,MATCH(Import_LA_Code,DatasheetPart4!$B$5:$B$301,0),MATCH(CONCATENATE('Part 4'!$S65,"/",'Part 4'!P$6),DatasheetPart4!$D$3:$GQ$3,0))</f>
        <v>717</v>
      </c>
      <c r="Q65" s="467"/>
      <c r="R65" s="262"/>
      <c r="S65" s="767">
        <v>18</v>
      </c>
    </row>
    <row r="66" spans="1:19" ht="15.75" x14ac:dyDescent="0.25">
      <c r="A66" s="461"/>
      <c r="B66" s="259"/>
      <c r="C66" s="272"/>
      <c r="D66" s="272"/>
      <c r="E66" s="272"/>
      <c r="F66" s="272"/>
      <c r="G66" s="272"/>
      <c r="H66" s="272"/>
      <c r="I66" s="254"/>
      <c r="J66" s="331"/>
      <c r="K66" s="263"/>
      <c r="L66" s="263"/>
      <c r="M66" s="331"/>
      <c r="N66" s="263"/>
      <c r="O66" s="263"/>
      <c r="P66" s="331"/>
      <c r="Q66" s="254"/>
      <c r="R66" s="262"/>
    </row>
    <row r="67" spans="1:19" ht="16.5" thickBot="1" x14ac:dyDescent="0.3">
      <c r="A67" s="461"/>
      <c r="B67" s="259"/>
      <c r="C67" s="282" t="s">
        <v>291</v>
      </c>
      <c r="D67" s="272"/>
      <c r="E67" s="272"/>
      <c r="F67" s="272"/>
      <c r="G67" s="479" t="s">
        <v>73</v>
      </c>
      <c r="H67" s="480"/>
      <c r="I67" s="480"/>
      <c r="J67" s="480"/>
      <c r="K67" s="272"/>
      <c r="L67" s="259"/>
      <c r="M67" s="259"/>
      <c r="N67" s="259"/>
      <c r="O67" s="259"/>
      <c r="P67" s="259"/>
      <c r="Q67" s="259"/>
      <c r="R67" s="262"/>
    </row>
    <row r="68" spans="1:19" ht="16.5" thickBot="1" x14ac:dyDescent="0.3">
      <c r="A68" s="461"/>
      <c r="B68" s="259"/>
      <c r="C68" s="887" t="s">
        <v>292</v>
      </c>
      <c r="D68" s="887"/>
      <c r="E68" s="887"/>
      <c r="F68" s="272"/>
      <c r="G68" s="292">
        <f>INDEX(DatasheetPart4!$D$5:$GQ$301,MATCH(Import_LA_Code,DatasheetPart4!$B$5:$B$301,0),MATCH(CONCATENATE('Part 4'!$S68,"/",'Part 4'!G$6),DatasheetPart4!$D$3:$GQ$3,0))</f>
        <v>882320</v>
      </c>
      <c r="H68" s="478"/>
      <c r="I68" s="254"/>
      <c r="J68" s="292">
        <f>INDEX(DatasheetPart4!$D$5:$GQ$301,MATCH(Import_LA_Code,DatasheetPart4!$B$5:$B$301,0),MATCH(CONCATENATE('Part 4'!$S68,"/",'Part 4'!J$6),DatasheetPart4!$D$3:$GQ$3,0))</f>
        <v>882320</v>
      </c>
      <c r="K68" s="467"/>
      <c r="L68" s="259"/>
      <c r="M68" s="259"/>
      <c r="N68" s="259"/>
      <c r="O68" s="259"/>
      <c r="P68" s="259"/>
      <c r="Q68" s="259"/>
      <c r="R68" s="262"/>
      <c r="S68" s="767">
        <v>19</v>
      </c>
    </row>
    <row r="69" spans="1:19" x14ac:dyDescent="0.25">
      <c r="A69" s="461"/>
      <c r="B69" s="259"/>
      <c r="C69" s="887"/>
      <c r="D69" s="887"/>
      <c r="E69" s="887"/>
      <c r="F69" s="272"/>
      <c r="G69" s="272"/>
      <c r="H69" s="272"/>
      <c r="I69" s="272"/>
      <c r="J69" s="272"/>
      <c r="K69" s="259"/>
      <c r="L69" s="259"/>
      <c r="M69" s="259"/>
      <c r="N69" s="259"/>
      <c r="O69" s="259"/>
      <c r="P69" s="259"/>
      <c r="Q69" s="259"/>
      <c r="R69" s="262"/>
    </row>
    <row r="70" spans="1:19" ht="15.75" thickBot="1" x14ac:dyDescent="0.3">
      <c r="A70" s="461"/>
      <c r="B70" s="259"/>
      <c r="C70" s="291"/>
      <c r="D70" s="291"/>
      <c r="E70" s="291"/>
      <c r="F70" s="272"/>
      <c r="G70" s="272"/>
      <c r="H70" s="272"/>
      <c r="I70" s="272"/>
      <c r="J70" s="272"/>
      <c r="K70" s="259"/>
      <c r="L70" s="259"/>
      <c r="M70" s="259"/>
      <c r="N70" s="259"/>
      <c r="O70" s="259"/>
      <c r="P70" s="259"/>
      <c r="Q70" s="259"/>
      <c r="R70" s="262"/>
    </row>
    <row r="71" spans="1:19" ht="16.5" thickBot="1" x14ac:dyDescent="0.3">
      <c r="A71" s="461"/>
      <c r="B71" s="259"/>
      <c r="C71" s="272" t="s">
        <v>293</v>
      </c>
      <c r="D71" s="291"/>
      <c r="E71" s="291"/>
      <c r="F71" s="272"/>
      <c r="G71" s="462">
        <f>INDEX(DatasheetPart4!$D$5:$GQ$301,MATCH(Import_LA_Code,DatasheetPart4!$B$5:$B$301,0),MATCH(CONCATENATE('Part 4'!$S71,"/",'Part 4'!G$6),DatasheetPart4!$D$3:$GQ$3,0))</f>
        <v>770304</v>
      </c>
      <c r="H71" s="272"/>
      <c r="I71" s="254"/>
      <c r="J71" s="462">
        <f>INDEX(DatasheetPart4!$D$5:$GQ$301,MATCH(Import_LA_Code,DatasheetPart4!$B$5:$B$301,0),MATCH(CONCATENATE('Part 4'!$S71,"/",'Part 4'!J$6),DatasheetPart4!$D$3:$GQ$3,0))</f>
        <v>770304</v>
      </c>
      <c r="K71" s="259"/>
      <c r="L71" s="259"/>
      <c r="M71" s="259"/>
      <c r="N71" s="259"/>
      <c r="O71" s="259"/>
      <c r="P71" s="259"/>
      <c r="Q71" s="259"/>
      <c r="R71" s="262"/>
      <c r="S71" s="767">
        <v>20</v>
      </c>
    </row>
    <row r="72" spans="1:19" ht="16.5" thickBot="1" x14ac:dyDescent="0.3">
      <c r="A72" s="461"/>
      <c r="B72" s="259"/>
      <c r="C72" s="272"/>
      <c r="D72" s="291"/>
      <c r="E72" s="291"/>
      <c r="F72" s="272"/>
      <c r="G72" s="277"/>
      <c r="H72" s="272"/>
      <c r="I72" s="254"/>
      <c r="J72" s="254"/>
      <c r="K72" s="254"/>
      <c r="L72" s="259"/>
      <c r="M72" s="259"/>
      <c r="N72" s="259"/>
      <c r="O72" s="259"/>
      <c r="P72" s="259"/>
      <c r="Q72" s="259"/>
      <c r="R72" s="262"/>
    </row>
    <row r="73" spans="1:19" ht="16.5" thickBot="1" x14ac:dyDescent="0.3">
      <c r="A73" s="461"/>
      <c r="B73" s="259"/>
      <c r="C73" s="272" t="s">
        <v>294</v>
      </c>
      <c r="D73" s="272"/>
      <c r="E73" s="272"/>
      <c r="F73" s="272"/>
      <c r="G73" s="292">
        <f>INDEX(DatasheetPart4!$D$5:$GQ$301,MATCH(Import_LA_Code,DatasheetPart4!$B$5:$B$301,0),MATCH(CONCATENATE('Part 4'!$S73,"/",'Part 4'!G$6),DatasheetPart4!$D$3:$GQ$3,0))</f>
        <v>112016</v>
      </c>
      <c r="H73" s="478"/>
      <c r="I73" s="254"/>
      <c r="J73" s="292">
        <f>INDEX(DatasheetPart4!$D$5:$GQ$301,MATCH(Import_LA_Code,DatasheetPart4!$B$5:$B$301,0),MATCH(CONCATENATE('Part 4'!$S73,"/",'Part 4'!J$6),DatasheetPart4!$D$3:$GQ$3,0))</f>
        <v>112016</v>
      </c>
      <c r="K73" s="467"/>
      <c r="L73" s="259"/>
      <c r="M73" s="259"/>
      <c r="N73" s="259"/>
      <c r="O73" s="259"/>
      <c r="P73" s="259"/>
      <c r="Q73" s="259"/>
      <c r="R73" s="262"/>
      <c r="S73" s="767">
        <v>21</v>
      </c>
    </row>
    <row r="74" spans="1:19" ht="15.75" x14ac:dyDescent="0.25">
      <c r="A74" s="461"/>
      <c r="B74" s="259"/>
      <c r="C74" s="481"/>
      <c r="D74" s="272"/>
      <c r="E74" s="272"/>
      <c r="F74" s="272"/>
      <c r="G74" s="272"/>
      <c r="H74" s="272"/>
      <c r="I74" s="254"/>
      <c r="J74" s="259"/>
      <c r="K74" s="259"/>
      <c r="L74" s="259"/>
      <c r="M74" s="476"/>
      <c r="N74" s="259"/>
      <c r="O74" s="259"/>
      <c r="P74" s="277"/>
      <c r="Q74" s="254"/>
      <c r="R74" s="262"/>
    </row>
    <row r="75" spans="1:19" ht="15.75" x14ac:dyDescent="0.25">
      <c r="A75" s="461"/>
      <c r="B75" s="259"/>
      <c r="C75" s="282" t="s">
        <v>295</v>
      </c>
      <c r="D75" s="282"/>
      <c r="E75" s="281"/>
      <c r="F75" s="281"/>
      <c r="G75" s="281"/>
      <c r="H75" s="281"/>
      <c r="I75" s="259"/>
      <c r="J75" s="259"/>
      <c r="K75" s="259"/>
      <c r="L75" s="259"/>
      <c r="M75" s="476"/>
      <c r="N75" s="259"/>
      <c r="O75" s="259"/>
      <c r="P75" s="273"/>
      <c r="Q75" s="254"/>
      <c r="R75" s="262"/>
    </row>
    <row r="76" spans="1:19" ht="16.5" thickBot="1" x14ac:dyDescent="0.3">
      <c r="A76" s="461"/>
      <c r="B76" s="259"/>
      <c r="C76" s="282" t="s">
        <v>296</v>
      </c>
      <c r="D76" s="282"/>
      <c r="E76" s="272"/>
      <c r="F76" s="272"/>
      <c r="G76" s="272"/>
      <c r="H76" s="272"/>
      <c r="I76" s="254"/>
      <c r="J76" s="259"/>
      <c r="K76" s="259"/>
      <c r="L76" s="259"/>
      <c r="M76" s="476"/>
      <c r="N76" s="259"/>
      <c r="O76" s="259"/>
      <c r="P76" s="273"/>
      <c r="Q76" s="254"/>
      <c r="R76" s="262"/>
    </row>
    <row r="77" spans="1:19" ht="16.5" thickBot="1" x14ac:dyDescent="0.3">
      <c r="A77" s="461"/>
      <c r="B77" s="259"/>
      <c r="C77" s="272" t="s">
        <v>297</v>
      </c>
      <c r="D77" s="272"/>
      <c r="E77" s="272"/>
      <c r="F77" s="272"/>
      <c r="G77" s="272"/>
      <c r="H77" s="272"/>
      <c r="I77" s="254"/>
      <c r="J77" s="292">
        <f>INDEX(DatasheetPart4!$D$5:$GQ$301,MATCH(Import_LA_Code,DatasheetPart4!$B$5:$B$301,0),MATCH(CONCATENATE('Part 4'!$S77,"/",'Part 4'!J$6),DatasheetPart4!$D$3:$GQ$3,0))</f>
        <v>837207081</v>
      </c>
      <c r="K77" s="482"/>
      <c r="L77" s="483"/>
      <c r="M77" s="292">
        <f>INDEX(DatasheetPart4!$D$5:$GQ$301,MATCH(Import_LA_Code,DatasheetPart4!$B$5:$B$301,0),MATCH(CONCATENATE('Part 4'!$S77,"/",'Part 4'!M$6),DatasheetPart4!$D$3:$GQ$3,0))</f>
        <v>130415999</v>
      </c>
      <c r="N77" s="482"/>
      <c r="O77" s="483"/>
      <c r="P77" s="292">
        <f>INDEX(DatasheetPart4!$D$5:$GQ$301,MATCH(Import_LA_Code,DatasheetPart4!$B$5:$B$301,0),MATCH(CONCATENATE('Part 4'!$S77,"/",'Part 4'!P$6),DatasheetPart4!$D$3:$GQ$3,0))</f>
        <v>11520594</v>
      </c>
      <c r="Q77" s="482"/>
      <c r="R77" s="262"/>
      <c r="S77" s="767" t="s">
        <v>298</v>
      </c>
    </row>
    <row r="78" spans="1:19" ht="16.5" thickBot="1" x14ac:dyDescent="0.3">
      <c r="A78" s="461"/>
      <c r="B78" s="259"/>
      <c r="C78" s="272"/>
      <c r="D78" s="272"/>
      <c r="E78" s="272"/>
      <c r="F78" s="272"/>
      <c r="G78" s="272"/>
      <c r="H78" s="272"/>
      <c r="I78" s="254"/>
      <c r="J78" s="259"/>
      <c r="K78" s="259"/>
      <c r="L78" s="259"/>
      <c r="M78" s="476"/>
      <c r="N78" s="259"/>
      <c r="O78" s="259"/>
      <c r="P78" s="273"/>
      <c r="Q78" s="254"/>
      <c r="R78" s="262"/>
    </row>
    <row r="79" spans="1:19" ht="16.5" thickBot="1" x14ac:dyDescent="0.3">
      <c r="A79" s="471"/>
      <c r="B79" s="267"/>
      <c r="C79" s="484" t="s">
        <v>299</v>
      </c>
      <c r="D79" s="274"/>
      <c r="E79" s="473"/>
      <c r="F79" s="473"/>
      <c r="G79" s="473"/>
      <c r="H79" s="473"/>
      <c r="I79" s="473"/>
      <c r="J79" s="292">
        <f>INDEX(DatasheetPart4!$D$5:$GQ$301,MATCH(Import_LA_Code,DatasheetPart4!$B$5:$B$301,0),MATCH(CONCATENATE('Part 4'!$S79,"/",'Part 4'!J$6),DatasheetPart4!$D$3:$GQ$3,0))</f>
        <v>44270804</v>
      </c>
      <c r="K79" s="482"/>
      <c r="L79" s="259"/>
      <c r="M79" s="292">
        <f>INDEX(DatasheetPart4!$D$5:$GQ$301,MATCH(Import_LA_Code,DatasheetPart4!$B$5:$B$301,0),MATCH(CONCATENATE('Part 4'!$S79,"/",'Part 4'!M$6),DatasheetPart4!$D$3:$GQ$3,0))</f>
        <v>8333434</v>
      </c>
      <c r="N79" s="482"/>
      <c r="O79" s="259"/>
      <c r="P79" s="292">
        <f>INDEX(DatasheetPart4!$D$5:$GQ$301,MATCH(Import_LA_Code,DatasheetPart4!$B$5:$B$301,0),MATCH(CONCATENATE('Part 4'!$S79,"/",'Part 4'!P$6),DatasheetPart4!$D$3:$GQ$3,0))</f>
        <v>582216</v>
      </c>
      <c r="Q79" s="485"/>
      <c r="R79" s="271"/>
      <c r="S79" s="767" t="s">
        <v>300</v>
      </c>
    </row>
    <row r="80" spans="1:19" ht="16.5" thickBot="1" x14ac:dyDescent="0.3">
      <c r="A80" s="461"/>
      <c r="B80" s="259"/>
      <c r="C80" s="272"/>
      <c r="D80" s="272"/>
      <c r="E80" s="272"/>
      <c r="F80" s="272"/>
      <c r="G80" s="272"/>
      <c r="H80" s="272"/>
      <c r="I80" s="254"/>
      <c r="J80" s="486"/>
      <c r="K80" s="483"/>
      <c r="L80" s="483"/>
      <c r="M80" s="483"/>
      <c r="N80" s="483"/>
      <c r="O80" s="483"/>
      <c r="P80" s="486"/>
      <c r="Q80" s="254"/>
      <c r="R80" s="262"/>
    </row>
    <row r="81" spans="1:19" ht="16.5" thickBot="1" x14ac:dyDescent="0.3">
      <c r="A81" s="461"/>
      <c r="B81" s="259"/>
      <c r="C81" s="272" t="s">
        <v>301</v>
      </c>
      <c r="D81" s="272"/>
      <c r="E81" s="272"/>
      <c r="F81" s="272"/>
      <c r="G81" s="272"/>
      <c r="H81" s="272"/>
      <c r="I81" s="254"/>
      <c r="J81" s="462">
        <f>INDEX(DatasheetPart4!$D$5:$GQ$301,MATCH(Import_LA_Code,DatasheetPart4!$B$5:$B$301,0),MATCH(CONCATENATE('Part 4'!$S81,"/",'Part 4'!J$6),DatasheetPart4!$D$3:$GQ$3,0))</f>
        <v>860522204</v>
      </c>
      <c r="K81" s="483"/>
      <c r="L81" s="483"/>
      <c r="M81" s="462">
        <f>INDEX(DatasheetPart4!$D$5:$GQ$301,MATCH(Import_LA_Code,DatasheetPart4!$B$5:$B$301,0),MATCH(CONCATENATE('Part 4'!$S81,"/",'Part 4'!M$6),DatasheetPart4!$D$3:$GQ$3,0))</f>
        <v>134773261</v>
      </c>
      <c r="N81" s="483"/>
      <c r="O81" s="483"/>
      <c r="P81" s="462">
        <f>INDEX(DatasheetPart4!$D$5:$GQ$301,MATCH(Import_LA_Code,DatasheetPart4!$B$5:$B$301,0),MATCH(CONCATENATE('Part 4'!$S81,"/",'Part 4'!P$6),DatasheetPart4!$D$3:$GQ$3,0))</f>
        <v>11821461</v>
      </c>
      <c r="Q81" s="254"/>
      <c r="R81" s="262"/>
      <c r="S81" s="767">
        <v>23</v>
      </c>
    </row>
    <row r="82" spans="1:19" ht="15.75" x14ac:dyDescent="0.25">
      <c r="A82" s="461"/>
      <c r="B82" s="259"/>
      <c r="C82" s="272" t="s">
        <v>302</v>
      </c>
      <c r="D82" s="272"/>
      <c r="E82" s="272"/>
      <c r="F82" s="272"/>
      <c r="G82" s="272"/>
      <c r="H82" s="272"/>
      <c r="I82" s="254"/>
      <c r="J82" s="331"/>
      <c r="K82" s="487"/>
      <c r="L82" s="487"/>
      <c r="M82" s="331"/>
      <c r="N82" s="487"/>
      <c r="O82" s="487"/>
      <c r="P82" s="331"/>
      <c r="Q82" s="254"/>
      <c r="R82" s="262"/>
    </row>
    <row r="83" spans="1:19" ht="16.5" thickBot="1" x14ac:dyDescent="0.3">
      <c r="A83" s="461"/>
      <c r="B83" s="259"/>
      <c r="C83" s="272"/>
      <c r="D83" s="272"/>
      <c r="E83" s="272"/>
      <c r="F83" s="272"/>
      <c r="G83" s="272"/>
      <c r="H83" s="272"/>
      <c r="I83" s="254"/>
      <c r="J83" s="331"/>
      <c r="K83" s="483"/>
      <c r="L83" s="483"/>
      <c r="M83" s="331"/>
      <c r="N83" s="483"/>
      <c r="O83" s="483"/>
      <c r="P83" s="331"/>
      <c r="Q83" s="254"/>
      <c r="R83" s="262"/>
    </row>
    <row r="84" spans="1:19" ht="16.5" thickBot="1" x14ac:dyDescent="0.3">
      <c r="A84" s="461"/>
      <c r="B84" s="259"/>
      <c r="C84" s="272" t="s">
        <v>303</v>
      </c>
      <c r="D84" s="272"/>
      <c r="E84" s="272"/>
      <c r="F84" s="272"/>
      <c r="G84" s="272"/>
      <c r="H84" s="272"/>
      <c r="I84" s="254"/>
      <c r="J84" s="292">
        <f>INDEX(DatasheetPart4!$D$5:$GQ$301,MATCH(Import_LA_Code,DatasheetPart4!$B$5:$B$301,0),MATCH(CONCATENATE('Part 4'!$S84,"/",'Part 4'!J$6),DatasheetPart4!$D$3:$GQ$3,0))</f>
        <v>20955681</v>
      </c>
      <c r="K84" s="482"/>
      <c r="L84" s="483"/>
      <c r="M84" s="292">
        <f>INDEX(DatasheetPart4!$D$5:$GQ$301,MATCH(Import_LA_Code,DatasheetPart4!$B$5:$B$301,0),MATCH(CONCATENATE('Part 4'!$S84,"/",'Part 4'!M$6),DatasheetPart4!$D$3:$GQ$3,0))</f>
        <v>3976172</v>
      </c>
      <c r="N84" s="482"/>
      <c r="O84" s="483"/>
      <c r="P84" s="292">
        <f>INDEX(DatasheetPart4!$D$5:$GQ$301,MATCH(Import_LA_Code,DatasheetPart4!$B$5:$B$301,0),MATCH(CONCATENATE('Part 4'!$S84,"/",'Part 4'!P$6),DatasheetPart4!$D$3:$GQ$3,0))</f>
        <v>281349</v>
      </c>
      <c r="Q84" s="482"/>
      <c r="R84" s="262"/>
      <c r="S84" s="767">
        <v>24</v>
      </c>
    </row>
    <row r="85" spans="1:19" ht="15.75" x14ac:dyDescent="0.25">
      <c r="A85" s="461"/>
      <c r="B85" s="259"/>
      <c r="C85" s="254"/>
      <c r="D85" s="254"/>
      <c r="E85" s="254"/>
      <c r="F85" s="254"/>
      <c r="G85" s="254"/>
      <c r="H85" s="254"/>
      <c r="I85" s="254"/>
      <c r="J85" s="254"/>
      <c r="K85" s="254"/>
      <c r="L85" s="254"/>
      <c r="M85" s="469"/>
      <c r="N85" s="254"/>
      <c r="O85" s="254"/>
      <c r="P85" s="254"/>
      <c r="Q85" s="254"/>
      <c r="R85" s="262"/>
    </row>
    <row r="86" spans="1:19" ht="16.5" thickBot="1" x14ac:dyDescent="0.3">
      <c r="A86" s="461"/>
      <c r="B86" s="259"/>
      <c r="C86" s="268" t="s">
        <v>304</v>
      </c>
      <c r="D86" s="268"/>
      <c r="E86" s="254"/>
      <c r="F86" s="254"/>
      <c r="G86" s="254"/>
      <c r="H86" s="254"/>
      <c r="I86" s="254"/>
      <c r="J86" s="254"/>
      <c r="K86" s="254"/>
      <c r="L86" s="254"/>
      <c r="M86" s="469"/>
      <c r="N86" s="254"/>
      <c r="O86" s="254"/>
      <c r="P86" s="254"/>
      <c r="Q86" s="254"/>
      <c r="R86" s="262"/>
    </row>
    <row r="87" spans="1:19" ht="16.5" thickBot="1" x14ac:dyDescent="0.3">
      <c r="A87" s="461"/>
      <c r="B87" s="259"/>
      <c r="C87" s="371" t="s">
        <v>305</v>
      </c>
      <c r="D87" s="291"/>
      <c r="E87" s="291"/>
      <c r="F87" s="291"/>
      <c r="G87" s="291"/>
      <c r="H87" s="254"/>
      <c r="I87" s="254"/>
      <c r="J87" s="292">
        <f>INDEX(DatasheetPart4!$D$5:$GQ$301,MATCH(Import_LA_Code,DatasheetPart4!$B$5:$B$301,0),MATCH(CONCATENATE('Part 4'!$S87,"/",'Part 4'!J$6),DatasheetPart4!$D$3:$GQ$3,0))</f>
        <v>2956010</v>
      </c>
      <c r="K87" s="370"/>
      <c r="L87" s="254"/>
      <c r="M87" s="292">
        <f>INDEX(DatasheetPart4!$D$5:$GQ$301,MATCH(Import_LA_Code,DatasheetPart4!$B$5:$B$301,0),MATCH(CONCATENATE('Part 4'!$S87,"/",'Part 4'!M$6),DatasheetPart4!$D$3:$GQ$3,0))</f>
        <v>251051</v>
      </c>
      <c r="N87" s="370"/>
      <c r="O87" s="254"/>
      <c r="P87" s="292">
        <f>INDEX(DatasheetPart4!$D$5:$GQ$301,MATCH(Import_LA_Code,DatasheetPart4!$B$5:$B$301,0),MATCH(CONCATENATE('Part 4'!$S87,"/",'Part 4'!P$6),DatasheetPart4!$D$3:$GQ$3,0))</f>
        <v>42131</v>
      </c>
      <c r="Q87" s="370"/>
      <c r="R87" s="262"/>
      <c r="S87" s="773">
        <v>25</v>
      </c>
    </row>
    <row r="88" spans="1:19" ht="16.5" thickBot="1" x14ac:dyDescent="0.3">
      <c r="A88" s="461"/>
      <c r="B88" s="259"/>
      <c r="C88" s="291"/>
      <c r="D88" s="291"/>
      <c r="E88" s="291"/>
      <c r="F88" s="291"/>
      <c r="G88" s="291"/>
      <c r="H88" s="254"/>
      <c r="I88" s="254"/>
      <c r="J88" s="254"/>
      <c r="K88" s="254"/>
      <c r="L88" s="254"/>
      <c r="M88" s="469"/>
      <c r="N88" s="254"/>
      <c r="O88" s="254"/>
      <c r="P88" s="254"/>
      <c r="Q88" s="254"/>
      <c r="R88" s="262"/>
    </row>
    <row r="89" spans="1:19" ht="16.5" thickBot="1" x14ac:dyDescent="0.3">
      <c r="A89" s="461"/>
      <c r="B89" s="259"/>
      <c r="C89" s="272" t="s">
        <v>306</v>
      </c>
      <c r="D89" s="272"/>
      <c r="E89" s="254"/>
      <c r="F89" s="254"/>
      <c r="G89" s="254"/>
      <c r="H89" s="254"/>
      <c r="I89" s="254"/>
      <c r="J89" s="462">
        <f>INDEX(DatasheetPart4!$D$5:$GQ$301,MATCH(Import_LA_Code,DatasheetPart4!$B$5:$B$301,0),MATCH(CONCATENATE('Part 4'!$S89,"/",'Part 4'!J$6),DatasheetPart4!$D$3:$GQ$3,0))</f>
        <v>1823267</v>
      </c>
      <c r="K89" s="259"/>
      <c r="L89" s="259"/>
      <c r="M89" s="462">
        <f>INDEX(DatasheetPart4!$D$5:$GQ$301,MATCH(Import_LA_Code,DatasheetPart4!$B$5:$B$301,0),MATCH(CONCATENATE('Part 4'!$S89,"/",'Part 4'!M$6),DatasheetPart4!$D$3:$GQ$3,0))</f>
        <v>144912</v>
      </c>
      <c r="N89" s="259"/>
      <c r="O89" s="259"/>
      <c r="P89" s="462">
        <f>INDEX(DatasheetPart4!$D$5:$GQ$301,MATCH(Import_LA_Code,DatasheetPart4!$B$5:$B$301,0),MATCH(CONCATENATE('Part 4'!$S89,"/",'Part 4'!P$6),DatasheetPart4!$D$3:$GQ$3,0))</f>
        <v>29848</v>
      </c>
      <c r="Q89" s="254"/>
      <c r="R89" s="262"/>
      <c r="S89" s="767">
        <v>26</v>
      </c>
    </row>
    <row r="90" spans="1:19" ht="16.5" thickBot="1" x14ac:dyDescent="0.3">
      <c r="A90" s="461"/>
      <c r="B90" s="259"/>
      <c r="C90" s="272"/>
      <c r="D90" s="272"/>
      <c r="E90" s="254"/>
      <c r="F90" s="254"/>
      <c r="G90" s="254"/>
      <c r="H90" s="254"/>
      <c r="I90" s="254"/>
      <c r="J90" s="254"/>
      <c r="K90" s="254"/>
      <c r="L90" s="254"/>
      <c r="M90" s="469"/>
      <c r="N90" s="254"/>
      <c r="O90" s="254"/>
      <c r="P90" s="254"/>
      <c r="Q90" s="254"/>
      <c r="R90" s="262"/>
    </row>
    <row r="91" spans="1:19" ht="16.5" thickBot="1" x14ac:dyDescent="0.3">
      <c r="A91" s="461"/>
      <c r="B91" s="259"/>
      <c r="C91" s="272" t="s">
        <v>307</v>
      </c>
      <c r="D91" s="272"/>
      <c r="E91" s="254"/>
      <c r="F91" s="254"/>
      <c r="G91" s="254"/>
      <c r="H91" s="254"/>
      <c r="I91" s="254"/>
      <c r="J91" s="292">
        <f>INDEX(DatasheetPart4!$D$5:$GQ$301,MATCH(Import_LA_Code,DatasheetPart4!$B$5:$B$301,0),MATCH(CONCATENATE('Part 4'!$S91,"/",'Part 4'!J$6),DatasheetPart4!$D$3:$GQ$3,0))</f>
        <v>1132743</v>
      </c>
      <c r="K91" s="467"/>
      <c r="L91" s="259"/>
      <c r="M91" s="292">
        <f>INDEX(DatasheetPart4!$D$5:$GQ$301,MATCH(Import_LA_Code,DatasheetPart4!$B$5:$B$301,0),MATCH(CONCATENATE('Part 4'!$S91,"/",'Part 4'!M$6),DatasheetPart4!$D$3:$GQ$3,0))</f>
        <v>106139</v>
      </c>
      <c r="N91" s="370"/>
      <c r="O91" s="259"/>
      <c r="P91" s="292">
        <f>INDEX(DatasheetPart4!$D$5:$GQ$301,MATCH(Import_LA_Code,DatasheetPart4!$B$5:$B$301,0),MATCH(CONCATENATE('Part 4'!$S91,"/",'Part 4'!P$6),DatasheetPart4!$D$3:$GQ$3,0))</f>
        <v>12283</v>
      </c>
      <c r="Q91" s="370"/>
      <c r="R91" s="262"/>
      <c r="S91" s="767">
        <v>27</v>
      </c>
    </row>
    <row r="92" spans="1:19" ht="15.75" x14ac:dyDescent="0.25">
      <c r="A92" s="461"/>
      <c r="B92" s="259"/>
      <c r="C92" s="254"/>
      <c r="D92" s="254"/>
      <c r="E92" s="254"/>
      <c r="F92" s="254"/>
      <c r="G92" s="254"/>
      <c r="H92" s="254"/>
      <c r="I92" s="254"/>
      <c r="J92" s="254"/>
      <c r="K92" s="254"/>
      <c r="L92" s="254"/>
      <c r="M92" s="469"/>
      <c r="N92" s="254"/>
      <c r="O92" s="254"/>
      <c r="P92" s="254"/>
      <c r="Q92" s="254"/>
      <c r="R92" s="262"/>
    </row>
    <row r="93" spans="1:19" ht="16.5" thickBot="1" x14ac:dyDescent="0.3">
      <c r="A93" s="461"/>
      <c r="B93" s="259"/>
      <c r="C93" s="268" t="s">
        <v>308</v>
      </c>
      <c r="D93" s="254"/>
      <c r="E93" s="254"/>
      <c r="F93" s="254"/>
      <c r="G93" s="254"/>
      <c r="H93" s="254"/>
      <c r="I93" s="254"/>
      <c r="J93" s="254"/>
      <c r="K93" s="254"/>
      <c r="L93" s="254"/>
      <c r="M93" s="469"/>
      <c r="N93" s="254"/>
      <c r="O93" s="254"/>
      <c r="P93" s="254"/>
      <c r="Q93" s="254"/>
      <c r="R93" s="262"/>
    </row>
    <row r="94" spans="1:19" ht="16.5" thickBot="1" x14ac:dyDescent="0.3">
      <c r="A94" s="461"/>
      <c r="B94" s="259"/>
      <c r="C94" s="270" t="s">
        <v>309</v>
      </c>
      <c r="D94" s="270"/>
      <c r="E94" s="270"/>
      <c r="F94" s="270"/>
      <c r="G94" s="270"/>
      <c r="H94" s="254"/>
      <c r="I94" s="254"/>
      <c r="J94" s="292">
        <f>INDEX(DatasheetPart4!$D$5:$GQ$301,MATCH(Import_LA_Code,DatasheetPart4!$B$5:$B$301,0),MATCH(CONCATENATE('Part 4'!$S94,"/",'Part 4'!J$6),DatasheetPart4!$D$3:$GQ$3,0))</f>
        <v>2546835</v>
      </c>
      <c r="K94" s="370"/>
      <c r="L94" s="254"/>
      <c r="M94" s="292">
        <f>INDEX(DatasheetPart4!$D$5:$GQ$301,MATCH(Import_LA_Code,DatasheetPart4!$B$5:$B$301,0),MATCH(CONCATENATE('Part 4'!$S94,"/",'Part 4'!M$6),DatasheetPart4!$D$3:$GQ$3,0))</f>
        <v>366361</v>
      </c>
      <c r="N94" s="370"/>
      <c r="O94" s="254"/>
      <c r="P94" s="292">
        <f>INDEX(DatasheetPart4!$D$5:$GQ$301,MATCH(Import_LA_Code,DatasheetPart4!$B$5:$B$301,0),MATCH(CONCATENATE('Part 4'!$S94,"/",'Part 4'!P$6),DatasheetPart4!$D$3:$GQ$3,0))</f>
        <v>35323</v>
      </c>
      <c r="Q94" s="370"/>
      <c r="R94" s="262"/>
      <c r="S94" s="767">
        <v>28</v>
      </c>
    </row>
    <row r="95" spans="1:19" ht="16.5" thickBot="1" x14ac:dyDescent="0.3">
      <c r="A95" s="461"/>
      <c r="B95" s="259"/>
      <c r="C95" s="270"/>
      <c r="D95" s="270"/>
      <c r="E95" s="270"/>
      <c r="F95" s="270"/>
      <c r="G95" s="270"/>
      <c r="H95" s="254"/>
      <c r="I95" s="254"/>
      <c r="J95" s="254"/>
      <c r="K95" s="254"/>
      <c r="L95" s="254"/>
      <c r="M95" s="469"/>
      <c r="N95" s="254"/>
      <c r="O95" s="254"/>
      <c r="P95" s="254"/>
      <c r="Q95" s="254"/>
      <c r="R95" s="262"/>
    </row>
    <row r="96" spans="1:19" ht="16.5" thickBot="1" x14ac:dyDescent="0.3">
      <c r="A96" s="461"/>
      <c r="B96" s="259"/>
      <c r="C96" s="313" t="s">
        <v>310</v>
      </c>
      <c r="D96" s="313"/>
      <c r="E96" s="270"/>
      <c r="F96" s="270"/>
      <c r="G96" s="270"/>
      <c r="H96" s="254"/>
      <c r="I96" s="254"/>
      <c r="J96" s="462">
        <f>INDEX(DatasheetPart4!$D$5:$GQ$301,MATCH(Import_LA_Code,DatasheetPart4!$B$5:$B$301,0),MATCH(CONCATENATE('Part 4'!$S96,"/",'Part 4'!J$6),DatasheetPart4!$D$3:$GQ$3,0))</f>
        <v>2504814</v>
      </c>
      <c r="K96" s="470"/>
      <c r="L96" s="259"/>
      <c r="M96" s="462">
        <f>INDEX(DatasheetPart4!$D$5:$GQ$301,MATCH(Import_LA_Code,DatasheetPart4!$B$5:$B$301,0),MATCH(CONCATENATE('Part 4'!$S96,"/",'Part 4'!M$6),DatasheetPart4!$D$3:$GQ$3,0))</f>
        <v>359060</v>
      </c>
      <c r="N96" s="259"/>
      <c r="O96" s="259"/>
      <c r="P96" s="462">
        <f>INDEX(DatasheetPart4!$D$5:$GQ$301,MATCH(Import_LA_Code,DatasheetPart4!$B$5:$B$301,0),MATCH(CONCATENATE('Part 4'!$S96,"/",'Part 4'!P$6),DatasheetPart4!$D$3:$GQ$3,0))</f>
        <v>35001</v>
      </c>
      <c r="Q96" s="488"/>
      <c r="R96" s="262"/>
      <c r="S96" s="767">
        <v>29</v>
      </c>
    </row>
    <row r="97" spans="1:19" ht="16.5" thickBot="1" x14ac:dyDescent="0.3">
      <c r="A97" s="461"/>
      <c r="B97" s="259"/>
      <c r="C97" s="313"/>
      <c r="D97" s="313"/>
      <c r="E97" s="270"/>
      <c r="F97" s="270"/>
      <c r="G97" s="270"/>
      <c r="H97" s="254"/>
      <c r="I97" s="254"/>
      <c r="J97" s="277"/>
      <c r="K97" s="254"/>
      <c r="L97" s="254"/>
      <c r="M97" s="277"/>
      <c r="N97" s="254"/>
      <c r="O97" s="254"/>
      <c r="P97" s="277"/>
      <c r="Q97" s="254"/>
      <c r="R97" s="262"/>
    </row>
    <row r="98" spans="1:19" ht="16.5" thickBot="1" x14ac:dyDescent="0.3">
      <c r="A98" s="461"/>
      <c r="B98" s="259"/>
      <c r="C98" s="313" t="s">
        <v>311</v>
      </c>
      <c r="D98" s="313"/>
      <c r="E98" s="270"/>
      <c r="F98" s="270"/>
      <c r="G98" s="270"/>
      <c r="H98" s="254"/>
      <c r="I98" s="254"/>
      <c r="J98" s="292">
        <f>INDEX(DatasheetPart4!$D$5:$GQ$301,MATCH(Import_LA_Code,DatasheetPart4!$B$5:$B$301,0),MATCH(CONCATENATE('Part 4'!$S98,"/",'Part 4'!J$6),DatasheetPart4!$D$3:$GQ$3,0))</f>
        <v>42021</v>
      </c>
      <c r="K98" s="467"/>
      <c r="L98" s="259"/>
      <c r="M98" s="292">
        <f>INDEX(DatasheetPart4!$D$5:$GQ$301,MATCH(Import_LA_Code,DatasheetPart4!$B$5:$B$301,0),MATCH(CONCATENATE('Part 4'!$S98,"/",'Part 4'!M$6),DatasheetPart4!$D$3:$GQ$3,0))</f>
        <v>7301</v>
      </c>
      <c r="N98" s="370"/>
      <c r="O98" s="259"/>
      <c r="P98" s="292">
        <f>INDEX(DatasheetPart4!$D$5:$GQ$301,MATCH(Import_LA_Code,DatasheetPart4!$B$5:$B$301,0),MATCH(CONCATENATE('Part 4'!$S98,"/",'Part 4'!P$6),DatasheetPart4!$D$3:$GQ$3,0))</f>
        <v>322</v>
      </c>
      <c r="Q98" s="370"/>
      <c r="R98" s="262"/>
      <c r="S98" s="767">
        <v>30</v>
      </c>
    </row>
    <row r="99" spans="1:19" ht="15.75" x14ac:dyDescent="0.25">
      <c r="A99" s="461"/>
      <c r="B99" s="259"/>
      <c r="C99" s="270"/>
      <c r="D99" s="270"/>
      <c r="E99" s="270"/>
      <c r="F99" s="270"/>
      <c r="G99" s="270"/>
      <c r="H99" s="254"/>
      <c r="I99" s="254"/>
      <c r="J99" s="254"/>
      <c r="K99" s="254"/>
      <c r="L99" s="254"/>
      <c r="M99" s="469"/>
      <c r="N99" s="254"/>
      <c r="O99" s="254"/>
      <c r="P99" s="254"/>
      <c r="Q99" s="254"/>
      <c r="R99" s="262"/>
    </row>
    <row r="100" spans="1:19" ht="16.5" thickBot="1" x14ac:dyDescent="0.3">
      <c r="A100" s="461"/>
      <c r="B100" s="259"/>
      <c r="C100" s="268" t="s">
        <v>190</v>
      </c>
      <c r="D100" s="268"/>
      <c r="E100" s="254"/>
      <c r="F100" s="254"/>
      <c r="G100" s="254"/>
      <c r="H100" s="254"/>
      <c r="I100" s="254"/>
      <c r="J100" s="254"/>
      <c r="K100" s="254"/>
      <c r="L100" s="254"/>
      <c r="M100" s="469"/>
      <c r="N100" s="254"/>
      <c r="O100" s="254"/>
      <c r="P100" s="254"/>
      <c r="Q100" s="254"/>
      <c r="R100" s="262"/>
    </row>
    <row r="101" spans="1:19" ht="16.5" thickBot="1" x14ac:dyDescent="0.3">
      <c r="A101" s="461"/>
      <c r="B101" s="259"/>
      <c r="C101" s="371" t="s">
        <v>312</v>
      </c>
      <c r="D101" s="291"/>
      <c r="E101" s="291"/>
      <c r="F101" s="291"/>
      <c r="G101" s="291"/>
      <c r="H101" s="254"/>
      <c r="I101" s="254"/>
      <c r="J101" s="292">
        <f>INDEX(DatasheetPart4!$D$5:$GQ$301,MATCH(Import_LA_Code,DatasheetPart4!$B$5:$B$301,0),MATCH(CONCATENATE('Part 4'!$S101,"/",'Part 4'!J$6),DatasheetPart4!$D$3:$GQ$3,0))</f>
        <v>-2588</v>
      </c>
      <c r="K101" s="370"/>
      <c r="L101" s="254"/>
      <c r="M101" s="292">
        <f>INDEX(DatasheetPart4!$D$5:$GQ$301,MATCH(Import_LA_Code,DatasheetPart4!$B$5:$B$301,0),MATCH(CONCATENATE('Part 4'!$S101,"/",'Part 4'!M$6),DatasheetPart4!$D$3:$GQ$3,0))</f>
        <v>-146</v>
      </c>
      <c r="N101" s="370"/>
      <c r="O101" s="254"/>
      <c r="P101" s="292">
        <f>INDEX(DatasheetPart4!$D$5:$GQ$301,MATCH(Import_LA_Code,DatasheetPart4!$B$5:$B$301,0),MATCH(CONCATENATE('Part 4'!$S101,"/",'Part 4'!P$6),DatasheetPart4!$D$3:$GQ$3,0))</f>
        <v>-27</v>
      </c>
      <c r="Q101" s="370"/>
      <c r="R101" s="262"/>
      <c r="S101" s="767">
        <v>31</v>
      </c>
    </row>
    <row r="102" spans="1:19" ht="15.75" x14ac:dyDescent="0.25">
      <c r="A102" s="461"/>
      <c r="B102" s="259"/>
      <c r="C102" s="291"/>
      <c r="D102" s="291"/>
      <c r="E102" s="291"/>
      <c r="F102" s="291"/>
      <c r="G102" s="291"/>
      <c r="H102" s="254"/>
      <c r="I102" s="254"/>
      <c r="J102" s="254"/>
      <c r="K102" s="254"/>
      <c r="L102" s="254"/>
      <c r="M102" s="469"/>
      <c r="N102" s="254"/>
      <c r="O102" s="254"/>
      <c r="P102" s="254"/>
      <c r="Q102" s="254"/>
      <c r="R102" s="262"/>
    </row>
    <row r="103" spans="1:19" ht="16.5" thickBot="1" x14ac:dyDescent="0.3">
      <c r="A103" s="461"/>
      <c r="B103" s="259"/>
      <c r="C103" s="268" t="s">
        <v>313</v>
      </c>
      <c r="D103" s="268"/>
      <c r="E103" s="254"/>
      <c r="F103" s="254"/>
      <c r="G103" s="254"/>
      <c r="H103" s="254"/>
      <c r="I103" s="254"/>
      <c r="J103" s="254"/>
      <c r="K103" s="254"/>
      <c r="L103" s="254"/>
      <c r="M103" s="469"/>
      <c r="N103" s="254"/>
      <c r="O103" s="254"/>
      <c r="P103" s="254"/>
      <c r="Q103" s="254"/>
      <c r="R103" s="262"/>
    </row>
    <row r="104" spans="1:19" ht="16.5" thickBot="1" x14ac:dyDescent="0.3">
      <c r="A104" s="461"/>
      <c r="B104" s="259"/>
      <c r="C104" s="371" t="s">
        <v>314</v>
      </c>
      <c r="D104" s="291"/>
      <c r="E104" s="291"/>
      <c r="F104" s="291"/>
      <c r="G104" s="291"/>
      <c r="H104" s="254"/>
      <c r="I104" s="254"/>
      <c r="J104" s="292">
        <f>INDEX(DatasheetPart4!$D$5:$GQ$301,MATCH(Import_LA_Code,DatasheetPart4!$B$5:$B$301,0),MATCH(CONCATENATE('Part 4'!$S104,"/",'Part 4'!J$6),DatasheetPart4!$D$3:$GQ$3,0))</f>
        <v>-12053</v>
      </c>
      <c r="K104" s="370"/>
      <c r="L104" s="254"/>
      <c r="M104" s="292">
        <f>INDEX(DatasheetPart4!$D$5:$GQ$301,MATCH(Import_LA_Code,DatasheetPart4!$B$5:$B$301,0),MATCH(CONCATENATE('Part 4'!$S104,"/",'Part 4'!M$6),DatasheetPart4!$D$3:$GQ$3,0))</f>
        <v>51</v>
      </c>
      <c r="N104" s="370"/>
      <c r="O104" s="254"/>
      <c r="P104" s="292">
        <f>INDEX(DatasheetPart4!$D$5:$GQ$301,MATCH(Import_LA_Code,DatasheetPart4!$B$5:$B$301,0),MATCH(CONCATENATE('Part 4'!$S104,"/",'Part 4'!P$6),DatasheetPart4!$D$3:$GQ$3,0))</f>
        <v>-118</v>
      </c>
      <c r="Q104" s="370"/>
      <c r="R104" s="262"/>
      <c r="S104" s="767">
        <v>32</v>
      </c>
    </row>
    <row r="105" spans="1:19" ht="15.75" x14ac:dyDescent="0.25">
      <c r="A105" s="461"/>
      <c r="B105" s="259"/>
      <c r="C105" s="291"/>
      <c r="D105" s="291"/>
      <c r="E105" s="291"/>
      <c r="F105" s="291"/>
      <c r="G105" s="291"/>
      <c r="H105" s="254"/>
      <c r="I105" s="254"/>
      <c r="J105" s="254"/>
      <c r="K105" s="254"/>
      <c r="L105" s="254"/>
      <c r="M105" s="469"/>
      <c r="N105" s="254"/>
      <c r="O105" s="254"/>
      <c r="P105" s="254"/>
      <c r="Q105" s="254"/>
      <c r="R105" s="262"/>
    </row>
    <row r="106" spans="1:19" ht="16.5" thickBot="1" x14ac:dyDescent="0.3">
      <c r="A106" s="461"/>
      <c r="B106" s="259"/>
      <c r="C106" s="268" t="s">
        <v>194</v>
      </c>
      <c r="D106" s="272"/>
      <c r="E106" s="254"/>
      <c r="F106" s="254"/>
      <c r="G106" s="254"/>
      <c r="H106" s="254"/>
      <c r="I106" s="254"/>
      <c r="J106" s="254"/>
      <c r="K106" s="254"/>
      <c r="L106" s="254"/>
      <c r="M106" s="469"/>
      <c r="N106" s="254"/>
      <c r="O106" s="254"/>
      <c r="P106" s="254"/>
      <c r="Q106" s="254"/>
      <c r="R106" s="262"/>
    </row>
    <row r="107" spans="1:19" ht="16.5" thickBot="1" x14ac:dyDescent="0.3">
      <c r="A107" s="461"/>
      <c r="B107" s="259"/>
      <c r="C107" s="371" t="s">
        <v>315</v>
      </c>
      <c r="D107" s="291"/>
      <c r="E107" s="291"/>
      <c r="F107" s="291"/>
      <c r="G107" s="291"/>
      <c r="H107" s="254"/>
      <c r="I107" s="254"/>
      <c r="J107" s="292">
        <f>INDEX(DatasheetPart4!$D$5:$GQ$301,MATCH(Import_LA_Code,DatasheetPart4!$B$5:$B$301,0),MATCH(CONCATENATE('Part 4'!$S107,"/",'Part 4'!J$6),DatasheetPart4!$D$3:$GQ$3,0))</f>
        <v>-4964994</v>
      </c>
      <c r="K107" s="370"/>
      <c r="L107" s="254"/>
      <c r="M107" s="292">
        <f>INDEX(DatasheetPart4!$D$5:$GQ$301,MATCH(Import_LA_Code,DatasheetPart4!$B$5:$B$301,0),MATCH(CONCATENATE('Part 4'!$S107,"/",'Part 4'!M$6),DatasheetPart4!$D$3:$GQ$3,0))</f>
        <v>-884331</v>
      </c>
      <c r="N107" s="370"/>
      <c r="O107" s="254"/>
      <c r="P107" s="292">
        <f>INDEX(DatasheetPart4!$D$5:$GQ$301,MATCH(Import_LA_Code,DatasheetPart4!$B$5:$B$301,0),MATCH(CONCATENATE('Part 4'!$S107,"/",'Part 4'!P$6),DatasheetPart4!$D$3:$GQ$3,0))</f>
        <v>-67287</v>
      </c>
      <c r="Q107" s="370"/>
      <c r="R107" s="262"/>
      <c r="S107" s="767">
        <v>33</v>
      </c>
    </row>
    <row r="108" spans="1:19" ht="15.75" x14ac:dyDescent="0.25">
      <c r="A108" s="461"/>
      <c r="B108" s="259"/>
      <c r="C108" s="291"/>
      <c r="D108" s="291"/>
      <c r="E108" s="291"/>
      <c r="F108" s="291"/>
      <c r="G108" s="291"/>
      <c r="H108" s="254"/>
      <c r="I108" s="254"/>
      <c r="J108" s="254"/>
      <c r="K108" s="254"/>
      <c r="L108" s="254"/>
      <c r="M108" s="469"/>
      <c r="N108" s="254"/>
      <c r="O108" s="254"/>
      <c r="P108" s="254"/>
      <c r="Q108" s="254"/>
      <c r="R108" s="262"/>
    </row>
    <row r="109" spans="1:19" ht="16.5" thickBot="1" x14ac:dyDescent="0.3">
      <c r="A109" s="461"/>
      <c r="B109" s="259"/>
      <c r="C109" s="268" t="s">
        <v>316</v>
      </c>
      <c r="D109" s="272"/>
      <c r="E109" s="254"/>
      <c r="F109" s="254"/>
      <c r="G109" s="254"/>
      <c r="H109" s="254"/>
      <c r="I109" s="254"/>
      <c r="J109" s="254"/>
      <c r="K109" s="254"/>
      <c r="L109" s="254"/>
      <c r="M109" s="469"/>
      <c r="N109" s="254"/>
      <c r="O109" s="254"/>
      <c r="P109" s="254"/>
      <c r="Q109" s="259"/>
      <c r="R109" s="262"/>
    </row>
    <row r="110" spans="1:19" ht="16.5" thickBot="1" x14ac:dyDescent="0.3">
      <c r="A110" s="461"/>
      <c r="B110" s="259"/>
      <c r="C110" s="371" t="s">
        <v>317</v>
      </c>
      <c r="D110" s="291"/>
      <c r="E110" s="291"/>
      <c r="F110" s="291"/>
      <c r="G110" s="291"/>
      <c r="H110" s="254"/>
      <c r="I110" s="254"/>
      <c r="J110" s="679">
        <f>INDEX(DatasheetPart4!$D$5:$GQ$301,MATCH(Import_LA_Code,DatasheetPart4!$B$5:$B$301,0),MATCH(CONCATENATE('Part 4'!$S110,"/",'Part 4'!J$6),DatasheetPart4!$D$3:$GQ$3,0))</f>
        <v>704436</v>
      </c>
      <c r="K110" s="254"/>
      <c r="L110" s="254"/>
      <c r="M110" s="679">
        <f>INDEX(DatasheetPart4!$D$5:$GQ$301,MATCH(Import_LA_Code,DatasheetPart4!$B$5:$B$301,0),MATCH(CONCATENATE('Part 4'!$S110,"/",'Part 4'!M$6),DatasheetPart4!$D$3:$GQ$3,0))</f>
        <v>154370</v>
      </c>
      <c r="N110" s="254"/>
      <c r="O110" s="254"/>
      <c r="P110" s="292">
        <f>INDEX(DatasheetPart4!$D$5:$GQ$301,MATCH(Import_LA_Code,DatasheetPart4!$B$5:$B$301,0),MATCH(CONCATENATE('Part 4'!$S110,"/",'Part 4'!P$6),DatasheetPart4!$D$3:$GQ$3,0))</f>
        <v>13470</v>
      </c>
      <c r="Q110" s="467"/>
      <c r="R110" s="262"/>
      <c r="S110" s="767">
        <v>34</v>
      </c>
    </row>
    <row r="111" spans="1:19" ht="16.5" thickBot="1" x14ac:dyDescent="0.3">
      <c r="A111" s="461"/>
      <c r="B111" s="259"/>
      <c r="C111" s="291"/>
      <c r="D111" s="291"/>
      <c r="E111" s="291"/>
      <c r="F111" s="291"/>
      <c r="G111" s="291"/>
      <c r="H111" s="254"/>
      <c r="I111" s="254"/>
      <c r="J111" s="254"/>
      <c r="K111" s="254"/>
      <c r="L111" s="254"/>
      <c r="M111" s="469"/>
      <c r="N111" s="254"/>
      <c r="O111" s="254"/>
      <c r="P111" s="489"/>
      <c r="Q111" s="259"/>
      <c r="R111" s="262"/>
    </row>
    <row r="112" spans="1:19" ht="16.5" thickBot="1" x14ac:dyDescent="0.3">
      <c r="A112" s="490"/>
      <c r="B112" s="263"/>
      <c r="C112" s="491" t="s">
        <v>318</v>
      </c>
      <c r="D112" s="491"/>
      <c r="E112" s="492"/>
      <c r="F112" s="492"/>
      <c r="G112" s="492"/>
      <c r="H112" s="492"/>
      <c r="I112" s="492"/>
      <c r="J112" s="493">
        <f>INDEX(DatasheetPart4!$D$5:$GQ$301,MATCH(Import_LA_Code,DatasheetPart4!$B$5:$B$301,0),MATCH(CONCATENATE('Part 4'!$S112,"/",'Part 4'!J$6),DatasheetPart4!$D$3:$GQ$3,0))</f>
        <v>0</v>
      </c>
      <c r="K112" s="494"/>
      <c r="L112" s="495"/>
      <c r="M112" s="493">
        <f>INDEX(DatasheetPart4!$D$5:$GQ$301,MATCH(Import_LA_Code,DatasheetPart4!$B$5:$B$301,0),MATCH(CONCATENATE('Part 4'!$S112,"/",'Part 4'!M$6),DatasheetPart4!$D$3:$GQ$3,0))</f>
        <v>0</v>
      </c>
      <c r="N112" s="495"/>
      <c r="O112" s="495"/>
      <c r="P112" s="493">
        <f>INDEX(DatasheetPart4!$D$5:$GQ$301,MATCH(Import_LA_Code,DatasheetPart4!$B$5:$B$301,0),MATCH(CONCATENATE('Part 4'!$S112,"/",'Part 4'!P$6),DatasheetPart4!$D$3:$GQ$3,0))</f>
        <v>0</v>
      </c>
      <c r="Q112" s="263"/>
      <c r="R112" s="332"/>
      <c r="S112" s="767">
        <v>35</v>
      </c>
    </row>
    <row r="113" spans="1:19" ht="16.5" thickBot="1" x14ac:dyDescent="0.3">
      <c r="A113" s="490"/>
      <c r="B113" s="263"/>
      <c r="C113" s="313"/>
      <c r="D113" s="313"/>
      <c r="E113" s="270"/>
      <c r="F113" s="270"/>
      <c r="G113" s="270"/>
      <c r="H113" s="270"/>
      <c r="I113" s="270"/>
      <c r="J113" s="331"/>
      <c r="K113" s="270"/>
      <c r="L113" s="270"/>
      <c r="M113" s="331"/>
      <c r="N113" s="270"/>
      <c r="O113" s="270"/>
      <c r="P113" s="331"/>
      <c r="Q113" s="263"/>
      <c r="R113" s="332"/>
    </row>
    <row r="114" spans="1:19" ht="16.5" thickBot="1" x14ac:dyDescent="0.3">
      <c r="A114" s="490"/>
      <c r="B114" s="263"/>
      <c r="C114" s="313" t="s">
        <v>319</v>
      </c>
      <c r="D114" s="313"/>
      <c r="E114" s="313"/>
      <c r="F114" s="313"/>
      <c r="G114" s="313"/>
      <c r="H114" s="270"/>
      <c r="I114" s="270"/>
      <c r="J114" s="679">
        <f>INDEX(DatasheetPart4!$D$5:$GQ$301,MATCH(Import_LA_Code,DatasheetPart4!$B$5:$B$301,0),MATCH(CONCATENATE('Part 4'!$S114,"/",'Part 4'!J$6),DatasheetPart4!$D$3:$GQ$3,0))</f>
        <v>704436</v>
      </c>
      <c r="K114" s="497"/>
      <c r="L114" s="270"/>
      <c r="M114" s="292">
        <f>INDEX(DatasheetPart4!$D$5:$GQ$301,MATCH(Import_LA_Code,DatasheetPart4!$B$5:$B$301,0),MATCH(CONCATENATE('Part 4'!$S114,"/",'Part 4'!M$6),DatasheetPart4!$D$3:$GQ$3,0))</f>
        <v>154370</v>
      </c>
      <c r="N114" s="497"/>
      <c r="O114" s="270"/>
      <c r="P114" s="679">
        <f>INDEX(DatasheetPart4!$D$5:$GQ$301,MATCH(Import_LA_Code,DatasheetPart4!$B$5:$B$301,0),MATCH(CONCATENATE('Part 4'!$S114,"/",'Part 4'!P$6),DatasheetPart4!$D$3:$GQ$3,0))</f>
        <v>13470</v>
      </c>
      <c r="Q114" s="263"/>
      <c r="R114" s="332"/>
      <c r="S114" s="767">
        <v>36</v>
      </c>
    </row>
    <row r="115" spans="1:19" ht="15.75" x14ac:dyDescent="0.25">
      <c r="A115" s="461"/>
      <c r="B115" s="259"/>
      <c r="C115" s="272"/>
      <c r="D115" s="272"/>
      <c r="E115" s="254"/>
      <c r="F115" s="254"/>
      <c r="G115" s="254"/>
      <c r="H115" s="254"/>
      <c r="I115" s="254"/>
      <c r="J115" s="254"/>
      <c r="K115" s="254"/>
      <c r="L115" s="254"/>
      <c r="M115" s="469"/>
      <c r="N115" s="254"/>
      <c r="O115" s="254"/>
      <c r="P115" s="254"/>
      <c r="Q115" s="259"/>
      <c r="R115" s="262"/>
    </row>
    <row r="116" spans="1:19" ht="16.5" thickBot="1" x14ac:dyDescent="0.3">
      <c r="A116" s="461"/>
      <c r="B116" s="259"/>
      <c r="C116" s="268" t="s">
        <v>320</v>
      </c>
      <c r="D116" s="272"/>
      <c r="E116" s="254"/>
      <c r="F116" s="254"/>
      <c r="G116" s="254"/>
      <c r="H116" s="254"/>
      <c r="I116" s="254"/>
      <c r="J116" s="254"/>
      <c r="K116" s="254"/>
      <c r="L116" s="254"/>
      <c r="M116" s="469"/>
      <c r="N116" s="254"/>
      <c r="O116" s="254"/>
      <c r="P116" s="254"/>
      <c r="Q116" s="259"/>
      <c r="R116" s="262"/>
    </row>
    <row r="117" spans="1:19" ht="16.5" thickBot="1" x14ac:dyDescent="0.3">
      <c r="A117" s="461"/>
      <c r="B117" s="259"/>
      <c r="C117" s="272" t="s">
        <v>321</v>
      </c>
      <c r="D117" s="498"/>
      <c r="E117" s="498"/>
      <c r="F117" s="498"/>
      <c r="G117" s="498"/>
      <c r="H117" s="254"/>
      <c r="I117" s="254"/>
      <c r="J117" s="679">
        <f>INDEX(DatasheetPart4!$D$5:$GQ$301,MATCH(Import_LA_Code,DatasheetPart4!$B$5:$B$301,0),MATCH(CONCATENATE('Part 4'!$S117,"/",'Part 4'!J$6),DatasheetPart4!$D$3:$GQ$3,0))</f>
        <v>-4983</v>
      </c>
      <c r="K117" s="259"/>
      <c r="L117" s="259"/>
      <c r="M117" s="679">
        <f>INDEX(DatasheetPart4!$D$5:$GQ$301,MATCH(Import_LA_Code,DatasheetPart4!$B$5:$B$301,0),MATCH(CONCATENATE('Part 4'!$S117,"/",'Part 4'!M$6),DatasheetPart4!$D$3:$GQ$3,0))</f>
        <v>-491</v>
      </c>
      <c r="N117" s="259"/>
      <c r="O117" s="259"/>
      <c r="P117" s="679">
        <f>INDEX(DatasheetPart4!$D$5:$GQ$301,MATCH(Import_LA_Code,DatasheetPart4!$B$5:$B$301,0),MATCH(CONCATENATE('Part 4'!$S117,"/",'Part 4'!P$6),DatasheetPart4!$D$3:$GQ$3,0))</f>
        <v>-149</v>
      </c>
      <c r="Q117" s="259"/>
      <c r="R117" s="262"/>
      <c r="S117" s="767">
        <v>37</v>
      </c>
    </row>
    <row r="118" spans="1:19" ht="15.75" x14ac:dyDescent="0.25">
      <c r="A118" s="461"/>
      <c r="B118" s="259"/>
      <c r="C118" s="254"/>
      <c r="D118" s="254"/>
      <c r="E118" s="254"/>
      <c r="F118" s="254"/>
      <c r="G118" s="254"/>
      <c r="H118" s="254"/>
      <c r="I118" s="254"/>
      <c r="J118" s="254"/>
      <c r="K118" s="254"/>
      <c r="L118" s="254"/>
      <c r="M118" s="469"/>
      <c r="N118" s="254"/>
      <c r="O118" s="254"/>
      <c r="P118" s="254"/>
      <c r="Q118" s="259"/>
      <c r="R118" s="262"/>
    </row>
    <row r="119" spans="1:19" ht="16.5" thickBot="1" x14ac:dyDescent="0.3">
      <c r="A119" s="461"/>
      <c r="B119" s="259"/>
      <c r="C119" s="282" t="s">
        <v>149</v>
      </c>
      <c r="D119" s="272"/>
      <c r="E119" s="254"/>
      <c r="F119" s="254"/>
      <c r="G119" s="254"/>
      <c r="H119" s="254"/>
      <c r="I119" s="254"/>
      <c r="J119" s="254"/>
      <c r="K119" s="254"/>
      <c r="L119" s="254"/>
      <c r="M119" s="254"/>
      <c r="N119" s="254"/>
      <c r="O119" s="254"/>
      <c r="P119" s="254"/>
      <c r="Q119" s="259"/>
      <c r="R119" s="262"/>
    </row>
    <row r="120" spans="1:19" ht="16.5" thickBot="1" x14ac:dyDescent="0.3">
      <c r="A120" s="461"/>
      <c r="B120" s="259"/>
      <c r="C120" s="371" t="s">
        <v>322</v>
      </c>
      <c r="D120" s="291"/>
      <c r="E120" s="291"/>
      <c r="F120" s="291"/>
      <c r="G120" s="291"/>
      <c r="H120" s="254"/>
      <c r="I120" s="254"/>
      <c r="J120" s="679">
        <f>INDEX(DatasheetPart4!$D$5:$GQ$301,MATCH(Import_LA_Code,DatasheetPart4!$B$5:$B$301,0),MATCH(CONCATENATE('Part 4'!$S120,"/",'Part 4'!J$6),DatasheetPart4!$D$3:$GQ$3,0))</f>
        <v>1519793</v>
      </c>
      <c r="K120" s="370"/>
      <c r="L120" s="254"/>
      <c r="M120" s="679">
        <f>INDEX(DatasheetPart4!$D$5:$GQ$301,MATCH(Import_LA_Code,DatasheetPart4!$B$5:$B$301,0),MATCH(CONCATENATE('Part 4'!$S120,"/",'Part 4'!M$6),DatasheetPart4!$D$3:$GQ$3,0))</f>
        <v>176011</v>
      </c>
      <c r="N120" s="254"/>
      <c r="O120" s="254"/>
      <c r="P120" s="679">
        <f>INDEX(DatasheetPart4!$D$5:$GQ$301,MATCH(Import_LA_Code,DatasheetPart4!$B$5:$B$301,0),MATCH(CONCATENATE('Part 4'!$S120,"/",'Part 4'!P$6),DatasheetPart4!$D$3:$GQ$3,0))</f>
        <v>22995</v>
      </c>
      <c r="Q120" s="467"/>
      <c r="R120" s="262"/>
      <c r="S120" s="767">
        <v>38</v>
      </c>
    </row>
    <row r="121" spans="1:19" ht="16.5" thickBot="1" x14ac:dyDescent="0.3">
      <c r="A121" s="461"/>
      <c r="B121" s="259"/>
      <c r="C121" s="291"/>
      <c r="D121" s="291"/>
      <c r="E121" s="291"/>
      <c r="F121" s="291"/>
      <c r="G121" s="291"/>
      <c r="H121" s="254"/>
      <c r="I121" s="254"/>
      <c r="J121" s="254"/>
      <c r="K121" s="254"/>
      <c r="L121" s="254"/>
      <c r="M121" s="469"/>
      <c r="N121" s="254"/>
      <c r="O121" s="254"/>
      <c r="P121" s="254"/>
      <c r="Q121" s="259"/>
      <c r="R121" s="262"/>
    </row>
    <row r="122" spans="1:19" ht="16.5" thickBot="1" x14ac:dyDescent="0.3">
      <c r="A122" s="461"/>
      <c r="B122" s="259"/>
      <c r="C122" s="272" t="s">
        <v>323</v>
      </c>
      <c r="D122" s="272"/>
      <c r="E122" s="254"/>
      <c r="F122" s="254"/>
      <c r="G122" s="254"/>
      <c r="H122" s="254"/>
      <c r="I122" s="254"/>
      <c r="J122" s="462">
        <f>INDEX(DatasheetPart4!$D$5:$GQ$301,MATCH(Import_LA_Code,DatasheetPart4!$B$5:$B$301,0),MATCH(CONCATENATE('Part 4'!$S122,"/",'Part 4'!J$6),DatasheetPart4!$D$3:$GQ$3,0))</f>
        <v>1780125</v>
      </c>
      <c r="K122" s="470"/>
      <c r="L122" s="259"/>
      <c r="M122" s="462">
        <f>INDEX(DatasheetPart4!$D$5:$GQ$301,MATCH(Import_LA_Code,DatasheetPart4!$B$5:$B$301,0),MATCH(CONCATENATE('Part 4'!$S122,"/",'Part 4'!M$6),DatasheetPart4!$D$3:$GQ$3,0))</f>
        <v>200909</v>
      </c>
      <c r="N122" s="259"/>
      <c r="O122" s="259"/>
      <c r="P122" s="462">
        <f>INDEX(DatasheetPart4!$D$5:$GQ$301,MATCH(Import_LA_Code,DatasheetPart4!$B$5:$B$301,0),MATCH(CONCATENATE('Part 4'!$S122,"/",'Part 4'!P$6),DatasheetPart4!$D$3:$GQ$3,0))</f>
        <v>25996</v>
      </c>
      <c r="Q122" s="470"/>
      <c r="R122" s="262"/>
      <c r="S122" s="767">
        <v>39</v>
      </c>
    </row>
    <row r="123" spans="1:19" ht="16.5" thickBot="1" x14ac:dyDescent="0.3">
      <c r="A123" s="461"/>
      <c r="B123" s="259"/>
      <c r="C123" s="272"/>
      <c r="D123" s="272"/>
      <c r="E123" s="254"/>
      <c r="F123" s="254"/>
      <c r="G123" s="254"/>
      <c r="H123" s="254"/>
      <c r="I123" s="254"/>
      <c r="J123" s="277"/>
      <c r="K123" s="254"/>
      <c r="L123" s="254"/>
      <c r="M123" s="277"/>
      <c r="N123" s="254"/>
      <c r="O123" s="254"/>
      <c r="P123" s="277"/>
      <c r="Q123" s="259"/>
      <c r="R123" s="262"/>
    </row>
    <row r="124" spans="1:19" ht="16.5" thickBot="1" x14ac:dyDescent="0.3">
      <c r="A124" s="461"/>
      <c r="B124" s="259"/>
      <c r="C124" s="272" t="s">
        <v>324</v>
      </c>
      <c r="D124" s="272"/>
      <c r="E124" s="254"/>
      <c r="F124" s="254"/>
      <c r="G124" s="254"/>
      <c r="H124" s="254"/>
      <c r="I124" s="254"/>
      <c r="J124" s="679">
        <f>INDEX(DatasheetPart4!$D$5:$GQ$301,MATCH(Import_LA_Code,DatasheetPart4!$B$5:$B$301,0),MATCH(CONCATENATE('Part 4'!$S124,"/",'Part 4'!J$6),DatasheetPart4!$D$3:$GQ$3,0))</f>
        <v>-260332</v>
      </c>
      <c r="K124" s="259"/>
      <c r="L124" s="259"/>
      <c r="M124" s="679">
        <f>INDEX(DatasheetPart4!$D$5:$GQ$301,MATCH(Import_LA_Code,DatasheetPart4!$B$5:$B$301,0),MATCH(CONCATENATE('Part 4'!$S124,"/",'Part 4'!M$6),DatasheetPart4!$D$3:$GQ$3,0))</f>
        <v>-24898</v>
      </c>
      <c r="N124" s="467"/>
      <c r="O124" s="259"/>
      <c r="P124" s="679">
        <f>INDEX(DatasheetPart4!$D$5:$GQ$301,MATCH(Import_LA_Code,DatasheetPart4!$B$5:$B$301,0),MATCH(CONCATENATE('Part 4'!$S124,"/",'Part 4'!P$6),DatasheetPart4!$D$3:$GQ$3,0))</f>
        <v>-3001</v>
      </c>
      <c r="Q124" s="259"/>
      <c r="R124" s="262"/>
      <c r="S124" s="767">
        <v>40</v>
      </c>
    </row>
    <row r="125" spans="1:19" ht="15.75" x14ac:dyDescent="0.25">
      <c r="A125" s="461"/>
      <c r="B125" s="259"/>
      <c r="C125" s="272"/>
      <c r="D125" s="272"/>
      <c r="E125" s="254"/>
      <c r="F125" s="254"/>
      <c r="G125" s="254"/>
      <c r="H125" s="254"/>
      <c r="I125" s="254"/>
      <c r="J125" s="254"/>
      <c r="K125" s="254"/>
      <c r="L125" s="254"/>
      <c r="M125" s="254"/>
      <c r="N125" s="254"/>
      <c r="O125" s="254"/>
      <c r="P125" s="254"/>
      <c r="Q125" s="259"/>
      <c r="R125" s="262"/>
    </row>
    <row r="126" spans="1:19" ht="16.5" thickBot="1" x14ac:dyDescent="0.3">
      <c r="A126" s="461"/>
      <c r="B126" s="259"/>
      <c r="C126" s="282" t="s">
        <v>325</v>
      </c>
      <c r="D126" s="272"/>
      <c r="E126" s="254"/>
      <c r="F126" s="254"/>
      <c r="G126" s="254"/>
      <c r="H126" s="254"/>
      <c r="I126" s="254"/>
      <c r="J126" s="254"/>
      <c r="K126" s="254"/>
      <c r="L126" s="254"/>
      <c r="M126" s="254"/>
      <c r="N126" s="254"/>
      <c r="O126" s="254"/>
      <c r="P126" s="254"/>
      <c r="Q126" s="259"/>
      <c r="R126" s="262"/>
    </row>
    <row r="127" spans="1:19" ht="16.5" thickBot="1" x14ac:dyDescent="0.3">
      <c r="A127" s="461"/>
      <c r="B127" s="259"/>
      <c r="C127" s="371" t="s">
        <v>326</v>
      </c>
      <c r="D127" s="291"/>
      <c r="E127" s="291"/>
      <c r="F127" s="291"/>
      <c r="G127" s="291"/>
      <c r="H127" s="254"/>
      <c r="I127" s="254"/>
      <c r="J127" s="679">
        <f>INDEX(DatasheetPart4!$D$5:$GQ$301,MATCH(Import_LA_Code,DatasheetPart4!$B$5:$B$301,0),MATCH(CONCATENATE('Part 4'!$S127,"/",'Part 4'!J$6),DatasheetPart4!$D$3:$GQ$3,0))</f>
        <v>53475</v>
      </c>
      <c r="K127" s="370"/>
      <c r="L127" s="254"/>
      <c r="M127" s="679">
        <f>INDEX(DatasheetPart4!$D$5:$GQ$301,MATCH(Import_LA_Code,DatasheetPart4!$B$5:$B$301,0),MATCH(CONCATENATE('Part 4'!$S127,"/",'Part 4'!M$6),DatasheetPart4!$D$3:$GQ$3,0))</f>
        <v>6191</v>
      </c>
      <c r="N127" s="254"/>
      <c r="O127" s="254"/>
      <c r="P127" s="679">
        <f>INDEX(DatasheetPart4!$D$5:$GQ$301,MATCH(Import_LA_Code,DatasheetPart4!$B$5:$B$301,0),MATCH(CONCATENATE('Part 4'!$S127,"/",'Part 4'!P$6),DatasheetPart4!$D$3:$GQ$3,0))</f>
        <v>785</v>
      </c>
      <c r="Q127" s="259"/>
      <c r="R127" s="262"/>
      <c r="S127" s="767">
        <v>41</v>
      </c>
    </row>
    <row r="128" spans="1:19" ht="16.5" thickBot="1" x14ac:dyDescent="0.3">
      <c r="A128" s="461"/>
      <c r="B128" s="259"/>
      <c r="C128" s="291"/>
      <c r="D128" s="291"/>
      <c r="E128" s="291"/>
      <c r="F128" s="291"/>
      <c r="G128" s="291"/>
      <c r="H128" s="254"/>
      <c r="I128" s="254"/>
      <c r="J128" s="254"/>
      <c r="K128" s="254"/>
      <c r="L128" s="254"/>
      <c r="M128" s="469"/>
      <c r="N128" s="254"/>
      <c r="O128" s="254"/>
      <c r="P128" s="254"/>
      <c r="Q128" s="259"/>
      <c r="R128" s="262"/>
    </row>
    <row r="129" spans="1:19" ht="16.5" thickBot="1" x14ac:dyDescent="0.3">
      <c r="A129" s="461"/>
      <c r="B129" s="259"/>
      <c r="C129" s="272" t="s">
        <v>327</v>
      </c>
      <c r="D129" s="272"/>
      <c r="E129" s="254"/>
      <c r="F129" s="254"/>
      <c r="G129" s="254"/>
      <c r="H129" s="254"/>
      <c r="I129" s="254"/>
      <c r="J129" s="462">
        <f>INDEX(DatasheetPart4!$D$5:$GQ$301,MATCH(Import_LA_Code,DatasheetPart4!$B$5:$B$301,0),MATCH(CONCATENATE('Part 4'!$S129,"/",'Part 4'!J$6),DatasheetPart4!$D$3:$GQ$3,0))</f>
        <v>52219</v>
      </c>
      <c r="K129" s="470"/>
      <c r="L129" s="259"/>
      <c r="M129" s="462">
        <f>INDEX(DatasheetPart4!$D$5:$GQ$301,MATCH(Import_LA_Code,DatasheetPart4!$B$5:$B$301,0),MATCH(CONCATENATE('Part 4'!$S129,"/",'Part 4'!M$6),DatasheetPart4!$D$3:$GQ$3,0))</f>
        <v>5929</v>
      </c>
      <c r="N129" s="470"/>
      <c r="O129" s="259"/>
      <c r="P129" s="462">
        <f>INDEX(DatasheetPart4!$D$5:$GQ$301,MATCH(Import_LA_Code,DatasheetPart4!$B$5:$B$301,0),MATCH(CONCATENATE('Part 4'!$S129,"/",'Part 4'!P$6),DatasheetPart4!$D$3:$GQ$3,0))</f>
        <v>684</v>
      </c>
      <c r="Q129" s="470"/>
      <c r="R129" s="262"/>
      <c r="S129" s="767">
        <v>42</v>
      </c>
    </row>
    <row r="130" spans="1:19" ht="16.5" thickBot="1" x14ac:dyDescent="0.3">
      <c r="A130" s="461"/>
      <c r="B130" s="259"/>
      <c r="C130" s="272"/>
      <c r="D130" s="272"/>
      <c r="E130" s="254"/>
      <c r="F130" s="254"/>
      <c r="G130" s="254"/>
      <c r="H130" s="254"/>
      <c r="I130" s="254"/>
      <c r="J130" s="277"/>
      <c r="K130" s="254"/>
      <c r="L130" s="254"/>
      <c r="M130" s="277"/>
      <c r="N130" s="254"/>
      <c r="O130" s="254"/>
      <c r="P130" s="277"/>
      <c r="Q130" s="259"/>
      <c r="R130" s="262"/>
    </row>
    <row r="131" spans="1:19" ht="16.5" thickBot="1" x14ac:dyDescent="0.3">
      <c r="A131" s="461"/>
      <c r="B131" s="259"/>
      <c r="C131" s="272" t="s">
        <v>328</v>
      </c>
      <c r="D131" s="272"/>
      <c r="E131" s="254"/>
      <c r="F131" s="254"/>
      <c r="G131" s="254"/>
      <c r="H131" s="254"/>
      <c r="I131" s="254"/>
      <c r="J131" s="679">
        <f>INDEX(DatasheetPart4!$D$5:$GQ$301,MATCH(Import_LA_Code,DatasheetPart4!$B$5:$B$301,0),MATCH(CONCATENATE('Part 4'!$S131,"/",'Part 4'!J$6),DatasheetPart4!$D$3:$GQ$3,0))</f>
        <v>1256</v>
      </c>
      <c r="K131" s="467"/>
      <c r="L131" s="259"/>
      <c r="M131" s="679">
        <f>INDEX(DatasheetPart4!$D$5:$GQ$301,MATCH(Import_LA_Code,DatasheetPart4!$B$5:$B$301,0),MATCH(CONCATENATE('Part 4'!$S131,"/",'Part 4'!M$6),DatasheetPart4!$D$3:$GQ$3,0))</f>
        <v>262</v>
      </c>
      <c r="N131" s="259"/>
      <c r="O131" s="259"/>
      <c r="P131" s="679">
        <f>INDEX(DatasheetPart4!$D$5:$GQ$301,MATCH(Import_LA_Code,DatasheetPart4!$B$5:$B$301,0),MATCH(CONCATENATE('Part 4'!$S131,"/",'Part 4'!P$6),DatasheetPart4!$D$3:$GQ$3,0))</f>
        <v>101</v>
      </c>
      <c r="Q131" s="259"/>
      <c r="R131" s="262"/>
      <c r="S131" s="767">
        <v>43</v>
      </c>
    </row>
    <row r="132" spans="1:19" ht="15.75" x14ac:dyDescent="0.25">
      <c r="A132" s="461"/>
      <c r="B132" s="259"/>
      <c r="C132" s="272"/>
      <c r="D132" s="272"/>
      <c r="E132" s="254"/>
      <c r="F132" s="254"/>
      <c r="G132" s="254"/>
      <c r="H132" s="254"/>
      <c r="I132" s="254"/>
      <c r="J132" s="254"/>
      <c r="K132" s="254"/>
      <c r="L132" s="254"/>
      <c r="M132" s="254"/>
      <c r="N132" s="254"/>
      <c r="O132" s="254"/>
      <c r="P132" s="254"/>
      <c r="Q132" s="259"/>
      <c r="R132" s="262"/>
    </row>
    <row r="133" spans="1:19" ht="16.5" thickBot="1" x14ac:dyDescent="0.3">
      <c r="A133" s="461"/>
      <c r="B133" s="259"/>
      <c r="C133" s="282" t="s">
        <v>329</v>
      </c>
      <c r="D133" s="272"/>
      <c r="E133" s="254"/>
      <c r="F133" s="254"/>
      <c r="G133" s="254"/>
      <c r="H133" s="254"/>
      <c r="I133" s="254"/>
      <c r="J133" s="254"/>
      <c r="K133" s="254"/>
      <c r="L133" s="254"/>
      <c r="M133" s="254"/>
      <c r="N133" s="254"/>
      <c r="O133" s="254"/>
      <c r="P133" s="254"/>
      <c r="Q133" s="259"/>
      <c r="R133" s="262"/>
    </row>
    <row r="134" spans="1:19" ht="16.5" thickBot="1" x14ac:dyDescent="0.3">
      <c r="A134" s="461"/>
      <c r="B134" s="259"/>
      <c r="C134" s="371" t="s">
        <v>330</v>
      </c>
      <c r="D134" s="291"/>
      <c r="E134" s="291"/>
      <c r="F134" s="291"/>
      <c r="G134" s="291"/>
      <c r="H134" s="254"/>
      <c r="I134" s="254"/>
      <c r="J134" s="679">
        <f>INDEX(DatasheetPart4!$D$5:$GQ$301,MATCH(Import_LA_Code,DatasheetPart4!$B$5:$B$301,0),MATCH(CONCATENATE('Part 4'!$S134,"/",'Part 4'!J$6),DatasheetPart4!$D$3:$GQ$3,0))</f>
        <v>137704457</v>
      </c>
      <c r="K134" s="370"/>
      <c r="L134" s="254"/>
      <c r="M134" s="679">
        <f>INDEX(DatasheetPart4!$D$5:$GQ$301,MATCH(Import_LA_Code,DatasheetPart4!$B$5:$B$301,0),MATCH(CONCATENATE('Part 4'!$S134,"/",'Part 4'!M$6),DatasheetPart4!$D$3:$GQ$3,0))</f>
        <v>27645131</v>
      </c>
      <c r="N134" s="254"/>
      <c r="O134" s="254"/>
      <c r="P134" s="679">
        <f>INDEX(DatasheetPart4!$D$5:$GQ$301,MATCH(Import_LA_Code,DatasheetPart4!$B$5:$B$301,0),MATCH(CONCATENATE('Part 4'!$S134,"/",'Part 4'!P$6),DatasheetPart4!$D$3:$GQ$3,0))</f>
        <v>1779904</v>
      </c>
      <c r="Q134" s="467"/>
      <c r="R134" s="262"/>
      <c r="S134" s="767">
        <v>44</v>
      </c>
    </row>
    <row r="135" spans="1:19" ht="16.5" thickBot="1" x14ac:dyDescent="0.3">
      <c r="A135" s="461"/>
      <c r="B135" s="259"/>
      <c r="C135" s="291"/>
      <c r="D135" s="291"/>
      <c r="E135" s="291"/>
      <c r="F135" s="291"/>
      <c r="G135" s="291"/>
      <c r="H135" s="254"/>
      <c r="I135" s="254"/>
      <c r="J135" s="254"/>
      <c r="K135" s="254"/>
      <c r="L135" s="254"/>
      <c r="M135" s="469"/>
      <c r="N135" s="254"/>
      <c r="O135" s="254"/>
      <c r="P135" s="254"/>
      <c r="Q135" s="259"/>
      <c r="R135" s="262"/>
    </row>
    <row r="136" spans="1:19" ht="16.5" thickBot="1" x14ac:dyDescent="0.3">
      <c r="A136" s="461"/>
      <c r="B136" s="259"/>
      <c r="C136" s="272" t="s">
        <v>331</v>
      </c>
      <c r="D136" s="272"/>
      <c r="E136" s="254"/>
      <c r="F136" s="254"/>
      <c r="G136" s="254"/>
      <c r="H136" s="254"/>
      <c r="I136" s="254"/>
      <c r="J136" s="462">
        <f>INDEX(DatasheetPart4!$D$5:$GQ$301,MATCH(Import_LA_Code,DatasheetPart4!$B$5:$B$301,0),MATCH(CONCATENATE('Part 4'!$S136,"/",'Part 4'!J$6),DatasheetPart4!$D$3:$GQ$3,0))</f>
        <v>100502413</v>
      </c>
      <c r="K136" s="470"/>
      <c r="L136" s="259"/>
      <c r="M136" s="462">
        <f>INDEX(DatasheetPart4!$D$5:$GQ$301,MATCH(Import_LA_Code,DatasheetPart4!$B$5:$B$301,0),MATCH(CONCATENATE('Part 4'!$S136,"/",'Part 4'!M$6),DatasheetPart4!$D$3:$GQ$3,0))</f>
        <v>21397364</v>
      </c>
      <c r="N136" s="470"/>
      <c r="O136" s="259"/>
      <c r="P136" s="462">
        <f>INDEX(DatasheetPart4!$D$5:$GQ$301,MATCH(Import_LA_Code,DatasheetPart4!$B$5:$B$301,0),MATCH(CONCATENATE('Part 4'!$S136,"/",'Part 4'!P$6),DatasheetPart4!$D$3:$GQ$3,0))</f>
        <v>1189683</v>
      </c>
      <c r="Q136" s="470"/>
      <c r="R136" s="262"/>
      <c r="S136" s="767">
        <v>45</v>
      </c>
    </row>
    <row r="137" spans="1:19" ht="16.5" thickBot="1" x14ac:dyDescent="0.3">
      <c r="A137" s="461"/>
      <c r="B137" s="259"/>
      <c r="C137" s="272"/>
      <c r="D137" s="272"/>
      <c r="E137" s="254"/>
      <c r="F137" s="254"/>
      <c r="G137" s="254"/>
      <c r="H137" s="254"/>
      <c r="I137" s="254"/>
      <c r="J137" s="277"/>
      <c r="K137" s="254"/>
      <c r="L137" s="254"/>
      <c r="M137" s="277"/>
      <c r="N137" s="254"/>
      <c r="O137" s="254"/>
      <c r="P137" s="277"/>
      <c r="Q137" s="259"/>
      <c r="R137" s="262"/>
    </row>
    <row r="138" spans="1:19" ht="16.5" thickBot="1" x14ac:dyDescent="0.3">
      <c r="A138" s="461"/>
      <c r="B138" s="259"/>
      <c r="C138" s="272" t="s">
        <v>332</v>
      </c>
      <c r="D138" s="272"/>
      <c r="E138" s="254"/>
      <c r="F138" s="254"/>
      <c r="G138" s="254"/>
      <c r="H138" s="254"/>
      <c r="I138" s="254"/>
      <c r="J138" s="679">
        <f>INDEX(DatasheetPart4!$D$5:$GQ$301,MATCH(Import_LA_Code,DatasheetPart4!$B$5:$B$301,0),MATCH(CONCATENATE('Part 4'!$S138,"/",'Part 4'!J$6),DatasheetPart4!$D$3:$GQ$3,0))</f>
        <v>37202044</v>
      </c>
      <c r="K138" s="259"/>
      <c r="L138" s="259"/>
      <c r="M138" s="679">
        <f>INDEX(DatasheetPart4!$D$5:$GQ$301,MATCH(Import_LA_Code,DatasheetPart4!$B$5:$B$301,0),MATCH(CONCATENATE('Part 4'!$S138,"/",'Part 4'!M$6),DatasheetPart4!$D$3:$GQ$3,0))</f>
        <v>6247767</v>
      </c>
      <c r="N138" s="259"/>
      <c r="O138" s="259"/>
      <c r="P138" s="679">
        <f>INDEX(DatasheetPart4!$D$5:$GQ$301,MATCH(Import_LA_Code,DatasheetPart4!$B$5:$B$301,0),MATCH(CONCATENATE('Part 4'!$S138,"/",'Part 4'!P$6),DatasheetPart4!$D$3:$GQ$3,0))</f>
        <v>590221</v>
      </c>
      <c r="Q138" s="259"/>
      <c r="R138" s="262"/>
      <c r="S138" s="767">
        <v>46</v>
      </c>
    </row>
    <row r="139" spans="1:19" ht="15.75" x14ac:dyDescent="0.25">
      <c r="A139" s="461"/>
      <c r="B139" s="259"/>
      <c r="C139" s="272"/>
      <c r="D139" s="272"/>
      <c r="E139" s="254"/>
      <c r="F139" s="254"/>
      <c r="G139" s="254"/>
      <c r="H139" s="254"/>
      <c r="I139" s="254"/>
      <c r="J139" s="254"/>
      <c r="K139" s="254"/>
      <c r="L139" s="254"/>
      <c r="M139" s="254"/>
      <c r="N139" s="254"/>
      <c r="O139" s="254"/>
      <c r="P139" s="254"/>
      <c r="Q139" s="259"/>
      <c r="R139" s="262"/>
    </row>
    <row r="140" spans="1:19" ht="16.5" thickBot="1" x14ac:dyDescent="0.3">
      <c r="A140" s="461"/>
      <c r="B140" s="259"/>
      <c r="C140" s="282" t="s">
        <v>333</v>
      </c>
      <c r="D140" s="272"/>
      <c r="E140" s="254"/>
      <c r="F140" s="254"/>
      <c r="G140" s="254"/>
      <c r="H140" s="254"/>
      <c r="I140" s="254"/>
      <c r="J140" s="254"/>
      <c r="K140" s="254"/>
      <c r="L140" s="254"/>
      <c r="M140" s="254"/>
      <c r="N140" s="254"/>
      <c r="O140" s="254"/>
      <c r="P140" s="254"/>
      <c r="Q140" s="259"/>
      <c r="R140" s="262"/>
    </row>
    <row r="141" spans="1:19" ht="16.5" thickBot="1" x14ac:dyDescent="0.3">
      <c r="A141" s="461"/>
      <c r="B141" s="259"/>
      <c r="C141" s="371" t="s">
        <v>334</v>
      </c>
      <c r="D141" s="272"/>
      <c r="E141" s="254"/>
      <c r="F141" s="254"/>
      <c r="G141" s="254"/>
      <c r="H141" s="254"/>
      <c r="I141" s="254"/>
      <c r="J141" s="679">
        <f>INDEX(DatasheetPart4!$D$5:$GQ$301,MATCH(Import_LA_Code,DatasheetPart4!$B$5:$B$301,0),MATCH(CONCATENATE('Part 4'!$S141,"/",'Part 4'!J$6),DatasheetPart4!$D$3:$GQ$3,0))</f>
        <v>-359963</v>
      </c>
      <c r="K141" s="370"/>
      <c r="L141" s="254"/>
      <c r="M141" s="679">
        <f>INDEX(DatasheetPart4!$D$5:$GQ$301,MATCH(Import_LA_Code,DatasheetPart4!$B$5:$B$301,0),MATCH(CONCATENATE('Part 4'!$S141,"/",'Part 4'!M$6),DatasheetPart4!$D$3:$GQ$3,0))</f>
        <v>-303523</v>
      </c>
      <c r="N141" s="254"/>
      <c r="O141" s="254"/>
      <c r="P141" s="679">
        <f>INDEX(DatasheetPart4!$D$5:$GQ$301,MATCH(Import_LA_Code,DatasheetPart4!$B$5:$B$301,0),MATCH(CONCATENATE('Part 4'!$S141,"/",'Part 4'!P$6),DatasheetPart4!$D$3:$GQ$3,0))</f>
        <v>-1766</v>
      </c>
      <c r="Q141" s="259"/>
      <c r="R141" s="262"/>
      <c r="S141" s="767">
        <v>47</v>
      </c>
    </row>
    <row r="142" spans="1:19" ht="15.75" x14ac:dyDescent="0.25">
      <c r="A142" s="461"/>
      <c r="B142" s="259"/>
      <c r="C142" s="272"/>
      <c r="D142" s="272"/>
      <c r="E142" s="254"/>
      <c r="F142" s="254"/>
      <c r="G142" s="254"/>
      <c r="H142" s="254"/>
      <c r="I142" s="254"/>
      <c r="J142" s="254"/>
      <c r="K142" s="254"/>
      <c r="L142" s="254"/>
      <c r="M142" s="254"/>
      <c r="N142" s="254"/>
      <c r="O142" s="254"/>
      <c r="P142" s="254"/>
      <c r="Q142" s="259"/>
      <c r="R142" s="262"/>
    </row>
    <row r="143" spans="1:19" ht="16.5" thickBot="1" x14ac:dyDescent="0.3">
      <c r="A143" s="461"/>
      <c r="B143" s="259"/>
      <c r="C143" s="282" t="s">
        <v>223</v>
      </c>
      <c r="D143" s="272"/>
      <c r="E143" s="254"/>
      <c r="F143" s="254"/>
      <c r="G143" s="254"/>
      <c r="H143" s="254"/>
      <c r="I143" s="254"/>
      <c r="J143" s="254"/>
      <c r="K143" s="254"/>
      <c r="L143" s="254"/>
      <c r="M143" s="254"/>
      <c r="N143" s="254"/>
      <c r="O143" s="254"/>
      <c r="P143" s="254"/>
      <c r="Q143" s="259"/>
      <c r="R143" s="262"/>
    </row>
    <row r="144" spans="1:19" ht="16.5" thickBot="1" x14ac:dyDescent="0.3">
      <c r="A144" s="461"/>
      <c r="B144" s="259"/>
      <c r="C144" s="371" t="s">
        <v>335</v>
      </c>
      <c r="D144" s="291"/>
      <c r="E144" s="291"/>
      <c r="F144" s="291"/>
      <c r="G144" s="291"/>
      <c r="H144" s="254"/>
      <c r="I144" s="254"/>
      <c r="J144" s="679">
        <f>INDEX(DatasheetPart4!$D$5:$GQ$301,MATCH(Import_LA_Code,DatasheetPart4!$B$5:$B$301,0),MATCH(CONCATENATE('Part 4'!$S144,"/",'Part 4'!J$6),DatasheetPart4!$D$3:$GQ$3,0))</f>
        <v>-70059</v>
      </c>
      <c r="K144" s="254"/>
      <c r="L144" s="254"/>
      <c r="M144" s="679">
        <f>INDEX(DatasheetPart4!$D$5:$GQ$301,MATCH(Import_LA_Code,DatasheetPart4!$B$5:$B$301,0),MATCH(CONCATENATE('Part 4'!$S144,"/",'Part 4'!M$6),DatasheetPart4!$D$3:$GQ$3,0))</f>
        <v>-2944</v>
      </c>
      <c r="N144" s="254"/>
      <c r="O144" s="254"/>
      <c r="P144" s="679">
        <f>INDEX(DatasheetPart4!$D$5:$GQ$301,MATCH(Import_LA_Code,DatasheetPart4!$B$5:$B$301,0),MATCH(CONCATENATE('Part 4'!$S144,"/",'Part 4'!P$6),DatasheetPart4!$D$3:$GQ$3,0))</f>
        <v>-1064</v>
      </c>
      <c r="Q144" s="467"/>
      <c r="R144" s="262"/>
      <c r="S144" s="767">
        <v>48</v>
      </c>
    </row>
    <row r="145" spans="1:19" ht="15.75" x14ac:dyDescent="0.25">
      <c r="A145" s="461"/>
      <c r="B145" s="259"/>
      <c r="C145" s="291"/>
      <c r="D145" s="291"/>
      <c r="E145" s="291"/>
      <c r="F145" s="291"/>
      <c r="G145" s="291"/>
      <c r="H145" s="254"/>
      <c r="I145" s="254"/>
      <c r="J145" s="254"/>
      <c r="K145" s="254"/>
      <c r="L145" s="254"/>
      <c r="M145" s="469"/>
      <c r="N145" s="254"/>
      <c r="O145" s="254"/>
      <c r="P145" s="254"/>
      <c r="Q145" s="259"/>
      <c r="R145" s="262"/>
    </row>
    <row r="146" spans="1:19" ht="16.5" thickBot="1" x14ac:dyDescent="0.3">
      <c r="A146" s="461"/>
      <c r="B146" s="259"/>
      <c r="C146" s="312" t="s">
        <v>336</v>
      </c>
      <c r="D146" s="313"/>
      <c r="E146" s="270"/>
      <c r="F146" s="270"/>
      <c r="G146" s="270"/>
      <c r="H146" s="254"/>
      <c r="I146" s="254"/>
      <c r="J146" s="277"/>
      <c r="K146" s="254"/>
      <c r="L146" s="254"/>
      <c r="M146" s="277"/>
      <c r="N146" s="254"/>
      <c r="O146" s="254"/>
      <c r="P146" s="277"/>
      <c r="Q146" s="259"/>
      <c r="R146" s="262"/>
    </row>
    <row r="147" spans="1:19" ht="16.5" thickBot="1" x14ac:dyDescent="0.3">
      <c r="A147" s="461"/>
      <c r="B147" s="259"/>
      <c r="C147" s="313" t="s">
        <v>337</v>
      </c>
      <c r="D147" s="313"/>
      <c r="E147" s="270"/>
      <c r="F147" s="270"/>
      <c r="G147" s="270"/>
      <c r="H147" s="254"/>
      <c r="I147" s="254"/>
      <c r="J147" s="679">
        <f>INDEX(DatasheetPart4!$D$5:$GQ$301,MATCH(Import_LA_Code,DatasheetPart4!$B$5:$B$301,0),MATCH(CONCATENATE('Part 4'!$S147,"/",'Part 4'!J$6),DatasheetPart4!$D$3:$GQ$3,0))</f>
        <v>-172870</v>
      </c>
      <c r="K147" s="254"/>
      <c r="L147" s="254"/>
      <c r="M147" s="679">
        <f>INDEX(DatasheetPart4!$D$5:$GQ$301,MATCH(Import_LA_Code,DatasheetPart4!$B$5:$B$301,0),MATCH(CONCATENATE('Part 4'!$S147,"/",'Part 4'!M$6),DatasheetPart4!$D$3:$GQ$3,0))</f>
        <v>0</v>
      </c>
      <c r="N147" s="254"/>
      <c r="O147" s="254"/>
      <c r="P147" s="679">
        <f>INDEX(DatasheetPart4!$D$5:$GQ$301,MATCH(Import_LA_Code,DatasheetPart4!$B$5:$B$301,0),MATCH(CONCATENATE('Part 4'!$S147,"/",'Part 4'!P$6),DatasheetPart4!$D$3:$GQ$3,0))</f>
        <v>-3200</v>
      </c>
      <c r="Q147" s="467"/>
      <c r="R147" s="262"/>
      <c r="S147" s="767">
        <v>49</v>
      </c>
    </row>
    <row r="148" spans="1:19" ht="15.75" x14ac:dyDescent="0.25">
      <c r="A148" s="461"/>
      <c r="B148" s="259"/>
      <c r="C148" s="272"/>
      <c r="D148" s="272"/>
      <c r="E148" s="254"/>
      <c r="F148" s="254"/>
      <c r="G148" s="254"/>
      <c r="H148" s="254"/>
      <c r="I148" s="254"/>
      <c r="J148" s="277"/>
      <c r="K148" s="254"/>
      <c r="L148" s="254"/>
      <c r="M148" s="277"/>
      <c r="N148" s="254"/>
      <c r="O148" s="254"/>
      <c r="P148" s="277"/>
      <c r="Q148" s="259"/>
      <c r="R148" s="262"/>
    </row>
    <row r="149" spans="1:19" ht="16.5" thickBot="1" x14ac:dyDescent="0.3">
      <c r="A149" s="461"/>
      <c r="B149" s="259"/>
      <c r="C149" s="282" t="s">
        <v>225</v>
      </c>
      <c r="D149" s="272"/>
      <c r="E149" s="254"/>
      <c r="F149" s="254"/>
      <c r="G149" s="254"/>
      <c r="H149" s="254"/>
      <c r="I149" s="254"/>
      <c r="J149" s="277"/>
      <c r="K149" s="254"/>
      <c r="L149" s="254"/>
      <c r="M149" s="277"/>
      <c r="N149" s="254"/>
      <c r="O149" s="254"/>
      <c r="P149" s="277"/>
      <c r="Q149" s="259"/>
      <c r="R149" s="262"/>
    </row>
    <row r="150" spans="1:19" ht="16.5" thickBot="1" x14ac:dyDescent="0.3">
      <c r="A150" s="461"/>
      <c r="B150" s="259"/>
      <c r="C150" s="874" t="s">
        <v>338</v>
      </c>
      <c r="D150" s="874"/>
      <c r="E150" s="874"/>
      <c r="F150" s="254"/>
      <c r="G150" s="254"/>
      <c r="H150" s="254"/>
      <c r="I150" s="254"/>
      <c r="J150" s="679">
        <f>INDEX(DatasheetPart4!$D$5:$GQ$301,MATCH(Import_LA_Code,DatasheetPart4!$B$5:$B$301,0),MATCH(CONCATENATE('Part 4'!$S150,"/",'Part 4'!J$6),DatasheetPart4!$D$3:$GQ$3,0))</f>
        <v>1176340661</v>
      </c>
      <c r="K150" s="370"/>
      <c r="L150" s="254"/>
      <c r="M150" s="679">
        <f>INDEX(DatasheetPart4!$D$5:$GQ$301,MATCH(Import_LA_Code,DatasheetPart4!$B$5:$B$301,0),MATCH(CONCATENATE('Part 4'!$S150,"/",'Part 4'!M$6),DatasheetPart4!$D$3:$GQ$3,0))</f>
        <v>373322571</v>
      </c>
      <c r="N150" s="254"/>
      <c r="O150" s="254"/>
      <c r="P150" s="679">
        <f>INDEX(DatasheetPart4!$D$5:$GQ$301,MATCH(Import_LA_Code,DatasheetPart4!$B$5:$B$301,0),MATCH(CONCATENATE('Part 4'!$S150,"/",'Part 4'!P$6),DatasheetPart4!$D$3:$GQ$3,0))</f>
        <v>13283222</v>
      </c>
      <c r="Q150" s="467"/>
      <c r="R150" s="262"/>
      <c r="S150" s="767">
        <v>50</v>
      </c>
    </row>
    <row r="151" spans="1:19" ht="16.5" thickBot="1" x14ac:dyDescent="0.3">
      <c r="A151" s="461"/>
      <c r="B151" s="259"/>
      <c r="C151" s="272"/>
      <c r="D151" s="272"/>
      <c r="E151" s="254"/>
      <c r="F151" s="254"/>
      <c r="G151" s="254"/>
      <c r="H151" s="254"/>
      <c r="I151" s="254"/>
      <c r="J151" s="254"/>
      <c r="K151" s="254"/>
      <c r="L151" s="254"/>
      <c r="M151" s="469"/>
      <c r="N151" s="254"/>
      <c r="O151" s="254"/>
      <c r="P151" s="254"/>
      <c r="Q151" s="259"/>
      <c r="R151" s="262"/>
    </row>
    <row r="152" spans="1:19" ht="16.5" thickBot="1" x14ac:dyDescent="0.3">
      <c r="A152" s="461"/>
      <c r="B152" s="259"/>
      <c r="C152" s="874" t="s">
        <v>339</v>
      </c>
      <c r="D152" s="874"/>
      <c r="E152" s="874"/>
      <c r="F152" s="874"/>
      <c r="G152" s="874"/>
      <c r="H152" s="254"/>
      <c r="I152" s="254"/>
      <c r="J152" s="462">
        <f>INDEX(DatasheetPart4!$D$5:$GQ$301,MATCH(Import_LA_Code,DatasheetPart4!$B$5:$B$301,0),MATCH(CONCATENATE('Part 4'!$S152,"/",'Part 4'!J$6),DatasheetPart4!$D$3:$GQ$3,0))</f>
        <v>1298466737</v>
      </c>
      <c r="K152" s="470"/>
      <c r="L152" s="259"/>
      <c r="M152" s="462">
        <f>INDEX(DatasheetPart4!$D$5:$GQ$301,MATCH(Import_LA_Code,DatasheetPart4!$B$5:$B$301,0),MATCH(CONCATENATE('Part 4'!$S152,"/",'Part 4'!M$6),DatasheetPart4!$D$3:$GQ$3,0))</f>
        <v>392592668</v>
      </c>
      <c r="N152" s="259"/>
      <c r="O152" s="259"/>
      <c r="P152" s="462">
        <f>INDEX(DatasheetPart4!$D$5:$GQ$301,MATCH(Import_LA_Code,DatasheetPart4!$B$5:$B$301,0),MATCH(CONCATENATE('Part 4'!$S152,"/",'Part 4'!P$6),DatasheetPart4!$D$3:$GQ$3,0))</f>
        <v>14813023</v>
      </c>
      <c r="Q152" s="470"/>
      <c r="R152" s="262"/>
      <c r="S152" s="767">
        <v>51</v>
      </c>
    </row>
    <row r="153" spans="1:19" ht="16.5" thickBot="1" x14ac:dyDescent="0.3">
      <c r="A153" s="461"/>
      <c r="B153" s="259"/>
      <c r="C153" s="272"/>
      <c r="D153" s="272"/>
      <c r="E153" s="254"/>
      <c r="F153" s="254"/>
      <c r="G153" s="254"/>
      <c r="H153" s="254"/>
      <c r="I153" s="254"/>
      <c r="J153" s="277"/>
      <c r="K153" s="254"/>
      <c r="L153" s="254"/>
      <c r="M153" s="277"/>
      <c r="N153" s="254"/>
      <c r="O153" s="254"/>
      <c r="P153" s="277"/>
      <c r="Q153" s="259"/>
      <c r="R153" s="262"/>
    </row>
    <row r="154" spans="1:19" ht="16.5" thickBot="1" x14ac:dyDescent="0.3">
      <c r="A154" s="461"/>
      <c r="B154" s="259"/>
      <c r="C154" s="874" t="s">
        <v>340</v>
      </c>
      <c r="D154" s="874"/>
      <c r="E154" s="874"/>
      <c r="F154" s="874"/>
      <c r="G154" s="874"/>
      <c r="H154" s="254"/>
      <c r="I154" s="254"/>
      <c r="J154" s="679">
        <f>INDEX(DatasheetPart4!$D$5:$GQ$301,MATCH(Import_LA_Code,DatasheetPart4!$B$5:$B$301,0),MATCH(CONCATENATE('Part 4'!$S154,"/",'Part 4'!J$6),DatasheetPart4!$D$3:$GQ$3,0))</f>
        <v>-122126076</v>
      </c>
      <c r="K154" s="259"/>
      <c r="L154" s="259"/>
      <c r="M154" s="679">
        <f>INDEX(DatasheetPart4!$D$5:$GQ$301,MATCH(Import_LA_Code,DatasheetPart4!$B$5:$B$301,0),MATCH(CONCATENATE('Part 4'!$S154,"/",'Part 4'!M$6),DatasheetPart4!$D$3:$GQ$3,0))</f>
        <v>-19270097</v>
      </c>
      <c r="N154" s="467"/>
      <c r="O154" s="259"/>
      <c r="P154" s="679">
        <f>INDEX(DatasheetPart4!$D$5:$GQ$301,MATCH(Import_LA_Code,DatasheetPart4!$B$5:$B$301,0),MATCH(CONCATENATE('Part 4'!$S154,"/",'Part 4'!P$6),DatasheetPart4!$D$3:$GQ$3,0))</f>
        <v>-1529801</v>
      </c>
      <c r="Q154" s="467"/>
      <c r="R154" s="262"/>
      <c r="S154" s="767">
        <v>52</v>
      </c>
    </row>
    <row r="155" spans="1:19" ht="15.75" x14ac:dyDescent="0.25">
      <c r="A155" s="461"/>
      <c r="B155" s="259"/>
      <c r="C155" s="272"/>
      <c r="D155" s="272"/>
      <c r="E155" s="254"/>
      <c r="F155" s="254"/>
      <c r="G155" s="254"/>
      <c r="H155" s="254"/>
      <c r="I155" s="254"/>
      <c r="J155" s="277"/>
      <c r="K155" s="254"/>
      <c r="L155" s="254"/>
      <c r="M155" s="277"/>
      <c r="N155" s="254"/>
      <c r="O155" s="254"/>
      <c r="P155" s="277"/>
      <c r="Q155" s="259"/>
      <c r="R155" s="262"/>
    </row>
    <row r="156" spans="1:19" ht="16.5" thickBot="1" x14ac:dyDescent="0.3">
      <c r="A156" s="471"/>
      <c r="B156" s="267"/>
      <c r="C156" s="312" t="s">
        <v>341</v>
      </c>
      <c r="D156" s="313"/>
      <c r="E156" s="270"/>
      <c r="F156" s="270"/>
      <c r="G156" s="270"/>
      <c r="H156" s="499"/>
      <c r="I156" s="499"/>
      <c r="J156" s="473"/>
      <c r="K156" s="473"/>
      <c r="L156" s="473"/>
      <c r="M156" s="500"/>
      <c r="N156" s="473"/>
      <c r="O156" s="473"/>
      <c r="P156" s="473"/>
      <c r="Q156" s="267"/>
      <c r="R156" s="271"/>
    </row>
    <row r="157" spans="1:19" ht="16.5" thickBot="1" x14ac:dyDescent="0.3">
      <c r="A157" s="461"/>
      <c r="B157" s="259"/>
      <c r="C157" s="313" t="s">
        <v>342</v>
      </c>
      <c r="D157" s="313"/>
      <c r="E157" s="270"/>
      <c r="F157" s="270"/>
      <c r="G157" s="270"/>
      <c r="H157" s="270"/>
      <c r="I157" s="270"/>
      <c r="J157" s="679">
        <f>INDEX(DatasheetPart4!$D$5:$GQ$301,MATCH(Import_LA_Code,DatasheetPart4!$B$5:$B$301,0),MATCH(CONCATENATE('Part 4'!$S157,"/",'Part 4'!J$6),DatasheetPart4!$D$3:$GQ$3,0))</f>
        <v>-311082</v>
      </c>
      <c r="K157" s="485"/>
      <c r="L157" s="473"/>
      <c r="M157" s="679">
        <f>INDEX(DatasheetPart4!$D$5:$GQ$301,MATCH(Import_LA_Code,DatasheetPart4!$B$5:$B$301,0),MATCH(CONCATENATE('Part 4'!$S157,"/",'Part 4'!M$6),DatasheetPart4!$D$3:$GQ$3,0))</f>
        <v>-4836</v>
      </c>
      <c r="N157" s="485"/>
      <c r="O157" s="473"/>
      <c r="P157" s="679">
        <f>INDEX(DatasheetPart4!$D$5:$GQ$301,MATCH(Import_LA_Code,DatasheetPart4!$B$5:$B$301,0),MATCH(CONCATENATE('Part 4'!$S157,"/",'Part 4'!P$6),DatasheetPart4!$D$3:$GQ$3,0))</f>
        <v>-5703</v>
      </c>
      <c r="Q157" s="259"/>
      <c r="R157" s="262"/>
      <c r="S157" s="767">
        <v>53</v>
      </c>
    </row>
    <row r="158" spans="1:19" ht="15.75" x14ac:dyDescent="0.25">
      <c r="A158" s="461"/>
      <c r="B158" s="259"/>
      <c r="C158" s="272"/>
      <c r="D158" s="272"/>
      <c r="E158" s="254"/>
      <c r="F158" s="254"/>
      <c r="G158" s="254"/>
      <c r="H158" s="254"/>
      <c r="I158" s="254"/>
      <c r="J158" s="331"/>
      <c r="K158" s="270"/>
      <c r="L158" s="270"/>
      <c r="M158" s="331"/>
      <c r="N158" s="254"/>
      <c r="O158" s="254"/>
      <c r="P158" s="277"/>
      <c r="Q158" s="259"/>
      <c r="R158" s="262"/>
    </row>
    <row r="159" spans="1:19" ht="16.5" thickBot="1" x14ac:dyDescent="0.3">
      <c r="A159" s="461"/>
      <c r="B159" s="259"/>
      <c r="C159" s="268" t="s">
        <v>343</v>
      </c>
      <c r="D159" s="272"/>
      <c r="E159" s="254"/>
      <c r="F159" s="254"/>
      <c r="G159" s="254"/>
      <c r="H159" s="254"/>
      <c r="I159" s="254"/>
      <c r="J159" s="254"/>
      <c r="K159" s="254"/>
      <c r="L159" s="254"/>
      <c r="M159" s="469"/>
      <c r="N159" s="254"/>
      <c r="O159" s="254"/>
      <c r="P159" s="254"/>
      <c r="Q159" s="259"/>
      <c r="R159" s="262"/>
    </row>
    <row r="160" spans="1:19" ht="16.5" thickBot="1" x14ac:dyDescent="0.3">
      <c r="A160" s="461"/>
      <c r="B160" s="259"/>
      <c r="C160" s="874" t="s">
        <v>344</v>
      </c>
      <c r="D160" s="874"/>
      <c r="E160" s="874"/>
      <c r="F160" s="254"/>
      <c r="G160" s="254"/>
      <c r="H160" s="254"/>
      <c r="I160" s="254"/>
      <c r="J160" s="679">
        <f>INDEX(DatasheetPart4!$D$5:$GQ$301,MATCH(Import_LA_Code,DatasheetPart4!$B$5:$B$301,0),MATCH(CONCATENATE('Part 4'!$S160,"/",'Part 4'!J$6),DatasheetPart4!$D$3:$GQ$3,0))</f>
        <v>2044565767</v>
      </c>
      <c r="K160" s="254"/>
      <c r="L160" s="254"/>
      <c r="M160" s="679">
        <f>INDEX(DatasheetPart4!$D$5:$GQ$301,MATCH(Import_LA_Code,DatasheetPart4!$B$5:$B$301,0),MATCH(CONCATENATE('Part 4'!$S160,"/",'Part 4'!M$6),DatasheetPart4!$D$3:$GQ$3,0))</f>
        <v>619168844</v>
      </c>
      <c r="N160" s="370"/>
      <c r="O160" s="254"/>
      <c r="P160" s="679">
        <f>INDEX(DatasheetPart4!$D$5:$GQ$301,MATCH(Import_LA_Code,DatasheetPart4!$B$5:$B$301,0),MATCH(CONCATENATE('Part 4'!$S160,"/",'Part 4'!P$6),DatasheetPart4!$D$3:$GQ$3,0))</f>
        <v>23664941</v>
      </c>
      <c r="Q160" s="259"/>
      <c r="R160" s="262"/>
      <c r="S160" s="767">
        <v>54</v>
      </c>
    </row>
    <row r="161" spans="1:19" ht="16.5" thickBot="1" x14ac:dyDescent="0.3">
      <c r="A161" s="461"/>
      <c r="B161" s="259"/>
      <c r="C161" s="272"/>
      <c r="D161" s="272"/>
      <c r="E161" s="254"/>
      <c r="F161" s="254"/>
      <c r="G161" s="254"/>
      <c r="H161" s="254"/>
      <c r="I161" s="254"/>
      <c r="J161" s="254"/>
      <c r="K161" s="254"/>
      <c r="L161" s="254"/>
      <c r="M161" s="469"/>
      <c r="N161" s="254"/>
      <c r="O161" s="254"/>
      <c r="P161" s="254"/>
      <c r="Q161" s="259"/>
      <c r="R161" s="262"/>
    </row>
    <row r="162" spans="1:19" ht="16.5" thickBot="1" x14ac:dyDescent="0.3">
      <c r="A162" s="461"/>
      <c r="B162" s="259"/>
      <c r="C162" s="874" t="s">
        <v>345</v>
      </c>
      <c r="D162" s="874"/>
      <c r="E162" s="874"/>
      <c r="F162" s="874"/>
      <c r="G162" s="874"/>
      <c r="H162" s="254"/>
      <c r="I162" s="254"/>
      <c r="J162" s="462">
        <f>INDEX(DatasheetPart4!$D$5:$GQ$301,MATCH(Import_LA_Code,DatasheetPart4!$B$5:$B$301,0),MATCH(CONCATENATE('Part 4'!$S162,"/",'Part 4'!J$6),DatasheetPart4!$D$3:$GQ$3,0))</f>
        <v>2027620433</v>
      </c>
      <c r="K162" s="467"/>
      <c r="L162" s="259"/>
      <c r="M162" s="462">
        <f>INDEX(DatasheetPart4!$D$5:$GQ$301,MATCH(Import_LA_Code,DatasheetPart4!$B$5:$B$301,0),MATCH(CONCATENATE('Part 4'!$S162,"/",'Part 4'!M$6),DatasheetPart4!$D$3:$GQ$3,0))</f>
        <v>611015816</v>
      </c>
      <c r="N162" s="259"/>
      <c r="O162" s="259"/>
      <c r="P162" s="462">
        <f>INDEX(DatasheetPart4!$D$5:$GQ$301,MATCH(Import_LA_Code,DatasheetPart4!$B$5:$B$301,0),MATCH(CONCATENATE('Part 4'!$S162,"/",'Part 4'!P$6),DatasheetPart4!$D$3:$GQ$3,0))</f>
        <v>23557143</v>
      </c>
      <c r="Q162" s="470"/>
      <c r="R162" s="262"/>
      <c r="S162" s="767">
        <v>55</v>
      </c>
    </row>
    <row r="163" spans="1:19" ht="16.5" thickBot="1" x14ac:dyDescent="0.3">
      <c r="A163" s="461"/>
      <c r="B163" s="259"/>
      <c r="C163" s="272"/>
      <c r="D163" s="272"/>
      <c r="E163" s="254"/>
      <c r="F163" s="254"/>
      <c r="G163" s="254"/>
      <c r="H163" s="254"/>
      <c r="I163" s="254"/>
      <c r="J163" s="277"/>
      <c r="K163" s="254"/>
      <c r="L163" s="254"/>
      <c r="M163" s="277"/>
      <c r="N163" s="254"/>
      <c r="O163" s="254"/>
      <c r="P163" s="277"/>
      <c r="Q163" s="259"/>
      <c r="R163" s="262"/>
    </row>
    <row r="164" spans="1:19" ht="16.5" thickBot="1" x14ac:dyDescent="0.3">
      <c r="A164" s="461"/>
      <c r="B164" s="259"/>
      <c r="C164" s="874" t="s">
        <v>346</v>
      </c>
      <c r="D164" s="874"/>
      <c r="E164" s="874"/>
      <c r="F164" s="874"/>
      <c r="G164" s="874"/>
      <c r="H164" s="254"/>
      <c r="I164" s="254"/>
      <c r="J164" s="679">
        <f>INDEX(DatasheetPart4!$D$5:$GQ$301,MATCH(Import_LA_Code,DatasheetPart4!$B$5:$B$301,0),MATCH(CONCATENATE('Part 4'!$S164,"/",'Part 4'!J$6),DatasheetPart4!$D$3:$GQ$3,0))</f>
        <v>16945334</v>
      </c>
      <c r="K164" s="370"/>
      <c r="L164" s="254"/>
      <c r="M164" s="679">
        <f>INDEX(DatasheetPart4!$D$5:$GQ$301,MATCH(Import_LA_Code,DatasheetPart4!$B$5:$B$301,0),MATCH(CONCATENATE('Part 4'!$S164,"/",'Part 4'!M$6),DatasheetPart4!$D$3:$GQ$3,0))</f>
        <v>8153028</v>
      </c>
      <c r="N164" s="254"/>
      <c r="O164" s="254"/>
      <c r="P164" s="679">
        <f>INDEX(DatasheetPart4!$D$5:$GQ$301,MATCH(Import_LA_Code,DatasheetPart4!$B$5:$B$301,0),MATCH(CONCATENATE('Part 4'!$S164,"/",'Part 4'!P$6),DatasheetPart4!$D$3:$GQ$3,0))</f>
        <v>107798</v>
      </c>
      <c r="Q164" s="259"/>
      <c r="R164" s="262"/>
      <c r="S164" s="767">
        <v>56</v>
      </c>
    </row>
    <row r="165" spans="1:19" ht="15.75" x14ac:dyDescent="0.25">
      <c r="A165" s="461"/>
      <c r="B165" s="259"/>
      <c r="C165" s="272"/>
      <c r="D165" s="272"/>
      <c r="E165" s="254"/>
      <c r="F165" s="254"/>
      <c r="G165" s="254"/>
      <c r="H165" s="254"/>
      <c r="I165" s="254"/>
      <c r="J165" s="331"/>
      <c r="K165" s="270"/>
      <c r="L165" s="270"/>
      <c r="M165" s="331"/>
      <c r="N165" s="270"/>
      <c r="O165" s="270"/>
      <c r="P165" s="331"/>
      <c r="Q165" s="259"/>
      <c r="R165" s="262"/>
    </row>
    <row r="166" spans="1:19" ht="16.5" thickBot="1" x14ac:dyDescent="0.3">
      <c r="A166" s="461"/>
      <c r="B166" s="259"/>
      <c r="C166" s="268" t="s">
        <v>347</v>
      </c>
      <c r="D166" s="272"/>
      <c r="E166" s="254"/>
      <c r="F166" s="254"/>
      <c r="G166" s="254"/>
      <c r="H166" s="254"/>
      <c r="I166" s="254"/>
      <c r="J166" s="254"/>
      <c r="K166" s="254"/>
      <c r="L166" s="254"/>
      <c r="M166" s="469"/>
      <c r="N166" s="254"/>
      <c r="O166" s="254"/>
      <c r="P166" s="254"/>
      <c r="Q166" s="259"/>
      <c r="R166" s="262"/>
    </row>
    <row r="167" spans="1:19" ht="16.5" thickBot="1" x14ac:dyDescent="0.3">
      <c r="A167" s="461"/>
      <c r="B167" s="259"/>
      <c r="C167" s="272" t="s">
        <v>348</v>
      </c>
      <c r="D167" s="272"/>
      <c r="E167" s="272"/>
      <c r="F167" s="254"/>
      <c r="G167" s="254"/>
      <c r="H167" s="254"/>
      <c r="I167" s="254"/>
      <c r="J167" s="679">
        <f>INDEX(DatasheetPart4!$D$5:$GQ$301,MATCH(Import_LA_Code,DatasheetPart4!$B$5:$B$301,0),MATCH(CONCATENATE('Part 4'!$S167,"/",'Part 4'!J$6),DatasheetPart4!$D$3:$GQ$3,0))</f>
        <v>1211578</v>
      </c>
      <c r="K167" s="254"/>
      <c r="L167" s="254"/>
      <c r="M167" s="679">
        <f>INDEX(DatasheetPart4!$D$5:$GQ$301,MATCH(Import_LA_Code,DatasheetPart4!$B$5:$B$301,0),MATCH(CONCATENATE('Part 4'!$S167,"/",'Part 4'!M$6),DatasheetPart4!$D$3:$GQ$3,0))</f>
        <v>0</v>
      </c>
      <c r="N167" s="370"/>
      <c r="O167" s="254"/>
      <c r="P167" s="679">
        <f>INDEX(DatasheetPart4!$D$5:$GQ$301,MATCH(Import_LA_Code,DatasheetPart4!$B$5:$B$301,0),MATCH(CONCATENATE('Part 4'!$S167,"/",'Part 4'!P$6),DatasheetPart4!$D$3:$GQ$3,0))</f>
        <v>2146</v>
      </c>
      <c r="Q167" s="259"/>
      <c r="R167" s="262"/>
      <c r="S167" s="767">
        <v>57</v>
      </c>
    </row>
    <row r="168" spans="1:19" ht="16.5" thickBot="1" x14ac:dyDescent="0.3">
      <c r="A168" s="461"/>
      <c r="B168" s="259"/>
      <c r="C168" s="272"/>
      <c r="D168" s="272"/>
      <c r="E168" s="254"/>
      <c r="F168" s="254"/>
      <c r="G168" s="254"/>
      <c r="H168" s="254"/>
      <c r="I168" s="254"/>
      <c r="J168" s="254"/>
      <c r="K168" s="254"/>
      <c r="L168" s="254"/>
      <c r="M168" s="469"/>
      <c r="N168" s="254"/>
      <c r="O168" s="254"/>
      <c r="P168" s="254"/>
      <c r="Q168" s="259"/>
      <c r="R168" s="262"/>
    </row>
    <row r="169" spans="1:19" ht="16.5" thickBot="1" x14ac:dyDescent="0.3">
      <c r="A169" s="461"/>
      <c r="B169" s="259"/>
      <c r="C169" s="874" t="s">
        <v>349</v>
      </c>
      <c r="D169" s="874"/>
      <c r="E169" s="874"/>
      <c r="F169" s="874"/>
      <c r="G169" s="874"/>
      <c r="H169" s="254"/>
      <c r="I169" s="254"/>
      <c r="J169" s="462">
        <f>INDEX(DatasheetPart4!$D$5:$GQ$301,MATCH(Import_LA_Code,DatasheetPart4!$B$5:$B$301,0),MATCH(CONCATENATE('Part 4'!$S169,"/",'Part 4'!J$6),DatasheetPart4!$D$3:$GQ$3,0))</f>
        <v>1232615</v>
      </c>
      <c r="K169" s="470"/>
      <c r="L169" s="259"/>
      <c r="M169" s="462">
        <f>INDEX(DatasheetPart4!$D$5:$GQ$301,MATCH(Import_LA_Code,DatasheetPart4!$B$5:$B$301,0),MATCH(CONCATENATE('Part 4'!$S169,"/",'Part 4'!M$6),DatasheetPart4!$D$3:$GQ$3,0))</f>
        <v>0</v>
      </c>
      <c r="N169" s="259"/>
      <c r="O169" s="259"/>
      <c r="P169" s="462">
        <f>INDEX(DatasheetPart4!$D$5:$GQ$301,MATCH(Import_LA_Code,DatasheetPart4!$B$5:$B$301,0),MATCH(CONCATENATE('Part 4'!$S169,"/",'Part 4'!P$6),DatasheetPart4!$D$3:$GQ$3,0))</f>
        <v>2230</v>
      </c>
      <c r="Q169" s="470"/>
      <c r="R169" s="262"/>
      <c r="S169" s="767">
        <v>58</v>
      </c>
    </row>
    <row r="170" spans="1:19" ht="16.5" thickBot="1" x14ac:dyDescent="0.3">
      <c r="A170" s="461"/>
      <c r="B170" s="259"/>
      <c r="C170" s="272"/>
      <c r="D170" s="272"/>
      <c r="E170" s="254"/>
      <c r="F170" s="254"/>
      <c r="G170" s="254"/>
      <c r="H170" s="254"/>
      <c r="I170" s="254"/>
      <c r="J170" s="277"/>
      <c r="K170" s="254"/>
      <c r="L170" s="254"/>
      <c r="M170" s="277"/>
      <c r="N170" s="254"/>
      <c r="O170" s="254"/>
      <c r="P170" s="277"/>
      <c r="Q170" s="259"/>
      <c r="R170" s="262"/>
    </row>
    <row r="171" spans="1:19" ht="16.5" thickBot="1" x14ac:dyDescent="0.3">
      <c r="A171" s="461"/>
      <c r="B171" s="259"/>
      <c r="C171" s="874" t="s">
        <v>350</v>
      </c>
      <c r="D171" s="874"/>
      <c r="E171" s="874"/>
      <c r="F171" s="874"/>
      <c r="G171" s="254"/>
      <c r="H171" s="254"/>
      <c r="I171" s="254"/>
      <c r="J171" s="679">
        <f>INDEX(DatasheetPart4!$D$5:$GQ$301,MATCH(Import_LA_Code,DatasheetPart4!$B$5:$B$301,0),MATCH(CONCATENATE('Part 4'!$S171,"/",'Part 4'!J$6),DatasheetPart4!$D$3:$GQ$3,0))</f>
        <v>-21037</v>
      </c>
      <c r="K171" s="370"/>
      <c r="L171" s="254"/>
      <c r="M171" s="679">
        <f>INDEX(DatasheetPart4!$D$5:$GQ$301,MATCH(Import_LA_Code,DatasheetPart4!$B$5:$B$301,0),MATCH(CONCATENATE('Part 4'!$S171,"/",'Part 4'!M$6),DatasheetPart4!$D$3:$GQ$3,0))</f>
        <v>0</v>
      </c>
      <c r="N171" s="254"/>
      <c r="O171" s="254"/>
      <c r="P171" s="679">
        <f>INDEX(DatasheetPart4!$D$5:$GQ$301,MATCH(Import_LA_Code,DatasheetPart4!$B$5:$B$301,0),MATCH(CONCATENATE('Part 4'!$S171,"/",'Part 4'!P$6),DatasheetPart4!$D$3:$GQ$3,0))</f>
        <v>-84</v>
      </c>
      <c r="Q171" s="259"/>
      <c r="R171" s="262"/>
      <c r="S171" s="767">
        <v>59</v>
      </c>
    </row>
    <row r="172" spans="1:19" ht="15.75" x14ac:dyDescent="0.25">
      <c r="A172" s="461"/>
      <c r="B172" s="254"/>
      <c r="C172" s="254"/>
      <c r="D172" s="254"/>
      <c r="E172" s="254"/>
      <c r="F172" s="254"/>
      <c r="G172" s="254"/>
      <c r="H172" s="254"/>
      <c r="I172" s="254"/>
      <c r="J172" s="254"/>
      <c r="K172" s="254"/>
      <c r="L172" s="501"/>
      <c r="M172" s="502"/>
      <c r="N172" s="501"/>
      <c r="O172" s="254"/>
      <c r="P172" s="254"/>
      <c r="Q172" s="254"/>
      <c r="R172" s="262"/>
    </row>
    <row r="173" spans="1:19" ht="16.5" thickBot="1" x14ac:dyDescent="0.3">
      <c r="A173" s="461"/>
      <c r="B173" s="254"/>
      <c r="C173" s="503" t="s">
        <v>231</v>
      </c>
      <c r="D173" s="270"/>
      <c r="E173" s="270"/>
      <c r="F173" s="270"/>
      <c r="G173" s="270"/>
      <c r="H173" s="254"/>
      <c r="I173" s="254"/>
      <c r="J173" s="254"/>
      <c r="K173" s="254"/>
      <c r="L173" s="501"/>
      <c r="M173" s="502"/>
      <c r="N173" s="501"/>
      <c r="O173" s="254"/>
      <c r="P173" s="254"/>
      <c r="Q173" s="254"/>
      <c r="R173" s="262"/>
    </row>
    <row r="174" spans="1:19" ht="16.5" thickBot="1" x14ac:dyDescent="0.3">
      <c r="A174" s="461"/>
      <c r="B174" s="254"/>
      <c r="C174" s="313" t="s">
        <v>351</v>
      </c>
      <c r="D174" s="313"/>
      <c r="E174" s="313"/>
      <c r="F174" s="270"/>
      <c r="G174" s="270"/>
      <c r="H174" s="254"/>
      <c r="I174" s="254"/>
      <c r="J174" s="679">
        <f>INDEX(DatasheetPart4!$D$5:$GQ$301,MATCH(Import_LA_Code,DatasheetPart4!$B$5:$B$301,0),MATCH(CONCATENATE('Part 4'!$S174,"/",'Part 4'!J$6),DatasheetPart4!$D$3:$GQ$3,0))</f>
        <v>-11397084</v>
      </c>
      <c r="K174" s="485"/>
      <c r="L174" s="501"/>
      <c r="M174" s="679">
        <f>INDEX(DatasheetPart4!$D$5:$GQ$301,MATCH(Import_LA_Code,DatasheetPart4!$B$5:$B$301,0),MATCH(CONCATENATE('Part 4'!$S174,"/",'Part 4'!M$6),DatasheetPart4!$D$3:$GQ$3,0))</f>
        <v>-4640063</v>
      </c>
      <c r="N174" s="501"/>
      <c r="O174" s="473"/>
      <c r="P174" s="679">
        <f>INDEX(DatasheetPart4!$D$5:$GQ$301,MATCH(Import_LA_Code,DatasheetPart4!$B$5:$B$301,0),MATCH(CONCATENATE('Part 4'!$S174,"/",'Part 4'!P$6),DatasheetPart4!$D$3:$GQ$3,0))</f>
        <v>-107103</v>
      </c>
      <c r="Q174" s="370"/>
      <c r="R174" s="262"/>
      <c r="S174" s="767">
        <v>60</v>
      </c>
    </row>
    <row r="175" spans="1:19" ht="15.75" x14ac:dyDescent="0.25">
      <c r="A175" s="461"/>
      <c r="B175" s="254"/>
      <c r="C175" s="254"/>
      <c r="D175" s="254"/>
      <c r="E175" s="254"/>
      <c r="F175" s="254"/>
      <c r="G175" s="254"/>
      <c r="H175" s="254"/>
      <c r="I175" s="254"/>
      <c r="J175" s="254"/>
      <c r="K175" s="254"/>
      <c r="L175" s="501"/>
      <c r="M175" s="502"/>
      <c r="N175" s="501"/>
      <c r="O175" s="254"/>
      <c r="P175" s="254"/>
      <c r="Q175" s="254"/>
      <c r="R175" s="262"/>
    </row>
    <row r="176" spans="1:19" ht="16.5" thickBot="1" x14ac:dyDescent="0.3">
      <c r="A176" s="461"/>
      <c r="B176" s="254"/>
      <c r="C176" s="268" t="s">
        <v>352</v>
      </c>
      <c r="D176" s="254"/>
      <c r="E176" s="254"/>
      <c r="F176" s="254"/>
      <c r="G176" s="254"/>
      <c r="H176" s="254"/>
      <c r="I176" s="254"/>
      <c r="J176" s="254"/>
      <c r="K176" s="254"/>
      <c r="L176" s="501"/>
      <c r="M176" s="502"/>
      <c r="N176" s="501"/>
      <c r="O176" s="254"/>
      <c r="P176" s="254"/>
      <c r="Q176" s="254"/>
      <c r="R176" s="262"/>
    </row>
    <row r="177" spans="1:19" ht="16.5" thickBot="1" x14ac:dyDescent="0.3">
      <c r="A177" s="461"/>
      <c r="B177" s="254"/>
      <c r="C177" s="254" t="s">
        <v>353</v>
      </c>
      <c r="D177" s="254"/>
      <c r="E177" s="254"/>
      <c r="F177" s="254"/>
      <c r="G177" s="254"/>
      <c r="H177" s="254"/>
      <c r="I177" s="254"/>
      <c r="J177" s="679">
        <f>INDEX(DatasheetPart4!$D$5:$GQ$301,MATCH(Import_LA_Code,DatasheetPart4!$B$5:$B$301,0),MATCH(CONCATENATE('Part 4'!$S177,"/",'Part 4'!J$6),DatasheetPart4!$D$3:$GQ$3,0))</f>
        <v>1347915</v>
      </c>
      <c r="K177" s="473"/>
      <c r="L177" s="501"/>
      <c r="M177" s="679">
        <f>INDEX(DatasheetPart4!$D$5:$GQ$301,MATCH(Import_LA_Code,DatasheetPart4!$B$5:$B$301,0),MATCH(CONCATENATE('Part 4'!$S177,"/",'Part 4'!M$6),DatasheetPart4!$D$3:$GQ$3,0))</f>
        <v>608349</v>
      </c>
      <c r="N177" s="504"/>
      <c r="O177" s="473"/>
      <c r="P177" s="679">
        <f>INDEX(DatasheetPart4!$D$5:$GQ$301,MATCH(Import_LA_Code,DatasheetPart4!$B$5:$B$301,0),MATCH(CONCATENATE('Part 4'!$S177,"/",'Part 4'!P$6),DatasheetPart4!$D$3:$GQ$3,0))</f>
        <v>5114</v>
      </c>
      <c r="Q177" s="370"/>
      <c r="R177" s="262"/>
      <c r="S177" s="767">
        <v>61</v>
      </c>
    </row>
    <row r="178" spans="1:19" ht="16.5" thickBot="1" x14ac:dyDescent="0.3">
      <c r="A178" s="461"/>
      <c r="B178" s="270"/>
      <c r="C178" s="270"/>
      <c r="D178" s="270"/>
      <c r="E178" s="270"/>
      <c r="F178" s="270"/>
      <c r="G178" s="270"/>
      <c r="H178" s="270"/>
      <c r="I178" s="270"/>
      <c r="J178" s="331"/>
      <c r="K178" s="499"/>
      <c r="L178" s="368"/>
      <c r="M178" s="331"/>
      <c r="N178" s="368"/>
      <c r="O178" s="499"/>
      <c r="P178" s="331"/>
      <c r="Q178" s="254"/>
      <c r="R178" s="262"/>
    </row>
    <row r="179" spans="1:19" ht="16.5" thickBot="1" x14ac:dyDescent="0.3">
      <c r="A179" s="461"/>
      <c r="B179" s="270"/>
      <c r="C179" s="874" t="s">
        <v>354</v>
      </c>
      <c r="D179" s="874"/>
      <c r="E179" s="874"/>
      <c r="F179" s="874"/>
      <c r="G179" s="874"/>
      <c r="H179" s="254"/>
      <c r="I179" s="254"/>
      <c r="J179" s="462">
        <f>INDEX(DatasheetPart4!$D$5:$GQ$301,MATCH(Import_LA_Code,DatasheetPart4!$B$5:$B$301,0),MATCH(CONCATENATE('Part 4'!$S179,"/",'Part 4'!J$6),DatasheetPart4!$D$3:$GQ$3,0))</f>
        <v>598186</v>
      </c>
      <c r="K179" s="470"/>
      <c r="L179" s="259"/>
      <c r="M179" s="462">
        <f>INDEX(DatasheetPart4!$D$5:$GQ$301,MATCH(Import_LA_Code,DatasheetPart4!$B$5:$B$301,0),MATCH(CONCATENATE('Part 4'!$S179,"/",'Part 4'!M$6),DatasheetPart4!$D$3:$GQ$3,0))</f>
        <v>1466</v>
      </c>
      <c r="N179" s="259"/>
      <c r="O179" s="259"/>
      <c r="P179" s="462">
        <f>INDEX(DatasheetPart4!$D$5:$GQ$301,MATCH(Import_LA_Code,DatasheetPart4!$B$5:$B$301,0),MATCH(CONCATENATE('Part 4'!$S179,"/",'Part 4'!P$6),DatasheetPart4!$D$3:$GQ$3,0))</f>
        <v>7280</v>
      </c>
      <c r="Q179" s="254"/>
      <c r="R179" s="262"/>
      <c r="S179" s="767">
        <v>62</v>
      </c>
    </row>
    <row r="180" spans="1:19" ht="16.5" thickBot="1" x14ac:dyDescent="0.3">
      <c r="A180" s="461"/>
      <c r="B180" s="270"/>
      <c r="C180" s="272"/>
      <c r="D180" s="272"/>
      <c r="E180" s="254"/>
      <c r="F180" s="254"/>
      <c r="G180" s="254"/>
      <c r="H180" s="254"/>
      <c r="I180" s="254"/>
      <c r="J180" s="277"/>
      <c r="K180" s="254"/>
      <c r="L180" s="254"/>
      <c r="M180" s="277"/>
      <c r="N180" s="254"/>
      <c r="O180" s="254"/>
      <c r="P180" s="277"/>
      <c r="Q180" s="254"/>
      <c r="R180" s="262"/>
    </row>
    <row r="181" spans="1:19" ht="16.5" thickBot="1" x14ac:dyDescent="0.3">
      <c r="A181" s="461"/>
      <c r="B181" s="270"/>
      <c r="C181" s="874" t="s">
        <v>355</v>
      </c>
      <c r="D181" s="874"/>
      <c r="E181" s="874"/>
      <c r="F181" s="874"/>
      <c r="G181" s="874"/>
      <c r="H181" s="254"/>
      <c r="I181" s="254"/>
      <c r="J181" s="679">
        <f>INDEX(DatasheetPart4!$D$5:$GQ$301,MATCH(Import_LA_Code,DatasheetPart4!$B$5:$B$301,0),MATCH(CONCATENATE('Part 4'!$S181,"/",'Part 4'!J$6),DatasheetPart4!$D$3:$GQ$3,0))</f>
        <v>749729</v>
      </c>
      <c r="K181" s="259"/>
      <c r="L181" s="259"/>
      <c r="M181" s="679">
        <f>INDEX(DatasheetPart4!$D$5:$GQ$301,MATCH(Import_LA_Code,DatasheetPart4!$B$5:$B$301,0),MATCH(CONCATENATE('Part 4'!$S181,"/",'Part 4'!M$6),DatasheetPart4!$D$3:$GQ$3,0))</f>
        <v>606883</v>
      </c>
      <c r="N181" s="467"/>
      <c r="O181" s="259"/>
      <c r="P181" s="679">
        <f>INDEX(DatasheetPart4!$D$5:$GQ$301,MATCH(Import_LA_Code,DatasheetPart4!$B$5:$B$301,0),MATCH(CONCATENATE('Part 4'!$S181,"/",'Part 4'!P$6),DatasheetPart4!$D$3:$GQ$3,0))</f>
        <v>-2166</v>
      </c>
      <c r="Q181" s="370"/>
      <c r="R181" s="262"/>
      <c r="S181" s="767">
        <v>63</v>
      </c>
    </row>
    <row r="182" spans="1:19" ht="15.75" x14ac:dyDescent="0.25">
      <c r="A182" s="461"/>
      <c r="B182" s="254"/>
      <c r="C182" s="254"/>
      <c r="D182" s="254"/>
      <c r="E182" s="254"/>
      <c r="F182" s="254"/>
      <c r="G182" s="254"/>
      <c r="H182" s="254"/>
      <c r="I182" s="254"/>
      <c r="J182" s="254"/>
      <c r="K182" s="254"/>
      <c r="L182" s="501"/>
      <c r="M182" s="502"/>
      <c r="N182" s="501"/>
      <c r="O182" s="254"/>
      <c r="P182" s="254"/>
      <c r="Q182" s="254"/>
      <c r="R182" s="262"/>
    </row>
    <row r="183" spans="1:19" ht="16.5" thickBot="1" x14ac:dyDescent="0.3">
      <c r="A183" s="461"/>
      <c r="B183" s="254"/>
      <c r="C183" s="268" t="s">
        <v>356</v>
      </c>
      <c r="D183" s="254"/>
      <c r="E183" s="254"/>
      <c r="F183" s="254"/>
      <c r="G183" s="254"/>
      <c r="H183" s="254"/>
      <c r="I183" s="254"/>
      <c r="J183" s="254"/>
      <c r="K183" s="254"/>
      <c r="L183" s="501"/>
      <c r="M183" s="505"/>
      <c r="N183" s="501"/>
      <c r="O183" s="254"/>
      <c r="P183" s="254"/>
      <c r="Q183" s="254"/>
      <c r="R183" s="262"/>
    </row>
    <row r="184" spans="1:19" ht="16.5" thickBot="1" x14ac:dyDescent="0.3">
      <c r="A184" s="461"/>
      <c r="B184" s="254"/>
      <c r="C184" s="254" t="s">
        <v>357</v>
      </c>
      <c r="D184" s="254"/>
      <c r="E184" s="254"/>
      <c r="F184" s="254"/>
      <c r="G184" s="254"/>
      <c r="H184" s="254"/>
      <c r="I184" s="254"/>
      <c r="J184" s="679">
        <f>INDEX(DatasheetPart4!$D$5:$GQ$301,MATCH(Import_LA_Code,DatasheetPart4!$B$5:$B$301,0),MATCH(CONCATENATE('Part 4'!$S184,"/",'Part 4'!J$6),DatasheetPart4!$D$3:$GQ$3,0))</f>
        <v>1267775</v>
      </c>
      <c r="K184" s="254"/>
      <c r="L184" s="501"/>
      <c r="M184" s="493">
        <f>INDEX(DatasheetPart4!$D$5:$GQ$301,MATCH(Import_LA_Code,DatasheetPart4!$B$5:$B$301,0),MATCH(CONCATENATE('Part 4'!$S184,"/",'Part 4'!M$6),DatasheetPart4!$D$3:$GQ$3,0))</f>
        <v>0</v>
      </c>
      <c r="N184" s="501"/>
      <c r="O184" s="254"/>
      <c r="P184" s="493">
        <f>INDEX(DatasheetPart4!$D$5:$GQ$301,MATCH(Import_LA_Code,DatasheetPart4!$B$5:$B$301,0),MATCH(CONCATENATE('Part 4'!$S184,"/",'Part 4'!P$6),DatasheetPart4!$D$3:$GQ$3,0))</f>
        <v>0</v>
      </c>
      <c r="Q184" s="254"/>
      <c r="R184" s="262"/>
      <c r="S184" s="767">
        <v>64</v>
      </c>
    </row>
    <row r="185" spans="1:19" ht="15.75" x14ac:dyDescent="0.25">
      <c r="A185" s="461"/>
      <c r="B185" s="254"/>
      <c r="C185" s="254"/>
      <c r="D185" s="254"/>
      <c r="E185" s="254" t="s">
        <v>15</v>
      </c>
      <c r="F185" s="254"/>
      <c r="G185" s="254"/>
      <c r="H185" s="254"/>
      <c r="I185" s="254"/>
      <c r="J185" s="254"/>
      <c r="K185" s="254"/>
      <c r="L185" s="501"/>
      <c r="M185" s="506"/>
      <c r="N185" s="501"/>
      <c r="O185" s="254"/>
      <c r="P185" s="507"/>
      <c r="Q185" s="254"/>
      <c r="R185" s="262"/>
    </row>
    <row r="186" spans="1:19" ht="16.5" thickBot="1" x14ac:dyDescent="0.3">
      <c r="A186" s="461"/>
      <c r="B186" s="254"/>
      <c r="C186" s="268" t="s">
        <v>358</v>
      </c>
      <c r="D186" s="254"/>
      <c r="E186" s="254"/>
      <c r="F186" s="254"/>
      <c r="G186" s="254"/>
      <c r="H186" s="254"/>
      <c r="I186" s="254"/>
      <c r="J186" s="268"/>
      <c r="K186" s="254"/>
      <c r="L186" s="501"/>
      <c r="M186" s="502"/>
      <c r="N186" s="501"/>
      <c r="O186" s="254"/>
      <c r="P186" s="254"/>
      <c r="Q186" s="254"/>
      <c r="R186" s="262"/>
    </row>
    <row r="187" spans="1:19" ht="16.5" thickBot="1" x14ac:dyDescent="0.3">
      <c r="A187" s="461"/>
      <c r="B187" s="254"/>
      <c r="C187" s="254" t="s">
        <v>359</v>
      </c>
      <c r="D187" s="254"/>
      <c r="E187" s="254"/>
      <c r="F187" s="254"/>
      <c r="G187" s="254"/>
      <c r="H187" s="254"/>
      <c r="I187" s="254"/>
      <c r="J187" s="679">
        <f>INDEX(DatasheetPart4!$D$5:$GQ$301,MATCH(Import_LA_Code,DatasheetPart4!$B$5:$B$301,0),MATCH(CONCATENATE('Part 4'!$S187,"/",'Part 4'!J$6),DatasheetPart4!$D$3:$GQ$3,0))</f>
        <v>1293725</v>
      </c>
      <c r="K187" s="370"/>
      <c r="L187" s="508"/>
      <c r="M187" s="493">
        <f>INDEX(DatasheetPart4!$D$5:$GQ$301,MATCH(Import_LA_Code,DatasheetPart4!$B$5:$B$301,0),MATCH(CONCATENATE('Part 4'!$S187,"/",'Part 4'!M$6),DatasheetPart4!$D$3:$GQ$3,0))</f>
        <v>0</v>
      </c>
      <c r="N187" s="501"/>
      <c r="O187" s="254"/>
      <c r="P187" s="493">
        <f>INDEX(DatasheetPart4!$D$5:$GQ$301,MATCH(Import_LA_Code,DatasheetPart4!$B$5:$B$301,0),MATCH(CONCATENATE('Part 4'!$S187,"/",'Part 4'!P$6),DatasheetPart4!$D$3:$GQ$3,0))</f>
        <v>0</v>
      </c>
      <c r="Q187" s="488"/>
      <c r="R187" s="262"/>
      <c r="S187" s="767">
        <v>65</v>
      </c>
    </row>
    <row r="188" spans="1:19" ht="16.5" thickBot="1" x14ac:dyDescent="0.3">
      <c r="A188" s="461"/>
      <c r="B188" s="254"/>
      <c r="C188" s="473"/>
      <c r="D188" s="254"/>
      <c r="E188" s="254"/>
      <c r="F188" s="254"/>
      <c r="G188" s="254"/>
      <c r="H188" s="254"/>
      <c r="I188" s="254"/>
      <c r="J188" s="254"/>
      <c r="K188" s="254"/>
      <c r="L188" s="501"/>
      <c r="M188" s="509"/>
      <c r="N188" s="501"/>
      <c r="O188" s="254"/>
      <c r="P188" s="254"/>
      <c r="Q188" s="254"/>
      <c r="R188" s="262"/>
    </row>
    <row r="189" spans="1:19" ht="15.75" x14ac:dyDescent="0.25">
      <c r="A189" s="461"/>
      <c r="B189" s="259"/>
      <c r="C189" s="510"/>
      <c r="D189" s="511"/>
      <c r="E189" s="512"/>
      <c r="F189" s="512"/>
      <c r="G189" s="512"/>
      <c r="H189" s="512"/>
      <c r="I189" s="512"/>
      <c r="J189" s="512"/>
      <c r="K189" s="513"/>
      <c r="L189" s="513"/>
      <c r="M189" s="514"/>
      <c r="N189" s="513"/>
      <c r="O189" s="513"/>
      <c r="P189" s="512"/>
      <c r="Q189" s="515"/>
      <c r="R189" s="262"/>
    </row>
    <row r="190" spans="1:19" ht="16.5" thickBot="1" x14ac:dyDescent="0.3">
      <c r="A190" s="461"/>
      <c r="B190" s="259"/>
      <c r="C190" s="516" t="s">
        <v>360</v>
      </c>
      <c r="D190" s="517"/>
      <c r="E190" s="518"/>
      <c r="F190" s="518"/>
      <c r="G190" s="518"/>
      <c r="H190" s="518"/>
      <c r="I190" s="518"/>
      <c r="J190" s="518"/>
      <c r="K190" s="519"/>
      <c r="L190" s="519"/>
      <c r="M190" s="520"/>
      <c r="N190" s="519"/>
      <c r="O190" s="519"/>
      <c r="P190" s="518"/>
      <c r="Q190" s="521"/>
      <c r="R190" s="262"/>
    </row>
    <row r="191" spans="1:19" ht="16.5" thickBot="1" x14ac:dyDescent="0.3">
      <c r="A191" s="461"/>
      <c r="B191" s="259"/>
      <c r="C191" s="905" t="s">
        <v>361</v>
      </c>
      <c r="D191" s="906"/>
      <c r="E191" s="906"/>
      <c r="F191" s="518"/>
      <c r="G191" s="518"/>
      <c r="H191" s="518"/>
      <c r="I191" s="518"/>
      <c r="J191" s="679">
        <f>INDEX(DatasheetPart4!$D$5:$GQ$301,MATCH(Import_LA_Code,DatasheetPart4!$B$5:$B$301,0),MATCH(CONCATENATE('Part 4'!$S191,"/",'Part 4'!J$6),DatasheetPart4!$D$3:$GQ$3,0))</f>
        <v>4235694636</v>
      </c>
      <c r="K191" s="519"/>
      <c r="L191" s="519"/>
      <c r="M191" s="679">
        <f>INDEX(DatasheetPart4!$D$5:$GQ$301,MATCH(Import_LA_Code,DatasheetPart4!$B$5:$B$301,0),MATCH(CONCATENATE('Part 4'!$S191,"/",'Part 4'!M$6),DatasheetPart4!$D$3:$GQ$3,0))</f>
        <v>1154612029</v>
      </c>
      <c r="N191" s="519"/>
      <c r="O191" s="519"/>
      <c r="P191" s="679">
        <f>INDEX(DatasheetPart4!$D$5:$GQ$301,MATCH(Import_LA_Code,DatasheetPart4!$B$5:$B$301,0),MATCH(CONCATENATE('Part 4'!$S191,"/",'Part 4'!P$6),DatasheetPart4!$D$3:$GQ$3,0))</f>
        <v>50766424</v>
      </c>
      <c r="Q191" s="521"/>
      <c r="R191" s="262"/>
      <c r="S191" s="767">
        <v>66</v>
      </c>
    </row>
    <row r="192" spans="1:19" ht="16.5" thickBot="1" x14ac:dyDescent="0.3">
      <c r="A192" s="461"/>
      <c r="B192" s="259"/>
      <c r="C192" s="522"/>
      <c r="D192" s="517"/>
      <c r="E192" s="518"/>
      <c r="F192" s="518"/>
      <c r="G192" s="518"/>
      <c r="H192" s="518"/>
      <c r="I192" s="518"/>
      <c r="J192" s="518"/>
      <c r="K192" s="519"/>
      <c r="L192" s="519"/>
      <c r="M192" s="520"/>
      <c r="N192" s="519"/>
      <c r="O192" s="519"/>
      <c r="P192" s="518"/>
      <c r="Q192" s="521"/>
      <c r="R192" s="262"/>
    </row>
    <row r="193" spans="1:19" ht="16.5" thickBot="1" x14ac:dyDescent="0.3">
      <c r="A193" s="461"/>
      <c r="B193" s="259"/>
      <c r="C193" s="522" t="s">
        <v>362</v>
      </c>
      <c r="D193" s="517"/>
      <c r="E193" s="518"/>
      <c r="F193" s="518"/>
      <c r="G193" s="518"/>
      <c r="H193" s="518"/>
      <c r="I193" s="518"/>
      <c r="J193" s="679">
        <f>INDEX(DatasheetPart4!$D$5:$GQ$301,MATCH(Import_LA_Code,DatasheetPart4!$B$5:$B$301,0),MATCH(CONCATENATE('Part 4'!$S193,"/",'Part 4'!J$6),DatasheetPart4!$D$3:$GQ$3,0))</f>
        <v>-59408377</v>
      </c>
      <c r="K193" s="523"/>
      <c r="L193" s="519"/>
      <c r="M193" s="679">
        <f>INDEX(DatasheetPart4!$D$5:$GQ$301,MATCH(Import_LA_Code,DatasheetPart4!$B$5:$B$301,0),MATCH(CONCATENATE('Part 4'!$S193,"/",'Part 4'!M$6),DatasheetPart4!$D$3:$GQ$3,0))</f>
        <v>-5879356</v>
      </c>
      <c r="N193" s="519"/>
      <c r="O193" s="519"/>
      <c r="P193" s="679">
        <f>INDEX(DatasheetPart4!$D$5:$GQ$301,MATCH(Import_LA_Code,DatasheetPart4!$B$5:$B$301,0),MATCH(CONCATENATE('Part 4'!$S193,"/",'Part 4'!P$6),DatasheetPart4!$D$3:$GQ$3,0))</f>
        <v>-715925</v>
      </c>
      <c r="Q193" s="521"/>
      <c r="R193" s="262"/>
      <c r="S193" s="767">
        <v>67</v>
      </c>
    </row>
    <row r="194" spans="1:19" ht="16.5" thickBot="1" x14ac:dyDescent="0.3">
      <c r="A194" s="461"/>
      <c r="B194" s="259"/>
      <c r="C194" s="524"/>
      <c r="D194" s="525"/>
      <c r="E194" s="526"/>
      <c r="F194" s="526"/>
      <c r="G194" s="526"/>
      <c r="H194" s="526"/>
      <c r="I194" s="526"/>
      <c r="J194" s="526"/>
      <c r="K194" s="527"/>
      <c r="L194" s="527"/>
      <c r="M194" s="528"/>
      <c r="N194" s="527"/>
      <c r="O194" s="527"/>
      <c r="P194" s="526"/>
      <c r="Q194" s="529"/>
      <c r="R194" s="262"/>
    </row>
    <row r="195" spans="1:19" ht="15.75" x14ac:dyDescent="0.25">
      <c r="A195" s="461"/>
      <c r="B195" s="259"/>
      <c r="C195" s="272"/>
      <c r="D195" s="272"/>
      <c r="E195" s="254"/>
      <c r="F195" s="254"/>
      <c r="G195" s="254"/>
      <c r="H195" s="254"/>
      <c r="I195" s="254"/>
      <c r="J195" s="254"/>
      <c r="K195" s="374"/>
      <c r="L195" s="374"/>
      <c r="M195" s="530"/>
      <c r="N195" s="374"/>
      <c r="O195" s="374"/>
      <c r="P195" s="254"/>
      <c r="Q195" s="259"/>
      <c r="R195" s="262"/>
    </row>
    <row r="196" spans="1:19" ht="15.75" thickBot="1" x14ac:dyDescent="0.3">
      <c r="A196" s="531"/>
      <c r="B196" s="532"/>
      <c r="C196" s="533"/>
      <c r="D196" s="533"/>
      <c r="E196" s="532"/>
      <c r="F196" s="532"/>
      <c r="G196" s="533"/>
      <c r="H196" s="532"/>
      <c r="I196" s="532"/>
      <c r="J196" s="533"/>
      <c r="K196" s="532"/>
      <c r="L196" s="532"/>
      <c r="M196" s="533"/>
      <c r="N196" s="532"/>
      <c r="O196" s="532"/>
      <c r="P196" s="533"/>
      <c r="Q196" s="532"/>
      <c r="R196" s="534"/>
    </row>
    <row r="198" spans="1:19" x14ac:dyDescent="0.25">
      <c r="E198" s="496" t="s">
        <v>15</v>
      </c>
    </row>
  </sheetData>
  <mergeCells count="29">
    <mergeCell ref="A2:R2"/>
    <mergeCell ref="A3:R3"/>
    <mergeCell ref="A4:R4"/>
    <mergeCell ref="C9:P9"/>
    <mergeCell ref="I11:K12"/>
    <mergeCell ref="L11:N12"/>
    <mergeCell ref="P11:P12"/>
    <mergeCell ref="C152:G152"/>
    <mergeCell ref="C14:G14"/>
    <mergeCell ref="C16:G17"/>
    <mergeCell ref="C23:Q23"/>
    <mergeCell ref="F25:H26"/>
    <mergeCell ref="I25:K26"/>
    <mergeCell ref="L25:N26"/>
    <mergeCell ref="O25:Q26"/>
    <mergeCell ref="A28:F28"/>
    <mergeCell ref="C59:E59"/>
    <mergeCell ref="C60:E61"/>
    <mergeCell ref="C68:E69"/>
    <mergeCell ref="C150:E150"/>
    <mergeCell ref="C179:G179"/>
    <mergeCell ref="C181:G181"/>
    <mergeCell ref="C191:E191"/>
    <mergeCell ref="C154:G154"/>
    <mergeCell ref="C160:E160"/>
    <mergeCell ref="C162:G162"/>
    <mergeCell ref="C164:G164"/>
    <mergeCell ref="C169:G169"/>
    <mergeCell ref="C171:F171"/>
  </mergeCells>
  <dataValidations count="67">
    <dataValidation allowBlank="1" showInputMessage="1" showErrorMessage="1" prompt="This was Line 60a in NNDR3 22-23" sqref="C174:E174" xr:uid="{6F1B2AB4-5F25-4CA4-BD0E-9A9A41E0FB04}"/>
    <dataValidation allowBlank="1" showInputMessage="1" showErrorMessage="1" prompt="This was Line 31 in NNDR3 22-23" sqref="C101" xr:uid="{4DC9944D-2BB0-4967-AF81-64A55C3A74FB}"/>
    <dataValidation allowBlank="1" showInputMessage="1" showErrorMessage="1" prompt="This was Line 32 in NNDR3 22-23" sqref="C104" xr:uid="{286A6B92-9CBA-43A6-B980-3D4645031E60}"/>
    <dataValidation allowBlank="1" showInputMessage="1" showErrorMessage="1" prompt="This was Line 33 in NNDR3 22-23" sqref="C107" xr:uid="{D85F3A39-BB33-4327-A318-4C380B8C2DCC}"/>
    <dataValidation allowBlank="1" showInputMessage="1" showErrorMessage="1" prompt="This was Line 34 in NNDR3 22-23" sqref="C110" xr:uid="{3492D4CC-2E61-4DBC-B649-938C5FD36DAF}"/>
    <dataValidation allowBlank="1" showInputMessage="1" showErrorMessage="1" prompt="This was Line 35 in NNDR3 22-23" sqref="C112" xr:uid="{AE85D014-6CD5-42D6-BED6-0E5A553EFED6}"/>
    <dataValidation allowBlank="1" showInputMessage="1" showErrorMessage="1" prompt="This was Line 36 in NNDR3 22-23" sqref="C114" xr:uid="{051963FE-E2FB-46C1-9BE4-0EF848DCAEDC}"/>
    <dataValidation allowBlank="1" showInputMessage="1" showErrorMessage="1" prompt="This was Line 37 in NNDR3 22-23" sqref="C117" xr:uid="{20C488AE-59F1-4214-8F06-3B1CC39C18D3}"/>
    <dataValidation allowBlank="1" showInputMessage="1" showErrorMessage="1" prompt="This was Line 38 in NNDR3 22-23" sqref="C120" xr:uid="{12DAB39B-0A98-42D8-B86E-AA53CED85BCE}"/>
    <dataValidation allowBlank="1" showInputMessage="1" showErrorMessage="1" prompt="This was Line 39 in NNDR3 22-23" sqref="C122" xr:uid="{BD04F038-30C9-4702-B04D-F88CB685DCAE}"/>
    <dataValidation allowBlank="1" showInputMessage="1" showErrorMessage="1" prompt="This was Line 40 in NNDR3 22-23" sqref="C124" xr:uid="{15CD606E-0F7F-46B5-AA99-47520BAC257B}"/>
    <dataValidation allowBlank="1" showInputMessage="1" showErrorMessage="1" prompt="This was Line 41 in NNDR3 22-23" sqref="C127" xr:uid="{41CB187F-2084-46DC-8A95-21250DB6BEB7}"/>
    <dataValidation allowBlank="1" showInputMessage="1" showErrorMessage="1" prompt="This was Line 42 in NNDR3 22-23" sqref="C129" xr:uid="{E9BFE417-2B7D-4B43-9B8B-75C94932AD48}"/>
    <dataValidation allowBlank="1" showInputMessage="1" showErrorMessage="1" prompt="This was Line 43 in NNDR3 22-23" sqref="C131" xr:uid="{898C4A97-4A3C-4E82-A745-7AF406E0E3F1}"/>
    <dataValidation allowBlank="1" showInputMessage="1" showErrorMessage="1" prompt="This was Line 44 in NNDR3 22-23" sqref="C134" xr:uid="{41141737-DCDC-4DB5-948B-65F570D8ADCD}"/>
    <dataValidation allowBlank="1" showInputMessage="1" showErrorMessage="1" prompt="This was Line 45 in NNDR3 22-23" sqref="C136" xr:uid="{ECE8D089-692F-41F5-96C6-D824726CF057}"/>
    <dataValidation allowBlank="1" showInputMessage="1" showErrorMessage="1" prompt="This was Line 46 in NNDR3 22-23" sqref="C138" xr:uid="{11E249D8-4824-4FE7-BA0D-137724459DB1}"/>
    <dataValidation allowBlank="1" showInputMessage="1" showErrorMessage="1" prompt="This was Line 48 in NNDR3 22-23" sqref="C144" xr:uid="{7E8D762E-3969-4199-A354-B5D3FCEF508F}"/>
    <dataValidation allowBlank="1" showInputMessage="1" showErrorMessage="1" prompt="This was line 53 in NNDR3 22-23" sqref="C157" xr:uid="{B22E8A49-7B65-4D26-BCCC-2137FBA985F6}"/>
    <dataValidation allowBlank="1" showInputMessage="1" showErrorMessage="1" prompt="This was Line 66 in NNDR3 22-23" sqref="C191:E191" xr:uid="{497A2EFF-4330-4F6C-8BF2-77BA8CC75B0F}"/>
    <dataValidation allowBlank="1" showInputMessage="1" showErrorMessage="1" prompt="This was Line 67 in NNDR3 22-23" sqref="C193" xr:uid="{51CF4E8D-971E-4D36-9049-EDFC0EDABF45}"/>
    <dataValidation allowBlank="1" showInputMessage="1" showErrorMessage="1" prompt="This was Line 47 in NNDR3 22-23" sqref="C141" xr:uid="{1DC4B9B1-F730-479B-8075-16DF98768BB7}"/>
    <dataValidation allowBlank="1" showInputMessage="1" showErrorMessage="1" prompt="This is a new line added in NNDR3 23-24" sqref="C181:E181 C179:E179" xr:uid="{EC3D1896-2E3B-4C5D-A7DE-0FDC3BC8ED24}"/>
    <dataValidation allowBlank="1" showInputMessage="1" showErrorMessage="1" prompt="This was Line 64 in NNDR3 22-23" sqref="C184" xr:uid="{AB50EFEF-17BF-4209-A9C7-00756045D344}"/>
    <dataValidation allowBlank="1" showInputMessage="1" showErrorMessage="1" prompt="This was Line 65 in NNDR3 22-23" sqref="C187" xr:uid="{F4A27C8F-43B3-4B51-97B7-4311D156811A}"/>
    <dataValidation allowBlank="1" showInputMessage="1" showErrorMessage="1" prompt="This was line 1 in NNDR3 22-23" sqref="C14:E14" xr:uid="{EB11C37C-2A77-4E20-B1CE-F84919C4B1CC}"/>
    <dataValidation allowBlank="1" showInputMessage="1" showErrorMessage="1" prompt="This was line 2 in NNDR3 22-23" sqref="C16:E17" xr:uid="{C4AD503C-8779-42A7-8A3A-458E9B142E24}"/>
    <dataValidation allowBlank="1" showInputMessage="1" showErrorMessage="1" prompt="This was line 3 in NNDR3 22-23" sqref="C19" xr:uid="{B4FA15C4-F22A-41FA-A3BC-73B70CEA0D83}"/>
    <dataValidation allowBlank="1" showInputMessage="1" showErrorMessage="1" prompt="This was line 4 in NNDR3 22-23" sqref="C32" xr:uid="{56AD4C78-3D7A-49BE-ADCB-0F1E23A47809}"/>
    <dataValidation allowBlank="1" showInputMessage="1" showErrorMessage="1" prompt="This was line 5 in NNDR3 22-23" sqref="C34" xr:uid="{6D555744-FAA5-42C5-9C5B-D979F9AAA376}"/>
    <dataValidation allowBlank="1" showInputMessage="1" showErrorMessage="1" prompt="This was line 6 in NNDR3 22-23" sqref="C36" xr:uid="{2574C80C-E83A-4F3F-A3FA-1EB518B957B6}"/>
    <dataValidation allowBlank="1" showInputMessage="1" showErrorMessage="1" prompt="This was line 7 in NNDR3 22-23" sqref="C39" xr:uid="{9A427E61-246A-4318-BF9C-DC6FFDF24A4E}"/>
    <dataValidation allowBlank="1" showInputMessage="1" showErrorMessage="1" prompt="This was line 8 in NNDR3 22-23" sqref="C41" xr:uid="{B70153B1-7277-41D7-B3AF-67844B795CA2}"/>
    <dataValidation allowBlank="1" showInputMessage="1" showErrorMessage="1" prompt="This was line 9 in NNDR3 22-23" sqref="C43" xr:uid="{0483E42B-8CF3-4936-B595-64D37011460B}"/>
    <dataValidation allowBlank="1" showInputMessage="1" showErrorMessage="1" prompt="This was line 10 in NNDR3 22-23" sqref="C46" xr:uid="{1B9E2FA6-8E79-49DF-AD38-CA749756EE27}"/>
    <dataValidation allowBlank="1" showInputMessage="1" showErrorMessage="1" prompt="This was line 11 in NNDR3 22-23" sqref="C48" xr:uid="{8B7FBCAD-E21C-4650-89F8-96D68821468F}"/>
    <dataValidation allowBlank="1" showInputMessage="1" showErrorMessage="1" prompt="This was line 12 in NNDR3 22-23" sqref="C50" xr:uid="{10DAE10C-C1F6-493D-B11A-01F3DEB7B78F}"/>
    <dataValidation allowBlank="1" showInputMessage="1" showErrorMessage="1" prompt="This was line 13 in NNDR3 22-23" sqref="C53" xr:uid="{0EAD0530-D0F5-44EC-9902-9F3DBD85EDBE}"/>
    <dataValidation allowBlank="1" showInputMessage="1" showErrorMessage="1" prompt="This was line 14 in NNDR3 22-23" sqref="C55" xr:uid="{B795DB00-E44E-478C-83C6-FAE2DD06EF76}"/>
    <dataValidation allowBlank="1" showInputMessage="1" showErrorMessage="1" prompt="This was line 15 in NNDR3 22-23" sqref="C57" xr:uid="{8627EA90-AF9E-4180-BFF7-3AF0B0F0F46D}"/>
    <dataValidation allowBlank="1" showInputMessage="1" showErrorMessage="1" prompt="This was line 16 in NNDR3 22-23" sqref="C60" xr:uid="{68D853D7-BF4F-4517-BB3D-A45076E9F685}"/>
    <dataValidation allowBlank="1" showInputMessage="1" showErrorMessage="1" prompt="This was line 17 in NNDR3 22-23" sqref="C63" xr:uid="{E66AC380-2A3D-4D01-A8AE-F9802173E7C3}"/>
    <dataValidation allowBlank="1" showInputMessage="1" showErrorMessage="1" prompt="This was line 18 in NNDR3 22-23" sqref="C65" xr:uid="{5DB054BF-4AD9-438D-BFC5-BB3C0269D4EC}"/>
    <dataValidation allowBlank="1" showInputMessage="1" showErrorMessage="1" prompt="This was line 19 in NNDR3 22-23" sqref="C68" xr:uid="{B7FCFC7B-E2E7-4D0E-BBEE-9679C378B8A6}"/>
    <dataValidation allowBlank="1" showInputMessage="1" showErrorMessage="1" prompt="This was line 20 in NNDR3 22-23" sqref="C71" xr:uid="{CAEFEFDB-1DA3-4B64-9B01-653BF2200FB1}"/>
    <dataValidation allowBlank="1" showInputMessage="1" showErrorMessage="1" prompt="This was line 21 in NNDR3 22-23" sqref="C73" xr:uid="{038E054A-CCCD-4DF2-8CD6-B40CAB06CACC}"/>
    <dataValidation allowBlank="1" showInputMessage="1" showErrorMessage="1" prompt="This was line 22a in NNDR3 22-23" sqref="C77" xr:uid="{DD1D5B50-4BB2-46BE-B7E9-DBF4A3448AAB}"/>
    <dataValidation allowBlank="1" showInputMessage="1" showErrorMessage="1" prompt="This was line 22b in NNDR3 22-23" sqref="C79" xr:uid="{9460F32B-AD2F-4C4B-A4DF-D5549ECF3793}"/>
    <dataValidation allowBlank="1" showInputMessage="1" showErrorMessage="1" prompt="This was line 23 in NNDR3 22-23" sqref="C81" xr:uid="{16831CFC-B836-4C61-9D1F-C192C7FB92E2}"/>
    <dataValidation allowBlank="1" showInputMessage="1" showErrorMessage="1" prompt="This was line 24 in NNDR3 22-23" sqref="C84" xr:uid="{2FB802F8-D9AA-4A7B-BD0D-80A5ACCE8937}"/>
    <dataValidation allowBlank="1" showInputMessage="1" showErrorMessage="1" prompt="This was line 25 in NNDR3 22-23" sqref="C87" xr:uid="{1FB8AC8B-F850-4A05-BB2A-39D9C1C24396}"/>
    <dataValidation allowBlank="1" showInputMessage="1" showErrorMessage="1" prompt="This was line 26 in NNDR3 22-23" sqref="C89" xr:uid="{A8CC5FF4-08C8-488D-8D4C-4328D3A2BE5E}"/>
    <dataValidation allowBlank="1" showInputMessage="1" showErrorMessage="1" prompt="This was line 27 in NNDR3 22-23" sqref="C91" xr:uid="{1ABDCC05-AE70-4DEE-8F44-856079F3236B}"/>
    <dataValidation allowBlank="1" showInputMessage="1" showErrorMessage="1" prompt="This was line 28 in NNDR3 22-23" sqref="C94" xr:uid="{A9E9231A-00D8-4BE9-8CF1-477AFBC00385}"/>
    <dataValidation allowBlank="1" showInputMessage="1" showErrorMessage="1" prompt="This was line 29 in NNDR3 22-23" sqref="C96" xr:uid="{C7BD44A9-33FC-4057-8A2B-AE98D7651217}"/>
    <dataValidation allowBlank="1" showInputMessage="1" showErrorMessage="1" prompt="This was line 30 in NNDR3 22-23" sqref="C98" xr:uid="{62D5B54C-A531-4F02-A372-2B7F8EC838CD}"/>
    <dataValidation allowBlank="1" showInputMessage="1" showErrorMessage="1" prompt="This was line 49 in NNDR3 22-23" sqref="C147" xr:uid="{80E21B26-B0C5-4388-A3E0-2B75D6666B02}"/>
    <dataValidation allowBlank="1" showInputMessage="1" showErrorMessage="1" prompt="This was line 50 in NNDR3 22-23" sqref="C150:E150" xr:uid="{7A8E33B0-5B26-4B1E-B799-FCD239A2FAC1}"/>
    <dataValidation allowBlank="1" showInputMessage="1" showErrorMessage="1" prompt="This was line 51 in NNDR3 22-23" sqref="C152:E152" xr:uid="{8243E430-4023-4C74-A98F-5635F2C0F18B}"/>
    <dataValidation allowBlank="1" showInputMessage="1" showErrorMessage="1" prompt="This was line 52 in NNDR3 22-23" sqref="C154:E154" xr:uid="{294BE449-B831-471A-9667-0C62D9388EA2}"/>
    <dataValidation allowBlank="1" showInputMessage="1" showErrorMessage="1" prompt="This was line 54 in NNDR3 22-23" sqref="C160:E160" xr:uid="{88C10E10-B85C-4C22-BDFA-160891FF2013}"/>
    <dataValidation allowBlank="1" showInputMessage="1" showErrorMessage="1" prompt="This was line 55 in NNDR3 22-23" sqref="C162:E162" xr:uid="{C3004E7B-5BD3-4E9A-A14B-B14364D712CE}"/>
    <dataValidation allowBlank="1" showInputMessage="1" showErrorMessage="1" prompt="This was line 56 in NNDR3 22-23" sqref="C164:E164" xr:uid="{4954C058-0DE7-4DE3-84D6-49CE68139D3F}"/>
    <dataValidation allowBlank="1" showInputMessage="1" showErrorMessage="1" prompt="This was line 57 in NNDR3 22-23" sqref="C167:E167" xr:uid="{A7B62EF6-6B3A-41EE-B2F0-E79B16266533}"/>
    <dataValidation allowBlank="1" showInputMessage="1" showErrorMessage="1" prompt="This was line 58 in NNDR3 22-23" sqref="C169:E169" xr:uid="{C59EFF17-C38D-4B5A-9D91-30E7DE711958}"/>
    <dataValidation allowBlank="1" showInputMessage="1" showErrorMessage="1" prompt="This was line 59 in NNDR3 22-23" sqref="C171:E171" xr:uid="{424A0A9B-74D2-47C8-89C4-397177B7C3DB}"/>
    <dataValidation allowBlank="1" showInputMessage="1" showErrorMessage="1" prompt="This was line 63 in NNDR3 22-23" sqref="C177" xr:uid="{9B9C385E-8819-44C0-9D13-94B0F4E2A707}"/>
  </dataValidation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C0685-25C8-4BFE-85FE-C0FC562E8EC6}">
  <sheetPr codeName="Sheet7"/>
  <dimension ref="A1:AG116"/>
  <sheetViews>
    <sheetView zoomScaleNormal="100" workbookViewId="0"/>
  </sheetViews>
  <sheetFormatPr defaultRowHeight="15.75" x14ac:dyDescent="0.25"/>
  <cols>
    <col min="1" max="2" width="1.5703125" style="518" customWidth="1"/>
    <col min="3" max="3" width="4.85546875" style="518" customWidth="1"/>
    <col min="4" max="6" width="8" style="518"/>
    <col min="7" max="7" width="9.42578125" style="518" bestFit="1" customWidth="1"/>
    <col min="8" max="8" width="8" style="518"/>
    <col min="9" max="9" width="11.42578125" style="518" bestFit="1" customWidth="1"/>
    <col min="10" max="10" width="10.140625" style="518" customWidth="1"/>
    <col min="11" max="11" width="2.42578125" style="518" customWidth="1"/>
    <col min="12" max="12" width="18.7109375" style="518" customWidth="1"/>
    <col min="13" max="14" width="2.42578125" style="518" customWidth="1"/>
    <col min="15" max="15" width="18.7109375" style="518" customWidth="1"/>
    <col min="16" max="17" width="2.42578125" style="518" customWidth="1"/>
    <col min="18" max="18" width="18.7109375" style="518" customWidth="1"/>
    <col min="19" max="20" width="2.42578125" style="518" customWidth="1"/>
    <col min="21" max="21" width="18.7109375" style="518" customWidth="1"/>
    <col min="22" max="23" width="2.42578125" style="518" customWidth="1"/>
    <col min="24" max="24" width="18.7109375" style="518" customWidth="1"/>
    <col min="25" max="25" width="4" style="518" customWidth="1"/>
    <col min="26" max="26" width="1.5703125" style="518" customWidth="1"/>
    <col min="27" max="27" width="8" style="765" customWidth="1"/>
    <col min="28" max="28" width="8" style="768" customWidth="1"/>
    <col min="29" max="30" width="9.140625" style="772"/>
    <col min="31" max="31" width="14.85546875" style="772" bestFit="1" customWidth="1"/>
    <col min="32" max="16384" width="9.140625" style="772"/>
  </cols>
  <sheetData>
    <row r="1" spans="1:26" x14ac:dyDescent="0.25">
      <c r="A1" s="240"/>
      <c r="B1" s="451" t="s">
        <v>15</v>
      </c>
      <c r="C1" s="451"/>
      <c r="D1" s="451"/>
      <c r="E1" s="451"/>
      <c r="F1" s="452">
        <v>1</v>
      </c>
      <c r="G1" s="451"/>
      <c r="H1" s="451"/>
      <c r="I1" s="451"/>
      <c r="J1" s="451"/>
      <c r="K1" s="451"/>
      <c r="L1" s="451"/>
      <c r="M1" s="451"/>
      <c r="N1" s="451"/>
      <c r="O1" s="451"/>
      <c r="P1" s="451"/>
      <c r="Q1" s="451"/>
      <c r="R1" s="451"/>
      <c r="S1" s="922"/>
      <c r="T1" s="922"/>
      <c r="U1" s="451"/>
      <c r="V1" s="451"/>
      <c r="W1" s="451"/>
      <c r="X1" s="451"/>
      <c r="Y1" s="451"/>
      <c r="Z1" s="242"/>
    </row>
    <row r="2" spans="1:26" x14ac:dyDescent="0.25">
      <c r="A2" s="923" t="s">
        <v>17</v>
      </c>
      <c r="B2" s="924"/>
      <c r="C2" s="924"/>
      <c r="D2" s="924"/>
      <c r="E2" s="924"/>
      <c r="F2" s="924"/>
      <c r="G2" s="924"/>
      <c r="H2" s="924"/>
      <c r="I2" s="924"/>
      <c r="J2" s="924"/>
      <c r="K2" s="924"/>
      <c r="L2" s="924"/>
      <c r="M2" s="924"/>
      <c r="N2" s="924"/>
      <c r="O2" s="924"/>
      <c r="P2" s="924"/>
      <c r="Q2" s="924"/>
      <c r="R2" s="924"/>
      <c r="S2" s="924"/>
      <c r="T2" s="924"/>
      <c r="U2" s="924"/>
      <c r="V2" s="924"/>
      <c r="W2" s="924"/>
      <c r="X2" s="924"/>
      <c r="Y2" s="924"/>
      <c r="Z2" s="925"/>
    </row>
    <row r="3" spans="1:26" x14ac:dyDescent="0.25">
      <c r="A3" s="923" t="s">
        <v>18</v>
      </c>
      <c r="B3" s="924"/>
      <c r="C3" s="924"/>
      <c r="D3" s="924"/>
      <c r="E3" s="924"/>
      <c r="F3" s="924"/>
      <c r="G3" s="924"/>
      <c r="H3" s="924"/>
      <c r="I3" s="924"/>
      <c r="J3" s="924"/>
      <c r="K3" s="924"/>
      <c r="L3" s="924"/>
      <c r="M3" s="924"/>
      <c r="N3" s="924"/>
      <c r="O3" s="924"/>
      <c r="P3" s="924"/>
      <c r="Q3" s="924"/>
      <c r="R3" s="924"/>
      <c r="S3" s="924"/>
      <c r="T3" s="924"/>
      <c r="U3" s="924"/>
      <c r="V3" s="924"/>
      <c r="W3" s="924"/>
      <c r="X3" s="924"/>
      <c r="Y3" s="924"/>
      <c r="Z3" s="925"/>
    </row>
    <row r="4" spans="1:26" x14ac:dyDescent="0.25">
      <c r="A4" s="537"/>
      <c r="B4" s="243"/>
      <c r="C4" s="243"/>
      <c r="D4" s="243"/>
      <c r="E4" s="243"/>
      <c r="F4" s="243"/>
      <c r="G4" s="243"/>
      <c r="H4" s="243"/>
      <c r="I4" s="243"/>
      <c r="J4" s="243"/>
      <c r="K4" s="243"/>
      <c r="L4" s="243"/>
      <c r="M4" s="243"/>
      <c r="N4" s="243"/>
      <c r="O4" s="243"/>
      <c r="P4" s="243"/>
      <c r="Q4" s="243"/>
      <c r="R4" s="243"/>
      <c r="S4" s="243"/>
      <c r="T4" s="243"/>
      <c r="U4" s="243"/>
      <c r="V4" s="243"/>
      <c r="W4" s="243"/>
      <c r="X4" s="243"/>
      <c r="Y4" s="243"/>
      <c r="Z4" s="244"/>
    </row>
    <row r="5" spans="1:26" ht="16.5" thickBot="1" x14ac:dyDescent="0.3">
      <c r="A5" s="538"/>
      <c r="B5" s="539"/>
      <c r="C5" s="539"/>
      <c r="D5" s="539"/>
      <c r="E5" s="539"/>
      <c r="F5" s="539"/>
      <c r="G5" s="539"/>
      <c r="H5" s="539"/>
      <c r="I5" s="539"/>
      <c r="J5" s="539"/>
      <c r="K5" s="539"/>
      <c r="L5" s="539"/>
      <c r="M5" s="539"/>
      <c r="N5" s="539"/>
      <c r="O5" s="539"/>
      <c r="P5" s="539"/>
      <c r="Q5" s="539"/>
      <c r="R5" s="539"/>
      <c r="S5" s="539"/>
      <c r="T5" s="539"/>
      <c r="U5" s="539"/>
      <c r="V5" s="539"/>
      <c r="W5" s="539"/>
      <c r="X5" s="540"/>
      <c r="Y5" s="540"/>
      <c r="Z5" s="541"/>
    </row>
    <row r="6" spans="1:26" x14ac:dyDescent="0.25">
      <c r="A6" s="542"/>
      <c r="B6" s="254"/>
      <c r="C6" s="254"/>
      <c r="D6" s="254"/>
      <c r="E6" s="254"/>
      <c r="F6" s="254"/>
      <c r="G6" s="254"/>
      <c r="H6" s="254"/>
      <c r="I6" s="254"/>
      <c r="J6" s="254"/>
      <c r="K6" s="254"/>
      <c r="L6" s="501">
        <v>1</v>
      </c>
      <c r="M6" s="501"/>
      <c r="N6" s="501"/>
      <c r="O6" s="501">
        <v>2</v>
      </c>
      <c r="P6" s="501"/>
      <c r="Q6" s="501"/>
      <c r="R6" s="501">
        <v>3</v>
      </c>
      <c r="S6" s="501"/>
      <c r="T6" s="501"/>
      <c r="U6" s="501">
        <v>4</v>
      </c>
      <c r="V6" s="501"/>
      <c r="W6" s="501"/>
      <c r="X6" s="501">
        <v>5</v>
      </c>
      <c r="Y6" s="501"/>
      <c r="Z6" s="257"/>
    </row>
    <row r="7" spans="1:26" x14ac:dyDescent="0.25">
      <c r="A7" s="542"/>
      <c r="B7" s="254"/>
      <c r="C7" s="51" t="str">
        <f>+CONCATENATE("Local Authority : ",+'Part 1'!K12)</f>
        <v>Local Authority : England</v>
      </c>
      <c r="D7" s="254"/>
      <c r="E7" s="254"/>
      <c r="F7" s="254"/>
      <c r="G7" s="254"/>
      <c r="H7" s="254"/>
      <c r="I7" s="254"/>
      <c r="J7" s="254"/>
      <c r="K7" s="254"/>
      <c r="L7" s="776"/>
      <c r="M7" s="776"/>
      <c r="N7" s="776"/>
      <c r="O7" s="776"/>
      <c r="P7" s="777"/>
      <c r="Q7" s="776"/>
      <c r="R7" s="776"/>
      <c r="S7" s="776"/>
      <c r="T7" s="777"/>
      <c r="U7" s="776"/>
      <c r="V7" s="776"/>
      <c r="W7" s="776"/>
      <c r="X7" s="776"/>
      <c r="Y7" s="501"/>
      <c r="Z7" s="257"/>
    </row>
    <row r="8" spans="1:26" x14ac:dyDescent="0.25">
      <c r="A8" s="542"/>
      <c r="B8" s="254"/>
      <c r="C8" s="254"/>
      <c r="D8" s="254"/>
      <c r="E8" s="254"/>
      <c r="F8" s="254"/>
      <c r="G8" s="254"/>
      <c r="H8" s="254"/>
      <c r="I8" s="254"/>
      <c r="J8" s="254"/>
      <c r="K8" s="254"/>
      <c r="L8" s="273"/>
      <c r="M8" s="273"/>
      <c r="N8" s="273"/>
      <c r="O8" s="273"/>
      <c r="P8" s="273"/>
      <c r="Q8" s="273"/>
      <c r="R8" s="273"/>
      <c r="S8" s="273"/>
      <c r="T8" s="273"/>
      <c r="U8" s="273"/>
      <c r="V8" s="273"/>
      <c r="W8" s="273"/>
      <c r="X8" s="273"/>
      <c r="Y8" s="254"/>
      <c r="Z8" s="257"/>
    </row>
    <row r="9" spans="1:26" x14ac:dyDescent="0.25">
      <c r="A9" s="542"/>
      <c r="B9" s="254"/>
      <c r="C9" s="899" t="s">
        <v>363</v>
      </c>
      <c r="D9" s="899"/>
      <c r="E9" s="899"/>
      <c r="F9" s="899"/>
      <c r="G9" s="899"/>
      <c r="H9" s="899"/>
      <c r="I9" s="254"/>
      <c r="J9" s="254"/>
      <c r="K9" s="254"/>
      <c r="L9" s="273"/>
      <c r="M9" s="273"/>
      <c r="N9" s="273"/>
      <c r="O9" s="273"/>
      <c r="P9" s="273"/>
      <c r="Q9" s="273"/>
      <c r="R9" s="273"/>
      <c r="S9" s="273"/>
      <c r="T9" s="273"/>
      <c r="U9" s="273"/>
      <c r="V9" s="273"/>
      <c r="W9" s="273"/>
      <c r="X9" s="273"/>
      <c r="Y9" s="254"/>
      <c r="Z9" s="257"/>
    </row>
    <row r="10" spans="1:26" x14ac:dyDescent="0.25">
      <c r="A10" s="542"/>
      <c r="B10" s="254"/>
      <c r="C10" s="875" t="s">
        <v>364</v>
      </c>
      <c r="D10" s="926"/>
      <c r="E10" s="926"/>
      <c r="F10" s="926"/>
      <c r="G10" s="926"/>
      <c r="H10" s="926"/>
      <c r="I10" s="926"/>
      <c r="J10" s="926"/>
      <c r="K10" s="926"/>
      <c r="L10" s="926"/>
      <c r="M10" s="926"/>
      <c r="N10" s="926"/>
      <c r="O10" s="926"/>
      <c r="P10" s="926"/>
      <c r="Q10" s="926"/>
      <c r="R10" s="926"/>
      <c r="S10" s="926"/>
      <c r="T10" s="926"/>
      <c r="U10" s="926"/>
      <c r="V10" s="926"/>
      <c r="W10" s="926"/>
      <c r="X10" s="926"/>
      <c r="Y10" s="254"/>
      <c r="Z10" s="257"/>
    </row>
    <row r="11" spans="1:26" x14ac:dyDescent="0.25">
      <c r="A11" s="542"/>
      <c r="B11" s="254"/>
      <c r="C11" s="926"/>
      <c r="D11" s="926"/>
      <c r="E11" s="926"/>
      <c r="F11" s="926"/>
      <c r="G11" s="926"/>
      <c r="H11" s="926"/>
      <c r="I11" s="926"/>
      <c r="J11" s="926"/>
      <c r="K11" s="926"/>
      <c r="L11" s="926"/>
      <c r="M11" s="926"/>
      <c r="N11" s="926"/>
      <c r="O11" s="926"/>
      <c r="P11" s="926"/>
      <c r="Q11" s="926"/>
      <c r="R11" s="926"/>
      <c r="S11" s="926"/>
      <c r="T11" s="926"/>
      <c r="U11" s="926"/>
      <c r="V11" s="926"/>
      <c r="W11" s="926"/>
      <c r="X11" s="926"/>
      <c r="Y11" s="254"/>
      <c r="Z11" s="257"/>
    </row>
    <row r="12" spans="1:26" x14ac:dyDescent="0.25">
      <c r="A12" s="542"/>
      <c r="B12" s="254"/>
      <c r="C12" s="254"/>
      <c r="D12" s="254"/>
      <c r="E12" s="254"/>
      <c r="F12" s="254"/>
      <c r="G12" s="254"/>
      <c r="H12" s="254"/>
      <c r="I12" s="254"/>
      <c r="J12" s="254"/>
      <c r="K12" s="254"/>
      <c r="L12" s="465" t="s">
        <v>46</v>
      </c>
      <c r="M12" s="465"/>
      <c r="N12" s="273"/>
      <c r="O12" s="465" t="s">
        <v>47</v>
      </c>
      <c r="P12" s="465"/>
      <c r="Q12" s="465"/>
      <c r="R12" s="465" t="s">
        <v>48</v>
      </c>
      <c r="S12" s="465"/>
      <c r="T12" s="465"/>
      <c r="U12" s="465" t="s">
        <v>268</v>
      </c>
      <c r="V12" s="465"/>
      <c r="W12" s="465"/>
      <c r="X12" s="465" t="s">
        <v>365</v>
      </c>
      <c r="Y12" s="254"/>
      <c r="Z12" s="257"/>
    </row>
    <row r="13" spans="1:26" x14ac:dyDescent="0.25">
      <c r="A13" s="542"/>
      <c r="B13" s="254"/>
      <c r="C13" s="254"/>
      <c r="D13" s="254"/>
      <c r="E13" s="254"/>
      <c r="F13" s="254"/>
      <c r="G13" s="254"/>
      <c r="H13" s="254"/>
      <c r="I13" s="254"/>
      <c r="J13" s="254"/>
      <c r="K13" s="543"/>
      <c r="L13" s="919" t="s">
        <v>269</v>
      </c>
      <c r="M13" s="543"/>
      <c r="N13" s="544"/>
      <c r="O13" s="907" t="str">
        <f>'Part 4'!I25</f>
        <v>Billing Authority</v>
      </c>
      <c r="P13" s="543"/>
      <c r="Q13" s="545"/>
      <c r="R13" s="919" t="str">
        <f>'Part 4'!L25</f>
        <v>[z] County Council</v>
      </c>
      <c r="S13" s="543"/>
      <c r="T13" s="545"/>
      <c r="U13" s="919" t="str">
        <f>'Part 4'!O25</f>
        <v>[z]</v>
      </c>
      <c r="V13" s="543"/>
      <c r="W13" s="544"/>
      <c r="X13" s="466" t="s">
        <v>73</v>
      </c>
      <c r="Y13" s="254"/>
      <c r="Z13" s="257"/>
    </row>
    <row r="14" spans="1:26" x14ac:dyDescent="0.25">
      <c r="A14" s="542"/>
      <c r="B14" s="254"/>
      <c r="C14" s="254"/>
      <c r="D14" s="254"/>
      <c r="E14" s="254"/>
      <c r="F14" s="254"/>
      <c r="G14" s="254"/>
      <c r="H14" s="254"/>
      <c r="I14" s="254"/>
      <c r="J14" s="254"/>
      <c r="K14" s="543"/>
      <c r="L14" s="920"/>
      <c r="M14" s="543"/>
      <c r="N14" s="544"/>
      <c r="O14" s="921"/>
      <c r="P14" s="543"/>
      <c r="Q14" s="545"/>
      <c r="R14" s="920"/>
      <c r="S14" s="543"/>
      <c r="T14" s="545"/>
      <c r="U14" s="920"/>
      <c r="V14" s="543"/>
      <c r="W14" s="545"/>
      <c r="X14" s="545"/>
      <c r="Y14" s="254"/>
      <c r="Z14" s="257"/>
    </row>
    <row r="15" spans="1:26" x14ac:dyDescent="0.25">
      <c r="A15" s="542"/>
      <c r="B15" s="254"/>
      <c r="C15" s="254"/>
      <c r="D15" s="254"/>
      <c r="E15" s="254"/>
      <c r="F15" s="254"/>
      <c r="G15" s="254"/>
      <c r="H15" s="254"/>
      <c r="I15" s="254"/>
      <c r="J15" s="254"/>
      <c r="K15" s="465"/>
      <c r="L15" s="283" t="s">
        <v>24</v>
      </c>
      <c r="M15" s="465"/>
      <c r="N15" s="466"/>
      <c r="O15" s="283" t="s">
        <v>24</v>
      </c>
      <c r="P15" s="465"/>
      <c r="Q15" s="273"/>
      <c r="R15" s="283" t="s">
        <v>24</v>
      </c>
      <c r="S15" s="465"/>
      <c r="T15" s="273"/>
      <c r="U15" s="283" t="s">
        <v>24</v>
      </c>
      <c r="V15" s="465"/>
      <c r="W15" s="466"/>
      <c r="X15" s="283" t="s">
        <v>24</v>
      </c>
      <c r="Y15" s="254"/>
      <c r="Z15" s="257"/>
    </row>
    <row r="16" spans="1:26" ht="16.5" thickBot="1" x14ac:dyDescent="0.3">
      <c r="A16" s="542"/>
      <c r="B16" s="254"/>
      <c r="C16" s="268" t="s">
        <v>366</v>
      </c>
      <c r="D16" s="268"/>
      <c r="E16" s="254"/>
      <c r="F16" s="254"/>
      <c r="G16" s="254"/>
      <c r="H16" s="254"/>
      <c r="I16" s="254"/>
      <c r="J16" s="254"/>
      <c r="K16" s="465"/>
      <c r="L16" s="283"/>
      <c r="M16" s="465"/>
      <c r="N16" s="466"/>
      <c r="O16" s="283"/>
      <c r="P16" s="465"/>
      <c r="Q16" s="273"/>
      <c r="R16" s="283"/>
      <c r="S16" s="465"/>
      <c r="T16" s="273"/>
      <c r="U16" s="283"/>
      <c r="V16" s="465"/>
      <c r="W16" s="466"/>
      <c r="X16" s="283"/>
      <c r="Y16" s="254"/>
      <c r="Z16" s="257"/>
    </row>
    <row r="17" spans="1:31" ht="16.5" thickBot="1" x14ac:dyDescent="0.3">
      <c r="A17" s="542"/>
      <c r="B17" s="254"/>
      <c r="C17" s="254"/>
      <c r="D17" s="915" t="s">
        <v>270</v>
      </c>
      <c r="E17" s="903"/>
      <c r="F17" s="903"/>
      <c r="G17" s="903"/>
      <c r="H17" s="903"/>
      <c r="I17" s="903"/>
      <c r="J17" s="254"/>
      <c r="K17" s="465"/>
      <c r="L17" s="719" t="str">
        <f>INDEX(DatasheetPart5!$D$5:$FV$301,MATCH(Import_LA_Code,DatasheetPart5!$B$5:$B$301,0),MATCH(CONCATENATE('Part 5'!$AA17,"/",'Part 5'!L$6),DatasheetPart5!$D$3:$FV$3,0))</f>
        <v>[z]</v>
      </c>
      <c r="M17" s="720"/>
      <c r="N17" s="547"/>
      <c r="O17" s="719" t="str">
        <f>INDEX(DatasheetPart5!$D$5:$FV$301,MATCH(Import_LA_Code,DatasheetPart5!$B$5:$B$301,0),MATCH(CONCATENATE('Part 5'!$AA17,"/",'Part 5'!O$6),DatasheetPart5!$D$3:$FV$3,0))</f>
        <v>[z]</v>
      </c>
      <c r="P17" s="721"/>
      <c r="Q17" s="547"/>
      <c r="R17" s="719" t="str">
        <f>INDEX(DatasheetPart5!$D$5:$FV$301,MATCH(Import_LA_Code,DatasheetPart5!$B$5:$B$301,0),MATCH(CONCATENATE('Part 5'!$AA17,"/",'Part 5'!R$6),DatasheetPart5!$D$3:$FV$3,0))</f>
        <v>[z]</v>
      </c>
      <c r="S17" s="721"/>
      <c r="T17" s="547"/>
      <c r="U17" s="719" t="str">
        <f>INDEX(DatasheetPart5!$D$5:$FV$301,MATCH(Import_LA_Code,DatasheetPart5!$B$5:$B$301,0),MATCH(CONCATENATE('Part 5'!$AA17,"/",'Part 5'!U$6),DatasheetPart5!$D$3:$FV$3,0))</f>
        <v>[z]</v>
      </c>
      <c r="V17" s="721"/>
      <c r="W17" s="547"/>
      <c r="X17" s="719" t="str">
        <f>INDEX(DatasheetPart5!$D$5:$FV$301,MATCH(Import_LA_Code,DatasheetPart5!$B$5:$B$301,0),MATCH(CONCATENATE('Part 5'!$AA17,"/",'Part 5'!X$6),DatasheetPart5!$D$3:$FV$3,0))</f>
        <v>[z]</v>
      </c>
      <c r="Y17" s="254"/>
      <c r="Z17" s="257"/>
      <c r="AA17" s="765">
        <v>0</v>
      </c>
    </row>
    <row r="18" spans="1:31" x14ac:dyDescent="0.25">
      <c r="A18" s="542"/>
      <c r="B18" s="254"/>
      <c r="C18" s="254"/>
      <c r="D18" s="903"/>
      <c r="E18" s="903"/>
      <c r="F18" s="903"/>
      <c r="G18" s="903"/>
      <c r="H18" s="903"/>
      <c r="I18" s="903"/>
      <c r="J18" s="254"/>
      <c r="K18" s="465"/>
      <c r="L18" s="283"/>
      <c r="M18" s="465"/>
      <c r="N18" s="466"/>
      <c r="O18" s="283"/>
      <c r="P18" s="465"/>
      <c r="Q18" s="273"/>
      <c r="R18" s="283"/>
      <c r="S18" s="465"/>
      <c r="T18" s="273"/>
      <c r="U18" s="283"/>
      <c r="V18" s="465"/>
      <c r="W18" s="466"/>
      <c r="X18" s="283"/>
      <c r="Y18" s="254"/>
      <c r="Z18" s="257"/>
    </row>
    <row r="19" spans="1:31" x14ac:dyDescent="0.25">
      <c r="A19" s="542"/>
      <c r="B19" s="254"/>
      <c r="C19" s="254"/>
      <c r="D19" s="254"/>
      <c r="E19" s="254"/>
      <c r="F19" s="254"/>
      <c r="G19" s="254"/>
      <c r="H19" s="254"/>
      <c r="I19" s="254"/>
      <c r="J19" s="254"/>
      <c r="K19" s="465"/>
      <c r="L19" s="254"/>
      <c r="M19" s="465"/>
      <c r="N19" s="466"/>
      <c r="O19" s="283"/>
      <c r="P19" s="465"/>
      <c r="Q19" s="273"/>
      <c r="R19" s="283"/>
      <c r="S19" s="465"/>
      <c r="T19" s="273"/>
      <c r="U19" s="283"/>
      <c r="V19" s="465"/>
      <c r="W19" s="466"/>
      <c r="X19" s="283"/>
      <c r="Y19" s="254"/>
      <c r="Z19" s="257"/>
    </row>
    <row r="20" spans="1:31" ht="16.5" thickBot="1" x14ac:dyDescent="0.3">
      <c r="A20" s="542"/>
      <c r="B20" s="254"/>
      <c r="C20" s="268" t="s">
        <v>366</v>
      </c>
      <c r="D20" s="254"/>
      <c r="E20" s="254"/>
      <c r="F20" s="254"/>
      <c r="G20" s="254"/>
      <c r="H20" s="254"/>
      <c r="I20" s="254"/>
      <c r="J20" s="254"/>
      <c r="K20" s="465"/>
      <c r="L20" s="273"/>
      <c r="M20" s="465"/>
      <c r="N20" s="273"/>
      <c r="O20" s="273"/>
      <c r="P20" s="465"/>
      <c r="Q20" s="273"/>
      <c r="R20" s="273"/>
      <c r="S20" s="465"/>
      <c r="T20" s="273"/>
      <c r="U20" s="273"/>
      <c r="V20" s="465"/>
      <c r="W20" s="273"/>
      <c r="X20" s="273"/>
      <c r="Y20" s="254"/>
      <c r="Z20" s="257"/>
    </row>
    <row r="21" spans="1:31" ht="16.5" thickBot="1" x14ac:dyDescent="0.3">
      <c r="A21" s="548"/>
      <c r="B21" s="457"/>
      <c r="C21" s="457"/>
      <c r="D21" s="457" t="s">
        <v>367</v>
      </c>
      <c r="E21" s="457"/>
      <c r="F21" s="457"/>
      <c r="G21" s="457"/>
      <c r="H21" s="457"/>
      <c r="I21" s="457"/>
      <c r="J21" s="457"/>
      <c r="K21" s="273"/>
      <c r="L21" s="679">
        <f>INDEX(DatasheetPart5!$D$5:$FV$301,MATCH(Import_LA_Code,DatasheetPart5!$B$5:$B$301,0),MATCH(CONCATENATE('Part 5'!$AA21,"/",'Part 5'!L$6),DatasheetPart5!$D$3:$FV$3,0))</f>
        <v>9616326062</v>
      </c>
      <c r="M21" s="273"/>
      <c r="N21" s="273"/>
      <c r="O21" s="679">
        <f>INDEX(DatasheetPart5!$D$5:$FV$301,MATCH(Import_LA_Code,DatasheetPart5!$B$5:$B$301,0),MATCH(CONCATENATE('Part 5'!$AA21,"/",'Part 5'!O$6),DatasheetPart5!$D$3:$FV$3,0))</f>
        <v>11699294286</v>
      </c>
      <c r="P21" s="273"/>
      <c r="Q21" s="273"/>
      <c r="R21" s="679">
        <f>INDEX(DatasheetPart5!$D$5:$FV$301,MATCH(Import_LA_Code,DatasheetPart5!$B$5:$B$301,0),MATCH(CONCATENATE('Part 5'!$AA21,"/",'Part 5'!R$6),DatasheetPart5!$D$3:$FV$3,0))</f>
        <v>3624848291</v>
      </c>
      <c r="S21" s="465"/>
      <c r="T21" s="273"/>
      <c r="U21" s="679">
        <f>INDEX(DatasheetPart5!$D$5:$FV$301,MATCH(Import_LA_Code,DatasheetPart5!$B$5:$B$301,0),MATCH(CONCATENATE('Part 5'!$AA21,"/",'Part 5'!U$6),DatasheetPart5!$D$3:$FV$3,0))</f>
        <v>138926301</v>
      </c>
      <c r="V21" s="293"/>
      <c r="W21" s="273"/>
      <c r="X21" s="679">
        <f>INDEX(DatasheetPart5!$D$5:$FV$301,MATCH(Import_LA_Code,DatasheetPart5!$B$5:$B$301,0),MATCH(CONCATENATE('Part 5'!$AA21,"/",'Part 5'!X$6),DatasheetPart5!$D$3:$FV$3,0))</f>
        <v>25079394940</v>
      </c>
      <c r="Y21" s="457"/>
      <c r="Z21" s="549"/>
      <c r="AA21" s="778">
        <v>1</v>
      </c>
      <c r="AB21" s="779"/>
    </row>
    <row r="22" spans="1:31" thickBot="1" x14ac:dyDescent="0.3">
      <c r="A22" s="548"/>
      <c r="B22" s="457"/>
      <c r="C22" s="457"/>
      <c r="D22" s="457"/>
      <c r="E22" s="457"/>
      <c r="F22" s="457"/>
      <c r="G22" s="457"/>
      <c r="H22" s="457"/>
      <c r="I22" s="457"/>
      <c r="J22" s="457"/>
      <c r="K22" s="273"/>
      <c r="L22" s="273"/>
      <c r="M22" s="273"/>
      <c r="N22" s="273"/>
      <c r="O22" s="273"/>
      <c r="P22" s="273"/>
      <c r="Q22" s="273"/>
      <c r="R22" s="273"/>
      <c r="S22" s="465"/>
      <c r="T22" s="273"/>
      <c r="U22" s="273"/>
      <c r="V22" s="273"/>
      <c r="W22" s="273"/>
      <c r="X22" s="273"/>
      <c r="Y22" s="457"/>
      <c r="Z22" s="549"/>
      <c r="AA22" s="778"/>
      <c r="AB22" s="779"/>
    </row>
    <row r="23" spans="1:31" ht="16.5" thickBot="1" x14ac:dyDescent="0.3">
      <c r="A23" s="548"/>
      <c r="B23" s="457"/>
      <c r="C23" s="457"/>
      <c r="D23" s="457" t="s">
        <v>368</v>
      </c>
      <c r="E23" s="457"/>
      <c r="F23" s="457"/>
      <c r="G23" s="457"/>
      <c r="H23" s="457"/>
      <c r="I23" s="457"/>
      <c r="J23" s="457"/>
      <c r="K23" s="273"/>
      <c r="L23" s="679">
        <f>INDEX(DatasheetPart5!$D$5:$FV$301,MATCH(Import_LA_Code,DatasheetPart5!$B$5:$B$301,0),MATCH(CONCATENATE('Part 5'!$AA23,"/",'Part 5'!L$6),DatasheetPart5!$D$3:$FV$3,0))</f>
        <v>8411927</v>
      </c>
      <c r="M23" s="273"/>
      <c r="N23" s="273"/>
      <c r="O23" s="273"/>
      <c r="P23" s="273"/>
      <c r="Q23" s="273"/>
      <c r="R23" s="273"/>
      <c r="S23" s="465"/>
      <c r="T23" s="273"/>
      <c r="U23" s="273"/>
      <c r="V23" s="273"/>
      <c r="W23" s="273"/>
      <c r="X23" s="679">
        <f>INDEX(DatasheetPart5!$D$5:$FV$301,MATCH(Import_LA_Code,DatasheetPart5!$B$5:$B$301,0),MATCH(CONCATENATE('Part 5'!$AA23,"/",'Part 5'!X$6),DatasheetPart5!$D$3:$FV$3,0))</f>
        <v>8411927</v>
      </c>
      <c r="Y23" s="457"/>
      <c r="Z23" s="549"/>
      <c r="AA23" s="778">
        <v>2</v>
      </c>
      <c r="AB23" s="779"/>
    </row>
    <row r="24" spans="1:31" thickBot="1" x14ac:dyDescent="0.3">
      <c r="A24" s="548"/>
      <c r="B24" s="457"/>
      <c r="C24" s="457"/>
      <c r="D24" s="457"/>
      <c r="E24" s="457"/>
      <c r="F24" s="457"/>
      <c r="G24" s="457"/>
      <c r="H24" s="457"/>
      <c r="I24" s="457"/>
      <c r="J24" s="457"/>
      <c r="K24" s="273"/>
      <c r="L24" s="273"/>
      <c r="M24" s="273"/>
      <c r="N24" s="273"/>
      <c r="O24" s="273"/>
      <c r="P24" s="273"/>
      <c r="Q24" s="273"/>
      <c r="R24" s="273"/>
      <c r="S24" s="465"/>
      <c r="T24" s="273"/>
      <c r="U24" s="273"/>
      <c r="V24" s="273"/>
      <c r="W24" s="273"/>
      <c r="X24" s="273"/>
      <c r="Y24" s="457"/>
      <c r="Z24" s="549"/>
      <c r="AA24" s="778"/>
      <c r="AB24" s="779"/>
    </row>
    <row r="25" spans="1:31" ht="16.5" thickBot="1" x14ac:dyDescent="0.3">
      <c r="A25" s="548"/>
      <c r="B25" s="457"/>
      <c r="C25" s="457"/>
      <c r="D25" s="550">
        <v>3</v>
      </c>
      <c r="E25" s="457"/>
      <c r="F25" s="457"/>
      <c r="G25" s="457"/>
      <c r="H25" s="457"/>
      <c r="I25" s="457"/>
      <c r="J25" s="551" t="s">
        <v>369</v>
      </c>
      <c r="K25" s="273"/>
      <c r="L25" s="679">
        <f>INDEX(DatasheetPart5!$D$5:$FV$301,MATCH(Import_LA_Code,DatasheetPart5!$B$5:$B$301,0),MATCH(CONCATENATE('Part 5'!$AA25,"/",'Part 5'!L$6),DatasheetPart5!$D$3:$FV$3,0))</f>
        <v>9607914135</v>
      </c>
      <c r="M25" s="293"/>
      <c r="N25" s="273"/>
      <c r="O25" s="273"/>
      <c r="P25" s="273"/>
      <c r="Q25" s="273"/>
      <c r="R25" s="273"/>
      <c r="S25" s="465"/>
      <c r="T25" s="273"/>
      <c r="U25" s="273"/>
      <c r="V25" s="273"/>
      <c r="W25" s="273"/>
      <c r="X25" s="273"/>
      <c r="Y25" s="457"/>
      <c r="Z25" s="549"/>
      <c r="AA25" s="778">
        <v>3</v>
      </c>
      <c r="AB25" s="779"/>
    </row>
    <row r="26" spans="1:31" ht="15" x14ac:dyDescent="0.25">
      <c r="A26" s="548"/>
      <c r="B26" s="457"/>
      <c r="C26" s="457"/>
      <c r="D26" s="457"/>
      <c r="E26" s="457"/>
      <c r="F26" s="457"/>
      <c r="G26" s="457"/>
      <c r="H26" s="457"/>
      <c r="I26" s="457"/>
      <c r="J26" s="457"/>
      <c r="K26" s="273"/>
      <c r="L26" s="273"/>
      <c r="M26" s="273"/>
      <c r="N26" s="273"/>
      <c r="O26" s="273"/>
      <c r="P26" s="273"/>
      <c r="Q26" s="273"/>
      <c r="R26" s="273"/>
      <c r="S26" s="465"/>
      <c r="T26" s="273"/>
      <c r="U26" s="273"/>
      <c r="V26" s="273"/>
      <c r="W26" s="273"/>
      <c r="X26" s="273"/>
      <c r="Y26" s="457"/>
      <c r="Z26" s="549"/>
      <c r="AA26" s="778"/>
      <c r="AB26" s="779"/>
    </row>
    <row r="27" spans="1:31" ht="16.5" thickBot="1" x14ac:dyDescent="0.3">
      <c r="A27" s="548"/>
      <c r="B27" s="457"/>
      <c r="C27" s="552" t="s">
        <v>370</v>
      </c>
      <c r="D27" s="457"/>
      <c r="E27" s="457"/>
      <c r="F27" s="457"/>
      <c r="G27" s="457"/>
      <c r="H27" s="457"/>
      <c r="I27" s="457"/>
      <c r="J27" s="457"/>
      <c r="K27" s="273"/>
      <c r="L27" s="273"/>
      <c r="M27" s="273"/>
      <c r="N27" s="273"/>
      <c r="O27" s="273"/>
      <c r="P27" s="273"/>
      <c r="Q27" s="273"/>
      <c r="R27" s="273"/>
      <c r="S27" s="465"/>
      <c r="T27" s="273"/>
      <c r="U27" s="273"/>
      <c r="V27" s="273"/>
      <c r="W27" s="273"/>
      <c r="X27" s="273"/>
      <c r="Y27" s="457"/>
      <c r="Z27" s="549"/>
      <c r="AA27" s="778"/>
      <c r="AB27" s="779"/>
    </row>
    <row r="28" spans="1:31" ht="16.5" thickBot="1" x14ac:dyDescent="0.3">
      <c r="A28" s="548"/>
      <c r="B28" s="457"/>
      <c r="C28" s="457"/>
      <c r="D28" s="457" t="s">
        <v>371</v>
      </c>
      <c r="E28" s="457"/>
      <c r="F28" s="457"/>
      <c r="G28" s="457"/>
      <c r="H28" s="457"/>
      <c r="I28" s="457"/>
      <c r="J28" s="457"/>
      <c r="K28" s="273"/>
      <c r="L28" s="273"/>
      <c r="M28" s="273"/>
      <c r="N28" s="273"/>
      <c r="O28" s="679">
        <f>INDEX(DatasheetPart5!$D$5:$FV$301,MATCH(Import_LA_Code,DatasheetPart5!$B$5:$B$301,0),MATCH(CONCATENATE('Part 5'!$AA28,"/",'Part 5'!O$6),DatasheetPart5!$D$3:$FV$3,0))</f>
        <v>84677400</v>
      </c>
      <c r="P28" s="293"/>
      <c r="Q28" s="273"/>
      <c r="R28" s="273"/>
      <c r="S28" s="465"/>
      <c r="T28" s="273"/>
      <c r="U28" s="273"/>
      <c r="V28" s="273"/>
      <c r="W28" s="273"/>
      <c r="X28" s="679">
        <f>INDEX(DatasheetPart5!$D$5:$FV$301,MATCH(Import_LA_Code,DatasheetPart5!$B$5:$B$301,0),MATCH(CONCATENATE('Part 5'!$AA28,"/",'Part 5'!X$6),DatasheetPart5!$D$3:$FV$3,0))</f>
        <v>84677400</v>
      </c>
      <c r="Y28" s="457"/>
      <c r="Z28" s="549"/>
      <c r="AA28" s="778">
        <v>4</v>
      </c>
      <c r="AB28" s="779"/>
    </row>
    <row r="29" spans="1:31" thickBot="1" x14ac:dyDescent="0.3">
      <c r="A29" s="548"/>
      <c r="B29" s="457"/>
      <c r="C29" s="457"/>
      <c r="D29" s="457"/>
      <c r="E29" s="457"/>
      <c r="F29" s="457"/>
      <c r="G29" s="457"/>
      <c r="H29" s="457"/>
      <c r="I29" s="457"/>
      <c r="J29" s="457"/>
      <c r="K29" s="273"/>
      <c r="L29" s="273"/>
      <c r="M29" s="273"/>
      <c r="N29" s="273"/>
      <c r="O29" s="273"/>
      <c r="P29" s="273"/>
      <c r="Q29" s="273"/>
      <c r="R29" s="273"/>
      <c r="S29" s="465"/>
      <c r="T29" s="273"/>
      <c r="U29" s="273"/>
      <c r="V29" s="273"/>
      <c r="W29" s="273"/>
      <c r="X29" s="273"/>
      <c r="Y29" s="457"/>
      <c r="Z29" s="549"/>
      <c r="AA29" s="778"/>
      <c r="AB29" s="779"/>
    </row>
    <row r="30" spans="1:31" ht="16.5" thickBot="1" x14ac:dyDescent="0.3">
      <c r="A30" s="548"/>
      <c r="B30" s="457"/>
      <c r="C30" s="457"/>
      <c r="D30" s="457" t="s">
        <v>372</v>
      </c>
      <c r="E30" s="457"/>
      <c r="F30" s="457"/>
      <c r="G30" s="457"/>
      <c r="H30" s="457"/>
      <c r="I30" s="457"/>
      <c r="J30" s="457"/>
      <c r="K30" s="273"/>
      <c r="L30" s="273"/>
      <c r="M30" s="273"/>
      <c r="N30" s="273"/>
      <c r="O30" s="679">
        <f>INDEX(DatasheetPart5!$D$5:$FV$301,MATCH(Import_LA_Code,DatasheetPart5!$B$5:$B$301,0),MATCH(CONCATENATE('Part 5'!$AA30,"/",'Part 5'!O$6),DatasheetPart5!$D$3:$FV$3,0))</f>
        <v>175421143</v>
      </c>
      <c r="P30" s="293"/>
      <c r="Q30" s="273"/>
      <c r="R30" s="679">
        <f>INDEX(DatasheetPart5!$D$5:$FV$301,MATCH(Import_LA_Code,DatasheetPart5!$B$5:$B$301,0),MATCH(CONCATENATE('Part 5'!$AA30,"/",'Part 5'!R$6),DatasheetPart5!$D$3:$FV$3,0))</f>
        <v>228407</v>
      </c>
      <c r="S30" s="546"/>
      <c r="T30" s="273"/>
      <c r="U30" s="273"/>
      <c r="V30" s="273"/>
      <c r="W30" s="273"/>
      <c r="X30" s="679">
        <f>INDEX(DatasheetPart5!$D$5:$FV$301,MATCH(Import_LA_Code,DatasheetPart5!$B$5:$B$301,0),MATCH(CONCATENATE('Part 5'!$AA30,"/",'Part 5'!X$6),DatasheetPart5!$D$3:$FV$3,0))</f>
        <v>175649549</v>
      </c>
      <c r="Y30" s="457"/>
      <c r="Z30" s="549"/>
      <c r="AA30" s="778">
        <v>5</v>
      </c>
      <c r="AB30" s="779"/>
      <c r="AE30" s="780"/>
    </row>
    <row r="31" spans="1:31" thickBot="1" x14ac:dyDescent="0.3">
      <c r="A31" s="548"/>
      <c r="B31" s="457"/>
      <c r="C31" s="457"/>
      <c r="D31" s="457"/>
      <c r="E31" s="457"/>
      <c r="F31" s="457"/>
      <c r="G31" s="457"/>
      <c r="H31" s="457"/>
      <c r="I31" s="457"/>
      <c r="J31" s="457"/>
      <c r="K31" s="273"/>
      <c r="L31" s="273"/>
      <c r="M31" s="273"/>
      <c r="N31" s="273"/>
      <c r="O31" s="273"/>
      <c r="P31" s="273"/>
      <c r="Q31" s="273"/>
      <c r="R31" s="273"/>
      <c r="S31" s="465"/>
      <c r="T31" s="273"/>
      <c r="U31" s="273"/>
      <c r="V31" s="273"/>
      <c r="W31" s="273"/>
      <c r="X31" s="273"/>
      <c r="Y31" s="457"/>
      <c r="Z31" s="549"/>
      <c r="AA31" s="778"/>
      <c r="AB31" s="779"/>
    </row>
    <row r="32" spans="1:31" ht="16.5" thickBot="1" x14ac:dyDescent="0.3">
      <c r="A32" s="548"/>
      <c r="B32" s="457"/>
      <c r="C32" s="457"/>
      <c r="D32" s="457" t="s">
        <v>373</v>
      </c>
      <c r="E32" s="457"/>
      <c r="F32" s="457"/>
      <c r="G32" s="457"/>
      <c r="H32" s="457"/>
      <c r="I32" s="457"/>
      <c r="J32" s="457"/>
      <c r="K32" s="273"/>
      <c r="L32" s="273"/>
      <c r="M32" s="273"/>
      <c r="N32" s="273"/>
      <c r="O32" s="679">
        <f>INDEX(DatasheetPart5!$D$5:$FV$301,MATCH(Import_LA_Code,DatasheetPart5!$B$5:$B$301,0),MATCH(CONCATENATE('Part 5'!$AA32,"/",'Part 5'!O$6),DatasheetPart5!$D$3:$FV$3,0))</f>
        <v>119677144</v>
      </c>
      <c r="P32" s="293"/>
      <c r="Q32" s="273"/>
      <c r="R32" s="679">
        <f>INDEX(DatasheetPart5!$D$5:$FV$301,MATCH(Import_LA_Code,DatasheetPart5!$B$5:$B$301,0),MATCH(CONCATENATE('Part 5'!$AA32,"/",'Part 5'!R$6),DatasheetPart5!$D$3:$FV$3,0))</f>
        <v>9808626</v>
      </c>
      <c r="S32" s="465"/>
      <c r="T32" s="273"/>
      <c r="U32" s="273"/>
      <c r="V32" s="273"/>
      <c r="W32" s="273"/>
      <c r="X32" s="679">
        <f>INDEX(DatasheetPart5!$D$5:$FV$301,MATCH(Import_LA_Code,DatasheetPart5!$B$5:$B$301,0),MATCH(CONCATENATE('Part 5'!$AA32,"/",'Part 5'!X$6),DatasheetPart5!$D$3:$FV$3,0))</f>
        <v>129485770</v>
      </c>
      <c r="Y32" s="457"/>
      <c r="Z32" s="549"/>
      <c r="AA32" s="778">
        <v>6</v>
      </c>
      <c r="AB32" s="779"/>
    </row>
    <row r="33" spans="1:31" thickBot="1" x14ac:dyDescent="0.3">
      <c r="A33" s="548"/>
      <c r="B33" s="457"/>
      <c r="C33" s="457"/>
      <c r="D33" s="457"/>
      <c r="E33" s="457"/>
      <c r="F33" s="457"/>
      <c r="G33" s="457"/>
      <c r="H33" s="457"/>
      <c r="I33" s="457"/>
      <c r="J33" s="457"/>
      <c r="K33" s="273"/>
      <c r="L33" s="273"/>
      <c r="M33" s="273"/>
      <c r="N33" s="273"/>
      <c r="O33" s="273"/>
      <c r="P33" s="273"/>
      <c r="Q33" s="273"/>
      <c r="R33" s="273"/>
      <c r="S33" s="465"/>
      <c r="T33" s="273"/>
      <c r="U33" s="273"/>
      <c r="V33" s="273"/>
      <c r="W33" s="273"/>
      <c r="X33" s="273"/>
      <c r="Y33" s="457"/>
      <c r="Z33" s="549"/>
      <c r="AA33" s="778"/>
      <c r="AB33" s="779"/>
    </row>
    <row r="34" spans="1:31" ht="16.5" thickBot="1" x14ac:dyDescent="0.3">
      <c r="A34" s="553"/>
      <c r="B34" s="554"/>
      <c r="C34" s="554"/>
      <c r="D34" s="555" t="s">
        <v>374</v>
      </c>
      <c r="E34" s="554"/>
      <c r="F34" s="554"/>
      <c r="G34" s="554"/>
      <c r="H34" s="554"/>
      <c r="I34" s="554"/>
      <c r="J34" s="554"/>
      <c r="K34" s="474"/>
      <c r="L34" s="474"/>
      <c r="M34" s="474"/>
      <c r="N34" s="474"/>
      <c r="O34" s="679">
        <f>INDEX(DatasheetPart5!$D$5:$FV$301,MATCH(Import_LA_Code,DatasheetPart5!$B$5:$B$301,0),MATCH(CONCATENATE('Part 5'!$AA34,"/",'Part 5'!O$6),DatasheetPart5!$D$3:$FV$3,0))</f>
        <v>0</v>
      </c>
      <c r="P34" s="293"/>
      <c r="Q34" s="273"/>
      <c r="R34" s="679">
        <f>INDEX(DatasheetPart5!$D$5:$FV$301,MATCH(Import_LA_Code,DatasheetPart5!$B$5:$B$301,0),MATCH(CONCATENATE('Part 5'!$AA34,"/",'Part 5'!R$6),DatasheetPart5!$D$3:$FV$3,0))</f>
        <v>0</v>
      </c>
      <c r="S34" s="465"/>
      <c r="T34" s="273"/>
      <c r="U34" s="679">
        <f>INDEX(DatasheetPart5!$D$5:$FV$301,MATCH(Import_LA_Code,DatasheetPart5!$B$5:$B$301,0),MATCH(CONCATENATE('Part 5'!$AA34,"/",'Part 5'!U$6),DatasheetPart5!$D$3:$FV$3,0))</f>
        <v>0</v>
      </c>
      <c r="V34" s="293"/>
      <c r="W34" s="273"/>
      <c r="X34" s="679">
        <f>INDEX(DatasheetPart5!$D$5:$FV$301,MATCH(Import_LA_Code,DatasheetPart5!$B$5:$B$301,0),MATCH(CONCATENATE('Part 5'!$AA34,"/",'Part 5'!X$6),DatasheetPart5!$D$3:$FV$3,0))</f>
        <v>0</v>
      </c>
      <c r="Y34" s="554"/>
      <c r="Z34" s="556"/>
      <c r="AA34" s="778">
        <v>7</v>
      </c>
      <c r="AB34" s="779"/>
    </row>
    <row r="35" spans="1:31" thickBot="1" x14ac:dyDescent="0.3">
      <c r="A35" s="548"/>
      <c r="B35" s="457"/>
      <c r="C35" s="457"/>
      <c r="D35" s="457"/>
      <c r="E35" s="457"/>
      <c r="F35" s="457"/>
      <c r="G35" s="457"/>
      <c r="H35" s="457"/>
      <c r="I35" s="457"/>
      <c r="J35" s="457"/>
      <c r="K35" s="273"/>
      <c r="L35" s="273"/>
      <c r="M35" s="273"/>
      <c r="N35" s="273"/>
      <c r="O35" s="273"/>
      <c r="P35" s="273"/>
      <c r="Q35" s="273"/>
      <c r="R35" s="273"/>
      <c r="S35" s="465"/>
      <c r="T35" s="273"/>
      <c r="U35" s="273"/>
      <c r="V35" s="273"/>
      <c r="W35" s="273"/>
      <c r="X35" s="273"/>
      <c r="Y35" s="457"/>
      <c r="Z35" s="549"/>
      <c r="AA35" s="778"/>
      <c r="AB35" s="779"/>
    </row>
    <row r="36" spans="1:31" ht="16.5" thickBot="1" x14ac:dyDescent="0.3">
      <c r="A36" s="548"/>
      <c r="B36" s="457"/>
      <c r="C36" s="457"/>
      <c r="D36" s="457" t="s">
        <v>375</v>
      </c>
      <c r="E36" s="457"/>
      <c r="F36" s="457"/>
      <c r="G36" s="457"/>
      <c r="H36" s="457"/>
      <c r="I36" s="457"/>
      <c r="J36" s="457"/>
      <c r="K36" s="273"/>
      <c r="L36" s="273"/>
      <c r="M36" s="273"/>
      <c r="N36" s="273"/>
      <c r="O36" s="679">
        <f>INDEX(DatasheetPart5!$D$5:$FV$301,MATCH(Import_LA_Code,DatasheetPart5!$B$5:$B$301,0),MATCH(CONCATENATE('Part 5'!$AA36,"/",'Part 5'!O$6),DatasheetPart5!$D$3:$FV$3,0))</f>
        <v>7528784</v>
      </c>
      <c r="P36" s="293"/>
      <c r="Q36" s="273"/>
      <c r="R36" s="679">
        <f>INDEX(DatasheetPart5!$D$5:$FV$301,MATCH(Import_LA_Code,DatasheetPart5!$B$5:$B$301,0),MATCH(CONCATENATE('Part 5'!$AA36,"/",'Part 5'!R$6),DatasheetPart5!$D$3:$FV$3,0))</f>
        <v>0</v>
      </c>
      <c r="S36" s="465"/>
      <c r="T36" s="273"/>
      <c r="U36" s="679">
        <f>INDEX(DatasheetPart5!$D$5:$FV$301,MATCH(Import_LA_Code,DatasheetPart5!$B$5:$B$301,0),MATCH(CONCATENATE('Part 5'!$AA36,"/",'Part 5'!U$6),DatasheetPart5!$D$3:$FV$3,0))</f>
        <v>823</v>
      </c>
      <c r="V36" s="293"/>
      <c r="W36" s="273"/>
      <c r="X36" s="679">
        <f>INDEX(DatasheetPart5!$D$5:$FV$301,MATCH(Import_LA_Code,DatasheetPart5!$B$5:$B$301,0),MATCH(CONCATENATE('Part 5'!$AA36,"/",'Part 5'!X$6),DatasheetPart5!$D$3:$FV$3,0))</f>
        <v>7529607</v>
      </c>
      <c r="Y36" s="457"/>
      <c r="Z36" s="549"/>
      <c r="AA36" s="778">
        <v>8</v>
      </c>
      <c r="AB36" s="779"/>
      <c r="AE36" s="780"/>
    </row>
    <row r="37" spans="1:31" thickBot="1" x14ac:dyDescent="0.3">
      <c r="A37" s="548"/>
      <c r="B37" s="457"/>
      <c r="C37" s="457"/>
      <c r="D37" s="457"/>
      <c r="E37" s="457"/>
      <c r="F37" s="457"/>
      <c r="G37" s="457"/>
      <c r="H37" s="457"/>
      <c r="I37" s="457"/>
      <c r="J37" s="457"/>
      <c r="K37" s="273"/>
      <c r="L37" s="273"/>
      <c r="M37" s="273"/>
      <c r="N37" s="273"/>
      <c r="O37" s="273"/>
      <c r="P37" s="273"/>
      <c r="Q37" s="273"/>
      <c r="R37" s="273"/>
      <c r="S37" s="273"/>
      <c r="T37" s="273"/>
      <c r="U37" s="273"/>
      <c r="V37" s="273"/>
      <c r="W37" s="273"/>
      <c r="X37" s="273"/>
      <c r="Y37" s="457"/>
      <c r="Z37" s="549"/>
      <c r="AA37" s="778"/>
      <c r="AB37" s="779"/>
    </row>
    <row r="38" spans="1:31" ht="16.5" thickBot="1" x14ac:dyDescent="0.3">
      <c r="A38" s="548"/>
      <c r="B38" s="457"/>
      <c r="C38" s="457"/>
      <c r="D38" s="457" t="s">
        <v>376</v>
      </c>
      <c r="E38" s="457"/>
      <c r="F38" s="457"/>
      <c r="G38" s="457"/>
      <c r="H38" s="457"/>
      <c r="I38" s="457"/>
      <c r="J38" s="457"/>
      <c r="K38" s="273"/>
      <c r="L38" s="273"/>
      <c r="M38" s="273"/>
      <c r="N38" s="273"/>
      <c r="O38" s="679">
        <f>INDEX(DatasheetPart5!$D$5:$FV$301,MATCH(Import_LA_Code,DatasheetPart5!$B$5:$B$301,0),MATCH(CONCATENATE('Part 5'!$AA38,"/",'Part 5'!O$6),DatasheetPart5!$D$3:$FV$3,0))</f>
        <v>882320</v>
      </c>
      <c r="P38" s="273"/>
      <c r="Q38" s="273"/>
      <c r="R38" s="465"/>
      <c r="S38" s="465"/>
      <c r="T38" s="273"/>
      <c r="U38" s="273"/>
      <c r="V38" s="273"/>
      <c r="W38" s="273"/>
      <c r="X38" s="679">
        <f>INDEX(DatasheetPart5!$D$5:$FV$301,MATCH(Import_LA_Code,DatasheetPart5!$B$5:$B$301,0),MATCH(CONCATENATE('Part 5'!$AA38,"/",'Part 5'!X$6),DatasheetPart5!$D$3:$FV$3,0))</f>
        <v>882320</v>
      </c>
      <c r="Y38" s="557"/>
      <c r="Z38" s="549"/>
      <c r="AA38" s="778">
        <v>9</v>
      </c>
      <c r="AB38" s="779"/>
    </row>
    <row r="39" spans="1:31" thickBot="1" x14ac:dyDescent="0.3">
      <c r="A39" s="548"/>
      <c r="B39" s="457"/>
      <c r="C39" s="457"/>
      <c r="D39" s="457"/>
      <c r="E39" s="457"/>
      <c r="F39" s="457"/>
      <c r="G39" s="457"/>
      <c r="H39" s="457"/>
      <c r="I39" s="457"/>
      <c r="J39" s="457"/>
      <c r="K39" s="273"/>
      <c r="L39" s="273"/>
      <c r="M39" s="273"/>
      <c r="N39" s="273"/>
      <c r="O39" s="273"/>
      <c r="P39" s="273"/>
      <c r="Q39" s="273"/>
      <c r="R39" s="465"/>
      <c r="S39" s="465"/>
      <c r="T39" s="273"/>
      <c r="U39" s="273"/>
      <c r="V39" s="273"/>
      <c r="W39" s="273"/>
      <c r="X39" s="273"/>
      <c r="Y39" s="457"/>
      <c r="Z39" s="549"/>
      <c r="AA39" s="778"/>
      <c r="AB39" s="779"/>
    </row>
    <row r="40" spans="1:31" ht="16.5" thickBot="1" x14ac:dyDescent="0.3">
      <c r="A40" s="548"/>
      <c r="B40" s="457"/>
      <c r="C40" s="457"/>
      <c r="D40" s="457" t="s">
        <v>377</v>
      </c>
      <c r="E40" s="457"/>
      <c r="F40" s="457"/>
      <c r="G40" s="457"/>
      <c r="H40" s="457"/>
      <c r="I40" s="457"/>
      <c r="J40" s="457"/>
      <c r="K40" s="273"/>
      <c r="L40" s="273"/>
      <c r="M40" s="273"/>
      <c r="N40" s="273"/>
      <c r="O40" s="679">
        <f>INDEX(DatasheetPart5!$D$5:$FV$301,MATCH(Import_LA_Code,DatasheetPart5!$B$5:$B$301,0),MATCH(CONCATENATE('Part 5'!$AA40,"/",'Part 5'!O$6),DatasheetPart5!$D$3:$FV$3,0))</f>
        <v>4235694636</v>
      </c>
      <c r="P40" s="273"/>
      <c r="Q40" s="273"/>
      <c r="R40" s="679">
        <f>INDEX(DatasheetPart5!$D$5:$FV$301,MATCH(Import_LA_Code,DatasheetPart5!$B$5:$B$301,0),MATCH(CONCATENATE('Part 5'!$AA40,"/",'Part 5'!R$6),DatasheetPart5!$D$3:$FV$3,0))</f>
        <v>1154612029</v>
      </c>
      <c r="S40" s="546"/>
      <c r="T40" s="273"/>
      <c r="U40" s="679">
        <f>INDEX(DatasheetPart5!$D$5:$FV$301,MATCH(Import_LA_Code,DatasheetPart5!$B$5:$B$301,0),MATCH(CONCATENATE('Part 5'!$AA40,"/",'Part 5'!U$6),DatasheetPart5!$D$3:$FV$3,0))</f>
        <v>50766424</v>
      </c>
      <c r="V40" s="273"/>
      <c r="W40" s="273"/>
      <c r="X40" s="679">
        <f>INDEX(DatasheetPart5!$D$5:$FV$301,MATCH(Import_LA_Code,DatasheetPart5!$B$5:$B$301,0),MATCH(CONCATENATE('Part 5'!$AA40,"/",'Part 5'!X$6),DatasheetPart5!$D$3:$FV$3,0))</f>
        <v>5441073089</v>
      </c>
      <c r="Y40" s="457"/>
      <c r="Z40" s="549"/>
      <c r="AA40" s="778">
        <v>10</v>
      </c>
      <c r="AB40" s="779"/>
    </row>
    <row r="41" spans="1:31" x14ac:dyDescent="0.25">
      <c r="A41" s="553"/>
      <c r="B41" s="457"/>
      <c r="C41" s="457"/>
      <c r="D41" s="457"/>
      <c r="E41" s="457"/>
      <c r="F41" s="457"/>
      <c r="G41" s="457"/>
      <c r="H41" s="457"/>
      <c r="I41" s="457"/>
      <c r="J41" s="457"/>
      <c r="K41" s="273"/>
      <c r="L41" s="273"/>
      <c r="M41" s="273"/>
      <c r="N41" s="273"/>
      <c r="O41" s="277"/>
      <c r="P41" s="273"/>
      <c r="Q41" s="273"/>
      <c r="R41" s="277"/>
      <c r="S41" s="465"/>
      <c r="T41" s="273"/>
      <c r="U41" s="277"/>
      <c r="V41" s="273"/>
      <c r="W41" s="273"/>
      <c r="X41" s="277"/>
      <c r="Y41" s="457"/>
      <c r="Z41" s="549"/>
      <c r="AA41" s="778"/>
      <c r="AB41" s="779"/>
    </row>
    <row r="42" spans="1:31" x14ac:dyDescent="0.25">
      <c r="A42" s="548"/>
      <c r="B42" s="457"/>
      <c r="C42" s="552" t="s">
        <v>378</v>
      </c>
      <c r="D42" s="457"/>
      <c r="E42" s="457"/>
      <c r="F42" s="457"/>
      <c r="G42" s="457"/>
      <c r="H42" s="457"/>
      <c r="I42" s="457"/>
      <c r="J42" s="457"/>
      <c r="K42" s="273"/>
      <c r="L42" s="273"/>
      <c r="M42" s="273"/>
      <c r="N42" s="273"/>
      <c r="O42" s="277"/>
      <c r="P42" s="273"/>
      <c r="Q42" s="273"/>
      <c r="R42" s="277"/>
      <c r="S42" s="465"/>
      <c r="T42" s="273"/>
      <c r="U42" s="277"/>
      <c r="V42" s="273"/>
      <c r="W42" s="273"/>
      <c r="X42" s="277"/>
      <c r="Y42" s="457"/>
      <c r="Z42" s="549"/>
      <c r="AA42" s="778"/>
      <c r="AB42" s="779"/>
    </row>
    <row r="43" spans="1:31" ht="16.5" thickBot="1" x14ac:dyDescent="0.3">
      <c r="A43" s="548"/>
      <c r="B43" s="457"/>
      <c r="C43" s="552" t="s">
        <v>379</v>
      </c>
      <c r="D43" s="457"/>
      <c r="E43" s="457"/>
      <c r="F43" s="457"/>
      <c r="G43" s="457"/>
      <c r="H43" s="457"/>
      <c r="I43" s="457"/>
      <c r="J43" s="457"/>
      <c r="K43" s="273"/>
      <c r="L43" s="283" t="s">
        <v>24</v>
      </c>
      <c r="M43" s="465"/>
      <c r="N43" s="466"/>
      <c r="O43" s="283" t="s">
        <v>24</v>
      </c>
      <c r="P43" s="465"/>
      <c r="Q43" s="465"/>
      <c r="R43" s="283" t="s">
        <v>24</v>
      </c>
      <c r="S43" s="465"/>
      <c r="T43" s="465"/>
      <c r="U43" s="283" t="s">
        <v>24</v>
      </c>
      <c r="V43" s="465"/>
      <c r="W43" s="466"/>
      <c r="X43" s="283" t="s">
        <v>24</v>
      </c>
      <c r="Y43" s="457"/>
      <c r="Z43" s="549"/>
      <c r="AA43" s="778"/>
      <c r="AB43" s="779"/>
    </row>
    <row r="44" spans="1:31" ht="16.5" thickBot="1" x14ac:dyDescent="0.3">
      <c r="A44" s="548"/>
      <c r="B44" s="457"/>
      <c r="C44" s="457"/>
      <c r="D44" s="457" t="s">
        <v>380</v>
      </c>
      <c r="E44" s="457"/>
      <c r="F44" s="457"/>
      <c r="G44" s="457"/>
      <c r="H44" s="457"/>
      <c r="I44" s="457"/>
      <c r="J44" s="457"/>
      <c r="K44" s="273"/>
      <c r="L44" s="679">
        <f>INDEX(DatasheetPart5!$D$5:$FV$301,MATCH(Import_LA_Code,DatasheetPart5!$B$5:$B$301,0),MATCH(CONCATENATE('Part 5'!$AA44,"/",'Part 5'!L$6),DatasheetPart5!$D$3:$FV$3,0))</f>
        <v>833650049</v>
      </c>
      <c r="M44" s="273"/>
      <c r="N44" s="273"/>
      <c r="O44" s="679">
        <f>INDEX(DatasheetPart5!$D$5:$FV$301,MATCH(Import_LA_Code,DatasheetPart5!$B$5:$B$301,0),MATCH(CONCATENATE('Part 5'!$AA44,"/",'Part 5'!O$6),DatasheetPart5!$D$3:$FV$3,0))</f>
        <v>1203941903</v>
      </c>
      <c r="P44" s="293"/>
      <c r="Q44" s="273"/>
      <c r="R44" s="679">
        <f>INDEX(DatasheetPart5!$D$5:$FV$301,MATCH(Import_LA_Code,DatasheetPart5!$B$5:$B$301,0),MATCH(CONCATENATE('Part 5'!$AA44,"/",'Part 5'!R$6),DatasheetPart5!$D$3:$FV$3,0))</f>
        <v>383091017</v>
      </c>
      <c r="S44" s="465"/>
      <c r="T44" s="273"/>
      <c r="U44" s="679">
        <f>INDEX(DatasheetPart5!$D$5:$FV$301,MATCH(Import_LA_Code,DatasheetPart5!$B$5:$B$301,0),MATCH(CONCATENATE('Part 5'!$AA44,"/",'Part 5'!U$6),DatasheetPart5!$D$3:$FV$3,0))</f>
        <v>13007142</v>
      </c>
      <c r="V44" s="273"/>
      <c r="W44" s="273"/>
      <c r="X44" s="679">
        <f>INDEX(DatasheetPart5!$D$5:$FV$301,MATCH(Import_LA_Code,DatasheetPart5!$B$5:$B$301,0),MATCH(CONCATENATE('Part 5'!$AA44,"/",'Part 5'!X$6),DatasheetPart5!$D$3:$FV$3,0))</f>
        <v>2433690111</v>
      </c>
      <c r="Y44" s="457"/>
      <c r="Z44" s="549"/>
      <c r="AA44" s="778">
        <v>11</v>
      </c>
      <c r="AB44" s="779"/>
    </row>
    <row r="45" spans="1:31" thickBot="1" x14ac:dyDescent="0.3">
      <c r="A45" s="548"/>
      <c r="B45" s="457"/>
      <c r="C45" s="457"/>
      <c r="D45" s="457"/>
      <c r="E45" s="457"/>
      <c r="F45" s="457"/>
      <c r="G45" s="457"/>
      <c r="H45" s="457"/>
      <c r="I45" s="457"/>
      <c r="J45" s="457"/>
      <c r="K45" s="273"/>
      <c r="L45" s="273"/>
      <c r="M45" s="273"/>
      <c r="N45" s="273"/>
      <c r="O45" s="273"/>
      <c r="P45" s="273"/>
      <c r="Q45" s="273"/>
      <c r="R45" s="273"/>
      <c r="S45" s="465"/>
      <c r="T45" s="273"/>
      <c r="U45" s="273"/>
      <c r="V45" s="273"/>
      <c r="W45" s="273"/>
      <c r="X45" s="273"/>
      <c r="Y45" s="457"/>
      <c r="Z45" s="549"/>
      <c r="AA45" s="778"/>
      <c r="AB45" s="779"/>
    </row>
    <row r="46" spans="1:31" ht="16.5" thickBot="1" x14ac:dyDescent="0.3">
      <c r="A46" s="548"/>
      <c r="B46" s="457"/>
      <c r="C46" s="457"/>
      <c r="D46" s="457" t="s">
        <v>381</v>
      </c>
      <c r="E46" s="457"/>
      <c r="F46" s="457"/>
      <c r="G46" s="457"/>
      <c r="H46" s="457"/>
      <c r="I46" s="457"/>
      <c r="J46" s="457"/>
      <c r="K46" s="273"/>
      <c r="L46" s="679">
        <f>INDEX(DatasheetPart5!$D$5:$FV$301,MATCH(Import_LA_Code,DatasheetPart5!$B$5:$B$301,0),MATCH(CONCATENATE('Part 5'!$AA46,"/",'Part 5'!L$6),DatasheetPart5!$D$3:$FV$3,0))</f>
        <v>-552424682</v>
      </c>
      <c r="M46" s="273"/>
      <c r="N46" s="273"/>
      <c r="O46" s="679">
        <f>INDEX(DatasheetPart5!$D$5:$FV$301,MATCH(Import_LA_Code,DatasheetPart5!$B$5:$B$301,0),MATCH(CONCATENATE('Part 5'!$AA46,"/",'Part 5'!O$6),DatasheetPart5!$D$3:$FV$3,0))</f>
        <v>-681057580</v>
      </c>
      <c r="P46" s="293"/>
      <c r="Q46" s="273"/>
      <c r="R46" s="679">
        <f>INDEX(DatasheetPart5!$D$5:$FV$301,MATCH(Import_LA_Code,DatasheetPart5!$B$5:$B$301,0),MATCH(CONCATENATE('Part 5'!$AA46,"/",'Part 5'!R$6),DatasheetPart5!$D$3:$FV$3,0))</f>
        <v>-349659707</v>
      </c>
      <c r="S46" s="546"/>
      <c r="T46" s="273"/>
      <c r="U46" s="679">
        <f>INDEX(DatasheetPart5!$D$5:$FV$301,MATCH(Import_LA_Code,DatasheetPart5!$B$5:$B$301,0),MATCH(CONCATENATE('Part 5'!$AA46,"/",'Part 5'!U$6),DatasheetPart5!$D$3:$FV$3,0))</f>
        <v>-5837280</v>
      </c>
      <c r="V46" s="273"/>
      <c r="W46" s="273"/>
      <c r="X46" s="679">
        <f>INDEX(DatasheetPart5!$D$5:$FV$301,MATCH(Import_LA_Code,DatasheetPart5!$B$5:$B$301,0),MATCH(CONCATENATE('Part 5'!$AA46,"/",'Part 5'!X$6),DatasheetPart5!$D$3:$FV$3,0))</f>
        <v>-1588979249</v>
      </c>
      <c r="Y46" s="457"/>
      <c r="Z46" s="549"/>
      <c r="AA46" s="778">
        <v>12</v>
      </c>
      <c r="AB46" s="779"/>
    </row>
    <row r="47" spans="1:31" ht="15" x14ac:dyDescent="0.25">
      <c r="A47" s="548"/>
      <c r="B47" s="457"/>
      <c r="C47" s="457"/>
      <c r="D47" s="457"/>
      <c r="E47" s="457"/>
      <c r="F47" s="457"/>
      <c r="G47" s="457"/>
      <c r="H47" s="457"/>
      <c r="I47" s="457"/>
      <c r="J47" s="457"/>
      <c r="K47" s="273"/>
      <c r="L47" s="273"/>
      <c r="M47" s="273"/>
      <c r="N47" s="273"/>
      <c r="O47" s="273"/>
      <c r="P47" s="273"/>
      <c r="Q47" s="273"/>
      <c r="R47" s="273"/>
      <c r="S47" s="465"/>
      <c r="T47" s="273"/>
      <c r="U47" s="273"/>
      <c r="V47" s="273"/>
      <c r="W47" s="273"/>
      <c r="X47" s="273"/>
      <c r="Y47" s="457"/>
      <c r="Z47" s="549"/>
      <c r="AA47" s="778"/>
      <c r="AB47" s="779"/>
    </row>
    <row r="48" spans="1:31" ht="16.5" thickBot="1" x14ac:dyDescent="0.3">
      <c r="A48" s="558"/>
      <c r="B48" s="458"/>
      <c r="C48" s="552" t="s">
        <v>382</v>
      </c>
      <c r="D48" s="457"/>
      <c r="E48" s="458"/>
      <c r="F48" s="458"/>
      <c r="G48" s="458"/>
      <c r="H48" s="458"/>
      <c r="I48" s="458"/>
      <c r="J48" s="458"/>
      <c r="K48" s="273"/>
      <c r="L48" s="559"/>
      <c r="M48" s="273"/>
      <c r="N48" s="559"/>
      <c r="O48" s="559"/>
      <c r="P48" s="273"/>
      <c r="Q48" s="559"/>
      <c r="R48" s="559"/>
      <c r="S48" s="465"/>
      <c r="T48" s="559"/>
      <c r="U48" s="559"/>
      <c r="V48" s="273"/>
      <c r="W48" s="559"/>
      <c r="X48" s="559"/>
      <c r="Y48" s="458"/>
      <c r="Z48" s="549"/>
      <c r="AA48" s="778"/>
      <c r="AB48" s="779"/>
    </row>
    <row r="49" spans="1:28" ht="16.5" thickBot="1" x14ac:dyDescent="0.3">
      <c r="A49" s="558"/>
      <c r="B49" s="458"/>
      <c r="C49" s="457"/>
      <c r="D49" s="457" t="s">
        <v>383</v>
      </c>
      <c r="E49" s="458"/>
      <c r="F49" s="458"/>
      <c r="G49" s="458"/>
      <c r="H49" s="458"/>
      <c r="I49" s="458"/>
      <c r="J49" s="458"/>
      <c r="K49" s="273"/>
      <c r="L49" s="679">
        <f>INDEX(DatasheetPart5!$D$5:$FV$301,MATCH(Import_LA_Code,DatasheetPart5!$B$5:$B$301,0),MATCH(CONCATENATE('Part 5'!$AA49,"/",'Part 5'!L$6),DatasheetPart5!$D$3:$FV$3,0))</f>
        <v>-492412858</v>
      </c>
      <c r="M49" s="273"/>
      <c r="N49" s="273"/>
      <c r="O49" s="679">
        <f>INDEX(DatasheetPart5!$D$5:$FV$301,MATCH(Import_LA_Code,DatasheetPart5!$B$5:$B$301,0),MATCH(CONCATENATE('Part 5'!$AA49,"/",'Part 5'!O$6),DatasheetPart5!$D$3:$FV$3,0))</f>
        <v>-777700811</v>
      </c>
      <c r="P49" s="273"/>
      <c r="Q49" s="273"/>
      <c r="R49" s="679">
        <f>INDEX(DatasheetPart5!$D$5:$FV$301,MATCH(Import_LA_Code,DatasheetPart5!$B$5:$B$301,0),MATCH(CONCATENATE('Part 5'!$AA49,"/",'Part 5'!R$6),DatasheetPart5!$D$3:$FV$3,0))</f>
        <v>-243685254</v>
      </c>
      <c r="S49" s="465"/>
      <c r="T49" s="273"/>
      <c r="U49" s="679">
        <f>INDEX(DatasheetPart5!$D$5:$FV$301,MATCH(Import_LA_Code,DatasheetPart5!$B$5:$B$301,0),MATCH(CONCATENATE('Part 5'!$AA49,"/",'Part 5'!U$6),DatasheetPart5!$D$3:$FV$3,0))</f>
        <v>-8139751</v>
      </c>
      <c r="V49" s="273"/>
      <c r="W49" s="273"/>
      <c r="X49" s="560">
        <f>INDEX(DatasheetPart5!$D$5:$FV$301,MATCH(Import_LA_Code,DatasheetPart5!$B$5:$B$301,0),MATCH(CONCATENATE('Part 5'!$AA49,"/",'Part 5'!X$6),DatasheetPart5!$D$3:$FV$3,0))</f>
        <v>-1521938674</v>
      </c>
      <c r="Y49" s="458"/>
      <c r="Z49" s="549"/>
      <c r="AA49" s="778">
        <v>13</v>
      </c>
      <c r="AB49" s="779"/>
    </row>
    <row r="50" spans="1:28" ht="16.5" thickBot="1" x14ac:dyDescent="0.3">
      <c r="A50" s="558"/>
      <c r="B50" s="458"/>
      <c r="C50" s="457"/>
      <c r="D50" s="457"/>
      <c r="E50" s="458"/>
      <c r="F50" s="458"/>
      <c r="G50" s="458"/>
      <c r="H50" s="458"/>
      <c r="I50" s="458"/>
      <c r="J50" s="561"/>
      <c r="K50" s="273"/>
      <c r="L50" s="331"/>
      <c r="M50" s="273"/>
      <c r="N50" s="285"/>
      <c r="O50" s="331"/>
      <c r="P50" s="273"/>
      <c r="Q50" s="285"/>
      <c r="R50" s="331"/>
      <c r="S50" s="465"/>
      <c r="T50" s="285"/>
      <c r="U50" s="331"/>
      <c r="V50" s="273"/>
      <c r="W50" s="285"/>
      <c r="X50" s="331"/>
      <c r="Y50" s="561"/>
      <c r="Z50" s="562"/>
      <c r="AA50" s="778"/>
      <c r="AB50" s="779"/>
    </row>
    <row r="51" spans="1:28" ht="16.5" thickBot="1" x14ac:dyDescent="0.3">
      <c r="A51" s="558"/>
      <c r="B51" s="458"/>
      <c r="C51" s="457"/>
      <c r="D51" s="457" t="s">
        <v>384</v>
      </c>
      <c r="E51" s="458"/>
      <c r="F51" s="458"/>
      <c r="G51" s="458"/>
      <c r="H51" s="458"/>
      <c r="I51" s="458"/>
      <c r="J51" s="561"/>
      <c r="K51" s="273"/>
      <c r="L51" s="679">
        <f>INDEX(DatasheetPart5!$D$5:$FV$301,MATCH(Import_LA_Code,DatasheetPart5!$B$5:$B$301,0),MATCH(CONCATENATE('Part 5'!$AA51,"/",'Part 5'!L$6),DatasheetPart5!$D$3:$FV$3,0))</f>
        <v>75238739</v>
      </c>
      <c r="M51" s="273"/>
      <c r="N51" s="273"/>
      <c r="O51" s="679">
        <f>INDEX(DatasheetPart5!$D$5:$FV$301,MATCH(Import_LA_Code,DatasheetPart5!$B$5:$B$301,0),MATCH(CONCATENATE('Part 5'!$AA51,"/",'Part 5'!O$6),DatasheetPart5!$D$3:$FV$3,0))</f>
        <v>122777923</v>
      </c>
      <c r="P51" s="273"/>
      <c r="Q51" s="273"/>
      <c r="R51" s="679">
        <f>INDEX(DatasheetPart5!$D$5:$FV$301,MATCH(Import_LA_Code,DatasheetPart5!$B$5:$B$301,0),MATCH(CONCATENATE('Part 5'!$AA51,"/",'Part 5'!R$6),DatasheetPart5!$D$3:$FV$3,0))</f>
        <v>40502021</v>
      </c>
      <c r="S51" s="465"/>
      <c r="T51" s="273"/>
      <c r="U51" s="679">
        <f>INDEX(DatasheetPart5!$D$5:$FV$301,MATCH(Import_LA_Code,DatasheetPart5!$B$5:$B$301,0),MATCH(CONCATENATE('Part 5'!$AA51,"/",'Part 5'!U$6),DatasheetPart5!$D$3:$FV$3,0))</f>
        <v>1245469</v>
      </c>
      <c r="V51" s="293"/>
      <c r="W51" s="285"/>
      <c r="X51" s="679">
        <f>INDEX(DatasheetPart5!$D$5:$FV$301,MATCH(Import_LA_Code,DatasheetPart5!$B$5:$B$301,0),MATCH(CONCATENATE('Part 5'!$AA51,"/",'Part 5'!X$6),DatasheetPart5!$D$3:$FV$3,0))</f>
        <v>239764152</v>
      </c>
      <c r="Y51" s="561"/>
      <c r="Z51" s="562"/>
      <c r="AA51" s="778">
        <v>14</v>
      </c>
      <c r="AB51" s="779"/>
    </row>
    <row r="52" spans="1:28" thickBot="1" x14ac:dyDescent="0.3">
      <c r="A52" s="558"/>
      <c r="B52" s="458"/>
      <c r="C52" s="457"/>
      <c r="D52" s="457"/>
      <c r="E52" s="458"/>
      <c r="F52" s="458"/>
      <c r="G52" s="458"/>
      <c r="H52" s="458"/>
      <c r="I52" s="458"/>
      <c r="J52" s="458"/>
      <c r="K52" s="273"/>
      <c r="L52" s="559"/>
      <c r="M52" s="273"/>
      <c r="N52" s="559"/>
      <c r="O52" s="559"/>
      <c r="P52" s="273"/>
      <c r="Q52" s="559"/>
      <c r="R52" s="559"/>
      <c r="S52" s="465"/>
      <c r="T52" s="559"/>
      <c r="U52" s="559"/>
      <c r="V52" s="273"/>
      <c r="W52" s="559"/>
      <c r="X52" s="559"/>
      <c r="Y52" s="458"/>
      <c r="Z52" s="549"/>
      <c r="AA52" s="778"/>
      <c r="AB52" s="779"/>
    </row>
    <row r="53" spans="1:28" ht="16.5" thickBot="1" x14ac:dyDescent="0.3">
      <c r="A53" s="558"/>
      <c r="B53" s="458"/>
      <c r="C53" s="457"/>
      <c r="D53" s="457" t="s">
        <v>385</v>
      </c>
      <c r="E53" s="458"/>
      <c r="F53" s="458"/>
      <c r="G53" s="458"/>
      <c r="H53" s="458"/>
      <c r="I53" s="458"/>
      <c r="J53" s="458"/>
      <c r="K53" s="273"/>
      <c r="L53" s="679">
        <f>INDEX(DatasheetPart5!$D$5:$FV$301,MATCH(Import_LA_Code,DatasheetPart5!$B$5:$B$301,0),MATCH(CONCATENATE('Part 5'!$AA53,"/",'Part 5'!L$6),DatasheetPart5!$D$3:$FV$3,0))</f>
        <v>-68633787</v>
      </c>
      <c r="M53" s="273"/>
      <c r="N53" s="273"/>
      <c r="O53" s="679">
        <f>INDEX(DatasheetPart5!$D$5:$FV$301,MATCH(Import_LA_Code,DatasheetPart5!$B$5:$B$301,0),MATCH(CONCATENATE('Part 5'!$AA53,"/",'Part 5'!O$6),DatasheetPart5!$D$3:$FV$3,0))</f>
        <v>-90156287</v>
      </c>
      <c r="P53" s="273"/>
      <c r="Q53" s="273"/>
      <c r="R53" s="679">
        <f>INDEX(DatasheetPart5!$D$5:$FV$301,MATCH(Import_LA_Code,DatasheetPart5!$B$5:$B$301,0),MATCH(CONCATENATE('Part 5'!$AA53,"/",'Part 5'!R$6),DatasheetPart5!$D$3:$FV$3,0))</f>
        <v>-31065375</v>
      </c>
      <c r="S53" s="465"/>
      <c r="T53" s="273"/>
      <c r="U53" s="679">
        <f>INDEX(DatasheetPart5!$D$5:$FV$301,MATCH(Import_LA_Code,DatasheetPart5!$B$5:$B$301,0),MATCH(CONCATENATE('Part 5'!$AA53,"/",'Part 5'!U$6),DatasheetPart5!$D$3:$FV$3,0))</f>
        <v>-951533</v>
      </c>
      <c r="V53" s="273"/>
      <c r="W53" s="273"/>
      <c r="X53" s="679">
        <f>INDEX(DatasheetPart5!$D$5:$FV$301,MATCH(Import_LA_Code,DatasheetPart5!$B$5:$B$301,0),MATCH(CONCATENATE('Part 5'!$AA53,"/",'Part 5'!X$6),DatasheetPart5!$D$3:$FV$3,0))</f>
        <v>-190806982</v>
      </c>
      <c r="Y53" s="563"/>
      <c r="Z53" s="549"/>
      <c r="AA53" s="778">
        <v>15</v>
      </c>
      <c r="AB53" s="779"/>
    </row>
    <row r="54" spans="1:28" thickBot="1" x14ac:dyDescent="0.3">
      <c r="A54" s="558"/>
      <c r="B54" s="458"/>
      <c r="C54" s="457"/>
      <c r="D54" s="457"/>
      <c r="E54" s="458"/>
      <c r="F54" s="458"/>
      <c r="G54" s="458"/>
      <c r="H54" s="458"/>
      <c r="I54" s="458"/>
      <c r="J54" s="458"/>
      <c r="K54" s="273"/>
      <c r="L54" s="559"/>
      <c r="M54" s="273"/>
      <c r="N54" s="559"/>
      <c r="O54" s="559"/>
      <c r="P54" s="273"/>
      <c r="Q54" s="559"/>
      <c r="R54" s="559"/>
      <c r="S54" s="465"/>
      <c r="T54" s="559"/>
      <c r="U54" s="559"/>
      <c r="V54" s="273"/>
      <c r="W54" s="559"/>
      <c r="X54" s="559"/>
      <c r="Y54" s="458"/>
      <c r="Z54" s="549"/>
      <c r="AA54" s="778"/>
      <c r="AB54" s="779"/>
    </row>
    <row r="55" spans="1:28" ht="16.5" thickBot="1" x14ac:dyDescent="0.3">
      <c r="A55" s="558"/>
      <c r="B55" s="458"/>
      <c r="C55" s="457"/>
      <c r="D55" s="457" t="s">
        <v>386</v>
      </c>
      <c r="E55" s="458"/>
      <c r="F55" s="458"/>
      <c r="G55" s="458"/>
      <c r="H55" s="458"/>
      <c r="I55" s="458"/>
      <c r="J55" s="458"/>
      <c r="K55" s="273"/>
      <c r="L55" s="679">
        <f>INDEX(DatasheetPart5!$D$5:$FV$301,MATCH(Import_LA_Code,DatasheetPart5!$B$5:$B$301,0),MATCH(CONCATENATE('Part 5'!$AA55,"/",'Part 5'!L$6),DatasheetPart5!$D$3:$FV$3,0))</f>
        <v>-485807907</v>
      </c>
      <c r="M55" s="273"/>
      <c r="N55" s="273"/>
      <c r="O55" s="679">
        <f>INDEX(DatasheetPart5!$D$5:$FV$301,MATCH(Import_LA_Code,DatasheetPart5!$B$5:$B$301,0),MATCH(CONCATENATE('Part 5'!$AA55,"/",'Part 5'!O$6),DatasheetPart5!$D$3:$FV$3,0))</f>
        <v>-745079174</v>
      </c>
      <c r="P55" s="293"/>
      <c r="Q55" s="273"/>
      <c r="R55" s="679">
        <f>INDEX(DatasheetPart5!$D$5:$FV$301,MATCH(Import_LA_Code,DatasheetPart5!$B$5:$B$301,0),MATCH(CONCATENATE('Part 5'!$AA55,"/",'Part 5'!R$6),DatasheetPart5!$D$3:$FV$3,0))</f>
        <v>-234248608</v>
      </c>
      <c r="S55" s="465"/>
      <c r="T55" s="273"/>
      <c r="U55" s="679">
        <f>INDEX(DatasheetPart5!$D$5:$FV$301,MATCH(Import_LA_Code,DatasheetPart5!$B$5:$B$301,0),MATCH(CONCATENATE('Part 5'!$AA55,"/",'Part 5'!U$6),DatasheetPart5!$D$3:$FV$3,0))</f>
        <v>-7845815</v>
      </c>
      <c r="V55" s="273"/>
      <c r="W55" s="273"/>
      <c r="X55" s="679">
        <f>INDEX(DatasheetPart5!$D$5:$FV$301,MATCH(Import_LA_Code,DatasheetPart5!$B$5:$B$301,0),MATCH(CONCATENATE('Part 5'!$AA55,"/",'Part 5'!X$6),DatasheetPart5!$D$3:$FV$3,0))</f>
        <v>-1472981504</v>
      </c>
      <c r="Y55" s="458"/>
      <c r="Z55" s="549"/>
      <c r="AA55" s="778">
        <v>16</v>
      </c>
      <c r="AB55" s="779"/>
    </row>
    <row r="56" spans="1:28" ht="15" x14ac:dyDescent="0.25">
      <c r="A56" s="558"/>
      <c r="B56" s="458"/>
      <c r="C56" s="457"/>
      <c r="D56" s="457"/>
      <c r="E56" s="458"/>
      <c r="F56" s="458"/>
      <c r="G56" s="458"/>
      <c r="H56" s="458"/>
      <c r="I56" s="458"/>
      <c r="J56" s="458"/>
      <c r="K56" s="273"/>
      <c r="L56" s="559"/>
      <c r="M56" s="273"/>
      <c r="N56" s="559"/>
      <c r="O56" s="559"/>
      <c r="P56" s="273"/>
      <c r="Q56" s="559"/>
      <c r="R56" s="559"/>
      <c r="S56" s="465"/>
      <c r="T56" s="559"/>
      <c r="U56" s="559"/>
      <c r="V56" s="273"/>
      <c r="W56" s="559"/>
      <c r="X56" s="559"/>
      <c r="Y56" s="458"/>
      <c r="Z56" s="549"/>
      <c r="AA56" s="778"/>
      <c r="AB56" s="779"/>
    </row>
    <row r="57" spans="1:28" x14ac:dyDescent="0.25">
      <c r="A57" s="558"/>
      <c r="B57" s="458"/>
      <c r="C57" s="552" t="s">
        <v>387</v>
      </c>
      <c r="D57" s="457"/>
      <c r="E57" s="458"/>
      <c r="F57" s="458"/>
      <c r="G57" s="458"/>
      <c r="H57" s="458"/>
      <c r="I57" s="564"/>
      <c r="J57" s="458"/>
      <c r="K57" s="273"/>
      <c r="L57" s="559"/>
      <c r="M57" s="273"/>
      <c r="N57" s="559"/>
      <c r="O57" s="559"/>
      <c r="P57" s="273"/>
      <c r="Q57" s="559"/>
      <c r="R57" s="559"/>
      <c r="S57" s="465"/>
      <c r="T57" s="559"/>
      <c r="U57" s="559"/>
      <c r="V57" s="273"/>
      <c r="W57" s="559"/>
      <c r="X57" s="559"/>
      <c r="Y57" s="458"/>
      <c r="Z57" s="549"/>
      <c r="AA57" s="778"/>
      <c r="AB57" s="779"/>
    </row>
    <row r="58" spans="1:28" ht="16.5" thickBot="1" x14ac:dyDescent="0.3">
      <c r="A58" s="558"/>
      <c r="B58" s="458"/>
      <c r="C58" s="552"/>
      <c r="D58" s="552" t="s">
        <v>61</v>
      </c>
      <c r="E58" s="458"/>
      <c r="F58" s="458"/>
      <c r="G58" s="458"/>
      <c r="H58" s="458"/>
      <c r="I58" s="458"/>
      <c r="J58" s="458"/>
      <c r="K58" s="273"/>
      <c r="L58" s="559"/>
      <c r="M58" s="273"/>
      <c r="N58" s="559"/>
      <c r="O58" s="559"/>
      <c r="P58" s="273"/>
      <c r="Q58" s="559"/>
      <c r="R58" s="559"/>
      <c r="S58" s="465"/>
      <c r="T58" s="559"/>
      <c r="U58" s="559"/>
      <c r="V58" s="273"/>
      <c r="W58" s="559"/>
      <c r="X58" s="559"/>
      <c r="Y58" s="458"/>
      <c r="Z58" s="549"/>
      <c r="AA58" s="778"/>
      <c r="AB58" s="779"/>
    </row>
    <row r="59" spans="1:28" ht="16.5" thickBot="1" x14ac:dyDescent="0.3">
      <c r="A59" s="558"/>
      <c r="B59" s="458"/>
      <c r="C59" s="457"/>
      <c r="D59" s="457" t="s">
        <v>388</v>
      </c>
      <c r="E59" s="458"/>
      <c r="F59" s="458"/>
      <c r="G59" s="458"/>
      <c r="H59" s="458"/>
      <c r="I59" s="458"/>
      <c r="J59" s="458"/>
      <c r="K59" s="460"/>
      <c r="L59" s="679">
        <f>INDEX(DatasheetPart5!$D$5:$FV$301,MATCH(Import_LA_Code,DatasheetPart5!$B$5:$B$301,0),MATCH(CONCATENATE('Part 5'!$AA59,"/",'Part 5'!L$6),DatasheetPart5!$D$3:$FV$3,0))</f>
        <v>-1058508623</v>
      </c>
      <c r="M59" s="459"/>
      <c r="N59" s="460"/>
      <c r="O59" s="679">
        <f>INDEX(DatasheetPart5!$D$5:$FV$301,MATCH(Import_LA_Code,DatasheetPart5!$B$5:$B$301,0),MATCH(CONCATENATE('Part 5'!$AA59,"/",'Part 5'!O$6),DatasheetPart5!$D$3:$FV$3,0))</f>
        <v>-1393905078</v>
      </c>
      <c r="P59" s="459"/>
      <c r="Q59" s="460"/>
      <c r="R59" s="679">
        <f>INDEX(DatasheetPart5!$D$5:$FV$301,MATCH(Import_LA_Code,DatasheetPart5!$B$5:$B$301,0),MATCH(CONCATENATE('Part 5'!$AA59,"/",'Part 5'!R$6),DatasheetPart5!$D$3:$FV$3,0))</f>
        <v>-455843243</v>
      </c>
      <c r="S59" s="565"/>
      <c r="T59" s="460"/>
      <c r="U59" s="679">
        <f>INDEX(DatasheetPart5!$D$5:$FV$301,MATCH(Import_LA_Code,DatasheetPart5!$B$5:$B$301,0),MATCH(CONCATENATE('Part 5'!$AA59,"/",'Part 5'!U$6),DatasheetPart5!$D$3:$FV$3,0))</f>
        <v>-15849127</v>
      </c>
      <c r="V59" s="273"/>
      <c r="W59" s="273"/>
      <c r="X59" s="560">
        <f>INDEX(DatasheetPart5!$D$5:$FV$301,MATCH(Import_LA_Code,DatasheetPart5!$B$5:$B$301,0),MATCH(CONCATENATE('Part 5'!$AA59,"/",'Part 5'!X$6),DatasheetPart5!$D$3:$FV$3,0))</f>
        <v>-2924106071</v>
      </c>
      <c r="Y59" s="458"/>
      <c r="Z59" s="549"/>
      <c r="AA59" s="778">
        <v>17</v>
      </c>
      <c r="AB59" s="779"/>
    </row>
    <row r="60" spans="1:28" ht="16.5" thickBot="1" x14ac:dyDescent="0.3">
      <c r="A60" s="558"/>
      <c r="B60" s="458"/>
      <c r="C60" s="457"/>
      <c r="D60" s="566" t="s">
        <v>128</v>
      </c>
      <c r="E60" s="458"/>
      <c r="F60" s="458"/>
      <c r="G60" s="458"/>
      <c r="H60" s="458"/>
      <c r="I60" s="458"/>
      <c r="J60" s="458"/>
      <c r="K60" s="273"/>
      <c r="L60" s="567"/>
      <c r="M60" s="273"/>
      <c r="N60" s="559"/>
      <c r="O60" s="567"/>
      <c r="P60" s="273"/>
      <c r="Q60" s="559"/>
      <c r="R60" s="567"/>
      <c r="S60" s="465"/>
      <c r="T60" s="559"/>
      <c r="U60" s="567"/>
      <c r="V60" s="273"/>
      <c r="W60" s="559"/>
      <c r="X60" s="559"/>
      <c r="Y60" s="458"/>
      <c r="Z60" s="549"/>
      <c r="AA60" s="778"/>
      <c r="AB60" s="779"/>
    </row>
    <row r="61" spans="1:28" ht="16.5" thickBot="1" x14ac:dyDescent="0.3">
      <c r="A61" s="558"/>
      <c r="B61" s="458"/>
      <c r="C61" s="457"/>
      <c r="D61" s="568" t="s">
        <v>389</v>
      </c>
      <c r="E61" s="569"/>
      <c r="F61" s="569"/>
      <c r="G61" s="569"/>
      <c r="H61" s="569"/>
      <c r="I61" s="569"/>
      <c r="J61" s="569"/>
      <c r="K61" s="306"/>
      <c r="L61" s="679">
        <f>INDEX(DatasheetPart5!$D$5:$FV$301,MATCH(Import_LA_Code,DatasheetPart5!$B$5:$B$301,0),MATCH(CONCATENATE('Part 5'!$AA61,"/",'Part 5'!L$6),DatasheetPart5!$D$3:$FV$3,0))</f>
        <v>-45892992</v>
      </c>
      <c r="M61" s="306"/>
      <c r="N61" s="306"/>
      <c r="O61" s="679">
        <f>INDEX(DatasheetPart5!$D$5:$FV$301,MATCH(Import_LA_Code,DatasheetPart5!$B$5:$B$301,0),MATCH(CONCATENATE('Part 5'!$AA61,"/",'Part 5'!O$6),DatasheetPart5!$D$3:$FV$3,0))</f>
        <v>-69408911</v>
      </c>
      <c r="P61" s="570"/>
      <c r="Q61" s="306"/>
      <c r="R61" s="679">
        <f>INDEX(DatasheetPart5!$D$5:$FV$301,MATCH(Import_LA_Code,DatasheetPart5!$B$5:$B$301,0),MATCH(CONCATENATE('Part 5'!$AA61,"/",'Part 5'!R$6),DatasheetPart5!$D$3:$FV$3,0))</f>
        <v>-12783750</v>
      </c>
      <c r="S61" s="571"/>
      <c r="T61" s="306"/>
      <c r="U61" s="679">
        <f>INDEX(DatasheetPart5!$D$5:$FV$301,MATCH(Import_LA_Code,DatasheetPart5!$B$5:$B$301,0),MATCH(CONCATENATE('Part 5'!$AA61,"/",'Part 5'!U$6),DatasheetPart5!$D$3:$FV$3,0))</f>
        <v>-862070</v>
      </c>
      <c r="V61" s="570"/>
      <c r="W61" s="306"/>
      <c r="X61" s="560">
        <f>INDEX(DatasheetPart5!$D$5:$FV$301,MATCH(Import_LA_Code,DatasheetPart5!$B$5:$B$301,0),MATCH(CONCATENATE('Part 5'!$AA61,"/",'Part 5'!X$6),DatasheetPart5!$D$3:$FV$3,0))</f>
        <v>-128947723</v>
      </c>
      <c r="Y61" s="572"/>
      <c r="Z61" s="573"/>
      <c r="AA61" s="778" t="s">
        <v>390</v>
      </c>
      <c r="AB61" s="779"/>
    </row>
    <row r="62" spans="1:28" thickBot="1" x14ac:dyDescent="0.3">
      <c r="A62" s="558"/>
      <c r="B62" s="458"/>
      <c r="C62" s="457"/>
      <c r="D62" s="568"/>
      <c r="E62" s="569"/>
      <c r="F62" s="569"/>
      <c r="G62" s="569"/>
      <c r="H62" s="569"/>
      <c r="I62" s="569"/>
      <c r="J62" s="569"/>
      <c r="K62" s="306"/>
      <c r="L62" s="574"/>
      <c r="M62" s="306"/>
      <c r="N62" s="574"/>
      <c r="O62" s="574"/>
      <c r="P62" s="306"/>
      <c r="Q62" s="574"/>
      <c r="R62" s="574"/>
      <c r="S62" s="571"/>
      <c r="T62" s="574"/>
      <c r="U62" s="574"/>
      <c r="V62" s="306"/>
      <c r="W62" s="574"/>
      <c r="X62" s="574"/>
      <c r="Y62" s="569"/>
      <c r="Z62" s="573"/>
      <c r="AA62" s="778"/>
      <c r="AB62" s="779"/>
    </row>
    <row r="63" spans="1:28" ht="16.5" thickBot="1" x14ac:dyDescent="0.3">
      <c r="A63" s="558"/>
      <c r="B63" s="458"/>
      <c r="C63" s="457"/>
      <c r="D63" s="568" t="s">
        <v>391</v>
      </c>
      <c r="E63" s="569"/>
      <c r="F63" s="569"/>
      <c r="G63" s="569"/>
      <c r="H63" s="569"/>
      <c r="I63" s="569"/>
      <c r="J63" s="569"/>
      <c r="K63" s="306"/>
      <c r="L63" s="679">
        <f>INDEX(DatasheetPart5!$D$5:$FV$301,MATCH(Import_LA_Code,DatasheetPart5!$B$5:$B$301,0),MATCH(CONCATENATE('Part 5'!$AA63,"/",'Part 5'!L$6),DatasheetPart5!$D$3:$FV$3,0))</f>
        <v>-1012615624</v>
      </c>
      <c r="M63" s="570"/>
      <c r="N63" s="306"/>
      <c r="O63" s="679">
        <f>INDEX(DatasheetPart5!$D$5:$FV$301,MATCH(Import_LA_Code,DatasheetPart5!$B$5:$B$301,0),MATCH(CONCATENATE('Part 5'!$AA63,"/",'Part 5'!O$6),DatasheetPart5!$D$3:$FV$3,0))</f>
        <v>-1324496178</v>
      </c>
      <c r="P63" s="306"/>
      <c r="Q63" s="306"/>
      <c r="R63" s="679">
        <f>INDEX(DatasheetPart5!$D$5:$FV$301,MATCH(Import_LA_Code,DatasheetPart5!$B$5:$B$301,0),MATCH(CONCATENATE('Part 5'!$AA63,"/",'Part 5'!R$6),DatasheetPart5!$D$3:$FV$3,0))</f>
        <v>-443059495</v>
      </c>
      <c r="S63" s="575"/>
      <c r="T63" s="306"/>
      <c r="U63" s="679">
        <f>INDEX(DatasheetPart5!$D$5:$FV$301,MATCH(Import_LA_Code,DatasheetPart5!$B$5:$B$301,0),MATCH(CONCATENATE('Part 5'!$AA63,"/",'Part 5'!U$6),DatasheetPart5!$D$3:$FV$3,0))</f>
        <v>-14987055</v>
      </c>
      <c r="V63" s="306"/>
      <c r="W63" s="306"/>
      <c r="X63" s="560">
        <f>INDEX(DatasheetPart5!$D$5:$FV$301,MATCH(Import_LA_Code,DatasheetPart5!$B$5:$B$301,0),MATCH(CONCATENATE('Part 5'!$AA63,"/",'Part 5'!X$6),DatasheetPart5!$D$3:$FV$3,0))</f>
        <v>-2795158352</v>
      </c>
      <c r="Y63" s="569"/>
      <c r="Z63" s="573"/>
      <c r="AA63" s="778" t="s">
        <v>392</v>
      </c>
      <c r="AB63" s="779"/>
    </row>
    <row r="64" spans="1:28" thickBot="1" x14ac:dyDescent="0.3">
      <c r="A64" s="558"/>
      <c r="B64" s="458"/>
      <c r="C64" s="457"/>
      <c r="D64" s="568"/>
      <c r="E64" s="569"/>
      <c r="F64" s="569"/>
      <c r="G64" s="569"/>
      <c r="H64" s="569"/>
      <c r="I64" s="569"/>
      <c r="J64" s="569"/>
      <c r="K64" s="306"/>
      <c r="L64" s="306"/>
      <c r="M64" s="306"/>
      <c r="N64" s="306"/>
      <c r="O64" s="306"/>
      <c r="P64" s="306"/>
      <c r="Q64" s="306"/>
      <c r="R64" s="306"/>
      <c r="S64" s="571"/>
      <c r="T64" s="306"/>
      <c r="U64" s="306"/>
      <c r="V64" s="306"/>
      <c r="W64" s="569"/>
      <c r="X64" s="569"/>
      <c r="Y64" s="569"/>
      <c r="Z64" s="573"/>
      <c r="AA64" s="778"/>
      <c r="AB64" s="779"/>
    </row>
    <row r="65" spans="1:28" ht="16.5" thickBot="1" x14ac:dyDescent="0.3">
      <c r="A65" s="558"/>
      <c r="B65" s="458"/>
      <c r="C65" s="576"/>
      <c r="D65" s="568" t="s">
        <v>393</v>
      </c>
      <c r="E65" s="569"/>
      <c r="F65" s="569"/>
      <c r="G65" s="569"/>
      <c r="H65" s="569"/>
      <c r="I65" s="569"/>
      <c r="J65" s="569"/>
      <c r="K65" s="306"/>
      <c r="L65" s="679">
        <f>INDEX(DatasheetPart5!$D$5:$FV$301,MATCH(Import_LA_Code,DatasheetPart5!$B$5:$B$301,0),MATCH(CONCATENATE('Part 5'!$AA65,"/",'Part 5'!L$6),DatasheetPart5!$D$3:$FV$3,0))</f>
        <v>0</v>
      </c>
      <c r="M65" s="570"/>
      <c r="N65" s="306"/>
      <c r="O65" s="679">
        <f>INDEX(DatasheetPart5!$D$5:$FV$301,MATCH(Import_LA_Code,DatasheetPart5!$B$5:$B$301,0),MATCH(CONCATENATE('Part 5'!$AA65,"/",'Part 5'!O$6),DatasheetPart5!$D$3:$FV$3,0))</f>
        <v>0</v>
      </c>
      <c r="P65" s="306"/>
      <c r="Q65" s="306"/>
      <c r="R65" s="679">
        <f>INDEX(DatasheetPart5!$D$5:$FV$301,MATCH(Import_LA_Code,DatasheetPart5!$B$5:$B$301,0),MATCH(CONCATENATE('Part 5'!$AA65,"/",'Part 5'!R$6),DatasheetPart5!$D$3:$FV$3,0))</f>
        <v>0</v>
      </c>
      <c r="S65" s="575"/>
      <c r="T65" s="306"/>
      <c r="U65" s="679">
        <f>INDEX(DatasheetPart5!$D$5:$FV$301,MATCH(Import_LA_Code,DatasheetPart5!$B$5:$B$301,0),MATCH(CONCATENATE('Part 5'!$AA65,"/",'Part 5'!U$6),DatasheetPart5!$D$3:$FV$3,0))</f>
        <v>0</v>
      </c>
      <c r="V65" s="306"/>
      <c r="W65" s="306"/>
      <c r="X65" s="560">
        <f>INDEX(DatasheetPart5!$D$5:$FV$301,MATCH(Import_LA_Code,DatasheetPart5!$B$5:$B$301,0),MATCH(CONCATENATE('Part 5'!$AA65,"/",'Part 5'!X$6),DatasheetPart5!$D$3:$FV$3,0))</f>
        <v>0</v>
      </c>
      <c r="Y65" s="569"/>
      <c r="Z65" s="573"/>
      <c r="AA65" s="778" t="s">
        <v>394</v>
      </c>
      <c r="AB65" s="779"/>
    </row>
    <row r="66" spans="1:28" thickBot="1" x14ac:dyDescent="0.3">
      <c r="A66" s="558"/>
      <c r="B66" s="458"/>
      <c r="C66" s="457"/>
      <c r="D66" s="457"/>
      <c r="E66" s="458"/>
      <c r="F66" s="458"/>
      <c r="G66" s="458"/>
      <c r="H66" s="458"/>
      <c r="I66" s="458"/>
      <c r="J66" s="458"/>
      <c r="K66" s="273"/>
      <c r="L66" s="559"/>
      <c r="M66" s="273"/>
      <c r="N66" s="559"/>
      <c r="O66" s="559"/>
      <c r="P66" s="273"/>
      <c r="Q66" s="559"/>
      <c r="R66" s="559"/>
      <c r="S66" s="465"/>
      <c r="T66" s="559"/>
      <c r="U66" s="559"/>
      <c r="V66" s="273"/>
      <c r="W66" s="559"/>
      <c r="X66" s="559"/>
      <c r="Y66" s="458"/>
      <c r="Z66" s="549"/>
      <c r="AA66" s="778"/>
      <c r="AB66" s="779"/>
    </row>
    <row r="67" spans="1:28" ht="16.5" thickBot="1" x14ac:dyDescent="0.3">
      <c r="A67" s="577"/>
      <c r="B67" s="578"/>
      <c r="C67" s="554"/>
      <c r="D67" s="555" t="s">
        <v>395</v>
      </c>
      <c r="E67" s="579"/>
      <c r="F67" s="579"/>
      <c r="G67" s="578"/>
      <c r="H67" s="578"/>
      <c r="I67" s="578"/>
      <c r="J67" s="578"/>
      <c r="K67" s="580"/>
      <c r="L67" s="679">
        <f>INDEX(DatasheetPart5!$D$5:$FV$301,MATCH(Import_LA_Code,DatasheetPart5!$B$5:$B$301,0),MATCH(CONCATENATE('Part 5'!$AA67,"/",'Part 5'!L$6),DatasheetPart5!$D$3:$FV$3,0))</f>
        <v>23114921</v>
      </c>
      <c r="M67" s="580"/>
      <c r="N67" s="580"/>
      <c r="O67" s="679">
        <f>INDEX(DatasheetPart5!$D$5:$FV$301,MATCH(Import_LA_Code,DatasheetPart5!$B$5:$B$301,0),MATCH(CONCATENATE('Part 5'!$AA67,"/",'Part 5'!O$6),DatasheetPart5!$D$3:$FV$3,0))</f>
        <v>34231337</v>
      </c>
      <c r="P67" s="580"/>
      <c r="Q67" s="580"/>
      <c r="R67" s="679">
        <f>INDEX(DatasheetPart5!$D$5:$FV$301,MATCH(Import_LA_Code,DatasheetPart5!$B$5:$B$301,0),MATCH(CONCATENATE('Part 5'!$AA67,"/",'Part 5'!R$6),DatasheetPart5!$D$3:$FV$3,0))</f>
        <v>11183255</v>
      </c>
      <c r="S67" s="581"/>
      <c r="T67" s="580"/>
      <c r="U67" s="679">
        <f>INDEX(DatasheetPart5!$D$5:$FV$301,MATCH(Import_LA_Code,DatasheetPart5!$B$5:$B$301,0),MATCH(CONCATENATE('Part 5'!$AA67,"/",'Part 5'!U$6),DatasheetPart5!$D$3:$FV$3,0))</f>
        <v>343156</v>
      </c>
      <c r="V67" s="580"/>
      <c r="W67" s="582"/>
      <c r="X67" s="679">
        <f>INDEX(DatasheetPart5!$D$5:$FV$301,MATCH(Import_LA_Code,DatasheetPart5!$B$5:$B$301,0),MATCH(CONCATENATE('Part 5'!$AA67,"/",'Part 5'!X$6),DatasheetPart5!$D$3:$FV$3,0))</f>
        <v>68872669</v>
      </c>
      <c r="Y67" s="578"/>
      <c r="Z67" s="556"/>
      <c r="AA67" s="778">
        <v>18</v>
      </c>
      <c r="AB67" s="779"/>
    </row>
    <row r="68" spans="1:28" thickBot="1" x14ac:dyDescent="0.3">
      <c r="A68" s="577"/>
      <c r="B68" s="578"/>
      <c r="C68" s="554"/>
      <c r="D68" s="555"/>
      <c r="E68" s="579"/>
      <c r="F68" s="579"/>
      <c r="G68" s="578"/>
      <c r="H68" s="578"/>
      <c r="I68" s="578"/>
      <c r="J68" s="578"/>
      <c r="K68" s="580"/>
      <c r="L68" s="582"/>
      <c r="M68" s="580"/>
      <c r="N68" s="582"/>
      <c r="O68" s="582"/>
      <c r="P68" s="580"/>
      <c r="Q68" s="582"/>
      <c r="R68" s="582"/>
      <c r="S68" s="581"/>
      <c r="T68" s="582"/>
      <c r="U68" s="582"/>
      <c r="V68" s="580"/>
      <c r="W68" s="582"/>
      <c r="X68" s="582"/>
      <c r="Y68" s="578"/>
      <c r="Z68" s="556"/>
      <c r="AA68" s="778"/>
      <c r="AB68" s="779"/>
    </row>
    <row r="69" spans="1:28" ht="16.5" thickBot="1" x14ac:dyDescent="0.3">
      <c r="A69" s="577"/>
      <c r="B69" s="578"/>
      <c r="C69" s="554"/>
      <c r="D69" s="555" t="s">
        <v>396</v>
      </c>
      <c r="E69" s="579"/>
      <c r="F69" s="579"/>
      <c r="G69" s="578"/>
      <c r="H69" s="578"/>
      <c r="I69" s="578"/>
      <c r="J69" s="578"/>
      <c r="K69" s="580"/>
      <c r="L69" s="679">
        <f>INDEX(DatasheetPart5!$D$5:$FV$301,MATCH(Import_LA_Code,DatasheetPart5!$B$5:$B$301,0),MATCH(CONCATENATE('Part 5'!$AA69,"/",'Part 5'!L$6),DatasheetPart5!$D$3:$FV$3,0))</f>
        <v>447149583</v>
      </c>
      <c r="M69" s="580"/>
      <c r="N69" s="580"/>
      <c r="O69" s="679">
        <f>INDEX(DatasheetPart5!$D$5:$FV$301,MATCH(Import_LA_Code,DatasheetPart5!$B$5:$B$301,0),MATCH(CONCATENATE('Part 5'!$AA69,"/",'Part 5'!O$6),DatasheetPart5!$D$3:$FV$3,0))</f>
        <v>524087943</v>
      </c>
      <c r="P69" s="583"/>
      <c r="Q69" s="580"/>
      <c r="R69" s="679">
        <f>INDEX(DatasheetPart5!$D$5:$FV$301,MATCH(Import_LA_Code,DatasheetPart5!$B$5:$B$301,0),MATCH(CONCATENATE('Part 5'!$AA69,"/",'Part 5'!R$6),DatasheetPart5!$D$3:$FV$3,0))</f>
        <v>223102147</v>
      </c>
      <c r="S69" s="584"/>
      <c r="T69" s="580"/>
      <c r="U69" s="679">
        <f>INDEX(DatasheetPart5!$D$5:$FV$301,MATCH(Import_LA_Code,DatasheetPart5!$B$5:$B$301,0),MATCH(CONCATENATE('Part 5'!$AA69,"/",'Part 5'!U$6),DatasheetPart5!$D$3:$FV$3,0))</f>
        <v>5416794</v>
      </c>
      <c r="V69" s="580"/>
      <c r="W69" s="582"/>
      <c r="X69" s="679">
        <f>INDEX(DatasheetPart5!$D$5:$FV$301,MATCH(Import_LA_Code,DatasheetPart5!$B$5:$B$301,0),MATCH(CONCATENATE('Part 5'!$AA69,"/",'Part 5'!X$6),DatasheetPart5!$D$3:$FV$3,0))</f>
        <v>1199756467</v>
      </c>
      <c r="Y69" s="578"/>
      <c r="Z69" s="556"/>
      <c r="AA69" s="778">
        <v>19</v>
      </c>
      <c r="AB69" s="779"/>
    </row>
    <row r="70" spans="1:28" thickBot="1" x14ac:dyDescent="0.3">
      <c r="A70" s="577"/>
      <c r="B70" s="578"/>
      <c r="C70" s="554"/>
      <c r="D70" s="555"/>
      <c r="E70" s="579"/>
      <c r="F70" s="579"/>
      <c r="G70" s="578"/>
      <c r="H70" s="578"/>
      <c r="I70" s="578"/>
      <c r="J70" s="578"/>
      <c r="K70" s="580"/>
      <c r="L70" s="580"/>
      <c r="M70" s="580"/>
      <c r="N70" s="580"/>
      <c r="O70" s="580"/>
      <c r="P70" s="580"/>
      <c r="Q70" s="580"/>
      <c r="R70" s="580"/>
      <c r="S70" s="581"/>
      <c r="T70" s="580"/>
      <c r="U70" s="580"/>
      <c r="V70" s="580"/>
      <c r="W70" s="578"/>
      <c r="X70" s="578"/>
      <c r="Y70" s="578"/>
      <c r="Z70" s="556"/>
      <c r="AA70" s="778"/>
      <c r="AB70" s="779"/>
    </row>
    <row r="71" spans="1:28" ht="16.5" thickBot="1" x14ac:dyDescent="0.3">
      <c r="A71" s="577"/>
      <c r="B71" s="578"/>
      <c r="C71" s="585"/>
      <c r="D71" s="586" t="s">
        <v>397</v>
      </c>
      <c r="E71" s="587"/>
      <c r="F71" s="587"/>
      <c r="G71" s="588"/>
      <c r="H71" s="588"/>
      <c r="I71" s="588"/>
      <c r="J71" s="588"/>
      <c r="K71" s="589"/>
      <c r="L71" s="590">
        <f>INDEX(DatasheetPart5!$D$5:$FV$301,MATCH(Import_LA_Code,DatasheetPart5!$B$5:$B$301,0),MATCH(CONCATENATE('Part 5'!$AA71,"/",'Part 5'!L$6),DatasheetPart5!$D$3:$FV$3,0))</f>
        <v>0</v>
      </c>
      <c r="M71" s="589"/>
      <c r="N71" s="589"/>
      <c r="O71" s="590">
        <f>INDEX(DatasheetPart5!$D$5:$FV$301,MATCH(Import_LA_Code,DatasheetPart5!$B$5:$B$301,0),MATCH(CONCATENATE('Part 5'!$AA71,"/",'Part 5'!O$6),DatasheetPart5!$D$3:$FV$3,0))</f>
        <v>0</v>
      </c>
      <c r="P71" s="591"/>
      <c r="Q71" s="589"/>
      <c r="R71" s="590">
        <f>INDEX(DatasheetPart5!$D$5:$FV$301,MATCH(Import_LA_Code,DatasheetPart5!$B$5:$B$301,0),MATCH(CONCATENATE('Part 5'!$AA71,"/",'Part 5'!R$6),DatasheetPart5!$D$3:$FV$3,0))</f>
        <v>0</v>
      </c>
      <c r="S71" s="592"/>
      <c r="T71" s="589"/>
      <c r="U71" s="590">
        <f>INDEX(DatasheetPart5!$D$5:$FV$301,MATCH(Import_LA_Code,DatasheetPart5!$B$5:$B$301,0),MATCH(CONCATENATE('Part 5'!$AA71,"/",'Part 5'!U$6),DatasheetPart5!$D$3:$FV$3,0))</f>
        <v>0</v>
      </c>
      <c r="V71" s="589"/>
      <c r="W71" s="593"/>
      <c r="X71" s="590">
        <f>INDEX(DatasheetPart5!$D$5:$FV$301,MATCH(Import_LA_Code,DatasheetPart5!$B$5:$B$301,0),MATCH(CONCATENATE('Part 5'!$AA71,"/",'Part 5'!X$6),DatasheetPart5!$D$3:$FV$3,0))</f>
        <v>0</v>
      </c>
      <c r="Y71" s="588"/>
      <c r="Z71" s="594"/>
      <c r="AA71" s="778">
        <v>20</v>
      </c>
      <c r="AB71" s="779"/>
    </row>
    <row r="72" spans="1:28" thickBot="1" x14ac:dyDescent="0.3">
      <c r="A72" s="577"/>
      <c r="B72" s="578"/>
      <c r="C72" s="585"/>
      <c r="D72" s="555"/>
      <c r="E72" s="579"/>
      <c r="F72" s="579"/>
      <c r="G72" s="578"/>
      <c r="H72" s="578"/>
      <c r="I72" s="578"/>
      <c r="J72" s="578"/>
      <c r="K72" s="580"/>
      <c r="L72" s="582"/>
      <c r="M72" s="580"/>
      <c r="N72" s="582"/>
      <c r="O72" s="582"/>
      <c r="P72" s="580"/>
      <c r="Q72" s="582"/>
      <c r="R72" s="582"/>
      <c r="S72" s="581"/>
      <c r="T72" s="582"/>
      <c r="U72" s="582"/>
      <c r="V72" s="580"/>
      <c r="W72" s="582"/>
      <c r="X72" s="582"/>
      <c r="Y72" s="578"/>
      <c r="Z72" s="556"/>
      <c r="AA72" s="778"/>
      <c r="AB72" s="779"/>
    </row>
    <row r="73" spans="1:28" ht="16.5" thickBot="1" x14ac:dyDescent="0.3">
      <c r="A73" s="577"/>
      <c r="B73" s="578"/>
      <c r="C73" s="585"/>
      <c r="D73" s="555" t="s">
        <v>398</v>
      </c>
      <c r="E73" s="579"/>
      <c r="F73" s="579"/>
      <c r="G73" s="578"/>
      <c r="H73" s="578"/>
      <c r="I73" s="578"/>
      <c r="J73" s="578"/>
      <c r="K73" s="580"/>
      <c r="L73" s="679">
        <f>INDEX(DatasheetPart5!$D$5:$FV$301,MATCH(Import_LA_Code,DatasheetPart5!$B$5:$B$301,0),MATCH(CONCATENATE('Part 5'!$AA73,"/",'Part 5'!L$6),DatasheetPart5!$D$3:$FV$3,0))</f>
        <v>12277957</v>
      </c>
      <c r="M73" s="583"/>
      <c r="N73" s="580"/>
      <c r="O73" s="679">
        <f>INDEX(DatasheetPart5!$D$5:$FV$301,MATCH(Import_LA_Code,DatasheetPart5!$B$5:$B$301,0),MATCH(CONCATENATE('Part 5'!$AA73,"/",'Part 5'!O$6),DatasheetPart5!$D$3:$FV$3,0))</f>
        <v>18042008</v>
      </c>
      <c r="P73" s="580"/>
      <c r="Q73" s="580"/>
      <c r="R73" s="679">
        <f>INDEX(DatasheetPart5!$D$5:$FV$301,MATCH(Import_LA_Code,DatasheetPart5!$B$5:$B$301,0),MATCH(CONCATENATE('Part 5'!$AA73,"/",'Part 5'!R$6),DatasheetPart5!$D$3:$FV$3,0))</f>
        <v>439585</v>
      </c>
      <c r="S73" s="581"/>
      <c r="T73" s="580"/>
      <c r="U73" s="679">
        <f>INDEX(DatasheetPart5!$D$5:$FV$301,MATCH(Import_LA_Code,DatasheetPart5!$B$5:$B$301,0),MATCH(CONCATENATE('Part 5'!$AA73,"/",'Part 5'!U$6),DatasheetPart5!$D$3:$FV$3,0))</f>
        <v>262444</v>
      </c>
      <c r="V73" s="580"/>
      <c r="W73" s="580"/>
      <c r="X73" s="679">
        <f>INDEX(DatasheetPart5!$D$5:$FV$301,MATCH(Import_LA_Code,DatasheetPart5!$B$5:$B$301,0),MATCH(CONCATENATE('Part 5'!$AA73,"/",'Part 5'!X$6),DatasheetPart5!$D$3:$FV$3,0))</f>
        <v>31021994</v>
      </c>
      <c r="Y73" s="578"/>
      <c r="Z73" s="556"/>
      <c r="AA73" s="778">
        <v>21</v>
      </c>
      <c r="AB73" s="779"/>
    </row>
    <row r="74" spans="1:28" thickBot="1" x14ac:dyDescent="0.3">
      <c r="A74" s="577"/>
      <c r="B74" s="578"/>
      <c r="C74" s="585"/>
      <c r="D74" s="555"/>
      <c r="E74" s="579"/>
      <c r="F74" s="579"/>
      <c r="G74" s="578"/>
      <c r="H74" s="578"/>
      <c r="I74" s="578"/>
      <c r="J74" s="578"/>
      <c r="K74" s="580"/>
      <c r="L74" s="582"/>
      <c r="M74" s="580"/>
      <c r="N74" s="582"/>
      <c r="O74" s="582"/>
      <c r="P74" s="580"/>
      <c r="Q74" s="582"/>
      <c r="R74" s="582"/>
      <c r="S74" s="581"/>
      <c r="T74" s="582"/>
      <c r="U74" s="582"/>
      <c r="V74" s="580"/>
      <c r="W74" s="582"/>
      <c r="X74" s="595"/>
      <c r="Y74" s="578"/>
      <c r="Z74" s="556"/>
      <c r="AA74" s="778"/>
      <c r="AB74" s="779"/>
    </row>
    <row r="75" spans="1:28" ht="16.5" thickBot="1" x14ac:dyDescent="0.3">
      <c r="A75" s="577"/>
      <c r="B75" s="578"/>
      <c r="C75" s="585"/>
      <c r="D75" s="555" t="s">
        <v>399</v>
      </c>
      <c r="E75" s="579"/>
      <c r="F75" s="579"/>
      <c r="G75" s="578"/>
      <c r="H75" s="578"/>
      <c r="I75" s="578"/>
      <c r="J75" s="578"/>
      <c r="K75" s="580"/>
      <c r="L75" s="679">
        <f>INDEX(DatasheetPart5!$D$5:$FV$301,MATCH(Import_LA_Code,DatasheetPart5!$B$5:$B$301,0),MATCH(CONCATENATE('Part 5'!$AA75,"/",'Part 5'!L$6),DatasheetPart5!$D$3:$FV$3,0))</f>
        <v>-54758609</v>
      </c>
      <c r="M75" s="580"/>
      <c r="N75" s="580"/>
      <c r="O75" s="679">
        <f>INDEX(DatasheetPart5!$D$5:$FV$301,MATCH(Import_LA_Code,DatasheetPart5!$B$5:$B$301,0),MATCH(CONCATENATE('Part 5'!$AA75,"/",'Part 5'!O$6),DatasheetPart5!$D$3:$FV$3,0))</f>
        <v>-35024936</v>
      </c>
      <c r="P75" s="583"/>
      <c r="Q75" s="580"/>
      <c r="R75" s="679">
        <f>INDEX(DatasheetPart5!$D$5:$FV$301,MATCH(Import_LA_Code,DatasheetPart5!$B$5:$B$301,0),MATCH(CONCATENATE('Part 5'!$AA75,"/",'Part 5'!R$6),DatasheetPart5!$D$3:$FV$3,0))</f>
        <v>-15657891</v>
      </c>
      <c r="S75" s="581"/>
      <c r="T75" s="580"/>
      <c r="U75" s="679">
        <f>INDEX(DatasheetPart5!$D$5:$FV$301,MATCH(Import_LA_Code,DatasheetPart5!$B$5:$B$301,0),MATCH(CONCATENATE('Part 5'!$AA75,"/",'Part 5'!U$6),DatasheetPart5!$D$3:$FV$3,0))</f>
        <v>-183119</v>
      </c>
      <c r="V75" s="583"/>
      <c r="W75" s="580"/>
      <c r="X75" s="679">
        <f>INDEX(DatasheetPart5!$D$5:$FV$301,MATCH(Import_LA_Code,DatasheetPart5!$B$5:$B$301,0),MATCH(CONCATENATE('Part 5'!$AA75,"/",'Part 5'!X$6),DatasheetPart5!$D$3:$FV$3,0))</f>
        <v>-105624555</v>
      </c>
      <c r="Y75" s="596"/>
      <c r="Z75" s="556"/>
      <c r="AA75" s="778">
        <v>22</v>
      </c>
      <c r="AB75" s="779"/>
    </row>
    <row r="76" spans="1:28" thickBot="1" x14ac:dyDescent="0.3">
      <c r="A76" s="577"/>
      <c r="B76" s="578"/>
      <c r="C76" s="585"/>
      <c r="D76" s="555"/>
      <c r="E76" s="579"/>
      <c r="F76" s="579"/>
      <c r="G76" s="578"/>
      <c r="H76" s="578"/>
      <c r="I76" s="578"/>
      <c r="J76" s="578"/>
      <c r="K76" s="578"/>
      <c r="L76" s="578"/>
      <c r="M76" s="578"/>
      <c r="N76" s="578"/>
      <c r="O76" s="578"/>
      <c r="P76" s="580"/>
      <c r="Q76" s="580"/>
      <c r="R76" s="580"/>
      <c r="S76" s="581"/>
      <c r="T76" s="580"/>
      <c r="U76" s="580"/>
      <c r="V76" s="580"/>
      <c r="W76" s="578"/>
      <c r="X76" s="578"/>
      <c r="Y76" s="578"/>
      <c r="Z76" s="556"/>
      <c r="AA76" s="778"/>
      <c r="AB76" s="779"/>
    </row>
    <row r="77" spans="1:28" ht="16.5" thickBot="1" x14ac:dyDescent="0.3">
      <c r="A77" s="577"/>
      <c r="B77" s="578"/>
      <c r="C77" s="585"/>
      <c r="D77" s="555" t="s">
        <v>400</v>
      </c>
      <c r="E77" s="579"/>
      <c r="F77" s="579"/>
      <c r="G77" s="578"/>
      <c r="H77" s="578"/>
      <c r="I77" s="578"/>
      <c r="J77" s="578"/>
      <c r="K77" s="580"/>
      <c r="L77" s="679">
        <f>INDEX(DatasheetPart5!$D$5:$FV$301,MATCH(Import_LA_Code,DatasheetPart5!$B$5:$B$301,0),MATCH(CONCATENATE('Part 5'!$AA77,"/",'Part 5'!L$6),DatasheetPart5!$D$3:$FV$3,0))</f>
        <v>-305606688</v>
      </c>
      <c r="M77" s="580"/>
      <c r="N77" s="580"/>
      <c r="O77" s="679">
        <f>INDEX(DatasheetPart5!$D$5:$FV$301,MATCH(Import_LA_Code,DatasheetPart5!$B$5:$B$301,0),MATCH(CONCATENATE('Part 5'!$AA77,"/",'Part 5'!O$6),DatasheetPart5!$D$3:$FV$3,0))</f>
        <v>-379124386</v>
      </c>
      <c r="P77" s="583"/>
      <c r="Q77" s="580"/>
      <c r="R77" s="679">
        <f>INDEX(DatasheetPart5!$D$5:$FV$301,MATCH(Import_LA_Code,DatasheetPart5!$B$5:$B$301,0),MATCH(CONCATENATE('Part 5'!$AA77,"/",'Part 5'!R$6),DatasheetPart5!$D$3:$FV$3,0))</f>
        <v>-116316168</v>
      </c>
      <c r="S77" s="581"/>
      <c r="T77" s="580"/>
      <c r="U77" s="679">
        <f>INDEX(DatasheetPart5!$D$5:$FV$301,MATCH(Import_LA_Code,DatasheetPart5!$B$5:$B$301,0),MATCH(CONCATENATE('Part 5'!$AA77,"/",'Part 5'!U$6),DatasheetPart5!$D$3:$FV$3,0))</f>
        <v>-4469143</v>
      </c>
      <c r="V77" s="583"/>
      <c r="W77" s="580"/>
      <c r="X77" s="679">
        <f>INDEX(DatasheetPart5!$D$5:$FV$301,MATCH(Import_LA_Code,DatasheetPart5!$B$5:$B$301,0),MATCH(CONCATENATE('Part 5'!$AA77,"/",'Part 5'!X$6),DatasheetPart5!$D$3:$FV$3,0))</f>
        <v>-805516385</v>
      </c>
      <c r="Y77" s="596"/>
      <c r="Z77" s="556"/>
      <c r="AA77" s="778">
        <v>23</v>
      </c>
      <c r="AB77" s="779"/>
    </row>
    <row r="78" spans="1:28" thickBot="1" x14ac:dyDescent="0.3">
      <c r="A78" s="577"/>
      <c r="B78" s="578"/>
      <c r="C78" s="554"/>
      <c r="D78" s="554"/>
      <c r="E78" s="578"/>
      <c r="F78" s="578"/>
      <c r="G78" s="578"/>
      <c r="H78" s="578"/>
      <c r="I78" s="578"/>
      <c r="J78" s="578"/>
      <c r="K78" s="474"/>
      <c r="L78" s="597"/>
      <c r="M78" s="474"/>
      <c r="N78" s="597"/>
      <c r="O78" s="597"/>
      <c r="P78" s="474"/>
      <c r="Q78" s="597"/>
      <c r="R78" s="597"/>
      <c r="S78" s="598"/>
      <c r="T78" s="597"/>
      <c r="U78" s="597"/>
      <c r="V78" s="474"/>
      <c r="W78" s="597"/>
      <c r="X78" s="597"/>
      <c r="Y78" s="578"/>
      <c r="Z78" s="556"/>
      <c r="AA78" s="778"/>
      <c r="AB78" s="779"/>
    </row>
    <row r="79" spans="1:28" ht="16.5" thickBot="1" x14ac:dyDescent="0.3">
      <c r="A79" s="558"/>
      <c r="B79" s="458"/>
      <c r="C79" s="457"/>
      <c r="D79" s="457" t="s">
        <v>401</v>
      </c>
      <c r="E79" s="458"/>
      <c r="F79" s="458"/>
      <c r="G79" s="458"/>
      <c r="H79" s="458"/>
      <c r="I79" s="458"/>
      <c r="J79" s="458"/>
      <c r="K79" s="273"/>
      <c r="L79" s="679">
        <f>INDEX(DatasheetPart5!$D$5:$FV$301,MATCH(Import_LA_Code,DatasheetPart5!$B$5:$B$301,0),MATCH(CONCATENATE('Part 5'!$AA79,"/",'Part 5'!L$6),DatasheetPart5!$D$3:$FV$3,0))</f>
        <v>-936331460</v>
      </c>
      <c r="M79" s="273"/>
      <c r="N79" s="273"/>
      <c r="O79" s="679">
        <f>INDEX(DatasheetPart5!$D$5:$FV$301,MATCH(Import_LA_Code,DatasheetPart5!$B$5:$B$301,0),MATCH(CONCATENATE('Part 5'!$AA79,"/",'Part 5'!O$6),DatasheetPart5!$D$3:$FV$3,0))</f>
        <v>-1231693113</v>
      </c>
      <c r="P79" s="273"/>
      <c r="Q79" s="273"/>
      <c r="R79" s="679">
        <f>INDEX(DatasheetPart5!$D$5:$FV$301,MATCH(Import_LA_Code,DatasheetPart5!$B$5:$B$301,0),MATCH(CONCATENATE('Part 5'!$AA79,"/",'Part 5'!R$6),DatasheetPart5!$D$3:$FV$3,0))</f>
        <v>-353092315</v>
      </c>
      <c r="S79" s="465"/>
      <c r="T79" s="273"/>
      <c r="U79" s="679">
        <f>INDEX(DatasheetPart5!$D$5:$FV$301,MATCH(Import_LA_Code,DatasheetPart5!$B$5:$B$301,0),MATCH(CONCATENATE('Part 5'!$AA79,"/",'Part 5'!U$6),DatasheetPart5!$D$3:$FV$3,0))</f>
        <v>-14478995</v>
      </c>
      <c r="V79" s="273"/>
      <c r="W79" s="273"/>
      <c r="X79" s="679">
        <f>INDEX(DatasheetPart5!$D$5:$FV$301,MATCH(Import_LA_Code,DatasheetPart5!$B$5:$B$301,0),MATCH(CONCATENATE('Part 5'!$AA79,"/",'Part 5'!X$6),DatasheetPart5!$D$3:$FV$3,0))</f>
        <v>-2535595883</v>
      </c>
      <c r="Y79" s="458"/>
      <c r="Z79" s="549"/>
      <c r="AA79" s="778">
        <v>24</v>
      </c>
      <c r="AB79" s="779"/>
    </row>
    <row r="80" spans="1:28" thickBot="1" x14ac:dyDescent="0.3">
      <c r="A80" s="558"/>
      <c r="B80" s="458"/>
      <c r="C80" s="457"/>
      <c r="D80" s="599" t="s">
        <v>128</v>
      </c>
      <c r="E80" s="458"/>
      <c r="F80" s="458"/>
      <c r="G80" s="458"/>
      <c r="H80" s="458"/>
      <c r="I80" s="458"/>
      <c r="J80" s="458"/>
      <c r="K80" s="474"/>
      <c r="L80" s="597"/>
      <c r="M80" s="474"/>
      <c r="N80" s="597"/>
      <c r="O80" s="597"/>
      <c r="P80" s="474"/>
      <c r="Q80" s="597"/>
      <c r="R80" s="597"/>
      <c r="S80" s="598"/>
      <c r="T80" s="597"/>
      <c r="U80" s="597"/>
      <c r="V80" s="474"/>
      <c r="W80" s="597"/>
      <c r="X80" s="597"/>
      <c r="Y80" s="458"/>
      <c r="Z80" s="549"/>
      <c r="AA80" s="778"/>
      <c r="AB80" s="779"/>
    </row>
    <row r="81" spans="1:33" ht="16.5" thickBot="1" x14ac:dyDescent="0.3">
      <c r="A81" s="558"/>
      <c r="B81" s="458"/>
      <c r="C81" s="457"/>
      <c r="D81" s="568" t="s">
        <v>402</v>
      </c>
      <c r="E81" s="569"/>
      <c r="F81" s="569"/>
      <c r="G81" s="569"/>
      <c r="H81" s="569"/>
      <c r="I81" s="569"/>
      <c r="J81" s="569"/>
      <c r="K81" s="306"/>
      <c r="L81" s="679">
        <f>INDEX(DatasheetPart5!$D$5:$FV$301,MATCH(Import_LA_Code,DatasheetPart5!$B$5:$B$301,0),MATCH(CONCATENATE('Part 5'!$AA81,"/",'Part 5'!L$6),DatasheetPart5!$D$3:$FV$3,0))</f>
        <v>-10500114</v>
      </c>
      <c r="M81" s="570"/>
      <c r="N81" s="306"/>
      <c r="O81" s="679">
        <f>INDEX(DatasheetPart5!$D$5:$FV$301,MATCH(Import_LA_Code,DatasheetPart5!$B$5:$B$301,0),MATCH(CONCATENATE('Part 5'!$AA81,"/",'Part 5'!O$6),DatasheetPart5!$D$3:$FV$3,0))</f>
        <v>-17135566</v>
      </c>
      <c r="P81" s="306"/>
      <c r="Q81" s="306"/>
      <c r="R81" s="679">
        <f>INDEX(DatasheetPart5!$D$5:$FV$301,MATCH(Import_LA_Code,DatasheetPart5!$B$5:$B$301,0),MATCH(CONCATENATE('Part 5'!$AA81,"/",'Part 5'!R$6),DatasheetPart5!$D$3:$FV$3,0))</f>
        <v>-1160910</v>
      </c>
      <c r="S81" s="571"/>
      <c r="T81" s="306"/>
      <c r="U81" s="679">
        <f>INDEX(DatasheetPart5!$D$5:$FV$301,MATCH(Import_LA_Code,DatasheetPart5!$B$5:$B$301,0),MATCH(CONCATENATE('Part 5'!$AA81,"/",'Part 5'!U$6),DatasheetPart5!$D$3:$FV$3,0))</f>
        <v>-256470</v>
      </c>
      <c r="V81" s="570"/>
      <c r="W81" s="306"/>
      <c r="X81" s="679">
        <f>INDEX(DatasheetPart5!$D$5:$FV$301,MATCH(Import_LA_Code,DatasheetPart5!$B$5:$B$301,0),MATCH(CONCATENATE('Part 5'!$AA81,"/",'Part 5'!X$6),DatasheetPart5!$D$3:$FV$3,0))</f>
        <v>-29053060</v>
      </c>
      <c r="Y81" s="569"/>
      <c r="Z81" s="573"/>
      <c r="AA81" s="778" t="s">
        <v>403</v>
      </c>
      <c r="AB81" s="779"/>
    </row>
    <row r="82" spans="1:33" thickBot="1" x14ac:dyDescent="0.3">
      <c r="A82" s="558"/>
      <c r="B82" s="458"/>
      <c r="C82" s="457"/>
      <c r="D82" s="568"/>
      <c r="E82" s="569"/>
      <c r="F82" s="569"/>
      <c r="G82" s="569"/>
      <c r="H82" s="569"/>
      <c r="I82" s="569"/>
      <c r="J82" s="569"/>
      <c r="K82" s="600"/>
      <c r="L82" s="343"/>
      <c r="M82" s="600"/>
      <c r="N82" s="343"/>
      <c r="O82" s="343"/>
      <c r="P82" s="600"/>
      <c r="Q82" s="343"/>
      <c r="R82" s="343"/>
      <c r="S82" s="601"/>
      <c r="T82" s="343"/>
      <c r="U82" s="343"/>
      <c r="V82" s="600"/>
      <c r="W82" s="343"/>
      <c r="X82" s="343"/>
      <c r="Y82" s="569"/>
      <c r="Z82" s="573"/>
      <c r="AA82" s="778"/>
      <c r="AB82" s="779"/>
    </row>
    <row r="83" spans="1:33" ht="16.5" thickBot="1" x14ac:dyDescent="0.3">
      <c r="A83" s="558"/>
      <c r="B83" s="458"/>
      <c r="C83" s="457"/>
      <c r="D83" s="568" t="s">
        <v>404</v>
      </c>
      <c r="E83" s="569"/>
      <c r="F83" s="569"/>
      <c r="G83" s="569"/>
      <c r="H83" s="569"/>
      <c r="I83" s="569"/>
      <c r="J83" s="569"/>
      <c r="K83" s="306"/>
      <c r="L83" s="679">
        <f>INDEX(DatasheetPart5!$D$5:$FV$301,MATCH(Import_LA_Code,DatasheetPart5!$B$5:$B$301,0),MATCH(CONCATENATE('Part 5'!$AA83,"/",'Part 5'!L$6),DatasheetPart5!$D$3:$FV$3,0))</f>
        <v>-620224651</v>
      </c>
      <c r="M83" s="570"/>
      <c r="N83" s="306"/>
      <c r="O83" s="679">
        <f>INDEX(DatasheetPart5!$D$5:$FV$301,MATCH(Import_LA_Code,DatasheetPart5!$B$5:$B$301,0),MATCH(CONCATENATE('Part 5'!$AA83,"/",'Part 5'!O$6),DatasheetPart5!$D$3:$FV$3,0))</f>
        <v>-835433171</v>
      </c>
      <c r="P83" s="570"/>
      <c r="Q83" s="306"/>
      <c r="R83" s="679">
        <f>INDEX(DatasheetPart5!$D$5:$FV$301,MATCH(Import_LA_Code,DatasheetPart5!$B$5:$B$301,0),MATCH(CONCATENATE('Part 5'!$AA83,"/",'Part 5'!R$6),DatasheetPart5!$D$3:$FV$3,0))</f>
        <v>-235615239</v>
      </c>
      <c r="S83" s="575"/>
      <c r="T83" s="306"/>
      <c r="U83" s="679">
        <f>INDEX(DatasheetPart5!$D$5:$FV$301,MATCH(Import_LA_Code,DatasheetPart5!$B$5:$B$301,0),MATCH(CONCATENATE('Part 5'!$AA83,"/",'Part 5'!U$6),DatasheetPart5!$D$3:$FV$3,0))</f>
        <v>-9753380</v>
      </c>
      <c r="V83" s="306"/>
      <c r="W83" s="306"/>
      <c r="X83" s="679">
        <f>INDEX(DatasheetPart5!$D$5:$FV$301,MATCH(Import_LA_Code,DatasheetPart5!$B$5:$B$301,0),MATCH(CONCATENATE('Part 5'!$AA83,"/",'Part 5'!X$6),DatasheetPart5!$D$3:$FV$3,0))</f>
        <v>-1701026441</v>
      </c>
      <c r="Y83" s="602"/>
      <c r="Z83" s="573"/>
      <c r="AA83" s="778" t="s">
        <v>405</v>
      </c>
      <c r="AB83" s="779"/>
    </row>
    <row r="84" spans="1:33" thickBot="1" x14ac:dyDescent="0.3">
      <c r="A84" s="558"/>
      <c r="B84" s="458"/>
      <c r="C84" s="457"/>
      <c r="D84" s="568"/>
      <c r="E84" s="569"/>
      <c r="F84" s="569"/>
      <c r="G84" s="569"/>
      <c r="H84" s="569"/>
      <c r="I84" s="569"/>
      <c r="J84" s="569"/>
      <c r="K84" s="569"/>
      <c r="L84" s="569"/>
      <c r="M84" s="569"/>
      <c r="N84" s="569"/>
      <c r="O84" s="569"/>
      <c r="P84" s="569"/>
      <c r="Q84" s="306"/>
      <c r="R84" s="306"/>
      <c r="S84" s="571"/>
      <c r="T84" s="306"/>
      <c r="U84" s="306"/>
      <c r="V84" s="306"/>
      <c r="W84" s="569"/>
      <c r="X84" s="569"/>
      <c r="Y84" s="569"/>
      <c r="Z84" s="573"/>
      <c r="AA84" s="778"/>
      <c r="AB84" s="779"/>
    </row>
    <row r="85" spans="1:33" ht="16.5" thickBot="1" x14ac:dyDescent="0.3">
      <c r="A85" s="558"/>
      <c r="B85" s="458"/>
      <c r="C85" s="576"/>
      <c r="D85" s="568" t="s">
        <v>406</v>
      </c>
      <c r="E85" s="569"/>
      <c r="F85" s="569"/>
      <c r="G85" s="569"/>
      <c r="H85" s="569"/>
      <c r="I85" s="569"/>
      <c r="J85" s="569"/>
      <c r="K85" s="306"/>
      <c r="L85" s="679">
        <f>INDEX(DatasheetPart5!$D$5:$FV$301,MATCH(Import_LA_Code,DatasheetPart5!$B$5:$B$301,0),MATCH(CONCATENATE('Part 5'!$AA85,"/",'Part 5'!L$6),DatasheetPart5!$D$3:$FV$3,0))</f>
        <v>-305606688</v>
      </c>
      <c r="M85" s="570"/>
      <c r="N85" s="306"/>
      <c r="O85" s="679">
        <f>INDEX(DatasheetPart5!$D$5:$FV$301,MATCH(Import_LA_Code,DatasheetPart5!$B$5:$B$301,0),MATCH(CONCATENATE('Part 5'!$AA85,"/",'Part 5'!O$6),DatasheetPart5!$D$3:$FV$3,0))</f>
        <v>-379124386</v>
      </c>
      <c r="P85" s="306"/>
      <c r="Q85" s="306"/>
      <c r="R85" s="679">
        <f>INDEX(DatasheetPart5!$D$5:$FV$301,MATCH(Import_LA_Code,DatasheetPart5!$B$5:$B$301,0),MATCH(CONCATENATE('Part 5'!$AA85,"/",'Part 5'!R$6),DatasheetPart5!$D$3:$FV$3,0))</f>
        <v>-116316168</v>
      </c>
      <c r="S85" s="575"/>
      <c r="T85" s="306"/>
      <c r="U85" s="679">
        <f>INDEX(DatasheetPart5!$D$5:$FV$301,MATCH(Import_LA_Code,DatasheetPart5!$B$5:$B$301,0),MATCH(CONCATENATE('Part 5'!$AA85,"/",'Part 5'!U$6),DatasheetPart5!$D$3:$FV$3,0))</f>
        <v>-4469143</v>
      </c>
      <c r="V85" s="306"/>
      <c r="W85" s="306"/>
      <c r="X85" s="679">
        <f>INDEX(DatasheetPart5!$D$5:$FV$301,MATCH(Import_LA_Code,DatasheetPart5!$B$5:$B$301,0),MATCH(CONCATENATE('Part 5'!$AA85,"/",'Part 5'!X$6),DatasheetPart5!$D$3:$FV$3,0))</f>
        <v>-805516385</v>
      </c>
      <c r="Y85" s="602"/>
      <c r="Z85" s="573"/>
      <c r="AA85" s="778" t="s">
        <v>407</v>
      </c>
      <c r="AB85" s="779"/>
    </row>
    <row r="86" spans="1:33" ht="15" x14ac:dyDescent="0.25">
      <c r="A86" s="558"/>
      <c r="B86" s="458"/>
      <c r="C86" s="457"/>
      <c r="D86" s="457"/>
      <c r="E86" s="458"/>
      <c r="F86" s="458"/>
      <c r="G86" s="458"/>
      <c r="H86" s="458"/>
      <c r="I86" s="458"/>
      <c r="J86" s="458"/>
      <c r="K86" s="474"/>
      <c r="L86" s="597"/>
      <c r="M86" s="474"/>
      <c r="N86" s="597"/>
      <c r="O86" s="597"/>
      <c r="P86" s="474"/>
      <c r="Q86" s="597"/>
      <c r="R86" s="597"/>
      <c r="S86" s="598"/>
      <c r="T86" s="597"/>
      <c r="U86" s="597"/>
      <c r="V86" s="474"/>
      <c r="W86" s="597"/>
      <c r="X86" s="597"/>
      <c r="Y86" s="458"/>
      <c r="Z86" s="549"/>
      <c r="AA86" s="778"/>
      <c r="AB86" s="779"/>
    </row>
    <row r="87" spans="1:33" ht="16.5" thickBot="1" x14ac:dyDescent="0.3">
      <c r="A87" s="461"/>
      <c r="B87" s="259"/>
      <c r="C87" s="254"/>
      <c r="D87" s="272"/>
      <c r="E87" s="281"/>
      <c r="F87" s="281"/>
      <c r="G87" s="281"/>
      <c r="H87" s="281"/>
      <c r="I87" s="281"/>
      <c r="J87" s="259"/>
      <c r="K87" s="465"/>
      <c r="L87" s="259"/>
      <c r="M87" s="465"/>
      <c r="N87" s="259"/>
      <c r="O87" s="259"/>
      <c r="P87" s="259"/>
      <c r="Q87" s="259"/>
      <c r="R87" s="259"/>
      <c r="S87" s="465"/>
      <c r="T87" s="259"/>
      <c r="U87" s="259"/>
      <c r="V87" s="465"/>
      <c r="W87" s="259"/>
      <c r="X87" s="259"/>
      <c r="Y87" s="259"/>
      <c r="Z87" s="257"/>
    </row>
    <row r="88" spans="1:33" ht="16.5" thickBot="1" x14ac:dyDescent="0.3">
      <c r="A88" s="250"/>
      <c r="B88" s="453"/>
      <c r="C88" s="603"/>
      <c r="D88" s="603"/>
      <c r="E88" s="453"/>
      <c r="F88" s="453"/>
      <c r="G88" s="453"/>
      <c r="H88" s="453"/>
      <c r="I88" s="453"/>
      <c r="J88" s="453"/>
      <c r="K88" s="604"/>
      <c r="L88" s="453"/>
      <c r="M88" s="604"/>
      <c r="N88" s="453"/>
      <c r="O88" s="453"/>
      <c r="P88" s="453"/>
      <c r="Q88" s="453"/>
      <c r="R88" s="453"/>
      <c r="S88" s="453"/>
      <c r="T88" s="453"/>
      <c r="U88" s="453"/>
      <c r="V88" s="453"/>
      <c r="W88" s="453"/>
      <c r="X88" s="453"/>
      <c r="Y88" s="453"/>
      <c r="Z88" s="605"/>
    </row>
    <row r="89" spans="1:33" x14ac:dyDescent="0.25">
      <c r="A89" s="461"/>
      <c r="B89" s="259"/>
      <c r="C89" s="680"/>
      <c r="D89" s="681"/>
      <c r="E89" s="682"/>
      <c r="F89" s="682"/>
      <c r="G89" s="682"/>
      <c r="H89" s="682"/>
      <c r="I89" s="682"/>
      <c r="J89" s="682"/>
      <c r="K89" s="683"/>
      <c r="L89" s="682"/>
      <c r="M89" s="683"/>
      <c r="N89" s="682"/>
      <c r="O89" s="682"/>
      <c r="P89" s="682"/>
      <c r="Q89" s="682"/>
      <c r="R89" s="682"/>
      <c r="S89" s="682"/>
      <c r="T89" s="682"/>
      <c r="U89" s="682"/>
      <c r="V89" s="682"/>
      <c r="W89" s="682"/>
      <c r="X89" s="682"/>
      <c r="Y89" s="684"/>
      <c r="Z89" s="257"/>
    </row>
    <row r="90" spans="1:33" x14ac:dyDescent="0.25">
      <c r="A90" s="461"/>
      <c r="B90" s="259"/>
      <c r="C90" s="685" t="s">
        <v>408</v>
      </c>
      <c r="D90" s="359"/>
      <c r="E90" s="360"/>
      <c r="F90" s="360"/>
      <c r="G90" s="360"/>
      <c r="H90" s="360"/>
      <c r="I90" s="360"/>
      <c r="J90" s="387"/>
      <c r="K90" s="686"/>
      <c r="L90" s="360"/>
      <c r="M90" s="686"/>
      <c r="N90" s="360"/>
      <c r="O90" s="360"/>
      <c r="P90" s="360"/>
      <c r="Q90" s="360"/>
      <c r="R90" s="360"/>
      <c r="S90" s="360"/>
      <c r="T90" s="360"/>
      <c r="U90" s="360"/>
      <c r="V90" s="360"/>
      <c r="W90" s="360"/>
      <c r="X90" s="360"/>
      <c r="Y90" s="412"/>
      <c r="Z90" s="257"/>
    </row>
    <row r="91" spans="1:33" x14ac:dyDescent="0.25">
      <c r="A91" s="461"/>
      <c r="B91" s="259"/>
      <c r="C91" s="685"/>
      <c r="D91" s="359"/>
      <c r="E91" s="360"/>
      <c r="F91" s="360"/>
      <c r="G91" s="360"/>
      <c r="H91" s="360"/>
      <c r="I91" s="360"/>
      <c r="J91" s="360"/>
      <c r="K91" s="686"/>
      <c r="L91" s="360"/>
      <c r="M91" s="686"/>
      <c r="N91" s="360"/>
      <c r="O91" s="360"/>
      <c r="P91" s="360"/>
      <c r="Q91" s="360"/>
      <c r="R91" s="360"/>
      <c r="S91" s="360"/>
      <c r="T91" s="360"/>
      <c r="U91" s="360"/>
      <c r="V91" s="360"/>
      <c r="W91" s="360"/>
      <c r="X91" s="360"/>
      <c r="Y91" s="412"/>
      <c r="Z91" s="257"/>
    </row>
    <row r="92" spans="1:33" x14ac:dyDescent="0.25">
      <c r="A92" s="461"/>
      <c r="B92" s="259"/>
      <c r="C92" s="685"/>
      <c r="D92" s="359"/>
      <c r="E92" s="360"/>
      <c r="F92" s="360"/>
      <c r="G92" s="360"/>
      <c r="H92" s="360"/>
      <c r="I92" s="360"/>
      <c r="J92" s="360"/>
      <c r="K92" s="687"/>
      <c r="L92" s="916" t="s">
        <v>269</v>
      </c>
      <c r="M92" s="686"/>
      <c r="N92" s="688"/>
      <c r="O92" s="916" t="str">
        <f>O13</f>
        <v>Billing Authority</v>
      </c>
      <c r="P92" s="360"/>
      <c r="Q92" s="360"/>
      <c r="R92" s="916" t="str">
        <f>R13</f>
        <v>[z] County Council</v>
      </c>
      <c r="S92" s="686"/>
      <c r="T92" s="686"/>
      <c r="U92" s="916" t="str">
        <f>U13</f>
        <v>[z]</v>
      </c>
      <c r="V92" s="360"/>
      <c r="W92" s="360"/>
      <c r="X92" s="689" t="s">
        <v>73</v>
      </c>
      <c r="Y92" s="412"/>
      <c r="Z92" s="257"/>
    </row>
    <row r="93" spans="1:33" x14ac:dyDescent="0.25">
      <c r="A93" s="461"/>
      <c r="B93" s="259"/>
      <c r="C93" s="690"/>
      <c r="D93" s="359"/>
      <c r="E93" s="360"/>
      <c r="F93" s="360"/>
      <c r="G93" s="360"/>
      <c r="H93" s="360"/>
      <c r="I93" s="360"/>
      <c r="J93" s="360"/>
      <c r="K93" s="687"/>
      <c r="L93" s="917"/>
      <c r="M93" s="686"/>
      <c r="N93" s="688"/>
      <c r="O93" s="917"/>
      <c r="P93" s="360"/>
      <c r="Q93" s="360"/>
      <c r="R93" s="916"/>
      <c r="S93" s="686"/>
      <c r="T93" s="686"/>
      <c r="U93" s="916"/>
      <c r="V93" s="360"/>
      <c r="W93" s="360"/>
      <c r="X93" s="691"/>
      <c r="Y93" s="412"/>
      <c r="Z93" s="257"/>
    </row>
    <row r="94" spans="1:33" ht="16.5" thickBot="1" x14ac:dyDescent="0.3">
      <c r="A94" s="461"/>
      <c r="B94" s="259"/>
      <c r="C94" s="690"/>
      <c r="D94" s="421" t="s">
        <v>409</v>
      </c>
      <c r="E94" s="360"/>
      <c r="F94" s="360"/>
      <c r="G94" s="360"/>
      <c r="H94" s="360"/>
      <c r="I94" s="360"/>
      <c r="J94" s="360"/>
      <c r="K94" s="686"/>
      <c r="L94" s="391" t="s">
        <v>24</v>
      </c>
      <c r="M94" s="686"/>
      <c r="N94" s="360"/>
      <c r="O94" s="391" t="s">
        <v>24</v>
      </c>
      <c r="P94" s="360"/>
      <c r="Q94" s="360"/>
      <c r="R94" s="391" t="s">
        <v>24</v>
      </c>
      <c r="S94" s="360"/>
      <c r="T94" s="360"/>
      <c r="U94" s="391" t="s">
        <v>24</v>
      </c>
      <c r="V94" s="360"/>
      <c r="W94" s="360"/>
      <c r="X94" s="692" t="s">
        <v>24</v>
      </c>
      <c r="Y94" s="412"/>
      <c r="Z94" s="257"/>
    </row>
    <row r="95" spans="1:33" ht="16.5" thickBot="1" x14ac:dyDescent="0.3">
      <c r="A95" s="461"/>
      <c r="B95" s="259"/>
      <c r="C95" s="690"/>
      <c r="D95" s="693" t="s">
        <v>410</v>
      </c>
      <c r="E95" s="694"/>
      <c r="F95" s="694"/>
      <c r="G95" s="694"/>
      <c r="H95" s="694"/>
      <c r="I95" s="694"/>
      <c r="J95" s="694"/>
      <c r="K95" s="686"/>
      <c r="L95" s="695">
        <f>INDEX(DatasheetPart5!$D$5:$FV$301,MATCH(Import_LA_Code,DatasheetPart5!$B$5:$B$301,0),MATCH(CONCATENATE('Part 5'!$AA95,"/",'Part 5'!L$6),DatasheetPart5!$D$3:$FV$3,0))</f>
        <v>181996225</v>
      </c>
      <c r="M95" s="686"/>
      <c r="N95" s="360"/>
      <c r="O95" s="695">
        <f>INDEX(DatasheetPart5!$D$5:$FV$301,MATCH(Import_LA_Code,DatasheetPart5!$B$5:$B$301,0),MATCH(CONCATENATE('Part 5'!$AA95,"/",'Part 5'!O$6),DatasheetPart5!$D$3:$FV$3,0))</f>
        <v>308344479</v>
      </c>
      <c r="P95" s="360"/>
      <c r="Q95" s="360"/>
      <c r="R95" s="695">
        <f>INDEX(DatasheetPart5!$D$5:$FV$301,MATCH(Import_LA_Code,DatasheetPart5!$B$5:$B$301,0),MATCH(CONCATENATE('Part 5'!$AA95,"/",'Part 5'!R$6),DatasheetPart5!$D$3:$FV$3,0))</f>
        <v>13025338</v>
      </c>
      <c r="S95" s="696"/>
      <c r="T95" s="360"/>
      <c r="U95" s="695">
        <f>INDEX(DatasheetPart5!$D$5:$FV$301,MATCH(Import_LA_Code,DatasheetPart5!$B$5:$B$301,0),MATCH(CONCATENATE('Part 5'!$AA95,"/",'Part 5'!U$6),DatasheetPart5!$D$3:$FV$3,0))</f>
        <v>5111262</v>
      </c>
      <c r="V95" s="360"/>
      <c r="W95" s="360"/>
      <c r="X95" s="695">
        <f>INDEX(DatasheetPart5!$D$5:$FV$301,MATCH(Import_LA_Code,DatasheetPart5!$B$5:$B$301,0),MATCH(CONCATENATE('Part 5'!$AA95,"/",'Part 5'!X$6),DatasheetPart5!$D$3:$FV$3,0))</f>
        <v>508048387</v>
      </c>
      <c r="Y95" s="697"/>
      <c r="Z95" s="257"/>
      <c r="AA95" s="765">
        <v>25</v>
      </c>
      <c r="AE95" s="780"/>
      <c r="AG95" s="780"/>
    </row>
    <row r="96" spans="1:33" ht="16.5" thickBot="1" x14ac:dyDescent="0.3">
      <c r="A96" s="461"/>
      <c r="B96" s="259"/>
      <c r="C96" s="690"/>
      <c r="D96" s="359"/>
      <c r="E96" s="360"/>
      <c r="F96" s="360"/>
      <c r="G96" s="360"/>
      <c r="H96" s="360"/>
      <c r="I96" s="360"/>
      <c r="J96" s="360"/>
      <c r="K96" s="686"/>
      <c r="L96" s="360"/>
      <c r="M96" s="686"/>
      <c r="N96" s="360"/>
      <c r="O96" s="360"/>
      <c r="P96" s="360"/>
      <c r="Q96" s="360"/>
      <c r="R96" s="360"/>
      <c r="S96" s="360"/>
      <c r="T96" s="360"/>
      <c r="U96" s="698"/>
      <c r="V96" s="698"/>
      <c r="W96" s="698"/>
      <c r="X96" s="699"/>
      <c r="Y96" s="700"/>
      <c r="Z96" s="257"/>
    </row>
    <row r="97" spans="1:33" ht="16.5" thickBot="1" x14ac:dyDescent="0.3">
      <c r="A97" s="461"/>
      <c r="B97" s="259"/>
      <c r="C97" s="690"/>
      <c r="D97" s="918" t="s">
        <v>411</v>
      </c>
      <c r="E97" s="918"/>
      <c r="F97" s="918"/>
      <c r="G97" s="918"/>
      <c r="H97" s="918"/>
      <c r="I97" s="918"/>
      <c r="J97" s="360"/>
      <c r="K97" s="686"/>
      <c r="L97" s="702">
        <f>INDEX(DatasheetPart5!$D$5:$FV$301,MATCH(Import_LA_Code,DatasheetPart5!$B$5:$B$301,0),MATCH(CONCATENATE('Part 5'!$AA97,"/",'Part 5'!L$6),DatasheetPart5!$D$3:$FV$3,0))</f>
        <v>-1898549</v>
      </c>
      <c r="M97" s="701"/>
      <c r="N97" s="360"/>
      <c r="O97" s="702">
        <f>INDEX(DatasheetPart5!$D$5:$FV$301,MATCH(Import_LA_Code,DatasheetPart5!$B$5:$B$301,0),MATCH(CONCATENATE('Part 5'!$AA97,"/",'Part 5'!O$6),DatasheetPart5!$D$3:$FV$3,0))</f>
        <v>-6570841</v>
      </c>
      <c r="P97" s="360"/>
      <c r="Q97" s="360"/>
      <c r="R97" s="702">
        <f>INDEX(DatasheetPart5!$D$5:$FV$301,MATCH(Import_LA_Code,DatasheetPart5!$B$5:$B$301,0),MATCH(CONCATENATE('Part 5'!$AA97,"/",'Part 5'!R$6),DatasheetPart5!$D$3:$FV$3,0))</f>
        <v>2029091</v>
      </c>
      <c r="S97" s="360"/>
      <c r="T97" s="360"/>
      <c r="U97" s="702">
        <f>INDEX(DatasheetPart5!$D$5:$FV$301,MATCH(Import_LA_Code,DatasheetPart5!$B$5:$B$301,0),MATCH(CONCATENATE('Part 5'!$AA97,"/",'Part 5'!U$6),DatasheetPart5!$D$3:$FV$3,0))</f>
        <v>-156880</v>
      </c>
      <c r="V97" s="703"/>
      <c r="W97" s="704"/>
      <c r="X97" s="388">
        <f>INDEX(DatasheetPart5!$D$5:$FV$301,MATCH(Import_LA_Code,DatasheetPart5!$B$5:$B$301,0),MATCH(CONCATENATE('Part 5'!$AA97,"/",'Part 5'!X$6),DatasheetPart5!$D$3:$FV$3,0))</f>
        <v>-6597179</v>
      </c>
      <c r="Y97" s="705"/>
      <c r="Z97" s="257"/>
      <c r="AA97" s="765">
        <v>26</v>
      </c>
      <c r="AE97" s="780"/>
      <c r="AG97" s="780"/>
    </row>
    <row r="98" spans="1:33" x14ac:dyDescent="0.25">
      <c r="A98" s="461"/>
      <c r="B98" s="259"/>
      <c r="C98" s="690"/>
      <c r="D98" s="918"/>
      <c r="E98" s="918"/>
      <c r="F98" s="918"/>
      <c r="G98" s="918"/>
      <c r="H98" s="918"/>
      <c r="I98" s="918"/>
      <c r="J98" s="360"/>
      <c r="K98" s="686"/>
      <c r="L98" s="360"/>
      <c r="M98" s="686"/>
      <c r="N98" s="360"/>
      <c r="O98" s="360"/>
      <c r="P98" s="360"/>
      <c r="Q98" s="360"/>
      <c r="R98" s="360"/>
      <c r="S98" s="360"/>
      <c r="T98" s="360"/>
      <c r="U98" s="698"/>
      <c r="V98" s="698"/>
      <c r="W98" s="698"/>
      <c r="X98" s="706"/>
      <c r="Y98" s="707"/>
      <c r="Z98" s="257"/>
    </row>
    <row r="99" spans="1:33" ht="16.5" thickBot="1" x14ac:dyDescent="0.3">
      <c r="A99" s="461"/>
      <c r="B99" s="259"/>
      <c r="C99" s="690"/>
      <c r="D99" s="359"/>
      <c r="E99" s="360"/>
      <c r="F99" s="360"/>
      <c r="G99" s="360"/>
      <c r="H99" s="360"/>
      <c r="I99" s="360"/>
      <c r="J99" s="360"/>
      <c r="K99" s="686"/>
      <c r="L99" s="360"/>
      <c r="M99" s="686"/>
      <c r="N99" s="360"/>
      <c r="O99" s="360"/>
      <c r="P99" s="360"/>
      <c r="Q99" s="360"/>
      <c r="R99" s="360"/>
      <c r="S99" s="360"/>
      <c r="T99" s="360"/>
      <c r="U99" s="698"/>
      <c r="V99" s="698"/>
      <c r="W99" s="698"/>
      <c r="X99" s="708"/>
      <c r="Y99" s="707"/>
      <c r="Z99" s="257"/>
    </row>
    <row r="100" spans="1:33" ht="16.5" thickBot="1" x14ac:dyDescent="0.3">
      <c r="A100" s="461"/>
      <c r="B100" s="259"/>
      <c r="C100" s="690"/>
      <c r="D100" s="693" t="s">
        <v>412</v>
      </c>
      <c r="E100" s="694"/>
      <c r="F100" s="694"/>
      <c r="G100" s="694"/>
      <c r="H100" s="694"/>
      <c r="I100" s="694"/>
      <c r="J100" s="694"/>
      <c r="K100" s="686"/>
      <c r="L100" s="695">
        <f>INDEX(DatasheetPart5!$D$5:$FV$301,MATCH(Import_LA_Code,DatasheetPart5!$B$5:$B$301,0),MATCH(CONCATENATE('Part 5'!$AA100,"/",'Part 5'!L$6),DatasheetPart5!$D$3:$FV$3,0))</f>
        <v>130035741</v>
      </c>
      <c r="M100" s="686"/>
      <c r="N100" s="360"/>
      <c r="O100" s="695">
        <f>INDEX(DatasheetPart5!$D$5:$FV$301,MATCH(Import_LA_Code,DatasheetPart5!$B$5:$B$301,0),MATCH(CONCATENATE('Part 5'!$AA100,"/",'Part 5'!O$6),DatasheetPart5!$D$3:$FV$3,0))</f>
        <v>230915348</v>
      </c>
      <c r="P100" s="360"/>
      <c r="Q100" s="360"/>
      <c r="R100" s="695">
        <f>INDEX(DatasheetPart5!$D$5:$FV$301,MATCH(Import_LA_Code,DatasheetPart5!$B$5:$B$301,0),MATCH(CONCATENATE('Part 5'!$AA100,"/",'Part 5'!R$6),DatasheetPart5!$D$3:$FV$3,0))</f>
        <v>6929725</v>
      </c>
      <c r="S100" s="696"/>
      <c r="T100" s="360"/>
      <c r="U100" s="695">
        <f>INDEX(DatasheetPart5!$D$5:$FV$301,MATCH(Import_LA_Code,DatasheetPart5!$B$5:$B$301,0),MATCH(CONCATENATE('Part 5'!$AA100,"/",'Part 5'!U$6),DatasheetPart5!$D$3:$FV$3,0))</f>
        <v>3752517</v>
      </c>
      <c r="V100" s="360"/>
      <c r="W100" s="360"/>
      <c r="X100" s="695">
        <f>INDEX(DatasheetPart5!$D$5:$FV$301,MATCH(Import_LA_Code,DatasheetPart5!$B$5:$B$301,0),MATCH(CONCATENATE('Part 5'!$AA100,"/",'Part 5'!X$6),DatasheetPart5!$D$3:$FV$3,0))</f>
        <v>371633336</v>
      </c>
      <c r="Y100" s="412"/>
      <c r="Z100" s="257"/>
      <c r="AA100" s="765">
        <v>27</v>
      </c>
      <c r="AE100" s="780"/>
      <c r="AG100" s="780"/>
    </row>
    <row r="101" spans="1:33" ht="16.5" thickBot="1" x14ac:dyDescent="0.3">
      <c r="A101" s="461"/>
      <c r="B101" s="259"/>
      <c r="C101" s="690"/>
      <c r="D101" s="359"/>
      <c r="E101" s="360"/>
      <c r="F101" s="360"/>
      <c r="G101" s="360"/>
      <c r="H101" s="360"/>
      <c r="I101" s="360"/>
      <c r="J101" s="360"/>
      <c r="K101" s="686"/>
      <c r="L101" s="360"/>
      <c r="M101" s="686"/>
      <c r="N101" s="360"/>
      <c r="O101" s="360"/>
      <c r="P101" s="360"/>
      <c r="Q101" s="360"/>
      <c r="R101" s="360"/>
      <c r="S101" s="360"/>
      <c r="T101" s="360"/>
      <c r="U101" s="360"/>
      <c r="V101" s="360"/>
      <c r="W101" s="360"/>
      <c r="X101" s="360"/>
      <c r="Y101" s="412"/>
      <c r="Z101" s="257"/>
    </row>
    <row r="102" spans="1:33" ht="16.5" thickBot="1" x14ac:dyDescent="0.3">
      <c r="A102" s="461"/>
      <c r="B102" s="259"/>
      <c r="C102" s="690"/>
      <c r="D102" s="913" t="s">
        <v>413</v>
      </c>
      <c r="E102" s="913"/>
      <c r="F102" s="913"/>
      <c r="G102" s="913"/>
      <c r="H102" s="913"/>
      <c r="I102" s="913"/>
      <c r="J102" s="694"/>
      <c r="K102" s="686"/>
      <c r="L102" s="388">
        <f>INDEX(DatasheetPart5!$D$5:$FV$301,MATCH(Import_LA_Code,DatasheetPart5!$B$5:$B$301,0),MATCH(CONCATENATE('Part 5'!$AA102,"/",'Part 5'!L$6),DatasheetPart5!$D$3:$FV$3,0))</f>
        <v>50061935</v>
      </c>
      <c r="M102" s="686"/>
      <c r="N102" s="360"/>
      <c r="O102" s="388">
        <f>INDEX(DatasheetPart5!$D$5:$FV$301,MATCH(Import_LA_Code,DatasheetPart5!$B$5:$B$301,0),MATCH(CONCATENATE('Part 5'!$AA102,"/",'Part 5'!O$6),DatasheetPart5!$D$3:$FV$3,0))</f>
        <v>70858290</v>
      </c>
      <c r="P102" s="360"/>
      <c r="Q102" s="360"/>
      <c r="R102" s="388">
        <f>INDEX(DatasheetPart5!$D$5:$FV$301,MATCH(Import_LA_Code,DatasheetPart5!$B$5:$B$301,0),MATCH(CONCATENATE('Part 5'!$AA102,"/",'Part 5'!R$6),DatasheetPart5!$D$3:$FV$3,0))</f>
        <v>8124704</v>
      </c>
      <c r="S102" s="363"/>
      <c r="T102" s="360"/>
      <c r="U102" s="388">
        <f>INDEX(DatasheetPart5!$D$5:$FV$301,MATCH(Import_LA_Code,DatasheetPart5!$B$5:$B$301,0),MATCH(CONCATENATE('Part 5'!$AA102,"/",'Part 5'!U$6),DatasheetPart5!$D$3:$FV$3,0))</f>
        <v>1201865</v>
      </c>
      <c r="V102" s="360"/>
      <c r="W102" s="360"/>
      <c r="X102" s="388">
        <f>INDEX(DatasheetPart5!$D$5:$FV$301,MATCH(Import_LA_Code,DatasheetPart5!$B$5:$B$301,0),MATCH(CONCATENATE('Part 5'!$AA102,"/",'Part 5'!X$6),DatasheetPart5!$D$3:$FV$3,0))</f>
        <v>129817872</v>
      </c>
      <c r="Y102" s="709"/>
      <c r="Z102" s="257"/>
      <c r="AA102" s="765">
        <v>28</v>
      </c>
      <c r="AE102" s="780"/>
      <c r="AG102" s="780"/>
    </row>
    <row r="103" spans="1:33" x14ac:dyDescent="0.25">
      <c r="A103" s="461"/>
      <c r="B103" s="259"/>
      <c r="C103" s="690"/>
      <c r="D103" s="913"/>
      <c r="E103" s="913"/>
      <c r="F103" s="913"/>
      <c r="G103" s="913"/>
      <c r="H103" s="913"/>
      <c r="I103" s="913"/>
      <c r="J103" s="360"/>
      <c r="K103" s="686"/>
      <c r="L103" s="360"/>
      <c r="M103" s="686"/>
      <c r="N103" s="360"/>
      <c r="O103" s="360"/>
      <c r="P103" s="360"/>
      <c r="Q103" s="360"/>
      <c r="R103" s="360"/>
      <c r="S103" s="360"/>
      <c r="T103" s="360"/>
      <c r="U103" s="360"/>
      <c r="V103" s="360"/>
      <c r="W103" s="360"/>
      <c r="X103" s="360"/>
      <c r="Y103" s="412"/>
      <c r="Z103" s="257"/>
    </row>
    <row r="104" spans="1:33" ht="16.5" thickBot="1" x14ac:dyDescent="0.3">
      <c r="A104" s="461"/>
      <c r="B104" s="259"/>
      <c r="C104" s="690"/>
      <c r="D104" s="710"/>
      <c r="E104" s="360"/>
      <c r="F104" s="360"/>
      <c r="G104" s="360"/>
      <c r="H104" s="360"/>
      <c r="I104" s="360"/>
      <c r="J104" s="360"/>
      <c r="K104" s="686"/>
      <c r="L104" s="360"/>
      <c r="M104" s="686"/>
      <c r="N104" s="360"/>
      <c r="O104" s="360"/>
      <c r="P104" s="360"/>
      <c r="Q104" s="360"/>
      <c r="R104" s="360"/>
      <c r="S104" s="360"/>
      <c r="T104" s="360"/>
      <c r="U104" s="360"/>
      <c r="V104" s="360"/>
      <c r="W104" s="360"/>
      <c r="X104" s="360"/>
      <c r="Y104" s="412"/>
      <c r="Z104" s="257"/>
    </row>
    <row r="105" spans="1:33" ht="16.5" thickBot="1" x14ac:dyDescent="0.3">
      <c r="A105" s="461"/>
      <c r="B105" s="259"/>
      <c r="C105" s="690"/>
      <c r="D105" s="711" t="s">
        <v>414</v>
      </c>
      <c r="E105" s="360"/>
      <c r="F105" s="360"/>
      <c r="G105" s="360"/>
      <c r="H105" s="360"/>
      <c r="I105" s="360"/>
      <c r="J105" s="360"/>
      <c r="K105" s="686"/>
      <c r="L105" s="388">
        <f>INDEX(DatasheetPart5!$D$5:$FV$301,MATCH(Import_LA_Code,DatasheetPart5!$B$5:$B$301,0),MATCH(CONCATENATE('Part 5'!$AA105,"/",'Part 5'!L$6),DatasheetPart5!$D$3:$FV$3,0))</f>
        <v>9592074519</v>
      </c>
      <c r="M105" s="686"/>
      <c r="N105" s="360"/>
      <c r="O105" s="388">
        <f>INDEX(DatasheetPart5!$D$5:$FV$301,MATCH(Import_LA_Code,DatasheetPart5!$B$5:$B$301,0),MATCH(CONCATENATE('Part 5'!$AA105,"/",'Part 5'!O$6),DatasheetPart5!$D$3:$FV$3,0))</f>
        <v>11623626864</v>
      </c>
      <c r="P105" s="360"/>
      <c r="Q105" s="360"/>
      <c r="R105" s="388">
        <f>INDEX(DatasheetPart5!$D$5:$FV$301,MATCH(Import_LA_Code,DatasheetPart5!$B$5:$B$301,0),MATCH(CONCATENATE('Part 5'!$AA105,"/",'Part 5'!R$6),DatasheetPart5!$D$3:$FV$3,0))</f>
        <v>3579160002</v>
      </c>
      <c r="S105" s="360"/>
      <c r="T105" s="360"/>
      <c r="U105" s="388">
        <f>INDEX(DatasheetPart5!$D$5:$FV$301,MATCH(Import_LA_Code,DatasheetPart5!$B$5:$B$301,0),MATCH(CONCATENATE('Part 5'!$AA105,"/",'Part 5'!U$6),DatasheetPart5!$D$3:$FV$3,0))</f>
        <v>138294210</v>
      </c>
      <c r="V105" s="363"/>
      <c r="W105" s="360"/>
      <c r="X105" s="695">
        <f>INDEX(DatasheetPart5!$D$5:$FV$301,MATCH(Import_LA_Code,DatasheetPart5!$B$5:$B$301,0),MATCH(CONCATENATE('Part 5'!$AA105,"/",'Part 5'!X$6),DatasheetPart5!$D$3:$FV$3,0))</f>
        <v>24933155595</v>
      </c>
      <c r="Y105" s="697"/>
      <c r="Z105" s="257"/>
      <c r="AA105" s="765">
        <v>29</v>
      </c>
      <c r="AE105" s="780"/>
      <c r="AG105" s="780"/>
    </row>
    <row r="106" spans="1:33" ht="16.5" thickBot="1" x14ac:dyDescent="0.3">
      <c r="A106" s="461"/>
      <c r="B106" s="259"/>
      <c r="C106" s="690"/>
      <c r="D106" s="359"/>
      <c r="E106" s="360"/>
      <c r="F106" s="360"/>
      <c r="G106" s="360"/>
      <c r="H106" s="360"/>
      <c r="I106" s="360"/>
      <c r="J106" s="360"/>
      <c r="K106" s="686"/>
      <c r="L106" s="360"/>
      <c r="M106" s="686"/>
      <c r="N106" s="360"/>
      <c r="O106" s="360"/>
      <c r="P106" s="360"/>
      <c r="Q106" s="360"/>
      <c r="R106" s="360"/>
      <c r="S106" s="360"/>
      <c r="T106" s="360"/>
      <c r="U106" s="360"/>
      <c r="V106" s="360"/>
      <c r="W106" s="360"/>
      <c r="X106" s="360"/>
      <c r="Y106" s="412"/>
      <c r="Z106" s="257"/>
    </row>
    <row r="107" spans="1:33" ht="16.5" thickBot="1" x14ac:dyDescent="0.3">
      <c r="A107" s="461"/>
      <c r="B107" s="259"/>
      <c r="C107" s="690"/>
      <c r="D107" s="711" t="s">
        <v>415</v>
      </c>
      <c r="E107" s="360"/>
      <c r="F107" s="360"/>
      <c r="G107" s="360"/>
      <c r="H107" s="360"/>
      <c r="I107" s="360"/>
      <c r="J107" s="360"/>
      <c r="K107" s="686"/>
      <c r="L107" s="388">
        <f>INDEX(DatasheetPart5!$D$5:$FV$301,MATCH(Import_LA_Code,DatasheetPart5!$B$5:$B$301,0),MATCH(CONCATENATE('Part 5'!$AA107,"/",'Part 5'!L$6),DatasheetPart5!$D$3:$FV$3,0))</f>
        <v>9616326062</v>
      </c>
      <c r="M107" s="712"/>
      <c r="N107" s="360"/>
      <c r="O107" s="388">
        <f>INDEX(DatasheetPart5!$D$5:$FV$301,MATCH(Import_LA_Code,DatasheetPart5!$B$5:$B$301,0),MATCH(CONCATENATE('Part 5'!$AA107,"/",'Part 5'!O$6),DatasheetPart5!$D$3:$FV$3,0))</f>
        <v>11699294286</v>
      </c>
      <c r="P107" s="360"/>
      <c r="Q107" s="360"/>
      <c r="R107" s="388">
        <f>INDEX(DatasheetPart5!$D$5:$FV$301,MATCH(Import_LA_Code,DatasheetPart5!$B$5:$B$301,0),MATCH(CONCATENATE('Part 5'!$AA107,"/",'Part 5'!R$6),DatasheetPart5!$D$3:$FV$3,0))</f>
        <v>3624848291</v>
      </c>
      <c r="S107" s="363"/>
      <c r="T107" s="360"/>
      <c r="U107" s="388">
        <f>INDEX(DatasheetPart5!$D$5:$FV$301,MATCH(Import_LA_Code,DatasheetPart5!$B$5:$B$301,0),MATCH(CONCATENATE('Part 5'!$AA107,"/",'Part 5'!U$6),DatasheetPart5!$D$3:$FV$3,0))</f>
        <v>138926301</v>
      </c>
      <c r="V107" s="360"/>
      <c r="W107" s="360"/>
      <c r="X107" s="388">
        <f>INDEX(DatasheetPart5!$D$5:$FV$301,MATCH(Import_LA_Code,DatasheetPart5!$B$5:$B$301,0),MATCH(CONCATENATE('Part 5'!$AA107,"/",'Part 5'!X$6),DatasheetPart5!$D$3:$FV$3,0))</f>
        <v>25079394940</v>
      </c>
      <c r="Y107" s="412"/>
      <c r="Z107" s="257"/>
      <c r="AA107" s="765">
        <v>30</v>
      </c>
      <c r="AE107" s="780"/>
      <c r="AG107" s="780"/>
    </row>
    <row r="108" spans="1:33" ht="16.5" thickBot="1" x14ac:dyDescent="0.3">
      <c r="A108" s="461"/>
      <c r="B108" s="259"/>
      <c r="C108" s="690"/>
      <c r="D108" s="359"/>
      <c r="E108" s="360"/>
      <c r="F108" s="360"/>
      <c r="G108" s="360"/>
      <c r="H108" s="360"/>
      <c r="I108" s="360"/>
      <c r="J108" s="360"/>
      <c r="K108" s="686"/>
      <c r="L108" s="360"/>
      <c r="M108" s="686"/>
      <c r="N108" s="360"/>
      <c r="O108" s="360"/>
      <c r="P108" s="360"/>
      <c r="Q108" s="360"/>
      <c r="R108" s="360"/>
      <c r="S108" s="360"/>
      <c r="T108" s="360"/>
      <c r="U108" s="360"/>
      <c r="V108" s="360"/>
      <c r="W108" s="360"/>
      <c r="X108" s="360"/>
      <c r="Y108" s="412"/>
      <c r="Z108" s="257"/>
    </row>
    <row r="109" spans="1:33" ht="16.5" thickBot="1" x14ac:dyDescent="0.3">
      <c r="A109" s="461"/>
      <c r="B109" s="259"/>
      <c r="C109" s="690"/>
      <c r="D109" s="359" t="s">
        <v>416</v>
      </c>
      <c r="E109" s="360"/>
      <c r="F109" s="360"/>
      <c r="G109" s="360"/>
      <c r="H109" s="360"/>
      <c r="I109" s="360"/>
      <c r="J109" s="360"/>
      <c r="K109" s="686"/>
      <c r="L109" s="388">
        <f>INDEX(DatasheetPart5!$D$5:$FV$301,MATCH(Import_LA_Code,DatasheetPart5!$B$5:$B$301,0),MATCH(CONCATENATE('Part 5'!$AA109,"/",'Part 5'!L$6),DatasheetPart5!$D$3:$FV$3,0))</f>
        <v>24251543</v>
      </c>
      <c r="M109" s="712"/>
      <c r="N109" s="360"/>
      <c r="O109" s="388">
        <f>INDEX(DatasheetPart5!$D$5:$FV$301,MATCH(Import_LA_Code,DatasheetPart5!$B$5:$B$301,0),MATCH(CONCATENATE('Part 5'!$AA109,"/",'Part 5'!O$6),DatasheetPart5!$D$3:$FV$3,0))</f>
        <v>75667422</v>
      </c>
      <c r="P109" s="360"/>
      <c r="Q109" s="360"/>
      <c r="R109" s="388">
        <f>INDEX(DatasheetPart5!$D$5:$FV$301,MATCH(Import_LA_Code,DatasheetPart5!$B$5:$B$301,0),MATCH(CONCATENATE('Part 5'!$AA109,"/",'Part 5'!R$6),DatasheetPart5!$D$3:$FV$3,0))</f>
        <v>45688289</v>
      </c>
      <c r="S109" s="360"/>
      <c r="T109" s="360"/>
      <c r="U109" s="388">
        <f>INDEX(DatasheetPart5!$D$5:$FV$301,MATCH(Import_LA_Code,DatasheetPart5!$B$5:$B$301,0),MATCH(CONCATENATE('Part 5'!$AA109,"/",'Part 5'!U$6),DatasheetPart5!$D$3:$FV$3,0))</f>
        <v>632091</v>
      </c>
      <c r="V109" s="363"/>
      <c r="W109" s="360"/>
      <c r="X109" s="388">
        <f>INDEX(DatasheetPart5!$D$5:$FV$301,MATCH(Import_LA_Code,DatasheetPart5!$B$5:$B$301,0),MATCH(CONCATENATE('Part 5'!$AA109,"/",'Part 5'!X$6),DatasheetPart5!$D$3:$FV$3,0))</f>
        <v>146239345</v>
      </c>
      <c r="Y109" s="412"/>
      <c r="Z109" s="257"/>
      <c r="AA109" s="765">
        <v>31</v>
      </c>
      <c r="AE109" s="780"/>
      <c r="AG109" s="780"/>
    </row>
    <row r="110" spans="1:33" x14ac:dyDescent="0.25">
      <c r="A110" s="461"/>
      <c r="B110" s="259"/>
      <c r="C110" s="690"/>
      <c r="D110" s="359"/>
      <c r="E110" s="360"/>
      <c r="F110" s="360"/>
      <c r="G110" s="360"/>
      <c r="H110" s="360"/>
      <c r="I110" s="360"/>
      <c r="J110" s="360"/>
      <c r="K110" s="686"/>
      <c r="L110" s="360"/>
      <c r="M110" s="686"/>
      <c r="N110" s="360"/>
      <c r="O110" s="360"/>
      <c r="P110" s="360"/>
      <c r="Q110" s="360"/>
      <c r="R110" s="360"/>
      <c r="S110" s="360"/>
      <c r="T110" s="360"/>
      <c r="U110" s="360"/>
      <c r="V110" s="360"/>
      <c r="W110" s="360"/>
      <c r="X110" s="360"/>
      <c r="Y110" s="412"/>
      <c r="Z110" s="257"/>
    </row>
    <row r="111" spans="1:33" ht="16.5" thickBot="1" x14ac:dyDescent="0.3">
      <c r="A111" s="461"/>
      <c r="B111" s="259"/>
      <c r="C111" s="690"/>
      <c r="D111" s="359" t="s">
        <v>417</v>
      </c>
      <c r="E111" s="360"/>
      <c r="F111" s="360"/>
      <c r="G111" s="360"/>
      <c r="H111" s="360"/>
      <c r="I111" s="360"/>
      <c r="J111" s="360"/>
      <c r="K111" s="686"/>
      <c r="L111" s="360"/>
      <c r="M111" s="686"/>
      <c r="N111" s="360"/>
      <c r="O111" s="360"/>
      <c r="P111" s="360"/>
      <c r="Q111" s="360"/>
      <c r="R111" s="360"/>
      <c r="S111" s="360"/>
      <c r="T111" s="360"/>
      <c r="U111" s="360"/>
      <c r="V111" s="360"/>
      <c r="W111" s="360"/>
      <c r="X111" s="360"/>
      <c r="Y111" s="412"/>
      <c r="Z111" s="257"/>
    </row>
    <row r="112" spans="1:33" ht="16.5" thickBot="1" x14ac:dyDescent="0.3">
      <c r="A112" s="461"/>
      <c r="B112" s="259"/>
      <c r="C112" s="690"/>
      <c r="D112" s="711" t="s">
        <v>418</v>
      </c>
      <c r="E112" s="360"/>
      <c r="F112" s="360"/>
      <c r="G112" s="360"/>
      <c r="H112" s="360"/>
      <c r="I112" s="360"/>
      <c r="J112" s="360"/>
      <c r="K112" s="686"/>
      <c r="L112" s="388">
        <f>INDEX(DatasheetPart5!$D$5:$FV$301,MATCH(Import_LA_Code,DatasheetPart5!$B$5:$B$301,0),MATCH(CONCATENATE('Part 5'!$AA112,"/",'Part 5'!L$6),DatasheetPart5!$D$3:$FV$3,0))</f>
        <v>74313478</v>
      </c>
      <c r="M112" s="686"/>
      <c r="N112" s="360"/>
      <c r="O112" s="388">
        <f>INDEX(DatasheetPart5!$D$5:$FV$301,MATCH(Import_LA_Code,DatasheetPart5!$B$5:$B$301,0),MATCH(CONCATENATE('Part 5'!$AA112,"/",'Part 5'!O$6),DatasheetPart5!$D$3:$FV$3,0))</f>
        <v>146525712</v>
      </c>
      <c r="P112" s="360"/>
      <c r="Q112" s="360"/>
      <c r="R112" s="388">
        <f>INDEX(DatasheetPart5!$D$5:$FV$301,MATCH(Import_LA_Code,DatasheetPart5!$B$5:$B$301,0),MATCH(CONCATENATE('Part 5'!$AA112,"/",'Part 5'!R$6),DatasheetPart5!$D$3:$FV$3,0))</f>
        <v>53812993</v>
      </c>
      <c r="S112" s="363"/>
      <c r="T112" s="360"/>
      <c r="U112" s="388">
        <f>INDEX(DatasheetPart5!$D$5:$FV$301,MATCH(Import_LA_Code,DatasheetPart5!$B$5:$B$301,0),MATCH(CONCATENATE('Part 5'!$AA112,"/",'Part 5'!U$6),DatasheetPart5!$D$3:$FV$3,0))</f>
        <v>1833956</v>
      </c>
      <c r="V112" s="360"/>
      <c r="W112" s="360"/>
      <c r="X112" s="388">
        <f>INDEX(DatasheetPart5!$D$5:$FV$301,MATCH(Import_LA_Code,DatasheetPart5!$B$5:$B$301,0),MATCH(CONCATENATE('Part 5'!$AA112,"/",'Part 5'!X$6),DatasheetPart5!$D$3:$FV$3,0))</f>
        <v>276057216</v>
      </c>
      <c r="Y112" s="412"/>
      <c r="Z112" s="257"/>
      <c r="AA112" s="765">
        <v>32</v>
      </c>
      <c r="AE112" s="780"/>
      <c r="AG112" s="780"/>
    </row>
    <row r="113" spans="1:26" ht="16.5" thickBot="1" x14ac:dyDescent="0.3">
      <c r="A113" s="461"/>
      <c r="B113" s="259"/>
      <c r="C113" s="713"/>
      <c r="D113" s="714"/>
      <c r="E113" s="715"/>
      <c r="F113" s="715"/>
      <c r="G113" s="715"/>
      <c r="H113" s="715"/>
      <c r="I113" s="715"/>
      <c r="J113" s="715"/>
      <c r="K113" s="716"/>
      <c r="L113" s="715"/>
      <c r="M113" s="716"/>
      <c r="N113" s="715"/>
      <c r="O113" s="717"/>
      <c r="P113" s="715"/>
      <c r="Q113" s="715"/>
      <c r="R113" s="715"/>
      <c r="S113" s="715"/>
      <c r="T113" s="715"/>
      <c r="U113" s="715"/>
      <c r="V113" s="715"/>
      <c r="W113" s="715"/>
      <c r="X113" s="715"/>
      <c r="Y113" s="718"/>
      <c r="Z113" s="257"/>
    </row>
    <row r="114" spans="1:26" x14ac:dyDescent="0.25">
      <c r="A114" s="461"/>
      <c r="B114" s="259"/>
      <c r="C114" s="914"/>
      <c r="D114" s="914"/>
      <c r="E114" s="914"/>
      <c r="F114" s="914"/>
      <c r="G114" s="914"/>
      <c r="H114" s="914"/>
      <c r="I114" s="914"/>
      <c r="J114" s="914"/>
      <c r="K114" s="914"/>
      <c r="L114" s="914"/>
      <c r="M114" s="914"/>
      <c r="N114" s="914"/>
      <c r="O114" s="914"/>
      <c r="P114" s="914"/>
      <c r="Q114" s="914"/>
      <c r="R114" s="914"/>
      <c r="S114" s="914"/>
      <c r="T114" s="914"/>
      <c r="U114" s="914"/>
      <c r="V114" s="914"/>
      <c r="W114" s="914"/>
      <c r="X114" s="914"/>
      <c r="Y114" s="259"/>
      <c r="Z114" s="257"/>
    </row>
    <row r="115" spans="1:26" x14ac:dyDescent="0.25">
      <c r="A115" s="461"/>
      <c r="B115" s="259"/>
      <c r="C115" s="254"/>
      <c r="D115" s="254"/>
      <c r="E115" s="259"/>
      <c r="F115" s="259"/>
      <c r="G115" s="259"/>
      <c r="H115" s="259"/>
      <c r="I115" s="259"/>
      <c r="J115" s="259"/>
      <c r="K115" s="259"/>
      <c r="L115" s="254"/>
      <c r="M115" s="254"/>
      <c r="N115" s="254"/>
      <c r="O115" s="254"/>
      <c r="P115" s="254"/>
      <c r="Q115" s="254"/>
      <c r="R115" s="254"/>
      <c r="S115" s="254"/>
      <c r="T115" s="254"/>
      <c r="U115" s="254"/>
      <c r="V115" s="254"/>
      <c r="W115" s="254"/>
      <c r="X115" s="254"/>
      <c r="Y115" s="259"/>
      <c r="Z115" s="257"/>
    </row>
    <row r="116" spans="1:26" ht="16.5" thickBot="1" x14ac:dyDescent="0.3">
      <c r="A116" s="531"/>
      <c r="B116" s="532"/>
      <c r="C116" s="606"/>
      <c r="D116" s="606"/>
      <c r="E116" s="532"/>
      <c r="F116" s="532"/>
      <c r="G116" s="532"/>
      <c r="H116" s="532"/>
      <c r="I116" s="532"/>
      <c r="J116" s="532"/>
      <c r="K116" s="532"/>
      <c r="L116" s="606"/>
      <c r="M116" s="606"/>
      <c r="N116" s="606"/>
      <c r="O116" s="606"/>
      <c r="P116" s="606"/>
      <c r="Q116" s="606"/>
      <c r="R116" s="606"/>
      <c r="S116" s="606"/>
      <c r="T116" s="606"/>
      <c r="U116" s="606"/>
      <c r="V116" s="606"/>
      <c r="W116" s="606"/>
      <c r="X116" s="606"/>
      <c r="Y116" s="606"/>
      <c r="Z116" s="607"/>
    </row>
  </sheetData>
  <mergeCells count="17">
    <mergeCell ref="L13:L14"/>
    <mergeCell ref="O13:O14"/>
    <mergeCell ref="R13:R14"/>
    <mergeCell ref="U13:U14"/>
    <mergeCell ref="S1:T1"/>
    <mergeCell ref="A2:Z2"/>
    <mergeCell ref="A3:Z3"/>
    <mergeCell ref="C9:H9"/>
    <mergeCell ref="C10:X11"/>
    <mergeCell ref="D102:I103"/>
    <mergeCell ref="C114:X114"/>
    <mergeCell ref="D17:I18"/>
    <mergeCell ref="L92:L93"/>
    <mergeCell ref="O92:O93"/>
    <mergeCell ref="R92:R93"/>
    <mergeCell ref="U92:U93"/>
    <mergeCell ref="D97:I98"/>
  </mergeCells>
  <dataValidations count="37">
    <dataValidation type="custom" allowBlank="1" showInputMessage="1" showErrorMessage="1" error="Data entry is not allowed in this cell" sqref="R64 R76 R70 R84" xr:uid="{F69FB457-ACBD-4E2C-BF43-F53890CED03F}">
      <formula1>"$AF$1=""NA"""</formula1>
    </dataValidation>
    <dataValidation allowBlank="1" showInputMessage="1" showErrorMessage="1" prompt="This was Line 25 in NNDR3 22-23" sqref="D100" xr:uid="{93C144A7-B88E-430A-8AC2-B26135689C3C}"/>
    <dataValidation allowBlank="1" showInputMessage="1" showErrorMessage="1" prompt="This was Line 27 in NNDR3 22-23" sqref="D105" xr:uid="{4A477635-0259-4A22-A524-74E35644CD77}"/>
    <dataValidation allowBlank="1" showInputMessage="1" showErrorMessage="1" prompt="This was Line 28 in NNDR3 22-23" sqref="D107" xr:uid="{F592A4B5-48B1-49FB-BA10-F85FE0E8F632}"/>
    <dataValidation allowBlank="1" showInputMessage="1" showErrorMessage="1" prompt="This was Line 29 in NNDR3 22-23" sqref="D109" xr:uid="{4D1E986B-8F09-464C-8B68-5062B06C0893}"/>
    <dataValidation allowBlank="1" showInputMessage="1" showErrorMessage="1" prompt="This was Line 30 in NNDR3 22-23" sqref="D112" xr:uid="{CD335F61-C5AE-42B1-8184-20797D38F00C}"/>
    <dataValidation allowBlank="1" showInputMessage="1" showErrorMessage="1" prompt="This was Line 26 in NNDR3 22-23" sqref="D102:I103" xr:uid="{7E8BC27D-2ADE-4583-BAA3-3C5A23F31E04}"/>
    <dataValidation allowBlank="1" showInputMessage="1" showErrorMessage="1" prompt="This was line 1 in NNDR3 22-23" sqref="D21" xr:uid="{D04ECE80-5A7F-4BB7-8C1D-D71504520927}"/>
    <dataValidation allowBlank="1" showInputMessage="1" showErrorMessage="1" prompt="This was line 2 in NNDR3 22-23" sqref="D23" xr:uid="{2156FCA6-AEE5-4B32-82DB-4CBE2F3C9B8F}"/>
    <dataValidation allowBlank="1" showInputMessage="1" showErrorMessage="1" prompt="This was line 3 in NNDR3 22-23" sqref="D25" xr:uid="{8C435FCE-6F87-4A53-AF81-61867D9E67FC}"/>
    <dataValidation allowBlank="1" showInputMessage="1" showErrorMessage="1" prompt="This was line 4 in NNDR3 22-23" sqref="D28" xr:uid="{F9308A69-A663-484D-B8F5-E87DE51D661D}"/>
    <dataValidation allowBlank="1" showInputMessage="1" showErrorMessage="1" prompt="This was line 5 in NNDR3 22-23" sqref="D30" xr:uid="{DAC6E461-FF7B-4571-AB5F-88D964FCB6AF}"/>
    <dataValidation allowBlank="1" showInputMessage="1" showErrorMessage="1" prompt="This was line 6 in NNDR3 22-23" sqref="D32" xr:uid="{DB65CBA0-FDC8-4CA3-BECD-7E0FE45C08DA}"/>
    <dataValidation allowBlank="1" showInputMessage="1" showErrorMessage="1" prompt="This was line 7 in NNDR3 22-23" sqref="D34" xr:uid="{18BDAC2F-606B-4611-83A6-6054C4D4984B}"/>
    <dataValidation allowBlank="1" showInputMessage="1" showErrorMessage="1" prompt="This was line 8 in NNDR3 22-23" sqref="D36" xr:uid="{91386C52-E6A0-4CE7-BD57-7971F814F5D5}"/>
    <dataValidation allowBlank="1" showInputMessage="1" showErrorMessage="1" prompt="This was line 9 in NNDR3 22-23" sqref="D38" xr:uid="{CA467B83-F4D0-47A0-A0FA-171764B8E437}"/>
    <dataValidation allowBlank="1" showInputMessage="1" showErrorMessage="1" prompt="This was line 10 in NNDR3 22-23" sqref="D40" xr:uid="{9582F3ED-DBF1-4E94-B0EE-B62BD5AF1004}"/>
    <dataValidation allowBlank="1" showInputMessage="1" showErrorMessage="1" prompt="This was line 11 in NNDR3 22-23" sqref="D44" xr:uid="{285FC544-0F8F-4729-A76B-8690E37518DA}"/>
    <dataValidation allowBlank="1" showInputMessage="1" showErrorMessage="1" prompt="This was line 12 in NNDR3 22-23" sqref="D46" xr:uid="{6711A662-2555-403F-85EC-B9B25C19B94C}"/>
    <dataValidation allowBlank="1" showInputMessage="1" showErrorMessage="1" prompt="This was line 13 in NNDR3 22-23" sqref="D49" xr:uid="{80F43D70-89E6-4245-9C8D-E27BD1A89A20}"/>
    <dataValidation allowBlank="1" showInputMessage="1" showErrorMessage="1" prompt="This was line 14 in NNDR3 22-23" sqref="D51" xr:uid="{6A48321D-2129-402C-9CC4-B202F70F8C67}"/>
    <dataValidation allowBlank="1" showInputMessage="1" showErrorMessage="1" prompt="This was line 15 in NNDR3 22-23" sqref="D53" xr:uid="{CC61B890-09E2-4F88-92D8-6AECE7BFAC90}"/>
    <dataValidation allowBlank="1" showInputMessage="1" showErrorMessage="1" prompt="This was line 16 in NNDR3 22-23" sqref="D55" xr:uid="{96910CDA-6494-4A08-9115-8A888C5E6E0C}"/>
    <dataValidation allowBlank="1" showInputMessage="1" showErrorMessage="1" prompt="This was line 17 in NNDR3 22-23" sqref="D59" xr:uid="{E05F3794-53D1-478C-92CB-F4F1605F4352}"/>
    <dataValidation allowBlank="1" showInputMessage="1" showErrorMessage="1" prompt="This was line 17a in NNDR3 22-23" sqref="D61" xr:uid="{4169AB64-58AB-4680-81FB-B3E8A459F3FD}"/>
    <dataValidation allowBlank="1" showInputMessage="1" showErrorMessage="1" prompt="This was line 17b in NNDR3 22-23" sqref="D63" xr:uid="{A5530B8A-3ED8-4C22-821C-A3F32B36BC93}"/>
    <dataValidation allowBlank="1" showInputMessage="1" showErrorMessage="1" prompt="This is a new line added for NNDR3 23-24" sqref="D65" xr:uid="{E9EB20A4-DE35-498F-A1C6-3EE8825882DD}"/>
    <dataValidation allowBlank="1" showInputMessage="1" showErrorMessage="1" prompt="This was line 18 in NNDR3 22-23" sqref="D67" xr:uid="{0BBDF8AF-C2FC-4446-B933-7CFA9C15FE95}"/>
    <dataValidation allowBlank="1" showInputMessage="1" showErrorMessage="1" prompt="This was line 19 in NNDR3 22-23" sqref="D69" xr:uid="{B81FE7D1-B610-4603-BCE3-69849D76FCF9}"/>
    <dataValidation allowBlank="1" showInputMessage="1" showErrorMessage="1" prompt="This is a new line added in NNDR3 23-24" sqref="D71 D77 D85" xr:uid="{C4D1139A-35DA-4388-ACEB-5201A60A68ED}"/>
    <dataValidation allowBlank="1" showInputMessage="1" showErrorMessage="1" prompt="This was line 20 in NNDR3 22-23" sqref="D73" xr:uid="{FBD0E5B1-1B29-4D62-B07D-C3AF2E7CCCB7}"/>
    <dataValidation allowBlank="1" showInputMessage="1" showErrorMessage="1" prompt="This was line 21 in NNDR3 22-23" sqref="D75" xr:uid="{B2B33FAE-B6D2-4395-A3D0-32B0EA479B18}"/>
    <dataValidation allowBlank="1" showInputMessage="1" showErrorMessage="1" prompt="This was line 22 in NNDR3 22-23" sqref="D79" xr:uid="{5090247C-68CC-4634-83D5-F8B3457C51E5}"/>
    <dataValidation allowBlank="1" showInputMessage="1" showErrorMessage="1" prompt="This was line 22a in NNDR3 22-23" sqref="D81" xr:uid="{C447B61F-6C1E-4E08-A0F7-E09B4141575B}"/>
    <dataValidation allowBlank="1" showInputMessage="1" showErrorMessage="1" prompt="This was line 22b in NNDR3 22-23" sqref="D83" xr:uid="{EA916676-9A7A-41C1-AA20-CF1256B0E04D}"/>
    <dataValidation allowBlank="1" showInputMessage="1" showErrorMessage="1" prompt="This was line 23 in NNDR3 22-23" sqref="D95" xr:uid="{57838F81-3423-44E1-99E4-7BAD50908EFB}"/>
    <dataValidation allowBlank="1" showInputMessage="1" showErrorMessage="1" prompt="This was line 24 in NNDR3 22-23" sqref="D97:I98" xr:uid="{7844C576-BA4F-456A-8801-69E98D902FB5}"/>
  </dataValidation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6AE30-6F76-4D15-BD4B-D316B32250ED}">
  <sheetPr codeName="Sheet8"/>
  <dimension ref="A1:V306"/>
  <sheetViews>
    <sheetView workbookViewId="0">
      <pane xSplit="3" ySplit="1" topLeftCell="D2" activePane="bottomRight" state="frozen"/>
      <selection pane="topRight"/>
      <selection pane="bottomLeft"/>
      <selection pane="bottomRight"/>
    </sheetView>
  </sheetViews>
  <sheetFormatPr defaultColWidth="8" defaultRowHeight="15" x14ac:dyDescent="0.25"/>
  <cols>
    <col min="1" max="2" width="8.85546875" style="610" bestFit="1" customWidth="1"/>
    <col min="3" max="3" width="31.42578125" style="610" bestFit="1" customWidth="1"/>
    <col min="4" max="16" width="18.7109375" style="616" customWidth="1"/>
    <col min="17" max="17" width="23.28515625" style="610" bestFit="1" customWidth="1"/>
    <col min="18" max="18" width="54.7109375" style="610" bestFit="1" customWidth="1"/>
    <col min="19" max="19" width="19.140625" style="610" bestFit="1" customWidth="1"/>
    <col min="20" max="20" width="23.42578125" style="610" bestFit="1" customWidth="1"/>
    <col min="21" max="21" width="12.5703125" style="610" bestFit="1" customWidth="1"/>
    <col min="22" max="22" width="19.85546875" style="610" bestFit="1" customWidth="1"/>
    <col min="23" max="16384" width="8" style="610"/>
  </cols>
  <sheetData>
    <row r="1" spans="1:22" s="608" customFormat="1" ht="76.5" x14ac:dyDescent="0.2">
      <c r="A1" s="608" t="s">
        <v>419</v>
      </c>
      <c r="D1" s="609" t="s">
        <v>420</v>
      </c>
      <c r="E1" s="609" t="s">
        <v>421</v>
      </c>
      <c r="F1" s="609" t="s">
        <v>422</v>
      </c>
      <c r="G1" s="609" t="s">
        <v>423</v>
      </c>
      <c r="H1" s="609" t="s">
        <v>424</v>
      </c>
      <c r="I1" s="609" t="s">
        <v>425</v>
      </c>
      <c r="J1" s="609" t="s">
        <v>426</v>
      </c>
      <c r="K1" s="609" t="s">
        <v>427</v>
      </c>
      <c r="L1" s="609" t="s">
        <v>428</v>
      </c>
      <c r="M1" s="609" t="s">
        <v>429</v>
      </c>
      <c r="N1" s="609" t="s">
        <v>430</v>
      </c>
      <c r="O1" s="609" t="s">
        <v>431</v>
      </c>
      <c r="P1" s="609" t="s">
        <v>432</v>
      </c>
    </row>
    <row r="2" spans="1:22" x14ac:dyDescent="0.25">
      <c r="C2" s="611" t="s">
        <v>433</v>
      </c>
      <c r="D2" s="612" t="s">
        <v>434</v>
      </c>
      <c r="E2" s="612" t="s">
        <v>435</v>
      </c>
      <c r="F2" s="612" t="s">
        <v>436</v>
      </c>
      <c r="G2" s="612" t="s">
        <v>437</v>
      </c>
      <c r="H2" s="612" t="s">
        <v>438</v>
      </c>
      <c r="I2" s="612" t="s">
        <v>439</v>
      </c>
      <c r="J2" s="612" t="s">
        <v>440</v>
      </c>
      <c r="K2" s="612" t="s">
        <v>441</v>
      </c>
      <c r="L2" s="612" t="s">
        <v>442</v>
      </c>
      <c r="M2" s="612" t="s">
        <v>443</v>
      </c>
      <c r="N2" s="612" t="s">
        <v>444</v>
      </c>
      <c r="O2" s="612" t="s">
        <v>445</v>
      </c>
      <c r="P2" s="612" t="s">
        <v>446</v>
      </c>
      <c r="Q2" s="611"/>
      <c r="R2" s="611"/>
      <c r="S2" s="611"/>
    </row>
    <row r="3" spans="1:22" x14ac:dyDescent="0.25">
      <c r="C3" s="611" t="s">
        <v>447</v>
      </c>
      <c r="D3" s="613" t="s">
        <v>448</v>
      </c>
      <c r="E3" s="613" t="s">
        <v>449</v>
      </c>
      <c r="F3" s="613" t="s">
        <v>450</v>
      </c>
      <c r="G3" s="613" t="s">
        <v>451</v>
      </c>
      <c r="H3" s="613" t="s">
        <v>452</v>
      </c>
      <c r="I3" s="613" t="s">
        <v>453</v>
      </c>
      <c r="J3" s="613" t="s">
        <v>454</v>
      </c>
      <c r="K3" s="613" t="s">
        <v>455</v>
      </c>
      <c r="L3" s="613" t="s">
        <v>456</v>
      </c>
      <c r="M3" s="614" t="s">
        <v>457</v>
      </c>
      <c r="N3" s="614" t="s">
        <v>458</v>
      </c>
      <c r="O3" s="615" t="s">
        <v>459</v>
      </c>
      <c r="P3" s="615" t="s">
        <v>460</v>
      </c>
      <c r="Q3" s="611"/>
      <c r="R3" s="611"/>
      <c r="S3" s="611"/>
    </row>
    <row r="4" spans="1:22" x14ac:dyDescent="0.25">
      <c r="A4" s="608" t="s">
        <v>461</v>
      </c>
      <c r="B4" s="608" t="s">
        <v>462</v>
      </c>
      <c r="C4" s="608" t="s">
        <v>463</v>
      </c>
      <c r="Q4" s="608" t="s">
        <v>464</v>
      </c>
      <c r="R4" s="608" t="s">
        <v>465</v>
      </c>
      <c r="S4" s="608" t="s">
        <v>466</v>
      </c>
      <c r="T4" s="608" t="s">
        <v>467</v>
      </c>
      <c r="U4" s="608" t="s">
        <v>468</v>
      </c>
      <c r="V4" s="608" t="s">
        <v>469</v>
      </c>
    </row>
    <row r="5" spans="1:22" x14ac:dyDescent="0.25">
      <c r="A5" s="610" t="s">
        <v>3385</v>
      </c>
      <c r="B5" s="617" t="s">
        <v>470</v>
      </c>
      <c r="C5" s="618" t="s">
        <v>471</v>
      </c>
      <c r="D5" s="619">
        <v>16642268</v>
      </c>
      <c r="E5" s="619">
        <v>1452745</v>
      </c>
      <c r="F5" s="619">
        <v>0</v>
      </c>
      <c r="G5" s="619">
        <v>84425</v>
      </c>
      <c r="H5" s="619">
        <v>0</v>
      </c>
      <c r="I5" s="619">
        <v>84425</v>
      </c>
      <c r="J5" s="619">
        <v>0</v>
      </c>
      <c r="K5" s="619">
        <v>0</v>
      </c>
      <c r="L5" s="619">
        <v>0</v>
      </c>
      <c r="M5" s="619">
        <v>0</v>
      </c>
      <c r="N5" s="619">
        <v>0</v>
      </c>
      <c r="O5" s="619">
        <v>0</v>
      </c>
      <c r="P5" s="619">
        <v>18010588</v>
      </c>
      <c r="Q5" s="620" t="s">
        <v>472</v>
      </c>
      <c r="R5" s="620" t="s">
        <v>473</v>
      </c>
      <c r="S5" s="610" t="s">
        <v>474</v>
      </c>
      <c r="T5" s="611" t="s">
        <v>475</v>
      </c>
      <c r="U5" s="611" t="s">
        <v>476</v>
      </c>
      <c r="V5" s="610" t="s">
        <v>1432</v>
      </c>
    </row>
    <row r="6" spans="1:22" x14ac:dyDescent="0.25">
      <c r="A6" s="610" t="s">
        <v>3385</v>
      </c>
      <c r="B6" s="617" t="s">
        <v>477</v>
      </c>
      <c r="C6" s="618" t="s">
        <v>478</v>
      </c>
      <c r="D6" s="619">
        <v>31450938</v>
      </c>
      <c r="E6" s="619">
        <v>1999250</v>
      </c>
      <c r="F6" s="619">
        <v>0</v>
      </c>
      <c r="G6" s="619">
        <v>147749</v>
      </c>
      <c r="H6" s="619">
        <v>0</v>
      </c>
      <c r="I6" s="619">
        <v>147749</v>
      </c>
      <c r="J6" s="619">
        <v>0</v>
      </c>
      <c r="K6" s="619">
        <v>0</v>
      </c>
      <c r="L6" s="619">
        <v>44053</v>
      </c>
      <c r="M6" s="619">
        <v>44053</v>
      </c>
      <c r="N6" s="619">
        <v>0</v>
      </c>
      <c r="O6" s="619">
        <v>0</v>
      </c>
      <c r="P6" s="619">
        <v>33258386</v>
      </c>
      <c r="Q6" s="620" t="s">
        <v>479</v>
      </c>
      <c r="R6" s="620" t="s">
        <v>480</v>
      </c>
      <c r="S6" s="610" t="s">
        <v>474</v>
      </c>
      <c r="T6" s="611" t="s">
        <v>481</v>
      </c>
      <c r="U6" s="611" t="s">
        <v>482</v>
      </c>
      <c r="V6" s="610" t="s">
        <v>1432</v>
      </c>
    </row>
    <row r="7" spans="1:22" x14ac:dyDescent="0.25">
      <c r="A7" s="610" t="s">
        <v>3385</v>
      </c>
      <c r="B7" s="617" t="s">
        <v>483</v>
      </c>
      <c r="C7" s="618" t="s">
        <v>484</v>
      </c>
      <c r="D7" s="619">
        <v>32533419</v>
      </c>
      <c r="E7" s="619">
        <v>3714601</v>
      </c>
      <c r="F7" s="619">
        <v>0</v>
      </c>
      <c r="G7" s="619">
        <v>180363</v>
      </c>
      <c r="H7" s="619">
        <v>0</v>
      </c>
      <c r="I7" s="619">
        <v>180363</v>
      </c>
      <c r="J7" s="619">
        <v>0</v>
      </c>
      <c r="K7" s="619">
        <v>0</v>
      </c>
      <c r="L7" s="619">
        <v>0</v>
      </c>
      <c r="M7" s="619">
        <v>0</v>
      </c>
      <c r="N7" s="619">
        <v>0</v>
      </c>
      <c r="O7" s="619">
        <v>0</v>
      </c>
      <c r="P7" s="619">
        <v>36067657</v>
      </c>
      <c r="Q7" s="620" t="s">
        <v>472</v>
      </c>
      <c r="R7" s="620" t="s">
        <v>473</v>
      </c>
      <c r="S7" s="610" t="s">
        <v>474</v>
      </c>
      <c r="T7" s="611" t="s">
        <v>475</v>
      </c>
      <c r="U7" s="611" t="s">
        <v>485</v>
      </c>
      <c r="V7" s="610" t="s">
        <v>1432</v>
      </c>
    </row>
    <row r="8" spans="1:22" x14ac:dyDescent="0.25">
      <c r="A8" s="610" t="s">
        <v>3386</v>
      </c>
      <c r="B8" s="617" t="s">
        <v>486</v>
      </c>
      <c r="C8" s="618" t="s">
        <v>487</v>
      </c>
      <c r="D8" s="619">
        <v>42898309</v>
      </c>
      <c r="E8" s="619">
        <v>1653107</v>
      </c>
      <c r="F8" s="619">
        <v>0</v>
      </c>
      <c r="G8" s="619">
        <v>153295</v>
      </c>
      <c r="H8" s="619">
        <v>0</v>
      </c>
      <c r="I8" s="619">
        <v>153295</v>
      </c>
      <c r="J8" s="619">
        <v>0</v>
      </c>
      <c r="K8" s="619">
        <v>0</v>
      </c>
      <c r="L8" s="619">
        <v>23541</v>
      </c>
      <c r="M8" s="619">
        <v>23541</v>
      </c>
      <c r="N8" s="619">
        <v>0</v>
      </c>
      <c r="O8" s="619">
        <v>0</v>
      </c>
      <c r="P8" s="619">
        <v>44374580</v>
      </c>
      <c r="Q8" s="620" t="s">
        <v>488</v>
      </c>
      <c r="R8" s="620" t="s">
        <v>489</v>
      </c>
      <c r="S8" s="610" t="s">
        <v>474</v>
      </c>
      <c r="T8" s="611" t="s">
        <v>481</v>
      </c>
      <c r="U8" s="611" t="s">
        <v>490</v>
      </c>
      <c r="V8" s="610" t="s">
        <v>1432</v>
      </c>
    </row>
    <row r="9" spans="1:22" x14ac:dyDescent="0.25">
      <c r="A9" s="610" t="s">
        <v>3385</v>
      </c>
      <c r="B9" s="617" t="s">
        <v>491</v>
      </c>
      <c r="C9" s="618" t="s">
        <v>492</v>
      </c>
      <c r="D9" s="619">
        <v>51677042</v>
      </c>
      <c r="E9" s="619">
        <v>4808375</v>
      </c>
      <c r="F9" s="619">
        <v>0</v>
      </c>
      <c r="G9" s="619">
        <v>203915</v>
      </c>
      <c r="H9" s="619">
        <v>0</v>
      </c>
      <c r="I9" s="619">
        <v>203915</v>
      </c>
      <c r="J9" s="619">
        <v>0</v>
      </c>
      <c r="K9" s="619">
        <v>0</v>
      </c>
      <c r="L9" s="619">
        <v>115974</v>
      </c>
      <c r="M9" s="619">
        <v>115974</v>
      </c>
      <c r="N9" s="619">
        <v>0</v>
      </c>
      <c r="O9" s="619">
        <v>0</v>
      </c>
      <c r="P9" s="619">
        <v>56165528</v>
      </c>
      <c r="Q9" s="620" t="s">
        <v>493</v>
      </c>
      <c r="R9" s="620" t="s">
        <v>494</v>
      </c>
      <c r="S9" s="610" t="s">
        <v>474</v>
      </c>
      <c r="T9" s="611" t="s">
        <v>475</v>
      </c>
      <c r="U9" s="611" t="s">
        <v>495</v>
      </c>
      <c r="V9" s="610" t="s">
        <v>1432</v>
      </c>
    </row>
    <row r="10" spans="1:22" x14ac:dyDescent="0.25">
      <c r="A10" s="610" t="s">
        <v>3386</v>
      </c>
      <c r="B10" s="617" t="s">
        <v>496</v>
      </c>
      <c r="C10" s="618" t="s">
        <v>497</v>
      </c>
      <c r="D10" s="619">
        <v>22849567</v>
      </c>
      <c r="E10" s="619">
        <v>2486421</v>
      </c>
      <c r="F10" s="619">
        <v>0</v>
      </c>
      <c r="G10" s="619">
        <v>134519</v>
      </c>
      <c r="H10" s="619">
        <v>0</v>
      </c>
      <c r="I10" s="619">
        <v>134519</v>
      </c>
      <c r="J10" s="619">
        <v>0</v>
      </c>
      <c r="K10" s="619">
        <v>1184982</v>
      </c>
      <c r="L10" s="619">
        <v>77346</v>
      </c>
      <c r="M10" s="619">
        <v>77244</v>
      </c>
      <c r="N10" s="619">
        <v>102</v>
      </c>
      <c r="O10" s="619">
        <v>0</v>
      </c>
      <c r="P10" s="619">
        <v>23939141</v>
      </c>
      <c r="Q10" s="621" t="s">
        <v>498</v>
      </c>
      <c r="R10" s="621" t="s">
        <v>473</v>
      </c>
      <c r="S10" s="610" t="s">
        <v>474</v>
      </c>
      <c r="T10" s="611" t="s">
        <v>499</v>
      </c>
      <c r="U10" s="611" t="s">
        <v>500</v>
      </c>
      <c r="V10" s="610" t="s">
        <v>1432</v>
      </c>
    </row>
    <row r="11" spans="1:22" x14ac:dyDescent="0.25">
      <c r="A11" s="610" t="s">
        <v>3386</v>
      </c>
      <c r="B11" s="617" t="s">
        <v>501</v>
      </c>
      <c r="C11" s="618" t="s">
        <v>502</v>
      </c>
      <c r="D11" s="619">
        <v>61518493</v>
      </c>
      <c r="E11" s="619">
        <v>7979884</v>
      </c>
      <c r="F11" s="619">
        <v>0</v>
      </c>
      <c r="G11" s="619">
        <v>200539</v>
      </c>
      <c r="H11" s="619">
        <v>0</v>
      </c>
      <c r="I11" s="619">
        <v>200539</v>
      </c>
      <c r="J11" s="619">
        <v>0</v>
      </c>
      <c r="K11" s="619">
        <v>0</v>
      </c>
      <c r="L11" s="619">
        <v>0</v>
      </c>
      <c r="M11" s="619">
        <v>0</v>
      </c>
      <c r="N11" s="619">
        <v>0</v>
      </c>
      <c r="O11" s="619">
        <v>0</v>
      </c>
      <c r="P11" s="619">
        <v>69297838</v>
      </c>
      <c r="Q11" s="620" t="s">
        <v>503</v>
      </c>
      <c r="R11" s="620" t="s">
        <v>504</v>
      </c>
      <c r="S11" s="610" t="s">
        <v>505</v>
      </c>
      <c r="T11" s="611" t="s">
        <v>506</v>
      </c>
      <c r="U11" s="611" t="s">
        <v>507</v>
      </c>
      <c r="V11" s="610" t="s">
        <v>1432</v>
      </c>
    </row>
    <row r="12" spans="1:22" x14ac:dyDescent="0.25">
      <c r="A12" s="610" t="s">
        <v>3385</v>
      </c>
      <c r="B12" s="617" t="s">
        <v>508</v>
      </c>
      <c r="C12" s="618" t="s">
        <v>509</v>
      </c>
      <c r="D12" s="619">
        <v>84416712</v>
      </c>
      <c r="E12" s="619">
        <v>5013909</v>
      </c>
      <c r="F12" s="619">
        <v>0</v>
      </c>
      <c r="G12" s="619">
        <v>371653</v>
      </c>
      <c r="H12" s="619">
        <v>0</v>
      </c>
      <c r="I12" s="619">
        <v>371653</v>
      </c>
      <c r="J12" s="619">
        <v>0</v>
      </c>
      <c r="K12" s="619">
        <v>0</v>
      </c>
      <c r="L12" s="619">
        <v>110</v>
      </c>
      <c r="M12" s="619">
        <v>110</v>
      </c>
      <c r="N12" s="619">
        <v>0</v>
      </c>
      <c r="O12" s="619">
        <v>0</v>
      </c>
      <c r="P12" s="619">
        <v>89058858</v>
      </c>
      <c r="Q12" s="620" t="s">
        <v>503</v>
      </c>
      <c r="R12" s="620" t="s">
        <v>504</v>
      </c>
      <c r="S12" s="610" t="s">
        <v>505</v>
      </c>
      <c r="T12" s="611" t="s">
        <v>506</v>
      </c>
      <c r="U12" s="611" t="s">
        <v>510</v>
      </c>
      <c r="V12" s="610" t="s">
        <v>1432</v>
      </c>
    </row>
    <row r="13" spans="1:22" x14ac:dyDescent="0.25">
      <c r="A13" s="610" t="s">
        <v>3385</v>
      </c>
      <c r="B13" s="617" t="s">
        <v>511</v>
      </c>
      <c r="C13" s="618" t="s">
        <v>512</v>
      </c>
      <c r="D13" s="619">
        <v>59336107</v>
      </c>
      <c r="E13" s="619">
        <v>4247650</v>
      </c>
      <c r="F13" s="619">
        <v>0</v>
      </c>
      <c r="G13" s="619">
        <v>318056</v>
      </c>
      <c r="H13" s="619">
        <v>0</v>
      </c>
      <c r="I13" s="619">
        <v>318056</v>
      </c>
      <c r="J13" s="619">
        <v>0</v>
      </c>
      <c r="K13" s="619">
        <v>681786</v>
      </c>
      <c r="L13" s="619">
        <v>46080</v>
      </c>
      <c r="M13" s="619">
        <v>46080</v>
      </c>
      <c r="N13" s="619">
        <v>0</v>
      </c>
      <c r="O13" s="619">
        <v>0</v>
      </c>
      <c r="P13" s="619">
        <v>62537835</v>
      </c>
      <c r="Q13" s="620" t="s">
        <v>513</v>
      </c>
      <c r="R13" s="620" t="s">
        <v>514</v>
      </c>
      <c r="S13" s="610" t="s">
        <v>515</v>
      </c>
      <c r="T13" s="611" t="s">
        <v>516</v>
      </c>
      <c r="U13" s="611" t="s">
        <v>517</v>
      </c>
      <c r="V13" s="610" t="s">
        <v>1432</v>
      </c>
    </row>
    <row r="14" spans="1:22" x14ac:dyDescent="0.25">
      <c r="A14" s="610" t="s">
        <v>3386</v>
      </c>
      <c r="B14" s="617" t="s">
        <v>518</v>
      </c>
      <c r="C14" s="618" t="s">
        <v>519</v>
      </c>
      <c r="D14" s="619">
        <v>75329102</v>
      </c>
      <c r="E14" s="619">
        <v>6909627</v>
      </c>
      <c r="F14" s="619">
        <v>0</v>
      </c>
      <c r="G14" s="619">
        <v>222877</v>
      </c>
      <c r="H14" s="619">
        <v>0</v>
      </c>
      <c r="I14" s="619">
        <v>222877</v>
      </c>
      <c r="J14" s="619">
        <v>0</v>
      </c>
      <c r="K14" s="619">
        <v>0</v>
      </c>
      <c r="L14" s="619">
        <v>21283</v>
      </c>
      <c r="M14" s="619">
        <v>21283</v>
      </c>
      <c r="N14" s="619">
        <v>0</v>
      </c>
      <c r="O14" s="619">
        <v>0</v>
      </c>
      <c r="P14" s="619">
        <v>81994569</v>
      </c>
      <c r="Q14" s="620" t="s">
        <v>520</v>
      </c>
      <c r="R14" s="620" t="s">
        <v>521</v>
      </c>
      <c r="S14" s="610" t="s">
        <v>474</v>
      </c>
      <c r="T14" s="611" t="s">
        <v>499</v>
      </c>
      <c r="U14" s="611" t="s">
        <v>522</v>
      </c>
      <c r="V14" s="610" t="s">
        <v>1432</v>
      </c>
    </row>
    <row r="15" spans="1:22" x14ac:dyDescent="0.25">
      <c r="A15" s="610" t="s">
        <v>3385</v>
      </c>
      <c r="B15" s="617" t="s">
        <v>523</v>
      </c>
      <c r="C15" s="618" t="s">
        <v>524</v>
      </c>
      <c r="D15" s="619">
        <v>70264021</v>
      </c>
      <c r="E15" s="619">
        <v>6444066</v>
      </c>
      <c r="F15" s="619">
        <v>0</v>
      </c>
      <c r="G15" s="619">
        <v>202568</v>
      </c>
      <c r="H15" s="619">
        <v>0</v>
      </c>
      <c r="I15" s="619">
        <v>202568</v>
      </c>
      <c r="J15" s="619">
        <v>0</v>
      </c>
      <c r="K15" s="619">
        <v>0</v>
      </c>
      <c r="L15" s="619">
        <v>1231754</v>
      </c>
      <c r="M15" s="619">
        <v>635786</v>
      </c>
      <c r="N15" s="619">
        <v>595968</v>
      </c>
      <c r="O15" s="619">
        <v>0</v>
      </c>
      <c r="P15" s="619">
        <v>75273765</v>
      </c>
      <c r="Q15" s="620" t="s">
        <v>525</v>
      </c>
      <c r="R15" s="620" t="s">
        <v>526</v>
      </c>
      <c r="S15" s="610" t="s">
        <v>474</v>
      </c>
      <c r="T15" s="611" t="s">
        <v>475</v>
      </c>
      <c r="U15" s="611" t="s">
        <v>527</v>
      </c>
      <c r="V15" s="610" t="s">
        <v>3368</v>
      </c>
    </row>
    <row r="16" spans="1:22" x14ac:dyDescent="0.25">
      <c r="A16" s="610" t="s">
        <v>3385</v>
      </c>
      <c r="B16" s="617" t="s">
        <v>528</v>
      </c>
      <c r="C16" s="618" t="s">
        <v>529</v>
      </c>
      <c r="D16" s="619">
        <v>46738736</v>
      </c>
      <c r="E16" s="619">
        <v>2618069</v>
      </c>
      <c r="F16" s="619">
        <v>0</v>
      </c>
      <c r="G16" s="619">
        <v>170552</v>
      </c>
      <c r="H16" s="619">
        <v>0</v>
      </c>
      <c r="I16" s="619">
        <v>170552</v>
      </c>
      <c r="J16" s="619">
        <v>0</v>
      </c>
      <c r="K16" s="619">
        <v>0</v>
      </c>
      <c r="L16" s="619">
        <v>1145114</v>
      </c>
      <c r="M16" s="619">
        <v>1145114</v>
      </c>
      <c r="N16" s="619">
        <v>0</v>
      </c>
      <c r="O16" s="619">
        <v>0</v>
      </c>
      <c r="P16" s="619">
        <v>48041139</v>
      </c>
      <c r="Q16" s="620" t="s">
        <v>488</v>
      </c>
      <c r="R16" s="620" t="s">
        <v>489</v>
      </c>
      <c r="S16" s="610" t="s">
        <v>474</v>
      </c>
      <c r="T16" s="611" t="s">
        <v>481</v>
      </c>
      <c r="U16" s="611" t="s">
        <v>530</v>
      </c>
      <c r="V16" s="610" t="s">
        <v>1432</v>
      </c>
    </row>
    <row r="17" spans="1:22" x14ac:dyDescent="0.25">
      <c r="A17" s="610" t="s">
        <v>3385</v>
      </c>
      <c r="B17" s="617" t="s">
        <v>531</v>
      </c>
      <c r="C17" s="618" t="s">
        <v>532</v>
      </c>
      <c r="D17" s="619">
        <v>64242254</v>
      </c>
      <c r="E17" s="619">
        <v>6666730</v>
      </c>
      <c r="F17" s="619">
        <v>0</v>
      </c>
      <c r="G17" s="619">
        <v>267895</v>
      </c>
      <c r="H17" s="619">
        <v>0</v>
      </c>
      <c r="I17" s="619">
        <v>267895</v>
      </c>
      <c r="J17" s="619">
        <v>0</v>
      </c>
      <c r="K17" s="619">
        <v>1082562</v>
      </c>
      <c r="L17" s="619">
        <v>20081</v>
      </c>
      <c r="M17" s="619">
        <v>20081</v>
      </c>
      <c r="N17" s="619">
        <v>0</v>
      </c>
      <c r="O17" s="619">
        <v>0</v>
      </c>
      <c r="P17" s="619">
        <v>69538446</v>
      </c>
      <c r="Q17" s="620" t="s">
        <v>533</v>
      </c>
      <c r="R17" s="620" t="s">
        <v>534</v>
      </c>
      <c r="S17" s="610" t="s">
        <v>535</v>
      </c>
      <c r="T17" s="611" t="s">
        <v>536</v>
      </c>
      <c r="U17" s="611" t="s">
        <v>537</v>
      </c>
      <c r="V17" s="610" t="s">
        <v>1432</v>
      </c>
    </row>
    <row r="18" spans="1:22" x14ac:dyDescent="0.25">
      <c r="A18" s="610" t="s">
        <v>3385</v>
      </c>
      <c r="B18" s="617" t="s">
        <v>538</v>
      </c>
      <c r="C18" s="618" t="s">
        <v>539</v>
      </c>
      <c r="D18" s="619">
        <v>77783661</v>
      </c>
      <c r="E18" s="619">
        <v>7916575</v>
      </c>
      <c r="F18" s="619">
        <v>0</v>
      </c>
      <c r="G18" s="619">
        <v>237044</v>
      </c>
      <c r="H18" s="619">
        <v>0</v>
      </c>
      <c r="I18" s="619">
        <v>237044</v>
      </c>
      <c r="J18" s="619">
        <v>0</v>
      </c>
      <c r="K18" s="619">
        <v>0</v>
      </c>
      <c r="L18" s="619">
        <v>782388</v>
      </c>
      <c r="M18" s="619">
        <v>782388</v>
      </c>
      <c r="N18" s="619">
        <v>0</v>
      </c>
      <c r="O18" s="619">
        <v>0</v>
      </c>
      <c r="P18" s="619">
        <v>84680804</v>
      </c>
      <c r="Q18" s="620" t="s">
        <v>535</v>
      </c>
      <c r="R18" s="620" t="s">
        <v>540</v>
      </c>
      <c r="S18" s="610" t="s">
        <v>535</v>
      </c>
      <c r="T18" s="611" t="s">
        <v>499</v>
      </c>
      <c r="U18" s="611" t="s">
        <v>541</v>
      </c>
      <c r="V18" s="610" t="s">
        <v>1432</v>
      </c>
    </row>
    <row r="19" spans="1:22" x14ac:dyDescent="0.25">
      <c r="A19" s="610" t="s">
        <v>3385</v>
      </c>
      <c r="B19" s="617" t="s">
        <v>542</v>
      </c>
      <c r="C19" s="618" t="s">
        <v>543</v>
      </c>
      <c r="D19" s="619">
        <v>76460375</v>
      </c>
      <c r="E19" s="619">
        <v>9006817</v>
      </c>
      <c r="F19" s="619">
        <v>0</v>
      </c>
      <c r="G19" s="619">
        <v>242311</v>
      </c>
      <c r="H19" s="619">
        <v>0</v>
      </c>
      <c r="I19" s="619">
        <v>242311</v>
      </c>
      <c r="J19" s="619">
        <v>0</v>
      </c>
      <c r="K19" s="619">
        <v>0</v>
      </c>
      <c r="L19" s="619">
        <v>12974</v>
      </c>
      <c r="M19" s="619">
        <v>12974</v>
      </c>
      <c r="N19" s="619">
        <v>0</v>
      </c>
      <c r="O19" s="619">
        <v>0</v>
      </c>
      <c r="P19" s="619">
        <v>85211907</v>
      </c>
      <c r="Q19" s="620" t="s">
        <v>503</v>
      </c>
      <c r="R19" s="620" t="s">
        <v>504</v>
      </c>
      <c r="S19" s="610" t="s">
        <v>505</v>
      </c>
      <c r="T19" s="611" t="s">
        <v>506</v>
      </c>
      <c r="U19" s="611" t="s">
        <v>544</v>
      </c>
      <c r="V19" s="610" t="s">
        <v>1432</v>
      </c>
    </row>
    <row r="20" spans="1:22" x14ac:dyDescent="0.25">
      <c r="A20" s="610" t="s">
        <v>3386</v>
      </c>
      <c r="B20" s="617" t="s">
        <v>545</v>
      </c>
      <c r="C20" s="618" t="s">
        <v>546</v>
      </c>
      <c r="D20" s="619">
        <v>371852401</v>
      </c>
      <c r="E20" s="619">
        <v>32441506</v>
      </c>
      <c r="F20" s="619">
        <v>0</v>
      </c>
      <c r="G20" s="619">
        <v>1817506</v>
      </c>
      <c r="H20" s="619">
        <v>0</v>
      </c>
      <c r="I20" s="619">
        <v>1817506</v>
      </c>
      <c r="J20" s="619">
        <v>0</v>
      </c>
      <c r="K20" s="619">
        <v>14683983</v>
      </c>
      <c r="L20" s="619">
        <v>0</v>
      </c>
      <c r="M20" s="619">
        <v>0</v>
      </c>
      <c r="N20" s="619">
        <v>0</v>
      </c>
      <c r="O20" s="619">
        <v>0</v>
      </c>
      <c r="P20" s="619">
        <v>387792418</v>
      </c>
      <c r="Q20" s="611" t="s">
        <v>513</v>
      </c>
      <c r="R20" s="611" t="s">
        <v>547</v>
      </c>
      <c r="S20" s="610" t="s">
        <v>515</v>
      </c>
      <c r="T20" s="611" t="s">
        <v>548</v>
      </c>
      <c r="U20" s="611" t="s">
        <v>549</v>
      </c>
      <c r="V20" s="610" t="s">
        <v>1432</v>
      </c>
    </row>
    <row r="21" spans="1:22" x14ac:dyDescent="0.25">
      <c r="A21" s="610" t="s">
        <v>3385</v>
      </c>
      <c r="B21" s="617" t="s">
        <v>550</v>
      </c>
      <c r="C21" s="618" t="s">
        <v>551</v>
      </c>
      <c r="D21" s="619">
        <v>48255777</v>
      </c>
      <c r="E21" s="619">
        <v>1336552</v>
      </c>
      <c r="F21" s="619">
        <v>0</v>
      </c>
      <c r="G21" s="619">
        <v>103866</v>
      </c>
      <c r="H21" s="619">
        <v>0</v>
      </c>
      <c r="I21" s="619">
        <v>103866</v>
      </c>
      <c r="J21" s="619">
        <v>0</v>
      </c>
      <c r="K21" s="619">
        <v>0</v>
      </c>
      <c r="L21" s="619">
        <v>0</v>
      </c>
      <c r="M21" s="619">
        <v>0</v>
      </c>
      <c r="N21" s="619">
        <v>0</v>
      </c>
      <c r="O21" s="619">
        <v>0</v>
      </c>
      <c r="P21" s="619">
        <v>49488463</v>
      </c>
      <c r="Q21" s="620" t="s">
        <v>552</v>
      </c>
      <c r="R21" s="620" t="s">
        <v>553</v>
      </c>
      <c r="S21" s="610" t="s">
        <v>474</v>
      </c>
      <c r="T21" s="611" t="s">
        <v>481</v>
      </c>
      <c r="U21" s="611" t="s">
        <v>554</v>
      </c>
      <c r="V21" s="610" t="s">
        <v>1432</v>
      </c>
    </row>
    <row r="22" spans="1:22" x14ac:dyDescent="0.25">
      <c r="A22" s="610" t="s">
        <v>3385</v>
      </c>
      <c r="B22" s="617" t="s">
        <v>555</v>
      </c>
      <c r="C22" s="618" t="s">
        <v>556</v>
      </c>
      <c r="D22" s="619">
        <v>38578808</v>
      </c>
      <c r="E22" s="619">
        <v>3537271</v>
      </c>
      <c r="F22" s="619">
        <v>0</v>
      </c>
      <c r="G22" s="619">
        <v>249649</v>
      </c>
      <c r="H22" s="619">
        <v>0</v>
      </c>
      <c r="I22" s="619">
        <v>249649</v>
      </c>
      <c r="J22" s="619">
        <v>0</v>
      </c>
      <c r="K22" s="619">
        <v>0</v>
      </c>
      <c r="L22" s="619">
        <v>0</v>
      </c>
      <c r="M22" s="619">
        <v>0</v>
      </c>
      <c r="N22" s="619">
        <v>0</v>
      </c>
      <c r="O22" s="619">
        <v>0</v>
      </c>
      <c r="P22" s="619">
        <v>41866430</v>
      </c>
      <c r="Q22" s="620" t="s">
        <v>535</v>
      </c>
      <c r="R22" s="620" t="s">
        <v>557</v>
      </c>
      <c r="S22" s="610" t="s">
        <v>535</v>
      </c>
      <c r="T22" s="611" t="s">
        <v>558</v>
      </c>
      <c r="U22" s="611" t="s">
        <v>559</v>
      </c>
      <c r="V22" s="610" t="s">
        <v>1432</v>
      </c>
    </row>
    <row r="23" spans="1:22" x14ac:dyDescent="0.25">
      <c r="A23" s="610" t="s">
        <v>3385</v>
      </c>
      <c r="B23" s="617" t="s">
        <v>560</v>
      </c>
      <c r="C23" s="618" t="s">
        <v>561</v>
      </c>
      <c r="D23" s="619">
        <v>36634842</v>
      </c>
      <c r="E23" s="619">
        <v>1308835</v>
      </c>
      <c r="F23" s="619">
        <v>0</v>
      </c>
      <c r="G23" s="619">
        <v>237344</v>
      </c>
      <c r="H23" s="619">
        <v>0</v>
      </c>
      <c r="I23" s="619">
        <v>237344</v>
      </c>
      <c r="J23" s="619">
        <v>0</v>
      </c>
      <c r="K23" s="619">
        <v>574872</v>
      </c>
      <c r="L23" s="619">
        <v>1010</v>
      </c>
      <c r="M23" s="619">
        <v>1010</v>
      </c>
      <c r="N23" s="619">
        <v>0</v>
      </c>
      <c r="O23" s="619">
        <v>0</v>
      </c>
      <c r="P23" s="619">
        <v>37130451</v>
      </c>
      <c r="Q23" s="620" t="s">
        <v>535</v>
      </c>
      <c r="R23" s="620" t="s">
        <v>557</v>
      </c>
      <c r="S23" s="610" t="s">
        <v>535</v>
      </c>
      <c r="T23" s="611" t="s">
        <v>558</v>
      </c>
      <c r="U23" s="611" t="s">
        <v>562</v>
      </c>
      <c r="V23" s="610" t="s">
        <v>1432</v>
      </c>
    </row>
    <row r="24" spans="1:22" x14ac:dyDescent="0.25">
      <c r="A24" s="610" t="s">
        <v>3385</v>
      </c>
      <c r="B24" s="617" t="s">
        <v>563</v>
      </c>
      <c r="C24" s="618" t="s">
        <v>564</v>
      </c>
      <c r="D24" s="619">
        <v>32599260</v>
      </c>
      <c r="E24" s="619">
        <v>1772243</v>
      </c>
      <c r="F24" s="619">
        <v>0</v>
      </c>
      <c r="G24" s="619">
        <v>94644</v>
      </c>
      <c r="H24" s="619">
        <v>0</v>
      </c>
      <c r="I24" s="619">
        <v>94644</v>
      </c>
      <c r="J24" s="619">
        <v>0</v>
      </c>
      <c r="K24" s="619">
        <v>0</v>
      </c>
      <c r="L24" s="619">
        <v>62677</v>
      </c>
      <c r="M24" s="619">
        <v>62677</v>
      </c>
      <c r="N24" s="619">
        <v>0</v>
      </c>
      <c r="O24" s="619">
        <v>0</v>
      </c>
      <c r="P24" s="619">
        <v>34214182</v>
      </c>
      <c r="Q24" s="620" t="s">
        <v>479</v>
      </c>
      <c r="R24" s="620" t="s">
        <v>480</v>
      </c>
      <c r="S24" s="610" t="s">
        <v>474</v>
      </c>
      <c r="T24" s="611" t="s">
        <v>481</v>
      </c>
      <c r="U24" s="611" t="s">
        <v>565</v>
      </c>
      <c r="V24" s="610" t="s">
        <v>1432</v>
      </c>
    </row>
    <row r="25" spans="1:22" x14ac:dyDescent="0.25">
      <c r="A25" s="610" t="s">
        <v>3385</v>
      </c>
      <c r="B25" s="617" t="s">
        <v>566</v>
      </c>
      <c r="C25" s="618" t="s">
        <v>567</v>
      </c>
      <c r="D25" s="619">
        <v>92146421</v>
      </c>
      <c r="E25" s="619">
        <v>5826083</v>
      </c>
      <c r="F25" s="619">
        <v>0</v>
      </c>
      <c r="G25" s="619">
        <v>403705</v>
      </c>
      <c r="H25" s="619">
        <v>0</v>
      </c>
      <c r="I25" s="619">
        <v>403705</v>
      </c>
      <c r="J25" s="619">
        <v>0</v>
      </c>
      <c r="K25" s="619">
        <v>0</v>
      </c>
      <c r="L25" s="619">
        <v>58449</v>
      </c>
      <c r="M25" s="619">
        <v>58449</v>
      </c>
      <c r="N25" s="619">
        <v>0</v>
      </c>
      <c r="O25" s="619">
        <v>0</v>
      </c>
      <c r="P25" s="619">
        <v>97510350</v>
      </c>
      <c r="Q25" s="620" t="s">
        <v>513</v>
      </c>
      <c r="R25" s="620" t="s">
        <v>568</v>
      </c>
      <c r="S25" s="610" t="s">
        <v>515</v>
      </c>
      <c r="T25" s="611" t="s">
        <v>558</v>
      </c>
      <c r="U25" s="611" t="s">
        <v>569</v>
      </c>
      <c r="V25" s="610" t="s">
        <v>1432</v>
      </c>
    </row>
    <row r="26" spans="1:22" x14ac:dyDescent="0.25">
      <c r="A26" s="610" t="s">
        <v>3385</v>
      </c>
      <c r="B26" s="617" t="s">
        <v>570</v>
      </c>
      <c r="C26" s="618" t="s">
        <v>571</v>
      </c>
      <c r="D26" s="619">
        <v>18120475</v>
      </c>
      <c r="E26" s="619">
        <v>1202311</v>
      </c>
      <c r="F26" s="619">
        <v>0</v>
      </c>
      <c r="G26" s="619">
        <v>91011</v>
      </c>
      <c r="H26" s="619">
        <v>0</v>
      </c>
      <c r="I26" s="619">
        <v>91011</v>
      </c>
      <c r="J26" s="619">
        <v>0</v>
      </c>
      <c r="K26" s="619">
        <v>0</v>
      </c>
      <c r="L26" s="619">
        <v>222037</v>
      </c>
      <c r="M26" s="619">
        <v>221709</v>
      </c>
      <c r="N26" s="619">
        <v>328</v>
      </c>
      <c r="O26" s="619">
        <v>0</v>
      </c>
      <c r="P26" s="619">
        <v>19009738</v>
      </c>
      <c r="Q26" s="620" t="s">
        <v>572</v>
      </c>
      <c r="R26" s="620" t="s">
        <v>473</v>
      </c>
      <c r="S26" s="610" t="s">
        <v>474</v>
      </c>
      <c r="T26" s="611" t="s">
        <v>481</v>
      </c>
      <c r="U26" s="611" t="s">
        <v>573</v>
      </c>
      <c r="V26" s="610" t="s">
        <v>1432</v>
      </c>
    </row>
    <row r="27" spans="1:22" x14ac:dyDescent="0.25">
      <c r="A27" s="610" t="s">
        <v>3385</v>
      </c>
      <c r="B27" s="617" t="s">
        <v>574</v>
      </c>
      <c r="C27" s="618" t="s">
        <v>575</v>
      </c>
      <c r="D27" s="619">
        <v>126686005</v>
      </c>
      <c r="E27" s="619">
        <v>9626559</v>
      </c>
      <c r="F27" s="619">
        <v>0</v>
      </c>
      <c r="G27" s="619">
        <v>602862</v>
      </c>
      <c r="H27" s="619">
        <v>0</v>
      </c>
      <c r="I27" s="619">
        <v>602862</v>
      </c>
      <c r="J27" s="619">
        <v>0</v>
      </c>
      <c r="K27" s="619">
        <v>0</v>
      </c>
      <c r="L27" s="619">
        <v>384911</v>
      </c>
      <c r="M27" s="619">
        <v>384911</v>
      </c>
      <c r="N27" s="619">
        <v>0</v>
      </c>
      <c r="O27" s="619">
        <v>0</v>
      </c>
      <c r="P27" s="619">
        <v>135324791</v>
      </c>
      <c r="Q27" s="620" t="s">
        <v>535</v>
      </c>
      <c r="R27" s="620" t="s">
        <v>576</v>
      </c>
      <c r="S27" s="610" t="s">
        <v>535</v>
      </c>
      <c r="T27" s="611" t="s">
        <v>536</v>
      </c>
      <c r="U27" s="611" t="s">
        <v>577</v>
      </c>
      <c r="V27" s="610" t="s">
        <v>1432</v>
      </c>
    </row>
    <row r="28" spans="1:22" x14ac:dyDescent="0.25">
      <c r="A28" s="610" t="s">
        <v>3385</v>
      </c>
      <c r="B28" s="617" t="s">
        <v>578</v>
      </c>
      <c r="C28" s="618" t="s">
        <v>579</v>
      </c>
      <c r="D28" s="619">
        <v>46231305</v>
      </c>
      <c r="E28" s="619">
        <v>1380127</v>
      </c>
      <c r="F28" s="619">
        <v>0</v>
      </c>
      <c r="G28" s="619">
        <v>133300</v>
      </c>
      <c r="H28" s="619">
        <v>0</v>
      </c>
      <c r="I28" s="619">
        <v>133300</v>
      </c>
      <c r="J28" s="619">
        <v>0</v>
      </c>
      <c r="K28" s="619">
        <v>0</v>
      </c>
      <c r="L28" s="619">
        <v>0</v>
      </c>
      <c r="M28" s="619">
        <v>0</v>
      </c>
      <c r="N28" s="619">
        <v>0</v>
      </c>
      <c r="O28" s="619">
        <v>0</v>
      </c>
      <c r="P28" s="619">
        <v>47478132</v>
      </c>
      <c r="Q28" s="620" t="s">
        <v>535</v>
      </c>
      <c r="R28" s="620" t="s">
        <v>580</v>
      </c>
      <c r="S28" s="610" t="s">
        <v>535</v>
      </c>
      <c r="T28" s="611" t="s">
        <v>475</v>
      </c>
      <c r="U28" s="611" t="s">
        <v>581</v>
      </c>
      <c r="V28" s="610" t="s">
        <v>1432</v>
      </c>
    </row>
    <row r="29" spans="1:22" x14ac:dyDescent="0.25">
      <c r="A29" s="610" t="s">
        <v>3385</v>
      </c>
      <c r="B29" s="617" t="s">
        <v>582</v>
      </c>
      <c r="C29" s="618" t="s">
        <v>583</v>
      </c>
      <c r="D29" s="619">
        <v>107833930</v>
      </c>
      <c r="E29" s="619">
        <v>7406607</v>
      </c>
      <c r="F29" s="619">
        <v>0</v>
      </c>
      <c r="G29" s="619">
        <v>712030</v>
      </c>
      <c r="H29" s="619">
        <v>0</v>
      </c>
      <c r="I29" s="619">
        <v>712030</v>
      </c>
      <c r="J29" s="619">
        <v>0</v>
      </c>
      <c r="K29" s="619">
        <v>416832</v>
      </c>
      <c r="L29" s="619">
        <v>0</v>
      </c>
      <c r="M29" s="619">
        <v>0</v>
      </c>
      <c r="N29" s="619">
        <v>0</v>
      </c>
      <c r="O29" s="619">
        <v>0</v>
      </c>
      <c r="P29" s="619">
        <v>114111675</v>
      </c>
      <c r="Q29" s="620" t="s">
        <v>513</v>
      </c>
      <c r="R29" s="620" t="s">
        <v>584</v>
      </c>
      <c r="S29" s="610" t="s">
        <v>515</v>
      </c>
      <c r="T29" s="611" t="s">
        <v>516</v>
      </c>
      <c r="U29" s="611" t="s">
        <v>585</v>
      </c>
      <c r="V29" s="610" t="s">
        <v>1432</v>
      </c>
    </row>
    <row r="30" spans="1:22" x14ac:dyDescent="0.25">
      <c r="A30" s="610" t="s">
        <v>3385</v>
      </c>
      <c r="B30" s="617" t="s">
        <v>586</v>
      </c>
      <c r="C30" s="618" t="s">
        <v>587</v>
      </c>
      <c r="D30" s="619">
        <v>45420588</v>
      </c>
      <c r="E30" s="619">
        <v>5924599</v>
      </c>
      <c r="F30" s="619">
        <v>0</v>
      </c>
      <c r="G30" s="619">
        <v>194295</v>
      </c>
      <c r="H30" s="619">
        <v>0</v>
      </c>
      <c r="I30" s="619">
        <v>194295</v>
      </c>
      <c r="J30" s="619">
        <v>0</v>
      </c>
      <c r="K30" s="619">
        <v>0</v>
      </c>
      <c r="L30" s="619">
        <v>219193</v>
      </c>
      <c r="M30" s="619">
        <v>90030</v>
      </c>
      <c r="N30" s="619">
        <v>129163</v>
      </c>
      <c r="O30" s="619">
        <v>0</v>
      </c>
      <c r="P30" s="619">
        <v>50931699</v>
      </c>
      <c r="Q30" s="620" t="s">
        <v>520</v>
      </c>
      <c r="R30" s="620" t="s">
        <v>521</v>
      </c>
      <c r="S30" s="610" t="s">
        <v>474</v>
      </c>
      <c r="T30" s="611" t="s">
        <v>499</v>
      </c>
      <c r="U30" s="611" t="s">
        <v>588</v>
      </c>
      <c r="V30" s="610" t="s">
        <v>1432</v>
      </c>
    </row>
    <row r="31" spans="1:22" x14ac:dyDescent="0.25">
      <c r="A31" s="610" t="s">
        <v>3385</v>
      </c>
      <c r="B31" s="617" t="s">
        <v>589</v>
      </c>
      <c r="C31" s="618" t="s">
        <v>590</v>
      </c>
      <c r="D31" s="619">
        <v>34109885</v>
      </c>
      <c r="E31" s="619">
        <v>4175024</v>
      </c>
      <c r="F31" s="619">
        <v>0</v>
      </c>
      <c r="G31" s="619">
        <v>171155</v>
      </c>
      <c r="H31" s="619">
        <v>0</v>
      </c>
      <c r="I31" s="619">
        <v>171155</v>
      </c>
      <c r="J31" s="619">
        <v>0</v>
      </c>
      <c r="K31" s="619">
        <v>0</v>
      </c>
      <c r="L31" s="619">
        <v>2869443</v>
      </c>
      <c r="M31" s="619">
        <v>2869443</v>
      </c>
      <c r="N31" s="619">
        <v>0</v>
      </c>
      <c r="O31" s="619">
        <v>0</v>
      </c>
      <c r="P31" s="619">
        <v>35244311</v>
      </c>
      <c r="Q31" s="620" t="s">
        <v>591</v>
      </c>
      <c r="R31" s="620" t="s">
        <v>473</v>
      </c>
      <c r="S31" s="610" t="s">
        <v>474</v>
      </c>
      <c r="T31" s="611" t="s">
        <v>499</v>
      </c>
      <c r="U31" s="611" t="s">
        <v>592</v>
      </c>
      <c r="V31" s="610" t="s">
        <v>1432</v>
      </c>
    </row>
    <row r="32" spans="1:22" x14ac:dyDescent="0.25">
      <c r="A32" s="610" t="s">
        <v>3385</v>
      </c>
      <c r="B32" s="617" t="s">
        <v>593</v>
      </c>
      <c r="C32" s="618" t="s">
        <v>594</v>
      </c>
      <c r="D32" s="619">
        <v>129263542</v>
      </c>
      <c r="E32" s="619">
        <v>11770601</v>
      </c>
      <c r="F32" s="619">
        <v>0</v>
      </c>
      <c r="G32" s="619">
        <v>417854</v>
      </c>
      <c r="H32" s="619">
        <v>0</v>
      </c>
      <c r="I32" s="619">
        <v>417854</v>
      </c>
      <c r="J32" s="619">
        <v>0</v>
      </c>
      <c r="K32" s="619">
        <v>0</v>
      </c>
      <c r="L32" s="619">
        <v>0</v>
      </c>
      <c r="M32" s="619">
        <v>0</v>
      </c>
      <c r="N32" s="619">
        <v>0</v>
      </c>
      <c r="O32" s="619">
        <v>0</v>
      </c>
      <c r="P32" s="619">
        <v>140616289</v>
      </c>
      <c r="Q32" s="620" t="s">
        <v>503</v>
      </c>
      <c r="R32" s="620" t="s">
        <v>504</v>
      </c>
      <c r="S32" s="610" t="s">
        <v>505</v>
      </c>
      <c r="T32" s="611" t="s">
        <v>506</v>
      </c>
      <c r="U32" s="611" t="s">
        <v>595</v>
      </c>
      <c r="V32" s="610" t="s">
        <v>1432</v>
      </c>
    </row>
    <row r="33" spans="1:22" x14ac:dyDescent="0.25">
      <c r="A33" s="610" t="s">
        <v>3385</v>
      </c>
      <c r="B33" s="617" t="s">
        <v>596</v>
      </c>
      <c r="C33" s="618" t="s">
        <v>597</v>
      </c>
      <c r="D33" s="619">
        <v>22006738</v>
      </c>
      <c r="E33" s="619">
        <v>1873357</v>
      </c>
      <c r="F33" s="619">
        <v>0</v>
      </c>
      <c r="G33" s="619">
        <v>103905</v>
      </c>
      <c r="H33" s="619">
        <v>0</v>
      </c>
      <c r="I33" s="619">
        <v>103905</v>
      </c>
      <c r="J33" s="619">
        <v>0</v>
      </c>
      <c r="K33" s="619">
        <v>0</v>
      </c>
      <c r="L33" s="619">
        <v>0</v>
      </c>
      <c r="M33" s="619">
        <v>0</v>
      </c>
      <c r="N33" s="619">
        <v>0</v>
      </c>
      <c r="O33" s="619">
        <v>0</v>
      </c>
      <c r="P33" s="619">
        <v>23776190</v>
      </c>
      <c r="Q33" s="620" t="s">
        <v>520</v>
      </c>
      <c r="R33" s="620" t="s">
        <v>521</v>
      </c>
      <c r="S33" s="610" t="s">
        <v>474</v>
      </c>
      <c r="T33" s="611" t="s">
        <v>499</v>
      </c>
      <c r="U33" s="611" t="s">
        <v>598</v>
      </c>
      <c r="V33" s="610" t="s">
        <v>1432</v>
      </c>
    </row>
    <row r="34" spans="1:22" x14ac:dyDescent="0.25">
      <c r="A34" s="610" t="s">
        <v>3385</v>
      </c>
      <c r="B34" s="617" t="s">
        <v>599</v>
      </c>
      <c r="C34" s="618" t="s">
        <v>600</v>
      </c>
      <c r="D34" s="619">
        <v>94611152</v>
      </c>
      <c r="E34" s="619">
        <v>6690867</v>
      </c>
      <c r="F34" s="619">
        <v>0</v>
      </c>
      <c r="G34" s="619">
        <v>441106</v>
      </c>
      <c r="H34" s="619">
        <v>0</v>
      </c>
      <c r="I34" s="619">
        <v>441106</v>
      </c>
      <c r="J34" s="619">
        <v>0</v>
      </c>
      <c r="K34" s="619">
        <v>0</v>
      </c>
      <c r="L34" s="619">
        <v>43</v>
      </c>
      <c r="M34" s="619">
        <v>43</v>
      </c>
      <c r="N34" s="619">
        <v>0</v>
      </c>
      <c r="O34" s="619">
        <v>0</v>
      </c>
      <c r="P34" s="619">
        <v>100860870</v>
      </c>
      <c r="Q34" s="620" t="s">
        <v>535</v>
      </c>
      <c r="R34" s="620" t="s">
        <v>601</v>
      </c>
      <c r="S34" s="610" t="s">
        <v>535</v>
      </c>
      <c r="T34" s="611" t="s">
        <v>475</v>
      </c>
      <c r="U34" s="611" t="s">
        <v>602</v>
      </c>
      <c r="V34" s="610" t="s">
        <v>1432</v>
      </c>
    </row>
    <row r="35" spans="1:22" x14ac:dyDescent="0.25">
      <c r="A35" s="610" t="s">
        <v>3385</v>
      </c>
      <c r="B35" s="617" t="s">
        <v>603</v>
      </c>
      <c r="C35" s="618" t="s">
        <v>604</v>
      </c>
      <c r="D35" s="619">
        <v>217937853</v>
      </c>
      <c r="E35" s="619">
        <v>20070683</v>
      </c>
      <c r="F35" s="619">
        <v>0</v>
      </c>
      <c r="G35" s="619">
        <v>700135</v>
      </c>
      <c r="H35" s="619">
        <v>0</v>
      </c>
      <c r="I35" s="619">
        <v>700135</v>
      </c>
      <c r="J35" s="619">
        <v>0</v>
      </c>
      <c r="K35" s="619">
        <v>21755263</v>
      </c>
      <c r="L35" s="619">
        <v>282294</v>
      </c>
      <c r="M35" s="619">
        <v>282294</v>
      </c>
      <c r="N35" s="619">
        <v>0</v>
      </c>
      <c r="O35" s="619">
        <v>0</v>
      </c>
      <c r="P35" s="619">
        <v>215270844</v>
      </c>
      <c r="Q35" s="620" t="s">
        <v>533</v>
      </c>
      <c r="R35" s="620" t="s">
        <v>534</v>
      </c>
      <c r="S35" s="610" t="s">
        <v>535</v>
      </c>
      <c r="T35" s="611" t="s">
        <v>536</v>
      </c>
      <c r="U35" s="611" t="s">
        <v>605</v>
      </c>
      <c r="V35" s="610" t="s">
        <v>1432</v>
      </c>
    </row>
    <row r="36" spans="1:22" x14ac:dyDescent="0.25">
      <c r="A36" s="610" t="s">
        <v>3385</v>
      </c>
      <c r="B36" s="617" t="s">
        <v>606</v>
      </c>
      <c r="C36" s="618" t="s">
        <v>607</v>
      </c>
      <c r="D36" s="619">
        <v>28201052</v>
      </c>
      <c r="E36" s="619">
        <v>2370979</v>
      </c>
      <c r="F36" s="619">
        <v>0</v>
      </c>
      <c r="G36" s="619">
        <v>140960</v>
      </c>
      <c r="H36" s="619">
        <v>0</v>
      </c>
      <c r="I36" s="619">
        <v>140960</v>
      </c>
      <c r="J36" s="619">
        <v>0</v>
      </c>
      <c r="K36" s="619">
        <v>0</v>
      </c>
      <c r="L36" s="619">
        <v>0</v>
      </c>
      <c r="M36" s="619">
        <v>0</v>
      </c>
      <c r="N36" s="619">
        <v>0</v>
      </c>
      <c r="O36" s="619">
        <v>0</v>
      </c>
      <c r="P36" s="619">
        <v>30431071</v>
      </c>
      <c r="Q36" s="620" t="s">
        <v>591</v>
      </c>
      <c r="R36" s="620" t="s">
        <v>473</v>
      </c>
      <c r="S36" s="610" t="s">
        <v>474</v>
      </c>
      <c r="T36" s="611" t="s">
        <v>499</v>
      </c>
      <c r="U36" s="611" t="s">
        <v>608</v>
      </c>
      <c r="V36" s="610" t="s">
        <v>3368</v>
      </c>
    </row>
    <row r="37" spans="1:22" x14ac:dyDescent="0.25">
      <c r="A37" s="610" t="s">
        <v>3385</v>
      </c>
      <c r="B37" s="617" t="s">
        <v>609</v>
      </c>
      <c r="C37" s="618" t="s">
        <v>610</v>
      </c>
      <c r="D37" s="619">
        <v>76211228</v>
      </c>
      <c r="E37" s="619">
        <v>4322900</v>
      </c>
      <c r="F37" s="619">
        <v>0</v>
      </c>
      <c r="G37" s="619">
        <v>315515</v>
      </c>
      <c r="H37" s="619">
        <v>0</v>
      </c>
      <c r="I37" s="619">
        <v>315515</v>
      </c>
      <c r="J37" s="619">
        <v>0</v>
      </c>
      <c r="K37" s="619">
        <v>0</v>
      </c>
      <c r="L37" s="619">
        <v>0</v>
      </c>
      <c r="M37" s="619">
        <v>0</v>
      </c>
      <c r="N37" s="619">
        <v>0</v>
      </c>
      <c r="O37" s="619">
        <v>0</v>
      </c>
      <c r="P37" s="619">
        <v>80218613</v>
      </c>
      <c r="Q37" s="620" t="s">
        <v>503</v>
      </c>
      <c r="R37" s="620" t="s">
        <v>504</v>
      </c>
      <c r="S37" s="610" t="s">
        <v>505</v>
      </c>
      <c r="T37" s="611" t="s">
        <v>506</v>
      </c>
      <c r="U37" s="611" t="s">
        <v>611</v>
      </c>
      <c r="V37" s="610" t="s">
        <v>1432</v>
      </c>
    </row>
    <row r="38" spans="1:22" x14ac:dyDescent="0.25">
      <c r="A38" s="610" t="s">
        <v>3385</v>
      </c>
      <c r="B38" s="617" t="s">
        <v>612</v>
      </c>
      <c r="C38" s="618" t="s">
        <v>613</v>
      </c>
      <c r="D38" s="619">
        <v>27350663</v>
      </c>
      <c r="E38" s="619">
        <v>2401182</v>
      </c>
      <c r="F38" s="619">
        <v>0</v>
      </c>
      <c r="G38" s="619">
        <v>126640</v>
      </c>
      <c r="H38" s="619">
        <v>0</v>
      </c>
      <c r="I38" s="619">
        <v>126640</v>
      </c>
      <c r="J38" s="619">
        <v>0</v>
      </c>
      <c r="K38" s="619">
        <v>0</v>
      </c>
      <c r="L38" s="619">
        <v>4245</v>
      </c>
      <c r="M38" s="619">
        <v>4245</v>
      </c>
      <c r="N38" s="619">
        <v>0</v>
      </c>
      <c r="O38" s="619">
        <v>0</v>
      </c>
      <c r="P38" s="619">
        <v>29620960</v>
      </c>
      <c r="Q38" s="620" t="s">
        <v>614</v>
      </c>
      <c r="R38" s="620" t="s">
        <v>615</v>
      </c>
      <c r="S38" s="610" t="s">
        <v>474</v>
      </c>
      <c r="T38" s="611" t="s">
        <v>548</v>
      </c>
      <c r="U38" s="611" t="s">
        <v>616</v>
      </c>
      <c r="V38" s="610" t="s">
        <v>3368</v>
      </c>
    </row>
    <row r="39" spans="1:22" x14ac:dyDescent="0.25">
      <c r="A39" s="610" t="s">
        <v>3385</v>
      </c>
      <c r="B39" s="617" t="s">
        <v>617</v>
      </c>
      <c r="C39" s="618" t="s">
        <v>618</v>
      </c>
      <c r="D39" s="619">
        <v>28719928</v>
      </c>
      <c r="E39" s="619">
        <v>6660666</v>
      </c>
      <c r="F39" s="619">
        <v>0</v>
      </c>
      <c r="G39" s="619">
        <v>109205</v>
      </c>
      <c r="H39" s="619">
        <v>0</v>
      </c>
      <c r="I39" s="619">
        <v>109205</v>
      </c>
      <c r="J39" s="619">
        <v>0</v>
      </c>
      <c r="K39" s="619">
        <v>0</v>
      </c>
      <c r="L39" s="619">
        <v>0</v>
      </c>
      <c r="M39" s="619">
        <v>0</v>
      </c>
      <c r="N39" s="619">
        <v>0</v>
      </c>
      <c r="O39" s="619">
        <v>0</v>
      </c>
      <c r="P39" s="619">
        <v>35271389</v>
      </c>
      <c r="Q39" s="620" t="s">
        <v>619</v>
      </c>
      <c r="R39" s="620" t="s">
        <v>473</v>
      </c>
      <c r="S39" s="610" t="s">
        <v>474</v>
      </c>
      <c r="T39" s="611" t="s">
        <v>499</v>
      </c>
      <c r="U39" s="611" t="s">
        <v>620</v>
      </c>
      <c r="V39" s="610" t="s">
        <v>1432</v>
      </c>
    </row>
    <row r="40" spans="1:22" x14ac:dyDescent="0.25">
      <c r="A40" s="610" t="s">
        <v>3385</v>
      </c>
      <c r="B40" s="617" t="s">
        <v>621</v>
      </c>
      <c r="C40" s="618" t="s">
        <v>622</v>
      </c>
      <c r="D40" s="619">
        <v>25516859</v>
      </c>
      <c r="E40" s="619">
        <v>1416342</v>
      </c>
      <c r="F40" s="619">
        <v>0</v>
      </c>
      <c r="G40" s="619">
        <v>103679</v>
      </c>
      <c r="H40" s="619">
        <v>0</v>
      </c>
      <c r="I40" s="619">
        <v>103679</v>
      </c>
      <c r="J40" s="619">
        <v>0</v>
      </c>
      <c r="K40" s="619">
        <v>0</v>
      </c>
      <c r="L40" s="619">
        <v>14949</v>
      </c>
      <c r="M40" s="619">
        <v>14949</v>
      </c>
      <c r="N40" s="619">
        <v>0</v>
      </c>
      <c r="O40" s="619">
        <v>0</v>
      </c>
      <c r="P40" s="619">
        <v>26814573</v>
      </c>
      <c r="Q40" s="620" t="s">
        <v>488</v>
      </c>
      <c r="R40" s="620" t="s">
        <v>489</v>
      </c>
      <c r="S40" s="610" t="s">
        <v>474</v>
      </c>
      <c r="T40" s="611" t="s">
        <v>481</v>
      </c>
      <c r="U40" s="611" t="s">
        <v>623</v>
      </c>
      <c r="V40" s="610" t="s">
        <v>1432</v>
      </c>
    </row>
    <row r="41" spans="1:22" x14ac:dyDescent="0.25">
      <c r="A41" s="610" t="s">
        <v>3385</v>
      </c>
      <c r="B41" s="617" t="s">
        <v>624</v>
      </c>
      <c r="C41" s="618" t="s">
        <v>625</v>
      </c>
      <c r="D41" s="619">
        <v>169907847</v>
      </c>
      <c r="E41" s="619">
        <v>30581636</v>
      </c>
      <c r="F41" s="619">
        <v>0</v>
      </c>
      <c r="G41" s="619">
        <v>663068</v>
      </c>
      <c r="H41" s="619">
        <v>0</v>
      </c>
      <c r="I41" s="619">
        <v>663068</v>
      </c>
      <c r="J41" s="619">
        <v>0</v>
      </c>
      <c r="K41" s="619">
        <v>6178140</v>
      </c>
      <c r="L41" s="619">
        <v>225123</v>
      </c>
      <c r="M41" s="619">
        <v>225123</v>
      </c>
      <c r="N41" s="619">
        <v>0</v>
      </c>
      <c r="O41" s="619">
        <v>0</v>
      </c>
      <c r="P41" s="619">
        <v>193423152</v>
      </c>
      <c r="Q41" s="620" t="s">
        <v>535</v>
      </c>
      <c r="R41" s="620" t="s">
        <v>626</v>
      </c>
      <c r="S41" s="610" t="s">
        <v>535</v>
      </c>
      <c r="T41" s="611" t="s">
        <v>475</v>
      </c>
      <c r="U41" s="611" t="s">
        <v>627</v>
      </c>
      <c r="V41" s="610" t="s">
        <v>3368</v>
      </c>
    </row>
    <row r="42" spans="1:22" x14ac:dyDescent="0.25">
      <c r="A42" s="610" t="s">
        <v>3385</v>
      </c>
      <c r="B42" s="617" t="s">
        <v>628</v>
      </c>
      <c r="C42" s="618" t="s">
        <v>629</v>
      </c>
      <c r="D42" s="619">
        <v>26071536</v>
      </c>
      <c r="E42" s="619">
        <v>2617440</v>
      </c>
      <c r="F42" s="619">
        <v>0</v>
      </c>
      <c r="G42" s="619">
        <v>187000</v>
      </c>
      <c r="H42" s="619">
        <v>0</v>
      </c>
      <c r="I42" s="619">
        <v>187000</v>
      </c>
      <c r="J42" s="619">
        <v>0</v>
      </c>
      <c r="K42" s="619">
        <v>0</v>
      </c>
      <c r="L42" s="619">
        <v>296821</v>
      </c>
      <c r="M42" s="619">
        <v>296821</v>
      </c>
      <c r="N42" s="619">
        <v>0</v>
      </c>
      <c r="O42" s="619">
        <v>0</v>
      </c>
      <c r="P42" s="619">
        <v>28205155</v>
      </c>
      <c r="Q42" s="620" t="s">
        <v>630</v>
      </c>
      <c r="R42" s="620" t="s">
        <v>557</v>
      </c>
      <c r="S42" s="610" t="s">
        <v>474</v>
      </c>
      <c r="T42" s="611" t="s">
        <v>558</v>
      </c>
      <c r="U42" s="611" t="s">
        <v>631</v>
      </c>
      <c r="V42" s="610" t="s">
        <v>1432</v>
      </c>
    </row>
    <row r="43" spans="1:22" x14ac:dyDescent="0.25">
      <c r="A43" s="610" t="s">
        <v>3386</v>
      </c>
      <c r="B43" s="617" t="s">
        <v>632</v>
      </c>
      <c r="C43" s="618" t="s">
        <v>633</v>
      </c>
      <c r="D43" s="619">
        <v>41895894</v>
      </c>
      <c r="E43" s="619">
        <v>2588318</v>
      </c>
      <c r="F43" s="619">
        <v>0</v>
      </c>
      <c r="G43" s="619">
        <v>233741</v>
      </c>
      <c r="H43" s="619">
        <v>0</v>
      </c>
      <c r="I43" s="619">
        <v>233741</v>
      </c>
      <c r="J43" s="619">
        <v>0</v>
      </c>
      <c r="K43" s="619">
        <v>0</v>
      </c>
      <c r="L43" s="619">
        <v>1343</v>
      </c>
      <c r="M43" s="619">
        <v>1343</v>
      </c>
      <c r="N43" s="619">
        <v>0</v>
      </c>
      <c r="O43" s="619">
        <v>0</v>
      </c>
      <c r="P43" s="619">
        <v>44249128</v>
      </c>
      <c r="Q43" s="620" t="s">
        <v>513</v>
      </c>
      <c r="R43" s="620" t="s">
        <v>568</v>
      </c>
      <c r="S43" s="610" t="s">
        <v>515</v>
      </c>
      <c r="T43" s="611" t="s">
        <v>558</v>
      </c>
      <c r="U43" s="611" t="s">
        <v>634</v>
      </c>
      <c r="V43" s="610" t="s">
        <v>1432</v>
      </c>
    </row>
    <row r="44" spans="1:22" x14ac:dyDescent="0.25">
      <c r="A44" s="610" t="s">
        <v>3385</v>
      </c>
      <c r="B44" s="617" t="s">
        <v>635</v>
      </c>
      <c r="C44" s="618" t="s">
        <v>636</v>
      </c>
      <c r="D44" s="619">
        <v>51426658</v>
      </c>
      <c r="E44" s="619">
        <v>2575526</v>
      </c>
      <c r="F44" s="619">
        <v>0</v>
      </c>
      <c r="G44" s="619">
        <v>346846</v>
      </c>
      <c r="H44" s="619">
        <v>0</v>
      </c>
      <c r="I44" s="619">
        <v>346846</v>
      </c>
      <c r="J44" s="619">
        <v>0</v>
      </c>
      <c r="K44" s="619">
        <v>0</v>
      </c>
      <c r="L44" s="619">
        <v>603326</v>
      </c>
      <c r="M44" s="619">
        <v>603326</v>
      </c>
      <c r="N44" s="619">
        <v>0</v>
      </c>
      <c r="O44" s="619">
        <v>0</v>
      </c>
      <c r="P44" s="619">
        <v>53052012</v>
      </c>
      <c r="Q44" s="620" t="s">
        <v>513</v>
      </c>
      <c r="R44" s="620" t="s">
        <v>584</v>
      </c>
      <c r="S44" s="610" t="s">
        <v>515</v>
      </c>
      <c r="T44" s="611" t="s">
        <v>516</v>
      </c>
      <c r="U44" s="611" t="s">
        <v>637</v>
      </c>
      <c r="V44" s="610" t="s">
        <v>1432</v>
      </c>
    </row>
    <row r="45" spans="1:22" x14ac:dyDescent="0.25">
      <c r="A45" s="610" t="s">
        <v>3385</v>
      </c>
      <c r="B45" s="617" t="s">
        <v>638</v>
      </c>
      <c r="C45" s="618" t="s">
        <v>639</v>
      </c>
      <c r="D45" s="619">
        <v>118486262</v>
      </c>
      <c r="E45" s="619">
        <v>8113127</v>
      </c>
      <c r="F45" s="619">
        <v>0</v>
      </c>
      <c r="G45" s="619">
        <v>237473</v>
      </c>
      <c r="H45" s="619">
        <v>0</v>
      </c>
      <c r="I45" s="619">
        <v>237473</v>
      </c>
      <c r="J45" s="619">
        <v>0</v>
      </c>
      <c r="K45" s="619">
        <v>0</v>
      </c>
      <c r="L45" s="619">
        <v>0</v>
      </c>
      <c r="M45" s="619">
        <v>0</v>
      </c>
      <c r="N45" s="619">
        <v>0</v>
      </c>
      <c r="O45" s="619">
        <v>0</v>
      </c>
      <c r="P45" s="619">
        <v>126361916</v>
      </c>
      <c r="Q45" s="620" t="s">
        <v>640</v>
      </c>
      <c r="R45" s="620" t="s">
        <v>641</v>
      </c>
      <c r="S45" s="610" t="s">
        <v>474</v>
      </c>
      <c r="T45" s="611" t="s">
        <v>499</v>
      </c>
      <c r="U45" s="611" t="s">
        <v>642</v>
      </c>
      <c r="V45" s="610" t="s">
        <v>1432</v>
      </c>
    </row>
    <row r="46" spans="1:22" x14ac:dyDescent="0.25">
      <c r="A46" s="610" t="s">
        <v>3385</v>
      </c>
      <c r="B46" s="617" t="s">
        <v>643</v>
      </c>
      <c r="C46" s="618" t="s">
        <v>644</v>
      </c>
      <c r="D46" s="619">
        <v>577859088</v>
      </c>
      <c r="E46" s="619">
        <v>5116337</v>
      </c>
      <c r="F46" s="619">
        <v>0</v>
      </c>
      <c r="G46" s="619">
        <v>1232571</v>
      </c>
      <c r="H46" s="619">
        <v>0</v>
      </c>
      <c r="I46" s="619">
        <v>1232571</v>
      </c>
      <c r="J46" s="619">
        <v>0</v>
      </c>
      <c r="K46" s="619">
        <v>0</v>
      </c>
      <c r="L46" s="619">
        <v>0</v>
      </c>
      <c r="M46" s="619">
        <v>0</v>
      </c>
      <c r="N46" s="619">
        <v>0</v>
      </c>
      <c r="O46" s="619">
        <v>0</v>
      </c>
      <c r="P46" s="619">
        <v>581742854</v>
      </c>
      <c r="Q46" s="620" t="s">
        <v>503</v>
      </c>
      <c r="R46" s="620" t="s">
        <v>504</v>
      </c>
      <c r="S46" s="610" t="s">
        <v>645</v>
      </c>
      <c r="T46" s="611" t="s">
        <v>506</v>
      </c>
      <c r="U46" s="611" t="s">
        <v>646</v>
      </c>
      <c r="V46" s="610" t="s">
        <v>3368</v>
      </c>
    </row>
    <row r="47" spans="1:22" x14ac:dyDescent="0.25">
      <c r="A47" s="610" t="s">
        <v>3385</v>
      </c>
      <c r="B47" s="617" t="s">
        <v>647</v>
      </c>
      <c r="C47" s="618" t="s">
        <v>648</v>
      </c>
      <c r="D47" s="619">
        <v>34785067</v>
      </c>
      <c r="E47" s="619">
        <v>2358138</v>
      </c>
      <c r="F47" s="619">
        <v>0</v>
      </c>
      <c r="G47" s="619">
        <v>137835</v>
      </c>
      <c r="H47" s="619">
        <v>0</v>
      </c>
      <c r="I47" s="619">
        <v>137835</v>
      </c>
      <c r="J47" s="619">
        <v>0</v>
      </c>
      <c r="K47" s="619">
        <v>0</v>
      </c>
      <c r="L47" s="619">
        <v>0</v>
      </c>
      <c r="M47" s="619">
        <v>0</v>
      </c>
      <c r="N47" s="619">
        <v>0</v>
      </c>
      <c r="O47" s="619">
        <v>0</v>
      </c>
      <c r="P47" s="619">
        <v>37005370</v>
      </c>
      <c r="Q47" s="620" t="s">
        <v>649</v>
      </c>
      <c r="R47" s="620" t="s">
        <v>650</v>
      </c>
      <c r="S47" s="610" t="s">
        <v>474</v>
      </c>
      <c r="T47" s="611" t="s">
        <v>548</v>
      </c>
      <c r="U47" s="611" t="s">
        <v>651</v>
      </c>
      <c r="V47" s="610" t="s">
        <v>3368</v>
      </c>
    </row>
    <row r="48" spans="1:22" x14ac:dyDescent="0.25">
      <c r="A48" s="610" t="s">
        <v>3385</v>
      </c>
      <c r="B48" s="617" t="s">
        <v>652</v>
      </c>
      <c r="C48" s="618" t="s">
        <v>653</v>
      </c>
      <c r="D48" s="619">
        <v>44982489</v>
      </c>
      <c r="E48" s="619">
        <v>3424523</v>
      </c>
      <c r="F48" s="619">
        <v>0</v>
      </c>
      <c r="G48" s="619">
        <v>237191</v>
      </c>
      <c r="H48" s="619">
        <v>0</v>
      </c>
      <c r="I48" s="619">
        <v>237191</v>
      </c>
      <c r="J48" s="619">
        <v>0</v>
      </c>
      <c r="K48" s="619">
        <v>0</v>
      </c>
      <c r="L48" s="619">
        <v>368299</v>
      </c>
      <c r="M48" s="619">
        <v>368299</v>
      </c>
      <c r="N48" s="619">
        <v>0</v>
      </c>
      <c r="O48" s="619">
        <v>0</v>
      </c>
      <c r="P48" s="619">
        <v>47801522</v>
      </c>
      <c r="Q48" s="620" t="s">
        <v>493</v>
      </c>
      <c r="R48" s="620" t="s">
        <v>494</v>
      </c>
      <c r="S48" s="610" t="s">
        <v>474</v>
      </c>
      <c r="T48" s="611" t="s">
        <v>475</v>
      </c>
      <c r="U48" s="611" t="s">
        <v>654</v>
      </c>
      <c r="V48" s="610" t="s">
        <v>1432</v>
      </c>
    </row>
    <row r="49" spans="1:22" x14ac:dyDescent="0.25">
      <c r="A49" s="610" t="s">
        <v>3385</v>
      </c>
      <c r="B49" s="617" t="s">
        <v>655</v>
      </c>
      <c r="C49" s="618" t="s">
        <v>656</v>
      </c>
      <c r="D49" s="619">
        <v>14251850</v>
      </c>
      <c r="E49" s="619">
        <v>1446595</v>
      </c>
      <c r="F49" s="619">
        <v>0</v>
      </c>
      <c r="G49" s="619">
        <v>75052</v>
      </c>
      <c r="H49" s="619">
        <v>0</v>
      </c>
      <c r="I49" s="619">
        <v>75052</v>
      </c>
      <c r="J49" s="619">
        <v>0</v>
      </c>
      <c r="K49" s="619">
        <v>0</v>
      </c>
      <c r="L49" s="619">
        <v>0</v>
      </c>
      <c r="M49" s="619">
        <v>0</v>
      </c>
      <c r="N49" s="619">
        <v>0</v>
      </c>
      <c r="O49" s="619">
        <v>0</v>
      </c>
      <c r="P49" s="619">
        <v>15623393</v>
      </c>
      <c r="Q49" s="620" t="s">
        <v>520</v>
      </c>
      <c r="R49" s="620" t="s">
        <v>521</v>
      </c>
      <c r="S49" s="610" t="s">
        <v>474</v>
      </c>
      <c r="T49" s="611" t="s">
        <v>499</v>
      </c>
      <c r="U49" s="611" t="s">
        <v>657</v>
      </c>
      <c r="V49" s="610" t="s">
        <v>3368</v>
      </c>
    </row>
    <row r="50" spans="1:22" x14ac:dyDescent="0.25">
      <c r="A50" s="610" t="s">
        <v>3385</v>
      </c>
      <c r="B50" s="617" t="s">
        <v>658</v>
      </c>
      <c r="C50" s="618" t="s">
        <v>659</v>
      </c>
      <c r="D50" s="619">
        <v>105351757</v>
      </c>
      <c r="E50" s="619">
        <v>14740685</v>
      </c>
      <c r="F50" s="619">
        <v>0</v>
      </c>
      <c r="G50" s="619">
        <v>313801</v>
      </c>
      <c r="H50" s="619">
        <v>0</v>
      </c>
      <c r="I50" s="619">
        <v>313801</v>
      </c>
      <c r="J50" s="619">
        <v>0</v>
      </c>
      <c r="K50" s="619">
        <v>0</v>
      </c>
      <c r="L50" s="619">
        <v>3642051</v>
      </c>
      <c r="M50" s="619">
        <v>3642051</v>
      </c>
      <c r="N50" s="619">
        <v>0</v>
      </c>
      <c r="O50" s="619">
        <v>0</v>
      </c>
      <c r="P50" s="619">
        <v>116136590</v>
      </c>
      <c r="Q50" s="620" t="s">
        <v>535</v>
      </c>
      <c r="R50" s="620" t="s">
        <v>540</v>
      </c>
      <c r="S50" s="610" t="s">
        <v>535</v>
      </c>
      <c r="T50" s="611" t="s">
        <v>499</v>
      </c>
      <c r="U50" s="611" t="s">
        <v>660</v>
      </c>
      <c r="V50" s="610" t="s">
        <v>1432</v>
      </c>
    </row>
    <row r="51" spans="1:22" x14ac:dyDescent="0.25">
      <c r="A51" s="610" t="s">
        <v>3385</v>
      </c>
      <c r="B51" s="617" t="s">
        <v>661</v>
      </c>
      <c r="C51" s="618" t="s">
        <v>662</v>
      </c>
      <c r="D51" s="619">
        <v>45557632</v>
      </c>
      <c r="E51" s="619">
        <v>1805585</v>
      </c>
      <c r="F51" s="619">
        <v>0</v>
      </c>
      <c r="G51" s="619">
        <v>187186</v>
      </c>
      <c r="H51" s="619">
        <v>0</v>
      </c>
      <c r="I51" s="619">
        <v>187186</v>
      </c>
      <c r="J51" s="619">
        <v>0</v>
      </c>
      <c r="K51" s="619">
        <v>1478100</v>
      </c>
      <c r="L51" s="619">
        <v>243220</v>
      </c>
      <c r="M51" s="619">
        <v>238928</v>
      </c>
      <c r="N51" s="619">
        <v>4292</v>
      </c>
      <c r="O51" s="619">
        <v>0</v>
      </c>
      <c r="P51" s="619">
        <v>45454711</v>
      </c>
      <c r="Q51" s="620" t="s">
        <v>552</v>
      </c>
      <c r="R51" s="620" t="s">
        <v>553</v>
      </c>
      <c r="S51" s="610" t="s">
        <v>474</v>
      </c>
      <c r="T51" s="611" t="s">
        <v>481</v>
      </c>
      <c r="U51" s="611" t="s">
        <v>663</v>
      </c>
      <c r="V51" s="610" t="s">
        <v>1432</v>
      </c>
    </row>
    <row r="52" spans="1:22" x14ac:dyDescent="0.25">
      <c r="A52" s="610" t="s">
        <v>3385</v>
      </c>
      <c r="B52" s="617" t="s">
        <v>664</v>
      </c>
      <c r="C52" s="618" t="s">
        <v>665</v>
      </c>
      <c r="D52" s="619">
        <v>72100196</v>
      </c>
      <c r="E52" s="619">
        <v>5466980</v>
      </c>
      <c r="F52" s="619">
        <v>0</v>
      </c>
      <c r="G52" s="619">
        <v>220890</v>
      </c>
      <c r="H52" s="619">
        <v>0</v>
      </c>
      <c r="I52" s="619">
        <v>220890</v>
      </c>
      <c r="J52" s="619">
        <v>0</v>
      </c>
      <c r="K52" s="619">
        <v>0</v>
      </c>
      <c r="L52" s="619">
        <v>0</v>
      </c>
      <c r="M52" s="619">
        <v>0</v>
      </c>
      <c r="N52" s="619">
        <v>0</v>
      </c>
      <c r="O52" s="619">
        <v>0</v>
      </c>
      <c r="P52" s="619">
        <v>77346286</v>
      </c>
      <c r="Q52" s="620" t="s">
        <v>520</v>
      </c>
      <c r="R52" s="620" t="s">
        <v>521</v>
      </c>
      <c r="S52" s="610" t="s">
        <v>474</v>
      </c>
      <c r="T52" s="611" t="s">
        <v>499</v>
      </c>
      <c r="U52" s="611" t="s">
        <v>666</v>
      </c>
      <c r="V52" s="610" t="s">
        <v>1432</v>
      </c>
    </row>
    <row r="53" spans="1:22" x14ac:dyDescent="0.25">
      <c r="A53" s="610" t="s">
        <v>3385</v>
      </c>
      <c r="B53" s="617" t="s">
        <v>667</v>
      </c>
      <c r="C53" s="618" t="s">
        <v>668</v>
      </c>
      <c r="D53" s="619">
        <v>51757264</v>
      </c>
      <c r="E53" s="619">
        <v>5575926</v>
      </c>
      <c r="F53" s="619">
        <v>0</v>
      </c>
      <c r="G53" s="619">
        <v>167912</v>
      </c>
      <c r="H53" s="619">
        <v>0</v>
      </c>
      <c r="I53" s="619">
        <v>167912</v>
      </c>
      <c r="J53" s="619">
        <v>0</v>
      </c>
      <c r="K53" s="619">
        <v>0</v>
      </c>
      <c r="L53" s="619">
        <v>0</v>
      </c>
      <c r="M53" s="619">
        <v>0</v>
      </c>
      <c r="N53" s="619">
        <v>0</v>
      </c>
      <c r="O53" s="619">
        <v>0</v>
      </c>
      <c r="P53" s="619">
        <v>57165278</v>
      </c>
      <c r="Q53" s="620" t="s">
        <v>669</v>
      </c>
      <c r="R53" s="620" t="s">
        <v>473</v>
      </c>
      <c r="S53" s="610" t="s">
        <v>474</v>
      </c>
      <c r="T53" s="611" t="s">
        <v>536</v>
      </c>
      <c r="U53" s="611" t="s">
        <v>670</v>
      </c>
      <c r="V53" s="610" t="s">
        <v>1432</v>
      </c>
    </row>
    <row r="54" spans="1:22" x14ac:dyDescent="0.25">
      <c r="A54" s="610" t="s">
        <v>3385</v>
      </c>
      <c r="B54" s="617" t="s">
        <v>671</v>
      </c>
      <c r="C54" s="618" t="s">
        <v>672</v>
      </c>
      <c r="D54" s="619">
        <v>105197923</v>
      </c>
      <c r="E54" s="619">
        <v>4692187</v>
      </c>
      <c r="F54" s="619">
        <v>0</v>
      </c>
      <c r="G54" s="619">
        <v>242549</v>
      </c>
      <c r="H54" s="619">
        <v>0</v>
      </c>
      <c r="I54" s="619">
        <v>242549</v>
      </c>
      <c r="J54" s="619">
        <v>0</v>
      </c>
      <c r="K54" s="619">
        <v>0</v>
      </c>
      <c r="L54" s="619">
        <v>560027</v>
      </c>
      <c r="M54" s="619">
        <v>276030</v>
      </c>
      <c r="N54" s="619">
        <v>283997</v>
      </c>
      <c r="O54" s="619">
        <v>0</v>
      </c>
      <c r="P54" s="619">
        <v>109087534</v>
      </c>
      <c r="Q54" s="620" t="s">
        <v>673</v>
      </c>
      <c r="R54" s="620" t="s">
        <v>473</v>
      </c>
      <c r="S54" s="610" t="s">
        <v>474</v>
      </c>
      <c r="T54" s="611" t="s">
        <v>475</v>
      </c>
      <c r="U54" s="611" t="s">
        <v>674</v>
      </c>
      <c r="V54" s="610" t="s">
        <v>1432</v>
      </c>
    </row>
    <row r="55" spans="1:22" x14ac:dyDescent="0.25">
      <c r="A55" s="610" t="s">
        <v>3386</v>
      </c>
      <c r="B55" s="617" t="s">
        <v>675</v>
      </c>
      <c r="C55" s="618" t="s">
        <v>676</v>
      </c>
      <c r="D55" s="619">
        <v>140696437</v>
      </c>
      <c r="E55" s="619">
        <v>7195709</v>
      </c>
      <c r="F55" s="619">
        <v>0</v>
      </c>
      <c r="G55" s="619">
        <v>578223</v>
      </c>
      <c r="H55" s="619">
        <v>0</v>
      </c>
      <c r="I55" s="619">
        <v>578223</v>
      </c>
      <c r="J55" s="619">
        <v>0</v>
      </c>
      <c r="K55" s="619">
        <v>0</v>
      </c>
      <c r="L55" s="619">
        <v>93308</v>
      </c>
      <c r="M55" s="619">
        <v>93308</v>
      </c>
      <c r="N55" s="619">
        <v>0</v>
      </c>
      <c r="O55" s="619">
        <v>0</v>
      </c>
      <c r="P55" s="619">
        <v>147220615</v>
      </c>
      <c r="Q55" s="620" t="s">
        <v>535</v>
      </c>
      <c r="R55" s="620" t="s">
        <v>677</v>
      </c>
      <c r="S55" s="610" t="s">
        <v>535</v>
      </c>
      <c r="T55" s="611" t="s">
        <v>558</v>
      </c>
      <c r="U55" s="611" t="s">
        <v>678</v>
      </c>
      <c r="V55" s="610" t="s">
        <v>1432</v>
      </c>
    </row>
    <row r="56" spans="1:22" x14ac:dyDescent="0.25">
      <c r="A56" s="610" t="s">
        <v>3385</v>
      </c>
      <c r="B56" s="617" t="s">
        <v>679</v>
      </c>
      <c r="C56" s="618" t="s">
        <v>680</v>
      </c>
      <c r="D56" s="619">
        <v>139558104</v>
      </c>
      <c r="E56" s="619">
        <v>5230252</v>
      </c>
      <c r="F56" s="619">
        <v>0</v>
      </c>
      <c r="G56" s="619">
        <v>490747</v>
      </c>
      <c r="H56" s="619">
        <v>0</v>
      </c>
      <c r="I56" s="619">
        <v>490747</v>
      </c>
      <c r="J56" s="619">
        <v>0</v>
      </c>
      <c r="K56" s="619">
        <v>1353469</v>
      </c>
      <c r="L56" s="619">
        <v>836867</v>
      </c>
      <c r="M56" s="619">
        <v>836867</v>
      </c>
      <c r="N56" s="619">
        <v>0</v>
      </c>
      <c r="O56" s="619">
        <v>0</v>
      </c>
      <c r="P56" s="619">
        <v>142107273</v>
      </c>
      <c r="Q56" s="620" t="s">
        <v>535</v>
      </c>
      <c r="R56" s="620" t="s">
        <v>677</v>
      </c>
      <c r="S56" s="610" t="s">
        <v>535</v>
      </c>
      <c r="T56" s="611" t="s">
        <v>558</v>
      </c>
      <c r="U56" s="611" t="s">
        <v>681</v>
      </c>
      <c r="V56" s="610" t="s">
        <v>1432</v>
      </c>
    </row>
    <row r="57" spans="1:22" x14ac:dyDescent="0.25">
      <c r="A57" s="610" t="s">
        <v>3385</v>
      </c>
      <c r="B57" s="617" t="s">
        <v>682</v>
      </c>
      <c r="C57" s="618" t="s">
        <v>683</v>
      </c>
      <c r="D57" s="619">
        <v>38279764</v>
      </c>
      <c r="E57" s="619">
        <v>1473724</v>
      </c>
      <c r="F57" s="619">
        <v>0</v>
      </c>
      <c r="G57" s="619">
        <v>160521</v>
      </c>
      <c r="H57" s="619">
        <v>0</v>
      </c>
      <c r="I57" s="619">
        <v>160521</v>
      </c>
      <c r="J57" s="619">
        <v>0</v>
      </c>
      <c r="K57" s="619">
        <v>2479732</v>
      </c>
      <c r="L57" s="619">
        <v>53941</v>
      </c>
      <c r="M57" s="619">
        <v>53941</v>
      </c>
      <c r="N57" s="619">
        <v>0</v>
      </c>
      <c r="O57" s="619">
        <v>0</v>
      </c>
      <c r="P57" s="619">
        <v>37059294</v>
      </c>
      <c r="Q57" s="620" t="s">
        <v>479</v>
      </c>
      <c r="R57" s="620" t="s">
        <v>480</v>
      </c>
      <c r="S57" s="610" t="s">
        <v>474</v>
      </c>
      <c r="T57" s="611" t="s">
        <v>481</v>
      </c>
      <c r="U57" s="611" t="s">
        <v>684</v>
      </c>
      <c r="V57" s="610" t="s">
        <v>1432</v>
      </c>
    </row>
    <row r="58" spans="1:22" x14ac:dyDescent="0.25">
      <c r="A58" s="610" t="s">
        <v>3385</v>
      </c>
      <c r="B58" s="617" t="s">
        <v>685</v>
      </c>
      <c r="C58" s="618" t="s">
        <v>686</v>
      </c>
      <c r="D58" s="619">
        <v>43458119</v>
      </c>
      <c r="E58" s="619">
        <v>4872306</v>
      </c>
      <c r="F58" s="619">
        <v>0</v>
      </c>
      <c r="G58" s="619">
        <v>203044</v>
      </c>
      <c r="H58" s="619">
        <v>0</v>
      </c>
      <c r="I58" s="619">
        <v>203044</v>
      </c>
      <c r="J58" s="619">
        <v>0</v>
      </c>
      <c r="K58" s="619">
        <v>0</v>
      </c>
      <c r="L58" s="619">
        <v>181982</v>
      </c>
      <c r="M58" s="619">
        <v>162770</v>
      </c>
      <c r="N58" s="619">
        <v>19212</v>
      </c>
      <c r="O58" s="619">
        <v>0</v>
      </c>
      <c r="P58" s="619">
        <v>47945399</v>
      </c>
      <c r="Q58" s="620" t="s">
        <v>472</v>
      </c>
      <c r="R58" s="620" t="s">
        <v>473</v>
      </c>
      <c r="S58" s="610" t="s">
        <v>474</v>
      </c>
      <c r="T58" s="611" t="s">
        <v>475</v>
      </c>
      <c r="U58" s="611" t="s">
        <v>687</v>
      </c>
      <c r="V58" s="610" t="s">
        <v>1432</v>
      </c>
    </row>
    <row r="59" spans="1:22" x14ac:dyDescent="0.25">
      <c r="A59" s="610" t="s">
        <v>3385</v>
      </c>
      <c r="B59" s="617" t="s">
        <v>688</v>
      </c>
      <c r="C59" s="618" t="s">
        <v>689</v>
      </c>
      <c r="D59" s="619">
        <v>23569051</v>
      </c>
      <c r="E59" s="619">
        <v>3033745</v>
      </c>
      <c r="F59" s="619">
        <v>0</v>
      </c>
      <c r="G59" s="619">
        <v>133333</v>
      </c>
      <c r="H59" s="619">
        <v>1576</v>
      </c>
      <c r="I59" s="619">
        <v>134909</v>
      </c>
      <c r="J59" s="619">
        <v>0</v>
      </c>
      <c r="K59" s="619">
        <v>0</v>
      </c>
      <c r="L59" s="619">
        <v>0</v>
      </c>
      <c r="M59" s="619">
        <v>0</v>
      </c>
      <c r="N59" s="619">
        <v>0</v>
      </c>
      <c r="O59" s="619">
        <v>0</v>
      </c>
      <c r="P59" s="619">
        <v>26467887</v>
      </c>
      <c r="Q59" s="620" t="s">
        <v>630</v>
      </c>
      <c r="R59" s="620" t="s">
        <v>557</v>
      </c>
      <c r="S59" s="610" t="s">
        <v>474</v>
      </c>
      <c r="T59" s="611" t="s">
        <v>558</v>
      </c>
      <c r="U59" s="611" t="s">
        <v>690</v>
      </c>
      <c r="V59" s="610" t="s">
        <v>1432</v>
      </c>
    </row>
    <row r="60" spans="1:22" x14ac:dyDescent="0.25">
      <c r="A60" s="610" t="s">
        <v>3385</v>
      </c>
      <c r="B60" s="617" t="s">
        <v>691</v>
      </c>
      <c r="C60" s="618" t="s">
        <v>692</v>
      </c>
      <c r="D60" s="619">
        <v>1161301846</v>
      </c>
      <c r="E60" s="619">
        <v>5482217</v>
      </c>
      <c r="F60" s="619">
        <v>0</v>
      </c>
      <c r="G60" s="619">
        <v>1893076</v>
      </c>
      <c r="H60" s="619">
        <v>0</v>
      </c>
      <c r="I60" s="619">
        <v>1893076</v>
      </c>
      <c r="J60" s="619">
        <v>12515000</v>
      </c>
      <c r="K60" s="619">
        <v>0</v>
      </c>
      <c r="L60" s="619">
        <v>0</v>
      </c>
      <c r="M60" s="619">
        <v>0</v>
      </c>
      <c r="N60" s="619">
        <v>0</v>
      </c>
      <c r="O60" s="619">
        <v>0</v>
      </c>
      <c r="P60" s="619">
        <v>1152375987</v>
      </c>
      <c r="Q60" s="620" t="s">
        <v>693</v>
      </c>
      <c r="R60" s="620" t="s">
        <v>504</v>
      </c>
      <c r="S60" s="610" t="s">
        <v>645</v>
      </c>
      <c r="T60" s="611" t="s">
        <v>506</v>
      </c>
      <c r="U60" s="611" t="s">
        <v>694</v>
      </c>
      <c r="V60" s="610" t="s">
        <v>1432</v>
      </c>
    </row>
    <row r="61" spans="1:22" x14ac:dyDescent="0.25">
      <c r="A61" s="610" t="s">
        <v>3385</v>
      </c>
      <c r="B61" s="617" t="s">
        <v>695</v>
      </c>
      <c r="C61" s="618" t="s">
        <v>696</v>
      </c>
      <c r="D61" s="619">
        <v>61824898</v>
      </c>
      <c r="E61" s="619">
        <v>4525069</v>
      </c>
      <c r="F61" s="619">
        <v>0</v>
      </c>
      <c r="G61" s="619">
        <v>238504</v>
      </c>
      <c r="H61" s="619">
        <v>2324</v>
      </c>
      <c r="I61" s="619">
        <v>240828</v>
      </c>
      <c r="J61" s="619">
        <v>0</v>
      </c>
      <c r="K61" s="619">
        <v>0</v>
      </c>
      <c r="L61" s="619">
        <v>0</v>
      </c>
      <c r="M61" s="619">
        <v>0</v>
      </c>
      <c r="N61" s="619">
        <v>0</v>
      </c>
      <c r="O61" s="619">
        <v>0</v>
      </c>
      <c r="P61" s="619">
        <v>66109139</v>
      </c>
      <c r="Q61" s="620" t="s">
        <v>520</v>
      </c>
      <c r="R61" s="620" t="s">
        <v>521</v>
      </c>
      <c r="S61" s="610" t="s">
        <v>474</v>
      </c>
      <c r="T61" s="611" t="s">
        <v>499</v>
      </c>
      <c r="U61" s="611" t="s">
        <v>697</v>
      </c>
      <c r="V61" s="610" t="s">
        <v>1432</v>
      </c>
    </row>
    <row r="62" spans="1:22" x14ac:dyDescent="0.25">
      <c r="A62" s="610" t="s">
        <v>3385</v>
      </c>
      <c r="B62" s="617" t="s">
        <v>698</v>
      </c>
      <c r="C62" s="618" t="s">
        <v>699</v>
      </c>
      <c r="D62" s="619">
        <v>140731145</v>
      </c>
      <c r="E62" s="619">
        <v>14554148</v>
      </c>
      <c r="F62" s="619">
        <v>0</v>
      </c>
      <c r="G62" s="619">
        <v>1248919</v>
      </c>
      <c r="H62" s="619">
        <v>0</v>
      </c>
      <c r="I62" s="619">
        <v>1248919</v>
      </c>
      <c r="J62" s="619">
        <v>0</v>
      </c>
      <c r="K62" s="619">
        <v>425773</v>
      </c>
      <c r="L62" s="619">
        <v>3747266</v>
      </c>
      <c r="M62" s="619">
        <v>3747266</v>
      </c>
      <c r="N62" s="619">
        <v>0</v>
      </c>
      <c r="O62" s="619">
        <v>0</v>
      </c>
      <c r="P62" s="619">
        <v>149863335</v>
      </c>
      <c r="Q62" s="620" t="s">
        <v>535</v>
      </c>
      <c r="R62" s="620" t="s">
        <v>473</v>
      </c>
      <c r="S62" s="610" t="s">
        <v>535</v>
      </c>
      <c r="T62" s="611" t="s">
        <v>536</v>
      </c>
      <c r="U62" s="611" t="s">
        <v>700</v>
      </c>
      <c r="V62" s="610" t="s">
        <v>1432</v>
      </c>
    </row>
    <row r="63" spans="1:22" x14ac:dyDescent="0.25">
      <c r="A63" s="610" t="s">
        <v>3385</v>
      </c>
      <c r="B63" s="617" t="s">
        <v>701</v>
      </c>
      <c r="C63" s="618" t="s">
        <v>702</v>
      </c>
      <c r="D63" s="619">
        <v>27650734</v>
      </c>
      <c r="E63" s="619">
        <v>4365267</v>
      </c>
      <c r="F63" s="619">
        <v>0</v>
      </c>
      <c r="G63" s="619">
        <v>194453</v>
      </c>
      <c r="H63" s="619">
        <v>0</v>
      </c>
      <c r="I63" s="619">
        <v>194453</v>
      </c>
      <c r="J63" s="619">
        <v>0</v>
      </c>
      <c r="K63" s="619">
        <v>0</v>
      </c>
      <c r="L63" s="619">
        <v>111297</v>
      </c>
      <c r="M63" s="619">
        <v>111297</v>
      </c>
      <c r="N63" s="619">
        <v>0</v>
      </c>
      <c r="O63" s="619">
        <v>0</v>
      </c>
      <c r="P63" s="619">
        <v>31710251</v>
      </c>
      <c r="Q63" s="620" t="s">
        <v>669</v>
      </c>
      <c r="R63" s="620" t="s">
        <v>473</v>
      </c>
      <c r="S63" s="610" t="s">
        <v>474</v>
      </c>
      <c r="T63" s="611" t="s">
        <v>536</v>
      </c>
      <c r="U63" s="611" t="s">
        <v>703</v>
      </c>
      <c r="V63" s="610" t="s">
        <v>3368</v>
      </c>
    </row>
    <row r="64" spans="1:22" x14ac:dyDescent="0.25">
      <c r="A64" s="610" t="s">
        <v>3385</v>
      </c>
      <c r="B64" s="617" t="s">
        <v>704</v>
      </c>
      <c r="C64" s="618" t="s">
        <v>705</v>
      </c>
      <c r="D64" s="619">
        <v>113658837</v>
      </c>
      <c r="E64" s="619">
        <v>8777169</v>
      </c>
      <c r="F64" s="619">
        <v>0</v>
      </c>
      <c r="G64" s="619">
        <v>367126</v>
      </c>
      <c r="H64" s="619">
        <v>0</v>
      </c>
      <c r="I64" s="619">
        <v>367126</v>
      </c>
      <c r="J64" s="619">
        <v>0</v>
      </c>
      <c r="K64" s="619">
        <v>0</v>
      </c>
      <c r="L64" s="619">
        <v>0</v>
      </c>
      <c r="M64" s="619">
        <v>0</v>
      </c>
      <c r="N64" s="619">
        <v>0</v>
      </c>
      <c r="O64" s="619">
        <v>0</v>
      </c>
      <c r="P64" s="619">
        <v>122068880</v>
      </c>
      <c r="Q64" s="620" t="s">
        <v>513</v>
      </c>
      <c r="R64" s="620" t="s">
        <v>547</v>
      </c>
      <c r="S64" s="610" t="s">
        <v>515</v>
      </c>
      <c r="T64" s="611" t="s">
        <v>548</v>
      </c>
      <c r="U64" s="611" t="s">
        <v>706</v>
      </c>
      <c r="V64" s="610" t="s">
        <v>1432</v>
      </c>
    </row>
    <row r="65" spans="1:22" x14ac:dyDescent="0.25">
      <c r="A65" s="610" t="s">
        <v>3385</v>
      </c>
      <c r="B65" s="617" t="s">
        <v>707</v>
      </c>
      <c r="C65" s="618" t="s">
        <v>708</v>
      </c>
      <c r="D65" s="619">
        <v>124530234</v>
      </c>
      <c r="E65" s="619">
        <v>4202325</v>
      </c>
      <c r="F65" s="619">
        <v>0</v>
      </c>
      <c r="G65" s="619">
        <v>215942</v>
      </c>
      <c r="H65" s="619">
        <v>0</v>
      </c>
      <c r="I65" s="619">
        <v>215942</v>
      </c>
      <c r="J65" s="619">
        <v>0</v>
      </c>
      <c r="K65" s="619">
        <v>0</v>
      </c>
      <c r="L65" s="619">
        <v>1873</v>
      </c>
      <c r="M65" s="619">
        <v>1873</v>
      </c>
      <c r="N65" s="619">
        <v>0</v>
      </c>
      <c r="O65" s="619">
        <v>0</v>
      </c>
      <c r="P65" s="619">
        <v>128514744</v>
      </c>
      <c r="Q65" s="620" t="s">
        <v>472</v>
      </c>
      <c r="R65" s="620" t="s">
        <v>473</v>
      </c>
      <c r="S65" s="610" t="s">
        <v>474</v>
      </c>
      <c r="T65" s="611" t="s">
        <v>475</v>
      </c>
      <c r="U65" s="611" t="s">
        <v>709</v>
      </c>
      <c r="V65" s="610" t="s">
        <v>1432</v>
      </c>
    </row>
    <row r="66" spans="1:22" x14ac:dyDescent="0.25">
      <c r="A66" s="610" t="s">
        <v>3385</v>
      </c>
      <c r="B66" s="617" t="s">
        <v>710</v>
      </c>
      <c r="C66" s="618" t="s">
        <v>711</v>
      </c>
      <c r="D66" s="619">
        <v>97842372</v>
      </c>
      <c r="E66" s="619">
        <v>8837430</v>
      </c>
      <c r="F66" s="619">
        <v>0</v>
      </c>
      <c r="G66" s="619">
        <v>386406</v>
      </c>
      <c r="H66" s="619">
        <v>0</v>
      </c>
      <c r="I66" s="619">
        <v>386406</v>
      </c>
      <c r="J66" s="619">
        <v>0</v>
      </c>
      <c r="K66" s="619">
        <v>1678103</v>
      </c>
      <c r="L66" s="619">
        <v>0</v>
      </c>
      <c r="M66" s="619">
        <v>0</v>
      </c>
      <c r="N66" s="619">
        <v>0</v>
      </c>
      <c r="O66" s="619">
        <v>0</v>
      </c>
      <c r="P66" s="619">
        <v>104615293</v>
      </c>
      <c r="Q66" s="620" t="s">
        <v>503</v>
      </c>
      <c r="R66" s="620" t="s">
        <v>504</v>
      </c>
      <c r="S66" s="610" t="s">
        <v>505</v>
      </c>
      <c r="T66" s="611" t="s">
        <v>506</v>
      </c>
      <c r="U66" s="611" t="s">
        <v>712</v>
      </c>
      <c r="V66" s="610" t="s">
        <v>1432</v>
      </c>
    </row>
    <row r="67" spans="1:22" x14ac:dyDescent="0.25">
      <c r="A67" s="610" t="s">
        <v>3386</v>
      </c>
      <c r="B67" s="617" t="s">
        <v>713</v>
      </c>
      <c r="C67" s="618" t="s">
        <v>714</v>
      </c>
      <c r="D67" s="619">
        <v>99188000</v>
      </c>
      <c r="E67" s="619">
        <v>3738045</v>
      </c>
      <c r="F67" s="619">
        <v>0</v>
      </c>
      <c r="G67" s="619">
        <v>469689</v>
      </c>
      <c r="H67" s="619">
        <v>0</v>
      </c>
      <c r="I67" s="619">
        <v>469689</v>
      </c>
      <c r="J67" s="619">
        <v>0</v>
      </c>
      <c r="K67" s="619">
        <v>440765</v>
      </c>
      <c r="L67" s="619">
        <v>1149212</v>
      </c>
      <c r="M67" s="619">
        <v>1149212</v>
      </c>
      <c r="N67" s="619">
        <v>0</v>
      </c>
      <c r="O67" s="619">
        <v>0</v>
      </c>
      <c r="P67" s="619">
        <v>100866379</v>
      </c>
      <c r="Q67" s="620" t="s">
        <v>535</v>
      </c>
      <c r="R67" s="620" t="s">
        <v>715</v>
      </c>
      <c r="S67" s="610" t="s">
        <v>535</v>
      </c>
      <c r="T67" s="611" t="s">
        <v>558</v>
      </c>
      <c r="U67" s="611" t="s">
        <v>716</v>
      </c>
      <c r="V67" s="610" t="s">
        <v>1432</v>
      </c>
    </row>
    <row r="68" spans="1:22" x14ac:dyDescent="0.25">
      <c r="A68" s="610" t="s">
        <v>3385</v>
      </c>
      <c r="B68" s="617" t="s">
        <v>717</v>
      </c>
      <c r="C68" s="618" t="s">
        <v>718</v>
      </c>
      <c r="D68" s="619">
        <v>60972315</v>
      </c>
      <c r="E68" s="619">
        <v>14514266</v>
      </c>
      <c r="F68" s="619">
        <v>0</v>
      </c>
      <c r="G68" s="619">
        <v>207970</v>
      </c>
      <c r="H68" s="619">
        <v>0</v>
      </c>
      <c r="I68" s="619">
        <v>207970</v>
      </c>
      <c r="J68" s="619">
        <v>0</v>
      </c>
      <c r="K68" s="619">
        <v>2492940</v>
      </c>
      <c r="L68" s="619">
        <v>49804</v>
      </c>
      <c r="M68" s="619">
        <v>49804</v>
      </c>
      <c r="N68" s="619">
        <v>0</v>
      </c>
      <c r="O68" s="619">
        <v>0</v>
      </c>
      <c r="P68" s="619">
        <v>72735867</v>
      </c>
      <c r="Q68" s="620" t="s">
        <v>619</v>
      </c>
      <c r="R68" s="620" t="s">
        <v>473</v>
      </c>
      <c r="S68" s="610" t="s">
        <v>474</v>
      </c>
      <c r="T68" s="611" t="s">
        <v>499</v>
      </c>
      <c r="U68" s="611" t="s">
        <v>719</v>
      </c>
      <c r="V68" s="610" t="s">
        <v>3368</v>
      </c>
    </row>
    <row r="69" spans="1:22" x14ac:dyDescent="0.25">
      <c r="A69" s="610" t="s">
        <v>3385</v>
      </c>
      <c r="B69" s="617" t="s">
        <v>720</v>
      </c>
      <c r="C69" s="618" t="s">
        <v>721</v>
      </c>
      <c r="D69" s="619">
        <v>28533463</v>
      </c>
      <c r="E69" s="619">
        <v>1353915</v>
      </c>
      <c r="F69" s="619">
        <v>0</v>
      </c>
      <c r="G69" s="619">
        <v>144329</v>
      </c>
      <c r="H69" s="619">
        <v>0</v>
      </c>
      <c r="I69" s="619">
        <v>144329</v>
      </c>
      <c r="J69" s="619">
        <v>0</v>
      </c>
      <c r="K69" s="619">
        <v>378422</v>
      </c>
      <c r="L69" s="619">
        <v>0</v>
      </c>
      <c r="M69" s="619">
        <v>0</v>
      </c>
      <c r="N69" s="619">
        <v>0</v>
      </c>
      <c r="O69" s="619">
        <v>0</v>
      </c>
      <c r="P69" s="619">
        <v>29364627</v>
      </c>
      <c r="Q69" s="620" t="s">
        <v>535</v>
      </c>
      <c r="R69" s="620" t="s">
        <v>722</v>
      </c>
      <c r="S69" s="610" t="s">
        <v>535</v>
      </c>
      <c r="T69" s="611" t="s">
        <v>723</v>
      </c>
      <c r="U69" s="611" t="s">
        <v>724</v>
      </c>
      <c r="V69" s="610" t="s">
        <v>1432</v>
      </c>
    </row>
    <row r="70" spans="1:22" x14ac:dyDescent="0.25">
      <c r="A70" s="610" t="s">
        <v>3385</v>
      </c>
      <c r="B70" s="617" t="s">
        <v>725</v>
      </c>
      <c r="C70" s="618" t="s">
        <v>726</v>
      </c>
      <c r="D70" s="619">
        <v>84144962</v>
      </c>
      <c r="E70" s="619">
        <v>8515329</v>
      </c>
      <c r="F70" s="619">
        <v>0</v>
      </c>
      <c r="G70" s="619">
        <v>160388</v>
      </c>
      <c r="H70" s="619">
        <v>0</v>
      </c>
      <c r="I70" s="619">
        <v>160388</v>
      </c>
      <c r="J70" s="619">
        <v>0</v>
      </c>
      <c r="K70" s="619">
        <v>0</v>
      </c>
      <c r="L70" s="619">
        <v>0</v>
      </c>
      <c r="M70" s="619">
        <v>0</v>
      </c>
      <c r="N70" s="619">
        <v>0</v>
      </c>
      <c r="O70" s="619">
        <v>0</v>
      </c>
      <c r="P70" s="619">
        <v>92499903</v>
      </c>
      <c r="Q70" s="620" t="s">
        <v>493</v>
      </c>
      <c r="R70" s="620" t="s">
        <v>494</v>
      </c>
      <c r="S70" s="610" t="s">
        <v>474</v>
      </c>
      <c r="T70" s="611" t="s">
        <v>475</v>
      </c>
      <c r="U70" s="611" t="s">
        <v>727</v>
      </c>
      <c r="V70" s="610" t="s">
        <v>1432</v>
      </c>
    </row>
    <row r="71" spans="1:22" x14ac:dyDescent="0.25">
      <c r="A71" s="610" t="s">
        <v>3385</v>
      </c>
      <c r="B71" s="617" t="s">
        <v>728</v>
      </c>
      <c r="C71" s="618" t="s">
        <v>729</v>
      </c>
      <c r="D71" s="619">
        <v>90569988</v>
      </c>
      <c r="E71" s="619">
        <v>4007241</v>
      </c>
      <c r="F71" s="619">
        <v>0</v>
      </c>
      <c r="G71" s="619">
        <v>329595</v>
      </c>
      <c r="H71" s="619">
        <v>0</v>
      </c>
      <c r="I71" s="619">
        <v>329595</v>
      </c>
      <c r="J71" s="619">
        <v>0</v>
      </c>
      <c r="K71" s="619">
        <v>0</v>
      </c>
      <c r="L71" s="619">
        <v>725891</v>
      </c>
      <c r="M71" s="619">
        <v>725891</v>
      </c>
      <c r="N71" s="619">
        <v>0</v>
      </c>
      <c r="O71" s="619">
        <v>0</v>
      </c>
      <c r="P71" s="619">
        <v>93521743</v>
      </c>
      <c r="Q71" s="620" t="s">
        <v>535</v>
      </c>
      <c r="R71" s="620" t="s">
        <v>480</v>
      </c>
      <c r="S71" s="610" t="s">
        <v>535</v>
      </c>
      <c r="T71" s="611" t="s">
        <v>481</v>
      </c>
      <c r="U71" s="611" t="s">
        <v>730</v>
      </c>
      <c r="V71" s="610" t="s">
        <v>1432</v>
      </c>
    </row>
    <row r="72" spans="1:22" x14ac:dyDescent="0.25">
      <c r="A72" s="610" t="s">
        <v>3385</v>
      </c>
      <c r="B72" s="617" t="s">
        <v>731</v>
      </c>
      <c r="C72" s="618" t="s">
        <v>732</v>
      </c>
      <c r="D72" s="619">
        <v>17033013</v>
      </c>
      <c r="E72" s="619">
        <v>1250757</v>
      </c>
      <c r="F72" s="619">
        <v>0</v>
      </c>
      <c r="G72" s="619">
        <v>160357</v>
      </c>
      <c r="H72" s="619">
        <v>0</v>
      </c>
      <c r="I72" s="619">
        <v>160357</v>
      </c>
      <c r="J72" s="619">
        <v>0</v>
      </c>
      <c r="K72" s="619">
        <v>0</v>
      </c>
      <c r="L72" s="619">
        <v>250929</v>
      </c>
      <c r="M72" s="619">
        <v>250929</v>
      </c>
      <c r="N72" s="619">
        <v>0</v>
      </c>
      <c r="O72" s="619">
        <v>0</v>
      </c>
      <c r="P72" s="619">
        <v>17872484</v>
      </c>
      <c r="Q72" s="620" t="s">
        <v>479</v>
      </c>
      <c r="R72" s="620" t="s">
        <v>480</v>
      </c>
      <c r="S72" s="610" t="s">
        <v>474</v>
      </c>
      <c r="T72" s="611" t="s">
        <v>481</v>
      </c>
      <c r="U72" s="611" t="s">
        <v>733</v>
      </c>
      <c r="V72" s="610" t="s">
        <v>1432</v>
      </c>
    </row>
    <row r="73" spans="1:22" x14ac:dyDescent="0.25">
      <c r="A73" s="610" t="s">
        <v>3385</v>
      </c>
      <c r="B73" s="617" t="s">
        <v>734</v>
      </c>
      <c r="C73" s="618" t="s">
        <v>735</v>
      </c>
      <c r="D73" s="619">
        <v>101873617</v>
      </c>
      <c r="E73" s="619">
        <v>5918520</v>
      </c>
      <c r="F73" s="619">
        <v>0</v>
      </c>
      <c r="G73" s="619">
        <v>377425</v>
      </c>
      <c r="H73" s="619">
        <v>0</v>
      </c>
      <c r="I73" s="619">
        <v>377425</v>
      </c>
      <c r="J73" s="619">
        <v>0</v>
      </c>
      <c r="K73" s="619">
        <v>0</v>
      </c>
      <c r="L73" s="619">
        <v>612526</v>
      </c>
      <c r="M73" s="619">
        <v>612526</v>
      </c>
      <c r="N73" s="619">
        <v>0</v>
      </c>
      <c r="O73" s="619">
        <v>0</v>
      </c>
      <c r="P73" s="619">
        <v>106802186</v>
      </c>
      <c r="Q73" s="620" t="s">
        <v>513</v>
      </c>
      <c r="R73" s="620" t="s">
        <v>514</v>
      </c>
      <c r="S73" s="610" t="s">
        <v>515</v>
      </c>
      <c r="T73" s="611" t="s">
        <v>516</v>
      </c>
      <c r="U73" s="611" t="s">
        <v>736</v>
      </c>
      <c r="V73" s="610" t="s">
        <v>1432</v>
      </c>
    </row>
    <row r="74" spans="1:22" x14ac:dyDescent="0.25">
      <c r="A74" s="610" t="s">
        <v>3386</v>
      </c>
      <c r="B74" s="617" t="s">
        <v>737</v>
      </c>
      <c r="C74" s="618" t="s">
        <v>738</v>
      </c>
      <c r="D74" s="619">
        <v>98575475</v>
      </c>
      <c r="E74" s="619">
        <v>10691038</v>
      </c>
      <c r="F74" s="619">
        <v>0</v>
      </c>
      <c r="G74" s="619">
        <v>638799</v>
      </c>
      <c r="H74" s="619">
        <v>0</v>
      </c>
      <c r="I74" s="619">
        <v>638799</v>
      </c>
      <c r="J74" s="619">
        <v>0</v>
      </c>
      <c r="K74" s="619">
        <v>186912</v>
      </c>
      <c r="L74" s="619">
        <v>1186314</v>
      </c>
      <c r="M74" s="619">
        <v>1186314</v>
      </c>
      <c r="N74" s="619">
        <v>0</v>
      </c>
      <c r="O74" s="619">
        <v>0</v>
      </c>
      <c r="P74" s="619">
        <v>107254488</v>
      </c>
      <c r="Q74" s="620" t="s">
        <v>535</v>
      </c>
      <c r="R74" s="620" t="s">
        <v>576</v>
      </c>
      <c r="S74" s="610" t="s">
        <v>535</v>
      </c>
      <c r="T74" s="611" t="s">
        <v>536</v>
      </c>
      <c r="U74" s="611" t="s">
        <v>739</v>
      </c>
      <c r="V74" s="610" t="s">
        <v>1432</v>
      </c>
    </row>
    <row r="75" spans="1:22" x14ac:dyDescent="0.25">
      <c r="A75" s="610" t="s">
        <v>3385</v>
      </c>
      <c r="B75" s="617" t="s">
        <v>740</v>
      </c>
      <c r="C75" s="618" t="s">
        <v>741</v>
      </c>
      <c r="D75" s="619">
        <v>46647889</v>
      </c>
      <c r="E75" s="619">
        <v>4916435</v>
      </c>
      <c r="F75" s="619">
        <v>0</v>
      </c>
      <c r="G75" s="619">
        <v>165074</v>
      </c>
      <c r="H75" s="619">
        <v>0</v>
      </c>
      <c r="I75" s="619">
        <v>165074</v>
      </c>
      <c r="J75" s="619">
        <v>0</v>
      </c>
      <c r="K75" s="619">
        <v>0</v>
      </c>
      <c r="L75" s="619">
        <v>580320</v>
      </c>
      <c r="M75" s="619">
        <v>580320</v>
      </c>
      <c r="N75" s="619">
        <v>0</v>
      </c>
      <c r="O75" s="619">
        <v>0</v>
      </c>
      <c r="P75" s="619">
        <v>50818930</v>
      </c>
      <c r="Q75" s="620" t="s">
        <v>493</v>
      </c>
      <c r="R75" s="620" t="s">
        <v>494</v>
      </c>
      <c r="S75" s="610" t="s">
        <v>474</v>
      </c>
      <c r="T75" s="611" t="s">
        <v>475</v>
      </c>
      <c r="U75" s="611" t="s">
        <v>742</v>
      </c>
      <c r="V75" s="610" t="s">
        <v>1432</v>
      </c>
    </row>
    <row r="76" spans="1:22" x14ac:dyDescent="0.25">
      <c r="A76" s="610" t="s">
        <v>3386</v>
      </c>
      <c r="B76" s="617" t="s">
        <v>743</v>
      </c>
      <c r="C76" s="618" t="s">
        <v>744</v>
      </c>
      <c r="D76" s="619">
        <v>75867077</v>
      </c>
      <c r="E76" s="619">
        <v>7702387</v>
      </c>
      <c r="F76" s="619">
        <v>0</v>
      </c>
      <c r="G76" s="619">
        <v>392752</v>
      </c>
      <c r="H76" s="619">
        <v>0</v>
      </c>
      <c r="I76" s="619">
        <v>392752</v>
      </c>
      <c r="J76" s="619">
        <v>0</v>
      </c>
      <c r="K76" s="619">
        <v>675007</v>
      </c>
      <c r="L76" s="619">
        <v>0</v>
      </c>
      <c r="M76" s="619">
        <v>0</v>
      </c>
      <c r="N76" s="619">
        <v>0</v>
      </c>
      <c r="O76" s="619">
        <v>0</v>
      </c>
      <c r="P76" s="619">
        <v>82501705</v>
      </c>
      <c r="Q76" s="620" t="s">
        <v>513</v>
      </c>
      <c r="R76" s="620" t="s">
        <v>547</v>
      </c>
      <c r="S76" s="610" t="s">
        <v>515</v>
      </c>
      <c r="T76" s="611" t="s">
        <v>548</v>
      </c>
      <c r="U76" s="611" t="s">
        <v>745</v>
      </c>
      <c r="V76" s="610" t="s">
        <v>1432</v>
      </c>
    </row>
    <row r="77" spans="1:22" x14ac:dyDescent="0.25">
      <c r="A77" s="610" t="s">
        <v>3385</v>
      </c>
      <c r="B77" s="617" t="s">
        <v>746</v>
      </c>
      <c r="C77" s="618" t="s">
        <v>747</v>
      </c>
      <c r="D77" s="619">
        <v>115874845</v>
      </c>
      <c r="E77" s="619">
        <v>4772908</v>
      </c>
      <c r="F77" s="619">
        <v>0</v>
      </c>
      <c r="G77" s="619">
        <v>585143</v>
      </c>
      <c r="H77" s="619">
        <v>0</v>
      </c>
      <c r="I77" s="619">
        <v>585143</v>
      </c>
      <c r="J77" s="619">
        <v>0</v>
      </c>
      <c r="K77" s="619">
        <v>166004</v>
      </c>
      <c r="L77" s="619">
        <v>349042</v>
      </c>
      <c r="M77" s="619">
        <v>349042</v>
      </c>
      <c r="N77" s="619">
        <v>0</v>
      </c>
      <c r="O77" s="619">
        <v>0</v>
      </c>
      <c r="P77" s="619">
        <v>119547564</v>
      </c>
      <c r="Q77" s="620" t="s">
        <v>535</v>
      </c>
      <c r="R77" s="620" t="s">
        <v>722</v>
      </c>
      <c r="S77" s="610" t="s">
        <v>535</v>
      </c>
      <c r="T77" s="611" t="s">
        <v>723</v>
      </c>
      <c r="U77" s="611" t="s">
        <v>748</v>
      </c>
      <c r="V77" s="610" t="s">
        <v>1432</v>
      </c>
    </row>
    <row r="78" spans="1:22" x14ac:dyDescent="0.25">
      <c r="A78" s="610" t="s">
        <v>3385</v>
      </c>
      <c r="B78" s="617" t="s">
        <v>749</v>
      </c>
      <c r="C78" s="618" t="s">
        <v>750</v>
      </c>
      <c r="D78" s="619">
        <v>151981495</v>
      </c>
      <c r="E78" s="619">
        <v>17080333</v>
      </c>
      <c r="F78" s="619">
        <v>0</v>
      </c>
      <c r="G78" s="619">
        <v>505634</v>
      </c>
      <c r="H78" s="619">
        <v>1000</v>
      </c>
      <c r="I78" s="619">
        <v>506634</v>
      </c>
      <c r="J78" s="619">
        <v>0</v>
      </c>
      <c r="K78" s="619">
        <v>0</v>
      </c>
      <c r="L78" s="619">
        <v>0</v>
      </c>
      <c r="M78" s="619">
        <v>0</v>
      </c>
      <c r="N78" s="619">
        <v>0</v>
      </c>
      <c r="O78" s="619">
        <v>0</v>
      </c>
      <c r="P78" s="619">
        <v>168555194</v>
      </c>
      <c r="Q78" s="620" t="s">
        <v>503</v>
      </c>
      <c r="R78" s="620" t="s">
        <v>504</v>
      </c>
      <c r="S78" s="610" t="s">
        <v>505</v>
      </c>
      <c r="T78" s="611" t="s">
        <v>506</v>
      </c>
      <c r="U78" s="611" t="s">
        <v>751</v>
      </c>
      <c r="V78" s="610" t="s">
        <v>1432</v>
      </c>
    </row>
    <row r="79" spans="1:22" x14ac:dyDescent="0.25">
      <c r="A79" s="610" t="s">
        <v>3385</v>
      </c>
      <c r="B79" s="617" t="s">
        <v>752</v>
      </c>
      <c r="C79" s="618" t="s">
        <v>753</v>
      </c>
      <c r="D79" s="619">
        <v>23296660</v>
      </c>
      <c r="E79" s="619">
        <v>2621614</v>
      </c>
      <c r="F79" s="619">
        <v>0</v>
      </c>
      <c r="G79" s="619">
        <v>98770</v>
      </c>
      <c r="H79" s="619">
        <v>0</v>
      </c>
      <c r="I79" s="619">
        <v>98770</v>
      </c>
      <c r="J79" s="619">
        <v>0</v>
      </c>
      <c r="K79" s="619">
        <v>370546</v>
      </c>
      <c r="L79" s="619">
        <v>1007919</v>
      </c>
      <c r="M79" s="619">
        <v>1007919</v>
      </c>
      <c r="N79" s="619">
        <v>0</v>
      </c>
      <c r="O79" s="619">
        <v>0</v>
      </c>
      <c r="P79" s="619">
        <v>24441039</v>
      </c>
      <c r="Q79" s="620" t="s">
        <v>640</v>
      </c>
      <c r="R79" s="620" t="s">
        <v>641</v>
      </c>
      <c r="S79" s="610" t="s">
        <v>474</v>
      </c>
      <c r="T79" s="611" t="s">
        <v>499</v>
      </c>
      <c r="U79" s="611" t="s">
        <v>754</v>
      </c>
      <c r="V79" s="610" t="s">
        <v>1432</v>
      </c>
    </row>
    <row r="80" spans="1:22" x14ac:dyDescent="0.25">
      <c r="A80" s="610" t="s">
        <v>3386</v>
      </c>
      <c r="B80" s="617" t="s">
        <v>755</v>
      </c>
      <c r="C80" s="618" t="s">
        <v>756</v>
      </c>
      <c r="D80" s="619">
        <v>31952174</v>
      </c>
      <c r="E80" s="619">
        <v>3849535</v>
      </c>
      <c r="F80" s="619">
        <v>0</v>
      </c>
      <c r="G80" s="619">
        <v>262598</v>
      </c>
      <c r="H80" s="619">
        <v>0</v>
      </c>
      <c r="I80" s="619">
        <v>262598</v>
      </c>
      <c r="J80" s="619">
        <v>0</v>
      </c>
      <c r="K80" s="619">
        <v>1993006</v>
      </c>
      <c r="L80" s="619">
        <v>597311</v>
      </c>
      <c r="M80" s="619">
        <v>475615</v>
      </c>
      <c r="N80" s="619">
        <v>121696</v>
      </c>
      <c r="O80" s="619">
        <v>0</v>
      </c>
      <c r="P80" s="619">
        <v>32948794</v>
      </c>
      <c r="Q80" s="620" t="s">
        <v>757</v>
      </c>
      <c r="R80" s="620" t="s">
        <v>758</v>
      </c>
      <c r="S80" s="610" t="s">
        <v>474</v>
      </c>
      <c r="T80" s="611" t="s">
        <v>536</v>
      </c>
      <c r="U80" s="611" t="s">
        <v>759</v>
      </c>
      <c r="V80" s="610" t="s">
        <v>1432</v>
      </c>
    </row>
    <row r="81" spans="1:22" x14ac:dyDescent="0.25">
      <c r="A81" s="610" t="s">
        <v>3385</v>
      </c>
      <c r="B81" s="617" t="s">
        <v>760</v>
      </c>
      <c r="C81" s="618" t="s">
        <v>761</v>
      </c>
      <c r="D81" s="619">
        <v>28082699</v>
      </c>
      <c r="E81" s="619">
        <v>4028980</v>
      </c>
      <c r="F81" s="619">
        <v>0</v>
      </c>
      <c r="G81" s="619">
        <v>157652</v>
      </c>
      <c r="H81" s="619">
        <v>0</v>
      </c>
      <c r="I81" s="619">
        <v>157652</v>
      </c>
      <c r="J81" s="619">
        <v>0</v>
      </c>
      <c r="K81" s="619">
        <v>44416</v>
      </c>
      <c r="L81" s="619">
        <v>82958</v>
      </c>
      <c r="M81" s="619">
        <v>82958</v>
      </c>
      <c r="N81" s="619">
        <v>0</v>
      </c>
      <c r="O81" s="619">
        <v>0</v>
      </c>
      <c r="P81" s="619">
        <v>31826653</v>
      </c>
      <c r="Q81" s="620" t="s">
        <v>525</v>
      </c>
      <c r="R81" s="620" t="s">
        <v>526</v>
      </c>
      <c r="S81" s="610" t="s">
        <v>474</v>
      </c>
      <c r="T81" s="611" t="s">
        <v>475</v>
      </c>
      <c r="U81" s="611" t="s">
        <v>762</v>
      </c>
      <c r="V81" s="610" t="s">
        <v>3368</v>
      </c>
    </row>
    <row r="82" spans="1:22" x14ac:dyDescent="0.25">
      <c r="A82" s="610" t="s">
        <v>3386</v>
      </c>
      <c r="B82" s="617" t="s">
        <v>763</v>
      </c>
      <c r="C82" s="618" t="s">
        <v>764</v>
      </c>
      <c r="D82" s="619">
        <v>42588332</v>
      </c>
      <c r="E82" s="619">
        <v>7495227</v>
      </c>
      <c r="F82" s="619">
        <v>0</v>
      </c>
      <c r="G82" s="619">
        <v>202482</v>
      </c>
      <c r="H82" s="619">
        <v>0</v>
      </c>
      <c r="I82" s="619">
        <v>202482</v>
      </c>
      <c r="J82" s="619">
        <v>0</v>
      </c>
      <c r="K82" s="619">
        <v>0</v>
      </c>
      <c r="L82" s="619">
        <v>70421</v>
      </c>
      <c r="M82" s="619">
        <v>70421</v>
      </c>
      <c r="N82" s="619">
        <v>0</v>
      </c>
      <c r="O82" s="619">
        <v>0</v>
      </c>
      <c r="P82" s="619">
        <v>49810656</v>
      </c>
      <c r="Q82" s="620" t="s">
        <v>619</v>
      </c>
      <c r="R82" s="620" t="s">
        <v>473</v>
      </c>
      <c r="S82" s="610" t="s">
        <v>474</v>
      </c>
      <c r="T82" s="611" t="s">
        <v>499</v>
      </c>
      <c r="U82" s="611" t="s">
        <v>765</v>
      </c>
      <c r="V82" s="610" t="s">
        <v>1432</v>
      </c>
    </row>
    <row r="83" spans="1:22" x14ac:dyDescent="0.25">
      <c r="A83" s="610" t="s">
        <v>3385</v>
      </c>
      <c r="B83" s="617" t="s">
        <v>766</v>
      </c>
      <c r="C83" s="618" t="s">
        <v>767</v>
      </c>
      <c r="D83" s="619">
        <v>34470446</v>
      </c>
      <c r="E83" s="619">
        <v>3046858</v>
      </c>
      <c r="F83" s="619">
        <v>0</v>
      </c>
      <c r="G83" s="619">
        <v>258148</v>
      </c>
      <c r="H83" s="619">
        <v>0</v>
      </c>
      <c r="I83" s="619">
        <v>258148</v>
      </c>
      <c r="J83" s="619">
        <v>0</v>
      </c>
      <c r="K83" s="619">
        <v>0</v>
      </c>
      <c r="L83" s="619">
        <v>5189584</v>
      </c>
      <c r="M83" s="619">
        <v>4953100</v>
      </c>
      <c r="N83" s="619">
        <v>236484</v>
      </c>
      <c r="O83" s="619">
        <v>0</v>
      </c>
      <c r="P83" s="619">
        <v>32069572</v>
      </c>
      <c r="Q83" s="620" t="s">
        <v>572</v>
      </c>
      <c r="R83" s="620" t="s">
        <v>473</v>
      </c>
      <c r="S83" s="610" t="s">
        <v>474</v>
      </c>
      <c r="T83" s="611" t="s">
        <v>481</v>
      </c>
      <c r="U83" s="611" t="s">
        <v>768</v>
      </c>
      <c r="V83" s="610" t="s">
        <v>1432</v>
      </c>
    </row>
    <row r="84" spans="1:22" x14ac:dyDescent="0.25">
      <c r="A84" s="610" t="s">
        <v>3385</v>
      </c>
      <c r="B84" s="617" t="s">
        <v>769</v>
      </c>
      <c r="C84" s="618" t="s">
        <v>770</v>
      </c>
      <c r="D84" s="619">
        <v>105245921</v>
      </c>
      <c r="E84" s="619">
        <v>7371319</v>
      </c>
      <c r="F84" s="619">
        <v>0</v>
      </c>
      <c r="G84" s="619">
        <v>456728</v>
      </c>
      <c r="H84" s="619">
        <v>0</v>
      </c>
      <c r="I84" s="619">
        <v>456728</v>
      </c>
      <c r="J84" s="619">
        <v>0</v>
      </c>
      <c r="K84" s="619">
        <v>1239184</v>
      </c>
      <c r="L84" s="619">
        <v>6799682</v>
      </c>
      <c r="M84" s="619">
        <v>6799682</v>
      </c>
      <c r="N84" s="619">
        <v>0</v>
      </c>
      <c r="O84" s="619">
        <v>0</v>
      </c>
      <c r="P84" s="619">
        <v>104121646</v>
      </c>
      <c r="Q84" s="620" t="s">
        <v>535</v>
      </c>
      <c r="R84" s="620" t="s">
        <v>771</v>
      </c>
      <c r="S84" s="610" t="s">
        <v>535</v>
      </c>
      <c r="T84" s="611" t="s">
        <v>516</v>
      </c>
      <c r="U84" s="611" t="s">
        <v>772</v>
      </c>
      <c r="V84" s="610" t="s">
        <v>1432</v>
      </c>
    </row>
    <row r="85" spans="1:22" x14ac:dyDescent="0.25">
      <c r="A85" s="610" t="s">
        <v>3385</v>
      </c>
      <c r="B85" s="617" t="s">
        <v>773</v>
      </c>
      <c r="C85" s="618" t="s">
        <v>774</v>
      </c>
      <c r="D85" s="619">
        <v>57789671</v>
      </c>
      <c r="E85" s="619">
        <v>2654609</v>
      </c>
      <c r="F85" s="619">
        <v>0</v>
      </c>
      <c r="G85" s="619">
        <v>169762</v>
      </c>
      <c r="H85" s="619">
        <v>0</v>
      </c>
      <c r="I85" s="619">
        <v>169762</v>
      </c>
      <c r="J85" s="619">
        <v>0</v>
      </c>
      <c r="K85" s="619">
        <v>0</v>
      </c>
      <c r="L85" s="619">
        <v>0</v>
      </c>
      <c r="M85" s="619">
        <v>0</v>
      </c>
      <c r="N85" s="619">
        <v>0</v>
      </c>
      <c r="O85" s="619">
        <v>0</v>
      </c>
      <c r="P85" s="619">
        <v>60274518</v>
      </c>
      <c r="Q85" s="620" t="s">
        <v>649</v>
      </c>
      <c r="R85" s="620" t="s">
        <v>650</v>
      </c>
      <c r="S85" s="610" t="s">
        <v>474</v>
      </c>
      <c r="T85" s="611" t="s">
        <v>548</v>
      </c>
      <c r="U85" s="611" t="s">
        <v>775</v>
      </c>
      <c r="V85" s="610" t="s">
        <v>1432</v>
      </c>
    </row>
    <row r="86" spans="1:22" x14ac:dyDescent="0.25">
      <c r="A86" s="610" t="s">
        <v>3385</v>
      </c>
      <c r="B86" s="617" t="s">
        <v>776</v>
      </c>
      <c r="C86" s="618" t="s">
        <v>777</v>
      </c>
      <c r="D86" s="619">
        <v>90236652</v>
      </c>
      <c r="E86" s="619">
        <v>6470658</v>
      </c>
      <c r="F86" s="619">
        <v>0</v>
      </c>
      <c r="G86" s="619">
        <v>473289</v>
      </c>
      <c r="H86" s="619">
        <v>0</v>
      </c>
      <c r="I86" s="619">
        <v>473289</v>
      </c>
      <c r="J86" s="619">
        <v>0</v>
      </c>
      <c r="K86" s="619">
        <v>468045</v>
      </c>
      <c r="L86" s="619">
        <v>1538741</v>
      </c>
      <c r="M86" s="619">
        <v>1538741</v>
      </c>
      <c r="N86" s="619">
        <v>0</v>
      </c>
      <c r="O86" s="619">
        <v>0</v>
      </c>
      <c r="P86" s="619">
        <v>94227235</v>
      </c>
      <c r="Q86" s="620" t="s">
        <v>498</v>
      </c>
      <c r="R86" s="620" t="s">
        <v>473</v>
      </c>
      <c r="S86" s="610" t="s">
        <v>474</v>
      </c>
      <c r="T86" s="611" t="s">
        <v>499</v>
      </c>
      <c r="U86" s="611" t="s">
        <v>778</v>
      </c>
      <c r="V86" s="610" t="s">
        <v>1432</v>
      </c>
    </row>
    <row r="87" spans="1:22" x14ac:dyDescent="0.25">
      <c r="A87" s="610" t="s">
        <v>3386</v>
      </c>
      <c r="B87" s="617" t="s">
        <v>779</v>
      </c>
      <c r="C87" s="618" t="s">
        <v>780</v>
      </c>
      <c r="D87" s="619">
        <v>26011781</v>
      </c>
      <c r="E87" s="619">
        <v>1650543</v>
      </c>
      <c r="F87" s="619">
        <v>0</v>
      </c>
      <c r="G87" s="619">
        <v>122125</v>
      </c>
      <c r="H87" s="619">
        <v>0</v>
      </c>
      <c r="I87" s="619">
        <v>122125</v>
      </c>
      <c r="J87" s="619">
        <v>0</v>
      </c>
      <c r="K87" s="619">
        <v>0</v>
      </c>
      <c r="L87" s="619">
        <v>0</v>
      </c>
      <c r="M87" s="619">
        <v>0</v>
      </c>
      <c r="N87" s="619">
        <v>0</v>
      </c>
      <c r="O87" s="619">
        <v>0</v>
      </c>
      <c r="P87" s="619">
        <v>27540199</v>
      </c>
      <c r="Q87" s="620" t="s">
        <v>781</v>
      </c>
      <c r="R87" s="620" t="s">
        <v>601</v>
      </c>
      <c r="S87" s="610" t="s">
        <v>474</v>
      </c>
      <c r="T87" s="611" t="s">
        <v>475</v>
      </c>
      <c r="U87" s="611" t="s">
        <v>782</v>
      </c>
      <c r="V87" s="610" t="s">
        <v>1432</v>
      </c>
    </row>
    <row r="88" spans="1:22" x14ac:dyDescent="0.25">
      <c r="A88" s="610" t="s">
        <v>3385</v>
      </c>
      <c r="B88" s="617" t="s">
        <v>783</v>
      </c>
      <c r="C88" s="618" t="s">
        <v>784</v>
      </c>
      <c r="D88" s="619">
        <v>57506027</v>
      </c>
      <c r="E88" s="619">
        <v>3817878</v>
      </c>
      <c r="F88" s="619">
        <v>0</v>
      </c>
      <c r="G88" s="619">
        <v>142716</v>
      </c>
      <c r="H88" s="619">
        <v>0</v>
      </c>
      <c r="I88" s="619">
        <v>142716</v>
      </c>
      <c r="J88" s="619">
        <v>0</v>
      </c>
      <c r="K88" s="619">
        <v>0</v>
      </c>
      <c r="L88" s="619">
        <v>0</v>
      </c>
      <c r="M88" s="619">
        <v>0</v>
      </c>
      <c r="N88" s="619">
        <v>0</v>
      </c>
      <c r="O88" s="619">
        <v>0</v>
      </c>
      <c r="P88" s="619">
        <v>61181189</v>
      </c>
      <c r="Q88" s="620" t="s">
        <v>525</v>
      </c>
      <c r="R88" s="620" t="s">
        <v>526</v>
      </c>
      <c r="S88" s="610" t="s">
        <v>474</v>
      </c>
      <c r="T88" s="611" t="s">
        <v>475</v>
      </c>
      <c r="U88" s="611" t="s">
        <v>785</v>
      </c>
      <c r="V88" s="610" t="s">
        <v>1432</v>
      </c>
    </row>
    <row r="89" spans="1:22" x14ac:dyDescent="0.25">
      <c r="A89" s="610" t="s">
        <v>3385</v>
      </c>
      <c r="B89" s="617" t="s">
        <v>786</v>
      </c>
      <c r="C89" s="618" t="s">
        <v>787</v>
      </c>
      <c r="D89" s="619">
        <v>54769044</v>
      </c>
      <c r="E89" s="619">
        <v>3222378</v>
      </c>
      <c r="F89" s="619">
        <v>0</v>
      </c>
      <c r="G89" s="619">
        <v>179482</v>
      </c>
      <c r="H89" s="619">
        <v>0</v>
      </c>
      <c r="I89" s="619">
        <v>179482</v>
      </c>
      <c r="J89" s="619">
        <v>0</v>
      </c>
      <c r="K89" s="619">
        <v>0</v>
      </c>
      <c r="L89" s="619">
        <v>17072</v>
      </c>
      <c r="M89" s="619">
        <v>17072</v>
      </c>
      <c r="N89" s="619">
        <v>0</v>
      </c>
      <c r="O89" s="619">
        <v>0</v>
      </c>
      <c r="P89" s="619">
        <v>57794868</v>
      </c>
      <c r="Q89" s="620" t="s">
        <v>788</v>
      </c>
      <c r="R89" s="620" t="s">
        <v>473</v>
      </c>
      <c r="S89" s="610" t="s">
        <v>474</v>
      </c>
      <c r="T89" s="611" t="s">
        <v>475</v>
      </c>
      <c r="U89" s="611" t="s">
        <v>789</v>
      </c>
      <c r="V89" s="610" t="s">
        <v>3368</v>
      </c>
    </row>
    <row r="90" spans="1:22" x14ac:dyDescent="0.25">
      <c r="A90" s="610" t="s">
        <v>3385</v>
      </c>
      <c r="B90" s="617" t="s">
        <v>790</v>
      </c>
      <c r="C90" s="618" t="s">
        <v>791</v>
      </c>
      <c r="D90" s="619">
        <v>113121180</v>
      </c>
      <c r="E90" s="619">
        <v>12978716</v>
      </c>
      <c r="F90" s="619">
        <v>0</v>
      </c>
      <c r="G90" s="619">
        <v>329235</v>
      </c>
      <c r="H90" s="619">
        <v>0</v>
      </c>
      <c r="I90" s="619">
        <v>329235</v>
      </c>
      <c r="J90" s="619">
        <v>0</v>
      </c>
      <c r="K90" s="619">
        <v>0</v>
      </c>
      <c r="L90" s="619">
        <v>0</v>
      </c>
      <c r="M90" s="619">
        <v>0</v>
      </c>
      <c r="N90" s="619">
        <v>0</v>
      </c>
      <c r="O90" s="619">
        <v>0</v>
      </c>
      <c r="P90" s="619">
        <v>125770661</v>
      </c>
      <c r="Q90" s="620" t="s">
        <v>503</v>
      </c>
      <c r="R90" s="620" t="s">
        <v>504</v>
      </c>
      <c r="S90" s="610" t="s">
        <v>505</v>
      </c>
      <c r="T90" s="611" t="s">
        <v>506</v>
      </c>
      <c r="U90" s="611" t="s">
        <v>792</v>
      </c>
      <c r="V90" s="610" t="s">
        <v>1432</v>
      </c>
    </row>
    <row r="91" spans="1:22" x14ac:dyDescent="0.25">
      <c r="A91" s="610" t="s">
        <v>3385</v>
      </c>
      <c r="B91" s="617" t="s">
        <v>793</v>
      </c>
      <c r="C91" s="618" t="s">
        <v>794</v>
      </c>
      <c r="D91" s="619">
        <v>34742467</v>
      </c>
      <c r="E91" s="619">
        <v>4146625</v>
      </c>
      <c r="F91" s="619">
        <v>0</v>
      </c>
      <c r="G91" s="619">
        <v>180453</v>
      </c>
      <c r="H91" s="619">
        <v>0</v>
      </c>
      <c r="I91" s="619">
        <v>180453</v>
      </c>
      <c r="J91" s="619">
        <v>0</v>
      </c>
      <c r="K91" s="619">
        <v>0</v>
      </c>
      <c r="L91" s="619">
        <v>0</v>
      </c>
      <c r="M91" s="619">
        <v>0</v>
      </c>
      <c r="N91" s="619">
        <v>0</v>
      </c>
      <c r="O91" s="619">
        <v>0</v>
      </c>
      <c r="P91" s="619">
        <v>38708639</v>
      </c>
      <c r="Q91" s="620" t="s">
        <v>520</v>
      </c>
      <c r="R91" s="620" t="s">
        <v>521</v>
      </c>
      <c r="S91" s="610" t="s">
        <v>474</v>
      </c>
      <c r="T91" s="611" t="s">
        <v>499</v>
      </c>
      <c r="U91" s="611" t="s">
        <v>795</v>
      </c>
      <c r="V91" s="610" t="s">
        <v>1432</v>
      </c>
    </row>
    <row r="92" spans="1:22" x14ac:dyDescent="0.25">
      <c r="A92" s="610" t="s">
        <v>3385</v>
      </c>
      <c r="B92" s="617" t="s">
        <v>796</v>
      </c>
      <c r="C92" s="618" t="s">
        <v>797</v>
      </c>
      <c r="D92" s="619">
        <v>23362491</v>
      </c>
      <c r="E92" s="619">
        <v>781539</v>
      </c>
      <c r="F92" s="619">
        <v>0</v>
      </c>
      <c r="G92" s="619">
        <v>78561</v>
      </c>
      <c r="H92" s="619">
        <v>0</v>
      </c>
      <c r="I92" s="619">
        <v>78561</v>
      </c>
      <c r="J92" s="619">
        <v>0</v>
      </c>
      <c r="K92" s="619">
        <v>0</v>
      </c>
      <c r="L92" s="619">
        <v>0</v>
      </c>
      <c r="M92" s="619">
        <v>0</v>
      </c>
      <c r="N92" s="619">
        <v>0</v>
      </c>
      <c r="O92" s="619">
        <v>0</v>
      </c>
      <c r="P92" s="619">
        <v>24065469</v>
      </c>
      <c r="Q92" s="620" t="s">
        <v>788</v>
      </c>
      <c r="R92" s="620" t="s">
        <v>473</v>
      </c>
      <c r="S92" s="610" t="s">
        <v>474</v>
      </c>
      <c r="T92" s="611" t="s">
        <v>475</v>
      </c>
      <c r="U92" s="611" t="s">
        <v>798</v>
      </c>
      <c r="V92" s="610" t="s">
        <v>1432</v>
      </c>
    </row>
    <row r="93" spans="1:22" x14ac:dyDescent="0.25">
      <c r="A93" s="610" t="s">
        <v>3385</v>
      </c>
      <c r="B93" s="617" t="s">
        <v>799</v>
      </c>
      <c r="C93" s="618" t="s">
        <v>800</v>
      </c>
      <c r="D93" s="619">
        <v>22445004</v>
      </c>
      <c r="E93" s="619">
        <v>631731</v>
      </c>
      <c r="F93" s="619">
        <v>0</v>
      </c>
      <c r="G93" s="619">
        <v>131479</v>
      </c>
      <c r="H93" s="619">
        <v>0</v>
      </c>
      <c r="I93" s="619">
        <v>131479</v>
      </c>
      <c r="J93" s="619">
        <v>0</v>
      </c>
      <c r="K93" s="619">
        <v>0</v>
      </c>
      <c r="L93" s="619">
        <v>0</v>
      </c>
      <c r="M93" s="619">
        <v>0</v>
      </c>
      <c r="N93" s="619">
        <v>0</v>
      </c>
      <c r="O93" s="619">
        <v>0</v>
      </c>
      <c r="P93" s="619">
        <v>22945256</v>
      </c>
      <c r="Q93" s="620" t="s">
        <v>479</v>
      </c>
      <c r="R93" s="620" t="s">
        <v>480</v>
      </c>
      <c r="S93" s="610" t="s">
        <v>474</v>
      </c>
      <c r="T93" s="611" t="s">
        <v>481</v>
      </c>
      <c r="U93" s="611" t="s">
        <v>801</v>
      </c>
      <c r="V93" s="610" t="s">
        <v>1432</v>
      </c>
    </row>
    <row r="94" spans="1:22" x14ac:dyDescent="0.25">
      <c r="A94" s="610" t="s">
        <v>3385</v>
      </c>
      <c r="B94" s="617" t="s">
        <v>802</v>
      </c>
      <c r="C94" s="618" t="s">
        <v>803</v>
      </c>
      <c r="D94" s="619">
        <v>66057261</v>
      </c>
      <c r="E94" s="619">
        <v>3605037</v>
      </c>
      <c r="F94" s="619">
        <v>0</v>
      </c>
      <c r="G94" s="619">
        <v>210212</v>
      </c>
      <c r="H94" s="619">
        <v>0</v>
      </c>
      <c r="I94" s="619">
        <v>210212</v>
      </c>
      <c r="J94" s="619">
        <v>0</v>
      </c>
      <c r="K94" s="619">
        <v>0</v>
      </c>
      <c r="L94" s="619">
        <v>0</v>
      </c>
      <c r="M94" s="619">
        <v>0</v>
      </c>
      <c r="N94" s="619">
        <v>0</v>
      </c>
      <c r="O94" s="619">
        <v>0</v>
      </c>
      <c r="P94" s="619">
        <v>69452086</v>
      </c>
      <c r="Q94" s="620" t="s">
        <v>757</v>
      </c>
      <c r="R94" s="620" t="s">
        <v>758</v>
      </c>
      <c r="S94" s="610" t="s">
        <v>474</v>
      </c>
      <c r="T94" s="611" t="s">
        <v>536</v>
      </c>
      <c r="U94" s="611" t="s">
        <v>804</v>
      </c>
      <c r="V94" s="610" t="s">
        <v>1432</v>
      </c>
    </row>
    <row r="95" spans="1:22" x14ac:dyDescent="0.25">
      <c r="A95" s="610" t="s">
        <v>3385</v>
      </c>
      <c r="B95" s="617" t="s">
        <v>805</v>
      </c>
      <c r="C95" s="618" t="s">
        <v>806</v>
      </c>
      <c r="D95" s="619">
        <v>40239561</v>
      </c>
      <c r="E95" s="619">
        <v>3651775</v>
      </c>
      <c r="F95" s="619">
        <v>0</v>
      </c>
      <c r="G95" s="619">
        <v>138813</v>
      </c>
      <c r="H95" s="619">
        <v>0</v>
      </c>
      <c r="I95" s="619">
        <v>138813</v>
      </c>
      <c r="J95" s="619">
        <v>0</v>
      </c>
      <c r="K95" s="619">
        <v>970714</v>
      </c>
      <c r="L95" s="619">
        <v>105270</v>
      </c>
      <c r="M95" s="619">
        <v>105270</v>
      </c>
      <c r="N95" s="619">
        <v>0</v>
      </c>
      <c r="O95" s="619">
        <v>0</v>
      </c>
      <c r="P95" s="619">
        <v>42676539</v>
      </c>
      <c r="Q95" s="620" t="s">
        <v>525</v>
      </c>
      <c r="R95" s="620" t="s">
        <v>526</v>
      </c>
      <c r="S95" s="610" t="s">
        <v>474</v>
      </c>
      <c r="T95" s="611" t="s">
        <v>475</v>
      </c>
      <c r="U95" s="611" t="s">
        <v>807</v>
      </c>
      <c r="V95" s="610" t="s">
        <v>3368</v>
      </c>
    </row>
    <row r="96" spans="1:22" x14ac:dyDescent="0.25">
      <c r="A96" s="610" t="s">
        <v>3385</v>
      </c>
      <c r="B96" s="617" t="s">
        <v>808</v>
      </c>
      <c r="C96" s="618" t="s">
        <v>809</v>
      </c>
      <c r="D96" s="619">
        <v>28108421</v>
      </c>
      <c r="E96" s="619">
        <v>2967514</v>
      </c>
      <c r="F96" s="619">
        <v>0</v>
      </c>
      <c r="G96" s="619">
        <v>120892</v>
      </c>
      <c r="H96" s="619">
        <v>0</v>
      </c>
      <c r="I96" s="619">
        <v>120892</v>
      </c>
      <c r="J96" s="619">
        <v>0</v>
      </c>
      <c r="K96" s="619">
        <v>0</v>
      </c>
      <c r="L96" s="619">
        <v>1429916</v>
      </c>
      <c r="M96" s="619">
        <v>1429916</v>
      </c>
      <c r="N96" s="619">
        <v>0</v>
      </c>
      <c r="O96" s="619">
        <v>0</v>
      </c>
      <c r="P96" s="619">
        <v>29525127</v>
      </c>
      <c r="Q96" s="620" t="s">
        <v>640</v>
      </c>
      <c r="R96" s="620" t="s">
        <v>641</v>
      </c>
      <c r="S96" s="610" t="s">
        <v>474</v>
      </c>
      <c r="T96" s="611" t="s">
        <v>499</v>
      </c>
      <c r="U96" s="611" t="s">
        <v>810</v>
      </c>
      <c r="V96" s="610" t="s">
        <v>1432</v>
      </c>
    </row>
    <row r="97" spans="1:22" x14ac:dyDescent="0.25">
      <c r="A97" s="610" t="s">
        <v>3385</v>
      </c>
      <c r="B97" s="617" t="s">
        <v>811</v>
      </c>
      <c r="C97" s="618" t="s">
        <v>812</v>
      </c>
      <c r="D97" s="619">
        <v>28788829</v>
      </c>
      <c r="E97" s="619">
        <v>2178869</v>
      </c>
      <c r="F97" s="619">
        <v>0</v>
      </c>
      <c r="G97" s="619">
        <v>145440</v>
      </c>
      <c r="H97" s="619">
        <v>0</v>
      </c>
      <c r="I97" s="619">
        <v>145440</v>
      </c>
      <c r="J97" s="619">
        <v>0</v>
      </c>
      <c r="K97" s="619">
        <v>0</v>
      </c>
      <c r="L97" s="619">
        <v>0</v>
      </c>
      <c r="M97" s="619">
        <v>0</v>
      </c>
      <c r="N97" s="619">
        <v>0</v>
      </c>
      <c r="O97" s="619">
        <v>0</v>
      </c>
      <c r="P97" s="619">
        <v>30822258</v>
      </c>
      <c r="Q97" s="620" t="s">
        <v>493</v>
      </c>
      <c r="R97" s="620" t="s">
        <v>494</v>
      </c>
      <c r="S97" s="610" t="s">
        <v>474</v>
      </c>
      <c r="T97" s="611" t="s">
        <v>475</v>
      </c>
      <c r="U97" s="611" t="s">
        <v>813</v>
      </c>
      <c r="V97" s="610" t="s">
        <v>1432</v>
      </c>
    </row>
    <row r="98" spans="1:22" x14ac:dyDescent="0.25">
      <c r="A98" s="610" t="s">
        <v>3385</v>
      </c>
      <c r="B98" s="617" t="s">
        <v>814</v>
      </c>
      <c r="C98" s="618" t="s">
        <v>815</v>
      </c>
      <c r="D98" s="619">
        <v>13349651</v>
      </c>
      <c r="E98" s="619">
        <v>2984707</v>
      </c>
      <c r="F98" s="619">
        <v>0</v>
      </c>
      <c r="G98" s="619">
        <v>120942</v>
      </c>
      <c r="H98" s="619">
        <v>0</v>
      </c>
      <c r="I98" s="619">
        <v>120942</v>
      </c>
      <c r="J98" s="619">
        <v>0</v>
      </c>
      <c r="K98" s="619">
        <v>0</v>
      </c>
      <c r="L98" s="619">
        <v>311949</v>
      </c>
      <c r="M98" s="619">
        <v>311949</v>
      </c>
      <c r="N98" s="619">
        <v>0</v>
      </c>
      <c r="O98" s="619">
        <v>0</v>
      </c>
      <c r="P98" s="619">
        <v>15901467</v>
      </c>
      <c r="Q98" s="620" t="s">
        <v>669</v>
      </c>
      <c r="R98" s="620" t="s">
        <v>473</v>
      </c>
      <c r="S98" s="610" t="s">
        <v>474</v>
      </c>
      <c r="T98" s="611" t="s">
        <v>536</v>
      </c>
      <c r="U98" s="611" t="s">
        <v>816</v>
      </c>
      <c r="V98" s="610" t="s">
        <v>1432</v>
      </c>
    </row>
    <row r="99" spans="1:22" x14ac:dyDescent="0.25">
      <c r="A99" s="610" t="s">
        <v>3385</v>
      </c>
      <c r="B99" s="617" t="s">
        <v>817</v>
      </c>
      <c r="C99" s="618" t="s">
        <v>818</v>
      </c>
      <c r="D99" s="619">
        <v>21759236</v>
      </c>
      <c r="E99" s="619">
        <v>1138471</v>
      </c>
      <c r="F99" s="619">
        <v>0</v>
      </c>
      <c r="G99" s="619">
        <v>112602</v>
      </c>
      <c r="H99" s="619">
        <v>0</v>
      </c>
      <c r="I99" s="619">
        <v>112602</v>
      </c>
      <c r="J99" s="619">
        <v>0</v>
      </c>
      <c r="K99" s="619">
        <v>0</v>
      </c>
      <c r="L99" s="619">
        <v>164950</v>
      </c>
      <c r="M99" s="619">
        <v>164950</v>
      </c>
      <c r="N99" s="619">
        <v>0</v>
      </c>
      <c r="O99" s="619">
        <v>0</v>
      </c>
      <c r="P99" s="619">
        <v>22620155</v>
      </c>
      <c r="Q99" s="620" t="s">
        <v>630</v>
      </c>
      <c r="R99" s="620" t="s">
        <v>557</v>
      </c>
      <c r="S99" s="610" t="s">
        <v>474</v>
      </c>
      <c r="T99" s="611" t="s">
        <v>558</v>
      </c>
      <c r="U99" s="611" t="s">
        <v>819</v>
      </c>
      <c r="V99" s="610" t="s">
        <v>1432</v>
      </c>
    </row>
    <row r="100" spans="1:22" x14ac:dyDescent="0.25">
      <c r="A100" s="610" t="s">
        <v>3385</v>
      </c>
      <c r="B100" s="617" t="s">
        <v>820</v>
      </c>
      <c r="C100" s="618" t="s">
        <v>821</v>
      </c>
      <c r="D100" s="619">
        <v>78368046</v>
      </c>
      <c r="E100" s="619">
        <v>3136712</v>
      </c>
      <c r="F100" s="619">
        <v>0</v>
      </c>
      <c r="G100" s="619">
        <v>268154</v>
      </c>
      <c r="H100" s="619">
        <v>0</v>
      </c>
      <c r="I100" s="619">
        <v>268154</v>
      </c>
      <c r="J100" s="619">
        <v>0</v>
      </c>
      <c r="K100" s="619">
        <v>7424958</v>
      </c>
      <c r="L100" s="619">
        <v>42577</v>
      </c>
      <c r="M100" s="619">
        <v>42577</v>
      </c>
      <c r="N100" s="619">
        <v>0</v>
      </c>
      <c r="O100" s="619">
        <v>0</v>
      </c>
      <c r="P100" s="619">
        <v>73769069</v>
      </c>
      <c r="Q100" s="620" t="s">
        <v>513</v>
      </c>
      <c r="R100" s="620" t="s">
        <v>822</v>
      </c>
      <c r="S100" s="610" t="s">
        <v>515</v>
      </c>
      <c r="T100" s="611" t="s">
        <v>723</v>
      </c>
      <c r="U100" s="611" t="s">
        <v>823</v>
      </c>
      <c r="V100" s="610" t="s">
        <v>1432</v>
      </c>
    </row>
    <row r="101" spans="1:22" x14ac:dyDescent="0.25">
      <c r="A101" s="610" t="s">
        <v>3385</v>
      </c>
      <c r="B101" s="617" t="s">
        <v>824</v>
      </c>
      <c r="C101" s="618" t="s">
        <v>825</v>
      </c>
      <c r="D101" s="619">
        <v>24210715</v>
      </c>
      <c r="E101" s="619">
        <v>1275320</v>
      </c>
      <c r="F101" s="619">
        <v>0</v>
      </c>
      <c r="G101" s="619">
        <v>98864</v>
      </c>
      <c r="H101" s="619">
        <v>0</v>
      </c>
      <c r="I101" s="619">
        <v>98864</v>
      </c>
      <c r="J101" s="619">
        <v>0</v>
      </c>
      <c r="K101" s="619">
        <v>0</v>
      </c>
      <c r="L101" s="619">
        <v>378673</v>
      </c>
      <c r="M101" s="619">
        <v>163865</v>
      </c>
      <c r="N101" s="619">
        <v>214808</v>
      </c>
      <c r="O101" s="619">
        <v>0</v>
      </c>
      <c r="P101" s="619">
        <v>25008498</v>
      </c>
      <c r="Q101" s="620" t="s">
        <v>488</v>
      </c>
      <c r="R101" s="620" t="s">
        <v>489</v>
      </c>
      <c r="S101" s="610" t="s">
        <v>474</v>
      </c>
      <c r="T101" s="611" t="s">
        <v>481</v>
      </c>
      <c r="U101" s="611" t="s">
        <v>826</v>
      </c>
      <c r="V101" s="610" t="s">
        <v>1432</v>
      </c>
    </row>
    <row r="102" spans="1:22" x14ac:dyDescent="0.25">
      <c r="A102" s="610" t="s">
        <v>3386</v>
      </c>
      <c r="B102" s="617" t="s">
        <v>827</v>
      </c>
      <c r="C102" s="618" t="s">
        <v>828</v>
      </c>
      <c r="D102" s="619">
        <v>50379327</v>
      </c>
      <c r="E102" s="619">
        <v>4362560</v>
      </c>
      <c r="F102" s="619">
        <v>0</v>
      </c>
      <c r="G102" s="619">
        <v>169784</v>
      </c>
      <c r="H102" s="619">
        <v>0</v>
      </c>
      <c r="I102" s="619">
        <v>169784</v>
      </c>
      <c r="J102" s="619">
        <v>0</v>
      </c>
      <c r="K102" s="619">
        <v>0</v>
      </c>
      <c r="L102" s="619">
        <v>0</v>
      </c>
      <c r="M102" s="619">
        <v>0</v>
      </c>
      <c r="N102" s="619">
        <v>0</v>
      </c>
      <c r="O102" s="619">
        <v>0</v>
      </c>
      <c r="P102" s="619">
        <v>54572103</v>
      </c>
      <c r="Q102" s="620" t="s">
        <v>669</v>
      </c>
      <c r="R102" s="620" t="s">
        <v>473</v>
      </c>
      <c r="S102" s="610" t="s">
        <v>474</v>
      </c>
      <c r="T102" s="611" t="s">
        <v>536</v>
      </c>
      <c r="U102" s="611" t="s">
        <v>829</v>
      </c>
      <c r="V102" s="610" t="s">
        <v>1432</v>
      </c>
    </row>
    <row r="103" spans="1:22" x14ac:dyDescent="0.25">
      <c r="A103" s="610" t="s">
        <v>3385</v>
      </c>
      <c r="B103" s="617" t="s">
        <v>830</v>
      </c>
      <c r="C103" s="618" t="s">
        <v>831</v>
      </c>
      <c r="D103" s="619">
        <v>17354351</v>
      </c>
      <c r="E103" s="619">
        <v>1852230</v>
      </c>
      <c r="F103" s="619">
        <v>0</v>
      </c>
      <c r="G103" s="619">
        <v>78457</v>
      </c>
      <c r="H103" s="619">
        <v>0</v>
      </c>
      <c r="I103" s="619">
        <v>78457</v>
      </c>
      <c r="J103" s="619">
        <v>0</v>
      </c>
      <c r="K103" s="619">
        <v>549316</v>
      </c>
      <c r="L103" s="619">
        <v>0</v>
      </c>
      <c r="M103" s="619">
        <v>0</v>
      </c>
      <c r="N103" s="619">
        <v>0</v>
      </c>
      <c r="O103" s="619">
        <v>0</v>
      </c>
      <c r="P103" s="619">
        <v>18578808</v>
      </c>
      <c r="Q103" s="620" t="s">
        <v>525</v>
      </c>
      <c r="R103" s="620" t="s">
        <v>526</v>
      </c>
      <c r="S103" s="610" t="s">
        <v>474</v>
      </c>
      <c r="T103" s="611" t="s">
        <v>475</v>
      </c>
      <c r="U103" s="611" t="s">
        <v>832</v>
      </c>
      <c r="V103" s="610" t="s">
        <v>1432</v>
      </c>
    </row>
    <row r="104" spans="1:22" x14ac:dyDescent="0.25">
      <c r="A104" s="610" t="s">
        <v>3385</v>
      </c>
      <c r="B104" s="617" t="s">
        <v>833</v>
      </c>
      <c r="C104" s="618" t="s">
        <v>834</v>
      </c>
      <c r="D104" s="619">
        <v>21878512</v>
      </c>
      <c r="E104" s="619">
        <v>3246501</v>
      </c>
      <c r="F104" s="619">
        <v>0</v>
      </c>
      <c r="G104" s="619">
        <v>91361</v>
      </c>
      <c r="H104" s="619">
        <v>0</v>
      </c>
      <c r="I104" s="619">
        <v>91361</v>
      </c>
      <c r="J104" s="619">
        <v>0</v>
      </c>
      <c r="K104" s="619">
        <v>564520</v>
      </c>
      <c r="L104" s="619">
        <v>2083</v>
      </c>
      <c r="M104" s="619">
        <v>2083</v>
      </c>
      <c r="N104" s="619">
        <v>0</v>
      </c>
      <c r="O104" s="619">
        <v>0</v>
      </c>
      <c r="P104" s="619">
        <v>24467049</v>
      </c>
      <c r="Q104" s="620" t="s">
        <v>493</v>
      </c>
      <c r="R104" s="620" t="s">
        <v>494</v>
      </c>
      <c r="S104" s="610" t="s">
        <v>474</v>
      </c>
      <c r="T104" s="611" t="s">
        <v>475</v>
      </c>
      <c r="U104" s="611" t="s">
        <v>835</v>
      </c>
      <c r="V104" s="610" t="s">
        <v>1432</v>
      </c>
    </row>
    <row r="105" spans="1:22" x14ac:dyDescent="0.25">
      <c r="A105" s="610" t="s">
        <v>3385</v>
      </c>
      <c r="B105" s="617" t="s">
        <v>836</v>
      </c>
      <c r="C105" s="618" t="s">
        <v>837</v>
      </c>
      <c r="D105" s="619">
        <v>25429746</v>
      </c>
      <c r="E105" s="619">
        <v>1972382</v>
      </c>
      <c r="F105" s="619">
        <v>0</v>
      </c>
      <c r="G105" s="619">
        <v>189830</v>
      </c>
      <c r="H105" s="619">
        <v>0</v>
      </c>
      <c r="I105" s="619">
        <v>189830</v>
      </c>
      <c r="J105" s="619">
        <v>0</v>
      </c>
      <c r="K105" s="619">
        <v>1465129</v>
      </c>
      <c r="L105" s="619">
        <v>70289</v>
      </c>
      <c r="M105" s="619">
        <v>70289</v>
      </c>
      <c r="N105" s="619">
        <v>0</v>
      </c>
      <c r="O105" s="619">
        <v>0</v>
      </c>
      <c r="P105" s="619">
        <v>25676880</v>
      </c>
      <c r="Q105" s="620" t="s">
        <v>591</v>
      </c>
      <c r="R105" s="620" t="s">
        <v>473</v>
      </c>
      <c r="S105" s="610" t="s">
        <v>474</v>
      </c>
      <c r="T105" s="611" t="s">
        <v>499</v>
      </c>
      <c r="U105" s="611" t="s">
        <v>838</v>
      </c>
      <c r="V105" s="610" t="s">
        <v>1432</v>
      </c>
    </row>
    <row r="106" spans="1:22" x14ac:dyDescent="0.25">
      <c r="A106" s="610" t="s">
        <v>3385</v>
      </c>
      <c r="B106" s="617" t="s">
        <v>839</v>
      </c>
      <c r="C106" s="618" t="s">
        <v>840</v>
      </c>
      <c r="D106" s="619">
        <v>70478040</v>
      </c>
      <c r="E106" s="619">
        <v>9733354</v>
      </c>
      <c r="F106" s="619">
        <v>0</v>
      </c>
      <c r="G106" s="619">
        <v>318906</v>
      </c>
      <c r="H106" s="619">
        <v>0</v>
      </c>
      <c r="I106" s="619">
        <v>318906</v>
      </c>
      <c r="J106" s="619">
        <v>0</v>
      </c>
      <c r="K106" s="619">
        <v>0</v>
      </c>
      <c r="L106" s="619">
        <v>0</v>
      </c>
      <c r="M106" s="619">
        <v>0</v>
      </c>
      <c r="N106" s="619">
        <v>0</v>
      </c>
      <c r="O106" s="619">
        <v>0</v>
      </c>
      <c r="P106" s="619">
        <v>79892488</v>
      </c>
      <c r="Q106" s="620" t="s">
        <v>503</v>
      </c>
      <c r="R106" s="620" t="s">
        <v>504</v>
      </c>
      <c r="S106" s="610" t="s">
        <v>645</v>
      </c>
      <c r="T106" s="611" t="s">
        <v>506</v>
      </c>
      <c r="U106" s="611" t="s">
        <v>841</v>
      </c>
      <c r="V106" s="610" t="s">
        <v>1432</v>
      </c>
    </row>
    <row r="107" spans="1:22" x14ac:dyDescent="0.25">
      <c r="A107" s="610" t="s">
        <v>3385</v>
      </c>
      <c r="B107" s="617" t="s">
        <v>842</v>
      </c>
      <c r="C107" s="618" t="s">
        <v>843</v>
      </c>
      <c r="D107" s="619">
        <v>78996446</v>
      </c>
      <c r="E107" s="619">
        <v>3068625</v>
      </c>
      <c r="F107" s="619">
        <v>0</v>
      </c>
      <c r="G107" s="619">
        <v>217118</v>
      </c>
      <c r="H107" s="619">
        <v>0</v>
      </c>
      <c r="I107" s="619">
        <v>217118</v>
      </c>
      <c r="J107" s="619">
        <v>0</v>
      </c>
      <c r="K107" s="619">
        <v>0</v>
      </c>
      <c r="L107" s="619">
        <v>0</v>
      </c>
      <c r="M107" s="619">
        <v>0</v>
      </c>
      <c r="N107" s="619">
        <v>0</v>
      </c>
      <c r="O107" s="619">
        <v>0</v>
      </c>
      <c r="P107" s="619">
        <v>81847953</v>
      </c>
      <c r="Q107" s="620" t="s">
        <v>788</v>
      </c>
      <c r="R107" s="620" t="s">
        <v>473</v>
      </c>
      <c r="S107" s="610" t="s">
        <v>474</v>
      </c>
      <c r="T107" s="611" t="s">
        <v>475</v>
      </c>
      <c r="U107" s="611" t="s">
        <v>844</v>
      </c>
      <c r="V107" s="610" t="s">
        <v>1432</v>
      </c>
    </row>
    <row r="108" spans="1:22" x14ac:dyDescent="0.25">
      <c r="A108" s="610" t="s">
        <v>3385</v>
      </c>
      <c r="B108" s="617" t="s">
        <v>845</v>
      </c>
      <c r="C108" s="618" t="s">
        <v>846</v>
      </c>
      <c r="D108" s="619">
        <v>163539141</v>
      </c>
      <c r="E108" s="619">
        <v>19377537</v>
      </c>
      <c r="F108" s="619">
        <v>0</v>
      </c>
      <c r="G108" s="619">
        <v>616574</v>
      </c>
      <c r="H108" s="619">
        <v>0</v>
      </c>
      <c r="I108" s="619">
        <v>616574</v>
      </c>
      <c r="J108" s="619">
        <v>0</v>
      </c>
      <c r="K108" s="619">
        <v>0</v>
      </c>
      <c r="L108" s="619">
        <v>0</v>
      </c>
      <c r="M108" s="619">
        <v>0</v>
      </c>
      <c r="N108" s="619">
        <v>0</v>
      </c>
      <c r="O108" s="619">
        <v>0</v>
      </c>
      <c r="P108" s="619">
        <v>182300104</v>
      </c>
      <c r="Q108" s="620" t="s">
        <v>503</v>
      </c>
      <c r="R108" s="620" t="s">
        <v>504</v>
      </c>
      <c r="S108" s="610" t="s">
        <v>645</v>
      </c>
      <c r="T108" s="611" t="s">
        <v>506</v>
      </c>
      <c r="U108" s="611" t="s">
        <v>847</v>
      </c>
      <c r="V108" s="610" t="s">
        <v>1432</v>
      </c>
    </row>
    <row r="109" spans="1:22" x14ac:dyDescent="0.25">
      <c r="A109" s="610" t="s">
        <v>3385</v>
      </c>
      <c r="B109" s="617" t="s">
        <v>848</v>
      </c>
      <c r="C109" s="618" t="s">
        <v>849</v>
      </c>
      <c r="D109" s="619">
        <v>57959611</v>
      </c>
      <c r="E109" s="619">
        <v>3975791</v>
      </c>
      <c r="F109" s="619">
        <v>0</v>
      </c>
      <c r="G109" s="619">
        <v>156671</v>
      </c>
      <c r="H109" s="619">
        <v>0</v>
      </c>
      <c r="I109" s="619">
        <v>156671</v>
      </c>
      <c r="J109" s="619">
        <v>0</v>
      </c>
      <c r="K109" s="619">
        <v>813558</v>
      </c>
      <c r="L109" s="619">
        <v>0</v>
      </c>
      <c r="M109" s="619">
        <v>0</v>
      </c>
      <c r="N109" s="619">
        <v>0</v>
      </c>
      <c r="O109" s="619">
        <v>0</v>
      </c>
      <c r="P109" s="619">
        <v>60965173</v>
      </c>
      <c r="Q109" s="620" t="s">
        <v>535</v>
      </c>
      <c r="R109" s="620" t="s">
        <v>677</v>
      </c>
      <c r="S109" s="610" t="s">
        <v>535</v>
      </c>
      <c r="T109" s="611" t="s">
        <v>558</v>
      </c>
      <c r="U109" s="611" t="s">
        <v>850</v>
      </c>
      <c r="V109" s="610" t="s">
        <v>1432</v>
      </c>
    </row>
    <row r="110" spans="1:22" x14ac:dyDescent="0.25">
      <c r="A110" s="610" t="s">
        <v>3385</v>
      </c>
      <c r="B110" s="617" t="s">
        <v>851</v>
      </c>
      <c r="C110" s="618" t="s">
        <v>852</v>
      </c>
      <c r="D110" s="619">
        <v>220303051</v>
      </c>
      <c r="E110" s="619">
        <v>10006622</v>
      </c>
      <c r="F110" s="619">
        <v>0</v>
      </c>
      <c r="G110" s="619">
        <v>571261</v>
      </c>
      <c r="H110" s="619">
        <v>0</v>
      </c>
      <c r="I110" s="619">
        <v>571261</v>
      </c>
      <c r="J110" s="619">
        <v>0</v>
      </c>
      <c r="K110" s="619">
        <v>0</v>
      </c>
      <c r="L110" s="619">
        <v>0</v>
      </c>
      <c r="M110" s="619">
        <v>0</v>
      </c>
      <c r="N110" s="619">
        <v>0</v>
      </c>
      <c r="O110" s="619">
        <v>0</v>
      </c>
      <c r="P110" s="619">
        <v>229738412</v>
      </c>
      <c r="Q110" s="620" t="s">
        <v>503</v>
      </c>
      <c r="R110" s="620" t="s">
        <v>504</v>
      </c>
      <c r="S110" s="610" t="s">
        <v>645</v>
      </c>
      <c r="T110" s="611" t="s">
        <v>506</v>
      </c>
      <c r="U110" s="611" t="s">
        <v>853</v>
      </c>
      <c r="V110" s="610" t="s">
        <v>1432</v>
      </c>
    </row>
    <row r="111" spans="1:22" x14ac:dyDescent="0.25">
      <c r="A111" s="610" t="s">
        <v>3385</v>
      </c>
      <c r="B111" s="617" t="s">
        <v>854</v>
      </c>
      <c r="C111" s="618" t="s">
        <v>855</v>
      </c>
      <c r="D111" s="619">
        <v>62885391</v>
      </c>
      <c r="E111" s="619">
        <v>1319787</v>
      </c>
      <c r="F111" s="619">
        <v>0</v>
      </c>
      <c r="G111" s="619">
        <v>135798</v>
      </c>
      <c r="H111" s="619">
        <v>0</v>
      </c>
      <c r="I111" s="619">
        <v>135798</v>
      </c>
      <c r="J111" s="619">
        <v>0</v>
      </c>
      <c r="K111" s="619">
        <v>0</v>
      </c>
      <c r="L111" s="619">
        <v>114213</v>
      </c>
      <c r="M111" s="619">
        <v>114213</v>
      </c>
      <c r="N111" s="619">
        <v>0</v>
      </c>
      <c r="O111" s="619">
        <v>0</v>
      </c>
      <c r="P111" s="619">
        <v>63955167</v>
      </c>
      <c r="Q111" s="620" t="s">
        <v>552</v>
      </c>
      <c r="R111" s="620" t="s">
        <v>553</v>
      </c>
      <c r="S111" s="610" t="s">
        <v>474</v>
      </c>
      <c r="T111" s="611" t="s">
        <v>481</v>
      </c>
      <c r="U111" s="611" t="s">
        <v>856</v>
      </c>
      <c r="V111" s="610" t="s">
        <v>1432</v>
      </c>
    </row>
    <row r="112" spans="1:22" x14ac:dyDescent="0.25">
      <c r="A112" s="610" t="s">
        <v>3385</v>
      </c>
      <c r="B112" s="617" t="s">
        <v>857</v>
      </c>
      <c r="C112" s="618" t="s">
        <v>858</v>
      </c>
      <c r="D112" s="619">
        <v>58863604</v>
      </c>
      <c r="E112" s="619">
        <v>9085418</v>
      </c>
      <c r="F112" s="619">
        <v>0</v>
      </c>
      <c r="G112" s="619">
        <v>299438</v>
      </c>
      <c r="H112" s="619">
        <v>0</v>
      </c>
      <c r="I112" s="619">
        <v>299438</v>
      </c>
      <c r="J112" s="619">
        <v>0</v>
      </c>
      <c r="K112" s="619">
        <v>0</v>
      </c>
      <c r="L112" s="619">
        <v>0</v>
      </c>
      <c r="M112" s="619">
        <v>0</v>
      </c>
      <c r="N112" s="619">
        <v>0</v>
      </c>
      <c r="O112" s="619">
        <v>0</v>
      </c>
      <c r="P112" s="619">
        <v>67649584</v>
      </c>
      <c r="Q112" s="620" t="s">
        <v>503</v>
      </c>
      <c r="R112" s="620" t="s">
        <v>504</v>
      </c>
      <c r="S112" s="610" t="s">
        <v>505</v>
      </c>
      <c r="T112" s="611" t="s">
        <v>506</v>
      </c>
      <c r="U112" s="611" t="s">
        <v>859</v>
      </c>
      <c r="V112" s="610" t="s">
        <v>1432</v>
      </c>
    </row>
    <row r="113" spans="1:22" x14ac:dyDescent="0.25">
      <c r="A113" s="610" t="s">
        <v>3386</v>
      </c>
      <c r="B113" s="617" t="s">
        <v>860</v>
      </c>
      <c r="C113" s="618" t="s">
        <v>861</v>
      </c>
      <c r="D113" s="619">
        <v>45895605</v>
      </c>
      <c r="E113" s="619">
        <v>2256153</v>
      </c>
      <c r="F113" s="619">
        <v>0</v>
      </c>
      <c r="G113" s="619">
        <v>112068</v>
      </c>
      <c r="H113" s="619">
        <v>0</v>
      </c>
      <c r="I113" s="619">
        <v>112068</v>
      </c>
      <c r="J113" s="619">
        <v>0</v>
      </c>
      <c r="K113" s="619">
        <v>1793573</v>
      </c>
      <c r="L113" s="619">
        <v>0</v>
      </c>
      <c r="M113" s="619">
        <v>0</v>
      </c>
      <c r="N113" s="619">
        <v>0</v>
      </c>
      <c r="O113" s="619">
        <v>0</v>
      </c>
      <c r="P113" s="619">
        <v>46246117</v>
      </c>
      <c r="Q113" s="620" t="s">
        <v>520</v>
      </c>
      <c r="R113" s="620" t="s">
        <v>521</v>
      </c>
      <c r="S113" s="610" t="s">
        <v>474</v>
      </c>
      <c r="T113" s="611" t="s">
        <v>499</v>
      </c>
      <c r="U113" s="611" t="s">
        <v>862</v>
      </c>
      <c r="V113" s="610" t="s">
        <v>1432</v>
      </c>
    </row>
    <row r="114" spans="1:22" x14ac:dyDescent="0.25">
      <c r="A114" s="610" t="s">
        <v>3385</v>
      </c>
      <c r="B114" s="617" t="s">
        <v>863</v>
      </c>
      <c r="C114" s="618" t="s">
        <v>864</v>
      </c>
      <c r="D114" s="619">
        <v>39327893</v>
      </c>
      <c r="E114" s="619">
        <v>2662569</v>
      </c>
      <c r="F114" s="619">
        <v>0</v>
      </c>
      <c r="G114" s="619">
        <v>232172</v>
      </c>
      <c r="H114" s="619">
        <v>0</v>
      </c>
      <c r="I114" s="619">
        <v>232172</v>
      </c>
      <c r="J114" s="619">
        <v>0</v>
      </c>
      <c r="K114" s="619">
        <v>0</v>
      </c>
      <c r="L114" s="619">
        <v>0</v>
      </c>
      <c r="M114" s="619">
        <v>0</v>
      </c>
      <c r="N114" s="619">
        <v>0</v>
      </c>
      <c r="O114" s="619">
        <v>0</v>
      </c>
      <c r="P114" s="619">
        <v>41758290</v>
      </c>
      <c r="Q114" s="620" t="s">
        <v>503</v>
      </c>
      <c r="R114" s="620" t="s">
        <v>504</v>
      </c>
      <c r="S114" s="610" t="s">
        <v>505</v>
      </c>
      <c r="T114" s="611" t="s">
        <v>506</v>
      </c>
      <c r="U114" s="611" t="s">
        <v>865</v>
      </c>
      <c r="V114" s="610" t="s">
        <v>1432</v>
      </c>
    </row>
    <row r="115" spans="1:22" x14ac:dyDescent="0.25">
      <c r="A115" s="610" t="s">
        <v>3385</v>
      </c>
      <c r="B115" s="617" t="s">
        <v>866</v>
      </c>
      <c r="C115" s="618" t="s">
        <v>867</v>
      </c>
      <c r="D115" s="619">
        <v>30057284</v>
      </c>
      <c r="E115" s="619">
        <v>3116438</v>
      </c>
      <c r="F115" s="619">
        <v>0</v>
      </c>
      <c r="G115" s="619">
        <v>95622</v>
      </c>
      <c r="H115" s="619">
        <v>0</v>
      </c>
      <c r="I115" s="619">
        <v>95622</v>
      </c>
      <c r="J115" s="619">
        <v>0</v>
      </c>
      <c r="K115" s="619">
        <v>0</v>
      </c>
      <c r="L115" s="619">
        <v>20659</v>
      </c>
      <c r="M115" s="619">
        <v>20659</v>
      </c>
      <c r="N115" s="619">
        <v>0</v>
      </c>
      <c r="O115" s="619">
        <v>0</v>
      </c>
      <c r="P115" s="619">
        <v>33057441</v>
      </c>
      <c r="Q115" s="620" t="s">
        <v>525</v>
      </c>
      <c r="R115" s="620" t="s">
        <v>526</v>
      </c>
      <c r="S115" s="610" t="s">
        <v>474</v>
      </c>
      <c r="T115" s="611" t="s">
        <v>475</v>
      </c>
      <c r="U115" s="611" t="s">
        <v>868</v>
      </c>
      <c r="V115" s="610" t="s">
        <v>1432</v>
      </c>
    </row>
    <row r="116" spans="1:22" x14ac:dyDescent="0.25">
      <c r="A116" s="610" t="s">
        <v>3385</v>
      </c>
      <c r="B116" s="617" t="s">
        <v>869</v>
      </c>
      <c r="C116" s="618" t="s">
        <v>870</v>
      </c>
      <c r="D116" s="619">
        <v>29776985</v>
      </c>
      <c r="E116" s="619">
        <v>743385</v>
      </c>
      <c r="F116" s="619">
        <v>0</v>
      </c>
      <c r="G116" s="619">
        <v>111408</v>
      </c>
      <c r="H116" s="619">
        <v>0</v>
      </c>
      <c r="I116" s="619">
        <v>111408</v>
      </c>
      <c r="J116" s="619">
        <v>0</v>
      </c>
      <c r="K116" s="619">
        <v>170885</v>
      </c>
      <c r="L116" s="619">
        <v>459671</v>
      </c>
      <c r="M116" s="619">
        <v>459671</v>
      </c>
      <c r="N116" s="619">
        <v>0</v>
      </c>
      <c r="O116" s="619">
        <v>0</v>
      </c>
      <c r="P116" s="619">
        <v>29778406</v>
      </c>
      <c r="Q116" s="620" t="s">
        <v>535</v>
      </c>
      <c r="R116" s="620" t="s">
        <v>871</v>
      </c>
      <c r="S116" s="610" t="s">
        <v>535</v>
      </c>
      <c r="T116" s="611" t="s">
        <v>723</v>
      </c>
      <c r="U116" s="611" t="s">
        <v>872</v>
      </c>
      <c r="V116" s="610" t="s">
        <v>1432</v>
      </c>
    </row>
    <row r="117" spans="1:22" x14ac:dyDescent="0.25">
      <c r="A117" s="610" t="s">
        <v>3385</v>
      </c>
      <c r="B117" s="617" t="s">
        <v>873</v>
      </c>
      <c r="C117" s="618" t="s">
        <v>874</v>
      </c>
      <c r="D117" s="619">
        <v>18913328</v>
      </c>
      <c r="E117" s="619">
        <v>2145841</v>
      </c>
      <c r="F117" s="619">
        <v>0</v>
      </c>
      <c r="G117" s="619">
        <v>130470</v>
      </c>
      <c r="H117" s="619">
        <v>0</v>
      </c>
      <c r="I117" s="619">
        <v>130470</v>
      </c>
      <c r="J117" s="619">
        <v>0</v>
      </c>
      <c r="K117" s="619">
        <v>0</v>
      </c>
      <c r="L117" s="619">
        <v>0</v>
      </c>
      <c r="M117" s="619">
        <v>0</v>
      </c>
      <c r="N117" s="619">
        <v>0</v>
      </c>
      <c r="O117" s="619">
        <v>0</v>
      </c>
      <c r="P117" s="619">
        <v>20928699</v>
      </c>
      <c r="Q117" s="620" t="s">
        <v>781</v>
      </c>
      <c r="R117" s="620" t="s">
        <v>601</v>
      </c>
      <c r="S117" s="610" t="s">
        <v>474</v>
      </c>
      <c r="T117" s="611" t="s">
        <v>475</v>
      </c>
      <c r="U117" s="611" t="s">
        <v>875</v>
      </c>
      <c r="V117" s="610" t="s">
        <v>1432</v>
      </c>
    </row>
    <row r="118" spans="1:22" x14ac:dyDescent="0.25">
      <c r="A118" s="610" t="s">
        <v>3385</v>
      </c>
      <c r="B118" s="617" t="s">
        <v>876</v>
      </c>
      <c r="C118" s="618" t="s">
        <v>877</v>
      </c>
      <c r="D118" s="619">
        <v>31464782</v>
      </c>
      <c r="E118" s="619">
        <v>2236476</v>
      </c>
      <c r="F118" s="619">
        <v>0</v>
      </c>
      <c r="G118" s="619">
        <v>133836</v>
      </c>
      <c r="H118" s="619">
        <v>0</v>
      </c>
      <c r="I118" s="619">
        <v>133836</v>
      </c>
      <c r="J118" s="619">
        <v>0</v>
      </c>
      <c r="K118" s="619">
        <v>0</v>
      </c>
      <c r="L118" s="619">
        <v>312</v>
      </c>
      <c r="M118" s="619">
        <v>312</v>
      </c>
      <c r="N118" s="619">
        <v>0</v>
      </c>
      <c r="O118" s="619">
        <v>0</v>
      </c>
      <c r="P118" s="619">
        <v>33567110</v>
      </c>
      <c r="Q118" s="620" t="s">
        <v>525</v>
      </c>
      <c r="R118" s="620" t="s">
        <v>526</v>
      </c>
      <c r="S118" s="610" t="s">
        <v>474</v>
      </c>
      <c r="T118" s="611" t="s">
        <v>475</v>
      </c>
      <c r="U118" s="611" t="s">
        <v>878</v>
      </c>
      <c r="V118" s="610" t="s">
        <v>1432</v>
      </c>
    </row>
    <row r="119" spans="1:22" x14ac:dyDescent="0.25">
      <c r="A119" s="610" t="s">
        <v>3385</v>
      </c>
      <c r="B119" s="617" t="s">
        <v>879</v>
      </c>
      <c r="C119" s="618" t="s">
        <v>880</v>
      </c>
      <c r="D119" s="619">
        <v>75347328</v>
      </c>
      <c r="E119" s="619">
        <v>6300711</v>
      </c>
      <c r="F119" s="619">
        <v>0</v>
      </c>
      <c r="G119" s="619">
        <v>265230</v>
      </c>
      <c r="H119" s="619">
        <v>0</v>
      </c>
      <c r="I119" s="619">
        <v>265230</v>
      </c>
      <c r="J119" s="619">
        <v>0</v>
      </c>
      <c r="K119" s="619">
        <v>0</v>
      </c>
      <c r="L119" s="619">
        <v>0</v>
      </c>
      <c r="M119" s="619">
        <v>0</v>
      </c>
      <c r="N119" s="619">
        <v>0</v>
      </c>
      <c r="O119" s="619">
        <v>0</v>
      </c>
      <c r="P119" s="619">
        <v>81382809</v>
      </c>
      <c r="Q119" s="620" t="s">
        <v>503</v>
      </c>
      <c r="R119" s="620" t="s">
        <v>504</v>
      </c>
      <c r="S119" s="610" t="s">
        <v>505</v>
      </c>
      <c r="T119" s="611" t="s">
        <v>506</v>
      </c>
      <c r="U119" s="611" t="s">
        <v>881</v>
      </c>
      <c r="V119" s="610" t="s">
        <v>1432</v>
      </c>
    </row>
    <row r="120" spans="1:22" x14ac:dyDescent="0.25">
      <c r="A120" s="610" t="s">
        <v>3385</v>
      </c>
      <c r="B120" s="617" t="s">
        <v>882</v>
      </c>
      <c r="C120" s="618" t="s">
        <v>883</v>
      </c>
      <c r="D120" s="619">
        <v>42530759</v>
      </c>
      <c r="E120" s="619">
        <v>4568555</v>
      </c>
      <c r="F120" s="619">
        <v>0</v>
      </c>
      <c r="G120" s="619">
        <v>298260</v>
      </c>
      <c r="H120" s="619">
        <v>0</v>
      </c>
      <c r="I120" s="619">
        <v>298260</v>
      </c>
      <c r="J120" s="619">
        <v>0</v>
      </c>
      <c r="K120" s="619">
        <v>1639444</v>
      </c>
      <c r="L120" s="619">
        <v>555294</v>
      </c>
      <c r="M120" s="619">
        <v>555294</v>
      </c>
      <c r="N120" s="619">
        <v>0</v>
      </c>
      <c r="O120" s="619">
        <v>0</v>
      </c>
      <c r="P120" s="619">
        <v>44606316</v>
      </c>
      <c r="Q120" s="620" t="s">
        <v>535</v>
      </c>
      <c r="R120" s="620" t="s">
        <v>615</v>
      </c>
      <c r="S120" s="610" t="s">
        <v>535</v>
      </c>
      <c r="T120" s="611" t="s">
        <v>548</v>
      </c>
      <c r="U120" s="611" t="s">
        <v>884</v>
      </c>
      <c r="V120" s="610" t="s">
        <v>1432</v>
      </c>
    </row>
    <row r="121" spans="1:22" x14ac:dyDescent="0.25">
      <c r="A121" s="610" t="s">
        <v>3385</v>
      </c>
      <c r="B121" s="617" t="s">
        <v>885</v>
      </c>
      <c r="C121" s="618" t="s">
        <v>886</v>
      </c>
      <c r="D121" s="619">
        <v>29937693</v>
      </c>
      <c r="E121" s="619">
        <v>26628991</v>
      </c>
      <c r="F121" s="619">
        <v>0</v>
      </c>
      <c r="G121" s="619">
        <v>150622</v>
      </c>
      <c r="H121" s="619">
        <v>0</v>
      </c>
      <c r="I121" s="619">
        <v>150622</v>
      </c>
      <c r="J121" s="619">
        <v>0</v>
      </c>
      <c r="K121" s="619">
        <v>0</v>
      </c>
      <c r="L121" s="619">
        <v>21806</v>
      </c>
      <c r="M121" s="619">
        <v>21806</v>
      </c>
      <c r="N121" s="619">
        <v>0</v>
      </c>
      <c r="O121" s="619">
        <v>0</v>
      </c>
      <c r="P121" s="619">
        <v>56394256</v>
      </c>
      <c r="Q121" s="620" t="s">
        <v>619</v>
      </c>
      <c r="R121" s="620" t="s">
        <v>473</v>
      </c>
      <c r="S121" s="610" t="s">
        <v>474</v>
      </c>
      <c r="T121" s="611" t="s">
        <v>499</v>
      </c>
      <c r="U121" s="611" t="s">
        <v>887</v>
      </c>
      <c r="V121" s="610" t="s">
        <v>3368</v>
      </c>
    </row>
    <row r="122" spans="1:22" x14ac:dyDescent="0.25">
      <c r="A122" s="610" t="s">
        <v>3385</v>
      </c>
      <c r="B122" s="617" t="s">
        <v>888</v>
      </c>
      <c r="C122" s="618" t="s">
        <v>889</v>
      </c>
      <c r="D122" s="619">
        <v>29790684</v>
      </c>
      <c r="E122" s="619">
        <v>935299</v>
      </c>
      <c r="F122" s="619">
        <v>0</v>
      </c>
      <c r="G122" s="619">
        <v>137313</v>
      </c>
      <c r="H122" s="619">
        <v>0</v>
      </c>
      <c r="I122" s="619">
        <v>137313</v>
      </c>
      <c r="J122" s="619">
        <v>0</v>
      </c>
      <c r="K122" s="619">
        <v>0</v>
      </c>
      <c r="L122" s="619">
        <v>0</v>
      </c>
      <c r="M122" s="619">
        <v>0</v>
      </c>
      <c r="N122" s="619">
        <v>0</v>
      </c>
      <c r="O122" s="619">
        <v>0</v>
      </c>
      <c r="P122" s="619">
        <v>30588670</v>
      </c>
      <c r="Q122" s="620" t="s">
        <v>479</v>
      </c>
      <c r="R122" s="620" t="s">
        <v>480</v>
      </c>
      <c r="S122" s="610" t="s">
        <v>474</v>
      </c>
      <c r="T122" s="611" t="s">
        <v>481</v>
      </c>
      <c r="U122" s="611" t="s">
        <v>890</v>
      </c>
      <c r="V122" s="610" t="s">
        <v>1432</v>
      </c>
    </row>
    <row r="123" spans="1:22" x14ac:dyDescent="0.25">
      <c r="A123" s="610" t="s">
        <v>3385</v>
      </c>
      <c r="B123" s="617" t="s">
        <v>891</v>
      </c>
      <c r="C123" s="618" t="s">
        <v>892</v>
      </c>
      <c r="D123" s="619">
        <v>365047052</v>
      </c>
      <c r="E123" s="619">
        <v>9144897</v>
      </c>
      <c r="F123" s="619">
        <v>0</v>
      </c>
      <c r="G123" s="619">
        <v>557595</v>
      </c>
      <c r="H123" s="619">
        <v>0</v>
      </c>
      <c r="I123" s="619">
        <v>557595</v>
      </c>
      <c r="J123" s="619">
        <v>0</v>
      </c>
      <c r="K123" s="619">
        <v>0</v>
      </c>
      <c r="L123" s="619">
        <v>0</v>
      </c>
      <c r="M123" s="619">
        <v>0</v>
      </c>
      <c r="N123" s="619">
        <v>0</v>
      </c>
      <c r="O123" s="619">
        <v>0</v>
      </c>
      <c r="P123" s="619">
        <v>373634354</v>
      </c>
      <c r="Q123" s="620" t="s">
        <v>503</v>
      </c>
      <c r="R123" s="620" t="s">
        <v>504</v>
      </c>
      <c r="S123" s="610" t="s">
        <v>505</v>
      </c>
      <c r="T123" s="611" t="s">
        <v>506</v>
      </c>
      <c r="U123" s="611" t="s">
        <v>893</v>
      </c>
      <c r="V123" s="610" t="s">
        <v>1432</v>
      </c>
    </row>
    <row r="124" spans="1:22" x14ac:dyDescent="0.25">
      <c r="A124" s="610" t="s">
        <v>3385</v>
      </c>
      <c r="B124" s="617" t="s">
        <v>894</v>
      </c>
      <c r="C124" s="618" t="s">
        <v>895</v>
      </c>
      <c r="D124" s="619">
        <v>39605758</v>
      </c>
      <c r="E124" s="619">
        <v>3161236</v>
      </c>
      <c r="F124" s="619">
        <v>0</v>
      </c>
      <c r="G124" s="619">
        <v>129639</v>
      </c>
      <c r="H124" s="619">
        <v>0</v>
      </c>
      <c r="I124" s="619">
        <v>129639</v>
      </c>
      <c r="J124" s="619">
        <v>0</v>
      </c>
      <c r="K124" s="619">
        <v>597857</v>
      </c>
      <c r="L124" s="619">
        <v>123584</v>
      </c>
      <c r="M124" s="619">
        <v>123584</v>
      </c>
      <c r="N124" s="619">
        <v>0</v>
      </c>
      <c r="O124" s="619">
        <v>0</v>
      </c>
      <c r="P124" s="619">
        <v>41915914</v>
      </c>
      <c r="Q124" s="620" t="s">
        <v>552</v>
      </c>
      <c r="R124" s="620" t="s">
        <v>553</v>
      </c>
      <c r="S124" s="610" t="s">
        <v>474</v>
      </c>
      <c r="T124" s="611" t="s">
        <v>481</v>
      </c>
      <c r="U124" s="611" t="s">
        <v>896</v>
      </c>
      <c r="V124" s="610" t="s">
        <v>1432</v>
      </c>
    </row>
    <row r="125" spans="1:22" x14ac:dyDescent="0.25">
      <c r="A125" s="610" t="s">
        <v>3385</v>
      </c>
      <c r="B125" s="617" t="s">
        <v>897</v>
      </c>
      <c r="C125" s="618" t="s">
        <v>898</v>
      </c>
      <c r="D125" s="619">
        <v>40051236</v>
      </c>
      <c r="E125" s="619">
        <v>5333312</v>
      </c>
      <c r="F125" s="619">
        <v>0</v>
      </c>
      <c r="G125" s="619">
        <v>188088</v>
      </c>
      <c r="H125" s="619">
        <v>0</v>
      </c>
      <c r="I125" s="619">
        <v>188088</v>
      </c>
      <c r="J125" s="619">
        <v>0</v>
      </c>
      <c r="K125" s="619">
        <v>0</v>
      </c>
      <c r="L125" s="619">
        <v>278863</v>
      </c>
      <c r="M125" s="619">
        <v>278863</v>
      </c>
      <c r="N125" s="619">
        <v>0</v>
      </c>
      <c r="O125" s="619">
        <v>0</v>
      </c>
      <c r="P125" s="619">
        <v>44917597</v>
      </c>
      <c r="Q125" s="620" t="s">
        <v>472</v>
      </c>
      <c r="R125" s="620" t="s">
        <v>473</v>
      </c>
      <c r="S125" s="610" t="s">
        <v>474</v>
      </c>
      <c r="T125" s="611" t="s">
        <v>475</v>
      </c>
      <c r="U125" s="611" t="s">
        <v>899</v>
      </c>
      <c r="V125" s="610" t="s">
        <v>1432</v>
      </c>
    </row>
    <row r="126" spans="1:22" x14ac:dyDescent="0.25">
      <c r="A126" s="610" t="s">
        <v>3385</v>
      </c>
      <c r="B126" s="617" t="s">
        <v>900</v>
      </c>
      <c r="C126" s="618" t="s">
        <v>901</v>
      </c>
      <c r="D126" s="619">
        <v>154665195</v>
      </c>
      <c r="E126" s="619">
        <v>6857407</v>
      </c>
      <c r="F126" s="619">
        <v>0</v>
      </c>
      <c r="G126" s="619">
        <v>410787</v>
      </c>
      <c r="H126" s="619">
        <v>0</v>
      </c>
      <c r="I126" s="619">
        <v>410787</v>
      </c>
      <c r="J126" s="619">
        <v>0</v>
      </c>
      <c r="K126" s="619">
        <v>0</v>
      </c>
      <c r="L126" s="619">
        <v>0</v>
      </c>
      <c r="M126" s="619">
        <v>0</v>
      </c>
      <c r="N126" s="619">
        <v>0</v>
      </c>
      <c r="O126" s="619">
        <v>0</v>
      </c>
      <c r="P126" s="619">
        <v>161111815</v>
      </c>
      <c r="Q126" s="620" t="s">
        <v>503</v>
      </c>
      <c r="R126" s="620" t="s">
        <v>504</v>
      </c>
      <c r="S126" s="610" t="s">
        <v>505</v>
      </c>
      <c r="T126" s="611" t="s">
        <v>506</v>
      </c>
      <c r="U126" s="611" t="s">
        <v>902</v>
      </c>
      <c r="V126" s="610" t="s">
        <v>1432</v>
      </c>
    </row>
    <row r="127" spans="1:22" x14ac:dyDescent="0.25">
      <c r="A127" s="610" t="s">
        <v>3385</v>
      </c>
      <c r="B127" s="617" t="s">
        <v>903</v>
      </c>
      <c r="C127" s="618" t="s">
        <v>904</v>
      </c>
      <c r="D127" s="619">
        <v>59573598</v>
      </c>
      <c r="E127" s="619">
        <v>6410787</v>
      </c>
      <c r="F127" s="619">
        <v>0</v>
      </c>
      <c r="G127" s="619">
        <v>227489</v>
      </c>
      <c r="H127" s="619">
        <v>0</v>
      </c>
      <c r="I127" s="619">
        <v>227489</v>
      </c>
      <c r="J127" s="619">
        <v>0</v>
      </c>
      <c r="K127" s="619">
        <v>2234996</v>
      </c>
      <c r="L127" s="619">
        <v>996422</v>
      </c>
      <c r="M127" s="619">
        <v>996422</v>
      </c>
      <c r="N127" s="619">
        <v>0</v>
      </c>
      <c r="O127" s="619">
        <v>0</v>
      </c>
      <c r="P127" s="619">
        <v>62525478</v>
      </c>
      <c r="Q127" s="620" t="s">
        <v>640</v>
      </c>
      <c r="R127" s="620" t="s">
        <v>641</v>
      </c>
      <c r="S127" s="610" t="s">
        <v>474</v>
      </c>
      <c r="T127" s="611" t="s">
        <v>499</v>
      </c>
      <c r="U127" s="611" t="s">
        <v>905</v>
      </c>
      <c r="V127" s="610" t="s">
        <v>1432</v>
      </c>
    </row>
    <row r="128" spans="1:22" x14ac:dyDescent="0.25">
      <c r="A128" s="610" t="s">
        <v>3385</v>
      </c>
      <c r="B128" s="617" t="s">
        <v>906</v>
      </c>
      <c r="C128" s="618" t="s">
        <v>907</v>
      </c>
      <c r="D128" s="619">
        <v>24482038</v>
      </c>
      <c r="E128" s="619">
        <v>1944390</v>
      </c>
      <c r="F128" s="619">
        <v>0</v>
      </c>
      <c r="G128" s="619">
        <v>123008</v>
      </c>
      <c r="H128" s="619">
        <v>0</v>
      </c>
      <c r="I128" s="619">
        <v>123008</v>
      </c>
      <c r="J128" s="619">
        <v>0</v>
      </c>
      <c r="K128" s="619">
        <v>0</v>
      </c>
      <c r="L128" s="619">
        <v>0</v>
      </c>
      <c r="M128" s="619">
        <v>0</v>
      </c>
      <c r="N128" s="619">
        <v>0</v>
      </c>
      <c r="O128" s="619">
        <v>0</v>
      </c>
      <c r="P128" s="619">
        <v>26303420</v>
      </c>
      <c r="Q128" s="620" t="s">
        <v>630</v>
      </c>
      <c r="R128" s="620" t="s">
        <v>557</v>
      </c>
      <c r="S128" s="610" t="s">
        <v>474</v>
      </c>
      <c r="T128" s="611" t="s">
        <v>558</v>
      </c>
      <c r="U128" s="611" t="s">
        <v>908</v>
      </c>
      <c r="V128" s="610" t="s">
        <v>1432</v>
      </c>
    </row>
    <row r="129" spans="1:22" x14ac:dyDescent="0.25">
      <c r="A129" s="610" t="s">
        <v>3385</v>
      </c>
      <c r="B129" s="617" t="s">
        <v>909</v>
      </c>
      <c r="C129" s="618" t="s">
        <v>910</v>
      </c>
      <c r="D129" s="619">
        <v>51213889</v>
      </c>
      <c r="E129" s="619">
        <v>3471934</v>
      </c>
      <c r="F129" s="619">
        <v>0</v>
      </c>
      <c r="G129" s="619">
        <v>183253</v>
      </c>
      <c r="H129" s="619">
        <v>0</v>
      </c>
      <c r="I129" s="619">
        <v>183253</v>
      </c>
      <c r="J129" s="619">
        <v>0</v>
      </c>
      <c r="K129" s="619">
        <v>1229778</v>
      </c>
      <c r="L129" s="619">
        <v>10884</v>
      </c>
      <c r="M129" s="619">
        <v>10766</v>
      </c>
      <c r="N129" s="619">
        <v>118</v>
      </c>
      <c r="O129" s="619">
        <v>0</v>
      </c>
      <c r="P129" s="619">
        <v>53261908</v>
      </c>
      <c r="Q129" s="620" t="s">
        <v>498</v>
      </c>
      <c r="R129" s="620" t="s">
        <v>473</v>
      </c>
      <c r="S129" s="610" t="s">
        <v>474</v>
      </c>
      <c r="T129" s="611" t="s">
        <v>499</v>
      </c>
      <c r="U129" s="611" t="s">
        <v>911</v>
      </c>
      <c r="V129" s="610" t="s">
        <v>1432</v>
      </c>
    </row>
    <row r="130" spans="1:22" x14ac:dyDescent="0.25">
      <c r="A130" s="610" t="s">
        <v>3385</v>
      </c>
      <c r="B130" s="617" t="s">
        <v>912</v>
      </c>
      <c r="C130" s="618" t="s">
        <v>913</v>
      </c>
      <c r="D130" s="619">
        <v>29121678</v>
      </c>
      <c r="E130" s="619">
        <v>2730737</v>
      </c>
      <c r="F130" s="619">
        <v>0</v>
      </c>
      <c r="G130" s="619">
        <v>276434</v>
      </c>
      <c r="H130" s="619">
        <v>0</v>
      </c>
      <c r="I130" s="619">
        <v>276434</v>
      </c>
      <c r="J130" s="619">
        <v>0</v>
      </c>
      <c r="K130" s="619">
        <v>0</v>
      </c>
      <c r="L130" s="619">
        <v>580890</v>
      </c>
      <c r="M130" s="619">
        <v>580890</v>
      </c>
      <c r="N130" s="619">
        <v>0</v>
      </c>
      <c r="O130" s="619">
        <v>0</v>
      </c>
      <c r="P130" s="619">
        <v>30995091</v>
      </c>
      <c r="Q130" s="620" t="s">
        <v>535</v>
      </c>
      <c r="R130" s="620" t="s">
        <v>526</v>
      </c>
      <c r="S130" s="610" t="s">
        <v>535</v>
      </c>
      <c r="T130" s="611" t="s">
        <v>475</v>
      </c>
      <c r="U130" s="611" t="s">
        <v>914</v>
      </c>
      <c r="V130" s="610" t="s">
        <v>1432</v>
      </c>
    </row>
    <row r="131" spans="1:22" x14ac:dyDescent="0.25">
      <c r="A131" s="610" t="s">
        <v>3385</v>
      </c>
      <c r="B131" s="617" t="s">
        <v>915</v>
      </c>
      <c r="C131" s="618" t="s">
        <v>916</v>
      </c>
      <c r="D131" s="619">
        <v>1177175</v>
      </c>
      <c r="E131" s="619">
        <v>164333</v>
      </c>
      <c r="F131" s="619">
        <v>0</v>
      </c>
      <c r="G131" s="619">
        <v>26107</v>
      </c>
      <c r="H131" s="619">
        <v>0</v>
      </c>
      <c r="I131" s="619">
        <v>26107</v>
      </c>
      <c r="J131" s="619">
        <v>0</v>
      </c>
      <c r="K131" s="619">
        <v>0</v>
      </c>
      <c r="L131" s="619">
        <v>0</v>
      </c>
      <c r="M131" s="619">
        <v>0</v>
      </c>
      <c r="N131" s="619">
        <v>0</v>
      </c>
      <c r="O131" s="619">
        <v>0</v>
      </c>
      <c r="P131" s="619">
        <v>1315401</v>
      </c>
      <c r="Q131" s="620" t="s">
        <v>535</v>
      </c>
      <c r="R131" s="620" t="s">
        <v>473</v>
      </c>
      <c r="S131" s="610" t="s">
        <v>535</v>
      </c>
      <c r="T131" s="611" t="s">
        <v>536</v>
      </c>
      <c r="U131" s="611" t="s">
        <v>917</v>
      </c>
      <c r="V131" s="610" t="s">
        <v>1432</v>
      </c>
    </row>
    <row r="132" spans="1:22" x14ac:dyDescent="0.25">
      <c r="A132" s="610" t="s">
        <v>3385</v>
      </c>
      <c r="B132" s="617" t="s">
        <v>918</v>
      </c>
      <c r="C132" s="618" t="s">
        <v>919</v>
      </c>
      <c r="D132" s="619">
        <v>274028814</v>
      </c>
      <c r="E132" s="619">
        <v>4185081</v>
      </c>
      <c r="F132" s="619">
        <v>0</v>
      </c>
      <c r="G132" s="619">
        <v>689267</v>
      </c>
      <c r="H132" s="619">
        <v>0</v>
      </c>
      <c r="I132" s="619">
        <v>689267</v>
      </c>
      <c r="J132" s="619">
        <v>0</v>
      </c>
      <c r="K132" s="619">
        <v>0</v>
      </c>
      <c r="L132" s="619">
        <v>0</v>
      </c>
      <c r="M132" s="619">
        <v>0</v>
      </c>
      <c r="N132" s="619">
        <v>0</v>
      </c>
      <c r="O132" s="619">
        <v>0</v>
      </c>
      <c r="P132" s="619">
        <v>277524628</v>
      </c>
      <c r="Q132" s="620" t="s">
        <v>503</v>
      </c>
      <c r="R132" s="620" t="s">
        <v>504</v>
      </c>
      <c r="S132" s="610" t="s">
        <v>645</v>
      </c>
      <c r="T132" s="611" t="s">
        <v>506</v>
      </c>
      <c r="U132" s="611" t="s">
        <v>920</v>
      </c>
      <c r="V132" s="610" t="s">
        <v>1432</v>
      </c>
    </row>
    <row r="133" spans="1:22" x14ac:dyDescent="0.25">
      <c r="A133" s="610" t="s">
        <v>3385</v>
      </c>
      <c r="B133" s="617" t="s">
        <v>921</v>
      </c>
      <c r="C133" s="618" t="s">
        <v>922</v>
      </c>
      <c r="D133" s="619">
        <v>232800865</v>
      </c>
      <c r="E133" s="619">
        <v>21194412</v>
      </c>
      <c r="F133" s="619">
        <v>0</v>
      </c>
      <c r="G133" s="619">
        <v>566651</v>
      </c>
      <c r="H133" s="619">
        <v>0</v>
      </c>
      <c r="I133" s="619">
        <v>566651</v>
      </c>
      <c r="J133" s="619">
        <v>0</v>
      </c>
      <c r="K133" s="619">
        <v>0</v>
      </c>
      <c r="L133" s="619">
        <v>0</v>
      </c>
      <c r="M133" s="619">
        <v>0</v>
      </c>
      <c r="N133" s="619">
        <v>0</v>
      </c>
      <c r="O133" s="619">
        <v>0</v>
      </c>
      <c r="P133" s="619">
        <v>253428626</v>
      </c>
      <c r="Q133" s="620" t="s">
        <v>503</v>
      </c>
      <c r="R133" s="620" t="s">
        <v>504</v>
      </c>
      <c r="S133" s="610" t="s">
        <v>645</v>
      </c>
      <c r="T133" s="611" t="s">
        <v>506</v>
      </c>
      <c r="U133" s="611" t="s">
        <v>923</v>
      </c>
      <c r="V133" s="610" t="s">
        <v>1432</v>
      </c>
    </row>
    <row r="134" spans="1:22" x14ac:dyDescent="0.25">
      <c r="A134" s="610" t="s">
        <v>3385</v>
      </c>
      <c r="B134" s="617" t="s">
        <v>924</v>
      </c>
      <c r="C134" s="618" t="s">
        <v>925</v>
      </c>
      <c r="D134" s="619">
        <v>43255656</v>
      </c>
      <c r="E134" s="619">
        <v>3582369</v>
      </c>
      <c r="F134" s="619">
        <v>0</v>
      </c>
      <c r="G134" s="619">
        <v>242447</v>
      </c>
      <c r="H134" s="619">
        <v>0</v>
      </c>
      <c r="I134" s="619">
        <v>242447</v>
      </c>
      <c r="J134" s="619">
        <v>0</v>
      </c>
      <c r="K134" s="619">
        <v>24585</v>
      </c>
      <c r="L134" s="619">
        <v>3051516</v>
      </c>
      <c r="M134" s="619">
        <v>3051516</v>
      </c>
      <c r="N134" s="619">
        <v>0</v>
      </c>
      <c r="O134" s="619">
        <v>0</v>
      </c>
      <c r="P134" s="619">
        <v>43519477</v>
      </c>
      <c r="Q134" s="620" t="s">
        <v>591</v>
      </c>
      <c r="R134" s="620" t="s">
        <v>473</v>
      </c>
      <c r="S134" s="610" t="s">
        <v>474</v>
      </c>
      <c r="T134" s="611" t="s">
        <v>499</v>
      </c>
      <c r="U134" s="611" t="s">
        <v>926</v>
      </c>
      <c r="V134" s="610" t="s">
        <v>1432</v>
      </c>
    </row>
    <row r="135" spans="1:22" x14ac:dyDescent="0.25">
      <c r="A135" s="610" t="s">
        <v>3385</v>
      </c>
      <c r="B135" s="617" t="s">
        <v>927</v>
      </c>
      <c r="C135" s="618" t="s">
        <v>928</v>
      </c>
      <c r="D135" s="619">
        <v>88720345</v>
      </c>
      <c r="E135" s="619">
        <v>2221852</v>
      </c>
      <c r="F135" s="619">
        <v>0</v>
      </c>
      <c r="G135" s="619">
        <v>347246</v>
      </c>
      <c r="H135" s="619">
        <v>0</v>
      </c>
      <c r="I135" s="619">
        <v>347246</v>
      </c>
      <c r="J135" s="619">
        <v>0</v>
      </c>
      <c r="K135" s="619">
        <v>1887331</v>
      </c>
      <c r="L135" s="619">
        <v>1391881</v>
      </c>
      <c r="M135" s="619">
        <v>1391881</v>
      </c>
      <c r="N135" s="619">
        <v>0</v>
      </c>
      <c r="O135" s="619">
        <v>0</v>
      </c>
      <c r="P135" s="619">
        <v>87315739</v>
      </c>
      <c r="Q135" s="620" t="s">
        <v>535</v>
      </c>
      <c r="R135" s="620" t="s">
        <v>771</v>
      </c>
      <c r="S135" s="610" t="s">
        <v>535</v>
      </c>
      <c r="T135" s="611" t="s">
        <v>516</v>
      </c>
      <c r="U135" s="611" t="s">
        <v>929</v>
      </c>
      <c r="V135" s="610" t="s">
        <v>1432</v>
      </c>
    </row>
    <row r="136" spans="1:22" x14ac:dyDescent="0.25">
      <c r="A136" s="610" t="s">
        <v>3385</v>
      </c>
      <c r="B136" s="617" t="s">
        <v>930</v>
      </c>
      <c r="C136" s="618" t="s">
        <v>931</v>
      </c>
      <c r="D136" s="619">
        <v>71216711</v>
      </c>
      <c r="E136" s="619">
        <v>5009950</v>
      </c>
      <c r="F136" s="619">
        <v>0</v>
      </c>
      <c r="G136" s="619">
        <v>216863</v>
      </c>
      <c r="H136" s="619">
        <v>0</v>
      </c>
      <c r="I136" s="619">
        <v>216863</v>
      </c>
      <c r="J136" s="619">
        <v>0</v>
      </c>
      <c r="K136" s="619">
        <v>0</v>
      </c>
      <c r="L136" s="619">
        <v>0</v>
      </c>
      <c r="M136" s="619">
        <v>0</v>
      </c>
      <c r="N136" s="619">
        <v>0</v>
      </c>
      <c r="O136" s="619">
        <v>0</v>
      </c>
      <c r="P136" s="619">
        <v>76009798</v>
      </c>
      <c r="Q136" s="620" t="s">
        <v>503</v>
      </c>
      <c r="R136" s="620" t="s">
        <v>504</v>
      </c>
      <c r="S136" s="610" t="s">
        <v>505</v>
      </c>
      <c r="T136" s="611" t="s">
        <v>506</v>
      </c>
      <c r="U136" s="611" t="s">
        <v>932</v>
      </c>
      <c r="V136" s="610" t="s">
        <v>1432</v>
      </c>
    </row>
    <row r="137" spans="1:22" x14ac:dyDescent="0.25">
      <c r="A137" s="610" t="s">
        <v>3385</v>
      </c>
      <c r="B137" s="617" t="s">
        <v>933</v>
      </c>
      <c r="C137" s="618" t="s">
        <v>934</v>
      </c>
      <c r="D137" s="619">
        <v>89441135</v>
      </c>
      <c r="E137" s="619">
        <v>7026435</v>
      </c>
      <c r="F137" s="619">
        <v>0</v>
      </c>
      <c r="G137" s="619">
        <v>585537</v>
      </c>
      <c r="H137" s="619">
        <v>0</v>
      </c>
      <c r="I137" s="619">
        <v>585537</v>
      </c>
      <c r="J137" s="619">
        <v>0</v>
      </c>
      <c r="K137" s="619">
        <v>1375123</v>
      </c>
      <c r="L137" s="619">
        <v>0</v>
      </c>
      <c r="M137" s="619">
        <v>0</v>
      </c>
      <c r="N137" s="619">
        <v>0</v>
      </c>
      <c r="O137" s="619">
        <v>0</v>
      </c>
      <c r="P137" s="619">
        <v>94506910</v>
      </c>
      <c r="Q137" s="620" t="s">
        <v>513</v>
      </c>
      <c r="R137" s="620" t="s">
        <v>584</v>
      </c>
      <c r="S137" s="610" t="s">
        <v>515</v>
      </c>
      <c r="T137" s="611" t="s">
        <v>516</v>
      </c>
      <c r="U137" s="611" t="s">
        <v>935</v>
      </c>
      <c r="V137" s="610" t="s">
        <v>1432</v>
      </c>
    </row>
    <row r="138" spans="1:22" x14ac:dyDescent="0.25">
      <c r="A138" s="610" t="s">
        <v>3386</v>
      </c>
      <c r="B138" s="617" t="s">
        <v>936</v>
      </c>
      <c r="C138" s="618" t="s">
        <v>937</v>
      </c>
      <c r="D138" s="619">
        <v>51393620</v>
      </c>
      <c r="E138" s="619">
        <v>3516863</v>
      </c>
      <c r="F138" s="619">
        <v>0</v>
      </c>
      <c r="G138" s="619">
        <v>133871</v>
      </c>
      <c r="H138" s="619">
        <v>0</v>
      </c>
      <c r="I138" s="619">
        <v>133871</v>
      </c>
      <c r="J138" s="619">
        <v>0</v>
      </c>
      <c r="K138" s="619">
        <v>0</v>
      </c>
      <c r="L138" s="619">
        <v>0</v>
      </c>
      <c r="M138" s="619">
        <v>0</v>
      </c>
      <c r="N138" s="619">
        <v>0</v>
      </c>
      <c r="O138" s="619">
        <v>0</v>
      </c>
      <c r="P138" s="619">
        <v>54776612</v>
      </c>
      <c r="Q138" s="620" t="s">
        <v>513</v>
      </c>
      <c r="R138" s="620" t="s">
        <v>938</v>
      </c>
      <c r="S138" s="610" t="s">
        <v>515</v>
      </c>
      <c r="T138" s="611" t="s">
        <v>558</v>
      </c>
      <c r="U138" s="611" t="s">
        <v>939</v>
      </c>
      <c r="V138" s="610" t="s">
        <v>1432</v>
      </c>
    </row>
    <row r="139" spans="1:22" x14ac:dyDescent="0.25">
      <c r="A139" s="610" t="s">
        <v>3385</v>
      </c>
      <c r="B139" s="617" t="s">
        <v>940</v>
      </c>
      <c r="C139" s="618" t="s">
        <v>941</v>
      </c>
      <c r="D139" s="619">
        <v>144764562</v>
      </c>
      <c r="E139" s="619">
        <v>10867274</v>
      </c>
      <c r="F139" s="619">
        <v>0</v>
      </c>
      <c r="G139" s="619">
        <v>490928</v>
      </c>
      <c r="H139" s="619">
        <v>0</v>
      </c>
      <c r="I139" s="619">
        <v>490928</v>
      </c>
      <c r="J139" s="619">
        <v>0</v>
      </c>
      <c r="K139" s="619">
        <v>0</v>
      </c>
      <c r="L139" s="619">
        <v>0</v>
      </c>
      <c r="M139" s="619">
        <v>0</v>
      </c>
      <c r="N139" s="619">
        <v>0</v>
      </c>
      <c r="O139" s="619">
        <v>0</v>
      </c>
      <c r="P139" s="619">
        <v>155140908</v>
      </c>
      <c r="Q139" s="620" t="s">
        <v>503</v>
      </c>
      <c r="R139" s="620" t="s">
        <v>504</v>
      </c>
      <c r="S139" s="610" t="s">
        <v>645</v>
      </c>
      <c r="T139" s="611" t="s">
        <v>506</v>
      </c>
      <c r="U139" s="611" t="s">
        <v>942</v>
      </c>
      <c r="V139" s="610" t="s">
        <v>1432</v>
      </c>
    </row>
    <row r="140" spans="1:22" x14ac:dyDescent="0.25">
      <c r="A140" s="610" t="s">
        <v>3386</v>
      </c>
      <c r="B140" s="617" t="s">
        <v>943</v>
      </c>
      <c r="C140" s="618" t="s">
        <v>944</v>
      </c>
      <c r="D140" s="619">
        <v>66159870</v>
      </c>
      <c r="E140" s="619">
        <v>2299249</v>
      </c>
      <c r="F140" s="619">
        <v>0</v>
      </c>
      <c r="G140" s="619">
        <v>210220</v>
      </c>
      <c r="H140" s="619">
        <v>0</v>
      </c>
      <c r="I140" s="619">
        <v>210220</v>
      </c>
      <c r="J140" s="619">
        <v>0</v>
      </c>
      <c r="K140" s="619">
        <v>0</v>
      </c>
      <c r="L140" s="619">
        <v>4001054</v>
      </c>
      <c r="M140" s="619">
        <v>3941267</v>
      </c>
      <c r="N140" s="619">
        <v>59787</v>
      </c>
      <c r="O140" s="619">
        <v>0</v>
      </c>
      <c r="P140" s="619">
        <v>64247845</v>
      </c>
      <c r="Q140" s="620" t="s">
        <v>630</v>
      </c>
      <c r="R140" s="620" t="s">
        <v>557</v>
      </c>
      <c r="S140" s="610" t="s">
        <v>474</v>
      </c>
      <c r="T140" s="611" t="s">
        <v>558</v>
      </c>
      <c r="U140" s="611" t="s">
        <v>945</v>
      </c>
      <c r="V140" s="610" t="s">
        <v>1432</v>
      </c>
    </row>
    <row r="141" spans="1:22" x14ac:dyDescent="0.25">
      <c r="A141" s="610" t="s">
        <v>3385</v>
      </c>
      <c r="B141" s="617" t="s">
        <v>946</v>
      </c>
      <c r="C141" s="618" t="s">
        <v>947</v>
      </c>
      <c r="D141" s="619">
        <v>339364374</v>
      </c>
      <c r="E141" s="619">
        <v>14099388</v>
      </c>
      <c r="F141" s="619">
        <v>0</v>
      </c>
      <c r="G141" s="619">
        <v>1230973</v>
      </c>
      <c r="H141" s="619">
        <v>0</v>
      </c>
      <c r="I141" s="619">
        <v>1230973</v>
      </c>
      <c r="J141" s="619">
        <v>0</v>
      </c>
      <c r="K141" s="619">
        <v>5114009</v>
      </c>
      <c r="L141" s="619">
        <v>276563</v>
      </c>
      <c r="M141" s="619">
        <v>276563</v>
      </c>
      <c r="N141" s="619">
        <v>0</v>
      </c>
      <c r="O141" s="619">
        <v>0</v>
      </c>
      <c r="P141" s="619">
        <v>346842217</v>
      </c>
      <c r="Q141" s="620" t="s">
        <v>513</v>
      </c>
      <c r="R141" s="620" t="s">
        <v>584</v>
      </c>
      <c r="S141" s="610" t="s">
        <v>515</v>
      </c>
      <c r="T141" s="611" t="s">
        <v>516</v>
      </c>
      <c r="U141" s="611" t="s">
        <v>948</v>
      </c>
      <c r="V141" s="610" t="s">
        <v>3368</v>
      </c>
    </row>
    <row r="142" spans="1:22" x14ac:dyDescent="0.25">
      <c r="A142" s="610" t="s">
        <v>3385</v>
      </c>
      <c r="B142" s="617" t="s">
        <v>949</v>
      </c>
      <c r="C142" s="618" t="s">
        <v>950</v>
      </c>
      <c r="D142" s="619">
        <v>96398254</v>
      </c>
      <c r="E142" s="619">
        <v>5943368</v>
      </c>
      <c r="F142" s="619">
        <v>0</v>
      </c>
      <c r="G142" s="619">
        <v>476096</v>
      </c>
      <c r="H142" s="619">
        <v>0</v>
      </c>
      <c r="I142" s="619">
        <v>476096</v>
      </c>
      <c r="J142" s="619">
        <v>0</v>
      </c>
      <c r="K142" s="619">
        <v>0</v>
      </c>
      <c r="L142" s="619">
        <v>0</v>
      </c>
      <c r="M142" s="619">
        <v>0</v>
      </c>
      <c r="N142" s="619">
        <v>0</v>
      </c>
      <c r="O142" s="619">
        <v>0</v>
      </c>
      <c r="P142" s="619">
        <v>101865526</v>
      </c>
      <c r="Q142" s="620" t="s">
        <v>535</v>
      </c>
      <c r="R142" s="620" t="s">
        <v>553</v>
      </c>
      <c r="S142" s="610" t="s">
        <v>535</v>
      </c>
      <c r="T142" s="611" t="s">
        <v>481</v>
      </c>
      <c r="U142" s="611" t="s">
        <v>951</v>
      </c>
      <c r="V142" s="610" t="s">
        <v>1432</v>
      </c>
    </row>
    <row r="143" spans="1:22" x14ac:dyDescent="0.25">
      <c r="A143" s="610" t="s">
        <v>3386</v>
      </c>
      <c r="B143" s="617" t="s">
        <v>952</v>
      </c>
      <c r="C143" s="618" t="s">
        <v>953</v>
      </c>
      <c r="D143" s="619">
        <v>21718502</v>
      </c>
      <c r="E143" s="619">
        <v>3173840</v>
      </c>
      <c r="F143" s="619">
        <v>0</v>
      </c>
      <c r="G143" s="619">
        <v>136865</v>
      </c>
      <c r="H143" s="619">
        <v>0</v>
      </c>
      <c r="I143" s="619">
        <v>136865</v>
      </c>
      <c r="J143" s="619">
        <v>0</v>
      </c>
      <c r="K143" s="619">
        <v>831554</v>
      </c>
      <c r="L143" s="619">
        <v>0</v>
      </c>
      <c r="M143" s="619">
        <v>0</v>
      </c>
      <c r="N143" s="619">
        <v>0</v>
      </c>
      <c r="O143" s="619">
        <v>0</v>
      </c>
      <c r="P143" s="619">
        <v>23923923</v>
      </c>
      <c r="Q143" s="620" t="s">
        <v>781</v>
      </c>
      <c r="R143" s="620" t="s">
        <v>601</v>
      </c>
      <c r="S143" s="610" t="s">
        <v>474</v>
      </c>
      <c r="T143" s="611" t="s">
        <v>475</v>
      </c>
      <c r="U143" s="611" t="s">
        <v>954</v>
      </c>
      <c r="V143" s="610" t="s">
        <v>1432</v>
      </c>
    </row>
    <row r="144" spans="1:22" x14ac:dyDescent="0.25">
      <c r="A144" s="610" t="s">
        <v>3385</v>
      </c>
      <c r="B144" s="617" t="s">
        <v>955</v>
      </c>
      <c r="C144" s="618" t="s">
        <v>956</v>
      </c>
      <c r="D144" s="619">
        <v>52576820</v>
      </c>
      <c r="E144" s="619">
        <v>3667025</v>
      </c>
      <c r="F144" s="619">
        <v>0</v>
      </c>
      <c r="G144" s="619">
        <v>294322</v>
      </c>
      <c r="H144" s="619">
        <v>0</v>
      </c>
      <c r="I144" s="619">
        <v>294322</v>
      </c>
      <c r="J144" s="619">
        <v>0</v>
      </c>
      <c r="K144" s="619">
        <v>0</v>
      </c>
      <c r="L144" s="619">
        <v>0</v>
      </c>
      <c r="M144" s="619">
        <v>0</v>
      </c>
      <c r="N144" s="619">
        <v>0</v>
      </c>
      <c r="O144" s="619">
        <v>0</v>
      </c>
      <c r="P144" s="619">
        <v>55949523</v>
      </c>
      <c r="Q144" s="620" t="s">
        <v>503</v>
      </c>
      <c r="R144" s="620" t="s">
        <v>504</v>
      </c>
      <c r="S144" s="610" t="s">
        <v>645</v>
      </c>
      <c r="T144" s="611" t="s">
        <v>506</v>
      </c>
      <c r="U144" s="611" t="s">
        <v>957</v>
      </c>
      <c r="V144" s="610" t="s">
        <v>1432</v>
      </c>
    </row>
    <row r="145" spans="1:22" x14ac:dyDescent="0.25">
      <c r="A145" s="610" t="s">
        <v>3385</v>
      </c>
      <c r="B145" s="617" t="s">
        <v>958</v>
      </c>
      <c r="C145" s="618" t="s">
        <v>959</v>
      </c>
      <c r="D145" s="619">
        <v>37288933</v>
      </c>
      <c r="E145" s="619">
        <v>2469247</v>
      </c>
      <c r="F145" s="619">
        <v>0</v>
      </c>
      <c r="G145" s="619">
        <v>119982</v>
      </c>
      <c r="H145" s="619">
        <v>0</v>
      </c>
      <c r="I145" s="619">
        <v>119982</v>
      </c>
      <c r="J145" s="619">
        <v>0</v>
      </c>
      <c r="K145" s="619">
        <v>0</v>
      </c>
      <c r="L145" s="619">
        <v>0</v>
      </c>
      <c r="M145" s="619">
        <v>0</v>
      </c>
      <c r="N145" s="619">
        <v>0</v>
      </c>
      <c r="O145" s="619">
        <v>0</v>
      </c>
      <c r="P145" s="619">
        <v>39638198</v>
      </c>
      <c r="Q145" s="620" t="s">
        <v>649</v>
      </c>
      <c r="R145" s="620" t="s">
        <v>650</v>
      </c>
      <c r="S145" s="610" t="s">
        <v>474</v>
      </c>
      <c r="T145" s="611" t="s">
        <v>548</v>
      </c>
      <c r="U145" s="611" t="s">
        <v>960</v>
      </c>
      <c r="V145" s="610" t="s">
        <v>1432</v>
      </c>
    </row>
    <row r="146" spans="1:22" x14ac:dyDescent="0.25">
      <c r="A146" s="610" t="s">
        <v>3385</v>
      </c>
      <c r="B146" s="617" t="s">
        <v>961</v>
      </c>
      <c r="C146" s="618" t="s">
        <v>962</v>
      </c>
      <c r="D146" s="619">
        <v>36340706</v>
      </c>
      <c r="E146" s="619">
        <v>1533443</v>
      </c>
      <c r="F146" s="619">
        <v>0</v>
      </c>
      <c r="G146" s="619">
        <v>138525</v>
      </c>
      <c r="H146" s="619">
        <v>0</v>
      </c>
      <c r="I146" s="619">
        <v>138525</v>
      </c>
      <c r="J146" s="619">
        <v>0</v>
      </c>
      <c r="K146" s="619">
        <v>0</v>
      </c>
      <c r="L146" s="619">
        <v>0</v>
      </c>
      <c r="M146" s="619">
        <v>0</v>
      </c>
      <c r="N146" s="619">
        <v>0</v>
      </c>
      <c r="O146" s="619">
        <v>0</v>
      </c>
      <c r="P146" s="619">
        <v>37735624</v>
      </c>
      <c r="Q146" s="620" t="s">
        <v>572</v>
      </c>
      <c r="R146" s="620" t="s">
        <v>473</v>
      </c>
      <c r="S146" s="610" t="s">
        <v>474</v>
      </c>
      <c r="T146" s="611" t="s">
        <v>481</v>
      </c>
      <c r="U146" s="611" t="s">
        <v>963</v>
      </c>
      <c r="V146" s="610" t="s">
        <v>1432</v>
      </c>
    </row>
    <row r="147" spans="1:22" x14ac:dyDescent="0.25">
      <c r="A147" s="610" t="s">
        <v>3385</v>
      </c>
      <c r="B147" s="617" t="s">
        <v>964</v>
      </c>
      <c r="C147" s="618" t="s">
        <v>965</v>
      </c>
      <c r="D147" s="619">
        <v>177951258</v>
      </c>
      <c r="E147" s="619">
        <v>19398359</v>
      </c>
      <c r="F147" s="619">
        <v>0</v>
      </c>
      <c r="G147" s="619">
        <v>777592</v>
      </c>
      <c r="H147" s="619">
        <v>0</v>
      </c>
      <c r="I147" s="619">
        <v>777592</v>
      </c>
      <c r="J147" s="619">
        <v>0</v>
      </c>
      <c r="K147" s="619">
        <v>0</v>
      </c>
      <c r="L147" s="619">
        <v>0</v>
      </c>
      <c r="M147" s="619">
        <v>0</v>
      </c>
      <c r="N147" s="619">
        <v>0</v>
      </c>
      <c r="O147" s="619">
        <v>0</v>
      </c>
      <c r="P147" s="619">
        <v>196572025</v>
      </c>
      <c r="Q147" s="620" t="s">
        <v>513</v>
      </c>
      <c r="R147" s="620" t="s">
        <v>938</v>
      </c>
      <c r="S147" s="610" t="s">
        <v>515</v>
      </c>
      <c r="T147" s="611" t="s">
        <v>558</v>
      </c>
      <c r="U147" s="611" t="s">
        <v>966</v>
      </c>
      <c r="V147" s="610" t="s">
        <v>1432</v>
      </c>
    </row>
    <row r="148" spans="1:22" x14ac:dyDescent="0.25">
      <c r="A148" s="610" t="s">
        <v>3385</v>
      </c>
      <c r="B148" s="617" t="s">
        <v>967</v>
      </c>
      <c r="C148" s="618" t="s">
        <v>968</v>
      </c>
      <c r="D148" s="619">
        <v>65277797</v>
      </c>
      <c r="E148" s="619">
        <v>8487667</v>
      </c>
      <c r="F148" s="619">
        <v>0</v>
      </c>
      <c r="G148" s="619">
        <v>236673</v>
      </c>
      <c r="H148" s="619">
        <v>0</v>
      </c>
      <c r="I148" s="619">
        <v>236673</v>
      </c>
      <c r="J148" s="619">
        <v>0</v>
      </c>
      <c r="K148" s="619">
        <v>0</v>
      </c>
      <c r="L148" s="619">
        <v>0</v>
      </c>
      <c r="M148" s="619">
        <v>0</v>
      </c>
      <c r="N148" s="619">
        <v>0</v>
      </c>
      <c r="O148" s="619">
        <v>0</v>
      </c>
      <c r="P148" s="619">
        <v>73528791</v>
      </c>
      <c r="Q148" s="620" t="s">
        <v>535</v>
      </c>
      <c r="R148" s="620" t="s">
        <v>540</v>
      </c>
      <c r="S148" s="610" t="s">
        <v>535</v>
      </c>
      <c r="T148" s="611" t="s">
        <v>499</v>
      </c>
      <c r="U148" s="611" t="s">
        <v>969</v>
      </c>
      <c r="V148" s="610" t="s">
        <v>1432</v>
      </c>
    </row>
    <row r="149" spans="1:22" x14ac:dyDescent="0.25">
      <c r="A149" s="610" t="s">
        <v>3385</v>
      </c>
      <c r="B149" s="617" t="s">
        <v>970</v>
      </c>
      <c r="C149" s="618" t="s">
        <v>971</v>
      </c>
      <c r="D149" s="619">
        <v>53477963</v>
      </c>
      <c r="E149" s="619">
        <v>4873400</v>
      </c>
      <c r="F149" s="619">
        <v>0</v>
      </c>
      <c r="G149" s="619">
        <v>207756</v>
      </c>
      <c r="H149" s="619">
        <v>0</v>
      </c>
      <c r="I149" s="619">
        <v>207756</v>
      </c>
      <c r="J149" s="619">
        <v>0</v>
      </c>
      <c r="K149" s="619">
        <v>399691</v>
      </c>
      <c r="L149" s="619">
        <v>48504</v>
      </c>
      <c r="M149" s="619">
        <v>48504</v>
      </c>
      <c r="N149" s="619">
        <v>0</v>
      </c>
      <c r="O149" s="619">
        <v>0</v>
      </c>
      <c r="P149" s="619">
        <v>57695412</v>
      </c>
      <c r="Q149" s="620" t="s">
        <v>493</v>
      </c>
      <c r="R149" s="620" t="s">
        <v>494</v>
      </c>
      <c r="S149" s="610" t="s">
        <v>474</v>
      </c>
      <c r="T149" s="611" t="s">
        <v>475</v>
      </c>
      <c r="U149" s="611" t="s">
        <v>972</v>
      </c>
      <c r="V149" s="610" t="s">
        <v>1432</v>
      </c>
    </row>
    <row r="150" spans="1:22" x14ac:dyDescent="0.25">
      <c r="A150" s="610" t="s">
        <v>3385</v>
      </c>
      <c r="B150" s="617" t="s">
        <v>973</v>
      </c>
      <c r="C150" s="618" t="s">
        <v>974</v>
      </c>
      <c r="D150" s="619">
        <v>13686777</v>
      </c>
      <c r="E150" s="619">
        <v>2098748</v>
      </c>
      <c r="F150" s="619">
        <v>0</v>
      </c>
      <c r="G150" s="619">
        <v>91432</v>
      </c>
      <c r="H150" s="619">
        <v>0</v>
      </c>
      <c r="I150" s="619">
        <v>91432</v>
      </c>
      <c r="J150" s="619">
        <v>0</v>
      </c>
      <c r="K150" s="619">
        <v>0</v>
      </c>
      <c r="L150" s="619">
        <v>838517</v>
      </c>
      <c r="M150" s="619">
        <v>838517</v>
      </c>
      <c r="N150" s="619">
        <v>0</v>
      </c>
      <c r="O150" s="619">
        <v>0</v>
      </c>
      <c r="P150" s="619">
        <v>14855576</v>
      </c>
      <c r="Q150" s="620" t="s">
        <v>520</v>
      </c>
      <c r="R150" s="620" t="s">
        <v>521</v>
      </c>
      <c r="S150" s="610" t="s">
        <v>474</v>
      </c>
      <c r="T150" s="611" t="s">
        <v>499</v>
      </c>
      <c r="U150" s="611" t="s">
        <v>975</v>
      </c>
      <c r="V150" s="610" t="s">
        <v>1432</v>
      </c>
    </row>
    <row r="151" spans="1:22" x14ac:dyDescent="0.25">
      <c r="A151" s="610" t="s">
        <v>3385</v>
      </c>
      <c r="B151" s="617" t="s">
        <v>976</v>
      </c>
      <c r="C151" s="618" t="s">
        <v>977</v>
      </c>
      <c r="D151" s="619">
        <v>13822605</v>
      </c>
      <c r="E151" s="619">
        <v>1472093</v>
      </c>
      <c r="F151" s="619">
        <v>0</v>
      </c>
      <c r="G151" s="619">
        <v>105525</v>
      </c>
      <c r="H151" s="619">
        <v>0</v>
      </c>
      <c r="I151" s="619">
        <v>105525</v>
      </c>
      <c r="J151" s="619">
        <v>0</v>
      </c>
      <c r="K151" s="619">
        <v>0</v>
      </c>
      <c r="L151" s="619">
        <v>0</v>
      </c>
      <c r="M151" s="619">
        <v>0</v>
      </c>
      <c r="N151" s="619">
        <v>0</v>
      </c>
      <c r="O151" s="619">
        <v>0</v>
      </c>
      <c r="P151" s="619">
        <v>15189173</v>
      </c>
      <c r="Q151" s="620" t="s">
        <v>614</v>
      </c>
      <c r="R151" s="620" t="s">
        <v>615</v>
      </c>
      <c r="S151" s="610" t="s">
        <v>474</v>
      </c>
      <c r="T151" s="611" t="s">
        <v>548</v>
      </c>
      <c r="U151" s="611" t="s">
        <v>978</v>
      </c>
      <c r="V151" s="610" t="s">
        <v>1432</v>
      </c>
    </row>
    <row r="152" spans="1:22" x14ac:dyDescent="0.25">
      <c r="A152" s="610" t="s">
        <v>3385</v>
      </c>
      <c r="B152" s="617" t="s">
        <v>979</v>
      </c>
      <c r="C152" s="618" t="s">
        <v>980</v>
      </c>
      <c r="D152" s="619">
        <v>329104004</v>
      </c>
      <c r="E152" s="619">
        <v>28858622</v>
      </c>
      <c r="F152" s="619">
        <v>0</v>
      </c>
      <c r="G152" s="619">
        <v>1121601</v>
      </c>
      <c r="H152" s="619">
        <v>0</v>
      </c>
      <c r="I152" s="619">
        <v>1121601</v>
      </c>
      <c r="J152" s="619">
        <v>0</v>
      </c>
      <c r="K152" s="619">
        <v>881095</v>
      </c>
      <c r="L152" s="619">
        <v>0</v>
      </c>
      <c r="M152" s="619">
        <v>0</v>
      </c>
      <c r="N152" s="619">
        <v>0</v>
      </c>
      <c r="O152" s="619">
        <v>0</v>
      </c>
      <c r="P152" s="619">
        <v>355959930</v>
      </c>
      <c r="Q152" s="620" t="s">
        <v>513</v>
      </c>
      <c r="R152" s="620" t="s">
        <v>568</v>
      </c>
      <c r="S152" s="610" t="s">
        <v>515</v>
      </c>
      <c r="T152" s="611" t="s">
        <v>558</v>
      </c>
      <c r="U152" s="611" t="s">
        <v>981</v>
      </c>
      <c r="V152" s="610" t="s">
        <v>1432</v>
      </c>
    </row>
    <row r="153" spans="1:22" x14ac:dyDescent="0.25">
      <c r="A153" s="610" t="s">
        <v>3385</v>
      </c>
      <c r="B153" s="617" t="s">
        <v>982</v>
      </c>
      <c r="C153" s="618" t="s">
        <v>983</v>
      </c>
      <c r="D153" s="619">
        <v>28969129</v>
      </c>
      <c r="E153" s="619">
        <v>1672647</v>
      </c>
      <c r="F153" s="619">
        <v>0</v>
      </c>
      <c r="G153" s="619">
        <v>124084</v>
      </c>
      <c r="H153" s="619">
        <v>0</v>
      </c>
      <c r="I153" s="619">
        <v>124084</v>
      </c>
      <c r="J153" s="619">
        <v>0</v>
      </c>
      <c r="K153" s="619">
        <v>0</v>
      </c>
      <c r="L153" s="619">
        <v>109137</v>
      </c>
      <c r="M153" s="619">
        <v>109137</v>
      </c>
      <c r="N153" s="619">
        <v>0</v>
      </c>
      <c r="O153" s="619">
        <v>0</v>
      </c>
      <c r="P153" s="619">
        <v>30408556</v>
      </c>
      <c r="Q153" s="620" t="s">
        <v>488</v>
      </c>
      <c r="R153" s="620" t="s">
        <v>489</v>
      </c>
      <c r="S153" s="610" t="s">
        <v>474</v>
      </c>
      <c r="T153" s="611" t="s">
        <v>481</v>
      </c>
      <c r="U153" s="611" t="s">
        <v>984</v>
      </c>
      <c r="V153" s="610" t="s">
        <v>1432</v>
      </c>
    </row>
    <row r="154" spans="1:22" x14ac:dyDescent="0.25">
      <c r="A154" s="610" t="s">
        <v>3385</v>
      </c>
      <c r="B154" s="617" t="s">
        <v>985</v>
      </c>
      <c r="C154" s="618" t="s">
        <v>986</v>
      </c>
      <c r="D154" s="619">
        <v>89896722</v>
      </c>
      <c r="E154" s="619">
        <v>6864485</v>
      </c>
      <c r="F154" s="619">
        <v>0</v>
      </c>
      <c r="G154" s="619">
        <v>267991</v>
      </c>
      <c r="H154" s="619">
        <v>0</v>
      </c>
      <c r="I154" s="619">
        <v>267991</v>
      </c>
      <c r="J154" s="619">
        <v>0</v>
      </c>
      <c r="K154" s="619">
        <v>0</v>
      </c>
      <c r="L154" s="619">
        <v>66513</v>
      </c>
      <c r="M154" s="619">
        <v>66513</v>
      </c>
      <c r="N154" s="619">
        <v>0</v>
      </c>
      <c r="O154" s="619">
        <v>0</v>
      </c>
      <c r="P154" s="619">
        <v>96426703</v>
      </c>
      <c r="Q154" s="620" t="s">
        <v>535</v>
      </c>
      <c r="R154" s="620" t="s">
        <v>494</v>
      </c>
      <c r="S154" s="610" t="s">
        <v>535</v>
      </c>
      <c r="T154" s="611" t="s">
        <v>475</v>
      </c>
      <c r="U154" s="611" t="s">
        <v>987</v>
      </c>
      <c r="V154" s="610" t="s">
        <v>1432</v>
      </c>
    </row>
    <row r="155" spans="1:22" x14ac:dyDescent="0.25">
      <c r="A155" s="610" t="s">
        <v>3385</v>
      </c>
      <c r="B155" s="617" t="s">
        <v>988</v>
      </c>
      <c r="C155" s="618" t="s">
        <v>989</v>
      </c>
      <c r="D155" s="619">
        <v>13777370</v>
      </c>
      <c r="E155" s="619">
        <v>847275</v>
      </c>
      <c r="F155" s="619">
        <v>0</v>
      </c>
      <c r="G155" s="619">
        <v>62818</v>
      </c>
      <c r="H155" s="619">
        <v>0</v>
      </c>
      <c r="I155" s="619">
        <v>62818</v>
      </c>
      <c r="J155" s="619">
        <v>0</v>
      </c>
      <c r="K155" s="619">
        <v>0</v>
      </c>
      <c r="L155" s="619">
        <v>285572</v>
      </c>
      <c r="M155" s="619">
        <v>285572</v>
      </c>
      <c r="N155" s="619">
        <v>0</v>
      </c>
      <c r="O155" s="619">
        <v>0</v>
      </c>
      <c r="P155" s="619">
        <v>14276255</v>
      </c>
      <c r="Q155" s="620" t="s">
        <v>552</v>
      </c>
      <c r="R155" s="620" t="s">
        <v>553</v>
      </c>
      <c r="S155" s="610" t="s">
        <v>474</v>
      </c>
      <c r="T155" s="611" t="s">
        <v>481</v>
      </c>
      <c r="U155" s="611" t="s">
        <v>990</v>
      </c>
      <c r="V155" s="610" t="s">
        <v>1432</v>
      </c>
    </row>
    <row r="156" spans="1:22" x14ac:dyDescent="0.25">
      <c r="A156" s="610" t="s">
        <v>3385</v>
      </c>
      <c r="B156" s="617" t="s">
        <v>991</v>
      </c>
      <c r="C156" s="618" t="s">
        <v>992</v>
      </c>
      <c r="D156" s="619">
        <v>82529683</v>
      </c>
      <c r="E156" s="619">
        <v>11394828</v>
      </c>
      <c r="F156" s="619">
        <v>0</v>
      </c>
      <c r="G156" s="619">
        <v>256365</v>
      </c>
      <c r="H156" s="619">
        <v>647857</v>
      </c>
      <c r="I156" s="619">
        <v>904222</v>
      </c>
      <c r="J156" s="619">
        <v>0</v>
      </c>
      <c r="K156" s="619">
        <v>0</v>
      </c>
      <c r="L156" s="619">
        <v>0</v>
      </c>
      <c r="M156" s="619">
        <v>0</v>
      </c>
      <c r="N156" s="619">
        <v>0</v>
      </c>
      <c r="O156" s="619">
        <v>0</v>
      </c>
      <c r="P156" s="619">
        <v>93020289</v>
      </c>
      <c r="Q156" s="620" t="s">
        <v>503</v>
      </c>
      <c r="R156" s="620" t="s">
        <v>504</v>
      </c>
      <c r="S156" s="610" t="s">
        <v>505</v>
      </c>
      <c r="T156" s="611" t="s">
        <v>506</v>
      </c>
      <c r="U156" s="611" t="s">
        <v>993</v>
      </c>
      <c r="V156" s="610" t="s">
        <v>1432</v>
      </c>
    </row>
    <row r="157" spans="1:22" x14ac:dyDescent="0.25">
      <c r="A157" s="610" t="s">
        <v>3385</v>
      </c>
      <c r="B157" s="617" t="s">
        <v>994</v>
      </c>
      <c r="C157" s="618" t="s">
        <v>995</v>
      </c>
      <c r="D157" s="619">
        <v>15306721</v>
      </c>
      <c r="E157" s="619">
        <v>2383650</v>
      </c>
      <c r="F157" s="619">
        <v>0</v>
      </c>
      <c r="G157" s="619">
        <v>120580</v>
      </c>
      <c r="H157" s="619">
        <v>0</v>
      </c>
      <c r="I157" s="619">
        <v>120580</v>
      </c>
      <c r="J157" s="619">
        <v>0</v>
      </c>
      <c r="K157" s="619">
        <v>0</v>
      </c>
      <c r="L157" s="619">
        <v>342470</v>
      </c>
      <c r="M157" s="619">
        <v>226246</v>
      </c>
      <c r="N157" s="619">
        <v>116224</v>
      </c>
      <c r="O157" s="619">
        <v>0</v>
      </c>
      <c r="P157" s="619">
        <v>17227321</v>
      </c>
      <c r="Q157" s="620" t="s">
        <v>757</v>
      </c>
      <c r="R157" s="620" t="s">
        <v>758</v>
      </c>
      <c r="S157" s="610" t="s">
        <v>474</v>
      </c>
      <c r="T157" s="611" t="s">
        <v>536</v>
      </c>
      <c r="U157" s="611" t="s">
        <v>996</v>
      </c>
      <c r="V157" s="610" t="s">
        <v>1432</v>
      </c>
    </row>
    <row r="158" spans="1:22" x14ac:dyDescent="0.25">
      <c r="A158" s="610" t="s">
        <v>3386</v>
      </c>
      <c r="B158" s="617" t="s">
        <v>997</v>
      </c>
      <c r="C158" s="618" t="s">
        <v>998</v>
      </c>
      <c r="D158" s="619">
        <v>30347125</v>
      </c>
      <c r="E158" s="619">
        <v>2592186</v>
      </c>
      <c r="F158" s="619">
        <v>0</v>
      </c>
      <c r="G158" s="619">
        <v>132446</v>
      </c>
      <c r="H158" s="619">
        <v>0</v>
      </c>
      <c r="I158" s="619">
        <v>132446</v>
      </c>
      <c r="J158" s="619">
        <v>0</v>
      </c>
      <c r="K158" s="619">
        <v>0</v>
      </c>
      <c r="L158" s="619">
        <v>782897</v>
      </c>
      <c r="M158" s="619">
        <v>585230</v>
      </c>
      <c r="N158" s="619">
        <v>197667</v>
      </c>
      <c r="O158" s="619">
        <v>0</v>
      </c>
      <c r="P158" s="619">
        <v>32023968</v>
      </c>
      <c r="Q158" s="620" t="s">
        <v>498</v>
      </c>
      <c r="R158" s="620" t="s">
        <v>473</v>
      </c>
      <c r="S158" s="610" t="s">
        <v>474</v>
      </c>
      <c r="T158" s="611" t="s">
        <v>499</v>
      </c>
      <c r="U158" s="611" t="s">
        <v>999</v>
      </c>
      <c r="V158" s="610" t="s">
        <v>1432</v>
      </c>
    </row>
    <row r="159" spans="1:22" x14ac:dyDescent="0.25">
      <c r="A159" s="610" t="s">
        <v>3385</v>
      </c>
      <c r="B159" s="617" t="s">
        <v>1000</v>
      </c>
      <c r="C159" s="618" t="s">
        <v>1001</v>
      </c>
      <c r="D159" s="619">
        <v>46920735</v>
      </c>
      <c r="E159" s="619">
        <v>4347646</v>
      </c>
      <c r="F159" s="619">
        <v>0</v>
      </c>
      <c r="G159" s="619">
        <v>178069</v>
      </c>
      <c r="H159" s="619">
        <v>0</v>
      </c>
      <c r="I159" s="619">
        <v>178069</v>
      </c>
      <c r="J159" s="619">
        <v>0</v>
      </c>
      <c r="K159" s="619">
        <v>0</v>
      </c>
      <c r="L159" s="619">
        <v>1156038</v>
      </c>
      <c r="M159" s="619">
        <v>1156038</v>
      </c>
      <c r="N159" s="619">
        <v>0</v>
      </c>
      <c r="O159" s="619">
        <v>0</v>
      </c>
      <c r="P159" s="619">
        <v>49934274</v>
      </c>
      <c r="Q159" s="620" t="s">
        <v>472</v>
      </c>
      <c r="R159" s="620" t="s">
        <v>473</v>
      </c>
      <c r="S159" s="610" t="s">
        <v>474</v>
      </c>
      <c r="T159" s="611" t="s">
        <v>475</v>
      </c>
      <c r="U159" s="611" t="s">
        <v>1002</v>
      </c>
      <c r="V159" s="610" t="s">
        <v>1432</v>
      </c>
    </row>
    <row r="160" spans="1:22" x14ac:dyDescent="0.25">
      <c r="A160" s="610" t="s">
        <v>3385</v>
      </c>
      <c r="B160" s="617" t="s">
        <v>1003</v>
      </c>
      <c r="C160" s="618" t="s">
        <v>1004</v>
      </c>
      <c r="D160" s="619">
        <v>32335209</v>
      </c>
      <c r="E160" s="619">
        <v>1350135</v>
      </c>
      <c r="F160" s="619">
        <v>0</v>
      </c>
      <c r="G160" s="619">
        <v>168574</v>
      </c>
      <c r="H160" s="619">
        <v>0</v>
      </c>
      <c r="I160" s="619">
        <v>168574</v>
      </c>
      <c r="J160" s="619">
        <v>0</v>
      </c>
      <c r="K160" s="619">
        <v>573528</v>
      </c>
      <c r="L160" s="619">
        <v>171575</v>
      </c>
      <c r="M160" s="619">
        <v>171575</v>
      </c>
      <c r="N160" s="619">
        <v>0</v>
      </c>
      <c r="O160" s="619">
        <v>0</v>
      </c>
      <c r="P160" s="619">
        <v>32771667</v>
      </c>
      <c r="Q160" s="620" t="s">
        <v>535</v>
      </c>
      <c r="R160" s="620" t="s">
        <v>871</v>
      </c>
      <c r="S160" s="610" t="s">
        <v>535</v>
      </c>
      <c r="T160" s="611" t="s">
        <v>723</v>
      </c>
      <c r="U160" s="611" t="s">
        <v>1005</v>
      </c>
      <c r="V160" s="610" t="s">
        <v>3368</v>
      </c>
    </row>
    <row r="161" spans="1:22" x14ac:dyDescent="0.25">
      <c r="A161" s="610" t="s">
        <v>3385</v>
      </c>
      <c r="B161" s="617" t="s">
        <v>1006</v>
      </c>
      <c r="C161" s="618" t="s">
        <v>1007</v>
      </c>
      <c r="D161" s="619">
        <v>189965174</v>
      </c>
      <c r="E161" s="619">
        <v>17867237</v>
      </c>
      <c r="F161" s="619">
        <v>0</v>
      </c>
      <c r="G161" s="619">
        <v>423521</v>
      </c>
      <c r="H161" s="619">
        <v>0</v>
      </c>
      <c r="I161" s="619">
        <v>423521</v>
      </c>
      <c r="J161" s="619">
        <v>0</v>
      </c>
      <c r="K161" s="619">
        <v>0</v>
      </c>
      <c r="L161" s="619">
        <v>242068</v>
      </c>
      <c r="M161" s="619">
        <v>242068</v>
      </c>
      <c r="N161" s="619">
        <v>0</v>
      </c>
      <c r="O161" s="619">
        <v>0</v>
      </c>
      <c r="P161" s="619">
        <v>207166822</v>
      </c>
      <c r="Q161" s="620" t="s">
        <v>535</v>
      </c>
      <c r="R161" s="620" t="s">
        <v>626</v>
      </c>
      <c r="S161" s="610" t="s">
        <v>535</v>
      </c>
      <c r="T161" s="611" t="s">
        <v>475</v>
      </c>
      <c r="U161" s="611" t="s">
        <v>1008</v>
      </c>
      <c r="V161" s="610" t="s">
        <v>1432</v>
      </c>
    </row>
    <row r="162" spans="1:22" x14ac:dyDescent="0.25">
      <c r="A162" s="610" t="s">
        <v>3385</v>
      </c>
      <c r="B162" s="617" t="s">
        <v>1009</v>
      </c>
      <c r="C162" s="618" t="s">
        <v>1010</v>
      </c>
      <c r="D162" s="619">
        <v>30099172</v>
      </c>
      <c r="E162" s="619">
        <v>3825560</v>
      </c>
      <c r="F162" s="619">
        <v>0</v>
      </c>
      <c r="G162" s="619">
        <v>143004</v>
      </c>
      <c r="H162" s="619">
        <v>0</v>
      </c>
      <c r="I162" s="619">
        <v>143004</v>
      </c>
      <c r="J162" s="619">
        <v>0</v>
      </c>
      <c r="K162" s="619">
        <v>0</v>
      </c>
      <c r="L162" s="619">
        <v>0</v>
      </c>
      <c r="M162" s="619">
        <v>0</v>
      </c>
      <c r="N162" s="619">
        <v>0</v>
      </c>
      <c r="O162" s="619">
        <v>0</v>
      </c>
      <c r="P162" s="619">
        <v>33781728</v>
      </c>
      <c r="Q162" s="620" t="s">
        <v>788</v>
      </c>
      <c r="R162" s="620" t="s">
        <v>473</v>
      </c>
      <c r="S162" s="610" t="s">
        <v>474</v>
      </c>
      <c r="T162" s="611" t="s">
        <v>475</v>
      </c>
      <c r="U162" s="611" t="s">
        <v>1011</v>
      </c>
      <c r="V162" s="610" t="s">
        <v>1432</v>
      </c>
    </row>
    <row r="163" spans="1:22" x14ac:dyDescent="0.25">
      <c r="A163" s="610" t="s">
        <v>3385</v>
      </c>
      <c r="B163" s="617" t="s">
        <v>1012</v>
      </c>
      <c r="C163" s="618" t="s">
        <v>1013</v>
      </c>
      <c r="D163" s="619">
        <v>69711780</v>
      </c>
      <c r="E163" s="619">
        <v>5460598</v>
      </c>
      <c r="F163" s="619">
        <v>0</v>
      </c>
      <c r="G163" s="619">
        <v>287743</v>
      </c>
      <c r="H163" s="619">
        <v>0</v>
      </c>
      <c r="I163" s="619">
        <v>287743</v>
      </c>
      <c r="J163" s="619">
        <v>0</v>
      </c>
      <c r="K163" s="619">
        <v>499</v>
      </c>
      <c r="L163" s="619">
        <v>11410</v>
      </c>
      <c r="M163" s="619">
        <v>11410</v>
      </c>
      <c r="N163" s="619">
        <v>0</v>
      </c>
      <c r="O163" s="619">
        <v>0</v>
      </c>
      <c r="P163" s="619">
        <v>74872726</v>
      </c>
      <c r="Q163" s="620" t="s">
        <v>525</v>
      </c>
      <c r="R163" s="620" t="s">
        <v>526</v>
      </c>
      <c r="S163" s="610" t="s">
        <v>474</v>
      </c>
      <c r="T163" s="611" t="s">
        <v>475</v>
      </c>
      <c r="U163" s="611" t="s">
        <v>1014</v>
      </c>
      <c r="V163" s="610" t="s">
        <v>1432</v>
      </c>
    </row>
    <row r="164" spans="1:22" x14ac:dyDescent="0.25">
      <c r="A164" s="610" t="s">
        <v>3385</v>
      </c>
      <c r="B164" s="617" t="s">
        <v>1015</v>
      </c>
      <c r="C164" s="618" t="s">
        <v>1016</v>
      </c>
      <c r="D164" s="619">
        <v>42699359</v>
      </c>
      <c r="E164" s="619">
        <v>3134711</v>
      </c>
      <c r="F164" s="619">
        <v>0</v>
      </c>
      <c r="G164" s="619">
        <v>169502</v>
      </c>
      <c r="H164" s="619">
        <v>0</v>
      </c>
      <c r="I164" s="619">
        <v>169502</v>
      </c>
      <c r="J164" s="619">
        <v>0</v>
      </c>
      <c r="K164" s="619">
        <v>0</v>
      </c>
      <c r="L164" s="619">
        <v>1008211</v>
      </c>
      <c r="M164" s="619">
        <v>955317</v>
      </c>
      <c r="N164" s="619">
        <v>52894</v>
      </c>
      <c r="O164" s="619">
        <v>0</v>
      </c>
      <c r="P164" s="619">
        <v>44656357</v>
      </c>
      <c r="Q164" s="620" t="s">
        <v>488</v>
      </c>
      <c r="R164" s="620" t="s">
        <v>489</v>
      </c>
      <c r="S164" s="610" t="s">
        <v>474</v>
      </c>
      <c r="T164" s="611" t="s">
        <v>481</v>
      </c>
      <c r="U164" s="611" t="s">
        <v>1017</v>
      </c>
      <c r="V164" s="610" t="s">
        <v>1432</v>
      </c>
    </row>
    <row r="165" spans="1:22" x14ac:dyDescent="0.25">
      <c r="A165" s="610" t="s">
        <v>3385</v>
      </c>
      <c r="B165" s="617" t="s">
        <v>1018</v>
      </c>
      <c r="C165" s="618" t="s">
        <v>1019</v>
      </c>
      <c r="D165" s="619">
        <v>107444675</v>
      </c>
      <c r="E165" s="619">
        <v>1958231</v>
      </c>
      <c r="F165" s="619">
        <v>0</v>
      </c>
      <c r="G165" s="619">
        <v>458365</v>
      </c>
      <c r="H165" s="619">
        <v>0</v>
      </c>
      <c r="I165" s="619">
        <v>458365</v>
      </c>
      <c r="J165" s="619">
        <v>0</v>
      </c>
      <c r="K165" s="619">
        <v>3233290</v>
      </c>
      <c r="L165" s="619">
        <v>0</v>
      </c>
      <c r="M165" s="619">
        <v>0</v>
      </c>
      <c r="N165" s="619">
        <v>0</v>
      </c>
      <c r="O165" s="619">
        <v>0</v>
      </c>
      <c r="P165" s="619">
        <v>105711251</v>
      </c>
      <c r="Q165" s="620" t="s">
        <v>513</v>
      </c>
      <c r="R165" s="620" t="s">
        <v>822</v>
      </c>
      <c r="S165" s="610" t="s">
        <v>515</v>
      </c>
      <c r="T165" s="611" t="s">
        <v>723</v>
      </c>
      <c r="U165" s="611" t="s">
        <v>1020</v>
      </c>
      <c r="V165" s="610" t="s">
        <v>1432</v>
      </c>
    </row>
    <row r="166" spans="1:22" x14ac:dyDescent="0.25">
      <c r="A166" s="610" t="s">
        <v>3385</v>
      </c>
      <c r="B166" s="617" t="s">
        <v>1021</v>
      </c>
      <c r="C166" s="618" t="s">
        <v>1022</v>
      </c>
      <c r="D166" s="619">
        <v>33819016</v>
      </c>
      <c r="E166" s="619">
        <v>2736291</v>
      </c>
      <c r="F166" s="619">
        <v>0</v>
      </c>
      <c r="G166" s="619">
        <v>138813</v>
      </c>
      <c r="H166" s="619">
        <v>0</v>
      </c>
      <c r="I166" s="619">
        <v>138813</v>
      </c>
      <c r="J166" s="619">
        <v>0</v>
      </c>
      <c r="K166" s="619">
        <v>0</v>
      </c>
      <c r="L166" s="619">
        <v>0</v>
      </c>
      <c r="M166" s="619">
        <v>0</v>
      </c>
      <c r="N166" s="619">
        <v>0</v>
      </c>
      <c r="O166" s="619">
        <v>0</v>
      </c>
      <c r="P166" s="619">
        <v>36416494</v>
      </c>
      <c r="Q166" s="620" t="s">
        <v>649</v>
      </c>
      <c r="R166" s="620" t="s">
        <v>650</v>
      </c>
      <c r="S166" s="610" t="s">
        <v>474</v>
      </c>
      <c r="T166" s="611" t="s">
        <v>548</v>
      </c>
      <c r="U166" s="611" t="s">
        <v>1023</v>
      </c>
      <c r="V166" s="610" t="s">
        <v>1432</v>
      </c>
    </row>
    <row r="167" spans="1:22" x14ac:dyDescent="0.25">
      <c r="A167" s="610" t="s">
        <v>3385</v>
      </c>
      <c r="B167" s="617" t="s">
        <v>1024</v>
      </c>
      <c r="C167" s="618" t="s">
        <v>1025</v>
      </c>
      <c r="D167" s="619">
        <v>153380501</v>
      </c>
      <c r="E167" s="619">
        <v>17470231</v>
      </c>
      <c r="F167" s="619">
        <v>0</v>
      </c>
      <c r="G167" s="619">
        <v>400252</v>
      </c>
      <c r="H167" s="619">
        <v>0</v>
      </c>
      <c r="I167" s="619">
        <v>400252</v>
      </c>
      <c r="J167" s="619">
        <v>0</v>
      </c>
      <c r="K167" s="619">
        <v>2982824</v>
      </c>
      <c r="L167" s="619">
        <v>0</v>
      </c>
      <c r="M167" s="619">
        <v>0</v>
      </c>
      <c r="N167" s="619">
        <v>0</v>
      </c>
      <c r="O167" s="619">
        <v>0</v>
      </c>
      <c r="P167" s="619">
        <v>167467656</v>
      </c>
      <c r="Q167" s="620" t="s">
        <v>503</v>
      </c>
      <c r="R167" s="620" t="s">
        <v>504</v>
      </c>
      <c r="S167" s="610" t="s">
        <v>505</v>
      </c>
      <c r="T167" s="611" t="s">
        <v>506</v>
      </c>
      <c r="U167" s="611" t="s">
        <v>1026</v>
      </c>
      <c r="V167" s="610" t="s">
        <v>1432</v>
      </c>
    </row>
    <row r="168" spans="1:22" x14ac:dyDescent="0.25">
      <c r="A168" s="610" t="s">
        <v>3385</v>
      </c>
      <c r="B168" s="617" t="s">
        <v>1027</v>
      </c>
      <c r="C168" s="618" t="s">
        <v>1028</v>
      </c>
      <c r="D168" s="619">
        <v>25257080</v>
      </c>
      <c r="E168" s="619">
        <v>2948704</v>
      </c>
      <c r="F168" s="619">
        <v>0</v>
      </c>
      <c r="G168" s="619">
        <v>225531</v>
      </c>
      <c r="H168" s="619">
        <v>0</v>
      </c>
      <c r="I168" s="619">
        <v>225531</v>
      </c>
      <c r="J168" s="619">
        <v>0</v>
      </c>
      <c r="K168" s="619">
        <v>0</v>
      </c>
      <c r="L168" s="619">
        <v>421598</v>
      </c>
      <c r="M168" s="619">
        <v>421598</v>
      </c>
      <c r="N168" s="619">
        <v>0</v>
      </c>
      <c r="O168" s="619">
        <v>0</v>
      </c>
      <c r="P168" s="619">
        <v>27558655</v>
      </c>
      <c r="Q168" s="620" t="s">
        <v>757</v>
      </c>
      <c r="R168" s="620" t="s">
        <v>758</v>
      </c>
      <c r="S168" s="610" t="s">
        <v>474</v>
      </c>
      <c r="T168" s="611" t="s">
        <v>536</v>
      </c>
      <c r="U168" s="611" t="s">
        <v>1029</v>
      </c>
      <c r="V168" s="610" t="s">
        <v>1432</v>
      </c>
    </row>
    <row r="169" spans="1:22" x14ac:dyDescent="0.25">
      <c r="A169" s="610" t="s">
        <v>3385</v>
      </c>
      <c r="B169" s="617" t="s">
        <v>1030</v>
      </c>
      <c r="C169" s="618" t="s">
        <v>1031</v>
      </c>
      <c r="D169" s="619">
        <v>17411264</v>
      </c>
      <c r="E169" s="619">
        <v>1252085</v>
      </c>
      <c r="F169" s="619">
        <v>0</v>
      </c>
      <c r="G169" s="619">
        <v>103691</v>
      </c>
      <c r="H169" s="619">
        <v>0</v>
      </c>
      <c r="I169" s="619">
        <v>103691</v>
      </c>
      <c r="J169" s="619">
        <v>0</v>
      </c>
      <c r="K169" s="619">
        <v>0</v>
      </c>
      <c r="L169" s="619">
        <v>0</v>
      </c>
      <c r="M169" s="619">
        <v>0</v>
      </c>
      <c r="N169" s="619">
        <v>0</v>
      </c>
      <c r="O169" s="619">
        <v>0</v>
      </c>
      <c r="P169" s="619">
        <v>18559658</v>
      </c>
      <c r="Q169" s="620" t="s">
        <v>479</v>
      </c>
      <c r="R169" s="620" t="s">
        <v>480</v>
      </c>
      <c r="S169" s="610" t="s">
        <v>474</v>
      </c>
      <c r="T169" s="611" t="s">
        <v>481</v>
      </c>
      <c r="U169" s="611" t="s">
        <v>1032</v>
      </c>
      <c r="V169" s="610" t="s">
        <v>1432</v>
      </c>
    </row>
    <row r="170" spans="1:22" x14ac:dyDescent="0.25">
      <c r="A170" s="610" t="s">
        <v>3385</v>
      </c>
      <c r="B170" s="617" t="s">
        <v>1033</v>
      </c>
      <c r="C170" s="618" t="s">
        <v>1034</v>
      </c>
      <c r="D170" s="619">
        <v>56966951</v>
      </c>
      <c r="E170" s="619">
        <v>1341094</v>
      </c>
      <c r="F170" s="619">
        <v>0</v>
      </c>
      <c r="G170" s="619">
        <v>213590</v>
      </c>
      <c r="H170" s="619">
        <v>0</v>
      </c>
      <c r="I170" s="619">
        <v>213590</v>
      </c>
      <c r="J170" s="619">
        <v>0</v>
      </c>
      <c r="K170" s="619">
        <v>205258</v>
      </c>
      <c r="L170" s="619">
        <v>218161</v>
      </c>
      <c r="M170" s="619">
        <v>218161</v>
      </c>
      <c r="N170" s="619">
        <v>0</v>
      </c>
      <c r="O170" s="619">
        <v>0</v>
      </c>
      <c r="P170" s="619">
        <v>57671036</v>
      </c>
      <c r="Q170" s="620" t="s">
        <v>535</v>
      </c>
      <c r="R170" s="620" t="s">
        <v>771</v>
      </c>
      <c r="S170" s="610" t="s">
        <v>535</v>
      </c>
      <c r="T170" s="611" t="s">
        <v>516</v>
      </c>
      <c r="U170" s="611" t="s">
        <v>1035</v>
      </c>
      <c r="V170" s="610" t="s">
        <v>1432</v>
      </c>
    </row>
    <row r="171" spans="1:22" x14ac:dyDescent="0.25">
      <c r="A171" s="610" t="s">
        <v>3385</v>
      </c>
      <c r="B171" s="617" t="s">
        <v>1036</v>
      </c>
      <c r="C171" s="618" t="s">
        <v>1037</v>
      </c>
      <c r="D171" s="619">
        <v>31763148</v>
      </c>
      <c r="E171" s="619">
        <v>5753996</v>
      </c>
      <c r="F171" s="619">
        <v>0</v>
      </c>
      <c r="G171" s="619">
        <v>182160</v>
      </c>
      <c r="H171" s="619">
        <v>0</v>
      </c>
      <c r="I171" s="619">
        <v>182160</v>
      </c>
      <c r="J171" s="619">
        <v>0</v>
      </c>
      <c r="K171" s="619">
        <v>0</v>
      </c>
      <c r="L171" s="619">
        <v>50887</v>
      </c>
      <c r="M171" s="619">
        <v>50887</v>
      </c>
      <c r="N171" s="619">
        <v>0</v>
      </c>
      <c r="O171" s="619">
        <v>0</v>
      </c>
      <c r="P171" s="619">
        <v>37284097</v>
      </c>
      <c r="Q171" s="620" t="s">
        <v>619</v>
      </c>
      <c r="R171" s="620" t="s">
        <v>473</v>
      </c>
      <c r="S171" s="610" t="s">
        <v>474</v>
      </c>
      <c r="T171" s="611" t="s">
        <v>499</v>
      </c>
      <c r="U171" s="611" t="s">
        <v>1038</v>
      </c>
      <c r="V171" s="610" t="s">
        <v>1432</v>
      </c>
    </row>
    <row r="172" spans="1:22" x14ac:dyDescent="0.25">
      <c r="A172" s="610" t="s">
        <v>3385</v>
      </c>
      <c r="B172" s="617" t="s">
        <v>1039</v>
      </c>
      <c r="C172" s="618" t="s">
        <v>1040</v>
      </c>
      <c r="D172" s="619">
        <v>32035114</v>
      </c>
      <c r="E172" s="619">
        <v>1562113</v>
      </c>
      <c r="F172" s="619">
        <v>0</v>
      </c>
      <c r="G172" s="619">
        <v>128207</v>
      </c>
      <c r="H172" s="619">
        <v>0</v>
      </c>
      <c r="I172" s="619">
        <v>128207</v>
      </c>
      <c r="J172" s="619">
        <v>0</v>
      </c>
      <c r="K172" s="619">
        <v>0</v>
      </c>
      <c r="L172" s="619">
        <v>3129261</v>
      </c>
      <c r="M172" s="619">
        <v>2992504</v>
      </c>
      <c r="N172" s="619">
        <v>136757</v>
      </c>
      <c r="O172" s="619">
        <v>0</v>
      </c>
      <c r="P172" s="619">
        <v>30339759</v>
      </c>
      <c r="Q172" s="620" t="s">
        <v>572</v>
      </c>
      <c r="R172" s="620" t="s">
        <v>473</v>
      </c>
      <c r="S172" s="610" t="s">
        <v>474</v>
      </c>
      <c r="T172" s="611" t="s">
        <v>481</v>
      </c>
      <c r="U172" s="611" t="s">
        <v>1041</v>
      </c>
      <c r="V172" s="610">
        <v>0</v>
      </c>
    </row>
    <row r="173" spans="1:22" x14ac:dyDescent="0.25">
      <c r="A173" s="610" t="s">
        <v>3385</v>
      </c>
      <c r="B173" s="617" t="s">
        <v>1042</v>
      </c>
      <c r="C173" s="618" t="s">
        <v>1043</v>
      </c>
      <c r="D173" s="619">
        <v>93289946</v>
      </c>
      <c r="E173" s="619">
        <v>668158</v>
      </c>
      <c r="F173" s="619">
        <v>0</v>
      </c>
      <c r="G173" s="619">
        <v>230282</v>
      </c>
      <c r="H173" s="619">
        <v>0</v>
      </c>
      <c r="I173" s="619">
        <v>230282</v>
      </c>
      <c r="J173" s="619">
        <v>0</v>
      </c>
      <c r="K173" s="619">
        <v>839373</v>
      </c>
      <c r="L173" s="619">
        <v>9477330</v>
      </c>
      <c r="M173" s="619">
        <v>9477330</v>
      </c>
      <c r="N173" s="619">
        <v>0</v>
      </c>
      <c r="O173" s="619">
        <v>0</v>
      </c>
      <c r="P173" s="619">
        <v>83411119</v>
      </c>
      <c r="Q173" s="620" t="s">
        <v>535</v>
      </c>
      <c r="R173" s="620" t="s">
        <v>771</v>
      </c>
      <c r="S173" s="610" t="s">
        <v>535</v>
      </c>
      <c r="T173" s="611" t="s">
        <v>516</v>
      </c>
      <c r="U173" s="611" t="s">
        <v>1044</v>
      </c>
      <c r="V173" s="610" t="s">
        <v>1432</v>
      </c>
    </row>
    <row r="174" spans="1:22" x14ac:dyDescent="0.25">
      <c r="A174" s="610" t="s">
        <v>3385</v>
      </c>
      <c r="B174" s="617" t="s">
        <v>1045</v>
      </c>
      <c r="C174" s="618" t="s">
        <v>1046</v>
      </c>
      <c r="D174" s="619">
        <v>24257039</v>
      </c>
      <c r="E174" s="619">
        <v>2971713</v>
      </c>
      <c r="F174" s="619">
        <v>0</v>
      </c>
      <c r="G174" s="619">
        <v>277718</v>
      </c>
      <c r="H174" s="619">
        <v>0</v>
      </c>
      <c r="I174" s="619">
        <v>277718</v>
      </c>
      <c r="J174" s="619">
        <v>0</v>
      </c>
      <c r="K174" s="619">
        <v>344603</v>
      </c>
      <c r="L174" s="619">
        <v>1258842</v>
      </c>
      <c r="M174" s="619">
        <v>1258842</v>
      </c>
      <c r="N174" s="619">
        <v>0</v>
      </c>
      <c r="O174" s="619">
        <v>0</v>
      </c>
      <c r="P174" s="619">
        <v>25347589</v>
      </c>
      <c r="Q174" s="620" t="s">
        <v>591</v>
      </c>
      <c r="R174" s="620" t="s">
        <v>473</v>
      </c>
      <c r="S174" s="610" t="s">
        <v>474</v>
      </c>
      <c r="T174" s="611" t="s">
        <v>499</v>
      </c>
      <c r="U174" s="611" t="s">
        <v>1047</v>
      </c>
      <c r="V174" s="610" t="s">
        <v>1432</v>
      </c>
    </row>
    <row r="175" spans="1:22" x14ac:dyDescent="0.25">
      <c r="A175" s="610" t="s">
        <v>3385</v>
      </c>
      <c r="B175" s="617" t="s">
        <v>1048</v>
      </c>
      <c r="C175" s="618" t="s">
        <v>1049</v>
      </c>
      <c r="D175" s="619">
        <v>164244563</v>
      </c>
      <c r="E175" s="619">
        <v>13888700</v>
      </c>
      <c r="F175" s="619">
        <v>0</v>
      </c>
      <c r="G175" s="619">
        <v>478622</v>
      </c>
      <c r="H175" s="619">
        <v>0</v>
      </c>
      <c r="I175" s="619">
        <v>478622</v>
      </c>
      <c r="J175" s="619">
        <v>0</v>
      </c>
      <c r="K175" s="619">
        <v>0</v>
      </c>
      <c r="L175" s="619">
        <v>950745</v>
      </c>
      <c r="M175" s="619">
        <v>950745</v>
      </c>
      <c r="N175" s="619">
        <v>0</v>
      </c>
      <c r="O175" s="619">
        <v>0</v>
      </c>
      <c r="P175" s="619">
        <v>176703896</v>
      </c>
      <c r="Q175" s="620" t="s">
        <v>535</v>
      </c>
      <c r="R175" s="620" t="s">
        <v>1050</v>
      </c>
      <c r="S175" s="610" t="s">
        <v>535</v>
      </c>
      <c r="T175" s="611" t="s">
        <v>481</v>
      </c>
      <c r="U175" s="611" t="s">
        <v>1051</v>
      </c>
      <c r="V175" s="610" t="s">
        <v>1432</v>
      </c>
    </row>
    <row r="176" spans="1:22" x14ac:dyDescent="0.25">
      <c r="A176" s="610" t="s">
        <v>3385</v>
      </c>
      <c r="B176" s="617" t="s">
        <v>1052</v>
      </c>
      <c r="C176" s="618" t="s">
        <v>1053</v>
      </c>
      <c r="D176" s="619">
        <v>58561874</v>
      </c>
      <c r="E176" s="619">
        <v>5634466</v>
      </c>
      <c r="F176" s="619">
        <v>0</v>
      </c>
      <c r="G176" s="619">
        <v>262236</v>
      </c>
      <c r="H176" s="619">
        <v>0</v>
      </c>
      <c r="I176" s="619">
        <v>262236</v>
      </c>
      <c r="J176" s="619">
        <v>0</v>
      </c>
      <c r="K176" s="619">
        <v>930287</v>
      </c>
      <c r="L176" s="619">
        <v>180371</v>
      </c>
      <c r="M176" s="619">
        <v>180371</v>
      </c>
      <c r="N176" s="619">
        <v>0</v>
      </c>
      <c r="O176" s="619">
        <v>0</v>
      </c>
      <c r="P176" s="619">
        <v>62823446</v>
      </c>
      <c r="Q176" s="620" t="s">
        <v>535</v>
      </c>
      <c r="R176" s="620" t="s">
        <v>534</v>
      </c>
      <c r="S176" s="610" t="s">
        <v>535</v>
      </c>
      <c r="T176" s="611" t="s">
        <v>536</v>
      </c>
      <c r="U176" s="611" t="s">
        <v>1054</v>
      </c>
      <c r="V176" s="610" t="s">
        <v>1432</v>
      </c>
    </row>
    <row r="177" spans="1:22" x14ac:dyDescent="0.25">
      <c r="A177" s="610" t="s">
        <v>3385</v>
      </c>
      <c r="B177" s="617" t="s">
        <v>1055</v>
      </c>
      <c r="C177" s="618" t="s">
        <v>1056</v>
      </c>
      <c r="D177" s="619">
        <v>57757704</v>
      </c>
      <c r="E177" s="619">
        <v>3018711</v>
      </c>
      <c r="F177" s="619">
        <v>0</v>
      </c>
      <c r="G177" s="619">
        <v>234594</v>
      </c>
      <c r="H177" s="619">
        <v>0</v>
      </c>
      <c r="I177" s="619">
        <v>234594</v>
      </c>
      <c r="J177" s="619">
        <v>0</v>
      </c>
      <c r="K177" s="619">
        <v>91415</v>
      </c>
      <c r="L177" s="619">
        <v>0</v>
      </c>
      <c r="M177" s="619">
        <v>0</v>
      </c>
      <c r="N177" s="619">
        <v>0</v>
      </c>
      <c r="O177" s="619">
        <v>0</v>
      </c>
      <c r="P177" s="619">
        <v>60450406</v>
      </c>
      <c r="Q177" s="620" t="s">
        <v>513</v>
      </c>
      <c r="R177" s="620" t="s">
        <v>822</v>
      </c>
      <c r="S177" s="610" t="s">
        <v>515</v>
      </c>
      <c r="T177" s="611" t="s">
        <v>723</v>
      </c>
      <c r="U177" s="611" t="s">
        <v>1057</v>
      </c>
      <c r="V177" s="610" t="s">
        <v>1432</v>
      </c>
    </row>
    <row r="178" spans="1:22" x14ac:dyDescent="0.25">
      <c r="A178" s="610" t="s">
        <v>3385</v>
      </c>
      <c r="B178" s="617" t="s">
        <v>1058</v>
      </c>
      <c r="C178" s="618" t="s">
        <v>1059</v>
      </c>
      <c r="D178" s="619">
        <v>72291983</v>
      </c>
      <c r="E178" s="619">
        <v>4187713</v>
      </c>
      <c r="F178" s="619">
        <v>0</v>
      </c>
      <c r="G178" s="619">
        <v>118653</v>
      </c>
      <c r="H178" s="619">
        <v>0</v>
      </c>
      <c r="I178" s="619">
        <v>118653</v>
      </c>
      <c r="J178" s="619">
        <v>0</v>
      </c>
      <c r="K178" s="619">
        <v>0</v>
      </c>
      <c r="L178" s="619">
        <v>-8508</v>
      </c>
      <c r="M178" s="619">
        <v>0</v>
      </c>
      <c r="N178" s="619">
        <v>-8508</v>
      </c>
      <c r="O178" s="619">
        <v>0</v>
      </c>
      <c r="P178" s="619">
        <v>76369551</v>
      </c>
      <c r="Q178" s="620" t="s">
        <v>1060</v>
      </c>
      <c r="R178" s="620" t="s">
        <v>473</v>
      </c>
      <c r="S178" s="610" t="s">
        <v>474</v>
      </c>
      <c r="T178" s="611" t="s">
        <v>548</v>
      </c>
      <c r="U178" s="611" t="s">
        <v>1061</v>
      </c>
      <c r="V178" s="610" t="s">
        <v>3368</v>
      </c>
    </row>
    <row r="179" spans="1:22" x14ac:dyDescent="0.25">
      <c r="A179" s="610" t="s">
        <v>3386</v>
      </c>
      <c r="B179" s="617" t="s">
        <v>1062</v>
      </c>
      <c r="C179" s="618" t="s">
        <v>1063</v>
      </c>
      <c r="D179" s="619">
        <v>93408761</v>
      </c>
      <c r="E179" s="619">
        <v>5577995</v>
      </c>
      <c r="F179" s="619">
        <v>0</v>
      </c>
      <c r="G179" s="619">
        <v>166040</v>
      </c>
      <c r="H179" s="619">
        <v>0</v>
      </c>
      <c r="I179" s="619">
        <v>166040</v>
      </c>
      <c r="J179" s="619">
        <v>0</v>
      </c>
      <c r="K179" s="619">
        <v>2622770</v>
      </c>
      <c r="L179" s="619">
        <v>222996</v>
      </c>
      <c r="M179" s="619">
        <v>222996</v>
      </c>
      <c r="N179" s="619">
        <v>0</v>
      </c>
      <c r="O179" s="619">
        <v>0</v>
      </c>
      <c r="P179" s="619">
        <v>95974950</v>
      </c>
      <c r="Q179" s="620" t="s">
        <v>552</v>
      </c>
      <c r="R179" s="620" t="s">
        <v>553</v>
      </c>
      <c r="S179" s="610" t="s">
        <v>474</v>
      </c>
      <c r="T179" s="611" t="s">
        <v>481</v>
      </c>
      <c r="U179" s="611" t="s">
        <v>1064</v>
      </c>
      <c r="V179" s="610" t="s">
        <v>1432</v>
      </c>
    </row>
    <row r="180" spans="1:22" x14ac:dyDescent="0.25">
      <c r="A180" s="610" t="s">
        <v>3385</v>
      </c>
      <c r="B180" s="617" t="s">
        <v>1065</v>
      </c>
      <c r="C180" s="618" t="s">
        <v>1066</v>
      </c>
      <c r="D180" s="619">
        <v>191879436</v>
      </c>
      <c r="E180" s="619">
        <v>13161763</v>
      </c>
      <c r="F180" s="619">
        <v>0</v>
      </c>
      <c r="G180" s="619">
        <v>1189738</v>
      </c>
      <c r="H180" s="619">
        <v>0</v>
      </c>
      <c r="I180" s="619">
        <v>1189738</v>
      </c>
      <c r="J180" s="619">
        <v>0</v>
      </c>
      <c r="K180" s="619">
        <v>0</v>
      </c>
      <c r="L180" s="619">
        <v>16419193</v>
      </c>
      <c r="M180" s="619">
        <v>16419193</v>
      </c>
      <c r="N180" s="619">
        <v>0</v>
      </c>
      <c r="O180" s="619">
        <v>0</v>
      </c>
      <c r="P180" s="619">
        <v>187432268</v>
      </c>
      <c r="Q180" s="620" t="s">
        <v>535</v>
      </c>
      <c r="R180" s="620" t="s">
        <v>1067</v>
      </c>
      <c r="S180" s="610" t="s">
        <v>535</v>
      </c>
      <c r="T180" s="611" t="s">
        <v>516</v>
      </c>
      <c r="U180" s="611" t="s">
        <v>1068</v>
      </c>
      <c r="V180" s="610" t="s">
        <v>1432</v>
      </c>
    </row>
    <row r="181" spans="1:22" x14ac:dyDescent="0.25">
      <c r="A181" s="610" t="s">
        <v>3385</v>
      </c>
      <c r="B181" s="617" t="s">
        <v>1069</v>
      </c>
      <c r="C181" s="618" t="s">
        <v>1070</v>
      </c>
      <c r="D181" s="619">
        <v>84295535</v>
      </c>
      <c r="E181" s="619">
        <v>6615127</v>
      </c>
      <c r="F181" s="619">
        <v>0</v>
      </c>
      <c r="G181" s="619">
        <v>507428</v>
      </c>
      <c r="H181" s="619">
        <v>0</v>
      </c>
      <c r="I181" s="619">
        <v>507428</v>
      </c>
      <c r="J181" s="619">
        <v>0</v>
      </c>
      <c r="K181" s="619">
        <v>433676</v>
      </c>
      <c r="L181" s="619">
        <v>5166690</v>
      </c>
      <c r="M181" s="619">
        <v>5166690</v>
      </c>
      <c r="N181" s="619">
        <v>0</v>
      </c>
      <c r="O181" s="619">
        <v>0</v>
      </c>
      <c r="P181" s="619">
        <v>84802868</v>
      </c>
      <c r="Q181" s="620" t="s">
        <v>535</v>
      </c>
      <c r="R181" s="620" t="s">
        <v>473</v>
      </c>
      <c r="S181" s="610" t="s">
        <v>535</v>
      </c>
      <c r="T181" s="611" t="s">
        <v>723</v>
      </c>
      <c r="U181" s="611" t="s">
        <v>1071</v>
      </c>
      <c r="V181" s="610" t="s">
        <v>3368</v>
      </c>
    </row>
    <row r="182" spans="1:22" x14ac:dyDescent="0.25">
      <c r="A182" s="610" t="s">
        <v>3385</v>
      </c>
      <c r="B182" s="617" t="s">
        <v>1072</v>
      </c>
      <c r="C182" s="618" t="s">
        <v>1073</v>
      </c>
      <c r="D182" s="619">
        <v>60259272</v>
      </c>
      <c r="E182" s="619">
        <v>2772583</v>
      </c>
      <c r="F182" s="619">
        <v>0</v>
      </c>
      <c r="G182" s="619">
        <v>264077</v>
      </c>
      <c r="H182" s="619">
        <v>0</v>
      </c>
      <c r="I182" s="619">
        <v>264077</v>
      </c>
      <c r="J182" s="619">
        <v>0</v>
      </c>
      <c r="K182" s="619">
        <v>0</v>
      </c>
      <c r="L182" s="619">
        <v>0</v>
      </c>
      <c r="M182" s="619">
        <v>0</v>
      </c>
      <c r="N182" s="619">
        <v>0</v>
      </c>
      <c r="O182" s="619">
        <v>0</v>
      </c>
      <c r="P182" s="619">
        <v>62767778</v>
      </c>
      <c r="Q182" s="620" t="s">
        <v>591</v>
      </c>
      <c r="R182" s="620" t="s">
        <v>473</v>
      </c>
      <c r="S182" s="610" t="s">
        <v>474</v>
      </c>
      <c r="T182" s="611" t="s">
        <v>499</v>
      </c>
      <c r="U182" s="611" t="s">
        <v>1074</v>
      </c>
      <c r="V182" s="610" t="s">
        <v>1432</v>
      </c>
    </row>
    <row r="183" spans="1:22" x14ac:dyDescent="0.25">
      <c r="A183" s="610" t="s">
        <v>3385</v>
      </c>
      <c r="B183" s="617" t="s">
        <v>1075</v>
      </c>
      <c r="C183" s="618" t="s">
        <v>1076</v>
      </c>
      <c r="D183" s="619">
        <v>103096103</v>
      </c>
      <c r="E183" s="619">
        <v>4726475</v>
      </c>
      <c r="F183" s="619">
        <v>0</v>
      </c>
      <c r="G183" s="619">
        <v>456255</v>
      </c>
      <c r="H183" s="619">
        <v>0</v>
      </c>
      <c r="I183" s="619">
        <v>456255</v>
      </c>
      <c r="J183" s="619">
        <v>0</v>
      </c>
      <c r="K183" s="619">
        <v>0</v>
      </c>
      <c r="L183" s="619">
        <v>0</v>
      </c>
      <c r="M183" s="619">
        <v>0</v>
      </c>
      <c r="N183" s="619">
        <v>0</v>
      </c>
      <c r="O183" s="619">
        <v>0</v>
      </c>
      <c r="P183" s="619">
        <v>107366323</v>
      </c>
      <c r="Q183" s="620" t="s">
        <v>535</v>
      </c>
      <c r="R183" s="620" t="s">
        <v>489</v>
      </c>
      <c r="S183" s="610" t="s">
        <v>535</v>
      </c>
      <c r="T183" s="611" t="s">
        <v>481</v>
      </c>
      <c r="U183" s="611" t="s">
        <v>1077</v>
      </c>
      <c r="V183" s="610" t="s">
        <v>1432</v>
      </c>
    </row>
    <row r="184" spans="1:22" x14ac:dyDescent="0.25">
      <c r="A184" s="610" t="s">
        <v>3385</v>
      </c>
      <c r="B184" s="617" t="s">
        <v>1078</v>
      </c>
      <c r="C184" s="618" t="s">
        <v>1079</v>
      </c>
      <c r="D184" s="619">
        <v>37677894</v>
      </c>
      <c r="E184" s="619">
        <v>2896933</v>
      </c>
      <c r="F184" s="619">
        <v>0</v>
      </c>
      <c r="G184" s="619">
        <v>129412</v>
      </c>
      <c r="H184" s="619">
        <v>0</v>
      </c>
      <c r="I184" s="619">
        <v>129412</v>
      </c>
      <c r="J184" s="619">
        <v>0</v>
      </c>
      <c r="K184" s="619">
        <v>0</v>
      </c>
      <c r="L184" s="619">
        <v>0</v>
      </c>
      <c r="M184" s="619">
        <v>0</v>
      </c>
      <c r="N184" s="619">
        <v>0</v>
      </c>
      <c r="O184" s="619">
        <v>0</v>
      </c>
      <c r="P184" s="619">
        <v>40445415</v>
      </c>
      <c r="Q184" s="620" t="s">
        <v>1060</v>
      </c>
      <c r="R184" s="620" t="s">
        <v>473</v>
      </c>
      <c r="S184" s="610" t="s">
        <v>474</v>
      </c>
      <c r="T184" s="611" t="s">
        <v>548</v>
      </c>
      <c r="U184" s="611" t="s">
        <v>1080</v>
      </c>
      <c r="V184" s="610" t="s">
        <v>1432</v>
      </c>
    </row>
    <row r="185" spans="1:22" x14ac:dyDescent="0.25">
      <c r="A185" s="610" t="s">
        <v>3385</v>
      </c>
      <c r="B185" s="617" t="s">
        <v>1081</v>
      </c>
      <c r="C185" s="618" t="s">
        <v>1082</v>
      </c>
      <c r="D185" s="619">
        <v>10873360</v>
      </c>
      <c r="E185" s="619">
        <v>204385</v>
      </c>
      <c r="F185" s="619">
        <v>0</v>
      </c>
      <c r="G185" s="619">
        <v>52908</v>
      </c>
      <c r="H185" s="619">
        <v>6247</v>
      </c>
      <c r="I185" s="619">
        <v>59155</v>
      </c>
      <c r="J185" s="619">
        <v>0</v>
      </c>
      <c r="K185" s="619">
        <v>0</v>
      </c>
      <c r="L185" s="619">
        <v>8564</v>
      </c>
      <c r="M185" s="619">
        <v>8564</v>
      </c>
      <c r="N185" s="619">
        <v>0</v>
      </c>
      <c r="O185" s="619">
        <v>0</v>
      </c>
      <c r="P185" s="619">
        <v>11010026</v>
      </c>
      <c r="Q185" s="620" t="s">
        <v>552</v>
      </c>
      <c r="R185" s="620" t="s">
        <v>553</v>
      </c>
      <c r="S185" s="610" t="s">
        <v>474</v>
      </c>
      <c r="T185" s="611" t="s">
        <v>481</v>
      </c>
      <c r="U185" s="611" t="s">
        <v>1083</v>
      </c>
      <c r="V185" s="610" t="s">
        <v>3368</v>
      </c>
    </row>
    <row r="186" spans="1:22" x14ac:dyDescent="0.25">
      <c r="A186" s="610" t="s">
        <v>3385</v>
      </c>
      <c r="B186" s="617" t="s">
        <v>1084</v>
      </c>
      <c r="C186" s="618" t="s">
        <v>1085</v>
      </c>
      <c r="D186" s="619">
        <v>50298945</v>
      </c>
      <c r="E186" s="619">
        <v>5362351</v>
      </c>
      <c r="F186" s="619">
        <v>0</v>
      </c>
      <c r="G186" s="619">
        <v>293319</v>
      </c>
      <c r="H186" s="619">
        <v>0</v>
      </c>
      <c r="I186" s="619">
        <v>293319</v>
      </c>
      <c r="J186" s="619">
        <v>0</v>
      </c>
      <c r="K186" s="619">
        <v>0</v>
      </c>
      <c r="L186" s="619">
        <v>0</v>
      </c>
      <c r="M186" s="619">
        <v>0</v>
      </c>
      <c r="N186" s="619">
        <v>0</v>
      </c>
      <c r="O186" s="619">
        <v>0</v>
      </c>
      <c r="P186" s="619">
        <v>55367977</v>
      </c>
      <c r="Q186" s="620" t="s">
        <v>513</v>
      </c>
      <c r="R186" s="620" t="s">
        <v>568</v>
      </c>
      <c r="S186" s="610" t="s">
        <v>515</v>
      </c>
      <c r="T186" s="611" t="s">
        <v>558</v>
      </c>
      <c r="U186" s="611" t="s">
        <v>1086</v>
      </c>
      <c r="V186" s="610" t="s">
        <v>1432</v>
      </c>
    </row>
    <row r="187" spans="1:22" x14ac:dyDescent="0.25">
      <c r="A187" s="610" t="s">
        <v>3385</v>
      </c>
      <c r="B187" s="617" t="s">
        <v>1087</v>
      </c>
      <c r="C187" s="618" t="s">
        <v>1088</v>
      </c>
      <c r="D187" s="619">
        <v>77021274</v>
      </c>
      <c r="E187" s="619">
        <v>8770383</v>
      </c>
      <c r="F187" s="619">
        <v>0</v>
      </c>
      <c r="G187" s="619">
        <v>233556</v>
      </c>
      <c r="H187" s="619">
        <v>0</v>
      </c>
      <c r="I187" s="619">
        <v>233556</v>
      </c>
      <c r="J187" s="619">
        <v>0</v>
      </c>
      <c r="K187" s="619">
        <v>0</v>
      </c>
      <c r="L187" s="619">
        <v>21292</v>
      </c>
      <c r="M187" s="619">
        <v>19691</v>
      </c>
      <c r="N187" s="619">
        <v>1601</v>
      </c>
      <c r="O187" s="619">
        <v>0</v>
      </c>
      <c r="P187" s="619">
        <v>85536809</v>
      </c>
      <c r="Q187" s="620" t="s">
        <v>673</v>
      </c>
      <c r="R187" s="620" t="s">
        <v>473</v>
      </c>
      <c r="S187" s="610" t="s">
        <v>474</v>
      </c>
      <c r="T187" s="611" t="s">
        <v>475</v>
      </c>
      <c r="U187" s="611" t="s">
        <v>1089</v>
      </c>
      <c r="V187" s="610" t="s">
        <v>3368</v>
      </c>
    </row>
    <row r="188" spans="1:22" x14ac:dyDescent="0.25">
      <c r="A188" s="610" t="s">
        <v>3386</v>
      </c>
      <c r="B188" s="617" t="s">
        <v>1090</v>
      </c>
      <c r="C188" s="618" t="s">
        <v>1091</v>
      </c>
      <c r="D188" s="619">
        <v>17278206</v>
      </c>
      <c r="E188" s="619">
        <v>2228738</v>
      </c>
      <c r="F188" s="619">
        <v>0</v>
      </c>
      <c r="G188" s="619">
        <v>134881</v>
      </c>
      <c r="H188" s="619">
        <v>0</v>
      </c>
      <c r="I188" s="619">
        <v>134881</v>
      </c>
      <c r="J188" s="619">
        <v>0</v>
      </c>
      <c r="K188" s="619">
        <v>0</v>
      </c>
      <c r="L188" s="619">
        <v>0</v>
      </c>
      <c r="M188" s="619">
        <v>0</v>
      </c>
      <c r="N188" s="619">
        <v>0</v>
      </c>
      <c r="O188" s="619">
        <v>0</v>
      </c>
      <c r="P188" s="619">
        <v>19372063</v>
      </c>
      <c r="Q188" s="620" t="s">
        <v>630</v>
      </c>
      <c r="R188" s="620" t="s">
        <v>557</v>
      </c>
      <c r="S188" s="610" t="s">
        <v>474</v>
      </c>
      <c r="T188" s="611" t="s">
        <v>558</v>
      </c>
      <c r="U188" s="611" t="s">
        <v>1092</v>
      </c>
      <c r="V188" s="610" t="s">
        <v>1432</v>
      </c>
    </row>
    <row r="189" spans="1:22" x14ac:dyDescent="0.25">
      <c r="A189" s="610" t="s">
        <v>3385</v>
      </c>
      <c r="B189" s="617" t="s">
        <v>1093</v>
      </c>
      <c r="C189" s="618" t="s">
        <v>1094</v>
      </c>
      <c r="D189" s="619">
        <v>99787619</v>
      </c>
      <c r="E189" s="619">
        <v>7573467</v>
      </c>
      <c r="F189" s="619">
        <v>0</v>
      </c>
      <c r="G189" s="619">
        <v>274767</v>
      </c>
      <c r="H189" s="619">
        <v>0</v>
      </c>
      <c r="I189" s="619">
        <v>274767</v>
      </c>
      <c r="J189" s="619">
        <v>0</v>
      </c>
      <c r="K189" s="619">
        <v>0</v>
      </c>
      <c r="L189" s="619">
        <v>496845</v>
      </c>
      <c r="M189" s="619">
        <v>496845</v>
      </c>
      <c r="N189" s="619">
        <v>0</v>
      </c>
      <c r="O189" s="619">
        <v>0</v>
      </c>
      <c r="P189" s="619">
        <v>106589474</v>
      </c>
      <c r="Q189" s="620" t="s">
        <v>535</v>
      </c>
      <c r="R189" s="620" t="s">
        <v>641</v>
      </c>
      <c r="S189" s="610" t="s">
        <v>535</v>
      </c>
      <c r="T189" s="611" t="s">
        <v>499</v>
      </c>
      <c r="U189" s="611" t="s">
        <v>1095</v>
      </c>
      <c r="V189" s="610" t="s">
        <v>1432</v>
      </c>
    </row>
    <row r="190" spans="1:22" x14ac:dyDescent="0.25">
      <c r="A190" s="610" t="s">
        <v>3385</v>
      </c>
      <c r="B190" s="617" t="s">
        <v>1096</v>
      </c>
      <c r="C190" s="618" t="s">
        <v>1097</v>
      </c>
      <c r="D190" s="619">
        <v>83168906</v>
      </c>
      <c r="E190" s="619">
        <v>5172139</v>
      </c>
      <c r="F190" s="619">
        <v>0</v>
      </c>
      <c r="G190" s="619">
        <v>306447</v>
      </c>
      <c r="H190" s="619">
        <v>0</v>
      </c>
      <c r="I190" s="619">
        <v>306447</v>
      </c>
      <c r="J190" s="619">
        <v>0</v>
      </c>
      <c r="K190" s="619">
        <v>0</v>
      </c>
      <c r="L190" s="619">
        <v>232580</v>
      </c>
      <c r="M190" s="619">
        <v>232580</v>
      </c>
      <c r="N190" s="619">
        <v>0</v>
      </c>
      <c r="O190" s="619">
        <v>0</v>
      </c>
      <c r="P190" s="619">
        <v>87802018</v>
      </c>
      <c r="Q190" s="620" t="s">
        <v>535</v>
      </c>
      <c r="R190" s="620" t="s">
        <v>758</v>
      </c>
      <c r="S190" s="610" t="s">
        <v>535</v>
      </c>
      <c r="T190" s="611" t="s">
        <v>536</v>
      </c>
      <c r="U190" s="611" t="s">
        <v>1098</v>
      </c>
      <c r="V190" s="610" t="s">
        <v>1432</v>
      </c>
    </row>
    <row r="191" spans="1:22" x14ac:dyDescent="0.25">
      <c r="A191" s="610" t="s">
        <v>3385</v>
      </c>
      <c r="B191" s="617" t="s">
        <v>1099</v>
      </c>
      <c r="C191" s="618" t="s">
        <v>1100</v>
      </c>
      <c r="D191" s="619">
        <v>73607160</v>
      </c>
      <c r="E191" s="619">
        <v>6405278</v>
      </c>
      <c r="F191" s="619">
        <v>0</v>
      </c>
      <c r="G191" s="619">
        <v>288707</v>
      </c>
      <c r="H191" s="619">
        <v>0</v>
      </c>
      <c r="I191" s="619">
        <v>288707</v>
      </c>
      <c r="J191" s="619">
        <v>0</v>
      </c>
      <c r="K191" s="619">
        <v>0</v>
      </c>
      <c r="L191" s="619">
        <v>0</v>
      </c>
      <c r="M191" s="619">
        <v>0</v>
      </c>
      <c r="N191" s="619">
        <v>0</v>
      </c>
      <c r="O191" s="619">
        <v>0</v>
      </c>
      <c r="P191" s="619">
        <v>79723731</v>
      </c>
      <c r="Q191" s="620" t="s">
        <v>535</v>
      </c>
      <c r="R191" s="620" t="s">
        <v>526</v>
      </c>
      <c r="S191" s="610" t="s">
        <v>535</v>
      </c>
      <c r="T191" s="611" t="s">
        <v>475</v>
      </c>
      <c r="U191" s="611" t="s">
        <v>1101</v>
      </c>
      <c r="V191" s="610" t="s">
        <v>1432</v>
      </c>
    </row>
    <row r="192" spans="1:22" x14ac:dyDescent="0.25">
      <c r="A192" s="610" t="s">
        <v>3385</v>
      </c>
      <c r="B192" s="617" t="s">
        <v>1102</v>
      </c>
      <c r="C192" s="618" t="s">
        <v>1103</v>
      </c>
      <c r="D192" s="619">
        <v>49257024</v>
      </c>
      <c r="E192" s="619">
        <v>2279841</v>
      </c>
      <c r="F192" s="619">
        <v>0</v>
      </c>
      <c r="G192" s="619">
        <v>235427</v>
      </c>
      <c r="H192" s="619">
        <v>0</v>
      </c>
      <c r="I192" s="619">
        <v>235427</v>
      </c>
      <c r="J192" s="619">
        <v>0</v>
      </c>
      <c r="K192" s="619">
        <v>0</v>
      </c>
      <c r="L192" s="619">
        <v>34804</v>
      </c>
      <c r="M192" s="619">
        <v>34804</v>
      </c>
      <c r="N192" s="619">
        <v>0</v>
      </c>
      <c r="O192" s="619">
        <v>0</v>
      </c>
      <c r="P192" s="619">
        <v>51266634</v>
      </c>
      <c r="Q192" s="620" t="s">
        <v>630</v>
      </c>
      <c r="R192" s="620" t="s">
        <v>557</v>
      </c>
      <c r="S192" s="610" t="s">
        <v>474</v>
      </c>
      <c r="T192" s="611" t="s">
        <v>558</v>
      </c>
      <c r="U192" s="611" t="s">
        <v>1104</v>
      </c>
      <c r="V192" s="610" t="s">
        <v>1432</v>
      </c>
    </row>
    <row r="193" spans="1:22" x14ac:dyDescent="0.25">
      <c r="A193" s="610" t="s">
        <v>3385</v>
      </c>
      <c r="B193" s="617" t="s">
        <v>1105</v>
      </c>
      <c r="C193" s="618" t="s">
        <v>1106</v>
      </c>
      <c r="D193" s="619">
        <v>124887819</v>
      </c>
      <c r="E193" s="619">
        <v>7438329</v>
      </c>
      <c r="F193" s="619">
        <v>0</v>
      </c>
      <c r="G193" s="619">
        <v>289172</v>
      </c>
      <c r="H193" s="619">
        <v>0</v>
      </c>
      <c r="I193" s="619">
        <v>289172</v>
      </c>
      <c r="J193" s="619">
        <v>0</v>
      </c>
      <c r="K193" s="619">
        <v>0</v>
      </c>
      <c r="L193" s="619">
        <v>0</v>
      </c>
      <c r="M193" s="619">
        <v>0</v>
      </c>
      <c r="N193" s="619">
        <v>0</v>
      </c>
      <c r="O193" s="619">
        <v>0</v>
      </c>
      <c r="P193" s="619">
        <v>132036976</v>
      </c>
      <c r="Q193" s="620" t="s">
        <v>535</v>
      </c>
      <c r="R193" s="620" t="s">
        <v>580</v>
      </c>
      <c r="S193" s="610" t="s">
        <v>535</v>
      </c>
      <c r="T193" s="611" t="s">
        <v>475</v>
      </c>
      <c r="U193" s="611" t="s">
        <v>1107</v>
      </c>
      <c r="V193" s="610" t="s">
        <v>1432</v>
      </c>
    </row>
    <row r="194" spans="1:22" x14ac:dyDescent="0.25">
      <c r="A194" s="610" t="s">
        <v>3385</v>
      </c>
      <c r="B194" s="617" t="s">
        <v>1108</v>
      </c>
      <c r="C194" s="618" t="s">
        <v>1109</v>
      </c>
      <c r="D194" s="619">
        <v>46196345</v>
      </c>
      <c r="E194" s="619">
        <v>4631682</v>
      </c>
      <c r="F194" s="619">
        <v>0</v>
      </c>
      <c r="G194" s="619">
        <v>267242</v>
      </c>
      <c r="H194" s="619">
        <v>0</v>
      </c>
      <c r="I194" s="619">
        <v>267242</v>
      </c>
      <c r="J194" s="619">
        <v>0</v>
      </c>
      <c r="K194" s="619">
        <v>0</v>
      </c>
      <c r="L194" s="619">
        <v>0</v>
      </c>
      <c r="M194" s="619">
        <v>0</v>
      </c>
      <c r="N194" s="619">
        <v>0</v>
      </c>
      <c r="O194" s="619">
        <v>0</v>
      </c>
      <c r="P194" s="619">
        <v>50560785</v>
      </c>
      <c r="Q194" s="620" t="s">
        <v>503</v>
      </c>
      <c r="R194" s="620" t="s">
        <v>504</v>
      </c>
      <c r="S194" s="610" t="s">
        <v>505</v>
      </c>
      <c r="T194" s="611" t="s">
        <v>506</v>
      </c>
      <c r="U194" s="611" t="s">
        <v>1110</v>
      </c>
      <c r="V194" s="610" t="s">
        <v>1432</v>
      </c>
    </row>
    <row r="195" spans="1:22" x14ac:dyDescent="0.25">
      <c r="A195" s="610" t="s">
        <v>3385</v>
      </c>
      <c r="B195" s="617" t="s">
        <v>1111</v>
      </c>
      <c r="C195" s="618" t="s">
        <v>1112</v>
      </c>
      <c r="D195" s="619">
        <v>35163460</v>
      </c>
      <c r="E195" s="619">
        <v>3645860</v>
      </c>
      <c r="F195" s="619">
        <v>0</v>
      </c>
      <c r="G195" s="619">
        <v>163720</v>
      </c>
      <c r="H195" s="619">
        <v>0</v>
      </c>
      <c r="I195" s="619">
        <v>163720</v>
      </c>
      <c r="J195" s="619">
        <v>0</v>
      </c>
      <c r="K195" s="619">
        <v>2299137</v>
      </c>
      <c r="L195" s="619">
        <v>268800</v>
      </c>
      <c r="M195" s="619">
        <v>268800</v>
      </c>
      <c r="N195" s="619">
        <v>0</v>
      </c>
      <c r="O195" s="619">
        <v>0</v>
      </c>
      <c r="P195" s="619">
        <v>36077663</v>
      </c>
      <c r="Q195" s="620" t="s">
        <v>535</v>
      </c>
      <c r="R195" s="620" t="s">
        <v>871</v>
      </c>
      <c r="S195" s="610" t="s">
        <v>535</v>
      </c>
      <c r="T195" s="611" t="s">
        <v>723</v>
      </c>
      <c r="U195" s="611" t="s">
        <v>1113</v>
      </c>
      <c r="V195" s="610" t="s">
        <v>1432</v>
      </c>
    </row>
    <row r="196" spans="1:22" x14ac:dyDescent="0.25">
      <c r="A196" s="610" t="s">
        <v>3386</v>
      </c>
      <c r="B196" s="617" t="s">
        <v>1114</v>
      </c>
      <c r="C196" s="618" t="s">
        <v>1115</v>
      </c>
      <c r="D196" s="619">
        <v>33572703</v>
      </c>
      <c r="E196" s="619">
        <v>3085102</v>
      </c>
      <c r="F196" s="619">
        <v>0</v>
      </c>
      <c r="G196" s="619">
        <v>104742</v>
      </c>
      <c r="H196" s="619">
        <v>0</v>
      </c>
      <c r="I196" s="619">
        <v>104742</v>
      </c>
      <c r="J196" s="619">
        <v>0</v>
      </c>
      <c r="K196" s="619">
        <v>0</v>
      </c>
      <c r="L196" s="619">
        <v>4117</v>
      </c>
      <c r="M196" s="619">
        <v>4117</v>
      </c>
      <c r="N196" s="619">
        <v>0</v>
      </c>
      <c r="O196" s="619">
        <v>0</v>
      </c>
      <c r="P196" s="619">
        <v>36548946</v>
      </c>
      <c r="Q196" s="620" t="s">
        <v>614</v>
      </c>
      <c r="R196" s="620" t="s">
        <v>615</v>
      </c>
      <c r="S196" s="610" t="s">
        <v>474</v>
      </c>
      <c r="T196" s="611" t="s">
        <v>548</v>
      </c>
      <c r="U196" s="611" t="s">
        <v>1116</v>
      </c>
      <c r="V196" s="610" t="s">
        <v>1432</v>
      </c>
    </row>
    <row r="197" spans="1:22" x14ac:dyDescent="0.25">
      <c r="A197" s="610" t="s">
        <v>3385</v>
      </c>
      <c r="B197" s="617" t="s">
        <v>1117</v>
      </c>
      <c r="C197" s="618" t="s">
        <v>1118</v>
      </c>
      <c r="D197" s="619">
        <v>54975758</v>
      </c>
      <c r="E197" s="619">
        <v>1796722</v>
      </c>
      <c r="F197" s="619">
        <v>0</v>
      </c>
      <c r="G197" s="619">
        <v>166133</v>
      </c>
      <c r="H197" s="619">
        <v>0</v>
      </c>
      <c r="I197" s="619">
        <v>166133</v>
      </c>
      <c r="J197" s="619">
        <v>0</v>
      </c>
      <c r="K197" s="619">
        <v>0</v>
      </c>
      <c r="L197" s="619">
        <v>0</v>
      </c>
      <c r="M197" s="619">
        <v>0</v>
      </c>
      <c r="N197" s="619">
        <v>0</v>
      </c>
      <c r="O197" s="619">
        <v>0</v>
      </c>
      <c r="P197" s="619">
        <v>56606347</v>
      </c>
      <c r="Q197" s="620" t="s">
        <v>788</v>
      </c>
      <c r="R197" s="620" t="s">
        <v>473</v>
      </c>
      <c r="S197" s="610" t="s">
        <v>474</v>
      </c>
      <c r="T197" s="611" t="s">
        <v>475</v>
      </c>
      <c r="U197" s="611" t="s">
        <v>1119</v>
      </c>
      <c r="V197" s="610" t="s">
        <v>1432</v>
      </c>
    </row>
    <row r="198" spans="1:22" x14ac:dyDescent="0.25">
      <c r="A198" s="610" t="s">
        <v>3385</v>
      </c>
      <c r="B198" s="617" t="s">
        <v>1120</v>
      </c>
      <c r="C198" s="618" t="s">
        <v>1121</v>
      </c>
      <c r="D198" s="619">
        <v>15033502</v>
      </c>
      <c r="E198" s="619">
        <v>1873078</v>
      </c>
      <c r="F198" s="619">
        <v>0</v>
      </c>
      <c r="G198" s="619">
        <v>96710</v>
      </c>
      <c r="H198" s="619">
        <v>0</v>
      </c>
      <c r="I198" s="619">
        <v>96710</v>
      </c>
      <c r="J198" s="619">
        <v>0</v>
      </c>
      <c r="K198" s="619">
        <v>503453</v>
      </c>
      <c r="L198" s="619">
        <v>31546</v>
      </c>
      <c r="M198" s="619">
        <v>31546</v>
      </c>
      <c r="N198" s="619">
        <v>0</v>
      </c>
      <c r="O198" s="619">
        <v>0</v>
      </c>
      <c r="P198" s="619">
        <v>16274871</v>
      </c>
      <c r="Q198" s="620" t="s">
        <v>630</v>
      </c>
      <c r="R198" s="620" t="s">
        <v>557</v>
      </c>
      <c r="S198" s="610" t="s">
        <v>474</v>
      </c>
      <c r="T198" s="611" t="s">
        <v>558</v>
      </c>
      <c r="U198" s="611" t="s">
        <v>1122</v>
      </c>
      <c r="V198" s="610" t="s">
        <v>1432</v>
      </c>
    </row>
    <row r="199" spans="1:22" x14ac:dyDescent="0.25">
      <c r="A199" s="610" t="s">
        <v>3385</v>
      </c>
      <c r="B199" s="617" t="s">
        <v>1123</v>
      </c>
      <c r="C199" s="618" t="s">
        <v>1124</v>
      </c>
      <c r="D199" s="619">
        <v>74053349</v>
      </c>
      <c r="E199" s="619">
        <v>5501689</v>
      </c>
      <c r="F199" s="619">
        <v>0</v>
      </c>
      <c r="G199" s="619">
        <v>264261</v>
      </c>
      <c r="H199" s="619">
        <v>0</v>
      </c>
      <c r="I199" s="619">
        <v>264261</v>
      </c>
      <c r="J199" s="619">
        <v>0</v>
      </c>
      <c r="K199" s="619">
        <v>0</v>
      </c>
      <c r="L199" s="619">
        <v>0</v>
      </c>
      <c r="M199" s="619">
        <v>0</v>
      </c>
      <c r="N199" s="619">
        <v>0</v>
      </c>
      <c r="O199" s="619">
        <v>0</v>
      </c>
      <c r="P199" s="619">
        <v>79290777</v>
      </c>
      <c r="Q199" s="620" t="s">
        <v>503</v>
      </c>
      <c r="R199" s="620" t="s">
        <v>504</v>
      </c>
      <c r="S199" s="610" t="s">
        <v>505</v>
      </c>
      <c r="T199" s="611" t="s">
        <v>506</v>
      </c>
      <c r="U199" s="611" t="s">
        <v>1125</v>
      </c>
      <c r="V199" s="610" t="s">
        <v>1432</v>
      </c>
    </row>
    <row r="200" spans="1:22" x14ac:dyDescent="0.25">
      <c r="A200" s="610" t="s">
        <v>3385</v>
      </c>
      <c r="B200" s="617" t="s">
        <v>1126</v>
      </c>
      <c r="C200" s="618" t="s">
        <v>1127</v>
      </c>
      <c r="D200" s="619">
        <v>69642977</v>
      </c>
      <c r="E200" s="619">
        <v>5132313</v>
      </c>
      <c r="F200" s="619">
        <v>0</v>
      </c>
      <c r="G200" s="619">
        <v>329200</v>
      </c>
      <c r="H200" s="619">
        <v>0</v>
      </c>
      <c r="I200" s="619">
        <v>329200</v>
      </c>
      <c r="J200" s="619">
        <v>0</v>
      </c>
      <c r="K200" s="619">
        <v>0</v>
      </c>
      <c r="L200" s="619">
        <v>739439</v>
      </c>
      <c r="M200" s="619">
        <v>739439</v>
      </c>
      <c r="N200" s="619">
        <v>0</v>
      </c>
      <c r="O200" s="619">
        <v>0</v>
      </c>
      <c r="P200" s="619">
        <v>73706651</v>
      </c>
      <c r="Q200" s="620" t="s">
        <v>513</v>
      </c>
      <c r="R200" s="620" t="s">
        <v>568</v>
      </c>
      <c r="S200" s="610" t="s">
        <v>515</v>
      </c>
      <c r="T200" s="611" t="s">
        <v>558</v>
      </c>
      <c r="U200" s="611" t="s">
        <v>1128</v>
      </c>
      <c r="V200" s="610" t="s">
        <v>1432</v>
      </c>
    </row>
    <row r="201" spans="1:22" x14ac:dyDescent="0.25">
      <c r="A201" s="610" t="s">
        <v>3385</v>
      </c>
      <c r="B201" s="617" t="s">
        <v>1129</v>
      </c>
      <c r="C201" s="618" t="s">
        <v>1130</v>
      </c>
      <c r="D201" s="619">
        <v>16080357</v>
      </c>
      <c r="E201" s="619">
        <v>2550105</v>
      </c>
      <c r="F201" s="619">
        <v>0</v>
      </c>
      <c r="G201" s="619">
        <v>102764</v>
      </c>
      <c r="H201" s="619">
        <v>0</v>
      </c>
      <c r="I201" s="619">
        <v>102764</v>
      </c>
      <c r="J201" s="619">
        <v>0</v>
      </c>
      <c r="K201" s="619">
        <v>0</v>
      </c>
      <c r="L201" s="619">
        <v>32811</v>
      </c>
      <c r="M201" s="619">
        <v>32811</v>
      </c>
      <c r="N201" s="619">
        <v>0</v>
      </c>
      <c r="O201" s="619">
        <v>0</v>
      </c>
      <c r="P201" s="619">
        <v>18494887</v>
      </c>
      <c r="Q201" s="620" t="s">
        <v>520</v>
      </c>
      <c r="R201" s="620" t="s">
        <v>521</v>
      </c>
      <c r="S201" s="610" t="s">
        <v>474</v>
      </c>
      <c r="T201" s="611" t="s">
        <v>499</v>
      </c>
      <c r="U201" s="611" t="s">
        <v>1131</v>
      </c>
      <c r="V201" s="610" t="s">
        <v>1432</v>
      </c>
    </row>
    <row r="202" spans="1:22" x14ac:dyDescent="0.25">
      <c r="A202" s="610" t="s">
        <v>3386</v>
      </c>
      <c r="B202" s="617" t="s">
        <v>1132</v>
      </c>
      <c r="C202" s="618" t="s">
        <v>1133</v>
      </c>
      <c r="D202" s="619">
        <v>12072361</v>
      </c>
      <c r="E202" s="619">
        <v>1662749</v>
      </c>
      <c r="F202" s="619">
        <v>0</v>
      </c>
      <c r="G202" s="619">
        <v>96960</v>
      </c>
      <c r="H202" s="619">
        <v>0</v>
      </c>
      <c r="I202" s="619">
        <v>96960</v>
      </c>
      <c r="J202" s="619">
        <v>0</v>
      </c>
      <c r="K202" s="619">
        <v>0</v>
      </c>
      <c r="L202" s="619">
        <v>230975</v>
      </c>
      <c r="M202" s="619">
        <v>230975</v>
      </c>
      <c r="N202" s="619">
        <v>0</v>
      </c>
      <c r="O202" s="619">
        <v>0</v>
      </c>
      <c r="P202" s="619">
        <v>13407175</v>
      </c>
      <c r="Q202" s="620" t="s">
        <v>630</v>
      </c>
      <c r="R202" s="620" t="s">
        <v>557</v>
      </c>
      <c r="S202" s="610" t="s">
        <v>474</v>
      </c>
      <c r="T202" s="611" t="s">
        <v>558</v>
      </c>
      <c r="U202" s="611" t="s">
        <v>1134</v>
      </c>
      <c r="V202" s="610" t="s">
        <v>1432</v>
      </c>
    </row>
    <row r="203" spans="1:22" x14ac:dyDescent="0.25">
      <c r="A203" s="610" t="s">
        <v>3385</v>
      </c>
      <c r="B203" s="617" t="s">
        <v>1135</v>
      </c>
      <c r="C203" s="618" t="s">
        <v>1136</v>
      </c>
      <c r="D203" s="619">
        <v>17720176</v>
      </c>
      <c r="E203" s="619">
        <v>2126116</v>
      </c>
      <c r="F203" s="619">
        <v>0</v>
      </c>
      <c r="G203" s="619">
        <v>147912</v>
      </c>
      <c r="H203" s="619">
        <v>0</v>
      </c>
      <c r="I203" s="619">
        <v>147912</v>
      </c>
      <c r="J203" s="619">
        <v>0</v>
      </c>
      <c r="K203" s="619">
        <v>0</v>
      </c>
      <c r="L203" s="619">
        <v>0</v>
      </c>
      <c r="M203" s="619">
        <v>0</v>
      </c>
      <c r="N203" s="619">
        <v>0</v>
      </c>
      <c r="O203" s="619">
        <v>0</v>
      </c>
      <c r="P203" s="619">
        <v>19698380</v>
      </c>
      <c r="Q203" s="620" t="s">
        <v>781</v>
      </c>
      <c r="R203" s="620" t="s">
        <v>601</v>
      </c>
      <c r="S203" s="610" t="s">
        <v>474</v>
      </c>
      <c r="T203" s="611" t="s">
        <v>475</v>
      </c>
      <c r="U203" s="611" t="s">
        <v>1137</v>
      </c>
      <c r="V203" s="610" t="s">
        <v>3368</v>
      </c>
    </row>
    <row r="204" spans="1:22" x14ac:dyDescent="0.25">
      <c r="A204" s="610" t="s">
        <v>3385</v>
      </c>
      <c r="B204" s="617" t="s">
        <v>1138</v>
      </c>
      <c r="C204" s="618" t="s">
        <v>1139</v>
      </c>
      <c r="D204" s="619">
        <v>72566677</v>
      </c>
      <c r="E204" s="619">
        <v>3570066</v>
      </c>
      <c r="F204" s="619">
        <v>0</v>
      </c>
      <c r="G204" s="619">
        <v>292479</v>
      </c>
      <c r="H204" s="619">
        <v>0</v>
      </c>
      <c r="I204" s="619">
        <v>292479</v>
      </c>
      <c r="J204" s="619">
        <v>0</v>
      </c>
      <c r="K204" s="619">
        <v>929571</v>
      </c>
      <c r="L204" s="619">
        <v>2308346</v>
      </c>
      <c r="M204" s="619">
        <v>2308346</v>
      </c>
      <c r="N204" s="619">
        <v>0</v>
      </c>
      <c r="O204" s="619">
        <v>0</v>
      </c>
      <c r="P204" s="619">
        <v>72606347</v>
      </c>
      <c r="Q204" s="620" t="s">
        <v>513</v>
      </c>
      <c r="R204" s="620" t="s">
        <v>514</v>
      </c>
      <c r="S204" s="610" t="s">
        <v>515</v>
      </c>
      <c r="T204" s="611" t="s">
        <v>516</v>
      </c>
      <c r="U204" s="611" t="s">
        <v>1140</v>
      </c>
      <c r="V204" s="610" t="s">
        <v>1432</v>
      </c>
    </row>
    <row r="205" spans="1:22" x14ac:dyDescent="0.25">
      <c r="A205" s="610" t="s">
        <v>3385</v>
      </c>
      <c r="B205" s="617" t="s">
        <v>1141</v>
      </c>
      <c r="C205" s="618" t="s">
        <v>1142</v>
      </c>
      <c r="D205" s="619">
        <v>50541187</v>
      </c>
      <c r="E205" s="619">
        <v>2708908</v>
      </c>
      <c r="F205" s="619">
        <v>0</v>
      </c>
      <c r="G205" s="619">
        <v>136664</v>
      </c>
      <c r="H205" s="619">
        <v>0</v>
      </c>
      <c r="I205" s="619">
        <v>136664</v>
      </c>
      <c r="J205" s="619">
        <v>0</v>
      </c>
      <c r="K205" s="619">
        <v>0</v>
      </c>
      <c r="L205" s="619">
        <v>21917</v>
      </c>
      <c r="M205" s="619">
        <v>21917</v>
      </c>
      <c r="N205" s="619">
        <v>0</v>
      </c>
      <c r="O205" s="619">
        <v>0</v>
      </c>
      <c r="P205" s="619">
        <v>53091514</v>
      </c>
      <c r="Q205" s="620" t="s">
        <v>1060</v>
      </c>
      <c r="R205" s="620" t="s">
        <v>473</v>
      </c>
      <c r="S205" s="610" t="s">
        <v>474</v>
      </c>
      <c r="T205" s="611" t="s">
        <v>548</v>
      </c>
      <c r="U205" s="611" t="s">
        <v>1143</v>
      </c>
      <c r="V205" s="610" t="s">
        <v>3368</v>
      </c>
    </row>
    <row r="206" spans="1:22" x14ac:dyDescent="0.25">
      <c r="A206" s="610" t="s">
        <v>3386</v>
      </c>
      <c r="B206" s="617" t="s">
        <v>1144</v>
      </c>
      <c r="C206" s="618" t="s">
        <v>1145</v>
      </c>
      <c r="D206" s="619">
        <v>50547640</v>
      </c>
      <c r="E206" s="619">
        <v>2122449</v>
      </c>
      <c r="F206" s="619">
        <v>0</v>
      </c>
      <c r="G206" s="619">
        <v>142406</v>
      </c>
      <c r="H206" s="619">
        <v>0</v>
      </c>
      <c r="I206" s="619">
        <v>142406</v>
      </c>
      <c r="J206" s="619">
        <v>0</v>
      </c>
      <c r="K206" s="619">
        <v>252015</v>
      </c>
      <c r="L206" s="619">
        <v>0</v>
      </c>
      <c r="M206" s="619">
        <v>0</v>
      </c>
      <c r="N206" s="619">
        <v>0</v>
      </c>
      <c r="O206" s="619">
        <v>0</v>
      </c>
      <c r="P206" s="619">
        <v>52275668</v>
      </c>
      <c r="Q206" s="620" t="s">
        <v>788</v>
      </c>
      <c r="R206" s="620" t="s">
        <v>473</v>
      </c>
      <c r="S206" s="610" t="s">
        <v>474</v>
      </c>
      <c r="T206" s="611" t="s">
        <v>475</v>
      </c>
      <c r="U206" s="611" t="s">
        <v>1146</v>
      </c>
      <c r="V206" s="610" t="s">
        <v>1432</v>
      </c>
    </row>
    <row r="207" spans="1:22" x14ac:dyDescent="0.25">
      <c r="A207" s="610" t="s">
        <v>3385</v>
      </c>
      <c r="B207" s="617" t="s">
        <v>1147</v>
      </c>
      <c r="C207" s="618" t="s">
        <v>1148</v>
      </c>
      <c r="D207" s="619">
        <v>26426045</v>
      </c>
      <c r="E207" s="619">
        <v>2816320</v>
      </c>
      <c r="F207" s="619">
        <v>0</v>
      </c>
      <c r="G207" s="619">
        <v>115305</v>
      </c>
      <c r="H207" s="619">
        <v>0</v>
      </c>
      <c r="I207" s="619">
        <v>115305</v>
      </c>
      <c r="J207" s="619">
        <v>0</v>
      </c>
      <c r="K207" s="619">
        <v>0</v>
      </c>
      <c r="L207" s="619">
        <v>870659</v>
      </c>
      <c r="M207" s="619">
        <v>870659</v>
      </c>
      <c r="N207" s="619">
        <v>0</v>
      </c>
      <c r="O207" s="619">
        <v>0</v>
      </c>
      <c r="P207" s="619">
        <v>28256401</v>
      </c>
      <c r="Q207" s="620" t="s">
        <v>488</v>
      </c>
      <c r="R207" s="620" t="s">
        <v>489</v>
      </c>
      <c r="S207" s="610" t="s">
        <v>474</v>
      </c>
      <c r="T207" s="611" t="s">
        <v>481</v>
      </c>
      <c r="U207" s="611" t="s">
        <v>1149</v>
      </c>
      <c r="V207" s="610" t="s">
        <v>1432</v>
      </c>
    </row>
    <row r="208" spans="1:22" x14ac:dyDescent="0.25">
      <c r="A208" s="610" t="s">
        <v>3385</v>
      </c>
      <c r="B208" s="617" t="s">
        <v>1150</v>
      </c>
      <c r="C208" s="618" t="s">
        <v>1151</v>
      </c>
      <c r="D208" s="619">
        <v>48030224</v>
      </c>
      <c r="E208" s="619">
        <v>8372631</v>
      </c>
      <c r="F208" s="619">
        <v>0</v>
      </c>
      <c r="G208" s="619">
        <v>123130</v>
      </c>
      <c r="H208" s="619">
        <v>0</v>
      </c>
      <c r="I208" s="619">
        <v>123130</v>
      </c>
      <c r="J208" s="619">
        <v>0</v>
      </c>
      <c r="K208" s="619">
        <v>0</v>
      </c>
      <c r="L208" s="619">
        <v>0</v>
      </c>
      <c r="M208" s="619">
        <v>0</v>
      </c>
      <c r="N208" s="619">
        <v>0</v>
      </c>
      <c r="O208" s="619">
        <v>0</v>
      </c>
      <c r="P208" s="619">
        <v>56279725</v>
      </c>
      <c r="Q208" s="620" t="s">
        <v>525</v>
      </c>
      <c r="R208" s="620" t="s">
        <v>526</v>
      </c>
      <c r="S208" s="610" t="s">
        <v>474</v>
      </c>
      <c r="T208" s="611" t="s">
        <v>475</v>
      </c>
      <c r="U208" s="611" t="s">
        <v>1152</v>
      </c>
      <c r="V208" s="610" t="s">
        <v>1432</v>
      </c>
    </row>
    <row r="209" spans="1:22" x14ac:dyDescent="0.25">
      <c r="A209" s="610" t="s">
        <v>3385</v>
      </c>
      <c r="B209" s="617" t="s">
        <v>1153</v>
      </c>
      <c r="C209" s="618" t="s">
        <v>1154</v>
      </c>
      <c r="D209" s="619">
        <v>10149607</v>
      </c>
      <c r="E209" s="619">
        <v>575891</v>
      </c>
      <c r="F209" s="619">
        <v>0</v>
      </c>
      <c r="G209" s="619">
        <v>62818</v>
      </c>
      <c r="H209" s="619">
        <v>0</v>
      </c>
      <c r="I209" s="619">
        <v>62818</v>
      </c>
      <c r="J209" s="619">
        <v>0</v>
      </c>
      <c r="K209" s="619">
        <v>0</v>
      </c>
      <c r="L209" s="619">
        <v>35217</v>
      </c>
      <c r="M209" s="619">
        <v>35217</v>
      </c>
      <c r="N209" s="619">
        <v>0</v>
      </c>
      <c r="O209" s="619">
        <v>0</v>
      </c>
      <c r="P209" s="619">
        <v>10627463</v>
      </c>
      <c r="Q209" s="620" t="s">
        <v>535</v>
      </c>
      <c r="R209" s="620" t="s">
        <v>553</v>
      </c>
      <c r="S209" s="610" t="s">
        <v>535</v>
      </c>
      <c r="T209" s="611" t="s">
        <v>481</v>
      </c>
      <c r="U209" s="611" t="s">
        <v>1155</v>
      </c>
      <c r="V209" s="610" t="s">
        <v>1432</v>
      </c>
    </row>
    <row r="210" spans="1:22" x14ac:dyDescent="0.25">
      <c r="A210" s="610" t="s">
        <v>3385</v>
      </c>
      <c r="B210" s="617" t="s">
        <v>1156</v>
      </c>
      <c r="C210" s="618" t="s">
        <v>1157</v>
      </c>
      <c r="D210" s="619">
        <v>97435346</v>
      </c>
      <c r="E210" s="619">
        <v>8630335</v>
      </c>
      <c r="F210" s="619">
        <v>0</v>
      </c>
      <c r="G210" s="619">
        <v>443554</v>
      </c>
      <c r="H210" s="619">
        <v>0</v>
      </c>
      <c r="I210" s="619">
        <v>443554</v>
      </c>
      <c r="J210" s="619">
        <v>0</v>
      </c>
      <c r="K210" s="619">
        <v>0</v>
      </c>
      <c r="L210" s="619">
        <v>133586</v>
      </c>
      <c r="M210" s="619">
        <v>133586</v>
      </c>
      <c r="N210" s="619">
        <v>0</v>
      </c>
      <c r="O210" s="619">
        <v>0</v>
      </c>
      <c r="P210" s="619">
        <v>105488541</v>
      </c>
      <c r="Q210" s="620" t="s">
        <v>513</v>
      </c>
      <c r="R210" s="620" t="s">
        <v>568</v>
      </c>
      <c r="S210" s="610" t="s">
        <v>515</v>
      </c>
      <c r="T210" s="611" t="s">
        <v>558</v>
      </c>
      <c r="U210" s="611" t="s">
        <v>1158</v>
      </c>
      <c r="V210" s="610" t="s">
        <v>1432</v>
      </c>
    </row>
    <row r="211" spans="1:22" x14ac:dyDescent="0.25">
      <c r="A211" s="610" t="s">
        <v>3385</v>
      </c>
      <c r="B211" s="617" t="s">
        <v>1159</v>
      </c>
      <c r="C211" s="618" t="s">
        <v>1160</v>
      </c>
      <c r="D211" s="619">
        <v>102170610</v>
      </c>
      <c r="E211" s="619">
        <v>10655852</v>
      </c>
      <c r="F211" s="619">
        <v>0</v>
      </c>
      <c r="G211" s="619">
        <v>419456</v>
      </c>
      <c r="H211" s="619">
        <v>0</v>
      </c>
      <c r="I211" s="619">
        <v>419456</v>
      </c>
      <c r="J211" s="619">
        <v>0</v>
      </c>
      <c r="K211" s="619">
        <v>0</v>
      </c>
      <c r="L211" s="619">
        <v>0</v>
      </c>
      <c r="M211" s="619">
        <v>0</v>
      </c>
      <c r="N211" s="619">
        <v>0</v>
      </c>
      <c r="O211" s="619">
        <v>0</v>
      </c>
      <c r="P211" s="619">
        <v>112407006</v>
      </c>
      <c r="Q211" s="620" t="s">
        <v>513</v>
      </c>
      <c r="R211" s="620" t="s">
        <v>547</v>
      </c>
      <c r="S211" s="610" t="s">
        <v>515</v>
      </c>
      <c r="T211" s="611" t="s">
        <v>548</v>
      </c>
      <c r="U211" s="611" t="s">
        <v>1161</v>
      </c>
      <c r="V211" s="610" t="s">
        <v>3368</v>
      </c>
    </row>
    <row r="212" spans="1:22" x14ac:dyDescent="0.25">
      <c r="A212" s="610" t="s">
        <v>3385</v>
      </c>
      <c r="B212" s="617" t="s">
        <v>1162</v>
      </c>
      <c r="C212" s="618" t="s">
        <v>1163</v>
      </c>
      <c r="D212" s="619">
        <v>58863430</v>
      </c>
      <c r="E212" s="619">
        <v>2906509</v>
      </c>
      <c r="F212" s="619">
        <v>0</v>
      </c>
      <c r="G212" s="619">
        <v>295614</v>
      </c>
      <c r="H212" s="619">
        <v>0</v>
      </c>
      <c r="I212" s="619">
        <v>295614</v>
      </c>
      <c r="J212" s="619">
        <v>0</v>
      </c>
      <c r="K212" s="619">
        <v>0</v>
      </c>
      <c r="L212" s="619">
        <v>0</v>
      </c>
      <c r="M212" s="619">
        <v>0</v>
      </c>
      <c r="N212" s="619">
        <v>0</v>
      </c>
      <c r="O212" s="619">
        <v>0</v>
      </c>
      <c r="P212" s="619">
        <v>61474325</v>
      </c>
      <c r="Q212" s="620" t="s">
        <v>513</v>
      </c>
      <c r="R212" s="620" t="s">
        <v>938</v>
      </c>
      <c r="S212" s="610" t="s">
        <v>515</v>
      </c>
      <c r="T212" s="611" t="s">
        <v>558</v>
      </c>
      <c r="U212" s="611" t="s">
        <v>1164</v>
      </c>
      <c r="V212" s="610" t="s">
        <v>3368</v>
      </c>
    </row>
    <row r="213" spans="1:22" x14ac:dyDescent="0.25">
      <c r="A213" s="610" t="s">
        <v>3385</v>
      </c>
      <c r="B213" s="617" t="s">
        <v>1165</v>
      </c>
      <c r="C213" s="618" t="s">
        <v>1166</v>
      </c>
      <c r="D213" s="619">
        <v>36540381</v>
      </c>
      <c r="E213" s="619">
        <v>4343254</v>
      </c>
      <c r="F213" s="619">
        <v>0</v>
      </c>
      <c r="G213" s="619">
        <v>167725</v>
      </c>
      <c r="H213" s="619">
        <v>0</v>
      </c>
      <c r="I213" s="619">
        <v>167725</v>
      </c>
      <c r="J213" s="619">
        <v>0</v>
      </c>
      <c r="K213" s="619">
        <v>0</v>
      </c>
      <c r="L213" s="619">
        <v>0</v>
      </c>
      <c r="M213" s="619">
        <v>0</v>
      </c>
      <c r="N213" s="619">
        <v>0</v>
      </c>
      <c r="O213" s="619">
        <v>0</v>
      </c>
      <c r="P213" s="619">
        <v>40715910</v>
      </c>
      <c r="Q213" s="620" t="s">
        <v>493</v>
      </c>
      <c r="R213" s="620" t="s">
        <v>494</v>
      </c>
      <c r="S213" s="610" t="s">
        <v>474</v>
      </c>
      <c r="T213" s="611" t="s">
        <v>475</v>
      </c>
      <c r="U213" s="611" t="s">
        <v>1167</v>
      </c>
      <c r="V213" s="610" t="s">
        <v>1432</v>
      </c>
    </row>
    <row r="214" spans="1:22" x14ac:dyDescent="0.25">
      <c r="A214" s="610" t="s">
        <v>3385</v>
      </c>
      <c r="B214" s="617" t="s">
        <v>1168</v>
      </c>
      <c r="C214" s="618" t="s">
        <v>1169</v>
      </c>
      <c r="D214" s="619">
        <v>183805258</v>
      </c>
      <c r="E214" s="619">
        <v>9448604</v>
      </c>
      <c r="F214" s="619">
        <v>0</v>
      </c>
      <c r="G214" s="619">
        <v>725462</v>
      </c>
      <c r="H214" s="619">
        <v>0</v>
      </c>
      <c r="I214" s="619">
        <v>725462</v>
      </c>
      <c r="J214" s="619">
        <v>0</v>
      </c>
      <c r="K214" s="619">
        <v>1486781</v>
      </c>
      <c r="L214" s="619">
        <v>1696768</v>
      </c>
      <c r="M214" s="619">
        <v>1696768</v>
      </c>
      <c r="N214" s="619">
        <v>0</v>
      </c>
      <c r="O214" s="619">
        <v>0</v>
      </c>
      <c r="P214" s="619">
        <v>189344851</v>
      </c>
      <c r="Q214" s="620" t="s">
        <v>513</v>
      </c>
      <c r="R214" s="620" t="s">
        <v>514</v>
      </c>
      <c r="S214" s="610" t="s">
        <v>515</v>
      </c>
      <c r="T214" s="611" t="s">
        <v>516</v>
      </c>
      <c r="U214" s="611" t="s">
        <v>1170</v>
      </c>
      <c r="V214" s="610" t="s">
        <v>1432</v>
      </c>
    </row>
    <row r="215" spans="1:22" x14ac:dyDescent="0.25">
      <c r="A215" s="610" t="s">
        <v>3385</v>
      </c>
      <c r="B215" s="617" t="s">
        <v>1171</v>
      </c>
      <c r="C215" s="618" t="s">
        <v>1172</v>
      </c>
      <c r="D215" s="619">
        <v>74563085</v>
      </c>
      <c r="E215" s="619">
        <v>6696913</v>
      </c>
      <c r="F215" s="619">
        <v>0</v>
      </c>
      <c r="G215" s="619">
        <v>456355</v>
      </c>
      <c r="H215" s="619">
        <v>0</v>
      </c>
      <c r="I215" s="619">
        <v>456355</v>
      </c>
      <c r="J215" s="619">
        <v>0</v>
      </c>
      <c r="K215" s="619">
        <v>0</v>
      </c>
      <c r="L215" s="619">
        <v>1222356</v>
      </c>
      <c r="M215" s="619">
        <v>1222356</v>
      </c>
      <c r="N215" s="619">
        <v>0</v>
      </c>
      <c r="O215" s="619">
        <v>0</v>
      </c>
      <c r="P215" s="619">
        <v>79581287</v>
      </c>
      <c r="Q215" s="620" t="s">
        <v>535</v>
      </c>
      <c r="R215" s="620" t="s">
        <v>1173</v>
      </c>
      <c r="S215" s="610" t="s">
        <v>535</v>
      </c>
      <c r="T215" s="611" t="s">
        <v>548</v>
      </c>
      <c r="U215" s="611" t="s">
        <v>1174</v>
      </c>
      <c r="V215" s="610" t="s">
        <v>1432</v>
      </c>
    </row>
    <row r="216" spans="1:22" x14ac:dyDescent="0.25">
      <c r="A216" s="610" t="s">
        <v>3386</v>
      </c>
      <c r="B216" s="617" t="s">
        <v>1175</v>
      </c>
      <c r="C216" s="618" t="s">
        <v>1176</v>
      </c>
      <c r="D216" s="619">
        <v>108728423</v>
      </c>
      <c r="E216" s="619">
        <v>7028326</v>
      </c>
      <c r="F216" s="619">
        <v>0</v>
      </c>
      <c r="G216" s="619">
        <v>211062</v>
      </c>
      <c r="H216" s="619">
        <v>0</v>
      </c>
      <c r="I216" s="619">
        <v>211062</v>
      </c>
      <c r="J216" s="619">
        <v>0</v>
      </c>
      <c r="K216" s="619">
        <v>0</v>
      </c>
      <c r="L216" s="619">
        <v>0</v>
      </c>
      <c r="M216" s="619">
        <v>0</v>
      </c>
      <c r="N216" s="619">
        <v>0</v>
      </c>
      <c r="O216" s="619">
        <v>0</v>
      </c>
      <c r="P216" s="619">
        <v>115545687</v>
      </c>
      <c r="Q216" s="620" t="s">
        <v>535</v>
      </c>
      <c r="R216" s="620" t="s">
        <v>580</v>
      </c>
      <c r="S216" s="610" t="s">
        <v>535</v>
      </c>
      <c r="T216" s="611" t="s">
        <v>475</v>
      </c>
      <c r="U216" s="611" t="s">
        <v>1177</v>
      </c>
      <c r="V216" s="610" t="s">
        <v>3368</v>
      </c>
    </row>
    <row r="217" spans="1:22" x14ac:dyDescent="0.25">
      <c r="A217" s="610" t="s">
        <v>3385</v>
      </c>
      <c r="B217" s="617" t="s">
        <v>1178</v>
      </c>
      <c r="C217" s="618" t="s">
        <v>1179</v>
      </c>
      <c r="D217" s="619">
        <v>108401388</v>
      </c>
      <c r="E217" s="619">
        <v>3826969</v>
      </c>
      <c r="F217" s="619">
        <v>0</v>
      </c>
      <c r="G217" s="619">
        <v>245805</v>
      </c>
      <c r="H217" s="619">
        <v>0</v>
      </c>
      <c r="I217" s="619">
        <v>245805</v>
      </c>
      <c r="J217" s="619">
        <v>0</v>
      </c>
      <c r="K217" s="619">
        <v>0</v>
      </c>
      <c r="L217" s="619">
        <v>0</v>
      </c>
      <c r="M217" s="619">
        <v>0</v>
      </c>
      <c r="N217" s="619">
        <v>0</v>
      </c>
      <c r="O217" s="619">
        <v>0</v>
      </c>
      <c r="P217" s="619">
        <v>111982552</v>
      </c>
      <c r="Q217" s="620" t="s">
        <v>513</v>
      </c>
      <c r="R217" s="620" t="s">
        <v>547</v>
      </c>
      <c r="S217" s="610" t="s">
        <v>515</v>
      </c>
      <c r="T217" s="611" t="s">
        <v>548</v>
      </c>
      <c r="U217" s="611" t="s">
        <v>1180</v>
      </c>
      <c r="V217" s="610" t="s">
        <v>1432</v>
      </c>
    </row>
    <row r="218" spans="1:22" x14ac:dyDescent="0.25">
      <c r="A218" s="610" t="s">
        <v>3385</v>
      </c>
      <c r="B218" s="617" t="s">
        <v>1181</v>
      </c>
      <c r="C218" s="618" t="s">
        <v>1182</v>
      </c>
      <c r="D218" s="619">
        <v>164116144</v>
      </c>
      <c r="E218" s="619">
        <v>12876608</v>
      </c>
      <c r="F218" s="619">
        <v>0</v>
      </c>
      <c r="G218" s="619">
        <v>827493</v>
      </c>
      <c r="H218" s="619">
        <v>0</v>
      </c>
      <c r="I218" s="619">
        <v>827493</v>
      </c>
      <c r="J218" s="619">
        <v>0</v>
      </c>
      <c r="K218" s="619">
        <v>0</v>
      </c>
      <c r="L218" s="619">
        <v>1587548</v>
      </c>
      <c r="M218" s="619">
        <v>1587548</v>
      </c>
      <c r="N218" s="619">
        <v>0</v>
      </c>
      <c r="O218" s="619">
        <v>0</v>
      </c>
      <c r="P218" s="619">
        <v>174577711</v>
      </c>
      <c r="Q218" s="620" t="s">
        <v>535</v>
      </c>
      <c r="R218" s="620" t="s">
        <v>758</v>
      </c>
      <c r="S218" s="610" t="s">
        <v>535</v>
      </c>
      <c r="T218" s="611" t="s">
        <v>536</v>
      </c>
      <c r="U218" s="611" t="s">
        <v>1183</v>
      </c>
      <c r="V218" s="610" t="s">
        <v>3368</v>
      </c>
    </row>
    <row r="219" spans="1:22" x14ac:dyDescent="0.25">
      <c r="A219" s="610" t="s">
        <v>3385</v>
      </c>
      <c r="B219" s="617" t="s">
        <v>1184</v>
      </c>
      <c r="C219" s="618" t="s">
        <v>1185</v>
      </c>
      <c r="D219" s="619">
        <v>98478924</v>
      </c>
      <c r="E219" s="619">
        <v>11041934</v>
      </c>
      <c r="F219" s="619">
        <v>0</v>
      </c>
      <c r="G219" s="619">
        <v>252489</v>
      </c>
      <c r="H219" s="619">
        <v>0</v>
      </c>
      <c r="I219" s="619">
        <v>252489</v>
      </c>
      <c r="J219" s="619">
        <v>0</v>
      </c>
      <c r="K219" s="619">
        <v>1145173</v>
      </c>
      <c r="L219" s="619">
        <v>400835</v>
      </c>
      <c r="M219" s="619">
        <v>400835</v>
      </c>
      <c r="N219" s="619">
        <v>0</v>
      </c>
      <c r="O219" s="619">
        <v>0</v>
      </c>
      <c r="P219" s="619">
        <v>107722361</v>
      </c>
      <c r="Q219" s="620" t="s">
        <v>640</v>
      </c>
      <c r="R219" s="620" t="s">
        <v>641</v>
      </c>
      <c r="S219" s="610" t="s">
        <v>474</v>
      </c>
      <c r="T219" s="611" t="s">
        <v>499</v>
      </c>
      <c r="U219" s="611" t="s">
        <v>1186</v>
      </c>
      <c r="V219" s="610" t="s">
        <v>1432</v>
      </c>
    </row>
    <row r="220" spans="1:22" x14ac:dyDescent="0.25">
      <c r="A220" s="610" t="s">
        <v>3385</v>
      </c>
      <c r="B220" s="617" t="s">
        <v>1187</v>
      </c>
      <c r="C220" s="618" t="s">
        <v>1188</v>
      </c>
      <c r="D220" s="619">
        <v>27807425</v>
      </c>
      <c r="E220" s="619">
        <v>1468964</v>
      </c>
      <c r="F220" s="619">
        <v>0</v>
      </c>
      <c r="G220" s="619">
        <v>96294</v>
      </c>
      <c r="H220" s="619">
        <v>0</v>
      </c>
      <c r="I220" s="619">
        <v>96294</v>
      </c>
      <c r="J220" s="619">
        <v>0</v>
      </c>
      <c r="K220" s="619">
        <v>0</v>
      </c>
      <c r="L220" s="619">
        <v>0</v>
      </c>
      <c r="M220" s="619">
        <v>0</v>
      </c>
      <c r="N220" s="619">
        <v>0</v>
      </c>
      <c r="O220" s="619">
        <v>0</v>
      </c>
      <c r="P220" s="619">
        <v>29180095</v>
      </c>
      <c r="Q220" s="620" t="s">
        <v>479</v>
      </c>
      <c r="R220" s="620" t="s">
        <v>480</v>
      </c>
      <c r="S220" s="610" t="s">
        <v>474</v>
      </c>
      <c r="T220" s="611" t="s">
        <v>481</v>
      </c>
      <c r="U220" s="611" t="s">
        <v>1189</v>
      </c>
      <c r="V220" s="610" t="s">
        <v>1432</v>
      </c>
    </row>
    <row r="221" spans="1:22" x14ac:dyDescent="0.25">
      <c r="A221" s="610" t="s">
        <v>3385</v>
      </c>
      <c r="B221" s="617" t="s">
        <v>1190</v>
      </c>
      <c r="C221" s="618" t="s">
        <v>1191</v>
      </c>
      <c r="D221" s="619">
        <v>149301128</v>
      </c>
      <c r="E221" s="619">
        <v>8591352</v>
      </c>
      <c r="F221" s="619">
        <v>0</v>
      </c>
      <c r="G221" s="619">
        <v>357322</v>
      </c>
      <c r="H221" s="619">
        <v>0</v>
      </c>
      <c r="I221" s="619">
        <v>357322</v>
      </c>
      <c r="J221" s="619">
        <v>0</v>
      </c>
      <c r="K221" s="619">
        <v>24778502</v>
      </c>
      <c r="L221" s="619">
        <v>762409</v>
      </c>
      <c r="M221" s="619">
        <v>762409</v>
      </c>
      <c r="N221" s="619">
        <v>0</v>
      </c>
      <c r="O221" s="619">
        <v>0</v>
      </c>
      <c r="P221" s="619">
        <v>131994248</v>
      </c>
      <c r="Q221" s="620" t="s">
        <v>533</v>
      </c>
      <c r="R221" s="620" t="s">
        <v>534</v>
      </c>
      <c r="S221" s="610" t="s">
        <v>535</v>
      </c>
      <c r="T221" s="611" t="s">
        <v>536</v>
      </c>
      <c r="U221" s="611" t="s">
        <v>1192</v>
      </c>
      <c r="V221" s="610" t="s">
        <v>1432</v>
      </c>
    </row>
    <row r="222" spans="1:22" x14ac:dyDescent="0.25">
      <c r="A222" s="610" t="s">
        <v>3385</v>
      </c>
      <c r="B222" s="617" t="s">
        <v>1193</v>
      </c>
      <c r="C222" s="618" t="s">
        <v>1194</v>
      </c>
      <c r="D222" s="619">
        <v>24602248</v>
      </c>
      <c r="E222" s="619">
        <v>2665928</v>
      </c>
      <c r="F222" s="619">
        <v>0</v>
      </c>
      <c r="G222" s="619">
        <v>221478</v>
      </c>
      <c r="H222" s="619">
        <v>0</v>
      </c>
      <c r="I222" s="619">
        <v>221478</v>
      </c>
      <c r="J222" s="619">
        <v>0</v>
      </c>
      <c r="K222" s="619">
        <v>0</v>
      </c>
      <c r="L222" s="619">
        <v>229613</v>
      </c>
      <c r="M222" s="619">
        <v>206659</v>
      </c>
      <c r="N222" s="619">
        <v>22954</v>
      </c>
      <c r="O222" s="619">
        <v>0</v>
      </c>
      <c r="P222" s="619">
        <v>26817085</v>
      </c>
      <c r="Q222" s="620" t="s">
        <v>757</v>
      </c>
      <c r="R222" s="620" t="s">
        <v>758</v>
      </c>
      <c r="S222" s="610" t="s">
        <v>474</v>
      </c>
      <c r="T222" s="611" t="s">
        <v>536</v>
      </c>
      <c r="U222" s="611" t="s">
        <v>1195</v>
      </c>
      <c r="V222" s="610" t="s">
        <v>1432</v>
      </c>
    </row>
    <row r="223" spans="1:22" x14ac:dyDescent="0.25">
      <c r="A223" s="610" t="s">
        <v>3385</v>
      </c>
      <c r="B223" s="617" t="s">
        <v>1196</v>
      </c>
      <c r="C223" s="618" t="s">
        <v>1197</v>
      </c>
      <c r="D223" s="619">
        <v>24081455</v>
      </c>
      <c r="E223" s="619">
        <v>1419821</v>
      </c>
      <c r="F223" s="619">
        <v>0</v>
      </c>
      <c r="G223" s="619">
        <v>106233</v>
      </c>
      <c r="H223" s="619">
        <v>0</v>
      </c>
      <c r="I223" s="619">
        <v>106233</v>
      </c>
      <c r="J223" s="619">
        <v>0</v>
      </c>
      <c r="K223" s="619">
        <v>0</v>
      </c>
      <c r="L223" s="619">
        <v>420650</v>
      </c>
      <c r="M223" s="619">
        <v>353066</v>
      </c>
      <c r="N223" s="619">
        <v>67584</v>
      </c>
      <c r="O223" s="619">
        <v>0</v>
      </c>
      <c r="P223" s="619">
        <v>24974393</v>
      </c>
      <c r="Q223" s="620" t="s">
        <v>572</v>
      </c>
      <c r="R223" s="620" t="s">
        <v>473</v>
      </c>
      <c r="S223" s="610" t="s">
        <v>474</v>
      </c>
      <c r="T223" s="611" t="s">
        <v>481</v>
      </c>
      <c r="U223" s="611" t="s">
        <v>1198</v>
      </c>
      <c r="V223" s="610" t="s">
        <v>1432</v>
      </c>
    </row>
    <row r="224" spans="1:22" x14ac:dyDescent="0.25">
      <c r="A224" s="610" t="s">
        <v>3385</v>
      </c>
      <c r="B224" s="617" t="s">
        <v>1199</v>
      </c>
      <c r="C224" s="618" t="s">
        <v>1200</v>
      </c>
      <c r="D224" s="619">
        <v>41904498</v>
      </c>
      <c r="E224" s="619">
        <v>1549822</v>
      </c>
      <c r="F224" s="619">
        <v>0</v>
      </c>
      <c r="G224" s="619">
        <v>174431</v>
      </c>
      <c r="H224" s="619">
        <v>0</v>
      </c>
      <c r="I224" s="619">
        <v>174431</v>
      </c>
      <c r="J224" s="619">
        <v>0</v>
      </c>
      <c r="K224" s="619">
        <v>0</v>
      </c>
      <c r="L224" s="619">
        <v>420962</v>
      </c>
      <c r="M224" s="619">
        <v>145</v>
      </c>
      <c r="N224" s="619">
        <v>420817</v>
      </c>
      <c r="O224" s="619">
        <v>0</v>
      </c>
      <c r="P224" s="619">
        <v>42858927</v>
      </c>
      <c r="Q224" s="620" t="s">
        <v>572</v>
      </c>
      <c r="R224" s="620" t="s">
        <v>473</v>
      </c>
      <c r="S224" s="610" t="s">
        <v>474</v>
      </c>
      <c r="T224" s="611" t="s">
        <v>481</v>
      </c>
      <c r="U224" s="611" t="s">
        <v>1201</v>
      </c>
      <c r="V224" s="610" t="s">
        <v>3368</v>
      </c>
    </row>
    <row r="225" spans="1:22" x14ac:dyDescent="0.25">
      <c r="A225" s="610" t="s">
        <v>3385</v>
      </c>
      <c r="B225" s="617" t="s">
        <v>1202</v>
      </c>
      <c r="C225" s="618" t="s">
        <v>1203</v>
      </c>
      <c r="D225" s="619">
        <v>28109581</v>
      </c>
      <c r="E225" s="619">
        <v>2707111</v>
      </c>
      <c r="F225" s="619">
        <v>0</v>
      </c>
      <c r="G225" s="619">
        <v>179887</v>
      </c>
      <c r="H225" s="619">
        <v>0</v>
      </c>
      <c r="I225" s="619">
        <v>179887</v>
      </c>
      <c r="J225" s="619">
        <v>0</v>
      </c>
      <c r="K225" s="619">
        <v>342138</v>
      </c>
      <c r="L225" s="619">
        <v>575486</v>
      </c>
      <c r="M225" s="619">
        <v>371513</v>
      </c>
      <c r="N225" s="619">
        <v>203973</v>
      </c>
      <c r="O225" s="619">
        <v>0</v>
      </c>
      <c r="P225" s="619">
        <v>29719181</v>
      </c>
      <c r="Q225" s="620" t="s">
        <v>591</v>
      </c>
      <c r="R225" s="620" t="s">
        <v>473</v>
      </c>
      <c r="S225" s="610" t="s">
        <v>474</v>
      </c>
      <c r="T225" s="611" t="s">
        <v>499</v>
      </c>
      <c r="U225" s="611" t="s">
        <v>1204</v>
      </c>
      <c r="V225" s="610" t="s">
        <v>3368</v>
      </c>
    </row>
    <row r="226" spans="1:22" x14ac:dyDescent="0.25">
      <c r="A226" s="610" t="s">
        <v>3386</v>
      </c>
      <c r="B226" s="617" t="s">
        <v>1205</v>
      </c>
      <c r="C226" s="618" t="s">
        <v>1206</v>
      </c>
      <c r="D226" s="619">
        <v>45685879</v>
      </c>
      <c r="E226" s="619">
        <v>2746694</v>
      </c>
      <c r="F226" s="619">
        <v>0</v>
      </c>
      <c r="G226" s="619">
        <v>180654</v>
      </c>
      <c r="H226" s="619">
        <v>0</v>
      </c>
      <c r="I226" s="619">
        <v>180654</v>
      </c>
      <c r="J226" s="619">
        <v>0</v>
      </c>
      <c r="K226" s="619">
        <v>183073</v>
      </c>
      <c r="L226" s="619">
        <v>146677</v>
      </c>
      <c r="M226" s="619">
        <v>146677</v>
      </c>
      <c r="N226" s="619">
        <v>0</v>
      </c>
      <c r="O226" s="619">
        <v>0</v>
      </c>
      <c r="P226" s="619">
        <v>47922169</v>
      </c>
      <c r="Q226" s="620" t="s">
        <v>673</v>
      </c>
      <c r="R226" s="620" t="s">
        <v>473</v>
      </c>
      <c r="S226" s="610" t="s">
        <v>474</v>
      </c>
      <c r="T226" s="611" t="s">
        <v>475</v>
      </c>
      <c r="U226" s="611" t="s">
        <v>1207</v>
      </c>
      <c r="V226" s="610" t="s">
        <v>1432</v>
      </c>
    </row>
    <row r="227" spans="1:22" x14ac:dyDescent="0.25">
      <c r="A227" s="610" t="s">
        <v>3385</v>
      </c>
      <c r="B227" s="617" t="s">
        <v>1208</v>
      </c>
      <c r="C227" s="618" t="s">
        <v>1209</v>
      </c>
      <c r="D227" s="619">
        <v>36176390</v>
      </c>
      <c r="E227" s="619">
        <v>3374988</v>
      </c>
      <c r="F227" s="619">
        <v>0</v>
      </c>
      <c r="G227" s="619">
        <v>130662</v>
      </c>
      <c r="H227" s="619">
        <v>0</v>
      </c>
      <c r="I227" s="619">
        <v>130662</v>
      </c>
      <c r="J227" s="619">
        <v>0</v>
      </c>
      <c r="K227" s="619">
        <v>198401</v>
      </c>
      <c r="L227" s="619">
        <v>2738</v>
      </c>
      <c r="M227" s="619">
        <v>2738</v>
      </c>
      <c r="N227" s="619">
        <v>0</v>
      </c>
      <c r="O227" s="619">
        <v>0</v>
      </c>
      <c r="P227" s="619">
        <v>39219577</v>
      </c>
      <c r="Q227" s="620" t="s">
        <v>630</v>
      </c>
      <c r="R227" s="620" t="s">
        <v>557</v>
      </c>
      <c r="S227" s="610" t="s">
        <v>474</v>
      </c>
      <c r="T227" s="611" t="s">
        <v>558</v>
      </c>
      <c r="U227" s="611" t="s">
        <v>1210</v>
      </c>
      <c r="V227" s="610" t="s">
        <v>1432</v>
      </c>
    </row>
    <row r="228" spans="1:22" x14ac:dyDescent="0.25">
      <c r="A228" s="610" t="s">
        <v>3385</v>
      </c>
      <c r="B228" s="617" t="s">
        <v>1211</v>
      </c>
      <c r="C228" s="618" t="s">
        <v>1212</v>
      </c>
      <c r="D228" s="619">
        <v>29785897</v>
      </c>
      <c r="E228" s="619">
        <v>2423708</v>
      </c>
      <c r="F228" s="619">
        <v>0</v>
      </c>
      <c r="G228" s="619">
        <v>109569</v>
      </c>
      <c r="H228" s="619">
        <v>0</v>
      </c>
      <c r="I228" s="619">
        <v>109569</v>
      </c>
      <c r="J228" s="619">
        <v>0</v>
      </c>
      <c r="K228" s="619">
        <v>6222336</v>
      </c>
      <c r="L228" s="619">
        <v>252278</v>
      </c>
      <c r="M228" s="619">
        <v>46014</v>
      </c>
      <c r="N228" s="619">
        <v>206264</v>
      </c>
      <c r="O228" s="619">
        <v>0</v>
      </c>
      <c r="P228" s="619">
        <v>25625422</v>
      </c>
      <c r="Q228" s="620" t="s">
        <v>649</v>
      </c>
      <c r="R228" s="620" t="s">
        <v>650</v>
      </c>
      <c r="S228" s="610" t="s">
        <v>474</v>
      </c>
      <c r="T228" s="611" t="s">
        <v>548</v>
      </c>
      <c r="U228" s="611" t="s">
        <v>1213</v>
      </c>
      <c r="V228" s="610" t="s">
        <v>1432</v>
      </c>
    </row>
    <row r="229" spans="1:22" x14ac:dyDescent="0.25">
      <c r="A229" s="610" t="s">
        <v>3385</v>
      </c>
      <c r="B229" s="617" t="s">
        <v>1214</v>
      </c>
      <c r="C229" s="618" t="s">
        <v>1215</v>
      </c>
      <c r="D229" s="619">
        <v>26690382</v>
      </c>
      <c r="E229" s="619">
        <v>1440986</v>
      </c>
      <c r="F229" s="619">
        <v>0</v>
      </c>
      <c r="G229" s="619">
        <v>139579</v>
      </c>
      <c r="H229" s="619">
        <v>0</v>
      </c>
      <c r="I229" s="619">
        <v>139579</v>
      </c>
      <c r="J229" s="619">
        <v>0</v>
      </c>
      <c r="K229" s="619">
        <v>42643</v>
      </c>
      <c r="L229" s="619">
        <v>0</v>
      </c>
      <c r="M229" s="619">
        <v>0</v>
      </c>
      <c r="N229" s="619">
        <v>0</v>
      </c>
      <c r="O229" s="619">
        <v>0</v>
      </c>
      <c r="P229" s="619">
        <v>27949146</v>
      </c>
      <c r="Q229" s="620" t="s">
        <v>513</v>
      </c>
      <c r="R229" s="620" t="s">
        <v>822</v>
      </c>
      <c r="S229" s="610" t="s">
        <v>515</v>
      </c>
      <c r="T229" s="611" t="s">
        <v>723</v>
      </c>
      <c r="U229" s="611" t="s">
        <v>1216</v>
      </c>
      <c r="V229" s="610" t="s">
        <v>1432</v>
      </c>
    </row>
    <row r="230" spans="1:22" x14ac:dyDescent="0.25">
      <c r="A230" s="610" t="s">
        <v>3385</v>
      </c>
      <c r="B230" s="617" t="s">
        <v>1217</v>
      </c>
      <c r="C230" s="618" t="s">
        <v>1218</v>
      </c>
      <c r="D230" s="619">
        <v>89678097</v>
      </c>
      <c r="E230" s="619">
        <v>6120573</v>
      </c>
      <c r="F230" s="619">
        <v>0</v>
      </c>
      <c r="G230" s="619">
        <v>292059</v>
      </c>
      <c r="H230" s="619">
        <v>0</v>
      </c>
      <c r="I230" s="619">
        <v>292059</v>
      </c>
      <c r="J230" s="619">
        <v>0</v>
      </c>
      <c r="K230" s="619">
        <v>3573</v>
      </c>
      <c r="L230" s="619">
        <v>0</v>
      </c>
      <c r="M230" s="619">
        <v>0</v>
      </c>
      <c r="N230" s="619">
        <v>0</v>
      </c>
      <c r="O230" s="619">
        <v>0</v>
      </c>
      <c r="P230" s="619">
        <v>95503038</v>
      </c>
      <c r="Q230" s="620" t="s">
        <v>535</v>
      </c>
      <c r="R230" s="620" t="s">
        <v>526</v>
      </c>
      <c r="S230" s="610" t="s">
        <v>535</v>
      </c>
      <c r="T230" s="611" t="s">
        <v>475</v>
      </c>
      <c r="U230" s="611" t="s">
        <v>1219</v>
      </c>
      <c r="V230" s="610" t="s">
        <v>1432</v>
      </c>
    </row>
    <row r="231" spans="1:22" x14ac:dyDescent="0.25">
      <c r="A231" s="610" t="s">
        <v>3385</v>
      </c>
      <c r="B231" s="617" t="s">
        <v>1220</v>
      </c>
      <c r="C231" s="618" t="s">
        <v>1221</v>
      </c>
      <c r="D231" s="619">
        <v>35799909</v>
      </c>
      <c r="E231" s="619">
        <v>2608725</v>
      </c>
      <c r="F231" s="619">
        <v>0</v>
      </c>
      <c r="G231" s="619">
        <v>213993</v>
      </c>
      <c r="H231" s="619">
        <v>0</v>
      </c>
      <c r="I231" s="619">
        <v>213993</v>
      </c>
      <c r="J231" s="619">
        <v>0</v>
      </c>
      <c r="K231" s="619">
        <v>0</v>
      </c>
      <c r="L231" s="619">
        <v>0</v>
      </c>
      <c r="M231" s="619">
        <v>0</v>
      </c>
      <c r="N231" s="619">
        <v>0</v>
      </c>
      <c r="O231" s="619">
        <v>0</v>
      </c>
      <c r="P231" s="619">
        <v>38194641</v>
      </c>
      <c r="Q231" s="620" t="s">
        <v>535</v>
      </c>
      <c r="R231" s="620" t="s">
        <v>521</v>
      </c>
      <c r="S231" s="610" t="s">
        <v>535</v>
      </c>
      <c r="T231" s="611" t="s">
        <v>499</v>
      </c>
      <c r="U231" s="611" t="s">
        <v>1222</v>
      </c>
      <c r="V231" s="610" t="s">
        <v>1432</v>
      </c>
    </row>
    <row r="232" spans="1:22" x14ac:dyDescent="0.25">
      <c r="A232" s="610" t="s">
        <v>3385</v>
      </c>
      <c r="B232" s="617" t="s">
        <v>1223</v>
      </c>
      <c r="C232" s="618" t="s">
        <v>1224</v>
      </c>
      <c r="D232" s="619">
        <v>293880370</v>
      </c>
      <c r="E232" s="619">
        <v>24226495</v>
      </c>
      <c r="F232" s="619">
        <v>0</v>
      </c>
      <c r="G232" s="619">
        <v>761334</v>
      </c>
      <c r="H232" s="619">
        <v>0</v>
      </c>
      <c r="I232" s="619">
        <v>761334</v>
      </c>
      <c r="J232" s="619">
        <v>0</v>
      </c>
      <c r="K232" s="619">
        <v>0</v>
      </c>
      <c r="L232" s="619">
        <v>0</v>
      </c>
      <c r="M232" s="619">
        <v>0</v>
      </c>
      <c r="N232" s="619">
        <v>0</v>
      </c>
      <c r="O232" s="619">
        <v>0</v>
      </c>
      <c r="P232" s="619">
        <v>317345531</v>
      </c>
      <c r="Q232" s="620" t="s">
        <v>503</v>
      </c>
      <c r="R232" s="620" t="s">
        <v>504</v>
      </c>
      <c r="S232" s="610" t="s">
        <v>645</v>
      </c>
      <c r="T232" s="611" t="s">
        <v>506</v>
      </c>
      <c r="U232" s="611" t="s">
        <v>1225</v>
      </c>
      <c r="V232" s="610" t="s">
        <v>1432</v>
      </c>
    </row>
    <row r="233" spans="1:22" x14ac:dyDescent="0.25">
      <c r="A233" s="610" t="s">
        <v>3385</v>
      </c>
      <c r="B233" s="617" t="s">
        <v>1226</v>
      </c>
      <c r="C233" s="618" t="s">
        <v>1227</v>
      </c>
      <c r="D233" s="619">
        <v>37978155</v>
      </c>
      <c r="E233" s="619">
        <v>6651153</v>
      </c>
      <c r="F233" s="619">
        <v>0</v>
      </c>
      <c r="G233" s="619">
        <v>122145</v>
      </c>
      <c r="H233" s="619">
        <v>10599</v>
      </c>
      <c r="I233" s="619">
        <v>132744</v>
      </c>
      <c r="J233" s="619">
        <v>0</v>
      </c>
      <c r="K233" s="619">
        <v>0</v>
      </c>
      <c r="L233" s="619">
        <v>0</v>
      </c>
      <c r="M233" s="619">
        <v>0</v>
      </c>
      <c r="N233" s="619">
        <v>0</v>
      </c>
      <c r="O233" s="619">
        <v>0</v>
      </c>
      <c r="P233" s="619">
        <v>44496564</v>
      </c>
      <c r="Q233" s="620" t="s">
        <v>788</v>
      </c>
      <c r="R233" s="620" t="s">
        <v>473</v>
      </c>
      <c r="S233" s="610" t="s">
        <v>474</v>
      </c>
      <c r="T233" s="611" t="s">
        <v>475</v>
      </c>
      <c r="U233" s="611" t="s">
        <v>1228</v>
      </c>
      <c r="V233" s="610" t="s">
        <v>3368</v>
      </c>
    </row>
    <row r="234" spans="1:22" x14ac:dyDescent="0.25">
      <c r="A234" s="610" t="s">
        <v>3385</v>
      </c>
      <c r="B234" s="617" t="s">
        <v>1229</v>
      </c>
      <c r="C234" s="618" t="s">
        <v>1230</v>
      </c>
      <c r="D234" s="619">
        <v>55859601</v>
      </c>
      <c r="E234" s="619">
        <v>9882278</v>
      </c>
      <c r="F234" s="619">
        <v>0</v>
      </c>
      <c r="G234" s="619">
        <v>186460</v>
      </c>
      <c r="H234" s="619">
        <v>0</v>
      </c>
      <c r="I234" s="619">
        <v>186460</v>
      </c>
      <c r="J234" s="619">
        <v>0</v>
      </c>
      <c r="K234" s="619">
        <v>211698</v>
      </c>
      <c r="L234" s="619">
        <v>0</v>
      </c>
      <c r="M234" s="619">
        <v>0</v>
      </c>
      <c r="N234" s="619">
        <v>0</v>
      </c>
      <c r="O234" s="619">
        <v>0</v>
      </c>
      <c r="P234" s="619">
        <v>65343721</v>
      </c>
      <c r="Q234" s="620" t="s">
        <v>619</v>
      </c>
      <c r="R234" s="620" t="s">
        <v>473</v>
      </c>
      <c r="S234" s="610" t="s">
        <v>474</v>
      </c>
      <c r="T234" s="611" t="s">
        <v>499</v>
      </c>
      <c r="U234" s="611" t="s">
        <v>1231</v>
      </c>
      <c r="V234" s="610" t="s">
        <v>1432</v>
      </c>
    </row>
    <row r="235" spans="1:22" x14ac:dyDescent="0.25">
      <c r="A235" s="610" t="s">
        <v>3385</v>
      </c>
      <c r="B235" s="617" t="s">
        <v>1232</v>
      </c>
      <c r="C235" s="618" t="s">
        <v>1233</v>
      </c>
      <c r="D235" s="619">
        <v>54821880</v>
      </c>
      <c r="E235" s="619">
        <v>2944326</v>
      </c>
      <c r="F235" s="619">
        <v>0</v>
      </c>
      <c r="G235" s="619">
        <v>185567</v>
      </c>
      <c r="H235" s="619">
        <v>7800</v>
      </c>
      <c r="I235" s="619">
        <v>193367</v>
      </c>
      <c r="J235" s="619">
        <v>0</v>
      </c>
      <c r="K235" s="619">
        <v>0</v>
      </c>
      <c r="L235" s="619">
        <v>0</v>
      </c>
      <c r="M235" s="619">
        <v>0</v>
      </c>
      <c r="N235" s="619">
        <v>0</v>
      </c>
      <c r="O235" s="619">
        <v>0</v>
      </c>
      <c r="P235" s="619">
        <v>57572839</v>
      </c>
      <c r="Q235" s="620" t="s">
        <v>513</v>
      </c>
      <c r="R235" s="620" t="s">
        <v>938</v>
      </c>
      <c r="S235" s="610" t="s">
        <v>515</v>
      </c>
      <c r="T235" s="611" t="s">
        <v>558</v>
      </c>
      <c r="U235" s="611" t="s">
        <v>1234</v>
      </c>
      <c r="V235" s="610" t="s">
        <v>1432</v>
      </c>
    </row>
    <row r="236" spans="1:22" x14ac:dyDescent="0.25">
      <c r="A236" s="610" t="s">
        <v>3385</v>
      </c>
      <c r="B236" s="617" t="s">
        <v>1235</v>
      </c>
      <c r="C236" s="618" t="s">
        <v>1236</v>
      </c>
      <c r="D236" s="619">
        <v>50156534</v>
      </c>
      <c r="E236" s="619">
        <v>2806058</v>
      </c>
      <c r="F236" s="619">
        <v>0</v>
      </c>
      <c r="G236" s="619">
        <v>169807</v>
      </c>
      <c r="H236" s="619">
        <v>0</v>
      </c>
      <c r="I236" s="619">
        <v>169807</v>
      </c>
      <c r="J236" s="619">
        <v>0</v>
      </c>
      <c r="K236" s="619">
        <v>0</v>
      </c>
      <c r="L236" s="619">
        <v>0</v>
      </c>
      <c r="M236" s="619">
        <v>0</v>
      </c>
      <c r="N236" s="619">
        <v>0</v>
      </c>
      <c r="O236" s="619">
        <v>0</v>
      </c>
      <c r="P236" s="619">
        <v>52792785</v>
      </c>
      <c r="Q236" s="620" t="s">
        <v>649</v>
      </c>
      <c r="R236" s="620" t="s">
        <v>650</v>
      </c>
      <c r="S236" s="610" t="s">
        <v>474</v>
      </c>
      <c r="T236" s="611" t="s">
        <v>548</v>
      </c>
      <c r="U236" s="611" t="s">
        <v>1237</v>
      </c>
      <c r="V236" s="610" t="s">
        <v>3368</v>
      </c>
    </row>
    <row r="237" spans="1:22" x14ac:dyDescent="0.25">
      <c r="A237" s="610" t="s">
        <v>3385</v>
      </c>
      <c r="B237" s="617" t="s">
        <v>1238</v>
      </c>
      <c r="C237" s="618" t="s">
        <v>1239</v>
      </c>
      <c r="D237" s="619">
        <v>17489420</v>
      </c>
      <c r="E237" s="619">
        <v>1666200</v>
      </c>
      <c r="F237" s="619">
        <v>0</v>
      </c>
      <c r="G237" s="619">
        <v>113039</v>
      </c>
      <c r="H237" s="619">
        <v>0</v>
      </c>
      <c r="I237" s="619">
        <v>113039</v>
      </c>
      <c r="J237" s="619">
        <v>0</v>
      </c>
      <c r="K237" s="619">
        <v>0</v>
      </c>
      <c r="L237" s="619">
        <v>0</v>
      </c>
      <c r="M237" s="619">
        <v>0</v>
      </c>
      <c r="N237" s="619">
        <v>0</v>
      </c>
      <c r="O237" s="619">
        <v>0</v>
      </c>
      <c r="P237" s="619">
        <v>19042581</v>
      </c>
      <c r="Q237" s="620" t="s">
        <v>649</v>
      </c>
      <c r="R237" s="620" t="s">
        <v>650</v>
      </c>
      <c r="S237" s="610" t="s">
        <v>474</v>
      </c>
      <c r="T237" s="611" t="s">
        <v>548</v>
      </c>
      <c r="U237" s="611" t="s">
        <v>1240</v>
      </c>
      <c r="V237" s="610" t="s">
        <v>1432</v>
      </c>
    </row>
    <row r="238" spans="1:22" x14ac:dyDescent="0.25">
      <c r="A238" s="610" t="s">
        <v>3386</v>
      </c>
      <c r="B238" s="617" t="s">
        <v>1241</v>
      </c>
      <c r="C238" s="618" t="s">
        <v>1242</v>
      </c>
      <c r="D238" s="619">
        <v>45271750</v>
      </c>
      <c r="E238" s="619">
        <v>4606812</v>
      </c>
      <c r="F238" s="619">
        <v>0</v>
      </c>
      <c r="G238" s="619">
        <v>107645</v>
      </c>
      <c r="H238" s="619">
        <v>0</v>
      </c>
      <c r="I238" s="619">
        <v>107645</v>
      </c>
      <c r="J238" s="619">
        <v>0</v>
      </c>
      <c r="K238" s="619">
        <v>0</v>
      </c>
      <c r="L238" s="619">
        <v>1518</v>
      </c>
      <c r="M238" s="619">
        <v>1518</v>
      </c>
      <c r="N238" s="619">
        <v>0</v>
      </c>
      <c r="O238" s="619">
        <v>0</v>
      </c>
      <c r="P238" s="619">
        <v>49769399</v>
      </c>
      <c r="Q238" s="620" t="s">
        <v>619</v>
      </c>
      <c r="R238" s="620" t="s">
        <v>473</v>
      </c>
      <c r="S238" s="610" t="s">
        <v>474</v>
      </c>
      <c r="T238" s="611" t="s">
        <v>499</v>
      </c>
      <c r="U238" s="611" t="s">
        <v>1243</v>
      </c>
      <c r="V238" s="610" t="s">
        <v>1432</v>
      </c>
    </row>
    <row r="239" spans="1:22" x14ac:dyDescent="0.25">
      <c r="A239" s="610" t="s">
        <v>3385</v>
      </c>
      <c r="B239" s="617" t="s">
        <v>1244</v>
      </c>
      <c r="C239" s="618" t="s">
        <v>1245</v>
      </c>
      <c r="D239" s="619">
        <v>87588013</v>
      </c>
      <c r="E239" s="619">
        <v>8032658</v>
      </c>
      <c r="F239" s="619">
        <v>0</v>
      </c>
      <c r="G239" s="619">
        <v>421285</v>
      </c>
      <c r="H239" s="619">
        <v>0</v>
      </c>
      <c r="I239" s="619">
        <v>421285</v>
      </c>
      <c r="J239" s="619">
        <v>0</v>
      </c>
      <c r="K239" s="619">
        <v>0</v>
      </c>
      <c r="L239" s="619">
        <v>33213</v>
      </c>
      <c r="M239" s="619">
        <v>33213</v>
      </c>
      <c r="N239" s="619">
        <v>0</v>
      </c>
      <c r="O239" s="619">
        <v>0</v>
      </c>
      <c r="P239" s="619">
        <v>95166173</v>
      </c>
      <c r="Q239" s="620" t="s">
        <v>513</v>
      </c>
      <c r="R239" s="620" t="s">
        <v>568</v>
      </c>
      <c r="S239" s="610" t="s">
        <v>515</v>
      </c>
      <c r="T239" s="611" t="s">
        <v>558</v>
      </c>
      <c r="U239" s="611" t="s">
        <v>1246</v>
      </c>
      <c r="V239" s="610" t="s">
        <v>1432</v>
      </c>
    </row>
    <row r="240" spans="1:22" x14ac:dyDescent="0.25">
      <c r="A240" s="610" t="s">
        <v>3385</v>
      </c>
      <c r="B240" s="617" t="s">
        <v>1247</v>
      </c>
      <c r="C240" s="618" t="s">
        <v>1248</v>
      </c>
      <c r="D240" s="619">
        <v>80810856</v>
      </c>
      <c r="E240" s="619">
        <v>2616470</v>
      </c>
      <c r="F240" s="619">
        <v>0</v>
      </c>
      <c r="G240" s="619">
        <v>231538</v>
      </c>
      <c r="H240" s="619">
        <v>0</v>
      </c>
      <c r="I240" s="619">
        <v>231538</v>
      </c>
      <c r="J240" s="619">
        <v>0</v>
      </c>
      <c r="K240" s="619">
        <v>325098</v>
      </c>
      <c r="L240" s="619">
        <v>139679</v>
      </c>
      <c r="M240" s="619">
        <v>139679</v>
      </c>
      <c r="N240" s="619">
        <v>0</v>
      </c>
      <c r="O240" s="619">
        <v>0</v>
      </c>
      <c r="P240" s="619">
        <v>82731011</v>
      </c>
      <c r="Q240" s="620" t="s">
        <v>535</v>
      </c>
      <c r="R240" s="620" t="s">
        <v>871</v>
      </c>
      <c r="S240" s="610" t="s">
        <v>535</v>
      </c>
      <c r="T240" s="611" t="s">
        <v>723</v>
      </c>
      <c r="U240" s="611" t="s">
        <v>1249</v>
      </c>
      <c r="V240" s="610" t="s">
        <v>1432</v>
      </c>
    </row>
    <row r="241" spans="1:22" x14ac:dyDescent="0.25">
      <c r="A241" s="610" t="s">
        <v>3385</v>
      </c>
      <c r="B241" s="617" t="s">
        <v>1250</v>
      </c>
      <c r="C241" s="618" t="s">
        <v>1251</v>
      </c>
      <c r="D241" s="619">
        <v>73928466</v>
      </c>
      <c r="E241" s="619">
        <v>3569605</v>
      </c>
      <c r="F241" s="619">
        <v>0</v>
      </c>
      <c r="G241" s="619">
        <v>352287</v>
      </c>
      <c r="H241" s="619">
        <v>0</v>
      </c>
      <c r="I241" s="619">
        <v>352287</v>
      </c>
      <c r="J241" s="619">
        <v>0</v>
      </c>
      <c r="K241" s="619">
        <v>1995763</v>
      </c>
      <c r="L241" s="619">
        <v>0</v>
      </c>
      <c r="M241" s="619">
        <v>0</v>
      </c>
      <c r="N241" s="619">
        <v>0</v>
      </c>
      <c r="O241" s="619">
        <v>0</v>
      </c>
      <c r="P241" s="619">
        <v>75150021</v>
      </c>
      <c r="Q241" s="620" t="s">
        <v>535</v>
      </c>
      <c r="R241" s="620" t="s">
        <v>650</v>
      </c>
      <c r="S241" s="610" t="s">
        <v>535</v>
      </c>
      <c r="T241" s="611" t="s">
        <v>548</v>
      </c>
      <c r="U241" s="611" t="s">
        <v>1252</v>
      </c>
      <c r="V241" s="610" t="s">
        <v>3368</v>
      </c>
    </row>
    <row r="242" spans="1:22" x14ac:dyDescent="0.25">
      <c r="A242" s="610" t="s">
        <v>3385</v>
      </c>
      <c r="B242" s="617" t="s">
        <v>1253</v>
      </c>
      <c r="C242" s="618" t="s">
        <v>1254</v>
      </c>
      <c r="D242" s="619">
        <v>57876310</v>
      </c>
      <c r="E242" s="619">
        <v>4071789</v>
      </c>
      <c r="F242" s="619">
        <v>0</v>
      </c>
      <c r="G242" s="619">
        <v>234440</v>
      </c>
      <c r="H242" s="619">
        <v>0</v>
      </c>
      <c r="I242" s="619">
        <v>234440</v>
      </c>
      <c r="J242" s="619">
        <v>0</v>
      </c>
      <c r="K242" s="619">
        <v>0</v>
      </c>
      <c r="L242" s="619">
        <v>520262</v>
      </c>
      <c r="M242" s="619">
        <v>520262</v>
      </c>
      <c r="N242" s="619">
        <v>0</v>
      </c>
      <c r="O242" s="619">
        <v>0</v>
      </c>
      <c r="P242" s="619">
        <v>61193397</v>
      </c>
      <c r="Q242" s="620" t="s">
        <v>1060</v>
      </c>
      <c r="R242" s="620" t="s">
        <v>473</v>
      </c>
      <c r="S242" s="610" t="s">
        <v>474</v>
      </c>
      <c r="T242" s="611" t="s">
        <v>548</v>
      </c>
      <c r="U242" s="611" t="s">
        <v>1255</v>
      </c>
      <c r="V242" s="610" t="s">
        <v>1432</v>
      </c>
    </row>
    <row r="243" spans="1:22" x14ac:dyDescent="0.25">
      <c r="A243" s="610" t="s">
        <v>3385</v>
      </c>
      <c r="B243" s="617" t="s">
        <v>1256</v>
      </c>
      <c r="C243" s="618" t="s">
        <v>1257</v>
      </c>
      <c r="D243" s="619">
        <v>34487881</v>
      </c>
      <c r="E243" s="619">
        <v>5394250</v>
      </c>
      <c r="F243" s="619">
        <v>0</v>
      </c>
      <c r="G243" s="619">
        <v>161663</v>
      </c>
      <c r="H243" s="619">
        <v>0</v>
      </c>
      <c r="I243" s="619">
        <v>161663</v>
      </c>
      <c r="J243" s="619">
        <v>0</v>
      </c>
      <c r="K243" s="619">
        <v>0</v>
      </c>
      <c r="L243" s="619">
        <v>1474165</v>
      </c>
      <c r="M243" s="619">
        <v>381355</v>
      </c>
      <c r="N243" s="619">
        <v>1092810</v>
      </c>
      <c r="O243" s="619">
        <v>0</v>
      </c>
      <c r="P243" s="619">
        <v>38246303</v>
      </c>
      <c r="Q243" s="620" t="s">
        <v>669</v>
      </c>
      <c r="R243" s="620" t="s">
        <v>473</v>
      </c>
      <c r="S243" s="610" t="s">
        <v>474</v>
      </c>
      <c r="T243" s="611" t="s">
        <v>536</v>
      </c>
      <c r="U243" s="611" t="s">
        <v>1258</v>
      </c>
      <c r="V243" s="610" t="s">
        <v>1432</v>
      </c>
    </row>
    <row r="244" spans="1:22" x14ac:dyDescent="0.25">
      <c r="A244" s="610" t="s">
        <v>3385</v>
      </c>
      <c r="B244" s="617" t="s">
        <v>1259</v>
      </c>
      <c r="C244" s="618" t="s">
        <v>1260</v>
      </c>
      <c r="D244" s="619">
        <v>79661625</v>
      </c>
      <c r="E244" s="619">
        <v>3535032</v>
      </c>
      <c r="F244" s="619">
        <v>0</v>
      </c>
      <c r="G244" s="619">
        <v>322597</v>
      </c>
      <c r="H244" s="619">
        <v>0</v>
      </c>
      <c r="I244" s="619">
        <v>322597</v>
      </c>
      <c r="J244" s="619">
        <v>0</v>
      </c>
      <c r="K244" s="619">
        <v>1704886</v>
      </c>
      <c r="L244" s="619">
        <v>9723</v>
      </c>
      <c r="M244" s="619">
        <v>9723</v>
      </c>
      <c r="N244" s="619">
        <v>0</v>
      </c>
      <c r="O244" s="619">
        <v>0</v>
      </c>
      <c r="P244" s="619">
        <v>81159451</v>
      </c>
      <c r="Q244" s="620" t="s">
        <v>513</v>
      </c>
      <c r="R244" s="620" t="s">
        <v>822</v>
      </c>
      <c r="S244" s="610" t="s">
        <v>515</v>
      </c>
      <c r="T244" s="611" t="s">
        <v>723</v>
      </c>
      <c r="U244" s="611" t="s">
        <v>1261</v>
      </c>
      <c r="V244" s="610" t="s">
        <v>1432</v>
      </c>
    </row>
    <row r="245" spans="1:22" x14ac:dyDescent="0.25">
      <c r="A245" s="610" t="s">
        <v>3385</v>
      </c>
      <c r="B245" s="617" t="s">
        <v>1262</v>
      </c>
      <c r="C245" s="618" t="s">
        <v>1263</v>
      </c>
      <c r="D245" s="619">
        <v>31819533</v>
      </c>
      <c r="E245" s="619">
        <v>2059630</v>
      </c>
      <c r="F245" s="619">
        <v>0</v>
      </c>
      <c r="G245" s="619">
        <v>128754</v>
      </c>
      <c r="H245" s="619">
        <v>0</v>
      </c>
      <c r="I245" s="619">
        <v>128754</v>
      </c>
      <c r="J245" s="619">
        <v>0</v>
      </c>
      <c r="K245" s="619">
        <v>0</v>
      </c>
      <c r="L245" s="619">
        <v>0</v>
      </c>
      <c r="M245" s="619">
        <v>0</v>
      </c>
      <c r="N245" s="619">
        <v>0</v>
      </c>
      <c r="O245" s="619">
        <v>0</v>
      </c>
      <c r="P245" s="619">
        <v>33750409</v>
      </c>
      <c r="Q245" s="620" t="s">
        <v>788</v>
      </c>
      <c r="R245" s="620" t="s">
        <v>473</v>
      </c>
      <c r="S245" s="610" t="s">
        <v>474</v>
      </c>
      <c r="T245" s="611" t="s">
        <v>475</v>
      </c>
      <c r="U245" s="611" t="s">
        <v>1264</v>
      </c>
      <c r="V245" s="610" t="s">
        <v>3368</v>
      </c>
    </row>
    <row r="246" spans="1:22" x14ac:dyDescent="0.25">
      <c r="A246" s="610" t="s">
        <v>3385</v>
      </c>
      <c r="B246" s="617" t="s">
        <v>1265</v>
      </c>
      <c r="C246" s="618" t="s">
        <v>1266</v>
      </c>
      <c r="D246" s="619">
        <v>54563076</v>
      </c>
      <c r="E246" s="619">
        <v>7373356</v>
      </c>
      <c r="F246" s="619">
        <v>0</v>
      </c>
      <c r="G246" s="619">
        <v>187031</v>
      </c>
      <c r="H246" s="619">
        <v>0</v>
      </c>
      <c r="I246" s="619">
        <v>187031</v>
      </c>
      <c r="J246" s="619">
        <v>0</v>
      </c>
      <c r="K246" s="619">
        <v>0</v>
      </c>
      <c r="L246" s="619">
        <v>263680</v>
      </c>
      <c r="M246" s="619">
        <v>263680</v>
      </c>
      <c r="N246" s="619">
        <v>0</v>
      </c>
      <c r="O246" s="619">
        <v>0</v>
      </c>
      <c r="P246" s="619">
        <v>61485721</v>
      </c>
      <c r="Q246" s="620" t="s">
        <v>503</v>
      </c>
      <c r="R246" s="620" t="s">
        <v>504</v>
      </c>
      <c r="S246" s="610" t="s">
        <v>505</v>
      </c>
      <c r="T246" s="611" t="s">
        <v>506</v>
      </c>
      <c r="U246" s="611" t="s">
        <v>1267</v>
      </c>
      <c r="V246" s="610" t="s">
        <v>1432</v>
      </c>
    </row>
    <row r="247" spans="1:22" x14ac:dyDescent="0.25">
      <c r="A247" s="610" t="s">
        <v>3385</v>
      </c>
      <c r="B247" s="617" t="s">
        <v>1268</v>
      </c>
      <c r="C247" s="618" t="s">
        <v>1269</v>
      </c>
      <c r="D247" s="619">
        <v>57848858</v>
      </c>
      <c r="E247" s="619">
        <v>6175995</v>
      </c>
      <c r="F247" s="619">
        <v>0</v>
      </c>
      <c r="G247" s="619">
        <v>193415</v>
      </c>
      <c r="H247" s="619">
        <v>0</v>
      </c>
      <c r="I247" s="619">
        <v>193415</v>
      </c>
      <c r="J247" s="619">
        <v>0</v>
      </c>
      <c r="K247" s="619">
        <v>0</v>
      </c>
      <c r="L247" s="619">
        <v>5347209</v>
      </c>
      <c r="M247" s="619">
        <v>407291</v>
      </c>
      <c r="N247" s="619">
        <v>4939918</v>
      </c>
      <c r="O247" s="619">
        <v>0</v>
      </c>
      <c r="P247" s="619">
        <v>58484229</v>
      </c>
      <c r="Q247" s="620" t="s">
        <v>493</v>
      </c>
      <c r="R247" s="620" t="s">
        <v>494</v>
      </c>
      <c r="S247" s="610" t="s">
        <v>474</v>
      </c>
      <c r="T247" s="611" t="s">
        <v>475</v>
      </c>
      <c r="U247" s="611" t="s">
        <v>1270</v>
      </c>
      <c r="V247" s="610" t="s">
        <v>1432</v>
      </c>
    </row>
    <row r="248" spans="1:22" x14ac:dyDescent="0.25">
      <c r="A248" s="610" t="s">
        <v>3385</v>
      </c>
      <c r="B248" s="617" t="s">
        <v>1271</v>
      </c>
      <c r="C248" s="618" t="s">
        <v>1272</v>
      </c>
      <c r="D248" s="619">
        <v>105824884</v>
      </c>
      <c r="E248" s="619">
        <v>7311580</v>
      </c>
      <c r="F248" s="619">
        <v>0</v>
      </c>
      <c r="G248" s="619">
        <v>263376</v>
      </c>
      <c r="H248" s="619">
        <v>0</v>
      </c>
      <c r="I248" s="619">
        <v>263376</v>
      </c>
      <c r="J248" s="619">
        <v>0</v>
      </c>
      <c r="K248" s="619">
        <v>0</v>
      </c>
      <c r="L248" s="619">
        <v>817179</v>
      </c>
      <c r="M248" s="619">
        <v>817179</v>
      </c>
      <c r="N248" s="619">
        <v>0</v>
      </c>
      <c r="O248" s="619">
        <v>0</v>
      </c>
      <c r="P248" s="619">
        <v>112055909</v>
      </c>
      <c r="Q248" s="620" t="s">
        <v>535</v>
      </c>
      <c r="R248" s="620" t="s">
        <v>576</v>
      </c>
      <c r="S248" s="610" t="s">
        <v>535</v>
      </c>
      <c r="T248" s="611" t="s">
        <v>536</v>
      </c>
      <c r="U248" s="611" t="s">
        <v>1273</v>
      </c>
      <c r="V248" s="610" t="s">
        <v>1432</v>
      </c>
    </row>
    <row r="249" spans="1:22" x14ac:dyDescent="0.25">
      <c r="A249" s="610" t="s">
        <v>3385</v>
      </c>
      <c r="B249" s="617" t="s">
        <v>1274</v>
      </c>
      <c r="C249" s="618" t="s">
        <v>1275</v>
      </c>
      <c r="D249" s="619">
        <v>57417498</v>
      </c>
      <c r="E249" s="619">
        <v>5305178</v>
      </c>
      <c r="F249" s="619">
        <v>0</v>
      </c>
      <c r="G249" s="619">
        <v>287891</v>
      </c>
      <c r="H249" s="619">
        <v>0</v>
      </c>
      <c r="I249" s="619">
        <v>287891</v>
      </c>
      <c r="J249" s="619">
        <v>0</v>
      </c>
      <c r="K249" s="619">
        <v>0</v>
      </c>
      <c r="L249" s="619">
        <v>0</v>
      </c>
      <c r="M249" s="619">
        <v>0</v>
      </c>
      <c r="N249" s="619">
        <v>0</v>
      </c>
      <c r="O249" s="619">
        <v>0</v>
      </c>
      <c r="P249" s="619">
        <v>62434785</v>
      </c>
      <c r="Q249" s="620" t="s">
        <v>513</v>
      </c>
      <c r="R249" s="620" t="s">
        <v>568</v>
      </c>
      <c r="S249" s="610" t="s">
        <v>515</v>
      </c>
      <c r="T249" s="611" t="s">
        <v>558</v>
      </c>
      <c r="U249" s="611" t="s">
        <v>1276</v>
      </c>
      <c r="V249" s="610" t="s">
        <v>1432</v>
      </c>
    </row>
    <row r="250" spans="1:22" x14ac:dyDescent="0.25">
      <c r="A250" s="610" t="s">
        <v>3385</v>
      </c>
      <c r="B250" s="617" t="s">
        <v>1277</v>
      </c>
      <c r="C250" s="618" t="s">
        <v>1278</v>
      </c>
      <c r="D250" s="619">
        <v>29566963</v>
      </c>
      <c r="E250" s="619">
        <v>1141741</v>
      </c>
      <c r="F250" s="619">
        <v>0</v>
      </c>
      <c r="G250" s="619">
        <v>88114</v>
      </c>
      <c r="H250" s="619">
        <v>0</v>
      </c>
      <c r="I250" s="619">
        <v>88114</v>
      </c>
      <c r="J250" s="619">
        <v>0</v>
      </c>
      <c r="K250" s="619">
        <v>0</v>
      </c>
      <c r="L250" s="619">
        <v>2650</v>
      </c>
      <c r="M250" s="619">
        <v>2650</v>
      </c>
      <c r="N250" s="619">
        <v>0</v>
      </c>
      <c r="O250" s="619">
        <v>0</v>
      </c>
      <c r="P250" s="619">
        <v>30617940</v>
      </c>
      <c r="Q250" s="620" t="s">
        <v>649</v>
      </c>
      <c r="R250" s="620" t="s">
        <v>650</v>
      </c>
      <c r="S250" s="610" t="s">
        <v>474</v>
      </c>
      <c r="T250" s="611" t="s">
        <v>548</v>
      </c>
      <c r="U250" s="611" t="s">
        <v>1279</v>
      </c>
      <c r="V250" s="610" t="s">
        <v>1432</v>
      </c>
    </row>
    <row r="251" spans="1:22" x14ac:dyDescent="0.25">
      <c r="A251" s="610" t="s">
        <v>3385</v>
      </c>
      <c r="B251" s="617" t="s">
        <v>1280</v>
      </c>
      <c r="C251" s="618" t="s">
        <v>1281</v>
      </c>
      <c r="D251" s="619">
        <v>18421092</v>
      </c>
      <c r="E251" s="619">
        <v>1993183</v>
      </c>
      <c r="F251" s="619">
        <v>0</v>
      </c>
      <c r="G251" s="619">
        <v>118205</v>
      </c>
      <c r="H251" s="619">
        <v>0</v>
      </c>
      <c r="I251" s="619">
        <v>118205</v>
      </c>
      <c r="J251" s="619">
        <v>0</v>
      </c>
      <c r="K251" s="619">
        <v>0</v>
      </c>
      <c r="L251" s="619">
        <v>0</v>
      </c>
      <c r="M251" s="619">
        <v>0</v>
      </c>
      <c r="N251" s="619">
        <v>0</v>
      </c>
      <c r="O251" s="619">
        <v>0</v>
      </c>
      <c r="P251" s="619">
        <v>20296070</v>
      </c>
      <c r="Q251" s="620" t="s">
        <v>788</v>
      </c>
      <c r="R251" s="620" t="s">
        <v>473</v>
      </c>
      <c r="S251" s="610" t="s">
        <v>474</v>
      </c>
      <c r="T251" s="611" t="s">
        <v>475</v>
      </c>
      <c r="U251" s="611" t="s">
        <v>1282</v>
      </c>
      <c r="V251" s="610" t="s">
        <v>1432</v>
      </c>
    </row>
    <row r="252" spans="1:22" x14ac:dyDescent="0.25">
      <c r="A252" s="610" t="s">
        <v>3385</v>
      </c>
      <c r="B252" s="617" t="s">
        <v>1283</v>
      </c>
      <c r="C252" s="618" t="s">
        <v>1284</v>
      </c>
      <c r="D252" s="619">
        <v>26522185</v>
      </c>
      <c r="E252" s="619">
        <v>3210505</v>
      </c>
      <c r="F252" s="619">
        <v>0</v>
      </c>
      <c r="G252" s="619">
        <v>198522</v>
      </c>
      <c r="H252" s="619">
        <v>0</v>
      </c>
      <c r="I252" s="619">
        <v>198522</v>
      </c>
      <c r="J252" s="619">
        <v>0</v>
      </c>
      <c r="K252" s="619">
        <v>0</v>
      </c>
      <c r="L252" s="619">
        <v>78291</v>
      </c>
      <c r="M252" s="619">
        <v>78291</v>
      </c>
      <c r="N252" s="619">
        <v>0</v>
      </c>
      <c r="O252" s="619">
        <v>0</v>
      </c>
      <c r="P252" s="619">
        <v>29455877</v>
      </c>
      <c r="Q252" s="620" t="s">
        <v>757</v>
      </c>
      <c r="R252" s="620" t="s">
        <v>758</v>
      </c>
      <c r="S252" s="610" t="s">
        <v>474</v>
      </c>
      <c r="T252" s="611" t="s">
        <v>536</v>
      </c>
      <c r="U252" s="611" t="s">
        <v>1285</v>
      </c>
      <c r="V252" s="610" t="s">
        <v>1432</v>
      </c>
    </row>
    <row r="253" spans="1:22" x14ac:dyDescent="0.25">
      <c r="A253" s="610" t="s">
        <v>3385</v>
      </c>
      <c r="B253" s="617" t="s">
        <v>1286</v>
      </c>
      <c r="C253" s="618" t="s">
        <v>1287</v>
      </c>
      <c r="D253" s="619">
        <v>72602911</v>
      </c>
      <c r="E253" s="619">
        <v>3917341</v>
      </c>
      <c r="F253" s="619">
        <v>0</v>
      </c>
      <c r="G253" s="619">
        <v>216109</v>
      </c>
      <c r="H253" s="619">
        <v>0</v>
      </c>
      <c r="I253" s="619">
        <v>216109</v>
      </c>
      <c r="J253" s="619">
        <v>0</v>
      </c>
      <c r="K253" s="619">
        <v>0</v>
      </c>
      <c r="L253" s="619">
        <v>124525</v>
      </c>
      <c r="M253" s="619">
        <v>124525</v>
      </c>
      <c r="N253" s="619">
        <v>0</v>
      </c>
      <c r="O253" s="619">
        <v>0</v>
      </c>
      <c r="P253" s="619">
        <v>76179618</v>
      </c>
      <c r="Q253" s="620" t="s">
        <v>535</v>
      </c>
      <c r="R253" s="620" t="s">
        <v>1173</v>
      </c>
      <c r="S253" s="610" t="s">
        <v>535</v>
      </c>
      <c r="T253" s="611" t="s">
        <v>548</v>
      </c>
      <c r="U253" s="611" t="s">
        <v>1288</v>
      </c>
      <c r="V253" s="610" t="s">
        <v>1432</v>
      </c>
    </row>
    <row r="254" spans="1:22" x14ac:dyDescent="0.25">
      <c r="A254" s="610" t="s">
        <v>3385</v>
      </c>
      <c r="B254" s="617" t="s">
        <v>1289</v>
      </c>
      <c r="C254" s="618" t="s">
        <v>1290</v>
      </c>
      <c r="D254" s="619">
        <v>27235346</v>
      </c>
      <c r="E254" s="619">
        <v>3675703</v>
      </c>
      <c r="F254" s="619">
        <v>0</v>
      </c>
      <c r="G254" s="619">
        <v>289718</v>
      </c>
      <c r="H254" s="619">
        <v>0</v>
      </c>
      <c r="I254" s="619">
        <v>289718</v>
      </c>
      <c r="J254" s="619">
        <v>0</v>
      </c>
      <c r="K254" s="619">
        <v>92007</v>
      </c>
      <c r="L254" s="619">
        <v>445342</v>
      </c>
      <c r="M254" s="619">
        <v>445342</v>
      </c>
      <c r="N254" s="619">
        <v>0</v>
      </c>
      <c r="O254" s="619">
        <v>0</v>
      </c>
      <c r="P254" s="619">
        <v>30083982</v>
      </c>
      <c r="Q254" s="620" t="s">
        <v>520</v>
      </c>
      <c r="R254" s="620" t="s">
        <v>521</v>
      </c>
      <c r="S254" s="610" t="s">
        <v>474</v>
      </c>
      <c r="T254" s="611" t="s">
        <v>499</v>
      </c>
      <c r="U254" s="611" t="s">
        <v>1291</v>
      </c>
      <c r="V254" s="610" t="s">
        <v>1432</v>
      </c>
    </row>
    <row r="255" spans="1:22" x14ac:dyDescent="0.25">
      <c r="A255" s="610" t="s">
        <v>3385</v>
      </c>
      <c r="B255" s="617" t="s">
        <v>1292</v>
      </c>
      <c r="C255" s="618" t="s">
        <v>1293</v>
      </c>
      <c r="D255" s="619">
        <v>60355890</v>
      </c>
      <c r="E255" s="619">
        <v>6982304</v>
      </c>
      <c r="F255" s="619">
        <v>0</v>
      </c>
      <c r="G255" s="619">
        <v>193897</v>
      </c>
      <c r="H255" s="619">
        <v>0</v>
      </c>
      <c r="I255" s="619">
        <v>193897</v>
      </c>
      <c r="J255" s="619">
        <v>0</v>
      </c>
      <c r="K255" s="619">
        <v>0</v>
      </c>
      <c r="L255" s="619">
        <v>493670</v>
      </c>
      <c r="M255" s="619">
        <v>493670</v>
      </c>
      <c r="N255" s="619">
        <v>0</v>
      </c>
      <c r="O255" s="619">
        <v>0</v>
      </c>
      <c r="P255" s="619">
        <v>66650627</v>
      </c>
      <c r="Q255" s="620" t="s">
        <v>525</v>
      </c>
      <c r="R255" s="620" t="s">
        <v>526</v>
      </c>
      <c r="S255" s="610" t="s">
        <v>474</v>
      </c>
      <c r="T255" s="611" t="s">
        <v>475</v>
      </c>
      <c r="U255" s="611" t="s">
        <v>1294</v>
      </c>
      <c r="V255" s="610" t="s">
        <v>1432</v>
      </c>
    </row>
    <row r="256" spans="1:22" x14ac:dyDescent="0.25">
      <c r="A256" s="610" t="s">
        <v>3385</v>
      </c>
      <c r="B256" s="617" t="s">
        <v>1295</v>
      </c>
      <c r="C256" s="618" t="s">
        <v>1296</v>
      </c>
      <c r="D256" s="619">
        <v>37118493</v>
      </c>
      <c r="E256" s="619">
        <v>3434714</v>
      </c>
      <c r="F256" s="619">
        <v>0</v>
      </c>
      <c r="G256" s="619">
        <v>123904</v>
      </c>
      <c r="H256" s="619">
        <v>0</v>
      </c>
      <c r="I256" s="619">
        <v>123904</v>
      </c>
      <c r="J256" s="619">
        <v>0</v>
      </c>
      <c r="K256" s="619">
        <v>0</v>
      </c>
      <c r="L256" s="619">
        <v>274602</v>
      </c>
      <c r="M256" s="619">
        <v>161828</v>
      </c>
      <c r="N256" s="619">
        <v>112774</v>
      </c>
      <c r="O256" s="619">
        <v>0</v>
      </c>
      <c r="P256" s="619">
        <v>40154701</v>
      </c>
      <c r="Q256" s="620" t="s">
        <v>669</v>
      </c>
      <c r="R256" s="620" t="s">
        <v>473</v>
      </c>
      <c r="S256" s="610" t="s">
        <v>474</v>
      </c>
      <c r="T256" s="611" t="s">
        <v>536</v>
      </c>
      <c r="U256" s="611" t="s">
        <v>1297</v>
      </c>
      <c r="V256" s="610" t="s">
        <v>1432</v>
      </c>
    </row>
    <row r="257" spans="1:22" x14ac:dyDescent="0.25">
      <c r="A257" s="610" t="s">
        <v>3386</v>
      </c>
      <c r="B257" s="617" t="s">
        <v>1298</v>
      </c>
      <c r="C257" s="618" t="s">
        <v>1299</v>
      </c>
      <c r="D257" s="619">
        <v>31100552</v>
      </c>
      <c r="E257" s="619">
        <v>4045998</v>
      </c>
      <c r="F257" s="619">
        <v>0</v>
      </c>
      <c r="G257" s="619">
        <v>202519</v>
      </c>
      <c r="H257" s="619">
        <v>0</v>
      </c>
      <c r="I257" s="619">
        <v>202519</v>
      </c>
      <c r="J257" s="619">
        <v>0</v>
      </c>
      <c r="K257" s="619">
        <v>0</v>
      </c>
      <c r="L257" s="619">
        <v>1308</v>
      </c>
      <c r="M257" s="619">
        <v>1308</v>
      </c>
      <c r="N257" s="619">
        <v>0</v>
      </c>
      <c r="O257" s="619">
        <v>0</v>
      </c>
      <c r="P257" s="619">
        <v>34942723</v>
      </c>
      <c r="Q257" s="620" t="s">
        <v>493</v>
      </c>
      <c r="R257" s="620" t="s">
        <v>494</v>
      </c>
      <c r="S257" s="610" t="s">
        <v>474</v>
      </c>
      <c r="T257" s="611" t="s">
        <v>475</v>
      </c>
      <c r="U257" s="611" t="s">
        <v>1300</v>
      </c>
      <c r="V257" s="610" t="s">
        <v>1432</v>
      </c>
    </row>
    <row r="258" spans="1:22" x14ac:dyDescent="0.25">
      <c r="A258" s="610" t="s">
        <v>3385</v>
      </c>
      <c r="B258" s="617" t="s">
        <v>1301</v>
      </c>
      <c r="C258" s="618" t="s">
        <v>1302</v>
      </c>
      <c r="D258" s="619">
        <v>26339604</v>
      </c>
      <c r="E258" s="619">
        <v>16325733</v>
      </c>
      <c r="F258" s="619">
        <v>0</v>
      </c>
      <c r="G258" s="619">
        <v>104275</v>
      </c>
      <c r="H258" s="619">
        <v>0</v>
      </c>
      <c r="I258" s="619">
        <v>104275</v>
      </c>
      <c r="J258" s="619">
        <v>0</v>
      </c>
      <c r="K258" s="619">
        <v>0</v>
      </c>
      <c r="L258" s="619">
        <v>0</v>
      </c>
      <c r="M258" s="619">
        <v>0</v>
      </c>
      <c r="N258" s="619">
        <v>0</v>
      </c>
      <c r="O258" s="619">
        <v>0</v>
      </c>
      <c r="P258" s="619">
        <v>42561062</v>
      </c>
      <c r="Q258" s="620" t="s">
        <v>619</v>
      </c>
      <c r="R258" s="620" t="s">
        <v>473</v>
      </c>
      <c r="S258" s="610" t="s">
        <v>474</v>
      </c>
      <c r="T258" s="611" t="s">
        <v>499</v>
      </c>
      <c r="U258" s="611" t="s">
        <v>1303</v>
      </c>
      <c r="V258" s="610" t="s">
        <v>1432</v>
      </c>
    </row>
    <row r="259" spans="1:22" x14ac:dyDescent="0.25">
      <c r="A259" s="610" t="s">
        <v>3386</v>
      </c>
      <c r="B259" s="617" t="s">
        <v>1304</v>
      </c>
      <c r="C259" s="618" t="s">
        <v>1305</v>
      </c>
      <c r="D259" s="619">
        <v>128582099</v>
      </c>
      <c r="E259" s="619">
        <v>13365244</v>
      </c>
      <c r="F259" s="619">
        <v>0</v>
      </c>
      <c r="G259" s="619">
        <v>235632</v>
      </c>
      <c r="H259" s="619">
        <v>0</v>
      </c>
      <c r="I259" s="619">
        <v>235632</v>
      </c>
      <c r="J259" s="619">
        <v>0</v>
      </c>
      <c r="K259" s="619">
        <v>0</v>
      </c>
      <c r="L259" s="619">
        <v>0</v>
      </c>
      <c r="M259" s="619">
        <v>0</v>
      </c>
      <c r="N259" s="619">
        <v>0</v>
      </c>
      <c r="O259" s="619">
        <v>0</v>
      </c>
      <c r="P259" s="619">
        <v>141711711</v>
      </c>
      <c r="Q259" s="620" t="s">
        <v>535</v>
      </c>
      <c r="R259" s="620" t="s">
        <v>521</v>
      </c>
      <c r="S259" s="610" t="s">
        <v>535</v>
      </c>
      <c r="T259" s="611" t="s">
        <v>499</v>
      </c>
      <c r="U259" s="611" t="s">
        <v>1306</v>
      </c>
      <c r="V259" s="610" t="s">
        <v>1432</v>
      </c>
    </row>
    <row r="260" spans="1:22" x14ac:dyDescent="0.25">
      <c r="A260" s="610" t="s">
        <v>3385</v>
      </c>
      <c r="B260" s="617" t="s">
        <v>1307</v>
      </c>
      <c r="C260" s="618" t="s">
        <v>1308</v>
      </c>
      <c r="D260" s="619">
        <v>61814475</v>
      </c>
      <c r="E260" s="619">
        <v>5689181</v>
      </c>
      <c r="F260" s="619">
        <v>0</v>
      </c>
      <c r="G260" s="619">
        <v>159872</v>
      </c>
      <c r="H260" s="619">
        <v>0</v>
      </c>
      <c r="I260" s="619">
        <v>159872</v>
      </c>
      <c r="J260" s="619">
        <v>0</v>
      </c>
      <c r="K260" s="619">
        <v>0</v>
      </c>
      <c r="L260" s="619">
        <v>0</v>
      </c>
      <c r="M260" s="619">
        <v>0</v>
      </c>
      <c r="N260" s="619">
        <v>0</v>
      </c>
      <c r="O260" s="619">
        <v>0</v>
      </c>
      <c r="P260" s="619">
        <v>67343784</v>
      </c>
      <c r="Q260" s="620" t="s">
        <v>493</v>
      </c>
      <c r="R260" s="620" t="s">
        <v>494</v>
      </c>
      <c r="S260" s="610" t="s">
        <v>474</v>
      </c>
      <c r="T260" s="611" t="s">
        <v>475</v>
      </c>
      <c r="U260" s="611" t="s">
        <v>1309</v>
      </c>
      <c r="V260" s="610" t="s">
        <v>1432</v>
      </c>
    </row>
    <row r="261" spans="1:22" x14ac:dyDescent="0.25">
      <c r="A261" s="610" t="s">
        <v>3385</v>
      </c>
      <c r="B261" s="617" t="s">
        <v>1310</v>
      </c>
      <c r="C261" s="618" t="s">
        <v>1311</v>
      </c>
      <c r="D261" s="619">
        <v>26621399</v>
      </c>
      <c r="E261" s="619">
        <v>2424900</v>
      </c>
      <c r="F261" s="619">
        <v>0</v>
      </c>
      <c r="G261" s="619">
        <v>200490</v>
      </c>
      <c r="H261" s="619">
        <v>0</v>
      </c>
      <c r="I261" s="619">
        <v>200490</v>
      </c>
      <c r="J261" s="619">
        <v>0</v>
      </c>
      <c r="K261" s="619">
        <v>0</v>
      </c>
      <c r="L261" s="619">
        <v>0</v>
      </c>
      <c r="M261" s="619">
        <v>0</v>
      </c>
      <c r="N261" s="619">
        <v>0</v>
      </c>
      <c r="O261" s="619">
        <v>0</v>
      </c>
      <c r="P261" s="619">
        <v>28845809</v>
      </c>
      <c r="Q261" s="620" t="s">
        <v>535</v>
      </c>
      <c r="R261" s="620" t="s">
        <v>758</v>
      </c>
      <c r="S261" s="610" t="s">
        <v>535</v>
      </c>
      <c r="T261" s="611" t="s">
        <v>536</v>
      </c>
      <c r="U261" s="611" t="s">
        <v>1312</v>
      </c>
      <c r="V261" s="610" t="s">
        <v>1432</v>
      </c>
    </row>
    <row r="262" spans="1:22" x14ac:dyDescent="0.25">
      <c r="A262" s="610" t="s">
        <v>3385</v>
      </c>
      <c r="B262" s="617" t="s">
        <v>1313</v>
      </c>
      <c r="C262" s="618" t="s">
        <v>1314</v>
      </c>
      <c r="D262" s="619">
        <v>11632578</v>
      </c>
      <c r="E262" s="619">
        <v>2105023</v>
      </c>
      <c r="F262" s="619">
        <v>0</v>
      </c>
      <c r="G262" s="619">
        <v>140655</v>
      </c>
      <c r="H262" s="619">
        <v>0</v>
      </c>
      <c r="I262" s="619">
        <v>140655</v>
      </c>
      <c r="J262" s="619">
        <v>0</v>
      </c>
      <c r="K262" s="619">
        <v>0</v>
      </c>
      <c r="L262" s="619">
        <v>689797</v>
      </c>
      <c r="M262" s="619">
        <v>689797</v>
      </c>
      <c r="N262" s="619">
        <v>0</v>
      </c>
      <c r="O262" s="619">
        <v>0</v>
      </c>
      <c r="P262" s="619">
        <v>12907149</v>
      </c>
      <c r="Q262" s="620" t="s">
        <v>757</v>
      </c>
      <c r="R262" s="620" t="s">
        <v>758</v>
      </c>
      <c r="S262" s="610" t="s">
        <v>474</v>
      </c>
      <c r="T262" s="611" t="s">
        <v>536</v>
      </c>
      <c r="U262" s="611" t="s">
        <v>1315</v>
      </c>
      <c r="V262" s="610" t="s">
        <v>1432</v>
      </c>
    </row>
    <row r="263" spans="1:22" x14ac:dyDescent="0.25">
      <c r="A263" s="610" t="s">
        <v>3385</v>
      </c>
      <c r="B263" s="617" t="s">
        <v>1316</v>
      </c>
      <c r="C263" s="618" t="s">
        <v>1317</v>
      </c>
      <c r="D263" s="619">
        <v>330472103</v>
      </c>
      <c r="E263" s="619">
        <v>10453063</v>
      </c>
      <c r="F263" s="619">
        <v>0</v>
      </c>
      <c r="G263" s="619">
        <v>1023785</v>
      </c>
      <c r="H263" s="619">
        <v>0</v>
      </c>
      <c r="I263" s="619">
        <v>1023785</v>
      </c>
      <c r="J263" s="619">
        <v>0</v>
      </c>
      <c r="K263" s="619">
        <v>0</v>
      </c>
      <c r="L263" s="619">
        <v>0</v>
      </c>
      <c r="M263" s="619">
        <v>0</v>
      </c>
      <c r="N263" s="619">
        <v>0</v>
      </c>
      <c r="O263" s="619">
        <v>0</v>
      </c>
      <c r="P263" s="619">
        <v>339901381</v>
      </c>
      <c r="Q263" s="620" t="s">
        <v>503</v>
      </c>
      <c r="R263" s="620" t="s">
        <v>504</v>
      </c>
      <c r="S263" s="610" t="s">
        <v>645</v>
      </c>
      <c r="T263" s="611" t="s">
        <v>506</v>
      </c>
      <c r="U263" s="611" t="s">
        <v>1318</v>
      </c>
      <c r="V263" s="610" t="s">
        <v>3368</v>
      </c>
    </row>
    <row r="264" spans="1:22" x14ac:dyDescent="0.25">
      <c r="A264" s="610" t="s">
        <v>3385</v>
      </c>
      <c r="B264" s="617" t="s">
        <v>1319</v>
      </c>
      <c r="C264" s="618" t="s">
        <v>1320</v>
      </c>
      <c r="D264" s="619">
        <v>140347450</v>
      </c>
      <c r="E264" s="619">
        <v>8359729</v>
      </c>
      <c r="F264" s="619">
        <v>0</v>
      </c>
      <c r="G264" s="619">
        <v>443342</v>
      </c>
      <c r="H264" s="619">
        <v>0</v>
      </c>
      <c r="I264" s="619">
        <v>443342</v>
      </c>
      <c r="J264" s="619">
        <v>0</v>
      </c>
      <c r="K264" s="619">
        <v>0</v>
      </c>
      <c r="L264" s="619">
        <v>82944</v>
      </c>
      <c r="M264" s="619">
        <v>82944</v>
      </c>
      <c r="N264" s="619">
        <v>0</v>
      </c>
      <c r="O264" s="619">
        <v>0</v>
      </c>
      <c r="P264" s="619">
        <v>148180893</v>
      </c>
      <c r="Q264" s="620" t="s">
        <v>513</v>
      </c>
      <c r="R264" s="620" t="s">
        <v>568</v>
      </c>
      <c r="S264" s="610" t="s">
        <v>515</v>
      </c>
      <c r="T264" s="611" t="s">
        <v>558</v>
      </c>
      <c r="U264" s="611" t="s">
        <v>1321</v>
      </c>
      <c r="V264" s="610" t="s">
        <v>1432</v>
      </c>
    </row>
    <row r="265" spans="1:22" x14ac:dyDescent="0.25">
      <c r="A265" s="610" t="s">
        <v>3385</v>
      </c>
      <c r="B265" s="617" t="s">
        <v>1322</v>
      </c>
      <c r="C265" s="618" t="s">
        <v>1323</v>
      </c>
      <c r="D265" s="619">
        <v>47351080</v>
      </c>
      <c r="E265" s="619">
        <v>4214911</v>
      </c>
      <c r="F265" s="619">
        <v>0</v>
      </c>
      <c r="G265" s="619">
        <v>168538</v>
      </c>
      <c r="H265" s="619">
        <v>0</v>
      </c>
      <c r="I265" s="619">
        <v>168538</v>
      </c>
      <c r="J265" s="619">
        <v>0</v>
      </c>
      <c r="K265" s="619">
        <v>0</v>
      </c>
      <c r="L265" s="619">
        <v>346388</v>
      </c>
      <c r="M265" s="619">
        <v>147988</v>
      </c>
      <c r="N265" s="619">
        <v>198400</v>
      </c>
      <c r="O265" s="619">
        <v>0</v>
      </c>
      <c r="P265" s="619">
        <v>51051065</v>
      </c>
      <c r="Q265" s="620" t="s">
        <v>493</v>
      </c>
      <c r="R265" s="620" t="s">
        <v>494</v>
      </c>
      <c r="S265" s="610" t="s">
        <v>474</v>
      </c>
      <c r="T265" s="611" t="s">
        <v>475</v>
      </c>
      <c r="U265" s="611" t="s">
        <v>1324</v>
      </c>
      <c r="V265" s="610" t="s">
        <v>1432</v>
      </c>
    </row>
    <row r="266" spans="1:22" x14ac:dyDescent="0.25">
      <c r="A266" s="610" t="s">
        <v>3385</v>
      </c>
      <c r="B266" s="617" t="s">
        <v>1325</v>
      </c>
      <c r="C266" s="618" t="s">
        <v>1326</v>
      </c>
      <c r="D266" s="619">
        <v>52146301</v>
      </c>
      <c r="E266" s="619">
        <v>2836428</v>
      </c>
      <c r="F266" s="619">
        <v>0</v>
      </c>
      <c r="G266" s="619">
        <v>144443</v>
      </c>
      <c r="H266" s="619">
        <v>0</v>
      </c>
      <c r="I266" s="619">
        <v>144443</v>
      </c>
      <c r="J266" s="619">
        <v>0</v>
      </c>
      <c r="K266" s="619">
        <v>0</v>
      </c>
      <c r="L266" s="619">
        <v>135652</v>
      </c>
      <c r="M266" s="619">
        <v>135652</v>
      </c>
      <c r="N266" s="619">
        <v>0</v>
      </c>
      <c r="O266" s="619">
        <v>0</v>
      </c>
      <c r="P266" s="619">
        <v>54702634</v>
      </c>
      <c r="Q266" s="620" t="s">
        <v>520</v>
      </c>
      <c r="R266" s="620" t="s">
        <v>521</v>
      </c>
      <c r="S266" s="610" t="s">
        <v>474</v>
      </c>
      <c r="T266" s="611" t="s">
        <v>499</v>
      </c>
      <c r="U266" s="611" t="s">
        <v>1327</v>
      </c>
      <c r="V266" s="610" t="s">
        <v>1432</v>
      </c>
    </row>
    <row r="267" spans="1:22" x14ac:dyDescent="0.25">
      <c r="A267" s="610" t="s">
        <v>3386</v>
      </c>
      <c r="B267" s="617" t="s">
        <v>1328</v>
      </c>
      <c r="C267" s="618" t="s">
        <v>1329</v>
      </c>
      <c r="D267" s="619">
        <v>67485041</v>
      </c>
      <c r="E267" s="619">
        <v>8392508</v>
      </c>
      <c r="F267" s="619">
        <v>0</v>
      </c>
      <c r="G267" s="619">
        <v>182761</v>
      </c>
      <c r="H267" s="619">
        <v>0</v>
      </c>
      <c r="I267" s="619">
        <v>182761</v>
      </c>
      <c r="J267" s="619">
        <v>0</v>
      </c>
      <c r="K267" s="619">
        <v>7875443</v>
      </c>
      <c r="L267" s="619">
        <v>641306</v>
      </c>
      <c r="M267" s="619">
        <v>641306</v>
      </c>
      <c r="N267" s="619">
        <v>0</v>
      </c>
      <c r="O267" s="619">
        <v>0</v>
      </c>
      <c r="P267" s="619">
        <v>67178039</v>
      </c>
      <c r="Q267" s="620" t="s">
        <v>673</v>
      </c>
      <c r="R267" s="620" t="s">
        <v>473</v>
      </c>
      <c r="S267" s="610" t="s">
        <v>474</v>
      </c>
      <c r="T267" s="611" t="s">
        <v>475</v>
      </c>
      <c r="U267" s="611" t="s">
        <v>1330</v>
      </c>
      <c r="V267" s="610" t="s">
        <v>1432</v>
      </c>
    </row>
    <row r="268" spans="1:22" x14ac:dyDescent="0.25">
      <c r="A268" s="610" t="s">
        <v>3385</v>
      </c>
      <c r="B268" s="617" t="s">
        <v>1331</v>
      </c>
      <c r="C268" s="618" t="s">
        <v>1332</v>
      </c>
      <c r="D268" s="619">
        <v>130768779</v>
      </c>
      <c r="E268" s="619">
        <v>6307315</v>
      </c>
      <c r="F268" s="619">
        <v>0</v>
      </c>
      <c r="G268" s="619">
        <v>460540</v>
      </c>
      <c r="H268" s="619">
        <v>0</v>
      </c>
      <c r="I268" s="619">
        <v>460540</v>
      </c>
      <c r="J268" s="619">
        <v>0</v>
      </c>
      <c r="K268" s="619">
        <v>283002</v>
      </c>
      <c r="L268" s="619">
        <v>1199094</v>
      </c>
      <c r="M268" s="619">
        <v>1199094</v>
      </c>
      <c r="N268" s="619">
        <v>0</v>
      </c>
      <c r="O268" s="619">
        <v>0</v>
      </c>
      <c r="P268" s="619">
        <v>135133458</v>
      </c>
      <c r="Q268" s="620" t="s">
        <v>513</v>
      </c>
      <c r="R268" s="620" t="s">
        <v>584</v>
      </c>
      <c r="S268" s="610" t="s">
        <v>515</v>
      </c>
      <c r="T268" s="611" t="s">
        <v>516</v>
      </c>
      <c r="U268" s="611" t="s">
        <v>1333</v>
      </c>
      <c r="V268" s="610" t="s">
        <v>1432</v>
      </c>
    </row>
    <row r="269" spans="1:22" x14ac:dyDescent="0.25">
      <c r="A269" s="610" t="s">
        <v>3385</v>
      </c>
      <c r="B269" s="617" t="s">
        <v>1334</v>
      </c>
      <c r="C269" s="618" t="s">
        <v>1335</v>
      </c>
      <c r="D269" s="619">
        <v>65348781</v>
      </c>
      <c r="E269" s="619">
        <v>10403684</v>
      </c>
      <c r="F269" s="619">
        <v>0</v>
      </c>
      <c r="G269" s="619">
        <v>319696</v>
      </c>
      <c r="H269" s="619">
        <v>0</v>
      </c>
      <c r="I269" s="619">
        <v>319696</v>
      </c>
      <c r="J269" s="619">
        <v>0</v>
      </c>
      <c r="K269" s="619">
        <v>161410</v>
      </c>
      <c r="L269" s="619">
        <v>1841</v>
      </c>
      <c r="M269" s="619">
        <v>1841</v>
      </c>
      <c r="N269" s="619">
        <v>0</v>
      </c>
      <c r="O269" s="619">
        <v>0</v>
      </c>
      <c r="P269" s="619">
        <v>75269518</v>
      </c>
      <c r="Q269" s="620" t="s">
        <v>513</v>
      </c>
      <c r="R269" s="620" t="s">
        <v>547</v>
      </c>
      <c r="S269" s="610" t="s">
        <v>515</v>
      </c>
      <c r="T269" s="611" t="s">
        <v>548</v>
      </c>
      <c r="U269" s="611" t="s">
        <v>1336</v>
      </c>
      <c r="V269" s="610" t="s">
        <v>1432</v>
      </c>
    </row>
    <row r="270" spans="1:22" x14ac:dyDescent="0.25">
      <c r="A270" s="610" t="s">
        <v>3385</v>
      </c>
      <c r="B270" s="617" t="s">
        <v>1337</v>
      </c>
      <c r="C270" s="618" t="s">
        <v>1338</v>
      </c>
      <c r="D270" s="619">
        <v>53137082</v>
      </c>
      <c r="E270" s="619">
        <v>6302457</v>
      </c>
      <c r="F270" s="619">
        <v>0</v>
      </c>
      <c r="G270" s="619">
        <v>277975</v>
      </c>
      <c r="H270" s="619">
        <v>0</v>
      </c>
      <c r="I270" s="619">
        <v>277975</v>
      </c>
      <c r="J270" s="619">
        <v>0</v>
      </c>
      <c r="K270" s="619">
        <v>0</v>
      </c>
      <c r="L270" s="619">
        <v>0</v>
      </c>
      <c r="M270" s="619">
        <v>0</v>
      </c>
      <c r="N270" s="619">
        <v>0</v>
      </c>
      <c r="O270" s="619">
        <v>0</v>
      </c>
      <c r="P270" s="619">
        <v>59161564</v>
      </c>
      <c r="Q270" s="620" t="s">
        <v>503</v>
      </c>
      <c r="R270" s="620" t="s">
        <v>504</v>
      </c>
      <c r="S270" s="610" t="s">
        <v>505</v>
      </c>
      <c r="T270" s="611" t="s">
        <v>506</v>
      </c>
      <c r="U270" s="611" t="s">
        <v>1339</v>
      </c>
      <c r="V270" s="610" t="s">
        <v>1432</v>
      </c>
    </row>
    <row r="271" spans="1:22" x14ac:dyDescent="0.25">
      <c r="A271" s="610" t="s">
        <v>3385</v>
      </c>
      <c r="B271" s="617" t="s">
        <v>1340</v>
      </c>
      <c r="C271" s="618" t="s">
        <v>1341</v>
      </c>
      <c r="D271" s="619">
        <v>104761656</v>
      </c>
      <c r="E271" s="619">
        <v>7506917</v>
      </c>
      <c r="F271" s="619">
        <v>0</v>
      </c>
      <c r="G271" s="619">
        <v>435570</v>
      </c>
      <c r="H271" s="619">
        <v>0</v>
      </c>
      <c r="I271" s="619">
        <v>435570</v>
      </c>
      <c r="J271" s="619">
        <v>0</v>
      </c>
      <c r="K271" s="619">
        <v>12723415</v>
      </c>
      <c r="L271" s="619">
        <v>0</v>
      </c>
      <c r="M271" s="619">
        <v>0</v>
      </c>
      <c r="N271" s="619">
        <v>0</v>
      </c>
      <c r="O271" s="619">
        <v>0</v>
      </c>
      <c r="P271" s="619">
        <v>99109588</v>
      </c>
      <c r="Q271" s="620" t="s">
        <v>503</v>
      </c>
      <c r="R271" s="620" t="s">
        <v>504</v>
      </c>
      <c r="S271" s="610" t="s">
        <v>645</v>
      </c>
      <c r="T271" s="611" t="s">
        <v>506</v>
      </c>
      <c r="U271" s="611" t="s">
        <v>1342</v>
      </c>
      <c r="V271" s="610" t="s">
        <v>1432</v>
      </c>
    </row>
    <row r="272" spans="1:22" x14ac:dyDescent="0.25">
      <c r="A272" s="610" t="s">
        <v>3386</v>
      </c>
      <c r="B272" s="617" t="s">
        <v>1343</v>
      </c>
      <c r="C272" s="618" t="s">
        <v>1344</v>
      </c>
      <c r="D272" s="619">
        <v>98659037</v>
      </c>
      <c r="E272" s="619">
        <v>3912729</v>
      </c>
      <c r="F272" s="619">
        <v>0</v>
      </c>
      <c r="G272" s="619">
        <v>288508</v>
      </c>
      <c r="H272" s="619">
        <v>0</v>
      </c>
      <c r="I272" s="619">
        <v>288508</v>
      </c>
      <c r="J272" s="619">
        <v>0</v>
      </c>
      <c r="K272" s="619">
        <v>516305</v>
      </c>
      <c r="L272" s="619">
        <v>0</v>
      </c>
      <c r="M272" s="619">
        <v>0</v>
      </c>
      <c r="N272" s="619">
        <v>0</v>
      </c>
      <c r="O272" s="619">
        <v>0</v>
      </c>
      <c r="P272" s="619">
        <v>101766953</v>
      </c>
      <c r="Q272" s="620" t="s">
        <v>535</v>
      </c>
      <c r="R272" s="620" t="s">
        <v>677</v>
      </c>
      <c r="S272" s="610" t="s">
        <v>535</v>
      </c>
      <c r="T272" s="611" t="s">
        <v>558</v>
      </c>
      <c r="U272" s="611" t="s">
        <v>1345</v>
      </c>
      <c r="V272" s="610" t="s">
        <v>1432</v>
      </c>
    </row>
    <row r="273" spans="1:22" x14ac:dyDescent="0.25">
      <c r="A273" s="610" t="s">
        <v>3386</v>
      </c>
      <c r="B273" s="617" t="s">
        <v>1346</v>
      </c>
      <c r="C273" s="618" t="s">
        <v>1347</v>
      </c>
      <c r="D273" s="619">
        <v>67245101</v>
      </c>
      <c r="E273" s="619">
        <v>5448272</v>
      </c>
      <c r="F273" s="619">
        <v>0</v>
      </c>
      <c r="G273" s="619">
        <v>219765</v>
      </c>
      <c r="H273" s="619">
        <v>0</v>
      </c>
      <c r="I273" s="619">
        <v>219765</v>
      </c>
      <c r="J273" s="619">
        <v>0</v>
      </c>
      <c r="K273" s="619">
        <v>0</v>
      </c>
      <c r="L273" s="619">
        <v>72741</v>
      </c>
      <c r="M273" s="619">
        <v>72741</v>
      </c>
      <c r="N273" s="619">
        <v>0</v>
      </c>
      <c r="O273" s="619">
        <v>0</v>
      </c>
      <c r="P273" s="619">
        <v>72400867</v>
      </c>
      <c r="Q273" s="620" t="s">
        <v>1060</v>
      </c>
      <c r="R273" s="620" t="s">
        <v>473</v>
      </c>
      <c r="S273" s="610" t="s">
        <v>474</v>
      </c>
      <c r="T273" s="611" t="s">
        <v>548</v>
      </c>
      <c r="U273" s="611" t="s">
        <v>1348</v>
      </c>
      <c r="V273" s="610" t="s">
        <v>1432</v>
      </c>
    </row>
    <row r="274" spans="1:22" x14ac:dyDescent="0.25">
      <c r="A274" s="610" t="s">
        <v>3385</v>
      </c>
      <c r="B274" s="617" t="s">
        <v>1349</v>
      </c>
      <c r="C274" s="618" t="s">
        <v>1350</v>
      </c>
      <c r="D274" s="619">
        <v>43723163</v>
      </c>
      <c r="E274" s="619">
        <v>10114533</v>
      </c>
      <c r="F274" s="619">
        <v>0</v>
      </c>
      <c r="G274" s="619">
        <v>143248</v>
      </c>
      <c r="H274" s="619">
        <v>0</v>
      </c>
      <c r="I274" s="619">
        <v>143248</v>
      </c>
      <c r="J274" s="619">
        <v>0</v>
      </c>
      <c r="K274" s="619">
        <v>0</v>
      </c>
      <c r="L274" s="619">
        <v>0</v>
      </c>
      <c r="M274" s="619">
        <v>0</v>
      </c>
      <c r="N274" s="619">
        <v>0</v>
      </c>
      <c r="O274" s="619">
        <v>0</v>
      </c>
      <c r="P274" s="619">
        <v>53694448</v>
      </c>
      <c r="Q274" s="620" t="s">
        <v>619</v>
      </c>
      <c r="R274" s="620" t="s">
        <v>473</v>
      </c>
      <c r="S274" s="610" t="s">
        <v>474</v>
      </c>
      <c r="T274" s="611" t="s">
        <v>499</v>
      </c>
      <c r="U274" s="611" t="s">
        <v>1351</v>
      </c>
      <c r="V274" s="610" t="s">
        <v>1432</v>
      </c>
    </row>
    <row r="275" spans="1:22" x14ac:dyDescent="0.25">
      <c r="A275" s="610" t="s">
        <v>3385</v>
      </c>
      <c r="B275" s="617" t="s">
        <v>1352</v>
      </c>
      <c r="C275" s="618" t="s">
        <v>1353</v>
      </c>
      <c r="D275" s="619">
        <v>30676647</v>
      </c>
      <c r="E275" s="619">
        <v>2651132</v>
      </c>
      <c r="F275" s="619">
        <v>0</v>
      </c>
      <c r="G275" s="619">
        <v>168686</v>
      </c>
      <c r="H275" s="619">
        <v>0</v>
      </c>
      <c r="I275" s="619">
        <v>168686</v>
      </c>
      <c r="J275" s="619">
        <v>0</v>
      </c>
      <c r="K275" s="619">
        <v>0</v>
      </c>
      <c r="L275" s="619">
        <v>0</v>
      </c>
      <c r="M275" s="619">
        <v>0</v>
      </c>
      <c r="N275" s="619">
        <v>0</v>
      </c>
      <c r="O275" s="619">
        <v>0</v>
      </c>
      <c r="P275" s="619">
        <v>33159093</v>
      </c>
      <c r="Q275" s="620" t="s">
        <v>788</v>
      </c>
      <c r="R275" s="620" t="s">
        <v>473</v>
      </c>
      <c r="S275" s="610" t="s">
        <v>474</v>
      </c>
      <c r="T275" s="611" t="s">
        <v>475</v>
      </c>
      <c r="U275" s="611" t="s">
        <v>1354</v>
      </c>
      <c r="V275" s="610" t="s">
        <v>1432</v>
      </c>
    </row>
    <row r="276" spans="1:22" x14ac:dyDescent="0.25">
      <c r="A276" s="610" t="s">
        <v>3385</v>
      </c>
      <c r="B276" s="617" t="s">
        <v>1355</v>
      </c>
      <c r="C276" s="618" t="s">
        <v>1356</v>
      </c>
      <c r="D276" s="619">
        <v>30896288</v>
      </c>
      <c r="E276" s="619">
        <v>3983441</v>
      </c>
      <c r="F276" s="619">
        <v>0</v>
      </c>
      <c r="G276" s="619">
        <v>235389</v>
      </c>
      <c r="H276" s="619">
        <v>0</v>
      </c>
      <c r="I276" s="619">
        <v>235389</v>
      </c>
      <c r="J276" s="619">
        <v>0</v>
      </c>
      <c r="K276" s="619">
        <v>0</v>
      </c>
      <c r="L276" s="619">
        <v>259478</v>
      </c>
      <c r="M276" s="619">
        <v>259478</v>
      </c>
      <c r="N276" s="619">
        <v>0</v>
      </c>
      <c r="O276" s="619">
        <v>0</v>
      </c>
      <c r="P276" s="619">
        <v>34384862</v>
      </c>
      <c r="Q276" s="620" t="s">
        <v>781</v>
      </c>
      <c r="R276" s="620" t="s">
        <v>601</v>
      </c>
      <c r="S276" s="610" t="s">
        <v>474</v>
      </c>
      <c r="T276" s="611" t="s">
        <v>475</v>
      </c>
      <c r="U276" s="611" t="s">
        <v>1357</v>
      </c>
      <c r="V276" s="610" t="s">
        <v>1432</v>
      </c>
    </row>
    <row r="277" spans="1:22" x14ac:dyDescent="0.25">
      <c r="A277" s="610" t="s">
        <v>3385</v>
      </c>
      <c r="B277" s="617" t="s">
        <v>1358</v>
      </c>
      <c r="C277" s="618" t="s">
        <v>1359</v>
      </c>
      <c r="D277" s="619">
        <v>60132420</v>
      </c>
      <c r="E277" s="619">
        <v>14378226</v>
      </c>
      <c r="F277" s="619">
        <v>0</v>
      </c>
      <c r="G277" s="619">
        <v>156461</v>
      </c>
      <c r="H277" s="619">
        <v>0</v>
      </c>
      <c r="I277" s="619">
        <v>156461</v>
      </c>
      <c r="J277" s="619">
        <v>0</v>
      </c>
      <c r="K277" s="619">
        <v>0</v>
      </c>
      <c r="L277" s="619">
        <v>0</v>
      </c>
      <c r="M277" s="619">
        <v>0</v>
      </c>
      <c r="N277" s="619">
        <v>0</v>
      </c>
      <c r="O277" s="619">
        <v>0</v>
      </c>
      <c r="P277" s="619">
        <v>74354185</v>
      </c>
      <c r="Q277" s="620" t="s">
        <v>619</v>
      </c>
      <c r="R277" s="620" t="s">
        <v>473</v>
      </c>
      <c r="S277" s="610" t="s">
        <v>474</v>
      </c>
      <c r="T277" s="611" t="s">
        <v>499</v>
      </c>
      <c r="U277" s="611" t="s">
        <v>1360</v>
      </c>
      <c r="V277" s="610" t="s">
        <v>1432</v>
      </c>
    </row>
    <row r="278" spans="1:22" x14ac:dyDescent="0.25">
      <c r="A278" s="610" t="s">
        <v>3385</v>
      </c>
      <c r="B278" s="617" t="s">
        <v>1361</v>
      </c>
      <c r="C278" s="618" t="s">
        <v>1362</v>
      </c>
      <c r="D278" s="619">
        <v>81684936</v>
      </c>
      <c r="E278" s="619">
        <v>11411058</v>
      </c>
      <c r="F278" s="619">
        <v>0</v>
      </c>
      <c r="G278" s="619">
        <v>267621</v>
      </c>
      <c r="H278" s="619">
        <v>0</v>
      </c>
      <c r="I278" s="619">
        <v>267621</v>
      </c>
      <c r="J278" s="619">
        <v>0</v>
      </c>
      <c r="K278" s="619">
        <v>0</v>
      </c>
      <c r="L278" s="619">
        <v>0</v>
      </c>
      <c r="M278" s="619">
        <v>0</v>
      </c>
      <c r="N278" s="619">
        <v>0</v>
      </c>
      <c r="O278" s="619">
        <v>0</v>
      </c>
      <c r="P278" s="619">
        <v>92828373</v>
      </c>
      <c r="Q278" s="620" t="s">
        <v>535</v>
      </c>
      <c r="R278" s="620" t="s">
        <v>580</v>
      </c>
      <c r="S278" s="610" t="s">
        <v>535</v>
      </c>
      <c r="T278" s="611" t="s">
        <v>475</v>
      </c>
      <c r="U278" s="611" t="s">
        <v>1363</v>
      </c>
      <c r="V278" s="610" t="s">
        <v>1432</v>
      </c>
    </row>
    <row r="279" spans="1:22" x14ac:dyDescent="0.25">
      <c r="A279" s="610" t="s">
        <v>3385</v>
      </c>
      <c r="B279" s="617" t="s">
        <v>1364</v>
      </c>
      <c r="C279" s="618" t="s">
        <v>1365</v>
      </c>
      <c r="D279" s="619">
        <v>8891932</v>
      </c>
      <c r="E279" s="619">
        <v>1088373</v>
      </c>
      <c r="F279" s="619">
        <v>0</v>
      </c>
      <c r="G279" s="619">
        <v>84318</v>
      </c>
      <c r="H279" s="619">
        <v>0</v>
      </c>
      <c r="I279" s="619">
        <v>84318</v>
      </c>
      <c r="J279" s="619">
        <v>0</v>
      </c>
      <c r="K279" s="619">
        <v>0</v>
      </c>
      <c r="L279" s="619">
        <v>215836</v>
      </c>
      <c r="M279" s="619">
        <v>215836</v>
      </c>
      <c r="N279" s="619">
        <v>0</v>
      </c>
      <c r="O279" s="619">
        <v>0</v>
      </c>
      <c r="P279" s="619">
        <v>9680151</v>
      </c>
      <c r="Q279" s="620" t="s">
        <v>757</v>
      </c>
      <c r="R279" s="620" t="s">
        <v>758</v>
      </c>
      <c r="S279" s="610" t="s">
        <v>474</v>
      </c>
      <c r="T279" s="611" t="s">
        <v>536</v>
      </c>
      <c r="U279" s="611" t="s">
        <v>1366</v>
      </c>
      <c r="V279" s="610" t="s">
        <v>1432</v>
      </c>
    </row>
    <row r="280" spans="1:22" x14ac:dyDescent="0.25">
      <c r="A280" s="610" t="s">
        <v>3385</v>
      </c>
      <c r="B280" s="617" t="s">
        <v>1367</v>
      </c>
      <c r="C280" s="618" t="s">
        <v>1368</v>
      </c>
      <c r="D280" s="619">
        <v>32843844</v>
      </c>
      <c r="E280" s="619">
        <v>2543410</v>
      </c>
      <c r="F280" s="619">
        <v>0</v>
      </c>
      <c r="G280" s="619">
        <v>131352</v>
      </c>
      <c r="H280" s="619">
        <v>0</v>
      </c>
      <c r="I280" s="619">
        <v>131352</v>
      </c>
      <c r="J280" s="619">
        <v>0</v>
      </c>
      <c r="K280" s="619">
        <v>0</v>
      </c>
      <c r="L280" s="619">
        <v>1059</v>
      </c>
      <c r="M280" s="619">
        <v>1059</v>
      </c>
      <c r="N280" s="619">
        <v>0</v>
      </c>
      <c r="O280" s="619">
        <v>0</v>
      </c>
      <c r="P280" s="619">
        <v>35254843</v>
      </c>
      <c r="Q280" s="620" t="s">
        <v>630</v>
      </c>
      <c r="R280" s="620" t="s">
        <v>557</v>
      </c>
      <c r="S280" s="610" t="s">
        <v>474</v>
      </c>
      <c r="T280" s="611" t="s">
        <v>558</v>
      </c>
      <c r="U280" s="611" t="s">
        <v>1369</v>
      </c>
      <c r="V280" s="610" t="s">
        <v>1432</v>
      </c>
    </row>
    <row r="281" spans="1:22" x14ac:dyDescent="0.25">
      <c r="A281" s="610" t="s">
        <v>3385</v>
      </c>
      <c r="B281" s="617" t="s">
        <v>1370</v>
      </c>
      <c r="C281" s="618" t="s">
        <v>1371</v>
      </c>
      <c r="D281" s="619">
        <v>17470467</v>
      </c>
      <c r="E281" s="619">
        <v>1266047</v>
      </c>
      <c r="F281" s="619">
        <v>0</v>
      </c>
      <c r="G281" s="619">
        <v>107892</v>
      </c>
      <c r="H281" s="619">
        <v>0</v>
      </c>
      <c r="I281" s="619">
        <v>107892</v>
      </c>
      <c r="J281" s="619">
        <v>0</v>
      </c>
      <c r="K281" s="619">
        <v>0</v>
      </c>
      <c r="L281" s="619">
        <v>263992</v>
      </c>
      <c r="M281" s="619">
        <v>60764</v>
      </c>
      <c r="N281" s="619">
        <v>203228</v>
      </c>
      <c r="O281" s="619">
        <v>0</v>
      </c>
      <c r="P281" s="619">
        <v>18364630</v>
      </c>
      <c r="Q281" s="620" t="s">
        <v>572</v>
      </c>
      <c r="R281" s="620" t="s">
        <v>473</v>
      </c>
      <c r="S281" s="610" t="s">
        <v>474</v>
      </c>
      <c r="T281" s="611" t="s">
        <v>481</v>
      </c>
      <c r="U281" s="611" t="s">
        <v>1372</v>
      </c>
      <c r="V281" s="610" t="s">
        <v>1432</v>
      </c>
    </row>
    <row r="282" spans="1:22" x14ac:dyDescent="0.25">
      <c r="A282" s="610" t="s">
        <v>3385</v>
      </c>
      <c r="B282" s="617" t="s">
        <v>1373</v>
      </c>
      <c r="C282" s="618" t="s">
        <v>1374</v>
      </c>
      <c r="D282" s="619">
        <v>189957390</v>
      </c>
      <c r="E282" s="619">
        <v>13932955</v>
      </c>
      <c r="F282" s="619">
        <v>0</v>
      </c>
      <c r="G282" s="619">
        <v>518776</v>
      </c>
      <c r="H282" s="619">
        <v>0</v>
      </c>
      <c r="I282" s="619">
        <v>518776</v>
      </c>
      <c r="J282" s="619">
        <v>0</v>
      </c>
      <c r="K282" s="619">
        <v>1155648</v>
      </c>
      <c r="L282" s="619">
        <v>1680527</v>
      </c>
      <c r="M282" s="619">
        <v>1680527</v>
      </c>
      <c r="N282" s="619">
        <v>0</v>
      </c>
      <c r="O282" s="619">
        <v>0</v>
      </c>
      <c r="P282" s="619">
        <v>200535394</v>
      </c>
      <c r="Q282" s="620" t="s">
        <v>535</v>
      </c>
      <c r="R282" s="620" t="s">
        <v>1050</v>
      </c>
      <c r="S282" s="610" t="s">
        <v>535</v>
      </c>
      <c r="T282" s="611" t="s">
        <v>481</v>
      </c>
      <c r="U282" s="611" t="s">
        <v>1375</v>
      </c>
      <c r="V282" s="610" t="s">
        <v>3368</v>
      </c>
    </row>
    <row r="283" spans="1:22" x14ac:dyDescent="0.25">
      <c r="A283" s="610" t="s">
        <v>3385</v>
      </c>
      <c r="B283" s="617" t="s">
        <v>1376</v>
      </c>
      <c r="C283" s="618" t="s">
        <v>1377</v>
      </c>
      <c r="D283" s="619">
        <v>36516861</v>
      </c>
      <c r="E283" s="619">
        <v>4198886</v>
      </c>
      <c r="F283" s="619">
        <v>0</v>
      </c>
      <c r="G283" s="619">
        <v>172276</v>
      </c>
      <c r="H283" s="619">
        <v>0</v>
      </c>
      <c r="I283" s="619">
        <v>172276</v>
      </c>
      <c r="J283" s="619">
        <v>0</v>
      </c>
      <c r="K283" s="619">
        <v>0</v>
      </c>
      <c r="L283" s="619">
        <v>271541</v>
      </c>
      <c r="M283" s="619">
        <v>271541</v>
      </c>
      <c r="N283" s="619">
        <v>0</v>
      </c>
      <c r="O283" s="619">
        <v>0</v>
      </c>
      <c r="P283" s="619">
        <v>40271930</v>
      </c>
      <c r="Q283" s="620" t="s">
        <v>673</v>
      </c>
      <c r="R283" s="620" t="s">
        <v>473</v>
      </c>
      <c r="S283" s="610" t="s">
        <v>474</v>
      </c>
      <c r="T283" s="611" t="s">
        <v>475</v>
      </c>
      <c r="U283" s="611" t="s">
        <v>1378</v>
      </c>
      <c r="V283" s="610" t="s">
        <v>1432</v>
      </c>
    </row>
    <row r="284" spans="1:22" x14ac:dyDescent="0.25">
      <c r="A284" s="610" t="s">
        <v>3385</v>
      </c>
      <c r="B284" s="617" t="s">
        <v>1379</v>
      </c>
      <c r="C284" s="618" t="s">
        <v>1380</v>
      </c>
      <c r="D284" s="619">
        <v>73499667</v>
      </c>
      <c r="E284" s="619">
        <v>5202325</v>
      </c>
      <c r="F284" s="619">
        <v>0</v>
      </c>
      <c r="G284" s="619">
        <v>252433</v>
      </c>
      <c r="H284" s="619">
        <v>0</v>
      </c>
      <c r="I284" s="619">
        <v>252433</v>
      </c>
      <c r="J284" s="619">
        <v>0</v>
      </c>
      <c r="K284" s="619">
        <v>2128954</v>
      </c>
      <c r="L284" s="619">
        <v>629483</v>
      </c>
      <c r="M284" s="619">
        <v>629483</v>
      </c>
      <c r="N284" s="619">
        <v>0</v>
      </c>
      <c r="O284" s="619">
        <v>0</v>
      </c>
      <c r="P284" s="619">
        <v>75691122</v>
      </c>
      <c r="Q284" s="620" t="s">
        <v>498</v>
      </c>
      <c r="R284" s="620" t="s">
        <v>473</v>
      </c>
      <c r="S284" s="610" t="s">
        <v>474</v>
      </c>
      <c r="T284" s="611" t="s">
        <v>499</v>
      </c>
      <c r="U284" s="611" t="s">
        <v>1381</v>
      </c>
      <c r="V284" s="610" t="s">
        <v>1432</v>
      </c>
    </row>
    <row r="285" spans="1:22" x14ac:dyDescent="0.25">
      <c r="A285" s="610" t="s">
        <v>3385</v>
      </c>
      <c r="B285" s="617" t="s">
        <v>1382</v>
      </c>
      <c r="C285" s="618" t="s">
        <v>1383</v>
      </c>
      <c r="D285" s="619">
        <v>2019142401</v>
      </c>
      <c r="E285" s="619">
        <v>26165193</v>
      </c>
      <c r="F285" s="619">
        <v>0</v>
      </c>
      <c r="G285" s="619">
        <v>2993741</v>
      </c>
      <c r="H285" s="619">
        <v>0</v>
      </c>
      <c r="I285" s="619">
        <v>2993741</v>
      </c>
      <c r="J285" s="619">
        <v>0</v>
      </c>
      <c r="K285" s="619">
        <v>0</v>
      </c>
      <c r="L285" s="619">
        <v>0</v>
      </c>
      <c r="M285" s="619">
        <v>0</v>
      </c>
      <c r="N285" s="619">
        <v>0</v>
      </c>
      <c r="O285" s="619">
        <v>0</v>
      </c>
      <c r="P285" s="619">
        <v>2042313853</v>
      </c>
      <c r="Q285" s="620" t="s">
        <v>503</v>
      </c>
      <c r="R285" s="620" t="s">
        <v>504</v>
      </c>
      <c r="S285" s="610" t="s">
        <v>645</v>
      </c>
      <c r="T285" s="611" t="s">
        <v>506</v>
      </c>
      <c r="U285" s="611" t="s">
        <v>1384</v>
      </c>
      <c r="V285" s="610" t="s">
        <v>1432</v>
      </c>
    </row>
    <row r="286" spans="1:22" x14ac:dyDescent="0.25">
      <c r="A286" s="610" t="s">
        <v>3385</v>
      </c>
      <c r="B286" s="617" t="s">
        <v>1385</v>
      </c>
      <c r="C286" s="618" t="s">
        <v>1386</v>
      </c>
      <c r="D286" s="619">
        <v>79069631</v>
      </c>
      <c r="E286" s="619">
        <v>6627502</v>
      </c>
      <c r="F286" s="619">
        <v>0</v>
      </c>
      <c r="G286" s="619">
        <v>537431</v>
      </c>
      <c r="H286" s="619">
        <v>0</v>
      </c>
      <c r="I286" s="619">
        <v>537431</v>
      </c>
      <c r="J286" s="619">
        <v>0</v>
      </c>
      <c r="K286" s="619">
        <v>0</v>
      </c>
      <c r="L286" s="619">
        <v>263782</v>
      </c>
      <c r="M286" s="619">
        <v>263782</v>
      </c>
      <c r="N286" s="619">
        <v>0</v>
      </c>
      <c r="O286" s="619">
        <v>0</v>
      </c>
      <c r="P286" s="619">
        <v>84895920</v>
      </c>
      <c r="Q286" s="620" t="s">
        <v>535</v>
      </c>
      <c r="R286" s="620" t="s">
        <v>715</v>
      </c>
      <c r="S286" s="610" t="s">
        <v>535</v>
      </c>
      <c r="T286" s="611" t="s">
        <v>558</v>
      </c>
      <c r="U286" s="611" t="s">
        <v>1387</v>
      </c>
      <c r="V286" s="610" t="s">
        <v>1432</v>
      </c>
    </row>
    <row r="287" spans="1:22" x14ac:dyDescent="0.25">
      <c r="A287" s="610" t="s">
        <v>3385</v>
      </c>
      <c r="B287" s="617" t="s">
        <v>1388</v>
      </c>
      <c r="C287" s="618" t="s">
        <v>1389</v>
      </c>
      <c r="D287" s="619">
        <v>74171852</v>
      </c>
      <c r="E287" s="619">
        <v>4294655</v>
      </c>
      <c r="F287" s="619">
        <v>0</v>
      </c>
      <c r="G287" s="619">
        <v>370645</v>
      </c>
      <c r="H287" s="619">
        <v>0</v>
      </c>
      <c r="I287" s="619">
        <v>370645</v>
      </c>
      <c r="J287" s="619">
        <v>0</v>
      </c>
      <c r="K287" s="619">
        <v>0</v>
      </c>
      <c r="L287" s="619">
        <v>39529</v>
      </c>
      <c r="M287" s="619">
        <v>39529</v>
      </c>
      <c r="N287" s="619">
        <v>0</v>
      </c>
      <c r="O287" s="619">
        <v>0</v>
      </c>
      <c r="P287" s="619">
        <v>78056333</v>
      </c>
      <c r="Q287" s="620" t="s">
        <v>513</v>
      </c>
      <c r="R287" s="620" t="s">
        <v>568</v>
      </c>
      <c r="S287" s="610" t="s">
        <v>515</v>
      </c>
      <c r="T287" s="611" t="s">
        <v>558</v>
      </c>
      <c r="U287" s="611" t="s">
        <v>1390</v>
      </c>
      <c r="V287" s="610" t="s">
        <v>1432</v>
      </c>
    </row>
    <row r="288" spans="1:22" x14ac:dyDescent="0.25">
      <c r="A288" s="610" t="s">
        <v>3386</v>
      </c>
      <c r="B288" s="617" t="s">
        <v>1391</v>
      </c>
      <c r="C288" s="618" t="s">
        <v>1392</v>
      </c>
      <c r="D288" s="619">
        <v>149225629</v>
      </c>
      <c r="E288" s="619">
        <v>14978864</v>
      </c>
      <c r="F288" s="619">
        <v>0</v>
      </c>
      <c r="G288" s="619">
        <v>635843</v>
      </c>
      <c r="H288" s="619">
        <v>0</v>
      </c>
      <c r="I288" s="619">
        <v>635843</v>
      </c>
      <c r="J288" s="619">
        <v>0</v>
      </c>
      <c r="K288" s="619">
        <v>0</v>
      </c>
      <c r="L288" s="619">
        <v>2777662</v>
      </c>
      <c r="M288" s="619">
        <v>2777662</v>
      </c>
      <c r="N288" s="619">
        <v>0</v>
      </c>
      <c r="O288" s="619">
        <v>0</v>
      </c>
      <c r="P288" s="619">
        <v>160790988</v>
      </c>
      <c r="Q288" s="620" t="s">
        <v>535</v>
      </c>
      <c r="R288" s="620" t="s">
        <v>576</v>
      </c>
      <c r="S288" s="610" t="s">
        <v>535</v>
      </c>
      <c r="T288" s="611" t="s">
        <v>536</v>
      </c>
      <c r="U288" s="611" t="s">
        <v>1393</v>
      </c>
      <c r="V288" s="610" t="s">
        <v>1432</v>
      </c>
    </row>
    <row r="289" spans="1:22" x14ac:dyDescent="0.25">
      <c r="A289" s="610" t="s">
        <v>3385</v>
      </c>
      <c r="B289" s="617" t="s">
        <v>1394</v>
      </c>
      <c r="C289" s="618" t="s">
        <v>1395</v>
      </c>
      <c r="D289" s="619">
        <v>63657074</v>
      </c>
      <c r="E289" s="619">
        <v>4792558</v>
      </c>
      <c r="F289" s="619">
        <v>0</v>
      </c>
      <c r="G289" s="619">
        <v>210666</v>
      </c>
      <c r="H289" s="619">
        <v>0</v>
      </c>
      <c r="I289" s="619">
        <v>210666</v>
      </c>
      <c r="J289" s="619">
        <v>0</v>
      </c>
      <c r="K289" s="619">
        <v>0</v>
      </c>
      <c r="L289" s="619">
        <v>410268</v>
      </c>
      <c r="M289" s="619">
        <v>410268</v>
      </c>
      <c r="N289" s="619">
        <v>0</v>
      </c>
      <c r="O289" s="619">
        <v>0</v>
      </c>
      <c r="P289" s="619">
        <v>67828698</v>
      </c>
      <c r="Q289" s="620" t="s">
        <v>525</v>
      </c>
      <c r="R289" s="620" t="s">
        <v>526</v>
      </c>
      <c r="S289" s="610" t="s">
        <v>474</v>
      </c>
      <c r="T289" s="611" t="s">
        <v>475</v>
      </c>
      <c r="U289" s="611" t="s">
        <v>1396</v>
      </c>
      <c r="V289" s="610" t="s">
        <v>1432</v>
      </c>
    </row>
    <row r="290" spans="1:22" x14ac:dyDescent="0.25">
      <c r="A290" s="610" t="s">
        <v>3386</v>
      </c>
      <c r="B290" s="617" t="s">
        <v>1397</v>
      </c>
      <c r="C290" s="618" t="s">
        <v>1398</v>
      </c>
      <c r="D290" s="619">
        <v>75142854</v>
      </c>
      <c r="E290" s="619">
        <v>4903407</v>
      </c>
      <c r="F290" s="619">
        <v>0</v>
      </c>
      <c r="G290" s="619">
        <v>224961</v>
      </c>
      <c r="H290" s="619">
        <v>0</v>
      </c>
      <c r="I290" s="619">
        <v>224961</v>
      </c>
      <c r="J290" s="619">
        <v>0</v>
      </c>
      <c r="K290" s="619">
        <v>0</v>
      </c>
      <c r="L290" s="619">
        <v>23577</v>
      </c>
      <c r="M290" s="619">
        <v>23577</v>
      </c>
      <c r="N290" s="619">
        <v>0</v>
      </c>
      <c r="O290" s="619">
        <v>0</v>
      </c>
      <c r="P290" s="619">
        <v>79797723</v>
      </c>
      <c r="Q290" s="620" t="s">
        <v>535</v>
      </c>
      <c r="R290" s="620" t="s">
        <v>580</v>
      </c>
      <c r="S290" s="610" t="s">
        <v>535</v>
      </c>
      <c r="T290" s="611" t="s">
        <v>475</v>
      </c>
      <c r="U290" s="611" t="s">
        <v>1399</v>
      </c>
      <c r="V290" s="610" t="s">
        <v>1432</v>
      </c>
    </row>
    <row r="291" spans="1:22" x14ac:dyDescent="0.25">
      <c r="A291" s="610" t="s">
        <v>3385</v>
      </c>
      <c r="B291" s="617" t="s">
        <v>1400</v>
      </c>
      <c r="C291" s="618" t="s">
        <v>1401</v>
      </c>
      <c r="D291" s="619">
        <v>62229033</v>
      </c>
      <c r="E291" s="619">
        <v>3528562</v>
      </c>
      <c r="F291" s="619">
        <v>0</v>
      </c>
      <c r="G291" s="619">
        <v>315163</v>
      </c>
      <c r="H291" s="619">
        <v>0</v>
      </c>
      <c r="I291" s="619">
        <v>315163</v>
      </c>
      <c r="J291" s="619">
        <v>0</v>
      </c>
      <c r="K291" s="619">
        <v>310829</v>
      </c>
      <c r="L291" s="619">
        <v>0</v>
      </c>
      <c r="M291" s="619">
        <v>0</v>
      </c>
      <c r="N291" s="619">
        <v>0</v>
      </c>
      <c r="O291" s="619">
        <v>0</v>
      </c>
      <c r="P291" s="619">
        <v>65131603</v>
      </c>
      <c r="Q291" s="620" t="s">
        <v>513</v>
      </c>
      <c r="R291" s="620" t="s">
        <v>938</v>
      </c>
      <c r="S291" s="610" t="s">
        <v>515</v>
      </c>
      <c r="T291" s="611" t="s">
        <v>558</v>
      </c>
      <c r="U291" s="611" t="s">
        <v>1402</v>
      </c>
      <c r="V291" s="610" t="s">
        <v>1432</v>
      </c>
    </row>
    <row r="292" spans="1:22" x14ac:dyDescent="0.25">
      <c r="A292" s="610" t="s">
        <v>3386</v>
      </c>
      <c r="B292" s="617" t="s">
        <v>1403</v>
      </c>
      <c r="C292" s="618" t="s">
        <v>1404</v>
      </c>
      <c r="D292" s="619">
        <v>49454319</v>
      </c>
      <c r="E292" s="619">
        <v>3627107</v>
      </c>
      <c r="F292" s="619">
        <v>0</v>
      </c>
      <c r="G292" s="619">
        <v>132299</v>
      </c>
      <c r="H292" s="619">
        <v>0</v>
      </c>
      <c r="I292" s="619">
        <v>132299</v>
      </c>
      <c r="J292" s="619">
        <v>0</v>
      </c>
      <c r="K292" s="619">
        <v>0</v>
      </c>
      <c r="L292" s="619">
        <v>0</v>
      </c>
      <c r="M292" s="619">
        <v>0</v>
      </c>
      <c r="N292" s="619">
        <v>0</v>
      </c>
      <c r="O292" s="619">
        <v>0</v>
      </c>
      <c r="P292" s="619">
        <v>52949127</v>
      </c>
      <c r="Q292" s="620" t="s">
        <v>788</v>
      </c>
      <c r="R292" s="620" t="s">
        <v>473</v>
      </c>
      <c r="S292" s="610" t="s">
        <v>474</v>
      </c>
      <c r="T292" s="611" t="s">
        <v>475</v>
      </c>
      <c r="U292" s="611" t="s">
        <v>1405</v>
      </c>
      <c r="V292" s="610" t="s">
        <v>1432</v>
      </c>
    </row>
    <row r="293" spans="1:22" x14ac:dyDescent="0.25">
      <c r="A293" s="610" t="s">
        <v>3385</v>
      </c>
      <c r="B293" s="617" t="s">
        <v>1406</v>
      </c>
      <c r="C293" s="618" t="s">
        <v>1407</v>
      </c>
      <c r="D293" s="619">
        <v>61704365</v>
      </c>
      <c r="E293" s="619">
        <v>6503475</v>
      </c>
      <c r="F293" s="619">
        <v>0</v>
      </c>
      <c r="G293" s="619">
        <v>202199</v>
      </c>
      <c r="H293" s="619">
        <v>0</v>
      </c>
      <c r="I293" s="619">
        <v>202199</v>
      </c>
      <c r="J293" s="619">
        <v>0</v>
      </c>
      <c r="K293" s="619">
        <v>0</v>
      </c>
      <c r="L293" s="619">
        <v>37032</v>
      </c>
      <c r="M293" s="619">
        <v>37032</v>
      </c>
      <c r="N293" s="619">
        <v>0</v>
      </c>
      <c r="O293" s="619">
        <v>0</v>
      </c>
      <c r="P293" s="619">
        <v>67968609</v>
      </c>
      <c r="Q293" s="620" t="s">
        <v>535</v>
      </c>
      <c r="R293" s="620" t="s">
        <v>580</v>
      </c>
      <c r="S293" s="610" t="s">
        <v>535</v>
      </c>
      <c r="T293" s="611" t="s">
        <v>475</v>
      </c>
      <c r="U293" s="611" t="s">
        <v>1408</v>
      </c>
      <c r="V293" s="610" t="s">
        <v>1432</v>
      </c>
    </row>
    <row r="294" spans="1:22" x14ac:dyDescent="0.25">
      <c r="A294" s="610" t="s">
        <v>3385</v>
      </c>
      <c r="B294" s="617" t="s">
        <v>1409</v>
      </c>
      <c r="C294" s="618" t="s">
        <v>1410</v>
      </c>
      <c r="D294" s="619">
        <v>67581784</v>
      </c>
      <c r="E294" s="619">
        <v>8527200</v>
      </c>
      <c r="F294" s="619">
        <v>0</v>
      </c>
      <c r="G294" s="619">
        <v>335911</v>
      </c>
      <c r="H294" s="619">
        <v>0</v>
      </c>
      <c r="I294" s="619">
        <v>335911</v>
      </c>
      <c r="J294" s="619">
        <v>0</v>
      </c>
      <c r="K294" s="619">
        <v>825472</v>
      </c>
      <c r="L294" s="619">
        <v>5370</v>
      </c>
      <c r="M294" s="619">
        <v>5370</v>
      </c>
      <c r="N294" s="619">
        <v>0</v>
      </c>
      <c r="O294" s="619">
        <v>0</v>
      </c>
      <c r="P294" s="619">
        <v>74942231</v>
      </c>
      <c r="Q294" s="620" t="s">
        <v>513</v>
      </c>
      <c r="R294" s="620" t="s">
        <v>547</v>
      </c>
      <c r="S294" s="610" t="s">
        <v>515</v>
      </c>
      <c r="T294" s="611" t="s">
        <v>548</v>
      </c>
      <c r="U294" s="611" t="s">
        <v>1411</v>
      </c>
      <c r="V294" s="610" t="s">
        <v>1432</v>
      </c>
    </row>
    <row r="295" spans="1:22" x14ac:dyDescent="0.25">
      <c r="A295" s="610" t="s">
        <v>3385</v>
      </c>
      <c r="B295" s="617" t="s">
        <v>1412</v>
      </c>
      <c r="C295" s="618" t="s">
        <v>1413</v>
      </c>
      <c r="D295" s="619">
        <v>31214895</v>
      </c>
      <c r="E295" s="619">
        <v>871248</v>
      </c>
      <c r="F295" s="619">
        <v>0</v>
      </c>
      <c r="G295" s="619">
        <v>127470</v>
      </c>
      <c r="H295" s="619">
        <v>0</v>
      </c>
      <c r="I295" s="619">
        <v>127470</v>
      </c>
      <c r="J295" s="619">
        <v>0</v>
      </c>
      <c r="K295" s="619">
        <v>0</v>
      </c>
      <c r="L295" s="619">
        <v>4363</v>
      </c>
      <c r="M295" s="619">
        <v>4363</v>
      </c>
      <c r="N295" s="619">
        <v>0</v>
      </c>
      <c r="O295" s="619">
        <v>0</v>
      </c>
      <c r="P295" s="619">
        <v>31954310</v>
      </c>
      <c r="Q295" s="620" t="s">
        <v>614</v>
      </c>
      <c r="R295" s="620" t="s">
        <v>615</v>
      </c>
      <c r="S295" s="610" t="s">
        <v>474</v>
      </c>
      <c r="T295" s="611" t="s">
        <v>548</v>
      </c>
      <c r="U295" s="611" t="s">
        <v>1414</v>
      </c>
      <c r="V295" s="610" t="s">
        <v>1432</v>
      </c>
    </row>
    <row r="296" spans="1:22" x14ac:dyDescent="0.25">
      <c r="A296" s="610" t="s">
        <v>3385</v>
      </c>
      <c r="B296" s="617" t="s">
        <v>1415</v>
      </c>
      <c r="C296" s="618" t="s">
        <v>1416</v>
      </c>
      <c r="D296" s="619">
        <v>24078099</v>
      </c>
      <c r="E296" s="619">
        <v>2104522</v>
      </c>
      <c r="F296" s="619">
        <v>0</v>
      </c>
      <c r="G296" s="619">
        <v>123548</v>
      </c>
      <c r="H296" s="619">
        <v>0</v>
      </c>
      <c r="I296" s="619">
        <v>123548</v>
      </c>
      <c r="J296" s="619">
        <v>0</v>
      </c>
      <c r="K296" s="619">
        <v>0</v>
      </c>
      <c r="L296" s="619">
        <v>0</v>
      </c>
      <c r="M296" s="619">
        <v>0</v>
      </c>
      <c r="N296" s="619">
        <v>0</v>
      </c>
      <c r="O296" s="619">
        <v>0</v>
      </c>
      <c r="P296" s="619">
        <v>26059073</v>
      </c>
      <c r="Q296" s="620" t="s">
        <v>472</v>
      </c>
      <c r="R296" s="620" t="s">
        <v>473</v>
      </c>
      <c r="S296" s="610" t="s">
        <v>474</v>
      </c>
      <c r="T296" s="611" t="s">
        <v>475</v>
      </c>
      <c r="U296" s="611" t="s">
        <v>1417</v>
      </c>
      <c r="V296" s="610" t="s">
        <v>1432</v>
      </c>
    </row>
    <row r="297" spans="1:22" x14ac:dyDescent="0.25">
      <c r="A297" s="610" t="s">
        <v>3385</v>
      </c>
      <c r="B297" s="617" t="s">
        <v>1418</v>
      </c>
      <c r="C297" s="618" t="s">
        <v>1419</v>
      </c>
      <c r="D297" s="619">
        <v>45820875</v>
      </c>
      <c r="E297" s="619">
        <v>4982126</v>
      </c>
      <c r="F297" s="619">
        <v>0</v>
      </c>
      <c r="G297" s="619">
        <v>193279</v>
      </c>
      <c r="H297" s="619">
        <v>0</v>
      </c>
      <c r="I297" s="619">
        <v>193279</v>
      </c>
      <c r="J297" s="619">
        <v>0</v>
      </c>
      <c r="K297" s="619">
        <v>0</v>
      </c>
      <c r="L297" s="619">
        <v>457488</v>
      </c>
      <c r="M297" s="619">
        <v>280174</v>
      </c>
      <c r="N297" s="619">
        <v>177314</v>
      </c>
      <c r="O297" s="619">
        <v>0</v>
      </c>
      <c r="P297" s="619">
        <v>50152234</v>
      </c>
      <c r="Q297" s="620" t="s">
        <v>614</v>
      </c>
      <c r="R297" s="620" t="s">
        <v>615</v>
      </c>
      <c r="S297" s="610" t="s">
        <v>474</v>
      </c>
      <c r="T297" s="611" t="s">
        <v>548</v>
      </c>
      <c r="U297" s="611" t="s">
        <v>1420</v>
      </c>
      <c r="V297" s="610" t="s">
        <v>1432</v>
      </c>
    </row>
    <row r="298" spans="1:22" x14ac:dyDescent="0.25">
      <c r="A298" s="610" t="s">
        <v>3385</v>
      </c>
      <c r="B298" s="617" t="s">
        <v>1421</v>
      </c>
      <c r="C298" s="618" t="s">
        <v>1422</v>
      </c>
      <c r="D298" s="619">
        <v>24880558</v>
      </c>
      <c r="E298" s="619">
        <v>2434177</v>
      </c>
      <c r="F298" s="619">
        <v>0</v>
      </c>
      <c r="G298" s="619">
        <v>149213</v>
      </c>
      <c r="H298" s="619">
        <v>0</v>
      </c>
      <c r="I298" s="619">
        <v>149213</v>
      </c>
      <c r="J298" s="619">
        <v>0</v>
      </c>
      <c r="K298" s="619">
        <v>554602</v>
      </c>
      <c r="L298" s="619">
        <v>0</v>
      </c>
      <c r="M298" s="619">
        <v>0</v>
      </c>
      <c r="N298" s="619">
        <v>0</v>
      </c>
      <c r="O298" s="619">
        <v>0</v>
      </c>
      <c r="P298" s="619">
        <v>26610920</v>
      </c>
      <c r="Q298" s="620" t="s">
        <v>630</v>
      </c>
      <c r="R298" s="620" t="s">
        <v>557</v>
      </c>
      <c r="S298" s="610" t="s">
        <v>474</v>
      </c>
      <c r="T298" s="611" t="s">
        <v>558</v>
      </c>
      <c r="U298" s="611" t="s">
        <v>1423</v>
      </c>
      <c r="V298" s="610" t="s">
        <v>1432</v>
      </c>
    </row>
    <row r="299" spans="1:22" x14ac:dyDescent="0.25">
      <c r="A299" s="610" t="s">
        <v>3385</v>
      </c>
      <c r="B299" s="617" t="s">
        <v>1424</v>
      </c>
      <c r="C299" s="618" t="s">
        <v>1425</v>
      </c>
      <c r="D299" s="619">
        <v>22882490</v>
      </c>
      <c r="E299" s="619">
        <v>2307886</v>
      </c>
      <c r="F299" s="619">
        <v>0</v>
      </c>
      <c r="G299" s="619">
        <v>131728</v>
      </c>
      <c r="H299" s="619">
        <v>0</v>
      </c>
      <c r="I299" s="619">
        <v>131728</v>
      </c>
      <c r="J299" s="619">
        <v>0</v>
      </c>
      <c r="K299" s="619">
        <v>0</v>
      </c>
      <c r="L299" s="619">
        <v>3970</v>
      </c>
      <c r="M299" s="619">
        <v>3970</v>
      </c>
      <c r="N299" s="619">
        <v>0</v>
      </c>
      <c r="O299" s="619">
        <v>0</v>
      </c>
      <c r="P299" s="619">
        <v>25054678</v>
      </c>
      <c r="Q299" s="620" t="s">
        <v>614</v>
      </c>
      <c r="R299" s="620" t="s">
        <v>615</v>
      </c>
      <c r="S299" s="610" t="s">
        <v>474</v>
      </c>
      <c r="T299" s="611" t="s">
        <v>548</v>
      </c>
      <c r="U299" s="611" t="s">
        <v>1426</v>
      </c>
      <c r="V299" s="610" t="s">
        <v>1432</v>
      </c>
    </row>
    <row r="300" spans="1:22" x14ac:dyDescent="0.25">
      <c r="A300" s="610" t="s">
        <v>3385</v>
      </c>
      <c r="B300" s="617" t="s">
        <v>1427</v>
      </c>
      <c r="C300" s="618" t="s">
        <v>1428</v>
      </c>
      <c r="D300" s="619">
        <v>77293886</v>
      </c>
      <c r="E300" s="619">
        <v>5651973</v>
      </c>
      <c r="F300" s="619">
        <v>0</v>
      </c>
      <c r="G300" s="619">
        <v>288111</v>
      </c>
      <c r="H300" s="619">
        <v>0</v>
      </c>
      <c r="I300" s="619">
        <v>288111</v>
      </c>
      <c r="J300" s="619">
        <v>0</v>
      </c>
      <c r="K300" s="619">
        <v>1743738</v>
      </c>
      <c r="L300" s="619">
        <v>0</v>
      </c>
      <c r="M300" s="619">
        <v>0</v>
      </c>
      <c r="N300" s="619">
        <v>0</v>
      </c>
      <c r="O300" s="619">
        <v>0</v>
      </c>
      <c r="P300" s="619">
        <v>80914010</v>
      </c>
      <c r="Q300" s="620" t="s">
        <v>535</v>
      </c>
      <c r="R300" s="620" t="s">
        <v>1067</v>
      </c>
      <c r="S300" s="610" t="s">
        <v>535</v>
      </c>
      <c r="T300" s="611" t="s">
        <v>516</v>
      </c>
      <c r="U300" s="611" t="s">
        <v>1429</v>
      </c>
      <c r="V300" s="610" t="s">
        <v>1432</v>
      </c>
    </row>
    <row r="301" spans="1:22" x14ac:dyDescent="0.25">
      <c r="A301" s="610" t="s">
        <v>3378</v>
      </c>
      <c r="B301" s="611" t="s">
        <v>1430</v>
      </c>
      <c r="C301" s="611" t="s">
        <v>1431</v>
      </c>
      <c r="D301" s="619">
        <v>23827862544</v>
      </c>
      <c r="E301" s="619">
        <v>1653860113</v>
      </c>
      <c r="F301" s="619">
        <v>0</v>
      </c>
      <c r="G301" s="619">
        <v>83999997</v>
      </c>
      <c r="H301" s="619">
        <v>677403</v>
      </c>
      <c r="I301" s="619">
        <v>84677400</v>
      </c>
      <c r="J301" s="619">
        <v>12515000</v>
      </c>
      <c r="K301" s="619">
        <v>175649549</v>
      </c>
      <c r="L301" s="619">
        <v>129485770</v>
      </c>
      <c r="M301" s="619">
        <v>119677144</v>
      </c>
      <c r="N301" s="619">
        <v>9808626</v>
      </c>
      <c r="O301" s="619">
        <v>0</v>
      </c>
      <c r="P301" s="619">
        <v>25079394940</v>
      </c>
      <c r="Q301" s="610" t="s">
        <v>3378</v>
      </c>
      <c r="R301" s="610" t="s">
        <v>3378</v>
      </c>
      <c r="S301" s="619" t="s">
        <v>3378</v>
      </c>
      <c r="T301" s="619" t="s">
        <v>3378</v>
      </c>
      <c r="U301" s="610" t="s">
        <v>3378</v>
      </c>
      <c r="V301" s="610" t="s">
        <v>3368</v>
      </c>
    </row>
    <row r="306" spans="17:18" x14ac:dyDescent="0.25">
      <c r="Q306" s="620"/>
      <c r="R306" s="620"/>
    </row>
  </sheetData>
  <autoFilter ref="A4:V301" xr:uid="{9666AE30-6F76-4D15-BD4B-D316B32250ED}"/>
  <dataValidations disablePrompts="1" count="1">
    <dataValidation type="custom" allowBlank="1" showInputMessage="1" showErrorMessage="1" sqref="Q5:S28 Q299:S300 Q231:S297 Q30:S77 Q79:S89 Q306:R306 Q91:S229" xr:uid="{47D5326A-1705-4028-A193-60C9C62ECDBB}">
      <formula1>$EU$1="UNLOCK"</formula1>
    </dataValidation>
  </dataValidation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64393-30D4-4B1A-81DA-D232B1E73DB7}">
  <sheetPr codeName="Sheet9"/>
  <dimension ref="A1:CC301"/>
  <sheetViews>
    <sheetView zoomScaleNormal="100" workbookViewId="0">
      <pane xSplit="3" ySplit="1" topLeftCell="D2" activePane="bottomRight" state="frozen"/>
      <selection pane="topRight"/>
      <selection pane="bottomLeft"/>
      <selection pane="bottomRight"/>
    </sheetView>
  </sheetViews>
  <sheetFormatPr defaultColWidth="9.140625" defaultRowHeight="15" x14ac:dyDescent="0.25"/>
  <cols>
    <col min="1" max="2" width="8.85546875" style="610" bestFit="1" customWidth="1"/>
    <col min="3" max="3" width="31.42578125" style="610" bestFit="1" customWidth="1"/>
    <col min="4" max="75" width="18.7109375" style="616" customWidth="1"/>
    <col min="76" max="76" width="23.28515625" style="610" bestFit="1" customWidth="1"/>
    <col min="77" max="77" width="54.7109375" style="610" bestFit="1" customWidth="1"/>
    <col min="78" max="78" width="19.140625" style="610" bestFit="1" customWidth="1"/>
    <col min="79" max="79" width="23.42578125" style="610" bestFit="1" customWidth="1"/>
    <col min="80" max="80" width="12.5703125" style="610" bestFit="1" customWidth="1"/>
    <col min="81" max="81" width="19.85546875" style="610" bestFit="1" customWidth="1"/>
    <col min="82" max="16384" width="9.140625" style="610"/>
  </cols>
  <sheetData>
    <row r="1" spans="1:81" s="729" customFormat="1" ht="38.25" x14ac:dyDescent="0.2">
      <c r="A1" s="608" t="s">
        <v>1433</v>
      </c>
      <c r="C1" s="781"/>
      <c r="D1" s="723" t="s">
        <v>3270</v>
      </c>
      <c r="E1" s="724"/>
      <c r="F1" s="725"/>
      <c r="G1" s="726" t="s">
        <v>1434</v>
      </c>
      <c r="H1" s="726"/>
      <c r="I1" s="726"/>
      <c r="J1" s="726" t="s">
        <v>1435</v>
      </c>
      <c r="K1" s="726"/>
      <c r="L1" s="726"/>
      <c r="M1" s="726" t="s">
        <v>1436</v>
      </c>
      <c r="N1" s="726"/>
      <c r="O1" s="726"/>
      <c r="P1" s="726" t="s">
        <v>1437</v>
      </c>
      <c r="Q1" s="726"/>
      <c r="R1" s="726"/>
      <c r="S1" s="726" t="s">
        <v>1438</v>
      </c>
      <c r="T1" s="726"/>
      <c r="U1" s="726"/>
      <c r="V1" s="723" t="s">
        <v>1439</v>
      </c>
      <c r="W1" s="727"/>
      <c r="X1" s="728"/>
      <c r="Y1" s="623" t="s">
        <v>1440</v>
      </c>
      <c r="Z1" s="728"/>
      <c r="AA1" s="728"/>
      <c r="AB1" s="726" t="s">
        <v>1441</v>
      </c>
      <c r="AC1" s="726"/>
      <c r="AD1" s="726"/>
      <c r="AE1" s="723" t="s">
        <v>1442</v>
      </c>
      <c r="AF1" s="727"/>
      <c r="AG1" s="728"/>
      <c r="AH1" s="623" t="s">
        <v>1443</v>
      </c>
      <c r="AI1" s="728"/>
      <c r="AJ1" s="728"/>
      <c r="AK1" s="726" t="s">
        <v>1444</v>
      </c>
      <c r="AL1" s="726"/>
      <c r="AM1" s="726"/>
      <c r="AN1" s="726" t="s">
        <v>3271</v>
      </c>
      <c r="AO1" s="726"/>
      <c r="AP1" s="726" t="s">
        <v>1445</v>
      </c>
      <c r="AQ1" s="726"/>
      <c r="AR1" s="726"/>
      <c r="AS1" s="723" t="s">
        <v>1446</v>
      </c>
      <c r="AT1" s="727"/>
      <c r="AU1" s="728"/>
      <c r="AV1" s="726" t="s">
        <v>1447</v>
      </c>
      <c r="AW1" s="726"/>
      <c r="AX1" s="726" t="s">
        <v>1448</v>
      </c>
      <c r="AY1" s="726"/>
      <c r="AZ1" s="726" t="s">
        <v>112</v>
      </c>
      <c r="BA1" s="723" t="s">
        <v>1449</v>
      </c>
      <c r="BB1" s="727"/>
      <c r="BC1" s="728"/>
      <c r="BD1" s="723" t="s">
        <v>1450</v>
      </c>
      <c r="BE1" s="727"/>
      <c r="BF1" s="728"/>
      <c r="BG1" s="723" t="s">
        <v>1451</v>
      </c>
      <c r="BH1" s="727"/>
      <c r="BI1" s="723" t="s">
        <v>1452</v>
      </c>
      <c r="BJ1" s="727"/>
      <c r="BK1" s="728"/>
      <c r="BL1" s="622" t="s">
        <v>1453</v>
      </c>
      <c r="BM1" s="623"/>
      <c r="BN1" s="622" t="s">
        <v>1454</v>
      </c>
      <c r="BO1" s="623"/>
      <c r="BP1" s="622" t="s">
        <v>1455</v>
      </c>
      <c r="BQ1" s="623"/>
      <c r="BR1" s="622" t="s">
        <v>1456</v>
      </c>
      <c r="BS1" s="623"/>
      <c r="BT1" s="622" t="s">
        <v>1457</v>
      </c>
      <c r="BU1" s="623"/>
      <c r="BV1" s="726" t="s">
        <v>1458</v>
      </c>
      <c r="BW1" s="726" t="s">
        <v>1459</v>
      </c>
    </row>
    <row r="2" spans="1:81" x14ac:dyDescent="0.25">
      <c r="C2" s="611" t="s">
        <v>433</v>
      </c>
      <c r="D2" s="612" t="s">
        <v>1460</v>
      </c>
      <c r="E2" s="612" t="s">
        <v>1461</v>
      </c>
      <c r="F2" s="612" t="s">
        <v>1462</v>
      </c>
      <c r="G2" s="612" t="s">
        <v>1463</v>
      </c>
      <c r="H2" s="612" t="s">
        <v>1464</v>
      </c>
      <c r="I2" s="612" t="s">
        <v>1465</v>
      </c>
      <c r="J2" s="612" t="s">
        <v>1466</v>
      </c>
      <c r="K2" s="612" t="s">
        <v>1467</v>
      </c>
      <c r="L2" s="612" t="s">
        <v>1468</v>
      </c>
      <c r="M2" s="612" t="s">
        <v>1469</v>
      </c>
      <c r="N2" s="612" t="s">
        <v>1470</v>
      </c>
      <c r="O2" s="612" t="s">
        <v>1471</v>
      </c>
      <c r="P2" s="612" t="s">
        <v>1472</v>
      </c>
      <c r="Q2" s="612" t="s">
        <v>1473</v>
      </c>
      <c r="R2" s="612" t="s">
        <v>1474</v>
      </c>
      <c r="S2" s="612" t="s">
        <v>1475</v>
      </c>
      <c r="T2" s="612" t="s">
        <v>1476</v>
      </c>
      <c r="U2" s="612" t="s">
        <v>1477</v>
      </c>
      <c r="V2" s="612" t="s">
        <v>1478</v>
      </c>
      <c r="W2" s="612" t="s">
        <v>1479</v>
      </c>
      <c r="X2" s="612" t="s">
        <v>1480</v>
      </c>
      <c r="Y2" s="612" t="s">
        <v>1481</v>
      </c>
      <c r="Z2" s="612" t="s">
        <v>1482</v>
      </c>
      <c r="AA2" s="612" t="s">
        <v>1483</v>
      </c>
      <c r="AB2" s="612" t="s">
        <v>1484</v>
      </c>
      <c r="AC2" s="612" t="s">
        <v>1485</v>
      </c>
      <c r="AD2" s="612" t="s">
        <v>1486</v>
      </c>
      <c r="AE2" s="612" t="s">
        <v>1487</v>
      </c>
      <c r="AF2" s="612" t="s">
        <v>1488</v>
      </c>
      <c r="AG2" s="612" t="s">
        <v>1489</v>
      </c>
      <c r="AH2" s="612" t="s">
        <v>1490</v>
      </c>
      <c r="AI2" s="612" t="s">
        <v>1491</v>
      </c>
      <c r="AJ2" s="612" t="s">
        <v>1492</v>
      </c>
      <c r="AK2" s="612" t="s">
        <v>1493</v>
      </c>
      <c r="AL2" s="612" t="s">
        <v>1494</v>
      </c>
      <c r="AM2" s="612" t="s">
        <v>1495</v>
      </c>
      <c r="AN2" s="612" t="s">
        <v>1496</v>
      </c>
      <c r="AO2" s="612" t="s">
        <v>1497</v>
      </c>
      <c r="AP2" s="612" t="s">
        <v>1498</v>
      </c>
      <c r="AQ2" s="612" t="s">
        <v>1499</v>
      </c>
      <c r="AR2" s="612" t="s">
        <v>1500</v>
      </c>
      <c r="AS2" s="612" t="s">
        <v>1501</v>
      </c>
      <c r="AT2" s="612" t="s">
        <v>1502</v>
      </c>
      <c r="AU2" s="612" t="s">
        <v>1503</v>
      </c>
      <c r="AV2" s="612" t="s">
        <v>1504</v>
      </c>
      <c r="AW2" s="612" t="s">
        <v>1505</v>
      </c>
      <c r="AX2" s="612" t="s">
        <v>1506</v>
      </c>
      <c r="AY2" s="612" t="s">
        <v>1507</v>
      </c>
      <c r="AZ2" s="612" t="s">
        <v>1508</v>
      </c>
      <c r="BA2" s="612" t="s">
        <v>1509</v>
      </c>
      <c r="BB2" s="612" t="s">
        <v>1510</v>
      </c>
      <c r="BC2" s="612" t="s">
        <v>1511</v>
      </c>
      <c r="BD2" s="612" t="s">
        <v>1512</v>
      </c>
      <c r="BE2" s="612" t="s">
        <v>1513</v>
      </c>
      <c r="BF2" s="612" t="s">
        <v>1514</v>
      </c>
      <c r="BG2" s="612" t="s">
        <v>1515</v>
      </c>
      <c r="BH2" s="612" t="s">
        <v>1516</v>
      </c>
      <c r="BI2" s="612" t="s">
        <v>1517</v>
      </c>
      <c r="BJ2" s="612" t="s">
        <v>1518</v>
      </c>
      <c r="BK2" s="611" t="s">
        <v>1519</v>
      </c>
      <c r="BL2" s="611" t="s">
        <v>1520</v>
      </c>
      <c r="BM2" s="611" t="s">
        <v>1521</v>
      </c>
      <c r="BN2" s="611" t="s">
        <v>1522</v>
      </c>
      <c r="BO2" s="611" t="s">
        <v>1523</v>
      </c>
      <c r="BP2" s="611" t="s">
        <v>1524</v>
      </c>
      <c r="BQ2" s="611" t="s">
        <v>1525</v>
      </c>
      <c r="BR2" s="611" t="s">
        <v>1526</v>
      </c>
      <c r="BS2" s="611" t="s">
        <v>1527</v>
      </c>
      <c r="BT2" s="611" t="s">
        <v>1528</v>
      </c>
      <c r="BU2" s="611" t="s">
        <v>1529</v>
      </c>
      <c r="BV2" s="611" t="s">
        <v>1530</v>
      </c>
      <c r="BW2" s="611" t="s">
        <v>1531</v>
      </c>
    </row>
    <row r="3" spans="1:81" x14ac:dyDescent="0.25">
      <c r="C3" s="611" t="s">
        <v>447</v>
      </c>
      <c r="D3" s="803" t="s">
        <v>448</v>
      </c>
      <c r="E3" s="803" t="s">
        <v>1532</v>
      </c>
      <c r="F3" s="803" t="s">
        <v>1533</v>
      </c>
      <c r="G3" s="803" t="s">
        <v>449</v>
      </c>
      <c r="H3" s="803" t="s">
        <v>1534</v>
      </c>
      <c r="I3" s="803" t="s">
        <v>1535</v>
      </c>
      <c r="J3" s="803" t="s">
        <v>450</v>
      </c>
      <c r="K3" s="803" t="s">
        <v>1536</v>
      </c>
      <c r="L3" s="803" t="s">
        <v>1537</v>
      </c>
      <c r="M3" s="803" t="s">
        <v>451</v>
      </c>
      <c r="N3" s="803" t="s">
        <v>1538</v>
      </c>
      <c r="O3" s="803" t="s">
        <v>1539</v>
      </c>
      <c r="P3" s="803" t="s">
        <v>452</v>
      </c>
      <c r="Q3" s="803" t="s">
        <v>1540</v>
      </c>
      <c r="R3" s="803" t="s">
        <v>1541</v>
      </c>
      <c r="S3" s="803" t="s">
        <v>453</v>
      </c>
      <c r="T3" s="803" t="s">
        <v>1542</v>
      </c>
      <c r="U3" s="803" t="s">
        <v>1543</v>
      </c>
      <c r="V3" s="803" t="s">
        <v>454</v>
      </c>
      <c r="W3" s="803" t="s">
        <v>1544</v>
      </c>
      <c r="X3" s="803" t="s">
        <v>1545</v>
      </c>
      <c r="Y3" s="804" t="s">
        <v>455</v>
      </c>
      <c r="Z3" s="804" t="s">
        <v>1546</v>
      </c>
      <c r="AA3" s="804" t="s">
        <v>1547</v>
      </c>
      <c r="AB3" s="805" t="s">
        <v>456</v>
      </c>
      <c r="AC3" s="805" t="s">
        <v>1548</v>
      </c>
      <c r="AD3" s="805" t="s">
        <v>1549</v>
      </c>
      <c r="AE3" s="805" t="s">
        <v>459</v>
      </c>
      <c r="AF3" s="805" t="s">
        <v>1550</v>
      </c>
      <c r="AG3" s="805" t="s">
        <v>1551</v>
      </c>
      <c r="AH3" s="805" t="s">
        <v>460</v>
      </c>
      <c r="AI3" s="805" t="s">
        <v>1552</v>
      </c>
      <c r="AJ3" s="805" t="s">
        <v>1553</v>
      </c>
      <c r="AK3" s="805" t="s">
        <v>1554</v>
      </c>
      <c r="AL3" s="805" t="s">
        <v>1555</v>
      </c>
      <c r="AM3" s="805" t="s">
        <v>1556</v>
      </c>
      <c r="AN3" s="805" t="s">
        <v>1557</v>
      </c>
      <c r="AO3" s="805" t="s">
        <v>1558</v>
      </c>
      <c r="AP3" s="805" t="s">
        <v>1559</v>
      </c>
      <c r="AQ3" s="805" t="s">
        <v>1560</v>
      </c>
      <c r="AR3" s="805" t="s">
        <v>1561</v>
      </c>
      <c r="AS3" s="805" t="s">
        <v>1562</v>
      </c>
      <c r="AT3" s="805" t="s">
        <v>1563</v>
      </c>
      <c r="AU3" s="805" t="s">
        <v>1564</v>
      </c>
      <c r="AV3" s="805" t="s">
        <v>1565</v>
      </c>
      <c r="AW3" s="805" t="s">
        <v>1566</v>
      </c>
      <c r="AX3" s="805" t="s">
        <v>1567</v>
      </c>
      <c r="AY3" s="805" t="s">
        <v>1568</v>
      </c>
      <c r="AZ3" s="805" t="s">
        <v>1569</v>
      </c>
      <c r="BA3" s="805" t="s">
        <v>1570</v>
      </c>
      <c r="BB3" s="805" t="s">
        <v>1571</v>
      </c>
      <c r="BC3" s="805" t="s">
        <v>1572</v>
      </c>
      <c r="BD3" s="805" t="s">
        <v>1573</v>
      </c>
      <c r="BE3" s="805" t="s">
        <v>1574</v>
      </c>
      <c r="BF3" s="805" t="s">
        <v>1575</v>
      </c>
      <c r="BG3" s="805" t="s">
        <v>1576</v>
      </c>
      <c r="BH3" s="805" t="s">
        <v>1577</v>
      </c>
      <c r="BI3" s="805" t="s">
        <v>1578</v>
      </c>
      <c r="BJ3" s="805" t="s">
        <v>1579</v>
      </c>
      <c r="BK3" s="805" t="s">
        <v>1580</v>
      </c>
      <c r="BL3" s="805" t="s">
        <v>1581</v>
      </c>
      <c r="BM3" s="805" t="s">
        <v>1582</v>
      </c>
      <c r="BN3" s="805" t="s">
        <v>1583</v>
      </c>
      <c r="BO3" s="805" t="s">
        <v>1584</v>
      </c>
      <c r="BP3" s="805" t="s">
        <v>1585</v>
      </c>
      <c r="BQ3" s="805" t="s">
        <v>1586</v>
      </c>
      <c r="BR3" s="805" t="s">
        <v>1587</v>
      </c>
      <c r="BS3" s="805" t="s">
        <v>1588</v>
      </c>
      <c r="BT3" s="805" t="s">
        <v>1589</v>
      </c>
      <c r="BU3" s="805" t="s">
        <v>1590</v>
      </c>
      <c r="BV3" s="805" t="s">
        <v>1591</v>
      </c>
      <c r="BW3" s="805" t="s">
        <v>1592</v>
      </c>
    </row>
    <row r="4" spans="1:81" s="608" customFormat="1" x14ac:dyDescent="0.25">
      <c r="A4" s="729" t="s">
        <v>461</v>
      </c>
      <c r="B4" s="729" t="s">
        <v>462</v>
      </c>
      <c r="C4" s="729" t="s">
        <v>1593</v>
      </c>
      <c r="D4" s="619" t="s">
        <v>1432</v>
      </c>
      <c r="E4" s="619" t="s">
        <v>1432</v>
      </c>
      <c r="F4" s="619" t="s">
        <v>1432</v>
      </c>
      <c r="G4" s="619" t="s">
        <v>1432</v>
      </c>
      <c r="H4" s="619" t="s">
        <v>1432</v>
      </c>
      <c r="I4" s="619" t="s">
        <v>1432</v>
      </c>
      <c r="J4" s="619" t="s">
        <v>1432</v>
      </c>
      <c r="K4" s="619" t="s">
        <v>1432</v>
      </c>
      <c r="L4" s="619" t="s">
        <v>1432</v>
      </c>
      <c r="M4" s="619" t="s">
        <v>1432</v>
      </c>
      <c r="N4" s="619" t="s">
        <v>1432</v>
      </c>
      <c r="O4" s="619" t="s">
        <v>1432</v>
      </c>
      <c r="P4" s="619" t="s">
        <v>1432</v>
      </c>
      <c r="Q4" s="619" t="s">
        <v>1432</v>
      </c>
      <c r="R4" s="619" t="s">
        <v>1432</v>
      </c>
      <c r="S4" s="619" t="s">
        <v>1432</v>
      </c>
      <c r="T4" s="619" t="s">
        <v>1432</v>
      </c>
      <c r="U4" s="619" t="s">
        <v>1432</v>
      </c>
      <c r="V4" s="619" t="s">
        <v>1432</v>
      </c>
      <c r="W4" s="619" t="s">
        <v>1432</v>
      </c>
      <c r="X4" s="619" t="s">
        <v>1432</v>
      </c>
      <c r="Y4" s="619"/>
      <c r="Z4" s="619"/>
      <c r="AA4" s="619"/>
      <c r="AB4" s="619" t="s">
        <v>1432</v>
      </c>
      <c r="AC4" s="619" t="s">
        <v>1432</v>
      </c>
      <c r="AD4" s="619" t="s">
        <v>1432</v>
      </c>
      <c r="AE4" s="619" t="s">
        <v>1432</v>
      </c>
      <c r="AF4" s="619" t="s">
        <v>1432</v>
      </c>
      <c r="AG4" s="619" t="s">
        <v>1432</v>
      </c>
      <c r="AH4" s="619"/>
      <c r="AI4" s="619"/>
      <c r="AJ4" s="619"/>
      <c r="AK4" s="619" t="s">
        <v>1432</v>
      </c>
      <c r="AL4" s="619" t="s">
        <v>1432</v>
      </c>
      <c r="AM4" s="619" t="s">
        <v>1432</v>
      </c>
      <c r="AN4" s="619" t="s">
        <v>1432</v>
      </c>
      <c r="AO4" s="619" t="s">
        <v>1432</v>
      </c>
      <c r="AP4" s="619" t="s">
        <v>1432</v>
      </c>
      <c r="AQ4" s="619" t="s">
        <v>1432</v>
      </c>
      <c r="AR4" s="619" t="s">
        <v>1432</v>
      </c>
      <c r="AS4" s="619" t="s">
        <v>1432</v>
      </c>
      <c r="AT4" s="619" t="s">
        <v>1432</v>
      </c>
      <c r="AU4" s="619" t="s">
        <v>1432</v>
      </c>
      <c r="AV4" s="619" t="s">
        <v>1432</v>
      </c>
      <c r="AW4" s="619" t="s">
        <v>1432</v>
      </c>
      <c r="AX4" s="619" t="s">
        <v>1432</v>
      </c>
      <c r="AY4" s="619" t="s">
        <v>1432</v>
      </c>
      <c r="AZ4" s="619" t="s">
        <v>1432</v>
      </c>
      <c r="BA4" s="619" t="s">
        <v>1432</v>
      </c>
      <c r="BB4" s="619" t="s">
        <v>1432</v>
      </c>
      <c r="BC4" s="619" t="s">
        <v>1432</v>
      </c>
      <c r="BD4" s="619" t="s">
        <v>1432</v>
      </c>
      <c r="BE4" s="619" t="s">
        <v>1432</v>
      </c>
      <c r="BF4" s="619" t="s">
        <v>1432</v>
      </c>
      <c r="BG4" s="619" t="s">
        <v>1432</v>
      </c>
      <c r="BH4" s="619" t="s">
        <v>1432</v>
      </c>
      <c r="BI4" s="619" t="s">
        <v>1432</v>
      </c>
      <c r="BJ4" s="619" t="s">
        <v>1432</v>
      </c>
      <c r="BK4" s="619" t="s">
        <v>1432</v>
      </c>
      <c r="BL4" s="619"/>
      <c r="BM4" s="619"/>
      <c r="BN4" s="619"/>
      <c r="BO4" s="619"/>
      <c r="BP4" s="619"/>
      <c r="BQ4" s="619"/>
      <c r="BR4" s="619"/>
      <c r="BS4" s="619"/>
      <c r="BT4" s="619"/>
      <c r="BU4" s="619"/>
      <c r="BV4" s="619" t="s">
        <v>1432</v>
      </c>
      <c r="BW4" s="619" t="s">
        <v>1432</v>
      </c>
      <c r="BX4" s="729" t="s">
        <v>464</v>
      </c>
      <c r="BY4" s="729" t="s">
        <v>465</v>
      </c>
      <c r="BZ4" s="729" t="s">
        <v>466</v>
      </c>
      <c r="CA4" s="729" t="s">
        <v>467</v>
      </c>
      <c r="CB4" s="729" t="s">
        <v>468</v>
      </c>
      <c r="CC4" s="729" t="s">
        <v>469</v>
      </c>
    </row>
    <row r="5" spans="1:81" x14ac:dyDescent="0.25">
      <c r="A5" s="610" t="s">
        <v>3385</v>
      </c>
      <c r="B5" s="617" t="s">
        <v>470</v>
      </c>
      <c r="C5" s="618" t="s">
        <v>471</v>
      </c>
      <c r="D5" s="619">
        <v>16928563</v>
      </c>
      <c r="E5" s="619">
        <v>0</v>
      </c>
      <c r="F5" s="619">
        <v>16928563</v>
      </c>
      <c r="G5" s="619">
        <v>-21092</v>
      </c>
      <c r="H5" s="619">
        <v>0</v>
      </c>
      <c r="I5" s="619">
        <v>-21092</v>
      </c>
      <c r="J5" s="619">
        <v>0</v>
      </c>
      <c r="K5" s="619">
        <v>0</v>
      </c>
      <c r="L5" s="619">
        <v>0</v>
      </c>
      <c r="M5" s="619">
        <v>-12242</v>
      </c>
      <c r="N5" s="619">
        <v>0</v>
      </c>
      <c r="O5" s="619">
        <v>-12242</v>
      </c>
      <c r="P5" s="619">
        <v>-158300</v>
      </c>
      <c r="Q5" s="619">
        <v>0</v>
      </c>
      <c r="R5" s="619">
        <v>-158300</v>
      </c>
      <c r="S5" s="619">
        <v>0</v>
      </c>
      <c r="T5" s="619">
        <v>0</v>
      </c>
      <c r="U5" s="619">
        <v>0</v>
      </c>
      <c r="V5" s="619">
        <v>97630</v>
      </c>
      <c r="W5" s="619">
        <v>0</v>
      </c>
      <c r="X5" s="619">
        <v>97630</v>
      </c>
      <c r="Y5" s="619">
        <v>0</v>
      </c>
      <c r="Z5" s="619">
        <v>0</v>
      </c>
      <c r="AA5" s="619">
        <v>0</v>
      </c>
      <c r="AB5" s="619">
        <v>-425172</v>
      </c>
      <c r="AC5" s="619">
        <v>0</v>
      </c>
      <c r="AD5" s="619">
        <v>-425172</v>
      </c>
      <c r="AE5" s="619">
        <v>360243</v>
      </c>
      <c r="AF5" s="619">
        <v>0</v>
      </c>
      <c r="AG5" s="619">
        <v>360243</v>
      </c>
      <c r="AH5" s="619">
        <v>-127362</v>
      </c>
      <c r="AI5" s="619">
        <v>0</v>
      </c>
      <c r="AJ5" s="619">
        <v>-127362</v>
      </c>
      <c r="AK5" s="619">
        <v>16642268</v>
      </c>
      <c r="AL5" s="619">
        <v>0</v>
      </c>
      <c r="AM5" s="619">
        <v>16642268</v>
      </c>
      <c r="AN5" s="619">
        <v>0</v>
      </c>
      <c r="AO5" s="619">
        <v>0</v>
      </c>
      <c r="AP5" s="619">
        <v>0</v>
      </c>
      <c r="AQ5" s="619">
        <v>0</v>
      </c>
      <c r="AR5" s="619">
        <v>0</v>
      </c>
      <c r="AS5" s="619">
        <v>0</v>
      </c>
      <c r="AT5" s="619">
        <v>0</v>
      </c>
      <c r="AU5" s="619">
        <v>0</v>
      </c>
      <c r="AV5" s="619">
        <v>0</v>
      </c>
      <c r="AW5" s="619">
        <v>0</v>
      </c>
      <c r="AX5" s="619">
        <v>0</v>
      </c>
      <c r="AY5" s="619">
        <v>0</v>
      </c>
      <c r="AZ5" s="619">
        <v>0</v>
      </c>
      <c r="BA5" s="619">
        <v>0</v>
      </c>
      <c r="BB5" s="619">
        <v>0</v>
      </c>
      <c r="BC5" s="619">
        <v>0</v>
      </c>
      <c r="BD5" s="619">
        <v>0</v>
      </c>
      <c r="BE5" s="619">
        <v>0</v>
      </c>
      <c r="BF5" s="619">
        <v>0</v>
      </c>
      <c r="BG5" s="619">
        <v>0</v>
      </c>
      <c r="BH5" s="619">
        <v>0</v>
      </c>
      <c r="BI5" s="619">
        <v>0</v>
      </c>
      <c r="BJ5" s="619">
        <v>0</v>
      </c>
      <c r="BK5" s="619">
        <v>0</v>
      </c>
      <c r="BL5" s="619">
        <v>0</v>
      </c>
      <c r="BM5" s="619">
        <v>0</v>
      </c>
      <c r="BN5" s="619">
        <v>0</v>
      </c>
      <c r="BO5" s="619">
        <v>0</v>
      </c>
      <c r="BP5" s="619">
        <v>0</v>
      </c>
      <c r="BQ5" s="619">
        <v>0</v>
      </c>
      <c r="BR5" s="619">
        <v>0</v>
      </c>
      <c r="BS5" s="619">
        <v>0</v>
      </c>
      <c r="BT5" s="619">
        <v>0</v>
      </c>
      <c r="BU5" s="624">
        <v>0</v>
      </c>
      <c r="BV5" s="624">
        <v>86152</v>
      </c>
      <c r="BW5" s="619">
        <v>-316355</v>
      </c>
      <c r="BX5" s="620" t="s">
        <v>472</v>
      </c>
      <c r="BY5" s="620" t="s">
        <v>473</v>
      </c>
      <c r="BZ5" s="610" t="s">
        <v>474</v>
      </c>
      <c r="CA5" s="611" t="s">
        <v>475</v>
      </c>
      <c r="CB5" s="611" t="s">
        <v>476</v>
      </c>
      <c r="CC5" s="610" t="s">
        <v>1432</v>
      </c>
    </row>
    <row r="6" spans="1:81" x14ac:dyDescent="0.25">
      <c r="A6" s="610" t="s">
        <v>3385</v>
      </c>
      <c r="B6" s="617" t="s">
        <v>477</v>
      </c>
      <c r="C6" s="618" t="s">
        <v>478</v>
      </c>
      <c r="D6" s="619">
        <v>30799888</v>
      </c>
      <c r="E6" s="619">
        <v>0</v>
      </c>
      <c r="F6" s="619">
        <v>30799888</v>
      </c>
      <c r="G6" s="619">
        <v>-9412</v>
      </c>
      <c r="H6" s="619">
        <v>0</v>
      </c>
      <c r="I6" s="619">
        <v>-9412</v>
      </c>
      <c r="J6" s="619">
        <v>-109338</v>
      </c>
      <c r="K6" s="619">
        <v>0</v>
      </c>
      <c r="L6" s="619">
        <v>-109338</v>
      </c>
      <c r="M6" s="619">
        <v>0</v>
      </c>
      <c r="N6" s="619">
        <v>0</v>
      </c>
      <c r="O6" s="619">
        <v>0</v>
      </c>
      <c r="P6" s="619">
        <v>-147438</v>
      </c>
      <c r="Q6" s="619">
        <v>0</v>
      </c>
      <c r="R6" s="619">
        <v>-147438</v>
      </c>
      <c r="S6" s="619">
        <v>0</v>
      </c>
      <c r="T6" s="619">
        <v>0</v>
      </c>
      <c r="U6" s="619">
        <v>0</v>
      </c>
      <c r="V6" s="619">
        <v>0</v>
      </c>
      <c r="W6" s="619">
        <v>0</v>
      </c>
      <c r="X6" s="619">
        <v>0</v>
      </c>
      <c r="Y6" s="619">
        <v>0</v>
      </c>
      <c r="Z6" s="619">
        <v>0</v>
      </c>
      <c r="AA6" s="619">
        <v>0</v>
      </c>
      <c r="AB6" s="619">
        <v>59400</v>
      </c>
      <c r="AC6" s="619">
        <v>0</v>
      </c>
      <c r="AD6" s="619">
        <v>59400</v>
      </c>
      <c r="AE6" s="619">
        <v>1007800</v>
      </c>
      <c r="AF6" s="619">
        <v>0</v>
      </c>
      <c r="AG6" s="619">
        <v>1007800</v>
      </c>
      <c r="AH6" s="619">
        <v>-259300</v>
      </c>
      <c r="AI6" s="619">
        <v>0</v>
      </c>
      <c r="AJ6" s="619">
        <v>-259300</v>
      </c>
      <c r="AK6" s="619">
        <v>31450938</v>
      </c>
      <c r="AL6" s="619">
        <v>0</v>
      </c>
      <c r="AM6" s="619">
        <v>31450938</v>
      </c>
      <c r="AN6" s="619">
        <v>0</v>
      </c>
      <c r="AO6" s="619">
        <v>0</v>
      </c>
      <c r="AP6" s="619">
        <v>44053</v>
      </c>
      <c r="AQ6" s="619">
        <v>0</v>
      </c>
      <c r="AR6" s="619">
        <v>44053</v>
      </c>
      <c r="AS6" s="619">
        <v>0</v>
      </c>
      <c r="AT6" s="619">
        <v>0</v>
      </c>
      <c r="AU6" s="619">
        <v>0</v>
      </c>
      <c r="AV6" s="619">
        <v>0</v>
      </c>
      <c r="AW6" s="619">
        <v>0</v>
      </c>
      <c r="AX6" s="619">
        <v>0</v>
      </c>
      <c r="AY6" s="619">
        <v>0</v>
      </c>
      <c r="AZ6" s="619">
        <v>0</v>
      </c>
      <c r="BA6" s="619">
        <v>0</v>
      </c>
      <c r="BB6" s="619">
        <v>0</v>
      </c>
      <c r="BC6" s="619">
        <v>0</v>
      </c>
      <c r="BD6" s="619">
        <v>0</v>
      </c>
      <c r="BE6" s="619">
        <v>0</v>
      </c>
      <c r="BF6" s="619">
        <v>0</v>
      </c>
      <c r="BG6" s="619">
        <v>0</v>
      </c>
      <c r="BH6" s="619">
        <v>0</v>
      </c>
      <c r="BI6" s="619">
        <v>0</v>
      </c>
      <c r="BJ6" s="619">
        <v>0</v>
      </c>
      <c r="BK6" s="619">
        <v>0</v>
      </c>
      <c r="BL6" s="619">
        <v>0</v>
      </c>
      <c r="BM6" s="619">
        <v>0</v>
      </c>
      <c r="BN6" s="619">
        <v>0</v>
      </c>
      <c r="BO6" s="619">
        <v>0</v>
      </c>
      <c r="BP6" s="619">
        <v>0</v>
      </c>
      <c r="BQ6" s="619">
        <v>0</v>
      </c>
      <c r="BR6" s="619">
        <v>0</v>
      </c>
      <c r="BS6" s="619">
        <v>0</v>
      </c>
      <c r="BT6" s="619">
        <v>0</v>
      </c>
      <c r="BU6" s="624">
        <v>0</v>
      </c>
      <c r="BV6" s="624">
        <v>547646</v>
      </c>
      <c r="BW6" s="619">
        <v>-1721322</v>
      </c>
      <c r="BX6" s="620" t="s">
        <v>479</v>
      </c>
      <c r="BY6" s="620" t="s">
        <v>480</v>
      </c>
      <c r="BZ6" s="610" t="s">
        <v>474</v>
      </c>
      <c r="CA6" s="611" t="s">
        <v>481</v>
      </c>
      <c r="CB6" s="611" t="s">
        <v>482</v>
      </c>
      <c r="CC6" s="610" t="s">
        <v>1432</v>
      </c>
    </row>
    <row r="7" spans="1:81" x14ac:dyDescent="0.25">
      <c r="A7" s="610" t="s">
        <v>3385</v>
      </c>
      <c r="B7" s="617" t="s">
        <v>483</v>
      </c>
      <c r="C7" s="618" t="s">
        <v>484</v>
      </c>
      <c r="D7" s="619">
        <v>32461380</v>
      </c>
      <c r="E7" s="619">
        <v>0</v>
      </c>
      <c r="F7" s="619">
        <v>32461380</v>
      </c>
      <c r="G7" s="619">
        <v>-26559</v>
      </c>
      <c r="H7" s="619">
        <v>0</v>
      </c>
      <c r="I7" s="619">
        <v>-26559</v>
      </c>
      <c r="J7" s="619">
        <v>-145789</v>
      </c>
      <c r="K7" s="619">
        <v>0</v>
      </c>
      <c r="L7" s="619">
        <v>-145789</v>
      </c>
      <c r="M7" s="619">
        <v>0</v>
      </c>
      <c r="N7" s="619">
        <v>0</v>
      </c>
      <c r="O7" s="619">
        <v>0</v>
      </c>
      <c r="P7" s="619">
        <v>-278402</v>
      </c>
      <c r="Q7" s="619">
        <v>0</v>
      </c>
      <c r="R7" s="619">
        <v>-278402</v>
      </c>
      <c r="S7" s="619">
        <v>10738</v>
      </c>
      <c r="T7" s="619">
        <v>0</v>
      </c>
      <c r="U7" s="619">
        <v>10738</v>
      </c>
      <c r="V7" s="619">
        <v>1854222</v>
      </c>
      <c r="W7" s="619">
        <v>0</v>
      </c>
      <c r="X7" s="619">
        <v>1854222</v>
      </c>
      <c r="Y7" s="619">
        <v>0</v>
      </c>
      <c r="Z7" s="619">
        <v>0</v>
      </c>
      <c r="AA7" s="619">
        <v>0</v>
      </c>
      <c r="AB7" s="619">
        <v>51262</v>
      </c>
      <c r="AC7" s="619">
        <v>0</v>
      </c>
      <c r="AD7" s="619">
        <v>51262</v>
      </c>
      <c r="AE7" s="619">
        <v>-345222</v>
      </c>
      <c r="AF7" s="619">
        <v>0</v>
      </c>
      <c r="AG7" s="619">
        <v>-345222</v>
      </c>
      <c r="AH7" s="619">
        <v>-1194000</v>
      </c>
      <c r="AI7" s="619">
        <v>0</v>
      </c>
      <c r="AJ7" s="619">
        <v>-1194000</v>
      </c>
      <c r="AK7" s="619">
        <v>32533419</v>
      </c>
      <c r="AL7" s="619">
        <v>0</v>
      </c>
      <c r="AM7" s="619">
        <v>32533419</v>
      </c>
      <c r="AN7" s="619">
        <v>0</v>
      </c>
      <c r="AO7" s="619">
        <v>0</v>
      </c>
      <c r="AP7" s="619">
        <v>0</v>
      </c>
      <c r="AQ7" s="619">
        <v>0</v>
      </c>
      <c r="AR7" s="619">
        <v>0</v>
      </c>
      <c r="AS7" s="619">
        <v>0</v>
      </c>
      <c r="AT7" s="619">
        <v>0</v>
      </c>
      <c r="AU7" s="619">
        <v>0</v>
      </c>
      <c r="AV7" s="619">
        <v>0</v>
      </c>
      <c r="AW7" s="619">
        <v>0</v>
      </c>
      <c r="AX7" s="619">
        <v>0</v>
      </c>
      <c r="AY7" s="619">
        <v>0</v>
      </c>
      <c r="AZ7" s="619">
        <v>0</v>
      </c>
      <c r="BA7" s="619">
        <v>0</v>
      </c>
      <c r="BB7" s="619">
        <v>0</v>
      </c>
      <c r="BC7" s="619">
        <v>0</v>
      </c>
      <c r="BD7" s="619">
        <v>0</v>
      </c>
      <c r="BE7" s="619">
        <v>0</v>
      </c>
      <c r="BF7" s="619">
        <v>0</v>
      </c>
      <c r="BG7" s="619">
        <v>0</v>
      </c>
      <c r="BH7" s="619">
        <v>0</v>
      </c>
      <c r="BI7" s="619">
        <v>0</v>
      </c>
      <c r="BJ7" s="619">
        <v>0</v>
      </c>
      <c r="BK7" s="619">
        <v>0</v>
      </c>
      <c r="BL7" s="619">
        <v>0</v>
      </c>
      <c r="BM7" s="619">
        <v>0</v>
      </c>
      <c r="BN7" s="619">
        <v>0</v>
      </c>
      <c r="BO7" s="619">
        <v>0</v>
      </c>
      <c r="BP7" s="619">
        <v>0</v>
      </c>
      <c r="BQ7" s="619">
        <v>0</v>
      </c>
      <c r="BR7" s="619">
        <v>0</v>
      </c>
      <c r="BS7" s="619">
        <v>0</v>
      </c>
      <c r="BT7" s="619">
        <v>0</v>
      </c>
      <c r="BU7" s="624">
        <v>0</v>
      </c>
      <c r="BV7" s="624">
        <v>2084369</v>
      </c>
      <c r="BW7" s="619">
        <v>-687063</v>
      </c>
      <c r="BX7" s="620" t="s">
        <v>472</v>
      </c>
      <c r="BY7" s="620" t="s">
        <v>473</v>
      </c>
      <c r="BZ7" s="610" t="s">
        <v>474</v>
      </c>
      <c r="CA7" s="611" t="s">
        <v>475</v>
      </c>
      <c r="CB7" s="611" t="s">
        <v>485</v>
      </c>
      <c r="CC7" s="610" t="s">
        <v>1432</v>
      </c>
    </row>
    <row r="8" spans="1:81" x14ac:dyDescent="0.25">
      <c r="A8" s="610" t="s">
        <v>3386</v>
      </c>
      <c r="B8" s="617" t="s">
        <v>486</v>
      </c>
      <c r="C8" s="618" t="s">
        <v>487</v>
      </c>
      <c r="D8" s="619">
        <v>44190727</v>
      </c>
      <c r="E8" s="619">
        <v>0</v>
      </c>
      <c r="F8" s="619">
        <v>44190727</v>
      </c>
      <c r="G8" s="619">
        <v>-14608</v>
      </c>
      <c r="H8" s="619">
        <v>0</v>
      </c>
      <c r="I8" s="619">
        <v>-14608</v>
      </c>
      <c r="J8" s="619">
        <v>-326473</v>
      </c>
      <c r="K8" s="619">
        <v>0</v>
      </c>
      <c r="L8" s="619">
        <v>-326473</v>
      </c>
      <c r="M8" s="619">
        <v>0</v>
      </c>
      <c r="N8" s="619">
        <v>0</v>
      </c>
      <c r="O8" s="619">
        <v>0</v>
      </c>
      <c r="P8" s="619">
        <v>-697498</v>
      </c>
      <c r="Q8" s="619">
        <v>0</v>
      </c>
      <c r="R8" s="619">
        <v>-697498</v>
      </c>
      <c r="S8" s="619">
        <v>152445</v>
      </c>
      <c r="T8" s="619">
        <v>0</v>
      </c>
      <c r="U8" s="619">
        <v>152445</v>
      </c>
      <c r="V8" s="619">
        <v>919586</v>
      </c>
      <c r="W8" s="619">
        <v>0</v>
      </c>
      <c r="X8" s="619">
        <v>919586</v>
      </c>
      <c r="Y8" s="619">
        <v>0</v>
      </c>
      <c r="Z8" s="619">
        <v>0</v>
      </c>
      <c r="AA8" s="619">
        <v>0</v>
      </c>
      <c r="AB8" s="619">
        <v>23765</v>
      </c>
      <c r="AC8" s="619">
        <v>0</v>
      </c>
      <c r="AD8" s="619">
        <v>23765</v>
      </c>
      <c r="AE8" s="619">
        <v>0</v>
      </c>
      <c r="AF8" s="619">
        <v>0</v>
      </c>
      <c r="AG8" s="619">
        <v>0</v>
      </c>
      <c r="AH8" s="619">
        <v>-1676108</v>
      </c>
      <c r="AI8" s="619">
        <v>0</v>
      </c>
      <c r="AJ8" s="619">
        <v>-1676108</v>
      </c>
      <c r="AK8" s="619">
        <v>42898309</v>
      </c>
      <c r="AL8" s="619">
        <v>0</v>
      </c>
      <c r="AM8" s="619">
        <v>42898309</v>
      </c>
      <c r="AN8" s="619">
        <v>0</v>
      </c>
      <c r="AO8" s="619">
        <v>0</v>
      </c>
      <c r="AP8" s="619">
        <v>23541</v>
      </c>
      <c r="AQ8" s="619">
        <v>0</v>
      </c>
      <c r="AR8" s="619">
        <v>23541</v>
      </c>
      <c r="AS8" s="619">
        <v>0</v>
      </c>
      <c r="AT8" s="619">
        <v>0</v>
      </c>
      <c r="AU8" s="619">
        <v>0</v>
      </c>
      <c r="AV8" s="619">
        <v>0</v>
      </c>
      <c r="AW8" s="619">
        <v>0</v>
      </c>
      <c r="AX8" s="619">
        <v>0</v>
      </c>
      <c r="AY8" s="619">
        <v>0</v>
      </c>
      <c r="AZ8" s="619">
        <v>0</v>
      </c>
      <c r="BA8" s="619">
        <v>0</v>
      </c>
      <c r="BB8" s="619">
        <v>0</v>
      </c>
      <c r="BC8" s="619">
        <v>0</v>
      </c>
      <c r="BD8" s="619">
        <v>0</v>
      </c>
      <c r="BE8" s="619">
        <v>0</v>
      </c>
      <c r="BF8" s="619">
        <v>0</v>
      </c>
      <c r="BG8" s="619">
        <v>0</v>
      </c>
      <c r="BH8" s="619">
        <v>0</v>
      </c>
      <c r="BI8" s="619">
        <v>0</v>
      </c>
      <c r="BJ8" s="619">
        <v>0</v>
      </c>
      <c r="BK8" s="619">
        <v>0</v>
      </c>
      <c r="BL8" s="619">
        <v>0</v>
      </c>
      <c r="BM8" s="619">
        <v>0</v>
      </c>
      <c r="BN8" s="619">
        <v>0</v>
      </c>
      <c r="BO8" s="619">
        <v>0</v>
      </c>
      <c r="BP8" s="619">
        <v>0</v>
      </c>
      <c r="BQ8" s="619">
        <v>0</v>
      </c>
      <c r="BR8" s="619">
        <v>0</v>
      </c>
      <c r="BS8" s="619">
        <v>0</v>
      </c>
      <c r="BT8" s="619">
        <v>0</v>
      </c>
      <c r="BU8" s="624">
        <v>0</v>
      </c>
      <c r="BV8" s="624">
        <v>1398049</v>
      </c>
      <c r="BW8" s="619">
        <v>-524075</v>
      </c>
      <c r="BX8" s="620" t="s">
        <v>488</v>
      </c>
      <c r="BY8" s="620" t="s">
        <v>489</v>
      </c>
      <c r="BZ8" s="610" t="s">
        <v>474</v>
      </c>
      <c r="CA8" s="611" t="s">
        <v>481</v>
      </c>
      <c r="CB8" s="611" t="s">
        <v>490</v>
      </c>
      <c r="CC8" s="610" t="s">
        <v>1432</v>
      </c>
    </row>
    <row r="9" spans="1:81" x14ac:dyDescent="0.25">
      <c r="A9" s="610" t="s">
        <v>3385</v>
      </c>
      <c r="B9" s="617" t="s">
        <v>491</v>
      </c>
      <c r="C9" s="618" t="s">
        <v>492</v>
      </c>
      <c r="D9" s="619">
        <v>49095083</v>
      </c>
      <c r="E9" s="619">
        <v>0</v>
      </c>
      <c r="F9" s="619">
        <v>49095083</v>
      </c>
      <c r="G9" s="619">
        <v>-34278</v>
      </c>
      <c r="H9" s="619">
        <v>0</v>
      </c>
      <c r="I9" s="619">
        <v>-34278</v>
      </c>
      <c r="J9" s="619">
        <v>-214106</v>
      </c>
      <c r="K9" s="619">
        <v>0</v>
      </c>
      <c r="L9" s="619">
        <v>-214106</v>
      </c>
      <c r="M9" s="619">
        <v>0</v>
      </c>
      <c r="N9" s="619">
        <v>0</v>
      </c>
      <c r="O9" s="619">
        <v>0</v>
      </c>
      <c r="P9" s="619">
        <v>-150356</v>
      </c>
      <c r="Q9" s="619">
        <v>0</v>
      </c>
      <c r="R9" s="619">
        <v>-150356</v>
      </c>
      <c r="S9" s="619">
        <v>1043</v>
      </c>
      <c r="T9" s="619">
        <v>0</v>
      </c>
      <c r="U9" s="619">
        <v>1043</v>
      </c>
      <c r="V9" s="619">
        <v>2236458</v>
      </c>
      <c r="W9" s="619">
        <v>0</v>
      </c>
      <c r="X9" s="619">
        <v>2236458</v>
      </c>
      <c r="Y9" s="619">
        <v>0</v>
      </c>
      <c r="Z9" s="619">
        <v>0</v>
      </c>
      <c r="AA9" s="619">
        <v>0</v>
      </c>
      <c r="AB9" s="619">
        <v>0</v>
      </c>
      <c r="AC9" s="619">
        <v>0</v>
      </c>
      <c r="AD9" s="619">
        <v>0</v>
      </c>
      <c r="AE9" s="619">
        <v>1147265</v>
      </c>
      <c r="AF9" s="619">
        <v>0</v>
      </c>
      <c r="AG9" s="619">
        <v>1147265</v>
      </c>
      <c r="AH9" s="619">
        <v>-618173</v>
      </c>
      <c r="AI9" s="619">
        <v>0</v>
      </c>
      <c r="AJ9" s="619">
        <v>-618173</v>
      </c>
      <c r="AK9" s="619">
        <v>51677042</v>
      </c>
      <c r="AL9" s="619">
        <v>0</v>
      </c>
      <c r="AM9" s="619">
        <v>51677042</v>
      </c>
      <c r="AN9" s="619">
        <v>0</v>
      </c>
      <c r="AO9" s="619">
        <v>0</v>
      </c>
      <c r="AP9" s="619">
        <v>115974</v>
      </c>
      <c r="AQ9" s="619">
        <v>0</v>
      </c>
      <c r="AR9" s="619">
        <v>115974</v>
      </c>
      <c r="AS9" s="619">
        <v>0</v>
      </c>
      <c r="AT9" s="619">
        <v>0</v>
      </c>
      <c r="AU9" s="619">
        <v>0</v>
      </c>
      <c r="AV9" s="619">
        <v>0</v>
      </c>
      <c r="AW9" s="619">
        <v>0</v>
      </c>
      <c r="AX9" s="619">
        <v>0</v>
      </c>
      <c r="AY9" s="619">
        <v>0</v>
      </c>
      <c r="AZ9" s="619">
        <v>0</v>
      </c>
      <c r="BA9" s="619">
        <v>0</v>
      </c>
      <c r="BB9" s="619">
        <v>0</v>
      </c>
      <c r="BC9" s="619">
        <v>0</v>
      </c>
      <c r="BD9" s="619">
        <v>0</v>
      </c>
      <c r="BE9" s="619">
        <v>0</v>
      </c>
      <c r="BF9" s="619">
        <v>0</v>
      </c>
      <c r="BG9" s="619">
        <v>0</v>
      </c>
      <c r="BH9" s="619">
        <v>0</v>
      </c>
      <c r="BI9" s="619">
        <v>0</v>
      </c>
      <c r="BJ9" s="619">
        <v>0</v>
      </c>
      <c r="BK9" s="619">
        <v>0</v>
      </c>
      <c r="BL9" s="619">
        <v>0</v>
      </c>
      <c r="BM9" s="619">
        <v>0</v>
      </c>
      <c r="BN9" s="619">
        <v>0</v>
      </c>
      <c r="BO9" s="619">
        <v>0</v>
      </c>
      <c r="BP9" s="619">
        <v>0</v>
      </c>
      <c r="BQ9" s="619">
        <v>0</v>
      </c>
      <c r="BR9" s="619">
        <v>0</v>
      </c>
      <c r="BS9" s="619">
        <v>0</v>
      </c>
      <c r="BT9" s="619">
        <v>0</v>
      </c>
      <c r="BU9" s="624">
        <v>0</v>
      </c>
      <c r="BV9" s="624">
        <v>2879745</v>
      </c>
      <c r="BW9" s="619">
        <v>-1413357</v>
      </c>
      <c r="BX9" s="620" t="s">
        <v>493</v>
      </c>
      <c r="BY9" s="620" t="s">
        <v>494</v>
      </c>
      <c r="BZ9" s="610" t="s">
        <v>474</v>
      </c>
      <c r="CA9" s="611" t="s">
        <v>475</v>
      </c>
      <c r="CB9" s="611" t="s">
        <v>495</v>
      </c>
      <c r="CC9" s="610" t="s">
        <v>1432</v>
      </c>
    </row>
    <row r="10" spans="1:81" x14ac:dyDescent="0.25">
      <c r="A10" s="610" t="s">
        <v>3386</v>
      </c>
      <c r="B10" s="617" t="s">
        <v>496</v>
      </c>
      <c r="C10" s="618" t="s">
        <v>497</v>
      </c>
      <c r="D10" s="619">
        <v>21467247</v>
      </c>
      <c r="E10" s="619">
        <v>1147969</v>
      </c>
      <c r="F10" s="619">
        <v>22615216</v>
      </c>
      <c r="G10" s="619">
        <v>-9199</v>
      </c>
      <c r="H10" s="619">
        <v>0</v>
      </c>
      <c r="I10" s="619">
        <v>-9199</v>
      </c>
      <c r="J10" s="619">
        <v>-149687</v>
      </c>
      <c r="K10" s="619">
        <v>0</v>
      </c>
      <c r="L10" s="619">
        <v>-149687</v>
      </c>
      <c r="M10" s="619">
        <v>0</v>
      </c>
      <c r="N10" s="619">
        <v>0</v>
      </c>
      <c r="O10" s="619">
        <v>0</v>
      </c>
      <c r="P10" s="619">
        <v>-317427</v>
      </c>
      <c r="Q10" s="619">
        <v>0</v>
      </c>
      <c r="R10" s="619">
        <v>-317427</v>
      </c>
      <c r="S10" s="619">
        <v>0</v>
      </c>
      <c r="T10" s="619">
        <v>0</v>
      </c>
      <c r="U10" s="619">
        <v>0</v>
      </c>
      <c r="V10" s="619">
        <v>235865</v>
      </c>
      <c r="W10" s="619">
        <v>0</v>
      </c>
      <c r="X10" s="619">
        <v>235865</v>
      </c>
      <c r="Y10" s="619">
        <v>0</v>
      </c>
      <c r="Z10" s="619">
        <v>0</v>
      </c>
      <c r="AA10" s="619">
        <v>0</v>
      </c>
      <c r="AB10" s="619">
        <v>1980</v>
      </c>
      <c r="AC10" s="619">
        <v>0</v>
      </c>
      <c r="AD10" s="619">
        <v>1980</v>
      </c>
      <c r="AE10" s="619">
        <v>1530801</v>
      </c>
      <c r="AF10" s="619">
        <v>0</v>
      </c>
      <c r="AG10" s="619">
        <v>1530801</v>
      </c>
      <c r="AH10" s="619">
        <v>-1207669</v>
      </c>
      <c r="AI10" s="619">
        <v>0</v>
      </c>
      <c r="AJ10" s="619">
        <v>-1207669</v>
      </c>
      <c r="AK10" s="619">
        <v>21701598</v>
      </c>
      <c r="AL10" s="619">
        <v>1147969</v>
      </c>
      <c r="AM10" s="619">
        <v>22849567</v>
      </c>
      <c r="AN10" s="619">
        <v>1147969</v>
      </c>
      <c r="AO10" s="619">
        <v>1147969</v>
      </c>
      <c r="AP10" s="619">
        <v>77346</v>
      </c>
      <c r="AQ10" s="619">
        <v>0</v>
      </c>
      <c r="AR10" s="619">
        <v>77346</v>
      </c>
      <c r="AS10" s="619">
        <v>0</v>
      </c>
      <c r="AT10" s="619">
        <v>0</v>
      </c>
      <c r="AU10" s="619">
        <v>0</v>
      </c>
      <c r="AV10" s="619">
        <v>37013</v>
      </c>
      <c r="AW10" s="619">
        <v>37013</v>
      </c>
      <c r="AX10" s="619">
        <v>0</v>
      </c>
      <c r="AY10" s="619">
        <v>0</v>
      </c>
      <c r="AZ10" s="619">
        <v>1184982</v>
      </c>
      <c r="BA10" s="619">
        <v>0</v>
      </c>
      <c r="BB10" s="619">
        <v>0</v>
      </c>
      <c r="BC10" s="619">
        <v>0</v>
      </c>
      <c r="BD10" s="619">
        <v>0</v>
      </c>
      <c r="BE10" s="619">
        <v>54998</v>
      </c>
      <c r="BF10" s="619">
        <v>54998</v>
      </c>
      <c r="BG10" s="619">
        <v>0</v>
      </c>
      <c r="BH10" s="619">
        <v>0</v>
      </c>
      <c r="BI10" s="619">
        <v>0</v>
      </c>
      <c r="BJ10" s="619">
        <v>54998</v>
      </c>
      <c r="BK10" s="619">
        <v>54998</v>
      </c>
      <c r="BL10" s="619">
        <v>0</v>
      </c>
      <c r="BM10" s="619">
        <v>0</v>
      </c>
      <c r="BN10" s="619">
        <v>0</v>
      </c>
      <c r="BO10" s="619">
        <v>0</v>
      </c>
      <c r="BP10" s="619">
        <v>0</v>
      </c>
      <c r="BQ10" s="619">
        <v>0</v>
      </c>
      <c r="BR10" s="619">
        <v>0</v>
      </c>
      <c r="BS10" s="619">
        <v>0</v>
      </c>
      <c r="BT10" s="619">
        <v>0</v>
      </c>
      <c r="BU10" s="624">
        <v>0</v>
      </c>
      <c r="BV10" s="624">
        <v>1415923</v>
      </c>
      <c r="BW10" s="619">
        <v>-602983</v>
      </c>
      <c r="BX10" s="621" t="s">
        <v>498</v>
      </c>
      <c r="BY10" s="621" t="s">
        <v>473</v>
      </c>
      <c r="BZ10" s="610" t="s">
        <v>474</v>
      </c>
      <c r="CA10" s="611" t="s">
        <v>499</v>
      </c>
      <c r="CB10" s="611" t="s">
        <v>500</v>
      </c>
      <c r="CC10" s="610" t="s">
        <v>1432</v>
      </c>
    </row>
    <row r="11" spans="1:81" x14ac:dyDescent="0.25">
      <c r="A11" s="610" t="s">
        <v>3386</v>
      </c>
      <c r="B11" s="617" t="s">
        <v>501</v>
      </c>
      <c r="C11" s="618" t="s">
        <v>502</v>
      </c>
      <c r="D11" s="619">
        <v>63037800</v>
      </c>
      <c r="E11" s="619">
        <v>0</v>
      </c>
      <c r="F11" s="619">
        <v>63037800</v>
      </c>
      <c r="G11" s="619">
        <v>-37816</v>
      </c>
      <c r="H11" s="619">
        <v>0</v>
      </c>
      <c r="I11" s="619">
        <v>-37816</v>
      </c>
      <c r="J11" s="619">
        <v>-4184179</v>
      </c>
      <c r="K11" s="619">
        <v>0</v>
      </c>
      <c r="L11" s="619">
        <v>-4184179</v>
      </c>
      <c r="M11" s="619">
        <v>-4161</v>
      </c>
      <c r="N11" s="619">
        <v>0</v>
      </c>
      <c r="O11" s="619">
        <v>-4161</v>
      </c>
      <c r="P11" s="619">
        <v>-740179</v>
      </c>
      <c r="Q11" s="619">
        <v>0</v>
      </c>
      <c r="R11" s="619">
        <v>-740179</v>
      </c>
      <c r="S11" s="619">
        <v>41432</v>
      </c>
      <c r="T11" s="619">
        <v>0</v>
      </c>
      <c r="U11" s="619">
        <v>41432</v>
      </c>
      <c r="V11" s="619">
        <v>3361816</v>
      </c>
      <c r="W11" s="619">
        <v>0</v>
      </c>
      <c r="X11" s="619">
        <v>3361816</v>
      </c>
      <c r="Y11" s="619">
        <v>0</v>
      </c>
      <c r="Z11" s="619">
        <v>0</v>
      </c>
      <c r="AA11" s="619">
        <v>0</v>
      </c>
      <c r="AB11" s="619">
        <v>0</v>
      </c>
      <c r="AC11" s="619">
        <v>0</v>
      </c>
      <c r="AD11" s="619">
        <v>0</v>
      </c>
      <c r="AE11" s="619">
        <v>-3189549</v>
      </c>
      <c r="AF11" s="619">
        <v>0</v>
      </c>
      <c r="AG11" s="619">
        <v>-3189549</v>
      </c>
      <c r="AH11" s="619">
        <v>-950850</v>
      </c>
      <c r="AI11" s="619">
        <v>0</v>
      </c>
      <c r="AJ11" s="619">
        <v>-950850</v>
      </c>
      <c r="AK11" s="619">
        <v>61518493</v>
      </c>
      <c r="AL11" s="619">
        <v>0</v>
      </c>
      <c r="AM11" s="619">
        <v>61518493</v>
      </c>
      <c r="AN11" s="619">
        <v>0</v>
      </c>
      <c r="AO11" s="619">
        <v>0</v>
      </c>
      <c r="AP11" s="619">
        <v>0</v>
      </c>
      <c r="AQ11" s="619">
        <v>0</v>
      </c>
      <c r="AR11" s="619">
        <v>0</v>
      </c>
      <c r="AS11" s="619">
        <v>0</v>
      </c>
      <c r="AT11" s="619">
        <v>0</v>
      </c>
      <c r="AU11" s="619">
        <v>0</v>
      </c>
      <c r="AV11" s="619">
        <v>0</v>
      </c>
      <c r="AW11" s="619">
        <v>0</v>
      </c>
      <c r="AX11" s="619">
        <v>0</v>
      </c>
      <c r="AY11" s="619">
        <v>0</v>
      </c>
      <c r="AZ11" s="619">
        <v>0</v>
      </c>
      <c r="BA11" s="619">
        <v>0</v>
      </c>
      <c r="BB11" s="619">
        <v>0</v>
      </c>
      <c r="BC11" s="619">
        <v>0</v>
      </c>
      <c r="BD11" s="619">
        <v>0</v>
      </c>
      <c r="BE11" s="619">
        <v>0</v>
      </c>
      <c r="BF11" s="619">
        <v>0</v>
      </c>
      <c r="BG11" s="619">
        <v>0</v>
      </c>
      <c r="BH11" s="619">
        <v>0</v>
      </c>
      <c r="BI11" s="619">
        <v>0</v>
      </c>
      <c r="BJ11" s="619">
        <v>0</v>
      </c>
      <c r="BK11" s="619">
        <v>0</v>
      </c>
      <c r="BL11" s="619">
        <v>0</v>
      </c>
      <c r="BM11" s="619">
        <v>0</v>
      </c>
      <c r="BN11" s="619">
        <v>0</v>
      </c>
      <c r="BO11" s="619">
        <v>0</v>
      </c>
      <c r="BP11" s="619">
        <v>0</v>
      </c>
      <c r="BQ11" s="619">
        <v>0</v>
      </c>
      <c r="BR11" s="619">
        <v>0</v>
      </c>
      <c r="BS11" s="619">
        <v>0</v>
      </c>
      <c r="BT11" s="619">
        <v>0</v>
      </c>
      <c r="BU11" s="624">
        <v>0</v>
      </c>
      <c r="BV11" s="624">
        <v>8205560</v>
      </c>
      <c r="BW11" s="619">
        <v>-2404659</v>
      </c>
      <c r="BX11" s="620" t="s">
        <v>503</v>
      </c>
      <c r="BY11" s="620" t="s">
        <v>504</v>
      </c>
      <c r="BZ11" s="610" t="s">
        <v>505</v>
      </c>
      <c r="CA11" s="611" t="s">
        <v>506</v>
      </c>
      <c r="CB11" s="611" t="s">
        <v>507</v>
      </c>
      <c r="CC11" s="610" t="s">
        <v>1432</v>
      </c>
    </row>
    <row r="12" spans="1:81" x14ac:dyDescent="0.25">
      <c r="A12" s="610" t="s">
        <v>3385</v>
      </c>
      <c r="B12" s="617" t="s">
        <v>508</v>
      </c>
      <c r="C12" s="618" t="s">
        <v>509</v>
      </c>
      <c r="D12" s="619">
        <v>81288146</v>
      </c>
      <c r="E12" s="619">
        <v>9801270</v>
      </c>
      <c r="F12" s="619">
        <v>91089416</v>
      </c>
      <c r="G12" s="619">
        <v>-140964</v>
      </c>
      <c r="H12" s="619">
        <v>0</v>
      </c>
      <c r="I12" s="619">
        <v>-140964</v>
      </c>
      <c r="J12" s="619">
        <v>-4131950</v>
      </c>
      <c r="K12" s="619">
        <v>-580672</v>
      </c>
      <c r="L12" s="619">
        <v>-4712622</v>
      </c>
      <c r="M12" s="619">
        <v>0</v>
      </c>
      <c r="N12" s="619">
        <v>0</v>
      </c>
      <c r="O12" s="619">
        <v>0</v>
      </c>
      <c r="P12" s="619">
        <v>-803582</v>
      </c>
      <c r="Q12" s="619">
        <v>0</v>
      </c>
      <c r="R12" s="619">
        <v>-803582</v>
      </c>
      <c r="S12" s="619">
        <v>245096</v>
      </c>
      <c r="T12" s="619">
        <v>0</v>
      </c>
      <c r="U12" s="619">
        <v>245096</v>
      </c>
      <c r="V12" s="619">
        <v>3840532</v>
      </c>
      <c r="W12" s="619">
        <v>1320428</v>
      </c>
      <c r="X12" s="619">
        <v>5160960</v>
      </c>
      <c r="Y12" s="619">
        <v>0</v>
      </c>
      <c r="Z12" s="619">
        <v>0</v>
      </c>
      <c r="AA12" s="619">
        <v>0</v>
      </c>
      <c r="AB12" s="619">
        <v>119801</v>
      </c>
      <c r="AC12" s="619">
        <v>69102</v>
      </c>
      <c r="AD12" s="619">
        <v>188903</v>
      </c>
      <c r="AE12" s="619">
        <v>-6025178</v>
      </c>
      <c r="AF12" s="619">
        <v>-1897939</v>
      </c>
      <c r="AG12" s="619">
        <v>-7923117</v>
      </c>
      <c r="AH12" s="619">
        <v>-2890000</v>
      </c>
      <c r="AI12" s="619">
        <v>-510000</v>
      </c>
      <c r="AJ12" s="619">
        <v>-3400000</v>
      </c>
      <c r="AK12" s="619">
        <v>75633851</v>
      </c>
      <c r="AL12" s="619">
        <v>8782861</v>
      </c>
      <c r="AM12" s="619">
        <v>84416712</v>
      </c>
      <c r="AN12" s="619">
        <v>8782861</v>
      </c>
      <c r="AO12" s="619">
        <v>8782861</v>
      </c>
      <c r="AP12" s="619">
        <v>110</v>
      </c>
      <c r="AQ12" s="619">
        <v>0</v>
      </c>
      <c r="AR12" s="619">
        <v>110</v>
      </c>
      <c r="AS12" s="619">
        <v>0</v>
      </c>
      <c r="AT12" s="619">
        <v>0</v>
      </c>
      <c r="AU12" s="619">
        <v>0</v>
      </c>
      <c r="AV12" s="619">
        <v>-309313</v>
      </c>
      <c r="AW12" s="619">
        <v>-309313</v>
      </c>
      <c r="AX12" s="619">
        <v>13587543</v>
      </c>
      <c r="AY12" s="619">
        <v>13587543</v>
      </c>
      <c r="AZ12" s="619">
        <v>0</v>
      </c>
      <c r="BA12" s="619">
        <v>0</v>
      </c>
      <c r="BB12" s="619">
        <v>0</v>
      </c>
      <c r="BC12" s="619">
        <v>0</v>
      </c>
      <c r="BD12" s="619">
        <v>0</v>
      </c>
      <c r="BE12" s="619">
        <v>0</v>
      </c>
      <c r="BF12" s="619">
        <v>0</v>
      </c>
      <c r="BG12" s="619">
        <v>0</v>
      </c>
      <c r="BH12" s="619">
        <v>0</v>
      </c>
      <c r="BI12" s="619">
        <v>0</v>
      </c>
      <c r="BJ12" s="619">
        <v>0</v>
      </c>
      <c r="BK12" s="619">
        <v>0</v>
      </c>
      <c r="BL12" s="619">
        <v>0</v>
      </c>
      <c r="BM12" s="619">
        <v>0</v>
      </c>
      <c r="BN12" s="619">
        <v>0</v>
      </c>
      <c r="BO12" s="619">
        <v>0</v>
      </c>
      <c r="BP12" s="619">
        <v>0</v>
      </c>
      <c r="BQ12" s="619">
        <v>0</v>
      </c>
      <c r="BR12" s="619">
        <v>0</v>
      </c>
      <c r="BS12" s="619">
        <v>0</v>
      </c>
      <c r="BT12" s="619">
        <v>0</v>
      </c>
      <c r="BU12" s="624">
        <v>0</v>
      </c>
      <c r="BV12" s="624">
        <v>20186413</v>
      </c>
      <c r="BW12" s="619">
        <v>-11031590</v>
      </c>
      <c r="BX12" s="620" t="s">
        <v>503</v>
      </c>
      <c r="BY12" s="620" t="s">
        <v>504</v>
      </c>
      <c r="BZ12" s="610" t="s">
        <v>505</v>
      </c>
      <c r="CA12" s="611" t="s">
        <v>506</v>
      </c>
      <c r="CB12" s="611" t="s">
        <v>510</v>
      </c>
      <c r="CC12" s="610" t="s">
        <v>1432</v>
      </c>
    </row>
    <row r="13" spans="1:81" x14ac:dyDescent="0.25">
      <c r="A13" s="610" t="s">
        <v>3385</v>
      </c>
      <c r="B13" s="617" t="s">
        <v>511</v>
      </c>
      <c r="C13" s="618" t="s">
        <v>512</v>
      </c>
      <c r="D13" s="619">
        <v>57774600</v>
      </c>
      <c r="E13" s="619">
        <v>882146</v>
      </c>
      <c r="F13" s="619">
        <v>58656746</v>
      </c>
      <c r="G13" s="619">
        <v>-16123</v>
      </c>
      <c r="H13" s="619">
        <v>0</v>
      </c>
      <c r="I13" s="619">
        <v>-16123</v>
      </c>
      <c r="J13" s="619">
        <v>-508142</v>
      </c>
      <c r="K13" s="619">
        <v>0</v>
      </c>
      <c r="L13" s="619">
        <v>-508142</v>
      </c>
      <c r="M13" s="619">
        <v>0</v>
      </c>
      <c r="N13" s="619">
        <v>0</v>
      </c>
      <c r="O13" s="619">
        <v>0</v>
      </c>
      <c r="P13" s="619">
        <v>-513886</v>
      </c>
      <c r="Q13" s="619">
        <v>-103680</v>
      </c>
      <c r="R13" s="619">
        <v>-617566</v>
      </c>
      <c r="S13" s="619">
        <v>22748</v>
      </c>
      <c r="T13" s="619">
        <v>0</v>
      </c>
      <c r="U13" s="619">
        <v>22748</v>
      </c>
      <c r="V13" s="619">
        <v>2533300</v>
      </c>
      <c r="W13" s="619">
        <v>0</v>
      </c>
      <c r="X13" s="619">
        <v>2533300</v>
      </c>
      <c r="Y13" s="619">
        <v>0</v>
      </c>
      <c r="Z13" s="619">
        <v>0</v>
      </c>
      <c r="AA13" s="619">
        <v>0</v>
      </c>
      <c r="AB13" s="619">
        <v>46805</v>
      </c>
      <c r="AC13" s="619">
        <v>0</v>
      </c>
      <c r="AD13" s="619">
        <v>46805</v>
      </c>
      <c r="AE13" s="619">
        <v>0</v>
      </c>
      <c r="AF13" s="619">
        <v>0</v>
      </c>
      <c r="AG13" s="619">
        <v>0</v>
      </c>
      <c r="AH13" s="619">
        <v>-1289803</v>
      </c>
      <c r="AI13" s="619">
        <v>0</v>
      </c>
      <c r="AJ13" s="619">
        <v>-1289803</v>
      </c>
      <c r="AK13" s="619">
        <v>58557641</v>
      </c>
      <c r="AL13" s="619">
        <v>778466</v>
      </c>
      <c r="AM13" s="619">
        <v>59336107</v>
      </c>
      <c r="AN13" s="619">
        <v>778466</v>
      </c>
      <c r="AO13" s="619">
        <v>778466</v>
      </c>
      <c r="AP13" s="619">
        <v>46080</v>
      </c>
      <c r="AQ13" s="619">
        <v>0</v>
      </c>
      <c r="AR13" s="619">
        <v>46080</v>
      </c>
      <c r="AS13" s="619">
        <v>0</v>
      </c>
      <c r="AT13" s="619">
        <v>0</v>
      </c>
      <c r="AU13" s="619">
        <v>0</v>
      </c>
      <c r="AV13" s="619">
        <v>2744</v>
      </c>
      <c r="AW13" s="619">
        <v>2744</v>
      </c>
      <c r="AX13" s="619">
        <v>99424</v>
      </c>
      <c r="AY13" s="619">
        <v>99424</v>
      </c>
      <c r="AZ13" s="619">
        <v>681786</v>
      </c>
      <c r="BA13" s="619">
        <v>0</v>
      </c>
      <c r="BB13" s="619">
        <v>0</v>
      </c>
      <c r="BC13" s="619">
        <v>0</v>
      </c>
      <c r="BD13" s="619">
        <v>0</v>
      </c>
      <c r="BE13" s="619">
        <v>1770</v>
      </c>
      <c r="BF13" s="619">
        <v>1770</v>
      </c>
      <c r="BG13" s="619">
        <v>0</v>
      </c>
      <c r="BH13" s="619">
        <v>0</v>
      </c>
      <c r="BI13" s="619">
        <v>0</v>
      </c>
      <c r="BJ13" s="619">
        <v>1770</v>
      </c>
      <c r="BK13" s="619">
        <v>1770</v>
      </c>
      <c r="BL13" s="619">
        <v>0</v>
      </c>
      <c r="BM13" s="619">
        <v>0</v>
      </c>
      <c r="BN13" s="619">
        <v>0</v>
      </c>
      <c r="BO13" s="619">
        <v>0</v>
      </c>
      <c r="BP13" s="619">
        <v>0</v>
      </c>
      <c r="BQ13" s="619">
        <v>0</v>
      </c>
      <c r="BR13" s="619">
        <v>0</v>
      </c>
      <c r="BS13" s="619">
        <v>0</v>
      </c>
      <c r="BT13" s="619">
        <v>0</v>
      </c>
      <c r="BU13" s="619">
        <v>0</v>
      </c>
      <c r="BV13" s="619">
        <v>1475770</v>
      </c>
      <c r="BW13" s="619">
        <v>-506943</v>
      </c>
      <c r="BX13" s="620" t="s">
        <v>513</v>
      </c>
      <c r="BY13" s="620" t="s">
        <v>514</v>
      </c>
      <c r="BZ13" s="610" t="s">
        <v>515</v>
      </c>
      <c r="CA13" s="611" t="s">
        <v>516</v>
      </c>
      <c r="CB13" s="611" t="s">
        <v>517</v>
      </c>
      <c r="CC13" s="610" t="s">
        <v>1432</v>
      </c>
    </row>
    <row r="14" spans="1:81" x14ac:dyDescent="0.25">
      <c r="A14" s="610" t="s">
        <v>3386</v>
      </c>
      <c r="B14" s="617" t="s">
        <v>518</v>
      </c>
      <c r="C14" s="618" t="s">
        <v>519</v>
      </c>
      <c r="D14" s="619">
        <v>75341535</v>
      </c>
      <c r="E14" s="619">
        <v>0</v>
      </c>
      <c r="F14" s="619">
        <v>75341535</v>
      </c>
      <c r="G14" s="619">
        <v>-28884</v>
      </c>
      <c r="H14" s="619">
        <v>0</v>
      </c>
      <c r="I14" s="619">
        <v>-28884</v>
      </c>
      <c r="J14" s="619">
        <v>-517729</v>
      </c>
      <c r="K14" s="619">
        <v>0</v>
      </c>
      <c r="L14" s="619">
        <v>-517729</v>
      </c>
      <c r="M14" s="619">
        <v>0</v>
      </c>
      <c r="N14" s="619">
        <v>0</v>
      </c>
      <c r="O14" s="619">
        <v>0</v>
      </c>
      <c r="P14" s="619">
        <v>-845479</v>
      </c>
      <c r="Q14" s="619">
        <v>0</v>
      </c>
      <c r="R14" s="619">
        <v>-845479</v>
      </c>
      <c r="S14" s="619">
        <v>0</v>
      </c>
      <c r="T14" s="619">
        <v>0</v>
      </c>
      <c r="U14" s="619">
        <v>0</v>
      </c>
      <c r="V14" s="619">
        <v>3446930</v>
      </c>
      <c r="W14" s="619">
        <v>0</v>
      </c>
      <c r="X14" s="619">
        <v>3446930</v>
      </c>
      <c r="Y14" s="619">
        <v>0</v>
      </c>
      <c r="Z14" s="619">
        <v>0</v>
      </c>
      <c r="AA14" s="619">
        <v>0</v>
      </c>
      <c r="AB14" s="619">
        <v>0</v>
      </c>
      <c r="AC14" s="619">
        <v>0</v>
      </c>
      <c r="AD14" s="619">
        <v>0</v>
      </c>
      <c r="AE14" s="619">
        <v>0</v>
      </c>
      <c r="AF14" s="619">
        <v>0</v>
      </c>
      <c r="AG14" s="619">
        <v>0</v>
      </c>
      <c r="AH14" s="619">
        <v>-2585000</v>
      </c>
      <c r="AI14" s="619">
        <v>0</v>
      </c>
      <c r="AJ14" s="619">
        <v>-2585000</v>
      </c>
      <c r="AK14" s="619">
        <v>75329102</v>
      </c>
      <c r="AL14" s="619">
        <v>0</v>
      </c>
      <c r="AM14" s="619">
        <v>75329102</v>
      </c>
      <c r="AN14" s="619">
        <v>0</v>
      </c>
      <c r="AO14" s="619">
        <v>0</v>
      </c>
      <c r="AP14" s="619">
        <v>21283</v>
      </c>
      <c r="AQ14" s="619">
        <v>0</v>
      </c>
      <c r="AR14" s="619">
        <v>21283</v>
      </c>
      <c r="AS14" s="619">
        <v>0</v>
      </c>
      <c r="AT14" s="619">
        <v>0</v>
      </c>
      <c r="AU14" s="619">
        <v>0</v>
      </c>
      <c r="AV14" s="619">
        <v>0</v>
      </c>
      <c r="AW14" s="619">
        <v>0</v>
      </c>
      <c r="AX14" s="619">
        <v>0</v>
      </c>
      <c r="AY14" s="619">
        <v>0</v>
      </c>
      <c r="AZ14" s="619">
        <v>0</v>
      </c>
      <c r="BA14" s="619">
        <v>0</v>
      </c>
      <c r="BB14" s="619">
        <v>0</v>
      </c>
      <c r="BC14" s="619">
        <v>0</v>
      </c>
      <c r="BD14" s="619">
        <v>0</v>
      </c>
      <c r="BE14" s="619">
        <v>0</v>
      </c>
      <c r="BF14" s="619">
        <v>0</v>
      </c>
      <c r="BG14" s="619">
        <v>0</v>
      </c>
      <c r="BH14" s="619">
        <v>0</v>
      </c>
      <c r="BI14" s="619">
        <v>0</v>
      </c>
      <c r="BJ14" s="619">
        <v>0</v>
      </c>
      <c r="BK14" s="619">
        <v>0</v>
      </c>
      <c r="BL14" s="619">
        <v>0</v>
      </c>
      <c r="BM14" s="619">
        <v>0</v>
      </c>
      <c r="BN14" s="619">
        <v>0</v>
      </c>
      <c r="BO14" s="619">
        <v>0</v>
      </c>
      <c r="BP14" s="619">
        <v>0</v>
      </c>
      <c r="BQ14" s="619">
        <v>0</v>
      </c>
      <c r="BR14" s="619">
        <v>0</v>
      </c>
      <c r="BS14" s="619">
        <v>0</v>
      </c>
      <c r="BT14" s="619">
        <v>0</v>
      </c>
      <c r="BU14" s="619">
        <v>0</v>
      </c>
      <c r="BV14" s="619">
        <v>2568519</v>
      </c>
      <c r="BW14" s="619">
        <v>-2224799</v>
      </c>
      <c r="BX14" s="620" t="s">
        <v>520</v>
      </c>
      <c r="BY14" s="620" t="s">
        <v>521</v>
      </c>
      <c r="BZ14" s="610" t="s">
        <v>474</v>
      </c>
      <c r="CA14" s="611" t="s">
        <v>499</v>
      </c>
      <c r="CB14" s="611" t="s">
        <v>522</v>
      </c>
      <c r="CC14" s="610" t="s">
        <v>1432</v>
      </c>
    </row>
    <row r="15" spans="1:81" x14ac:dyDescent="0.25">
      <c r="A15" s="610" t="s">
        <v>3385</v>
      </c>
      <c r="B15" s="617" t="s">
        <v>523</v>
      </c>
      <c r="C15" s="618" t="s">
        <v>524</v>
      </c>
      <c r="D15" s="619">
        <v>67963684</v>
      </c>
      <c r="E15" s="619">
        <v>1902330</v>
      </c>
      <c r="F15" s="619">
        <v>69866014</v>
      </c>
      <c r="G15" s="619">
        <v>-61737</v>
      </c>
      <c r="H15" s="619">
        <v>0</v>
      </c>
      <c r="I15" s="619">
        <v>-61737</v>
      </c>
      <c r="J15" s="619">
        <v>-97256</v>
      </c>
      <c r="K15" s="619">
        <v>0</v>
      </c>
      <c r="L15" s="619">
        <v>-97256</v>
      </c>
      <c r="M15" s="619">
        <v>0</v>
      </c>
      <c r="N15" s="619">
        <v>0</v>
      </c>
      <c r="O15" s="619">
        <v>0</v>
      </c>
      <c r="P15" s="619">
        <v>-797256</v>
      </c>
      <c r="Q15" s="619">
        <v>0</v>
      </c>
      <c r="R15" s="619">
        <v>-797256</v>
      </c>
      <c r="S15" s="619">
        <v>37186</v>
      </c>
      <c r="T15" s="619">
        <v>0</v>
      </c>
      <c r="U15" s="619">
        <v>37186</v>
      </c>
      <c r="V15" s="619">
        <v>2583165</v>
      </c>
      <c r="W15" s="619">
        <v>0</v>
      </c>
      <c r="X15" s="619">
        <v>2583165</v>
      </c>
      <c r="Y15" s="619">
        <v>0</v>
      </c>
      <c r="Z15" s="619">
        <v>0</v>
      </c>
      <c r="AA15" s="619">
        <v>0</v>
      </c>
      <c r="AB15" s="619">
        <v>-30186</v>
      </c>
      <c r="AC15" s="619">
        <v>0</v>
      </c>
      <c r="AD15" s="619">
        <v>-30186</v>
      </c>
      <c r="AE15" s="619">
        <v>-916489</v>
      </c>
      <c r="AF15" s="619">
        <v>50000</v>
      </c>
      <c r="AG15" s="619">
        <v>-866489</v>
      </c>
      <c r="AH15" s="619">
        <v>-416676</v>
      </c>
      <c r="AI15" s="619">
        <v>-50000</v>
      </c>
      <c r="AJ15" s="619">
        <v>-466676</v>
      </c>
      <c r="AK15" s="619">
        <v>68361691</v>
      </c>
      <c r="AL15" s="619">
        <v>1902330</v>
      </c>
      <c r="AM15" s="619">
        <v>70264021</v>
      </c>
      <c r="AN15" s="619">
        <v>1902330</v>
      </c>
      <c r="AO15" s="619">
        <v>1902330</v>
      </c>
      <c r="AP15" s="619">
        <v>1231754</v>
      </c>
      <c r="AQ15" s="619">
        <v>0</v>
      </c>
      <c r="AR15" s="619">
        <v>1231754</v>
      </c>
      <c r="AS15" s="619">
        <v>0</v>
      </c>
      <c r="AT15" s="619">
        <v>0</v>
      </c>
      <c r="AU15" s="619">
        <v>0</v>
      </c>
      <c r="AV15" s="619">
        <v>630266</v>
      </c>
      <c r="AW15" s="619">
        <v>630266</v>
      </c>
      <c r="AX15" s="619">
        <v>3144053</v>
      </c>
      <c r="AY15" s="619">
        <v>3144053</v>
      </c>
      <c r="AZ15" s="619">
        <v>0</v>
      </c>
      <c r="BA15" s="619">
        <v>0</v>
      </c>
      <c r="BB15" s="619">
        <v>0</v>
      </c>
      <c r="BC15" s="619">
        <v>0</v>
      </c>
      <c r="BD15" s="619">
        <v>0</v>
      </c>
      <c r="BE15" s="619">
        <v>215097</v>
      </c>
      <c r="BF15" s="619">
        <v>215097</v>
      </c>
      <c r="BG15" s="619">
        <v>0</v>
      </c>
      <c r="BH15" s="619">
        <v>0</v>
      </c>
      <c r="BI15" s="619">
        <v>0</v>
      </c>
      <c r="BJ15" s="619">
        <v>215097</v>
      </c>
      <c r="BK15" s="619">
        <v>215097</v>
      </c>
      <c r="BL15" s="619">
        <v>0</v>
      </c>
      <c r="BM15" s="619">
        <v>0</v>
      </c>
      <c r="BN15" s="619">
        <v>0</v>
      </c>
      <c r="BO15" s="619">
        <v>0</v>
      </c>
      <c r="BP15" s="619">
        <v>0</v>
      </c>
      <c r="BQ15" s="619">
        <v>0</v>
      </c>
      <c r="BR15" s="619">
        <v>0</v>
      </c>
      <c r="BS15" s="619">
        <v>0</v>
      </c>
      <c r="BT15" s="619">
        <v>0</v>
      </c>
      <c r="BU15" s="619">
        <v>0</v>
      </c>
      <c r="BV15" s="619">
        <v>2197517</v>
      </c>
      <c r="BW15" s="619">
        <v>-3533018</v>
      </c>
      <c r="BX15" s="620" t="s">
        <v>525</v>
      </c>
      <c r="BY15" s="620" t="s">
        <v>526</v>
      </c>
      <c r="BZ15" s="610" t="s">
        <v>474</v>
      </c>
      <c r="CA15" s="611" t="s">
        <v>475</v>
      </c>
      <c r="CB15" s="611" t="s">
        <v>527</v>
      </c>
      <c r="CC15" s="610" t="s">
        <v>3368</v>
      </c>
    </row>
    <row r="16" spans="1:81" x14ac:dyDescent="0.25">
      <c r="A16" s="610" t="s">
        <v>3385</v>
      </c>
      <c r="B16" s="617" t="s">
        <v>528</v>
      </c>
      <c r="C16" s="618" t="s">
        <v>529</v>
      </c>
      <c r="D16" s="619">
        <v>46313152</v>
      </c>
      <c r="E16" s="619">
        <v>0</v>
      </c>
      <c r="F16" s="619">
        <v>46313152</v>
      </c>
      <c r="G16" s="619">
        <v>-17356</v>
      </c>
      <c r="H16" s="619">
        <v>0</v>
      </c>
      <c r="I16" s="619">
        <v>-17356</v>
      </c>
      <c r="J16" s="619">
        <v>-162233</v>
      </c>
      <c r="K16" s="619">
        <v>0</v>
      </c>
      <c r="L16" s="619">
        <v>-162233</v>
      </c>
      <c r="M16" s="619">
        <v>0</v>
      </c>
      <c r="N16" s="619">
        <v>0</v>
      </c>
      <c r="O16" s="619">
        <v>0</v>
      </c>
      <c r="P16" s="619">
        <v>-113854</v>
      </c>
      <c r="Q16" s="619">
        <v>0</v>
      </c>
      <c r="R16" s="619">
        <v>-113854</v>
      </c>
      <c r="S16" s="619">
        <v>33377</v>
      </c>
      <c r="T16" s="619">
        <v>0</v>
      </c>
      <c r="U16" s="619">
        <v>33377</v>
      </c>
      <c r="V16" s="619">
        <v>3358004</v>
      </c>
      <c r="W16" s="619">
        <v>0</v>
      </c>
      <c r="X16" s="619">
        <v>3358004</v>
      </c>
      <c r="Y16" s="619">
        <v>0</v>
      </c>
      <c r="Z16" s="619">
        <v>0</v>
      </c>
      <c r="AA16" s="619">
        <v>0</v>
      </c>
      <c r="AB16" s="619">
        <v>127422</v>
      </c>
      <c r="AC16" s="619">
        <v>0</v>
      </c>
      <c r="AD16" s="619">
        <v>127422</v>
      </c>
      <c r="AE16" s="619">
        <v>-1304611</v>
      </c>
      <c r="AF16" s="619">
        <v>0</v>
      </c>
      <c r="AG16" s="619">
        <v>-1304611</v>
      </c>
      <c r="AH16" s="619">
        <v>-1657398</v>
      </c>
      <c r="AI16" s="619">
        <v>0</v>
      </c>
      <c r="AJ16" s="619">
        <v>-1657398</v>
      </c>
      <c r="AK16" s="619">
        <v>46738736</v>
      </c>
      <c r="AL16" s="619">
        <v>0</v>
      </c>
      <c r="AM16" s="619">
        <v>46738736</v>
      </c>
      <c r="AN16" s="619">
        <v>0</v>
      </c>
      <c r="AO16" s="619">
        <v>0</v>
      </c>
      <c r="AP16" s="619">
        <v>1145114</v>
      </c>
      <c r="AQ16" s="619">
        <v>0</v>
      </c>
      <c r="AR16" s="619">
        <v>1145114</v>
      </c>
      <c r="AS16" s="619">
        <v>0</v>
      </c>
      <c r="AT16" s="619">
        <v>0</v>
      </c>
      <c r="AU16" s="619">
        <v>0</v>
      </c>
      <c r="AV16" s="619">
        <v>0</v>
      </c>
      <c r="AW16" s="619">
        <v>0</v>
      </c>
      <c r="AX16" s="619">
        <v>0</v>
      </c>
      <c r="AY16" s="619">
        <v>0</v>
      </c>
      <c r="AZ16" s="619">
        <v>0</v>
      </c>
      <c r="BA16" s="619">
        <v>0</v>
      </c>
      <c r="BB16" s="619">
        <v>0</v>
      </c>
      <c r="BC16" s="619">
        <v>0</v>
      </c>
      <c r="BD16" s="619">
        <v>0</v>
      </c>
      <c r="BE16" s="619">
        <v>0</v>
      </c>
      <c r="BF16" s="619">
        <v>0</v>
      </c>
      <c r="BG16" s="619">
        <v>0</v>
      </c>
      <c r="BH16" s="619">
        <v>0</v>
      </c>
      <c r="BI16" s="619">
        <v>0</v>
      </c>
      <c r="BJ16" s="619">
        <v>0</v>
      </c>
      <c r="BK16" s="619">
        <v>0</v>
      </c>
      <c r="BL16" s="619">
        <v>0</v>
      </c>
      <c r="BM16" s="619">
        <v>0</v>
      </c>
      <c r="BN16" s="619">
        <v>0</v>
      </c>
      <c r="BO16" s="619">
        <v>0</v>
      </c>
      <c r="BP16" s="619">
        <v>0</v>
      </c>
      <c r="BQ16" s="619">
        <v>0</v>
      </c>
      <c r="BR16" s="619">
        <v>0</v>
      </c>
      <c r="BS16" s="619">
        <v>0</v>
      </c>
      <c r="BT16" s="619">
        <v>0</v>
      </c>
      <c r="BU16" s="619">
        <v>0</v>
      </c>
      <c r="BV16" s="619">
        <v>5929649</v>
      </c>
      <c r="BW16" s="619">
        <v>-896498</v>
      </c>
      <c r="BX16" s="620" t="s">
        <v>488</v>
      </c>
      <c r="BY16" s="620" t="s">
        <v>489</v>
      </c>
      <c r="BZ16" s="610" t="s">
        <v>474</v>
      </c>
      <c r="CA16" s="611" t="s">
        <v>481</v>
      </c>
      <c r="CB16" s="611" t="s">
        <v>530</v>
      </c>
      <c r="CC16" s="610" t="s">
        <v>1432</v>
      </c>
    </row>
    <row r="17" spans="1:81" x14ac:dyDescent="0.25">
      <c r="A17" s="610" t="s">
        <v>3385</v>
      </c>
      <c r="B17" s="617" t="s">
        <v>531</v>
      </c>
      <c r="C17" s="618" t="s">
        <v>532</v>
      </c>
      <c r="D17" s="619">
        <v>50848755</v>
      </c>
      <c r="E17" s="619">
        <v>5707081</v>
      </c>
      <c r="F17" s="619">
        <v>56555836</v>
      </c>
      <c r="G17" s="619">
        <v>-22573</v>
      </c>
      <c r="H17" s="619">
        <v>-4633</v>
      </c>
      <c r="I17" s="619">
        <v>-27206</v>
      </c>
      <c r="J17" s="619">
        <v>-497851</v>
      </c>
      <c r="K17" s="619">
        <v>-5972</v>
      </c>
      <c r="L17" s="619">
        <v>-503823</v>
      </c>
      <c r="M17" s="619">
        <v>0</v>
      </c>
      <c r="N17" s="619">
        <v>0</v>
      </c>
      <c r="O17" s="619">
        <v>0</v>
      </c>
      <c r="P17" s="619">
        <v>-294752</v>
      </c>
      <c r="Q17" s="619">
        <v>-51753</v>
      </c>
      <c r="R17" s="619">
        <v>-346505</v>
      </c>
      <c r="S17" s="619">
        <v>101457</v>
      </c>
      <c r="T17" s="619">
        <v>0</v>
      </c>
      <c r="U17" s="619">
        <v>101457</v>
      </c>
      <c r="V17" s="619">
        <v>3724084</v>
      </c>
      <c r="W17" s="619">
        <v>542368</v>
      </c>
      <c r="X17" s="619">
        <v>4266452</v>
      </c>
      <c r="Y17" s="619">
        <v>0</v>
      </c>
      <c r="Z17" s="619">
        <v>0</v>
      </c>
      <c r="AA17" s="619">
        <v>0</v>
      </c>
      <c r="AB17" s="619">
        <v>-55291</v>
      </c>
      <c r="AC17" s="619">
        <v>0</v>
      </c>
      <c r="AD17" s="619">
        <v>-55291</v>
      </c>
      <c r="AE17" s="619">
        <v>5850622</v>
      </c>
      <c r="AF17" s="619">
        <v>278400</v>
      </c>
      <c r="AG17" s="619">
        <v>6129022</v>
      </c>
      <c r="AH17" s="619">
        <v>-2167053</v>
      </c>
      <c r="AI17" s="619">
        <v>-214458</v>
      </c>
      <c r="AJ17" s="619">
        <v>-2381511</v>
      </c>
      <c r="AK17" s="619">
        <v>57985249</v>
      </c>
      <c r="AL17" s="619">
        <v>6257005</v>
      </c>
      <c r="AM17" s="619">
        <v>64242254</v>
      </c>
      <c r="AN17" s="619">
        <v>6257005</v>
      </c>
      <c r="AO17" s="619">
        <v>6257005</v>
      </c>
      <c r="AP17" s="619">
        <v>20081</v>
      </c>
      <c r="AQ17" s="619">
        <v>0</v>
      </c>
      <c r="AR17" s="619">
        <v>20081</v>
      </c>
      <c r="AS17" s="619">
        <v>0</v>
      </c>
      <c r="AT17" s="619">
        <v>0</v>
      </c>
      <c r="AU17" s="619">
        <v>0</v>
      </c>
      <c r="AV17" s="619">
        <v>355675</v>
      </c>
      <c r="AW17" s="619">
        <v>355675</v>
      </c>
      <c r="AX17" s="619">
        <v>5546566</v>
      </c>
      <c r="AY17" s="619">
        <v>5546566</v>
      </c>
      <c r="AZ17" s="619">
        <v>1082562</v>
      </c>
      <c r="BA17" s="619">
        <v>0</v>
      </c>
      <c r="BB17" s="619">
        <v>34625</v>
      </c>
      <c r="BC17" s="619">
        <v>34625</v>
      </c>
      <c r="BD17" s="619">
        <v>0</v>
      </c>
      <c r="BE17" s="619">
        <v>0</v>
      </c>
      <c r="BF17" s="619">
        <v>0</v>
      </c>
      <c r="BG17" s="619">
        <v>0</v>
      </c>
      <c r="BH17" s="619">
        <v>0</v>
      </c>
      <c r="BI17" s="619">
        <v>0</v>
      </c>
      <c r="BJ17" s="619">
        <v>0</v>
      </c>
      <c r="BK17" s="619">
        <v>0</v>
      </c>
      <c r="BL17" s="619">
        <v>0</v>
      </c>
      <c r="BM17" s="619">
        <v>0</v>
      </c>
      <c r="BN17" s="619">
        <v>0</v>
      </c>
      <c r="BO17" s="619">
        <v>0</v>
      </c>
      <c r="BP17" s="619">
        <v>0</v>
      </c>
      <c r="BQ17" s="619">
        <v>0</v>
      </c>
      <c r="BR17" s="619">
        <v>0</v>
      </c>
      <c r="BS17" s="619">
        <v>0</v>
      </c>
      <c r="BT17" s="619">
        <v>0</v>
      </c>
      <c r="BU17" s="619">
        <v>0</v>
      </c>
      <c r="BV17" s="619">
        <v>3626743</v>
      </c>
      <c r="BW17" s="619">
        <v>-4446710</v>
      </c>
      <c r="BX17" s="620" t="s">
        <v>533</v>
      </c>
      <c r="BY17" s="620" t="s">
        <v>534</v>
      </c>
      <c r="BZ17" s="610" t="s">
        <v>535</v>
      </c>
      <c r="CA17" s="611" t="s">
        <v>536</v>
      </c>
      <c r="CB17" s="611" t="s">
        <v>537</v>
      </c>
      <c r="CC17" s="610" t="s">
        <v>1432</v>
      </c>
    </row>
    <row r="18" spans="1:81" x14ac:dyDescent="0.25">
      <c r="A18" s="610" t="s">
        <v>3385</v>
      </c>
      <c r="B18" s="617" t="s">
        <v>538</v>
      </c>
      <c r="C18" s="618" t="s">
        <v>539</v>
      </c>
      <c r="D18" s="619">
        <v>74211070</v>
      </c>
      <c r="E18" s="619">
        <v>0</v>
      </c>
      <c r="F18" s="619">
        <v>74211070</v>
      </c>
      <c r="G18" s="619">
        <v>-11412</v>
      </c>
      <c r="H18" s="619">
        <v>0</v>
      </c>
      <c r="I18" s="619">
        <v>-11412</v>
      </c>
      <c r="J18" s="619">
        <v>-251527</v>
      </c>
      <c r="K18" s="619">
        <v>0</v>
      </c>
      <c r="L18" s="619">
        <v>-251527</v>
      </c>
      <c r="M18" s="619">
        <v>0</v>
      </c>
      <c r="N18" s="619">
        <v>0</v>
      </c>
      <c r="O18" s="619">
        <v>0</v>
      </c>
      <c r="P18" s="619">
        <v>-923527</v>
      </c>
      <c r="Q18" s="619">
        <v>0</v>
      </c>
      <c r="R18" s="619">
        <v>-923527</v>
      </c>
      <c r="S18" s="619">
        <v>20569</v>
      </c>
      <c r="T18" s="619">
        <v>0</v>
      </c>
      <c r="U18" s="619">
        <v>20569</v>
      </c>
      <c r="V18" s="619">
        <v>5994949</v>
      </c>
      <c r="W18" s="619">
        <v>0</v>
      </c>
      <c r="X18" s="619">
        <v>5994949</v>
      </c>
      <c r="Y18" s="619">
        <v>0</v>
      </c>
      <c r="Z18" s="619">
        <v>0</v>
      </c>
      <c r="AA18" s="619">
        <v>0</v>
      </c>
      <c r="AB18" s="619">
        <v>-12742</v>
      </c>
      <c r="AC18" s="619">
        <v>0</v>
      </c>
      <c r="AD18" s="619">
        <v>-12742</v>
      </c>
      <c r="AE18" s="619">
        <v>1475751</v>
      </c>
      <c r="AF18" s="619">
        <v>0</v>
      </c>
      <c r="AG18" s="619">
        <v>1475751</v>
      </c>
      <c r="AH18" s="619">
        <v>-2970997</v>
      </c>
      <c r="AI18" s="619">
        <v>0</v>
      </c>
      <c r="AJ18" s="619">
        <v>-2970997</v>
      </c>
      <c r="AK18" s="619">
        <v>77783661</v>
      </c>
      <c r="AL18" s="619">
        <v>0</v>
      </c>
      <c r="AM18" s="619">
        <v>77783661</v>
      </c>
      <c r="AN18" s="619">
        <v>0</v>
      </c>
      <c r="AO18" s="619">
        <v>0</v>
      </c>
      <c r="AP18" s="619">
        <v>782388</v>
      </c>
      <c r="AQ18" s="619">
        <v>0</v>
      </c>
      <c r="AR18" s="619">
        <v>782388</v>
      </c>
      <c r="AS18" s="619">
        <v>0</v>
      </c>
      <c r="AT18" s="619">
        <v>0</v>
      </c>
      <c r="AU18" s="619">
        <v>0</v>
      </c>
      <c r="AV18" s="619">
        <v>0</v>
      </c>
      <c r="AW18" s="619">
        <v>0</v>
      </c>
      <c r="AX18" s="619">
        <v>0</v>
      </c>
      <c r="AY18" s="619">
        <v>0</v>
      </c>
      <c r="AZ18" s="619">
        <v>0</v>
      </c>
      <c r="BA18" s="619">
        <v>0</v>
      </c>
      <c r="BB18" s="619">
        <v>0</v>
      </c>
      <c r="BC18" s="619">
        <v>0</v>
      </c>
      <c r="BD18" s="619">
        <v>0</v>
      </c>
      <c r="BE18" s="619">
        <v>0</v>
      </c>
      <c r="BF18" s="619">
        <v>0</v>
      </c>
      <c r="BG18" s="619">
        <v>0</v>
      </c>
      <c r="BH18" s="619">
        <v>0</v>
      </c>
      <c r="BI18" s="619">
        <v>0</v>
      </c>
      <c r="BJ18" s="619">
        <v>0</v>
      </c>
      <c r="BK18" s="619">
        <v>0</v>
      </c>
      <c r="BL18" s="619">
        <v>0</v>
      </c>
      <c r="BM18" s="619">
        <v>0</v>
      </c>
      <c r="BN18" s="619">
        <v>0</v>
      </c>
      <c r="BO18" s="619">
        <v>0</v>
      </c>
      <c r="BP18" s="619">
        <v>0</v>
      </c>
      <c r="BQ18" s="619">
        <v>0</v>
      </c>
      <c r="BR18" s="619">
        <v>0</v>
      </c>
      <c r="BS18" s="619">
        <v>0</v>
      </c>
      <c r="BT18" s="619">
        <v>0</v>
      </c>
      <c r="BU18" s="619">
        <v>0</v>
      </c>
      <c r="BV18" s="619">
        <v>6443876</v>
      </c>
      <c r="BW18" s="619">
        <v>-2339888</v>
      </c>
      <c r="BX18" s="620" t="s">
        <v>535</v>
      </c>
      <c r="BY18" s="620" t="s">
        <v>540</v>
      </c>
      <c r="BZ18" s="610" t="s">
        <v>535</v>
      </c>
      <c r="CA18" s="611" t="s">
        <v>499</v>
      </c>
      <c r="CB18" s="611" t="s">
        <v>541</v>
      </c>
      <c r="CC18" s="610" t="s">
        <v>1432</v>
      </c>
    </row>
    <row r="19" spans="1:81" x14ac:dyDescent="0.25">
      <c r="A19" s="610" t="s">
        <v>3385</v>
      </c>
      <c r="B19" s="617" t="s">
        <v>542</v>
      </c>
      <c r="C19" s="618" t="s">
        <v>543</v>
      </c>
      <c r="D19" s="619">
        <v>79098679</v>
      </c>
      <c r="E19" s="619">
        <v>0</v>
      </c>
      <c r="F19" s="619">
        <v>79098679</v>
      </c>
      <c r="G19" s="619">
        <v>-77749</v>
      </c>
      <c r="H19" s="619">
        <v>0</v>
      </c>
      <c r="I19" s="619">
        <v>-77749</v>
      </c>
      <c r="J19" s="619">
        <v>-511960</v>
      </c>
      <c r="K19" s="619">
        <v>0</v>
      </c>
      <c r="L19" s="619">
        <v>-511960</v>
      </c>
      <c r="M19" s="619">
        <v>155983</v>
      </c>
      <c r="N19" s="619">
        <v>0</v>
      </c>
      <c r="O19" s="619">
        <v>155983</v>
      </c>
      <c r="P19" s="619">
        <v>-1397032</v>
      </c>
      <c r="Q19" s="619">
        <v>0</v>
      </c>
      <c r="R19" s="619">
        <v>-1397032</v>
      </c>
      <c r="S19" s="619">
        <v>206500</v>
      </c>
      <c r="T19" s="619">
        <v>0</v>
      </c>
      <c r="U19" s="619">
        <v>206500</v>
      </c>
      <c r="V19" s="619">
        <v>5712627</v>
      </c>
      <c r="W19" s="619">
        <v>0</v>
      </c>
      <c r="X19" s="619">
        <v>5712627</v>
      </c>
      <c r="Y19" s="619">
        <v>0</v>
      </c>
      <c r="Z19" s="619">
        <v>0</v>
      </c>
      <c r="AA19" s="619">
        <v>0</v>
      </c>
      <c r="AB19" s="619">
        <v>246606</v>
      </c>
      <c r="AC19" s="619">
        <v>0</v>
      </c>
      <c r="AD19" s="619">
        <v>246606</v>
      </c>
      <c r="AE19" s="619">
        <v>1480681</v>
      </c>
      <c r="AF19" s="619">
        <v>0</v>
      </c>
      <c r="AG19" s="619">
        <v>1480681</v>
      </c>
      <c r="AH19" s="619">
        <v>-8965920</v>
      </c>
      <c r="AI19" s="619">
        <v>0</v>
      </c>
      <c r="AJ19" s="619">
        <v>-8965920</v>
      </c>
      <c r="AK19" s="619">
        <v>76460375</v>
      </c>
      <c r="AL19" s="619">
        <v>0</v>
      </c>
      <c r="AM19" s="619">
        <v>76460375</v>
      </c>
      <c r="AN19" s="619">
        <v>0</v>
      </c>
      <c r="AO19" s="619">
        <v>0</v>
      </c>
      <c r="AP19" s="619">
        <v>12974</v>
      </c>
      <c r="AQ19" s="619">
        <v>0</v>
      </c>
      <c r="AR19" s="619">
        <v>12974</v>
      </c>
      <c r="AS19" s="619">
        <v>0</v>
      </c>
      <c r="AT19" s="619">
        <v>0</v>
      </c>
      <c r="AU19" s="619">
        <v>0</v>
      </c>
      <c r="AV19" s="619">
        <v>0</v>
      </c>
      <c r="AW19" s="619">
        <v>0</v>
      </c>
      <c r="AX19" s="619">
        <v>0</v>
      </c>
      <c r="AY19" s="619">
        <v>0</v>
      </c>
      <c r="AZ19" s="619">
        <v>0</v>
      </c>
      <c r="BA19" s="619">
        <v>0</v>
      </c>
      <c r="BB19" s="619">
        <v>0</v>
      </c>
      <c r="BC19" s="619">
        <v>0</v>
      </c>
      <c r="BD19" s="619">
        <v>0</v>
      </c>
      <c r="BE19" s="619">
        <v>0</v>
      </c>
      <c r="BF19" s="619">
        <v>0</v>
      </c>
      <c r="BG19" s="619">
        <v>0</v>
      </c>
      <c r="BH19" s="619">
        <v>0</v>
      </c>
      <c r="BI19" s="619">
        <v>0</v>
      </c>
      <c r="BJ19" s="619">
        <v>0</v>
      </c>
      <c r="BK19" s="619">
        <v>0</v>
      </c>
      <c r="BL19" s="619">
        <v>0</v>
      </c>
      <c r="BM19" s="619">
        <v>0</v>
      </c>
      <c r="BN19" s="619">
        <v>0</v>
      </c>
      <c r="BO19" s="619">
        <v>0</v>
      </c>
      <c r="BP19" s="619">
        <v>0</v>
      </c>
      <c r="BQ19" s="619">
        <v>0</v>
      </c>
      <c r="BR19" s="619">
        <v>0</v>
      </c>
      <c r="BS19" s="619">
        <v>0</v>
      </c>
      <c r="BT19" s="619">
        <v>0</v>
      </c>
      <c r="BU19" s="619">
        <v>0</v>
      </c>
      <c r="BV19" s="619">
        <v>6355023</v>
      </c>
      <c r="BW19" s="619">
        <v>-3270453</v>
      </c>
      <c r="BX19" s="620" t="s">
        <v>503</v>
      </c>
      <c r="BY19" s="620" t="s">
        <v>504</v>
      </c>
      <c r="BZ19" s="610" t="s">
        <v>505</v>
      </c>
      <c r="CA19" s="611" t="s">
        <v>506</v>
      </c>
      <c r="CB19" s="611" t="s">
        <v>544</v>
      </c>
      <c r="CC19" s="610" t="s">
        <v>1432</v>
      </c>
    </row>
    <row r="20" spans="1:81" x14ac:dyDescent="0.25">
      <c r="A20" s="610" t="s">
        <v>3386</v>
      </c>
      <c r="B20" s="617" t="s">
        <v>545</v>
      </c>
      <c r="C20" s="618" t="s">
        <v>546</v>
      </c>
      <c r="D20" s="619">
        <v>363004123</v>
      </c>
      <c r="E20" s="619">
        <v>28651659</v>
      </c>
      <c r="F20" s="619">
        <v>391655782</v>
      </c>
      <c r="G20" s="619">
        <v>-1205</v>
      </c>
      <c r="H20" s="619">
        <v>-85</v>
      </c>
      <c r="I20" s="619">
        <v>-1290</v>
      </c>
      <c r="J20" s="619">
        <v>-11168820</v>
      </c>
      <c r="K20" s="619">
        <v>-318030</v>
      </c>
      <c r="L20" s="619">
        <v>-11486850</v>
      </c>
      <c r="M20" s="619">
        <v>5139660</v>
      </c>
      <c r="N20" s="619">
        <v>112912</v>
      </c>
      <c r="O20" s="619">
        <v>5252572</v>
      </c>
      <c r="P20" s="619">
        <v>-7936053</v>
      </c>
      <c r="Q20" s="619">
        <v>0</v>
      </c>
      <c r="R20" s="619">
        <v>-7936053</v>
      </c>
      <c r="S20" s="619">
        <v>820680</v>
      </c>
      <c r="T20" s="619">
        <v>0</v>
      </c>
      <c r="U20" s="619">
        <v>820680</v>
      </c>
      <c r="V20" s="619">
        <v>22202094</v>
      </c>
      <c r="W20" s="619">
        <v>0</v>
      </c>
      <c r="X20" s="619">
        <v>22202094</v>
      </c>
      <c r="Y20" s="619">
        <v>0</v>
      </c>
      <c r="Z20" s="619">
        <v>0</v>
      </c>
      <c r="AA20" s="619">
        <v>0</v>
      </c>
      <c r="AB20" s="619">
        <v>0</v>
      </c>
      <c r="AC20" s="619">
        <v>0</v>
      </c>
      <c r="AD20" s="619">
        <v>0</v>
      </c>
      <c r="AE20" s="619">
        <v>-20922598</v>
      </c>
      <c r="AF20" s="619">
        <v>-5193692</v>
      </c>
      <c r="AG20" s="619">
        <v>-26116290</v>
      </c>
      <c r="AH20" s="619">
        <v>-13544704</v>
      </c>
      <c r="AI20" s="619">
        <v>-480390</v>
      </c>
      <c r="AJ20" s="619">
        <v>-14025094</v>
      </c>
      <c r="AK20" s="619">
        <v>348761997</v>
      </c>
      <c r="AL20" s="619">
        <v>23090404</v>
      </c>
      <c r="AM20" s="619">
        <v>371852401</v>
      </c>
      <c r="AN20" s="619">
        <v>23090404</v>
      </c>
      <c r="AO20" s="619">
        <v>23090404</v>
      </c>
      <c r="AP20" s="619">
        <v>0</v>
      </c>
      <c r="AQ20" s="619">
        <v>0</v>
      </c>
      <c r="AR20" s="619">
        <v>0</v>
      </c>
      <c r="AS20" s="619">
        <v>0</v>
      </c>
      <c r="AT20" s="619">
        <v>0</v>
      </c>
      <c r="AU20" s="619">
        <v>0</v>
      </c>
      <c r="AV20" s="619">
        <v>1201646</v>
      </c>
      <c r="AW20" s="619">
        <v>1201646</v>
      </c>
      <c r="AX20" s="619">
        <v>12876102</v>
      </c>
      <c r="AY20" s="619">
        <v>12876102</v>
      </c>
      <c r="AZ20" s="619">
        <v>14683983</v>
      </c>
      <c r="BA20" s="619">
        <v>0</v>
      </c>
      <c r="BB20" s="619">
        <v>0</v>
      </c>
      <c r="BC20" s="619">
        <v>0</v>
      </c>
      <c r="BD20" s="619">
        <v>0</v>
      </c>
      <c r="BE20" s="619">
        <v>0</v>
      </c>
      <c r="BF20" s="619">
        <v>0</v>
      </c>
      <c r="BG20" s="619">
        <v>0</v>
      </c>
      <c r="BH20" s="619">
        <v>0</v>
      </c>
      <c r="BI20" s="619">
        <v>0</v>
      </c>
      <c r="BJ20" s="619">
        <v>0</v>
      </c>
      <c r="BK20" s="619">
        <v>0</v>
      </c>
      <c r="BL20" s="619">
        <v>0</v>
      </c>
      <c r="BM20" s="619">
        <v>0</v>
      </c>
      <c r="BN20" s="619">
        <v>0</v>
      </c>
      <c r="BO20" s="619">
        <v>0</v>
      </c>
      <c r="BP20" s="619">
        <v>0</v>
      </c>
      <c r="BQ20" s="619">
        <v>0</v>
      </c>
      <c r="BR20" s="619">
        <v>0</v>
      </c>
      <c r="BS20" s="619">
        <v>0</v>
      </c>
      <c r="BT20" s="619">
        <v>0</v>
      </c>
      <c r="BU20" s="619">
        <v>0</v>
      </c>
      <c r="BV20" s="619">
        <v>141932026</v>
      </c>
      <c r="BW20" s="619">
        <v>-47237712</v>
      </c>
      <c r="BX20" s="611" t="s">
        <v>513</v>
      </c>
      <c r="BY20" s="611" t="s">
        <v>547</v>
      </c>
      <c r="BZ20" s="610" t="s">
        <v>515</v>
      </c>
      <c r="CA20" s="611" t="s">
        <v>548</v>
      </c>
      <c r="CB20" s="611" t="s">
        <v>549</v>
      </c>
      <c r="CC20" s="610" t="s">
        <v>1432</v>
      </c>
    </row>
    <row r="21" spans="1:81" x14ac:dyDescent="0.25">
      <c r="A21" s="610" t="s">
        <v>3385</v>
      </c>
      <c r="B21" s="617" t="s">
        <v>550</v>
      </c>
      <c r="C21" s="618" t="s">
        <v>551</v>
      </c>
      <c r="D21" s="619">
        <v>48607494</v>
      </c>
      <c r="E21" s="619">
        <v>0</v>
      </c>
      <c r="F21" s="619">
        <v>48607494</v>
      </c>
      <c r="G21" s="619">
        <v>-30567</v>
      </c>
      <c r="H21" s="619">
        <v>0</v>
      </c>
      <c r="I21" s="619">
        <v>-30567</v>
      </c>
      <c r="J21" s="619">
        <v>0</v>
      </c>
      <c r="K21" s="619">
        <v>0</v>
      </c>
      <c r="L21" s="619">
        <v>0</v>
      </c>
      <c r="M21" s="619">
        <v>-108506</v>
      </c>
      <c r="N21" s="619">
        <v>0</v>
      </c>
      <c r="O21" s="619">
        <v>-108506</v>
      </c>
      <c r="P21" s="619">
        <v>-233603</v>
      </c>
      <c r="Q21" s="619">
        <v>0</v>
      </c>
      <c r="R21" s="619">
        <v>-233603</v>
      </c>
      <c r="S21" s="619">
        <v>3831</v>
      </c>
      <c r="T21" s="619">
        <v>0</v>
      </c>
      <c r="U21" s="619">
        <v>3831</v>
      </c>
      <c r="V21" s="619">
        <v>1426050</v>
      </c>
      <c r="W21" s="619">
        <v>0</v>
      </c>
      <c r="X21" s="619">
        <v>1426050</v>
      </c>
      <c r="Y21" s="619">
        <v>0</v>
      </c>
      <c r="Z21" s="619">
        <v>0</v>
      </c>
      <c r="AA21" s="619">
        <v>0</v>
      </c>
      <c r="AB21" s="619">
        <v>146169</v>
      </c>
      <c r="AC21" s="619">
        <v>0</v>
      </c>
      <c r="AD21" s="619">
        <v>146169</v>
      </c>
      <c r="AE21" s="619">
        <v>-353359</v>
      </c>
      <c r="AF21" s="619">
        <v>0</v>
      </c>
      <c r="AG21" s="619">
        <v>-353359</v>
      </c>
      <c r="AH21" s="619">
        <v>-1201732</v>
      </c>
      <c r="AI21" s="619">
        <v>0</v>
      </c>
      <c r="AJ21" s="619">
        <v>-1201732</v>
      </c>
      <c r="AK21" s="619">
        <v>48255777</v>
      </c>
      <c r="AL21" s="619">
        <v>0</v>
      </c>
      <c r="AM21" s="619">
        <v>48255777</v>
      </c>
      <c r="AN21" s="619">
        <v>0</v>
      </c>
      <c r="AO21" s="619">
        <v>0</v>
      </c>
      <c r="AP21" s="619">
        <v>0</v>
      </c>
      <c r="AQ21" s="619">
        <v>0</v>
      </c>
      <c r="AR21" s="619">
        <v>0</v>
      </c>
      <c r="AS21" s="619">
        <v>0</v>
      </c>
      <c r="AT21" s="619">
        <v>0</v>
      </c>
      <c r="AU21" s="619">
        <v>0</v>
      </c>
      <c r="AV21" s="619">
        <v>0</v>
      </c>
      <c r="AW21" s="619">
        <v>0</v>
      </c>
      <c r="AX21" s="619">
        <v>0</v>
      </c>
      <c r="AY21" s="619">
        <v>0</v>
      </c>
      <c r="AZ21" s="619">
        <v>0</v>
      </c>
      <c r="BA21" s="619">
        <v>0</v>
      </c>
      <c r="BB21" s="619">
        <v>0</v>
      </c>
      <c r="BC21" s="619">
        <v>0</v>
      </c>
      <c r="BD21" s="619">
        <v>0</v>
      </c>
      <c r="BE21" s="619">
        <v>0</v>
      </c>
      <c r="BF21" s="619">
        <v>0</v>
      </c>
      <c r="BG21" s="619">
        <v>0</v>
      </c>
      <c r="BH21" s="619">
        <v>0</v>
      </c>
      <c r="BI21" s="619">
        <v>0</v>
      </c>
      <c r="BJ21" s="619">
        <v>0</v>
      </c>
      <c r="BK21" s="619">
        <v>0</v>
      </c>
      <c r="BL21" s="619">
        <v>0</v>
      </c>
      <c r="BM21" s="619">
        <v>0</v>
      </c>
      <c r="BN21" s="619">
        <v>0</v>
      </c>
      <c r="BO21" s="619">
        <v>0</v>
      </c>
      <c r="BP21" s="619">
        <v>0</v>
      </c>
      <c r="BQ21" s="619">
        <v>0</v>
      </c>
      <c r="BR21" s="619">
        <v>0</v>
      </c>
      <c r="BS21" s="619">
        <v>0</v>
      </c>
      <c r="BT21" s="619">
        <v>0</v>
      </c>
      <c r="BU21" s="619">
        <v>0</v>
      </c>
      <c r="BV21" s="619">
        <v>1841770</v>
      </c>
      <c r="BW21" s="619">
        <v>-1636337</v>
      </c>
      <c r="BX21" s="620" t="s">
        <v>552</v>
      </c>
      <c r="BY21" s="620" t="s">
        <v>553</v>
      </c>
      <c r="BZ21" s="610" t="s">
        <v>474</v>
      </c>
      <c r="CA21" s="611" t="s">
        <v>481</v>
      </c>
      <c r="CB21" s="611" t="s">
        <v>554</v>
      </c>
      <c r="CC21" s="610" t="s">
        <v>1432</v>
      </c>
    </row>
    <row r="22" spans="1:81" x14ac:dyDescent="0.25">
      <c r="A22" s="610" t="s">
        <v>3385</v>
      </c>
      <c r="B22" s="617" t="s">
        <v>555</v>
      </c>
      <c r="C22" s="618" t="s">
        <v>556</v>
      </c>
      <c r="D22" s="619">
        <v>40848471</v>
      </c>
      <c r="E22" s="619">
        <v>0</v>
      </c>
      <c r="F22" s="619">
        <v>40848471</v>
      </c>
      <c r="G22" s="619">
        <v>-9897</v>
      </c>
      <c r="H22" s="619">
        <v>0</v>
      </c>
      <c r="I22" s="619">
        <v>-9897</v>
      </c>
      <c r="J22" s="619">
        <v>-160766</v>
      </c>
      <c r="K22" s="619">
        <v>0</v>
      </c>
      <c r="L22" s="619">
        <v>-160766</v>
      </c>
      <c r="M22" s="619">
        <v>0</v>
      </c>
      <c r="N22" s="619">
        <v>0</v>
      </c>
      <c r="O22" s="619">
        <v>0</v>
      </c>
      <c r="P22" s="619">
        <v>-759766</v>
      </c>
      <c r="Q22" s="619">
        <v>0</v>
      </c>
      <c r="R22" s="619">
        <v>-759766</v>
      </c>
      <c r="S22" s="619">
        <v>0</v>
      </c>
      <c r="T22" s="619">
        <v>0</v>
      </c>
      <c r="U22" s="619">
        <v>0</v>
      </c>
      <c r="V22" s="619">
        <v>1643500</v>
      </c>
      <c r="W22" s="619">
        <v>0</v>
      </c>
      <c r="X22" s="619">
        <v>1643500</v>
      </c>
      <c r="Y22" s="619">
        <v>0</v>
      </c>
      <c r="Z22" s="619">
        <v>0</v>
      </c>
      <c r="AA22" s="619">
        <v>0</v>
      </c>
      <c r="AB22" s="619">
        <v>191854</v>
      </c>
      <c r="AC22" s="619">
        <v>0</v>
      </c>
      <c r="AD22" s="619">
        <v>191854</v>
      </c>
      <c r="AE22" s="619">
        <v>446353</v>
      </c>
      <c r="AF22" s="619">
        <v>0</v>
      </c>
      <c r="AG22" s="619">
        <v>446353</v>
      </c>
      <c r="AH22" s="619">
        <v>-3781707</v>
      </c>
      <c r="AI22" s="619">
        <v>0</v>
      </c>
      <c r="AJ22" s="619">
        <v>-3781707</v>
      </c>
      <c r="AK22" s="619">
        <v>38578808</v>
      </c>
      <c r="AL22" s="619">
        <v>0</v>
      </c>
      <c r="AM22" s="619">
        <v>38578808</v>
      </c>
      <c r="AN22" s="619">
        <v>0</v>
      </c>
      <c r="AO22" s="619">
        <v>0</v>
      </c>
      <c r="AP22" s="619">
        <v>0</v>
      </c>
      <c r="AQ22" s="619">
        <v>0</v>
      </c>
      <c r="AR22" s="619">
        <v>0</v>
      </c>
      <c r="AS22" s="619">
        <v>0</v>
      </c>
      <c r="AT22" s="619">
        <v>0</v>
      </c>
      <c r="AU22" s="619">
        <v>0</v>
      </c>
      <c r="AV22" s="619">
        <v>0</v>
      </c>
      <c r="AW22" s="619">
        <v>0</v>
      </c>
      <c r="AX22" s="619">
        <v>0</v>
      </c>
      <c r="AY22" s="619">
        <v>0</v>
      </c>
      <c r="AZ22" s="619">
        <v>0</v>
      </c>
      <c r="BA22" s="619">
        <v>0</v>
      </c>
      <c r="BB22" s="619">
        <v>0</v>
      </c>
      <c r="BC22" s="619">
        <v>0</v>
      </c>
      <c r="BD22" s="619">
        <v>0</v>
      </c>
      <c r="BE22" s="619">
        <v>0</v>
      </c>
      <c r="BF22" s="619">
        <v>0</v>
      </c>
      <c r="BG22" s="619">
        <v>0</v>
      </c>
      <c r="BH22" s="619">
        <v>0</v>
      </c>
      <c r="BI22" s="619">
        <v>0</v>
      </c>
      <c r="BJ22" s="619">
        <v>0</v>
      </c>
      <c r="BK22" s="619">
        <v>0</v>
      </c>
      <c r="BL22" s="619">
        <v>0</v>
      </c>
      <c r="BM22" s="619">
        <v>0</v>
      </c>
      <c r="BN22" s="619">
        <v>0</v>
      </c>
      <c r="BO22" s="619">
        <v>0</v>
      </c>
      <c r="BP22" s="619">
        <v>0</v>
      </c>
      <c r="BQ22" s="619">
        <v>0</v>
      </c>
      <c r="BR22" s="619">
        <v>0</v>
      </c>
      <c r="BS22" s="619">
        <v>0</v>
      </c>
      <c r="BT22" s="619">
        <v>0</v>
      </c>
      <c r="BU22" s="619">
        <v>0</v>
      </c>
      <c r="BV22" s="619">
        <v>3198664</v>
      </c>
      <c r="BW22" s="619">
        <v>-1401073</v>
      </c>
      <c r="BX22" s="620" t="s">
        <v>535</v>
      </c>
      <c r="BY22" s="620" t="s">
        <v>557</v>
      </c>
      <c r="BZ22" s="610" t="s">
        <v>535</v>
      </c>
      <c r="CA22" s="611" t="s">
        <v>558</v>
      </c>
      <c r="CB22" s="611" t="s">
        <v>559</v>
      </c>
      <c r="CC22" s="610" t="s">
        <v>1432</v>
      </c>
    </row>
    <row r="23" spans="1:81" x14ac:dyDescent="0.25">
      <c r="A23" s="610" t="s">
        <v>3385</v>
      </c>
      <c r="B23" s="617" t="s">
        <v>560</v>
      </c>
      <c r="C23" s="618" t="s">
        <v>561</v>
      </c>
      <c r="D23" s="619">
        <v>32768658</v>
      </c>
      <c r="E23" s="619">
        <v>2476864</v>
      </c>
      <c r="F23" s="619">
        <v>35245522</v>
      </c>
      <c r="G23" s="619">
        <v>-8170</v>
      </c>
      <c r="H23" s="619">
        <v>0</v>
      </c>
      <c r="I23" s="619">
        <v>-8170</v>
      </c>
      <c r="J23" s="619">
        <v>-451808</v>
      </c>
      <c r="K23" s="619">
        <v>-22139</v>
      </c>
      <c r="L23" s="619">
        <v>-473947</v>
      </c>
      <c r="M23" s="619">
        <v>0</v>
      </c>
      <c r="N23" s="619">
        <v>0</v>
      </c>
      <c r="O23" s="619">
        <v>0</v>
      </c>
      <c r="P23" s="619">
        <v>-673348</v>
      </c>
      <c r="Q23" s="619">
        <v>-29162</v>
      </c>
      <c r="R23" s="619">
        <v>-702510</v>
      </c>
      <c r="S23" s="619">
        <v>90866</v>
      </c>
      <c r="T23" s="619">
        <v>0</v>
      </c>
      <c r="U23" s="619">
        <v>90866</v>
      </c>
      <c r="V23" s="619">
        <v>1993774</v>
      </c>
      <c r="W23" s="619">
        <v>0</v>
      </c>
      <c r="X23" s="619">
        <v>1993774</v>
      </c>
      <c r="Y23" s="619">
        <v>0</v>
      </c>
      <c r="Z23" s="619">
        <v>0</v>
      </c>
      <c r="AA23" s="619">
        <v>0</v>
      </c>
      <c r="AB23" s="619">
        <v>9134</v>
      </c>
      <c r="AC23" s="619">
        <v>0</v>
      </c>
      <c r="AD23" s="619">
        <v>9134</v>
      </c>
      <c r="AE23" s="619">
        <v>2936226</v>
      </c>
      <c r="AF23" s="619">
        <v>-30000</v>
      </c>
      <c r="AG23" s="619">
        <v>2906226</v>
      </c>
      <c r="AH23" s="619">
        <v>-2790000</v>
      </c>
      <c r="AI23" s="619">
        <v>-110000</v>
      </c>
      <c r="AJ23" s="619">
        <v>-2900000</v>
      </c>
      <c r="AK23" s="619">
        <v>34327140</v>
      </c>
      <c r="AL23" s="619">
        <v>2307702</v>
      </c>
      <c r="AM23" s="619">
        <v>36634842</v>
      </c>
      <c r="AN23" s="619">
        <v>2307702</v>
      </c>
      <c r="AO23" s="619">
        <v>2307702</v>
      </c>
      <c r="AP23" s="619">
        <v>1010</v>
      </c>
      <c r="AQ23" s="619">
        <v>0</v>
      </c>
      <c r="AR23" s="619">
        <v>1010</v>
      </c>
      <c r="AS23" s="619">
        <v>0</v>
      </c>
      <c r="AT23" s="619">
        <v>0</v>
      </c>
      <c r="AU23" s="619">
        <v>0</v>
      </c>
      <c r="AV23" s="619">
        <v>184654</v>
      </c>
      <c r="AW23" s="619">
        <v>184654</v>
      </c>
      <c r="AX23" s="619">
        <v>1917484</v>
      </c>
      <c r="AY23" s="619">
        <v>1917484</v>
      </c>
      <c r="AZ23" s="619">
        <v>574872</v>
      </c>
      <c r="BA23" s="619">
        <v>0</v>
      </c>
      <c r="BB23" s="619">
        <v>0</v>
      </c>
      <c r="BC23" s="619">
        <v>0</v>
      </c>
      <c r="BD23" s="619">
        <v>0</v>
      </c>
      <c r="BE23" s="619">
        <v>378627</v>
      </c>
      <c r="BF23" s="619">
        <v>378627</v>
      </c>
      <c r="BG23" s="619">
        <v>0</v>
      </c>
      <c r="BH23" s="619">
        <v>0</v>
      </c>
      <c r="BI23" s="619">
        <v>0</v>
      </c>
      <c r="BJ23" s="619">
        <v>378627</v>
      </c>
      <c r="BK23" s="619">
        <v>378627</v>
      </c>
      <c r="BL23" s="619">
        <v>0</v>
      </c>
      <c r="BM23" s="619">
        <v>0</v>
      </c>
      <c r="BN23" s="619">
        <v>0</v>
      </c>
      <c r="BO23" s="619">
        <v>0</v>
      </c>
      <c r="BP23" s="619">
        <v>0</v>
      </c>
      <c r="BQ23" s="619">
        <v>0</v>
      </c>
      <c r="BR23" s="619">
        <v>0</v>
      </c>
      <c r="BS23" s="619">
        <v>0</v>
      </c>
      <c r="BT23" s="619">
        <v>0</v>
      </c>
      <c r="BU23" s="619">
        <v>0</v>
      </c>
      <c r="BV23" s="619">
        <v>9351375</v>
      </c>
      <c r="BW23" s="619">
        <v>-75399</v>
      </c>
      <c r="BX23" s="620" t="s">
        <v>535</v>
      </c>
      <c r="BY23" s="620" t="s">
        <v>557</v>
      </c>
      <c r="BZ23" s="610" t="s">
        <v>535</v>
      </c>
      <c r="CA23" s="611" t="s">
        <v>558</v>
      </c>
      <c r="CB23" s="611" t="s">
        <v>562</v>
      </c>
      <c r="CC23" s="610" t="s">
        <v>1432</v>
      </c>
    </row>
    <row r="24" spans="1:81" x14ac:dyDescent="0.25">
      <c r="A24" s="610" t="s">
        <v>3385</v>
      </c>
      <c r="B24" s="617" t="s">
        <v>563</v>
      </c>
      <c r="C24" s="618" t="s">
        <v>564</v>
      </c>
      <c r="D24" s="619">
        <v>29968281</v>
      </c>
      <c r="E24" s="619">
        <v>0</v>
      </c>
      <c r="F24" s="619">
        <v>29968281</v>
      </c>
      <c r="G24" s="619">
        <v>-6484</v>
      </c>
      <c r="H24" s="619">
        <v>0</v>
      </c>
      <c r="I24" s="619">
        <v>-6484</v>
      </c>
      <c r="J24" s="619">
        <v>0</v>
      </c>
      <c r="K24" s="619">
        <v>0</v>
      </c>
      <c r="L24" s="619">
        <v>0</v>
      </c>
      <c r="M24" s="619">
        <v>-55335</v>
      </c>
      <c r="N24" s="619">
        <v>0</v>
      </c>
      <c r="O24" s="619">
        <v>-55335</v>
      </c>
      <c r="P24" s="619">
        <v>-214044</v>
      </c>
      <c r="Q24" s="619">
        <v>0</v>
      </c>
      <c r="R24" s="619">
        <v>-214044</v>
      </c>
      <c r="S24" s="619">
        <v>0</v>
      </c>
      <c r="T24" s="619">
        <v>0</v>
      </c>
      <c r="U24" s="619">
        <v>0</v>
      </c>
      <c r="V24" s="619">
        <v>746739</v>
      </c>
      <c r="W24" s="619">
        <v>0</v>
      </c>
      <c r="X24" s="619">
        <v>746739</v>
      </c>
      <c r="Y24" s="619">
        <v>0</v>
      </c>
      <c r="Z24" s="619">
        <v>0</v>
      </c>
      <c r="AA24" s="619">
        <v>0</v>
      </c>
      <c r="AB24" s="619">
        <v>0</v>
      </c>
      <c r="AC24" s="619">
        <v>0</v>
      </c>
      <c r="AD24" s="619">
        <v>0</v>
      </c>
      <c r="AE24" s="619">
        <v>2711104</v>
      </c>
      <c r="AF24" s="619">
        <v>0</v>
      </c>
      <c r="AG24" s="619">
        <v>2711104</v>
      </c>
      <c r="AH24" s="619">
        <v>-551001</v>
      </c>
      <c r="AI24" s="619">
        <v>0</v>
      </c>
      <c r="AJ24" s="619">
        <v>-551001</v>
      </c>
      <c r="AK24" s="619">
        <v>32599260</v>
      </c>
      <c r="AL24" s="619">
        <v>0</v>
      </c>
      <c r="AM24" s="619">
        <v>32599260</v>
      </c>
      <c r="AN24" s="619">
        <v>0</v>
      </c>
      <c r="AO24" s="619">
        <v>0</v>
      </c>
      <c r="AP24" s="619">
        <v>62677</v>
      </c>
      <c r="AQ24" s="619">
        <v>0</v>
      </c>
      <c r="AR24" s="619">
        <v>62677</v>
      </c>
      <c r="AS24" s="619">
        <v>0</v>
      </c>
      <c r="AT24" s="619">
        <v>0</v>
      </c>
      <c r="AU24" s="619">
        <v>0</v>
      </c>
      <c r="AV24" s="619">
        <v>0</v>
      </c>
      <c r="AW24" s="619">
        <v>0</v>
      </c>
      <c r="AX24" s="619">
        <v>0</v>
      </c>
      <c r="AY24" s="619">
        <v>0</v>
      </c>
      <c r="AZ24" s="619">
        <v>0</v>
      </c>
      <c r="BA24" s="619">
        <v>0</v>
      </c>
      <c r="BB24" s="619">
        <v>0</v>
      </c>
      <c r="BC24" s="619">
        <v>0</v>
      </c>
      <c r="BD24" s="619">
        <v>0</v>
      </c>
      <c r="BE24" s="619">
        <v>0</v>
      </c>
      <c r="BF24" s="619">
        <v>0</v>
      </c>
      <c r="BG24" s="619">
        <v>0</v>
      </c>
      <c r="BH24" s="619">
        <v>0</v>
      </c>
      <c r="BI24" s="619">
        <v>0</v>
      </c>
      <c r="BJ24" s="619">
        <v>0</v>
      </c>
      <c r="BK24" s="619">
        <v>0</v>
      </c>
      <c r="BL24" s="619">
        <v>0</v>
      </c>
      <c r="BM24" s="619">
        <v>0</v>
      </c>
      <c r="BN24" s="619">
        <v>0</v>
      </c>
      <c r="BO24" s="619">
        <v>0</v>
      </c>
      <c r="BP24" s="619">
        <v>0</v>
      </c>
      <c r="BQ24" s="619">
        <v>0</v>
      </c>
      <c r="BR24" s="619">
        <v>0</v>
      </c>
      <c r="BS24" s="619">
        <v>0</v>
      </c>
      <c r="BT24" s="619">
        <v>0</v>
      </c>
      <c r="BU24" s="619">
        <v>0</v>
      </c>
      <c r="BV24" s="619">
        <v>948129</v>
      </c>
      <c r="BW24" s="619">
        <v>-666514</v>
      </c>
      <c r="BX24" s="620" t="s">
        <v>479</v>
      </c>
      <c r="BY24" s="620" t="s">
        <v>480</v>
      </c>
      <c r="BZ24" s="610" t="s">
        <v>474</v>
      </c>
      <c r="CA24" s="611" t="s">
        <v>481</v>
      </c>
      <c r="CB24" s="611" t="s">
        <v>565</v>
      </c>
      <c r="CC24" s="610" t="s">
        <v>1432</v>
      </c>
    </row>
    <row r="25" spans="1:81" x14ac:dyDescent="0.25">
      <c r="A25" s="610" t="s">
        <v>3385</v>
      </c>
      <c r="B25" s="617" t="s">
        <v>566</v>
      </c>
      <c r="C25" s="618" t="s">
        <v>567</v>
      </c>
      <c r="D25" s="619">
        <v>83172020</v>
      </c>
      <c r="E25" s="619">
        <v>0</v>
      </c>
      <c r="F25" s="619">
        <v>83172020</v>
      </c>
      <c r="G25" s="619">
        <v>-44913</v>
      </c>
      <c r="H25" s="619">
        <v>0</v>
      </c>
      <c r="I25" s="619">
        <v>-44913</v>
      </c>
      <c r="J25" s="619">
        <v>-1222523</v>
      </c>
      <c r="K25" s="619">
        <v>0</v>
      </c>
      <c r="L25" s="619">
        <v>-1222523</v>
      </c>
      <c r="M25" s="619">
        <v>0</v>
      </c>
      <c r="N25" s="619">
        <v>0</v>
      </c>
      <c r="O25" s="619">
        <v>0</v>
      </c>
      <c r="P25" s="619">
        <v>-295253</v>
      </c>
      <c r="Q25" s="619">
        <v>0</v>
      </c>
      <c r="R25" s="619">
        <v>-295253</v>
      </c>
      <c r="S25" s="619">
        <v>1104159</v>
      </c>
      <c r="T25" s="619">
        <v>0</v>
      </c>
      <c r="U25" s="619">
        <v>1104159</v>
      </c>
      <c r="V25" s="619">
        <v>2943014</v>
      </c>
      <c r="W25" s="619">
        <v>0</v>
      </c>
      <c r="X25" s="619">
        <v>2943014</v>
      </c>
      <c r="Y25" s="619">
        <v>0</v>
      </c>
      <c r="Z25" s="619">
        <v>0</v>
      </c>
      <c r="AA25" s="619">
        <v>0</v>
      </c>
      <c r="AB25" s="619">
        <v>0</v>
      </c>
      <c r="AC25" s="619">
        <v>0</v>
      </c>
      <c r="AD25" s="619">
        <v>0</v>
      </c>
      <c r="AE25" s="619">
        <v>6338794</v>
      </c>
      <c r="AF25" s="619">
        <v>0</v>
      </c>
      <c r="AG25" s="619">
        <v>6338794</v>
      </c>
      <c r="AH25" s="619">
        <v>-1071400</v>
      </c>
      <c r="AI25" s="619">
        <v>0</v>
      </c>
      <c r="AJ25" s="619">
        <v>-1071400</v>
      </c>
      <c r="AK25" s="619">
        <v>92146421</v>
      </c>
      <c r="AL25" s="619">
        <v>0</v>
      </c>
      <c r="AM25" s="619">
        <v>92146421</v>
      </c>
      <c r="AN25" s="619">
        <v>0</v>
      </c>
      <c r="AO25" s="619">
        <v>0</v>
      </c>
      <c r="AP25" s="619">
        <v>58449</v>
      </c>
      <c r="AQ25" s="619">
        <v>0</v>
      </c>
      <c r="AR25" s="619">
        <v>58449</v>
      </c>
      <c r="AS25" s="619">
        <v>0</v>
      </c>
      <c r="AT25" s="619">
        <v>0</v>
      </c>
      <c r="AU25" s="619">
        <v>0</v>
      </c>
      <c r="AV25" s="619">
        <v>0</v>
      </c>
      <c r="AW25" s="619">
        <v>0</v>
      </c>
      <c r="AX25" s="619">
        <v>0</v>
      </c>
      <c r="AY25" s="619">
        <v>0</v>
      </c>
      <c r="AZ25" s="619">
        <v>0</v>
      </c>
      <c r="BA25" s="619">
        <v>0</v>
      </c>
      <c r="BB25" s="619">
        <v>0</v>
      </c>
      <c r="BC25" s="619">
        <v>0</v>
      </c>
      <c r="BD25" s="619">
        <v>0</v>
      </c>
      <c r="BE25" s="619">
        <v>0</v>
      </c>
      <c r="BF25" s="619">
        <v>0</v>
      </c>
      <c r="BG25" s="619">
        <v>0</v>
      </c>
      <c r="BH25" s="619">
        <v>0</v>
      </c>
      <c r="BI25" s="619">
        <v>0</v>
      </c>
      <c r="BJ25" s="619">
        <v>0</v>
      </c>
      <c r="BK25" s="619">
        <v>0</v>
      </c>
      <c r="BL25" s="619">
        <v>0</v>
      </c>
      <c r="BM25" s="619">
        <v>0</v>
      </c>
      <c r="BN25" s="619">
        <v>0</v>
      </c>
      <c r="BO25" s="619">
        <v>0</v>
      </c>
      <c r="BP25" s="619">
        <v>0</v>
      </c>
      <c r="BQ25" s="619">
        <v>0</v>
      </c>
      <c r="BR25" s="619">
        <v>0</v>
      </c>
      <c r="BS25" s="619">
        <v>0</v>
      </c>
      <c r="BT25" s="619">
        <v>0</v>
      </c>
      <c r="BU25" s="619">
        <v>0</v>
      </c>
      <c r="BV25" s="619">
        <v>10625621</v>
      </c>
      <c r="BW25" s="619">
        <v>-3190770</v>
      </c>
      <c r="BX25" s="620" t="s">
        <v>513</v>
      </c>
      <c r="BY25" s="620" t="s">
        <v>568</v>
      </c>
      <c r="BZ25" s="610" t="s">
        <v>515</v>
      </c>
      <c r="CA25" s="611" t="s">
        <v>558</v>
      </c>
      <c r="CB25" s="611" t="s">
        <v>569</v>
      </c>
      <c r="CC25" s="610" t="s">
        <v>1432</v>
      </c>
    </row>
    <row r="26" spans="1:81" x14ac:dyDescent="0.25">
      <c r="A26" s="610" t="s">
        <v>3385</v>
      </c>
      <c r="B26" s="617" t="s">
        <v>570</v>
      </c>
      <c r="C26" s="618" t="s">
        <v>571</v>
      </c>
      <c r="D26" s="619">
        <v>18049813</v>
      </c>
      <c r="E26" s="619">
        <v>0</v>
      </c>
      <c r="F26" s="619">
        <v>18049813</v>
      </c>
      <c r="G26" s="619">
        <v>0</v>
      </c>
      <c r="H26" s="619">
        <v>0</v>
      </c>
      <c r="I26" s="619">
        <v>0</v>
      </c>
      <c r="J26" s="619">
        <v>-8338</v>
      </c>
      <c r="K26" s="619">
        <v>0</v>
      </c>
      <c r="L26" s="619">
        <v>-8338</v>
      </c>
      <c r="M26" s="619">
        <v>0</v>
      </c>
      <c r="N26" s="619">
        <v>0</v>
      </c>
      <c r="O26" s="619">
        <v>0</v>
      </c>
      <c r="P26" s="619">
        <v>-252338</v>
      </c>
      <c r="Q26" s="619">
        <v>0</v>
      </c>
      <c r="R26" s="619">
        <v>-252338</v>
      </c>
      <c r="S26" s="619">
        <v>0</v>
      </c>
      <c r="T26" s="619">
        <v>0</v>
      </c>
      <c r="U26" s="619">
        <v>0</v>
      </c>
      <c r="V26" s="619">
        <v>0</v>
      </c>
      <c r="W26" s="619">
        <v>0</v>
      </c>
      <c r="X26" s="619">
        <v>0</v>
      </c>
      <c r="Y26" s="619">
        <v>0</v>
      </c>
      <c r="Z26" s="619">
        <v>0</v>
      </c>
      <c r="AA26" s="619">
        <v>0</v>
      </c>
      <c r="AB26" s="619">
        <v>32391</v>
      </c>
      <c r="AC26" s="619">
        <v>0</v>
      </c>
      <c r="AD26" s="619">
        <v>32391</v>
      </c>
      <c r="AE26" s="619">
        <v>464200</v>
      </c>
      <c r="AF26" s="619">
        <v>0</v>
      </c>
      <c r="AG26" s="619">
        <v>464200</v>
      </c>
      <c r="AH26" s="619">
        <v>-173591</v>
      </c>
      <c r="AI26" s="619">
        <v>0</v>
      </c>
      <c r="AJ26" s="619">
        <v>-173591</v>
      </c>
      <c r="AK26" s="619">
        <v>18120475</v>
      </c>
      <c r="AL26" s="619">
        <v>0</v>
      </c>
      <c r="AM26" s="619">
        <v>18120475</v>
      </c>
      <c r="AN26" s="619">
        <v>0</v>
      </c>
      <c r="AO26" s="619">
        <v>0</v>
      </c>
      <c r="AP26" s="619">
        <v>222037</v>
      </c>
      <c r="AQ26" s="619">
        <v>0</v>
      </c>
      <c r="AR26" s="619">
        <v>222037</v>
      </c>
      <c r="AS26" s="619">
        <v>0</v>
      </c>
      <c r="AT26" s="619">
        <v>0</v>
      </c>
      <c r="AU26" s="619">
        <v>0</v>
      </c>
      <c r="AV26" s="619">
        <v>0</v>
      </c>
      <c r="AW26" s="619">
        <v>0</v>
      </c>
      <c r="AX26" s="619">
        <v>0</v>
      </c>
      <c r="AY26" s="619">
        <v>0</v>
      </c>
      <c r="AZ26" s="619">
        <v>0</v>
      </c>
      <c r="BA26" s="619">
        <v>0</v>
      </c>
      <c r="BB26" s="619">
        <v>0</v>
      </c>
      <c r="BC26" s="619">
        <v>0</v>
      </c>
      <c r="BD26" s="619">
        <v>0</v>
      </c>
      <c r="BE26" s="619">
        <v>0</v>
      </c>
      <c r="BF26" s="619">
        <v>0</v>
      </c>
      <c r="BG26" s="619">
        <v>0</v>
      </c>
      <c r="BH26" s="619">
        <v>0</v>
      </c>
      <c r="BI26" s="619">
        <v>0</v>
      </c>
      <c r="BJ26" s="619">
        <v>0</v>
      </c>
      <c r="BK26" s="619">
        <v>0</v>
      </c>
      <c r="BL26" s="619">
        <v>0</v>
      </c>
      <c r="BM26" s="619">
        <v>0</v>
      </c>
      <c r="BN26" s="619">
        <v>0</v>
      </c>
      <c r="BO26" s="619">
        <v>0</v>
      </c>
      <c r="BP26" s="619">
        <v>0</v>
      </c>
      <c r="BQ26" s="619">
        <v>0</v>
      </c>
      <c r="BR26" s="619">
        <v>0</v>
      </c>
      <c r="BS26" s="619">
        <v>0</v>
      </c>
      <c r="BT26" s="619">
        <v>0</v>
      </c>
      <c r="BU26" s="619">
        <v>0</v>
      </c>
      <c r="BV26" s="619">
        <v>3479267</v>
      </c>
      <c r="BW26" s="619">
        <v>-1312180</v>
      </c>
      <c r="BX26" s="620" t="s">
        <v>572</v>
      </c>
      <c r="BY26" s="620" t="s">
        <v>473</v>
      </c>
      <c r="BZ26" s="610" t="s">
        <v>474</v>
      </c>
      <c r="CA26" s="611" t="s">
        <v>481</v>
      </c>
      <c r="CB26" s="611" t="s">
        <v>573</v>
      </c>
      <c r="CC26" s="610" t="s">
        <v>1432</v>
      </c>
    </row>
    <row r="27" spans="1:81" x14ac:dyDescent="0.25">
      <c r="A27" s="610" t="s">
        <v>3385</v>
      </c>
      <c r="B27" s="617" t="s">
        <v>574</v>
      </c>
      <c r="C27" s="618" t="s">
        <v>575</v>
      </c>
      <c r="D27" s="619">
        <v>125208335</v>
      </c>
      <c r="E27" s="619">
        <v>0</v>
      </c>
      <c r="F27" s="619">
        <v>125208335</v>
      </c>
      <c r="G27" s="619">
        <v>-60147</v>
      </c>
      <c r="H27" s="619">
        <v>0</v>
      </c>
      <c r="I27" s="619">
        <v>-60147</v>
      </c>
      <c r="J27" s="619">
        <v>-286264</v>
      </c>
      <c r="K27" s="619">
        <v>0</v>
      </c>
      <c r="L27" s="619">
        <v>-286264</v>
      </c>
      <c r="M27" s="619">
        <v>0</v>
      </c>
      <c r="N27" s="619">
        <v>0</v>
      </c>
      <c r="O27" s="619">
        <v>0</v>
      </c>
      <c r="P27" s="619">
        <v>608616</v>
      </c>
      <c r="Q27" s="619">
        <v>0</v>
      </c>
      <c r="R27" s="619">
        <v>608616</v>
      </c>
      <c r="S27" s="619">
        <v>0</v>
      </c>
      <c r="T27" s="619">
        <v>0</v>
      </c>
      <c r="U27" s="619">
        <v>0</v>
      </c>
      <c r="V27" s="619">
        <v>0</v>
      </c>
      <c r="W27" s="619">
        <v>0</v>
      </c>
      <c r="X27" s="619">
        <v>0</v>
      </c>
      <c r="Y27" s="619">
        <v>0</v>
      </c>
      <c r="Z27" s="619">
        <v>0</v>
      </c>
      <c r="AA27" s="619">
        <v>0</v>
      </c>
      <c r="AB27" s="619">
        <v>0</v>
      </c>
      <c r="AC27" s="619">
        <v>0</v>
      </c>
      <c r="AD27" s="619">
        <v>0</v>
      </c>
      <c r="AE27" s="619">
        <v>919911</v>
      </c>
      <c r="AF27" s="619">
        <v>0</v>
      </c>
      <c r="AG27" s="619">
        <v>919911</v>
      </c>
      <c r="AH27" s="619">
        <v>9290</v>
      </c>
      <c r="AI27" s="619">
        <v>0</v>
      </c>
      <c r="AJ27" s="619">
        <v>9290</v>
      </c>
      <c r="AK27" s="619">
        <v>126686005</v>
      </c>
      <c r="AL27" s="619">
        <v>0</v>
      </c>
      <c r="AM27" s="619">
        <v>126686005</v>
      </c>
      <c r="AN27" s="619">
        <v>0</v>
      </c>
      <c r="AO27" s="619">
        <v>0</v>
      </c>
      <c r="AP27" s="619">
        <v>384911</v>
      </c>
      <c r="AQ27" s="619">
        <v>0</v>
      </c>
      <c r="AR27" s="619">
        <v>384911</v>
      </c>
      <c r="AS27" s="619">
        <v>0</v>
      </c>
      <c r="AT27" s="619">
        <v>0</v>
      </c>
      <c r="AU27" s="619">
        <v>0</v>
      </c>
      <c r="AV27" s="619">
        <v>0</v>
      </c>
      <c r="AW27" s="619">
        <v>0</v>
      </c>
      <c r="AX27" s="619">
        <v>0</v>
      </c>
      <c r="AY27" s="619">
        <v>0</v>
      </c>
      <c r="AZ27" s="619">
        <v>0</v>
      </c>
      <c r="BA27" s="619">
        <v>0</v>
      </c>
      <c r="BB27" s="619">
        <v>0</v>
      </c>
      <c r="BC27" s="619">
        <v>0</v>
      </c>
      <c r="BD27" s="619">
        <v>0</v>
      </c>
      <c r="BE27" s="619">
        <v>0</v>
      </c>
      <c r="BF27" s="619">
        <v>0</v>
      </c>
      <c r="BG27" s="619">
        <v>0</v>
      </c>
      <c r="BH27" s="619">
        <v>0</v>
      </c>
      <c r="BI27" s="619">
        <v>0</v>
      </c>
      <c r="BJ27" s="619">
        <v>0</v>
      </c>
      <c r="BK27" s="619">
        <v>0</v>
      </c>
      <c r="BL27" s="619">
        <v>0</v>
      </c>
      <c r="BM27" s="619">
        <v>0</v>
      </c>
      <c r="BN27" s="619">
        <v>0</v>
      </c>
      <c r="BO27" s="619">
        <v>0</v>
      </c>
      <c r="BP27" s="619">
        <v>0</v>
      </c>
      <c r="BQ27" s="619">
        <v>0</v>
      </c>
      <c r="BR27" s="619">
        <v>0</v>
      </c>
      <c r="BS27" s="619">
        <v>0</v>
      </c>
      <c r="BT27" s="619">
        <v>0</v>
      </c>
      <c r="BU27" s="619">
        <v>0</v>
      </c>
      <c r="BV27" s="619">
        <v>7233813</v>
      </c>
      <c r="BW27" s="619">
        <v>-2103574</v>
      </c>
      <c r="BX27" s="620" t="s">
        <v>535</v>
      </c>
      <c r="BY27" s="620" t="s">
        <v>576</v>
      </c>
      <c r="BZ27" s="610" t="s">
        <v>535</v>
      </c>
      <c r="CA27" s="611" t="s">
        <v>536</v>
      </c>
      <c r="CB27" s="611" t="s">
        <v>577</v>
      </c>
      <c r="CC27" s="610" t="s">
        <v>1432</v>
      </c>
    </row>
    <row r="28" spans="1:81" x14ac:dyDescent="0.25">
      <c r="A28" s="610" t="s">
        <v>3385</v>
      </c>
      <c r="B28" s="617" t="s">
        <v>578</v>
      </c>
      <c r="C28" s="618" t="s">
        <v>579</v>
      </c>
      <c r="D28" s="619">
        <v>46735322</v>
      </c>
      <c r="E28" s="619">
        <v>0</v>
      </c>
      <c r="F28" s="619">
        <v>46735322</v>
      </c>
      <c r="G28" s="619">
        <v>0</v>
      </c>
      <c r="H28" s="619">
        <v>0</v>
      </c>
      <c r="I28" s="619">
        <v>0</v>
      </c>
      <c r="J28" s="619">
        <v>0</v>
      </c>
      <c r="K28" s="619">
        <v>0</v>
      </c>
      <c r="L28" s="619">
        <v>0</v>
      </c>
      <c r="M28" s="619">
        <v>247593</v>
      </c>
      <c r="N28" s="619">
        <v>0</v>
      </c>
      <c r="O28" s="619">
        <v>247593</v>
      </c>
      <c r="P28" s="619">
        <v>-39400</v>
      </c>
      <c r="Q28" s="619">
        <v>0</v>
      </c>
      <c r="R28" s="619">
        <v>-39400</v>
      </c>
      <c r="S28" s="619">
        <v>483076</v>
      </c>
      <c r="T28" s="619">
        <v>0</v>
      </c>
      <c r="U28" s="619">
        <v>483076</v>
      </c>
      <c r="V28" s="619">
        <v>7295647</v>
      </c>
      <c r="W28" s="619">
        <v>0</v>
      </c>
      <c r="X28" s="619">
        <v>7295647</v>
      </c>
      <c r="Y28" s="619">
        <v>0</v>
      </c>
      <c r="Z28" s="619">
        <v>0</v>
      </c>
      <c r="AA28" s="619">
        <v>0</v>
      </c>
      <c r="AB28" s="619">
        <v>594639</v>
      </c>
      <c r="AC28" s="619">
        <v>0</v>
      </c>
      <c r="AD28" s="619">
        <v>594639</v>
      </c>
      <c r="AE28" s="619">
        <v>-6719927</v>
      </c>
      <c r="AF28" s="619">
        <v>0</v>
      </c>
      <c r="AG28" s="619">
        <v>-6719927</v>
      </c>
      <c r="AH28" s="619">
        <v>-2365645</v>
      </c>
      <c r="AI28" s="619">
        <v>0</v>
      </c>
      <c r="AJ28" s="619">
        <v>-2365645</v>
      </c>
      <c r="AK28" s="619">
        <v>46231305</v>
      </c>
      <c r="AL28" s="619">
        <v>0</v>
      </c>
      <c r="AM28" s="619">
        <v>46231305</v>
      </c>
      <c r="AN28" s="619">
        <v>0</v>
      </c>
      <c r="AO28" s="619">
        <v>0</v>
      </c>
      <c r="AP28" s="619">
        <v>0</v>
      </c>
      <c r="AQ28" s="619">
        <v>0</v>
      </c>
      <c r="AR28" s="619">
        <v>0</v>
      </c>
      <c r="AS28" s="619">
        <v>0</v>
      </c>
      <c r="AT28" s="619">
        <v>0</v>
      </c>
      <c r="AU28" s="619">
        <v>0</v>
      </c>
      <c r="AV28" s="619">
        <v>0</v>
      </c>
      <c r="AW28" s="619">
        <v>0</v>
      </c>
      <c r="AX28" s="619">
        <v>0</v>
      </c>
      <c r="AY28" s="619">
        <v>0</v>
      </c>
      <c r="AZ28" s="619">
        <v>0</v>
      </c>
      <c r="BA28" s="619">
        <v>0</v>
      </c>
      <c r="BB28" s="619">
        <v>0</v>
      </c>
      <c r="BC28" s="619">
        <v>0</v>
      </c>
      <c r="BD28" s="619">
        <v>0</v>
      </c>
      <c r="BE28" s="619">
        <v>0</v>
      </c>
      <c r="BF28" s="619">
        <v>0</v>
      </c>
      <c r="BG28" s="619">
        <v>0</v>
      </c>
      <c r="BH28" s="619">
        <v>0</v>
      </c>
      <c r="BI28" s="619">
        <v>0</v>
      </c>
      <c r="BJ28" s="619">
        <v>0</v>
      </c>
      <c r="BK28" s="619">
        <v>0</v>
      </c>
      <c r="BL28" s="619">
        <v>0</v>
      </c>
      <c r="BM28" s="619">
        <v>0</v>
      </c>
      <c r="BN28" s="619">
        <v>0</v>
      </c>
      <c r="BO28" s="619">
        <v>0</v>
      </c>
      <c r="BP28" s="619">
        <v>0</v>
      </c>
      <c r="BQ28" s="619">
        <v>0</v>
      </c>
      <c r="BR28" s="619">
        <v>0</v>
      </c>
      <c r="BS28" s="619">
        <v>0</v>
      </c>
      <c r="BT28" s="619">
        <v>0</v>
      </c>
      <c r="BU28" s="619">
        <v>0</v>
      </c>
      <c r="BV28" s="619">
        <v>7688016</v>
      </c>
      <c r="BW28" s="619">
        <v>-11510899</v>
      </c>
      <c r="BX28" s="620" t="s">
        <v>535</v>
      </c>
      <c r="BY28" s="620" t="s">
        <v>580</v>
      </c>
      <c r="BZ28" s="610" t="s">
        <v>535</v>
      </c>
      <c r="CA28" s="611" t="s">
        <v>475</v>
      </c>
      <c r="CB28" s="611" t="s">
        <v>581</v>
      </c>
      <c r="CC28" s="610" t="s">
        <v>1432</v>
      </c>
    </row>
    <row r="29" spans="1:81" x14ac:dyDescent="0.25">
      <c r="A29" s="610" t="s">
        <v>3385</v>
      </c>
      <c r="B29" s="617" t="s">
        <v>582</v>
      </c>
      <c r="C29" s="618" t="s">
        <v>583</v>
      </c>
      <c r="D29" s="619">
        <v>114701828</v>
      </c>
      <c r="E29" s="619">
        <v>359702</v>
      </c>
      <c r="F29" s="619">
        <v>115061530</v>
      </c>
      <c r="G29" s="619">
        <v>-85937</v>
      </c>
      <c r="H29" s="619">
        <v>0</v>
      </c>
      <c r="I29" s="619">
        <v>-85937</v>
      </c>
      <c r="J29" s="619">
        <v>-1183157</v>
      </c>
      <c r="K29" s="619">
        <v>0</v>
      </c>
      <c r="L29" s="619">
        <v>-1183157</v>
      </c>
      <c r="M29" s="619">
        <v>-21412</v>
      </c>
      <c r="N29" s="619">
        <v>0</v>
      </c>
      <c r="O29" s="619">
        <v>-21412</v>
      </c>
      <c r="P29" s="619">
        <v>-1136128</v>
      </c>
      <c r="Q29" s="619">
        <v>0</v>
      </c>
      <c r="R29" s="619">
        <v>-1136128</v>
      </c>
      <c r="S29" s="619">
        <v>43831</v>
      </c>
      <c r="T29" s="619">
        <v>0</v>
      </c>
      <c r="U29" s="619">
        <v>43831</v>
      </c>
      <c r="V29" s="619">
        <v>5340714</v>
      </c>
      <c r="W29" s="619">
        <v>0</v>
      </c>
      <c r="X29" s="619">
        <v>5340714</v>
      </c>
      <c r="Y29" s="619">
        <v>0</v>
      </c>
      <c r="Z29" s="619">
        <v>0</v>
      </c>
      <c r="AA29" s="619">
        <v>0</v>
      </c>
      <c r="AB29" s="619">
        <v>-43831</v>
      </c>
      <c r="AC29" s="619">
        <v>0</v>
      </c>
      <c r="AD29" s="619">
        <v>-43831</v>
      </c>
      <c r="AE29" s="619">
        <v>-8141668</v>
      </c>
      <c r="AF29" s="619">
        <v>0</v>
      </c>
      <c r="AG29" s="619">
        <v>-8141668</v>
      </c>
      <c r="AH29" s="619">
        <v>-3183169</v>
      </c>
      <c r="AI29" s="619">
        <v>0</v>
      </c>
      <c r="AJ29" s="619">
        <v>-3183169</v>
      </c>
      <c r="AK29" s="619">
        <v>107474228</v>
      </c>
      <c r="AL29" s="619">
        <v>359702</v>
      </c>
      <c r="AM29" s="619">
        <v>107833930</v>
      </c>
      <c r="AN29" s="619">
        <v>359702</v>
      </c>
      <c r="AO29" s="619">
        <v>359702</v>
      </c>
      <c r="AP29" s="619">
        <v>0</v>
      </c>
      <c r="AQ29" s="619">
        <v>0</v>
      </c>
      <c r="AR29" s="619">
        <v>0</v>
      </c>
      <c r="AS29" s="619">
        <v>0</v>
      </c>
      <c r="AT29" s="619">
        <v>0</v>
      </c>
      <c r="AU29" s="619">
        <v>0</v>
      </c>
      <c r="AV29" s="619">
        <v>57130</v>
      </c>
      <c r="AW29" s="619">
        <v>57130</v>
      </c>
      <c r="AX29" s="619">
        <v>0</v>
      </c>
      <c r="AY29" s="619">
        <v>0</v>
      </c>
      <c r="AZ29" s="619">
        <v>416832</v>
      </c>
      <c r="BA29" s="619">
        <v>0</v>
      </c>
      <c r="BB29" s="619">
        <v>0</v>
      </c>
      <c r="BC29" s="619">
        <v>0</v>
      </c>
      <c r="BD29" s="619">
        <v>0</v>
      </c>
      <c r="BE29" s="619">
        <v>248957</v>
      </c>
      <c r="BF29" s="619">
        <v>248957</v>
      </c>
      <c r="BG29" s="619">
        <v>0</v>
      </c>
      <c r="BH29" s="619">
        <v>0</v>
      </c>
      <c r="BI29" s="619">
        <v>0</v>
      </c>
      <c r="BJ29" s="619">
        <v>248957</v>
      </c>
      <c r="BK29" s="619">
        <v>248957</v>
      </c>
      <c r="BL29" s="619">
        <v>0</v>
      </c>
      <c r="BM29" s="619">
        <v>0</v>
      </c>
      <c r="BN29" s="619">
        <v>0</v>
      </c>
      <c r="BO29" s="619">
        <v>0</v>
      </c>
      <c r="BP29" s="619">
        <v>0</v>
      </c>
      <c r="BQ29" s="619">
        <v>0</v>
      </c>
      <c r="BR29" s="619">
        <v>0</v>
      </c>
      <c r="BS29" s="619">
        <v>0</v>
      </c>
      <c r="BT29" s="619">
        <v>0</v>
      </c>
      <c r="BU29" s="619">
        <v>0</v>
      </c>
      <c r="BV29" s="619">
        <v>10092222</v>
      </c>
      <c r="BW29" s="619">
        <v>-3035729</v>
      </c>
      <c r="BX29" s="620" t="s">
        <v>513</v>
      </c>
      <c r="BY29" s="620" t="s">
        <v>584</v>
      </c>
      <c r="BZ29" s="610" t="s">
        <v>515</v>
      </c>
      <c r="CA29" s="611" t="s">
        <v>516</v>
      </c>
      <c r="CB29" s="611" t="s">
        <v>585</v>
      </c>
      <c r="CC29" s="610" t="s">
        <v>1432</v>
      </c>
    </row>
    <row r="30" spans="1:81" x14ac:dyDescent="0.25">
      <c r="A30" s="610" t="s">
        <v>3385</v>
      </c>
      <c r="B30" s="617" t="s">
        <v>586</v>
      </c>
      <c r="C30" s="618" t="s">
        <v>587</v>
      </c>
      <c r="D30" s="619">
        <v>45807490</v>
      </c>
      <c r="E30" s="619">
        <v>0</v>
      </c>
      <c r="F30" s="619">
        <v>45807490</v>
      </c>
      <c r="G30" s="619">
        <v>-19770</v>
      </c>
      <c r="H30" s="619">
        <v>0</v>
      </c>
      <c r="I30" s="619">
        <v>-19770</v>
      </c>
      <c r="J30" s="619">
        <v>0</v>
      </c>
      <c r="K30" s="619">
        <v>0</v>
      </c>
      <c r="L30" s="619">
        <v>0</v>
      </c>
      <c r="M30" s="619">
        <v>-86202</v>
      </c>
      <c r="N30" s="619">
        <v>0</v>
      </c>
      <c r="O30" s="619">
        <v>-86202</v>
      </c>
      <c r="P30" s="619">
        <v>-247000</v>
      </c>
      <c r="Q30" s="619">
        <v>0</v>
      </c>
      <c r="R30" s="619">
        <v>-247000</v>
      </c>
      <c r="S30" s="619">
        <v>0</v>
      </c>
      <c r="T30" s="619">
        <v>0</v>
      </c>
      <c r="U30" s="619">
        <v>0</v>
      </c>
      <c r="V30" s="619">
        <v>770024</v>
      </c>
      <c r="W30" s="619">
        <v>0</v>
      </c>
      <c r="X30" s="619">
        <v>770024</v>
      </c>
      <c r="Y30" s="619">
        <v>0</v>
      </c>
      <c r="Z30" s="619">
        <v>0</v>
      </c>
      <c r="AA30" s="619">
        <v>0</v>
      </c>
      <c r="AB30" s="619">
        <v>0</v>
      </c>
      <c r="AC30" s="619">
        <v>0</v>
      </c>
      <c r="AD30" s="619">
        <v>0</v>
      </c>
      <c r="AE30" s="619">
        <v>2506340</v>
      </c>
      <c r="AF30" s="619">
        <v>0</v>
      </c>
      <c r="AG30" s="619">
        <v>2506340</v>
      </c>
      <c r="AH30" s="619">
        <v>-3310294</v>
      </c>
      <c r="AI30" s="619">
        <v>0</v>
      </c>
      <c r="AJ30" s="619">
        <v>-3310294</v>
      </c>
      <c r="AK30" s="619">
        <v>45420588</v>
      </c>
      <c r="AL30" s="619">
        <v>0</v>
      </c>
      <c r="AM30" s="619">
        <v>45420588</v>
      </c>
      <c r="AN30" s="619">
        <v>0</v>
      </c>
      <c r="AO30" s="619">
        <v>0</v>
      </c>
      <c r="AP30" s="619">
        <v>219193</v>
      </c>
      <c r="AQ30" s="619">
        <v>0</v>
      </c>
      <c r="AR30" s="619">
        <v>219193</v>
      </c>
      <c r="AS30" s="619">
        <v>0</v>
      </c>
      <c r="AT30" s="619">
        <v>0</v>
      </c>
      <c r="AU30" s="619">
        <v>0</v>
      </c>
      <c r="AV30" s="619">
        <v>0</v>
      </c>
      <c r="AW30" s="619">
        <v>0</v>
      </c>
      <c r="AX30" s="619">
        <v>0</v>
      </c>
      <c r="AY30" s="619">
        <v>0</v>
      </c>
      <c r="AZ30" s="619">
        <v>0</v>
      </c>
      <c r="BA30" s="619">
        <v>0</v>
      </c>
      <c r="BB30" s="619">
        <v>0</v>
      </c>
      <c r="BC30" s="619">
        <v>0</v>
      </c>
      <c r="BD30" s="619">
        <v>0</v>
      </c>
      <c r="BE30" s="619">
        <v>0</v>
      </c>
      <c r="BF30" s="619">
        <v>0</v>
      </c>
      <c r="BG30" s="619">
        <v>0</v>
      </c>
      <c r="BH30" s="619">
        <v>0</v>
      </c>
      <c r="BI30" s="619">
        <v>0</v>
      </c>
      <c r="BJ30" s="619">
        <v>0</v>
      </c>
      <c r="BK30" s="619">
        <v>0</v>
      </c>
      <c r="BL30" s="619">
        <v>0</v>
      </c>
      <c r="BM30" s="619">
        <v>0</v>
      </c>
      <c r="BN30" s="619">
        <v>0</v>
      </c>
      <c r="BO30" s="619">
        <v>0</v>
      </c>
      <c r="BP30" s="619">
        <v>0</v>
      </c>
      <c r="BQ30" s="619">
        <v>0</v>
      </c>
      <c r="BR30" s="619">
        <v>0</v>
      </c>
      <c r="BS30" s="619">
        <v>0</v>
      </c>
      <c r="BT30" s="619">
        <v>0</v>
      </c>
      <c r="BU30" s="619">
        <v>0</v>
      </c>
      <c r="BV30" s="619">
        <v>1395413</v>
      </c>
      <c r="BW30" s="619">
        <v>-690863</v>
      </c>
      <c r="BX30" s="620" t="s">
        <v>520</v>
      </c>
      <c r="BY30" s="620" t="s">
        <v>521</v>
      </c>
      <c r="BZ30" s="610" t="s">
        <v>474</v>
      </c>
      <c r="CA30" s="611" t="s">
        <v>499</v>
      </c>
      <c r="CB30" s="611" t="s">
        <v>588</v>
      </c>
      <c r="CC30" s="610" t="s">
        <v>1432</v>
      </c>
    </row>
    <row r="31" spans="1:81" x14ac:dyDescent="0.25">
      <c r="A31" s="610" t="s">
        <v>3385</v>
      </c>
      <c r="B31" s="617" t="s">
        <v>589</v>
      </c>
      <c r="C31" s="618" t="s">
        <v>590</v>
      </c>
      <c r="D31" s="619">
        <v>35460281</v>
      </c>
      <c r="E31" s="619">
        <v>0</v>
      </c>
      <c r="F31" s="619">
        <v>35460281</v>
      </c>
      <c r="G31" s="619">
        <v>-11729</v>
      </c>
      <c r="H31" s="619">
        <v>0</v>
      </c>
      <c r="I31" s="619">
        <v>-11729</v>
      </c>
      <c r="J31" s="619">
        <v>-257485</v>
      </c>
      <c r="K31" s="619">
        <v>0</v>
      </c>
      <c r="L31" s="619">
        <v>-257485</v>
      </c>
      <c r="M31" s="619">
        <v>0</v>
      </c>
      <c r="N31" s="619">
        <v>0</v>
      </c>
      <c r="O31" s="619">
        <v>0</v>
      </c>
      <c r="P31" s="619">
        <v>-67138</v>
      </c>
      <c r="Q31" s="619">
        <v>0</v>
      </c>
      <c r="R31" s="619">
        <v>-67138</v>
      </c>
      <c r="S31" s="619">
        <v>0</v>
      </c>
      <c r="T31" s="619">
        <v>0</v>
      </c>
      <c r="U31" s="619">
        <v>0</v>
      </c>
      <c r="V31" s="619">
        <v>463637</v>
      </c>
      <c r="W31" s="619">
        <v>0</v>
      </c>
      <c r="X31" s="619">
        <v>463637</v>
      </c>
      <c r="Y31" s="619">
        <v>0</v>
      </c>
      <c r="Z31" s="619">
        <v>0</v>
      </c>
      <c r="AA31" s="619">
        <v>0</v>
      </c>
      <c r="AB31" s="619">
        <v>13584</v>
      </c>
      <c r="AC31" s="619">
        <v>0</v>
      </c>
      <c r="AD31" s="619">
        <v>13584</v>
      </c>
      <c r="AE31" s="619">
        <v>484978</v>
      </c>
      <c r="AF31" s="619">
        <v>0</v>
      </c>
      <c r="AG31" s="619">
        <v>484978</v>
      </c>
      <c r="AH31" s="619">
        <v>-2233728</v>
      </c>
      <c r="AI31" s="619">
        <v>0</v>
      </c>
      <c r="AJ31" s="619">
        <v>-2233728</v>
      </c>
      <c r="AK31" s="619">
        <v>34109885</v>
      </c>
      <c r="AL31" s="619">
        <v>0</v>
      </c>
      <c r="AM31" s="619">
        <v>34109885</v>
      </c>
      <c r="AN31" s="619">
        <v>0</v>
      </c>
      <c r="AO31" s="619">
        <v>0</v>
      </c>
      <c r="AP31" s="619">
        <v>2869443</v>
      </c>
      <c r="AQ31" s="619">
        <v>0</v>
      </c>
      <c r="AR31" s="619">
        <v>2869443</v>
      </c>
      <c r="AS31" s="619">
        <v>0</v>
      </c>
      <c r="AT31" s="619">
        <v>0</v>
      </c>
      <c r="AU31" s="619">
        <v>0</v>
      </c>
      <c r="AV31" s="619">
        <v>0</v>
      </c>
      <c r="AW31" s="619">
        <v>0</v>
      </c>
      <c r="AX31" s="619">
        <v>0</v>
      </c>
      <c r="AY31" s="619">
        <v>0</v>
      </c>
      <c r="AZ31" s="619">
        <v>0</v>
      </c>
      <c r="BA31" s="619">
        <v>0</v>
      </c>
      <c r="BB31" s="619">
        <v>0</v>
      </c>
      <c r="BC31" s="619">
        <v>0</v>
      </c>
      <c r="BD31" s="619">
        <v>0</v>
      </c>
      <c r="BE31" s="619">
        <v>0</v>
      </c>
      <c r="BF31" s="619">
        <v>0</v>
      </c>
      <c r="BG31" s="619">
        <v>0</v>
      </c>
      <c r="BH31" s="619">
        <v>0</v>
      </c>
      <c r="BI31" s="619">
        <v>0</v>
      </c>
      <c r="BJ31" s="619">
        <v>0</v>
      </c>
      <c r="BK31" s="619">
        <v>0</v>
      </c>
      <c r="BL31" s="619">
        <v>0</v>
      </c>
      <c r="BM31" s="619">
        <v>0</v>
      </c>
      <c r="BN31" s="619">
        <v>0</v>
      </c>
      <c r="BO31" s="619">
        <v>0</v>
      </c>
      <c r="BP31" s="619">
        <v>0</v>
      </c>
      <c r="BQ31" s="619">
        <v>0</v>
      </c>
      <c r="BR31" s="619">
        <v>0</v>
      </c>
      <c r="BS31" s="619">
        <v>0</v>
      </c>
      <c r="BT31" s="619">
        <v>0</v>
      </c>
      <c r="BU31" s="619">
        <v>0</v>
      </c>
      <c r="BV31" s="619">
        <v>2145655</v>
      </c>
      <c r="BW31" s="619">
        <v>-783370</v>
      </c>
      <c r="BX31" s="620" t="s">
        <v>591</v>
      </c>
      <c r="BY31" s="620" t="s">
        <v>473</v>
      </c>
      <c r="BZ31" s="610" t="s">
        <v>474</v>
      </c>
      <c r="CA31" s="611" t="s">
        <v>499</v>
      </c>
      <c r="CB31" s="611" t="s">
        <v>592</v>
      </c>
      <c r="CC31" s="610" t="s">
        <v>1432</v>
      </c>
    </row>
    <row r="32" spans="1:81" x14ac:dyDescent="0.25">
      <c r="A32" s="610" t="s">
        <v>3385</v>
      </c>
      <c r="B32" s="617" t="s">
        <v>593</v>
      </c>
      <c r="C32" s="618" t="s">
        <v>594</v>
      </c>
      <c r="D32" s="619">
        <v>127043994</v>
      </c>
      <c r="E32" s="619">
        <v>0</v>
      </c>
      <c r="F32" s="619">
        <v>127043994</v>
      </c>
      <c r="G32" s="619">
        <v>-57952</v>
      </c>
      <c r="H32" s="619">
        <v>0</v>
      </c>
      <c r="I32" s="619">
        <v>-57952</v>
      </c>
      <c r="J32" s="619">
        <v>-151536</v>
      </c>
      <c r="K32" s="619">
        <v>0</v>
      </c>
      <c r="L32" s="619">
        <v>-151536</v>
      </c>
      <c r="M32" s="619">
        <v>0</v>
      </c>
      <c r="N32" s="619">
        <v>0</v>
      </c>
      <c r="O32" s="619">
        <v>0</v>
      </c>
      <c r="P32" s="619">
        <v>6502500</v>
      </c>
      <c r="Q32" s="619">
        <v>0</v>
      </c>
      <c r="R32" s="619">
        <v>6502500</v>
      </c>
      <c r="S32" s="619">
        <v>1405000</v>
      </c>
      <c r="T32" s="619">
        <v>0</v>
      </c>
      <c r="U32" s="619">
        <v>1405000</v>
      </c>
      <c r="V32" s="619">
        <v>2502000</v>
      </c>
      <c r="W32" s="619">
        <v>0</v>
      </c>
      <c r="X32" s="619">
        <v>2502000</v>
      </c>
      <c r="Y32" s="619">
        <v>0</v>
      </c>
      <c r="Z32" s="619">
        <v>0</v>
      </c>
      <c r="AA32" s="619">
        <v>0</v>
      </c>
      <c r="AB32" s="619">
        <v>0</v>
      </c>
      <c r="AC32" s="619">
        <v>0</v>
      </c>
      <c r="AD32" s="619">
        <v>0</v>
      </c>
      <c r="AE32" s="619">
        <v>-3732000</v>
      </c>
      <c r="AF32" s="619">
        <v>0</v>
      </c>
      <c r="AG32" s="619">
        <v>-3732000</v>
      </c>
      <c r="AH32" s="619">
        <v>-4400000</v>
      </c>
      <c r="AI32" s="619">
        <v>0</v>
      </c>
      <c r="AJ32" s="619">
        <v>-4400000</v>
      </c>
      <c r="AK32" s="619">
        <v>129263542</v>
      </c>
      <c r="AL32" s="619">
        <v>0</v>
      </c>
      <c r="AM32" s="619">
        <v>129263542</v>
      </c>
      <c r="AN32" s="619">
        <v>0</v>
      </c>
      <c r="AO32" s="619">
        <v>0</v>
      </c>
      <c r="AP32" s="619">
        <v>0</v>
      </c>
      <c r="AQ32" s="619">
        <v>0</v>
      </c>
      <c r="AR32" s="619">
        <v>0</v>
      </c>
      <c r="AS32" s="619">
        <v>0</v>
      </c>
      <c r="AT32" s="619">
        <v>0</v>
      </c>
      <c r="AU32" s="619">
        <v>0</v>
      </c>
      <c r="AV32" s="619">
        <v>0</v>
      </c>
      <c r="AW32" s="619">
        <v>0</v>
      </c>
      <c r="AX32" s="619">
        <v>0</v>
      </c>
      <c r="AY32" s="619">
        <v>0</v>
      </c>
      <c r="AZ32" s="619">
        <v>0</v>
      </c>
      <c r="BA32" s="619">
        <v>0</v>
      </c>
      <c r="BB32" s="619">
        <v>0</v>
      </c>
      <c r="BC32" s="619">
        <v>0</v>
      </c>
      <c r="BD32" s="619">
        <v>0</v>
      </c>
      <c r="BE32" s="619">
        <v>0</v>
      </c>
      <c r="BF32" s="619">
        <v>0</v>
      </c>
      <c r="BG32" s="619">
        <v>0</v>
      </c>
      <c r="BH32" s="619">
        <v>0</v>
      </c>
      <c r="BI32" s="619">
        <v>0</v>
      </c>
      <c r="BJ32" s="619">
        <v>0</v>
      </c>
      <c r="BK32" s="619">
        <v>0</v>
      </c>
      <c r="BL32" s="619">
        <v>0</v>
      </c>
      <c r="BM32" s="619">
        <v>0</v>
      </c>
      <c r="BN32" s="619">
        <v>0</v>
      </c>
      <c r="BO32" s="619">
        <v>0</v>
      </c>
      <c r="BP32" s="619">
        <v>0</v>
      </c>
      <c r="BQ32" s="619">
        <v>0</v>
      </c>
      <c r="BR32" s="619">
        <v>0</v>
      </c>
      <c r="BS32" s="619">
        <v>0</v>
      </c>
      <c r="BT32" s="619">
        <v>0</v>
      </c>
      <c r="BU32" s="619">
        <v>0</v>
      </c>
      <c r="BV32" s="619">
        <v>36038406</v>
      </c>
      <c r="BW32" s="619">
        <v>-13741407</v>
      </c>
      <c r="BX32" s="620" t="s">
        <v>503</v>
      </c>
      <c r="BY32" s="620" t="s">
        <v>504</v>
      </c>
      <c r="BZ32" s="610" t="s">
        <v>505</v>
      </c>
      <c r="CA32" s="611" t="s">
        <v>506</v>
      </c>
      <c r="CB32" s="611" t="s">
        <v>595</v>
      </c>
      <c r="CC32" s="610" t="s">
        <v>1432</v>
      </c>
    </row>
    <row r="33" spans="1:81" x14ac:dyDescent="0.25">
      <c r="A33" s="610" t="s">
        <v>3385</v>
      </c>
      <c r="B33" s="617" t="s">
        <v>596</v>
      </c>
      <c r="C33" s="618" t="s">
        <v>597</v>
      </c>
      <c r="D33" s="619">
        <v>21806158</v>
      </c>
      <c r="E33" s="619">
        <v>0</v>
      </c>
      <c r="F33" s="619">
        <v>21806158</v>
      </c>
      <c r="G33" s="619">
        <v>-11790</v>
      </c>
      <c r="H33" s="619">
        <v>0</v>
      </c>
      <c r="I33" s="619">
        <v>-11790</v>
      </c>
      <c r="J33" s="619">
        <v>0</v>
      </c>
      <c r="K33" s="619">
        <v>0</v>
      </c>
      <c r="L33" s="619">
        <v>0</v>
      </c>
      <c r="M33" s="619">
        <v>0</v>
      </c>
      <c r="N33" s="619">
        <v>0</v>
      </c>
      <c r="O33" s="619">
        <v>0</v>
      </c>
      <c r="P33" s="619">
        <v>315304</v>
      </c>
      <c r="Q33" s="619">
        <v>0</v>
      </c>
      <c r="R33" s="619">
        <v>315304</v>
      </c>
      <c r="S33" s="619">
        <v>0</v>
      </c>
      <c r="T33" s="619">
        <v>0</v>
      </c>
      <c r="U33" s="619">
        <v>0</v>
      </c>
      <c r="V33" s="619">
        <v>0</v>
      </c>
      <c r="W33" s="619">
        <v>0</v>
      </c>
      <c r="X33" s="619">
        <v>0</v>
      </c>
      <c r="Y33" s="619">
        <v>0</v>
      </c>
      <c r="Z33" s="619">
        <v>0</v>
      </c>
      <c r="AA33" s="619">
        <v>0</v>
      </c>
      <c r="AB33" s="619">
        <v>0</v>
      </c>
      <c r="AC33" s="619">
        <v>0</v>
      </c>
      <c r="AD33" s="619">
        <v>0</v>
      </c>
      <c r="AE33" s="619">
        <v>1725985</v>
      </c>
      <c r="AF33" s="619">
        <v>0</v>
      </c>
      <c r="AG33" s="619">
        <v>1725985</v>
      </c>
      <c r="AH33" s="619">
        <v>-1828919</v>
      </c>
      <c r="AI33" s="619">
        <v>0</v>
      </c>
      <c r="AJ33" s="619">
        <v>-1828919</v>
      </c>
      <c r="AK33" s="619">
        <v>22006738</v>
      </c>
      <c r="AL33" s="619">
        <v>0</v>
      </c>
      <c r="AM33" s="619">
        <v>22006738</v>
      </c>
      <c r="AN33" s="619">
        <v>0</v>
      </c>
      <c r="AO33" s="619">
        <v>0</v>
      </c>
      <c r="AP33" s="619">
        <v>0</v>
      </c>
      <c r="AQ33" s="619">
        <v>0</v>
      </c>
      <c r="AR33" s="619">
        <v>0</v>
      </c>
      <c r="AS33" s="619">
        <v>0</v>
      </c>
      <c r="AT33" s="619">
        <v>0</v>
      </c>
      <c r="AU33" s="619">
        <v>0</v>
      </c>
      <c r="AV33" s="619">
        <v>0</v>
      </c>
      <c r="AW33" s="619">
        <v>0</v>
      </c>
      <c r="AX33" s="619">
        <v>0</v>
      </c>
      <c r="AY33" s="619">
        <v>0</v>
      </c>
      <c r="AZ33" s="619">
        <v>0</v>
      </c>
      <c r="BA33" s="619">
        <v>0</v>
      </c>
      <c r="BB33" s="619">
        <v>0</v>
      </c>
      <c r="BC33" s="619">
        <v>0</v>
      </c>
      <c r="BD33" s="619">
        <v>0</v>
      </c>
      <c r="BE33" s="619">
        <v>0</v>
      </c>
      <c r="BF33" s="619">
        <v>0</v>
      </c>
      <c r="BG33" s="619">
        <v>0</v>
      </c>
      <c r="BH33" s="619">
        <v>0</v>
      </c>
      <c r="BI33" s="619">
        <v>0</v>
      </c>
      <c r="BJ33" s="619">
        <v>0</v>
      </c>
      <c r="BK33" s="619">
        <v>0</v>
      </c>
      <c r="BL33" s="619">
        <v>0</v>
      </c>
      <c r="BM33" s="619">
        <v>0</v>
      </c>
      <c r="BN33" s="619">
        <v>0</v>
      </c>
      <c r="BO33" s="619">
        <v>0</v>
      </c>
      <c r="BP33" s="619">
        <v>0</v>
      </c>
      <c r="BQ33" s="619">
        <v>0</v>
      </c>
      <c r="BR33" s="619">
        <v>0</v>
      </c>
      <c r="BS33" s="619">
        <v>0</v>
      </c>
      <c r="BT33" s="619">
        <v>0</v>
      </c>
      <c r="BU33" s="619">
        <v>0</v>
      </c>
      <c r="BV33" s="619">
        <v>1892060</v>
      </c>
      <c r="BW33" s="619">
        <v>-1692566</v>
      </c>
      <c r="BX33" s="620" t="s">
        <v>520</v>
      </c>
      <c r="BY33" s="620" t="s">
        <v>521</v>
      </c>
      <c r="BZ33" s="610" t="s">
        <v>474</v>
      </c>
      <c r="CA33" s="611" t="s">
        <v>499</v>
      </c>
      <c r="CB33" s="611" t="s">
        <v>598</v>
      </c>
      <c r="CC33" s="610" t="s">
        <v>1432</v>
      </c>
    </row>
    <row r="34" spans="1:81" x14ac:dyDescent="0.25">
      <c r="A34" s="610" t="s">
        <v>3385</v>
      </c>
      <c r="B34" s="617" t="s">
        <v>599</v>
      </c>
      <c r="C34" s="618" t="s">
        <v>600</v>
      </c>
      <c r="D34" s="619">
        <v>94966213</v>
      </c>
      <c r="E34" s="619">
        <v>0</v>
      </c>
      <c r="F34" s="619">
        <v>94966213</v>
      </c>
      <c r="G34" s="619">
        <v>-3808</v>
      </c>
      <c r="H34" s="619">
        <v>0</v>
      </c>
      <c r="I34" s="619">
        <v>-3808</v>
      </c>
      <c r="J34" s="619">
        <v>-1685709</v>
      </c>
      <c r="K34" s="619">
        <v>0</v>
      </c>
      <c r="L34" s="619">
        <v>-1685709</v>
      </c>
      <c r="M34" s="619">
        <v>-76958</v>
      </c>
      <c r="N34" s="619">
        <v>0</v>
      </c>
      <c r="O34" s="619">
        <v>-76958</v>
      </c>
      <c r="P34" s="619">
        <v>-816580</v>
      </c>
      <c r="Q34" s="619">
        <v>0</v>
      </c>
      <c r="R34" s="619">
        <v>-816580</v>
      </c>
      <c r="S34" s="619">
        <v>5735</v>
      </c>
      <c r="T34" s="619">
        <v>0</v>
      </c>
      <c r="U34" s="619">
        <v>5735</v>
      </c>
      <c r="V34" s="619">
        <v>3654283</v>
      </c>
      <c r="W34" s="619">
        <v>0</v>
      </c>
      <c r="X34" s="619">
        <v>3654283</v>
      </c>
      <c r="Y34" s="619">
        <v>0</v>
      </c>
      <c r="Z34" s="619">
        <v>0</v>
      </c>
      <c r="AA34" s="619">
        <v>0</v>
      </c>
      <c r="AB34" s="619">
        <v>126245</v>
      </c>
      <c r="AC34" s="619">
        <v>0</v>
      </c>
      <c r="AD34" s="619">
        <v>126245</v>
      </c>
      <c r="AE34" s="619">
        <v>-1715755</v>
      </c>
      <c r="AF34" s="619">
        <v>0</v>
      </c>
      <c r="AG34" s="619">
        <v>-1715755</v>
      </c>
      <c r="AH34" s="619">
        <v>-1528223</v>
      </c>
      <c r="AI34" s="619">
        <v>0</v>
      </c>
      <c r="AJ34" s="619">
        <v>-1528223</v>
      </c>
      <c r="AK34" s="619">
        <v>94611152</v>
      </c>
      <c r="AL34" s="619">
        <v>0</v>
      </c>
      <c r="AM34" s="619">
        <v>94611152</v>
      </c>
      <c r="AN34" s="619">
        <v>0</v>
      </c>
      <c r="AO34" s="619">
        <v>0</v>
      </c>
      <c r="AP34" s="619">
        <v>43</v>
      </c>
      <c r="AQ34" s="619">
        <v>0</v>
      </c>
      <c r="AR34" s="619">
        <v>43</v>
      </c>
      <c r="AS34" s="619">
        <v>0</v>
      </c>
      <c r="AT34" s="619">
        <v>0</v>
      </c>
      <c r="AU34" s="619">
        <v>0</v>
      </c>
      <c r="AV34" s="619">
        <v>0</v>
      </c>
      <c r="AW34" s="619">
        <v>0</v>
      </c>
      <c r="AX34" s="619">
        <v>0</v>
      </c>
      <c r="AY34" s="619">
        <v>0</v>
      </c>
      <c r="AZ34" s="619">
        <v>0</v>
      </c>
      <c r="BA34" s="619">
        <v>0</v>
      </c>
      <c r="BB34" s="619">
        <v>0</v>
      </c>
      <c r="BC34" s="619">
        <v>0</v>
      </c>
      <c r="BD34" s="619">
        <v>0</v>
      </c>
      <c r="BE34" s="619">
        <v>0</v>
      </c>
      <c r="BF34" s="619">
        <v>0</v>
      </c>
      <c r="BG34" s="619">
        <v>0</v>
      </c>
      <c r="BH34" s="619">
        <v>0</v>
      </c>
      <c r="BI34" s="619">
        <v>0</v>
      </c>
      <c r="BJ34" s="619">
        <v>0</v>
      </c>
      <c r="BK34" s="619">
        <v>0</v>
      </c>
      <c r="BL34" s="619">
        <v>0</v>
      </c>
      <c r="BM34" s="619">
        <v>0</v>
      </c>
      <c r="BN34" s="619">
        <v>0</v>
      </c>
      <c r="BO34" s="619">
        <v>0</v>
      </c>
      <c r="BP34" s="619">
        <v>0</v>
      </c>
      <c r="BQ34" s="619">
        <v>0</v>
      </c>
      <c r="BR34" s="619">
        <v>0</v>
      </c>
      <c r="BS34" s="619">
        <v>0</v>
      </c>
      <c r="BT34" s="619">
        <v>0</v>
      </c>
      <c r="BU34" s="619">
        <v>0</v>
      </c>
      <c r="BV34" s="619">
        <v>8716682</v>
      </c>
      <c r="BW34" s="619">
        <v>-3801816</v>
      </c>
      <c r="BX34" s="620" t="s">
        <v>535</v>
      </c>
      <c r="BY34" s="620" t="s">
        <v>601</v>
      </c>
      <c r="BZ34" s="610" t="s">
        <v>535</v>
      </c>
      <c r="CA34" s="611" t="s">
        <v>475</v>
      </c>
      <c r="CB34" s="611" t="s">
        <v>602</v>
      </c>
      <c r="CC34" s="610" t="s">
        <v>1432</v>
      </c>
    </row>
    <row r="35" spans="1:81" x14ac:dyDescent="0.25">
      <c r="A35" s="610" t="s">
        <v>3385</v>
      </c>
      <c r="B35" s="617" t="s">
        <v>603</v>
      </c>
      <c r="C35" s="618" t="s">
        <v>604</v>
      </c>
      <c r="D35" s="619">
        <v>165649165</v>
      </c>
      <c r="E35" s="619">
        <v>48638425</v>
      </c>
      <c r="F35" s="619">
        <v>214287590</v>
      </c>
      <c r="G35" s="619">
        <v>-203915</v>
      </c>
      <c r="H35" s="619">
        <v>-15778</v>
      </c>
      <c r="I35" s="619">
        <v>-219693</v>
      </c>
      <c r="J35" s="619">
        <v>-2690861</v>
      </c>
      <c r="K35" s="619">
        <v>-226198</v>
      </c>
      <c r="L35" s="619">
        <v>-2917059</v>
      </c>
      <c r="M35" s="619">
        <v>0</v>
      </c>
      <c r="N35" s="619">
        <v>0</v>
      </c>
      <c r="O35" s="619">
        <v>0</v>
      </c>
      <c r="P35" s="619">
        <v>1269582</v>
      </c>
      <c r="Q35" s="619">
        <v>484382</v>
      </c>
      <c r="R35" s="619">
        <v>1753964</v>
      </c>
      <c r="S35" s="619">
        <v>0</v>
      </c>
      <c r="T35" s="619">
        <v>0</v>
      </c>
      <c r="U35" s="619">
        <v>0</v>
      </c>
      <c r="V35" s="619">
        <v>0</v>
      </c>
      <c r="W35" s="619">
        <v>0</v>
      </c>
      <c r="X35" s="619">
        <v>0</v>
      </c>
      <c r="Y35" s="619">
        <v>0</v>
      </c>
      <c r="Z35" s="619">
        <v>0</v>
      </c>
      <c r="AA35" s="619">
        <v>0</v>
      </c>
      <c r="AB35" s="619">
        <v>308988</v>
      </c>
      <c r="AC35" s="619">
        <v>0</v>
      </c>
      <c r="AD35" s="619">
        <v>308988</v>
      </c>
      <c r="AE35" s="619">
        <v>9281030</v>
      </c>
      <c r="AF35" s="619">
        <v>2930748</v>
      </c>
      <c r="AG35" s="619">
        <v>12211778</v>
      </c>
      <c r="AH35" s="619">
        <v>-8465242</v>
      </c>
      <c r="AI35" s="619">
        <v>-1939532</v>
      </c>
      <c r="AJ35" s="619">
        <v>-10404774</v>
      </c>
      <c r="AK35" s="619">
        <v>167839608</v>
      </c>
      <c r="AL35" s="619">
        <v>50098245</v>
      </c>
      <c r="AM35" s="619">
        <v>217937853</v>
      </c>
      <c r="AN35" s="619">
        <v>50098245</v>
      </c>
      <c r="AO35" s="619">
        <v>50098245</v>
      </c>
      <c r="AP35" s="619">
        <v>31233</v>
      </c>
      <c r="AQ35" s="619">
        <v>251061</v>
      </c>
      <c r="AR35" s="619">
        <v>282294</v>
      </c>
      <c r="AS35" s="619">
        <v>0</v>
      </c>
      <c r="AT35" s="619">
        <v>0</v>
      </c>
      <c r="AU35" s="619">
        <v>0</v>
      </c>
      <c r="AV35" s="619">
        <v>2303121</v>
      </c>
      <c r="AW35" s="619">
        <v>2303121</v>
      </c>
      <c r="AX35" s="619">
        <v>30395042</v>
      </c>
      <c r="AY35" s="619">
        <v>30395042</v>
      </c>
      <c r="AZ35" s="619">
        <v>21755263</v>
      </c>
      <c r="BA35" s="619">
        <v>0</v>
      </c>
      <c r="BB35" s="619">
        <v>0</v>
      </c>
      <c r="BC35" s="619">
        <v>0</v>
      </c>
      <c r="BD35" s="619">
        <v>0</v>
      </c>
      <c r="BE35" s="619">
        <v>0</v>
      </c>
      <c r="BF35" s="619">
        <v>0</v>
      </c>
      <c r="BG35" s="619">
        <v>0</v>
      </c>
      <c r="BH35" s="619">
        <v>0</v>
      </c>
      <c r="BI35" s="619">
        <v>0</v>
      </c>
      <c r="BJ35" s="619">
        <v>0</v>
      </c>
      <c r="BK35" s="619">
        <v>0</v>
      </c>
      <c r="BL35" s="619">
        <v>0</v>
      </c>
      <c r="BM35" s="619">
        <v>0</v>
      </c>
      <c r="BN35" s="619">
        <v>0</v>
      </c>
      <c r="BO35" s="619">
        <v>0</v>
      </c>
      <c r="BP35" s="619">
        <v>0</v>
      </c>
      <c r="BQ35" s="619">
        <v>0</v>
      </c>
      <c r="BR35" s="619">
        <v>0</v>
      </c>
      <c r="BS35" s="619">
        <v>0</v>
      </c>
      <c r="BT35" s="619">
        <v>0</v>
      </c>
      <c r="BU35" s="619">
        <v>0</v>
      </c>
      <c r="BV35" s="619">
        <v>13417596</v>
      </c>
      <c r="BW35" s="619">
        <v>-7281958</v>
      </c>
      <c r="BX35" s="620" t="s">
        <v>533</v>
      </c>
      <c r="BY35" s="620" t="s">
        <v>534</v>
      </c>
      <c r="BZ35" s="610" t="s">
        <v>535</v>
      </c>
      <c r="CA35" s="611" t="s">
        <v>536</v>
      </c>
      <c r="CB35" s="611" t="s">
        <v>605</v>
      </c>
      <c r="CC35" s="610" t="s">
        <v>1432</v>
      </c>
    </row>
    <row r="36" spans="1:81" x14ac:dyDescent="0.25">
      <c r="A36" s="610" t="s">
        <v>3385</v>
      </c>
      <c r="B36" s="617" t="s">
        <v>606</v>
      </c>
      <c r="C36" s="618" t="s">
        <v>607</v>
      </c>
      <c r="D36" s="619">
        <v>30362626</v>
      </c>
      <c r="E36" s="619">
        <v>0</v>
      </c>
      <c r="F36" s="619">
        <v>30362626</v>
      </c>
      <c r="G36" s="619">
        <v>-8600</v>
      </c>
      <c r="H36" s="619">
        <v>0</v>
      </c>
      <c r="I36" s="619">
        <v>-8600</v>
      </c>
      <c r="J36" s="619">
        <v>-186633</v>
      </c>
      <c r="K36" s="619">
        <v>0</v>
      </c>
      <c r="L36" s="619">
        <v>-186633</v>
      </c>
      <c r="M36" s="619">
        <v>0</v>
      </c>
      <c r="N36" s="619">
        <v>0</v>
      </c>
      <c r="O36" s="619">
        <v>0</v>
      </c>
      <c r="P36" s="619">
        <v>-445060</v>
      </c>
      <c r="Q36" s="619">
        <v>0</v>
      </c>
      <c r="R36" s="619">
        <v>-445060</v>
      </c>
      <c r="S36" s="619">
        <v>0</v>
      </c>
      <c r="T36" s="619">
        <v>0</v>
      </c>
      <c r="U36" s="619">
        <v>0</v>
      </c>
      <c r="V36" s="619">
        <v>139158</v>
      </c>
      <c r="W36" s="619">
        <v>0</v>
      </c>
      <c r="X36" s="619">
        <v>139158</v>
      </c>
      <c r="Y36" s="619">
        <v>0</v>
      </c>
      <c r="Z36" s="619">
        <v>0</v>
      </c>
      <c r="AA36" s="619">
        <v>0</v>
      </c>
      <c r="AB36" s="619">
        <v>171019</v>
      </c>
      <c r="AC36" s="619">
        <v>0</v>
      </c>
      <c r="AD36" s="619">
        <v>171019</v>
      </c>
      <c r="AE36" s="619">
        <v>-1922527</v>
      </c>
      <c r="AF36" s="619">
        <v>0</v>
      </c>
      <c r="AG36" s="619">
        <v>-1922527</v>
      </c>
      <c r="AH36" s="619">
        <v>-95564</v>
      </c>
      <c r="AI36" s="619">
        <v>0</v>
      </c>
      <c r="AJ36" s="619">
        <v>-95564</v>
      </c>
      <c r="AK36" s="619">
        <v>28201052</v>
      </c>
      <c r="AL36" s="619">
        <v>0</v>
      </c>
      <c r="AM36" s="619">
        <v>28201052</v>
      </c>
      <c r="AN36" s="619">
        <v>0</v>
      </c>
      <c r="AO36" s="619">
        <v>0</v>
      </c>
      <c r="AP36" s="619">
        <v>0</v>
      </c>
      <c r="AQ36" s="619">
        <v>0</v>
      </c>
      <c r="AR36" s="619">
        <v>0</v>
      </c>
      <c r="AS36" s="619">
        <v>0</v>
      </c>
      <c r="AT36" s="619">
        <v>0</v>
      </c>
      <c r="AU36" s="619">
        <v>0</v>
      </c>
      <c r="AV36" s="619">
        <v>0</v>
      </c>
      <c r="AW36" s="619">
        <v>0</v>
      </c>
      <c r="AX36" s="619">
        <v>0</v>
      </c>
      <c r="AY36" s="619">
        <v>0</v>
      </c>
      <c r="AZ36" s="619">
        <v>0</v>
      </c>
      <c r="BA36" s="619">
        <v>0</v>
      </c>
      <c r="BB36" s="619">
        <v>0</v>
      </c>
      <c r="BC36" s="619">
        <v>0</v>
      </c>
      <c r="BD36" s="619">
        <v>0</v>
      </c>
      <c r="BE36" s="619">
        <v>0</v>
      </c>
      <c r="BF36" s="619">
        <v>0</v>
      </c>
      <c r="BG36" s="619">
        <v>0</v>
      </c>
      <c r="BH36" s="619">
        <v>0</v>
      </c>
      <c r="BI36" s="619">
        <v>0</v>
      </c>
      <c r="BJ36" s="619">
        <v>0</v>
      </c>
      <c r="BK36" s="619">
        <v>0</v>
      </c>
      <c r="BL36" s="619">
        <v>0</v>
      </c>
      <c r="BM36" s="619">
        <v>0</v>
      </c>
      <c r="BN36" s="619">
        <v>0</v>
      </c>
      <c r="BO36" s="619">
        <v>0</v>
      </c>
      <c r="BP36" s="619">
        <v>0</v>
      </c>
      <c r="BQ36" s="619">
        <v>0</v>
      </c>
      <c r="BR36" s="619">
        <v>0</v>
      </c>
      <c r="BS36" s="619">
        <v>0</v>
      </c>
      <c r="BT36" s="619">
        <v>0</v>
      </c>
      <c r="BU36" s="619">
        <v>0</v>
      </c>
      <c r="BV36" s="619">
        <v>1889044</v>
      </c>
      <c r="BW36" s="619">
        <v>-675680</v>
      </c>
      <c r="BX36" s="620" t="s">
        <v>591</v>
      </c>
      <c r="BY36" s="620" t="s">
        <v>473</v>
      </c>
      <c r="BZ36" s="610" t="s">
        <v>474</v>
      </c>
      <c r="CA36" s="611" t="s">
        <v>499</v>
      </c>
      <c r="CB36" s="611" t="s">
        <v>608</v>
      </c>
      <c r="CC36" s="610" t="s">
        <v>3368</v>
      </c>
    </row>
    <row r="37" spans="1:81" x14ac:dyDescent="0.25">
      <c r="A37" s="610" t="s">
        <v>3385</v>
      </c>
      <c r="B37" s="617" t="s">
        <v>609</v>
      </c>
      <c r="C37" s="618" t="s">
        <v>610</v>
      </c>
      <c r="D37" s="619">
        <v>79163199</v>
      </c>
      <c r="E37" s="619">
        <v>0</v>
      </c>
      <c r="F37" s="619">
        <v>79163199</v>
      </c>
      <c r="G37" s="619">
        <v>-61002</v>
      </c>
      <c r="H37" s="619">
        <v>0</v>
      </c>
      <c r="I37" s="619">
        <v>-61002</v>
      </c>
      <c r="J37" s="619">
        <v>-768114</v>
      </c>
      <c r="K37" s="619">
        <v>0</v>
      </c>
      <c r="L37" s="619">
        <v>-768114</v>
      </c>
      <c r="M37" s="619">
        <v>0</v>
      </c>
      <c r="N37" s="619">
        <v>0</v>
      </c>
      <c r="O37" s="619">
        <v>0</v>
      </c>
      <c r="P37" s="619">
        <v>-377252</v>
      </c>
      <c r="Q37" s="619">
        <v>0</v>
      </c>
      <c r="R37" s="619">
        <v>-377252</v>
      </c>
      <c r="S37" s="619">
        <v>0</v>
      </c>
      <c r="T37" s="619">
        <v>0</v>
      </c>
      <c r="U37" s="619">
        <v>0</v>
      </c>
      <c r="V37" s="619">
        <v>46500</v>
      </c>
      <c r="W37" s="619">
        <v>0</v>
      </c>
      <c r="X37" s="619">
        <v>46500</v>
      </c>
      <c r="Y37" s="619">
        <v>0</v>
      </c>
      <c r="Z37" s="619">
        <v>0</v>
      </c>
      <c r="AA37" s="619">
        <v>0</v>
      </c>
      <c r="AB37" s="619">
        <v>103228</v>
      </c>
      <c r="AC37" s="619">
        <v>0</v>
      </c>
      <c r="AD37" s="619">
        <v>103228</v>
      </c>
      <c r="AE37" s="619">
        <v>0</v>
      </c>
      <c r="AF37" s="619">
        <v>0</v>
      </c>
      <c r="AG37" s="619">
        <v>0</v>
      </c>
      <c r="AH37" s="619">
        <v>-2663445</v>
      </c>
      <c r="AI37" s="619">
        <v>0</v>
      </c>
      <c r="AJ37" s="619">
        <v>-2663445</v>
      </c>
      <c r="AK37" s="619">
        <v>76211228</v>
      </c>
      <c r="AL37" s="619">
        <v>0</v>
      </c>
      <c r="AM37" s="619">
        <v>76211228</v>
      </c>
      <c r="AN37" s="619">
        <v>0</v>
      </c>
      <c r="AO37" s="619">
        <v>0</v>
      </c>
      <c r="AP37" s="619">
        <v>0</v>
      </c>
      <c r="AQ37" s="619">
        <v>0</v>
      </c>
      <c r="AR37" s="619">
        <v>0</v>
      </c>
      <c r="AS37" s="619">
        <v>0</v>
      </c>
      <c r="AT37" s="619">
        <v>0</v>
      </c>
      <c r="AU37" s="619">
        <v>0</v>
      </c>
      <c r="AV37" s="619">
        <v>0</v>
      </c>
      <c r="AW37" s="619">
        <v>0</v>
      </c>
      <c r="AX37" s="619">
        <v>0</v>
      </c>
      <c r="AY37" s="619">
        <v>0</v>
      </c>
      <c r="AZ37" s="619">
        <v>0</v>
      </c>
      <c r="BA37" s="619">
        <v>0</v>
      </c>
      <c r="BB37" s="619">
        <v>0</v>
      </c>
      <c r="BC37" s="619">
        <v>0</v>
      </c>
      <c r="BD37" s="619">
        <v>0</v>
      </c>
      <c r="BE37" s="619">
        <v>0</v>
      </c>
      <c r="BF37" s="619">
        <v>0</v>
      </c>
      <c r="BG37" s="619">
        <v>0</v>
      </c>
      <c r="BH37" s="619">
        <v>0</v>
      </c>
      <c r="BI37" s="619">
        <v>0</v>
      </c>
      <c r="BJ37" s="619">
        <v>0</v>
      </c>
      <c r="BK37" s="619">
        <v>0</v>
      </c>
      <c r="BL37" s="619">
        <v>0</v>
      </c>
      <c r="BM37" s="619">
        <v>0</v>
      </c>
      <c r="BN37" s="619">
        <v>0</v>
      </c>
      <c r="BO37" s="619">
        <v>0</v>
      </c>
      <c r="BP37" s="619">
        <v>0</v>
      </c>
      <c r="BQ37" s="619">
        <v>0</v>
      </c>
      <c r="BR37" s="619">
        <v>0</v>
      </c>
      <c r="BS37" s="619">
        <v>0</v>
      </c>
      <c r="BT37" s="619">
        <v>0</v>
      </c>
      <c r="BU37" s="619">
        <v>0</v>
      </c>
      <c r="BV37" s="619">
        <v>5391722</v>
      </c>
      <c r="BW37" s="619">
        <v>-5357822</v>
      </c>
      <c r="BX37" s="620" t="s">
        <v>503</v>
      </c>
      <c r="BY37" s="620" t="s">
        <v>504</v>
      </c>
      <c r="BZ37" s="610" t="s">
        <v>505</v>
      </c>
      <c r="CA37" s="611" t="s">
        <v>506</v>
      </c>
      <c r="CB37" s="611" t="s">
        <v>611</v>
      </c>
      <c r="CC37" s="610" t="s">
        <v>1432</v>
      </c>
    </row>
    <row r="38" spans="1:81" x14ac:dyDescent="0.25">
      <c r="A38" s="610" t="s">
        <v>3385</v>
      </c>
      <c r="B38" s="617" t="s">
        <v>612</v>
      </c>
      <c r="C38" s="618" t="s">
        <v>613</v>
      </c>
      <c r="D38" s="619">
        <v>25250146</v>
      </c>
      <c r="E38" s="619">
        <v>0</v>
      </c>
      <c r="F38" s="619">
        <v>25250146</v>
      </c>
      <c r="G38" s="619">
        <v>-27277</v>
      </c>
      <c r="H38" s="619">
        <v>0</v>
      </c>
      <c r="I38" s="619">
        <v>-27277</v>
      </c>
      <c r="J38" s="619">
        <v>-89216</v>
      </c>
      <c r="K38" s="619">
        <v>0</v>
      </c>
      <c r="L38" s="619">
        <v>-89216</v>
      </c>
      <c r="M38" s="619">
        <v>828</v>
      </c>
      <c r="N38" s="619">
        <v>0</v>
      </c>
      <c r="O38" s="619">
        <v>828</v>
      </c>
      <c r="P38" s="619">
        <v>52734</v>
      </c>
      <c r="Q38" s="619">
        <v>0</v>
      </c>
      <c r="R38" s="619">
        <v>52734</v>
      </c>
      <c r="S38" s="619">
        <v>0</v>
      </c>
      <c r="T38" s="619">
        <v>0</v>
      </c>
      <c r="U38" s="619">
        <v>0</v>
      </c>
      <c r="V38" s="619">
        <v>0</v>
      </c>
      <c r="W38" s="619">
        <v>0</v>
      </c>
      <c r="X38" s="619">
        <v>0</v>
      </c>
      <c r="Y38" s="619">
        <v>0</v>
      </c>
      <c r="Z38" s="619">
        <v>0</v>
      </c>
      <c r="AA38" s="619">
        <v>0</v>
      </c>
      <c r="AB38" s="619">
        <v>11074</v>
      </c>
      <c r="AC38" s="619">
        <v>0</v>
      </c>
      <c r="AD38" s="619">
        <v>11074</v>
      </c>
      <c r="AE38" s="619">
        <v>2693732</v>
      </c>
      <c r="AF38" s="619">
        <v>0</v>
      </c>
      <c r="AG38" s="619">
        <v>2693732</v>
      </c>
      <c r="AH38" s="619">
        <v>-630574</v>
      </c>
      <c r="AI38" s="619">
        <v>0</v>
      </c>
      <c r="AJ38" s="619">
        <v>-630574</v>
      </c>
      <c r="AK38" s="619">
        <v>27350663</v>
      </c>
      <c r="AL38" s="619">
        <v>0</v>
      </c>
      <c r="AM38" s="619">
        <v>27350663</v>
      </c>
      <c r="AN38" s="619">
        <v>0</v>
      </c>
      <c r="AO38" s="619">
        <v>0</v>
      </c>
      <c r="AP38" s="619">
        <v>4245</v>
      </c>
      <c r="AQ38" s="619">
        <v>0</v>
      </c>
      <c r="AR38" s="619">
        <v>4245</v>
      </c>
      <c r="AS38" s="619">
        <v>0</v>
      </c>
      <c r="AT38" s="619">
        <v>0</v>
      </c>
      <c r="AU38" s="619">
        <v>0</v>
      </c>
      <c r="AV38" s="619">
        <v>0</v>
      </c>
      <c r="AW38" s="619">
        <v>0</v>
      </c>
      <c r="AX38" s="619">
        <v>0</v>
      </c>
      <c r="AY38" s="619">
        <v>0</v>
      </c>
      <c r="AZ38" s="619">
        <v>0</v>
      </c>
      <c r="BA38" s="619">
        <v>0</v>
      </c>
      <c r="BB38" s="619">
        <v>0</v>
      </c>
      <c r="BC38" s="619">
        <v>0</v>
      </c>
      <c r="BD38" s="619">
        <v>0</v>
      </c>
      <c r="BE38" s="619">
        <v>0</v>
      </c>
      <c r="BF38" s="619">
        <v>0</v>
      </c>
      <c r="BG38" s="619">
        <v>0</v>
      </c>
      <c r="BH38" s="619">
        <v>0</v>
      </c>
      <c r="BI38" s="619">
        <v>0</v>
      </c>
      <c r="BJ38" s="619">
        <v>0</v>
      </c>
      <c r="BK38" s="619">
        <v>0</v>
      </c>
      <c r="BL38" s="619">
        <v>0</v>
      </c>
      <c r="BM38" s="619">
        <v>0</v>
      </c>
      <c r="BN38" s="619">
        <v>0</v>
      </c>
      <c r="BO38" s="619">
        <v>0</v>
      </c>
      <c r="BP38" s="619">
        <v>0</v>
      </c>
      <c r="BQ38" s="619">
        <v>0</v>
      </c>
      <c r="BR38" s="619">
        <v>0</v>
      </c>
      <c r="BS38" s="619">
        <v>0</v>
      </c>
      <c r="BT38" s="619">
        <v>0</v>
      </c>
      <c r="BU38" s="619">
        <v>0</v>
      </c>
      <c r="BV38" s="619">
        <v>2065050</v>
      </c>
      <c r="BW38" s="619">
        <v>-1081432</v>
      </c>
      <c r="BX38" s="620" t="s">
        <v>614</v>
      </c>
      <c r="BY38" s="620" t="s">
        <v>615</v>
      </c>
      <c r="BZ38" s="610" t="s">
        <v>474</v>
      </c>
      <c r="CA38" s="611" t="s">
        <v>548</v>
      </c>
      <c r="CB38" s="611" t="s">
        <v>616</v>
      </c>
      <c r="CC38" s="610" t="s">
        <v>3368</v>
      </c>
    </row>
    <row r="39" spans="1:81" x14ac:dyDescent="0.25">
      <c r="A39" s="610" t="s">
        <v>3385</v>
      </c>
      <c r="B39" s="617" t="s">
        <v>617</v>
      </c>
      <c r="C39" s="618" t="s">
        <v>618</v>
      </c>
      <c r="D39" s="619">
        <v>34593285</v>
      </c>
      <c r="E39" s="619">
        <v>0</v>
      </c>
      <c r="F39" s="619">
        <v>34593285</v>
      </c>
      <c r="G39" s="619">
        <v>-21499</v>
      </c>
      <c r="H39" s="619">
        <v>0</v>
      </c>
      <c r="I39" s="619">
        <v>-21499</v>
      </c>
      <c r="J39" s="619">
        <v>-2598</v>
      </c>
      <c r="K39" s="619">
        <v>0</v>
      </c>
      <c r="L39" s="619">
        <v>-2598</v>
      </c>
      <c r="M39" s="619">
        <v>0</v>
      </c>
      <c r="N39" s="619">
        <v>0</v>
      </c>
      <c r="O39" s="619">
        <v>0</v>
      </c>
      <c r="P39" s="619">
        <v>-973021</v>
      </c>
      <c r="Q39" s="619">
        <v>0</v>
      </c>
      <c r="R39" s="619">
        <v>-973021</v>
      </c>
      <c r="S39" s="619">
        <v>266026</v>
      </c>
      <c r="T39" s="619">
        <v>0</v>
      </c>
      <c r="U39" s="619">
        <v>266026</v>
      </c>
      <c r="V39" s="619">
        <v>3100824</v>
      </c>
      <c r="W39" s="619">
        <v>0</v>
      </c>
      <c r="X39" s="619">
        <v>3100824</v>
      </c>
      <c r="Y39" s="619">
        <v>0</v>
      </c>
      <c r="Z39" s="619">
        <v>0</v>
      </c>
      <c r="AA39" s="619">
        <v>0</v>
      </c>
      <c r="AB39" s="619">
        <v>476076</v>
      </c>
      <c r="AC39" s="619">
        <v>0</v>
      </c>
      <c r="AD39" s="619">
        <v>476076</v>
      </c>
      <c r="AE39" s="619">
        <v>-7074702</v>
      </c>
      <c r="AF39" s="619">
        <v>0</v>
      </c>
      <c r="AG39" s="619">
        <v>-7074702</v>
      </c>
      <c r="AH39" s="619">
        <v>-1647061</v>
      </c>
      <c r="AI39" s="619">
        <v>0</v>
      </c>
      <c r="AJ39" s="619">
        <v>-1647061</v>
      </c>
      <c r="AK39" s="619">
        <v>28719928</v>
      </c>
      <c r="AL39" s="619">
        <v>0</v>
      </c>
      <c r="AM39" s="619">
        <v>28719928</v>
      </c>
      <c r="AN39" s="619">
        <v>0</v>
      </c>
      <c r="AO39" s="619">
        <v>0</v>
      </c>
      <c r="AP39" s="619">
        <v>0</v>
      </c>
      <c r="AQ39" s="619">
        <v>0</v>
      </c>
      <c r="AR39" s="619">
        <v>0</v>
      </c>
      <c r="AS39" s="619">
        <v>0</v>
      </c>
      <c r="AT39" s="619">
        <v>0</v>
      </c>
      <c r="AU39" s="619">
        <v>0</v>
      </c>
      <c r="AV39" s="619">
        <v>0</v>
      </c>
      <c r="AW39" s="619">
        <v>0</v>
      </c>
      <c r="AX39" s="619">
        <v>0</v>
      </c>
      <c r="AY39" s="619">
        <v>0</v>
      </c>
      <c r="AZ39" s="619">
        <v>0</v>
      </c>
      <c r="BA39" s="619">
        <v>0</v>
      </c>
      <c r="BB39" s="619">
        <v>0</v>
      </c>
      <c r="BC39" s="619">
        <v>0</v>
      </c>
      <c r="BD39" s="619">
        <v>0</v>
      </c>
      <c r="BE39" s="619">
        <v>0</v>
      </c>
      <c r="BF39" s="619">
        <v>0</v>
      </c>
      <c r="BG39" s="619">
        <v>0</v>
      </c>
      <c r="BH39" s="619">
        <v>0</v>
      </c>
      <c r="BI39" s="619">
        <v>0</v>
      </c>
      <c r="BJ39" s="619">
        <v>0</v>
      </c>
      <c r="BK39" s="619">
        <v>0</v>
      </c>
      <c r="BL39" s="619">
        <v>0</v>
      </c>
      <c r="BM39" s="619">
        <v>0</v>
      </c>
      <c r="BN39" s="619">
        <v>0</v>
      </c>
      <c r="BO39" s="619">
        <v>0</v>
      </c>
      <c r="BP39" s="619">
        <v>0</v>
      </c>
      <c r="BQ39" s="619">
        <v>0</v>
      </c>
      <c r="BR39" s="619">
        <v>0</v>
      </c>
      <c r="BS39" s="619">
        <v>0</v>
      </c>
      <c r="BT39" s="619">
        <v>0</v>
      </c>
      <c r="BU39" s="619">
        <v>0</v>
      </c>
      <c r="BV39" s="619">
        <v>4392980</v>
      </c>
      <c r="BW39" s="619">
        <v>-1870011</v>
      </c>
      <c r="BX39" s="620" t="s">
        <v>619</v>
      </c>
      <c r="BY39" s="620" t="s">
        <v>473</v>
      </c>
      <c r="BZ39" s="610" t="s">
        <v>474</v>
      </c>
      <c r="CA39" s="611" t="s">
        <v>499</v>
      </c>
      <c r="CB39" s="611" t="s">
        <v>620</v>
      </c>
      <c r="CC39" s="610" t="s">
        <v>1432</v>
      </c>
    </row>
    <row r="40" spans="1:81" x14ac:dyDescent="0.25">
      <c r="A40" s="610" t="s">
        <v>3385</v>
      </c>
      <c r="B40" s="617" t="s">
        <v>621</v>
      </c>
      <c r="C40" s="618" t="s">
        <v>622</v>
      </c>
      <c r="D40" s="619">
        <v>25841366</v>
      </c>
      <c r="E40" s="619">
        <v>493835</v>
      </c>
      <c r="F40" s="619">
        <v>26335201</v>
      </c>
      <c r="G40" s="619">
        <v>-15930</v>
      </c>
      <c r="H40" s="619">
        <v>0</v>
      </c>
      <c r="I40" s="619">
        <v>-15930</v>
      </c>
      <c r="J40" s="619">
        <v>-116393</v>
      </c>
      <c r="K40" s="619">
        <v>0</v>
      </c>
      <c r="L40" s="619">
        <v>-116393</v>
      </c>
      <c r="M40" s="619">
        <v>0</v>
      </c>
      <c r="N40" s="619">
        <v>0</v>
      </c>
      <c r="O40" s="619">
        <v>0</v>
      </c>
      <c r="P40" s="619">
        <v>-121393</v>
      </c>
      <c r="Q40" s="619">
        <v>0</v>
      </c>
      <c r="R40" s="619">
        <v>-121393</v>
      </c>
      <c r="S40" s="619">
        <v>8442</v>
      </c>
      <c r="T40" s="619">
        <v>0</v>
      </c>
      <c r="U40" s="619">
        <v>8442</v>
      </c>
      <c r="V40" s="619">
        <v>1189754</v>
      </c>
      <c r="W40" s="619">
        <v>0</v>
      </c>
      <c r="X40" s="619">
        <v>1189754</v>
      </c>
      <c r="Y40" s="619">
        <v>0</v>
      </c>
      <c r="Z40" s="619">
        <v>0</v>
      </c>
      <c r="AA40" s="619">
        <v>0</v>
      </c>
      <c r="AB40" s="619">
        <v>0</v>
      </c>
      <c r="AC40" s="619">
        <v>0</v>
      </c>
      <c r="AD40" s="619">
        <v>0</v>
      </c>
      <c r="AE40" s="619">
        <v>-1602049</v>
      </c>
      <c r="AF40" s="619">
        <v>0</v>
      </c>
      <c r="AG40" s="619">
        <v>-1602049</v>
      </c>
      <c r="AH40" s="619">
        <v>-277166</v>
      </c>
      <c r="AI40" s="619">
        <v>0</v>
      </c>
      <c r="AJ40" s="619">
        <v>-277166</v>
      </c>
      <c r="AK40" s="619">
        <v>25023024</v>
      </c>
      <c r="AL40" s="619">
        <v>493835</v>
      </c>
      <c r="AM40" s="619">
        <v>25516859</v>
      </c>
      <c r="AN40" s="619">
        <v>493835</v>
      </c>
      <c r="AO40" s="619">
        <v>493835</v>
      </c>
      <c r="AP40" s="619">
        <v>14949</v>
      </c>
      <c r="AQ40" s="619">
        <v>0</v>
      </c>
      <c r="AR40" s="619">
        <v>14949</v>
      </c>
      <c r="AS40" s="619">
        <v>0</v>
      </c>
      <c r="AT40" s="619">
        <v>0</v>
      </c>
      <c r="AU40" s="619">
        <v>0</v>
      </c>
      <c r="AV40" s="619">
        <v>6974</v>
      </c>
      <c r="AW40" s="619">
        <v>6974</v>
      </c>
      <c r="AX40" s="619">
        <v>1318907</v>
      </c>
      <c r="AY40" s="619">
        <v>1318907</v>
      </c>
      <c r="AZ40" s="619">
        <v>0</v>
      </c>
      <c r="BA40" s="619">
        <v>0</v>
      </c>
      <c r="BB40" s="619">
        <v>0</v>
      </c>
      <c r="BC40" s="619">
        <v>0</v>
      </c>
      <c r="BD40" s="619">
        <v>0</v>
      </c>
      <c r="BE40" s="619">
        <v>0</v>
      </c>
      <c r="BF40" s="619">
        <v>0</v>
      </c>
      <c r="BG40" s="619">
        <v>0</v>
      </c>
      <c r="BH40" s="619">
        <v>0</v>
      </c>
      <c r="BI40" s="619">
        <v>0</v>
      </c>
      <c r="BJ40" s="619">
        <v>0</v>
      </c>
      <c r="BK40" s="619">
        <v>0</v>
      </c>
      <c r="BL40" s="619">
        <v>0</v>
      </c>
      <c r="BM40" s="619">
        <v>0</v>
      </c>
      <c r="BN40" s="619">
        <v>0</v>
      </c>
      <c r="BO40" s="619">
        <v>0</v>
      </c>
      <c r="BP40" s="619">
        <v>0</v>
      </c>
      <c r="BQ40" s="619">
        <v>0</v>
      </c>
      <c r="BR40" s="619">
        <v>0</v>
      </c>
      <c r="BS40" s="619">
        <v>0</v>
      </c>
      <c r="BT40" s="619">
        <v>0</v>
      </c>
      <c r="BU40" s="619">
        <v>0</v>
      </c>
      <c r="BV40" s="619">
        <v>1176847</v>
      </c>
      <c r="BW40" s="619">
        <v>-1992451</v>
      </c>
      <c r="BX40" s="620" t="s">
        <v>488</v>
      </c>
      <c r="BY40" s="620" t="s">
        <v>489</v>
      </c>
      <c r="BZ40" s="610" t="s">
        <v>474</v>
      </c>
      <c r="CA40" s="611" t="s">
        <v>481</v>
      </c>
      <c r="CB40" s="611" t="s">
        <v>623</v>
      </c>
      <c r="CC40" s="610" t="s">
        <v>1432</v>
      </c>
    </row>
    <row r="41" spans="1:81" x14ac:dyDescent="0.25">
      <c r="A41" s="610" t="s">
        <v>3385</v>
      </c>
      <c r="B41" s="617" t="s">
        <v>624</v>
      </c>
      <c r="C41" s="618" t="s">
        <v>625</v>
      </c>
      <c r="D41" s="619">
        <v>172310975</v>
      </c>
      <c r="E41" s="619">
        <v>5169054</v>
      </c>
      <c r="F41" s="619">
        <v>177480029</v>
      </c>
      <c r="G41" s="619">
        <v>-36726</v>
      </c>
      <c r="H41" s="619">
        <v>0</v>
      </c>
      <c r="I41" s="619">
        <v>-36726</v>
      </c>
      <c r="J41" s="619">
        <v>-1379897</v>
      </c>
      <c r="K41" s="619">
        <v>-26140</v>
      </c>
      <c r="L41" s="619">
        <v>-1406037</v>
      </c>
      <c r="M41" s="619">
        <v>489681</v>
      </c>
      <c r="N41" s="619">
        <v>0</v>
      </c>
      <c r="O41" s="619">
        <v>489681</v>
      </c>
      <c r="P41" s="619">
        <v>455791</v>
      </c>
      <c r="Q41" s="619">
        <v>0</v>
      </c>
      <c r="R41" s="619">
        <v>455791</v>
      </c>
      <c r="S41" s="619">
        <v>43054</v>
      </c>
      <c r="T41" s="619">
        <v>0</v>
      </c>
      <c r="U41" s="619">
        <v>43054</v>
      </c>
      <c r="V41" s="619">
        <v>2291709</v>
      </c>
      <c r="W41" s="619">
        <v>0</v>
      </c>
      <c r="X41" s="619">
        <v>2291709</v>
      </c>
      <c r="Y41" s="619">
        <v>0</v>
      </c>
      <c r="Z41" s="619">
        <v>0</v>
      </c>
      <c r="AA41" s="619">
        <v>0</v>
      </c>
      <c r="AB41" s="619">
        <v>0</v>
      </c>
      <c r="AC41" s="619">
        <v>0</v>
      </c>
      <c r="AD41" s="619">
        <v>0</v>
      </c>
      <c r="AE41" s="619">
        <v>-5136331</v>
      </c>
      <c r="AF41" s="619">
        <v>0</v>
      </c>
      <c r="AG41" s="619">
        <v>-5136331</v>
      </c>
      <c r="AH41" s="619">
        <v>-5679360</v>
      </c>
      <c r="AI41" s="619">
        <v>0</v>
      </c>
      <c r="AJ41" s="619">
        <v>-5679360</v>
      </c>
      <c r="AK41" s="619">
        <v>164738793</v>
      </c>
      <c r="AL41" s="619">
        <v>5169054</v>
      </c>
      <c r="AM41" s="619">
        <v>169907847</v>
      </c>
      <c r="AN41" s="619">
        <v>5169054</v>
      </c>
      <c r="AO41" s="619">
        <v>5169054</v>
      </c>
      <c r="AP41" s="619">
        <v>225123</v>
      </c>
      <c r="AQ41" s="619">
        <v>0</v>
      </c>
      <c r="AR41" s="619">
        <v>225123</v>
      </c>
      <c r="AS41" s="619">
        <v>0</v>
      </c>
      <c r="AT41" s="619">
        <v>0</v>
      </c>
      <c r="AU41" s="619">
        <v>0</v>
      </c>
      <c r="AV41" s="619">
        <v>1041479</v>
      </c>
      <c r="AW41" s="619">
        <v>1041479</v>
      </c>
      <c r="AX41" s="619">
        <v>32393</v>
      </c>
      <c r="AY41" s="619">
        <v>32393</v>
      </c>
      <c r="AZ41" s="619">
        <v>6178140</v>
      </c>
      <c r="BA41" s="619">
        <v>0</v>
      </c>
      <c r="BB41" s="619">
        <v>0</v>
      </c>
      <c r="BC41" s="619">
        <v>0</v>
      </c>
      <c r="BD41" s="619">
        <v>0</v>
      </c>
      <c r="BE41" s="619">
        <v>716103</v>
      </c>
      <c r="BF41" s="619">
        <v>716103</v>
      </c>
      <c r="BG41" s="619">
        <v>0</v>
      </c>
      <c r="BH41" s="619">
        <v>0</v>
      </c>
      <c r="BI41" s="619">
        <v>0</v>
      </c>
      <c r="BJ41" s="619">
        <v>716103</v>
      </c>
      <c r="BK41" s="619">
        <v>716103</v>
      </c>
      <c r="BL41" s="619">
        <v>0</v>
      </c>
      <c r="BM41" s="619">
        <v>0</v>
      </c>
      <c r="BN41" s="619">
        <v>0</v>
      </c>
      <c r="BO41" s="619">
        <v>0</v>
      </c>
      <c r="BP41" s="619">
        <v>0</v>
      </c>
      <c r="BQ41" s="619">
        <v>0</v>
      </c>
      <c r="BR41" s="619">
        <v>0</v>
      </c>
      <c r="BS41" s="619">
        <v>0</v>
      </c>
      <c r="BT41" s="619">
        <v>0</v>
      </c>
      <c r="BU41" s="619">
        <v>0</v>
      </c>
      <c r="BV41" s="619">
        <v>2183142</v>
      </c>
      <c r="BW41" s="619">
        <v>-3093117</v>
      </c>
      <c r="BX41" s="620" t="s">
        <v>535</v>
      </c>
      <c r="BY41" s="620" t="s">
        <v>626</v>
      </c>
      <c r="BZ41" s="610" t="s">
        <v>535</v>
      </c>
      <c r="CA41" s="611" t="s">
        <v>475</v>
      </c>
      <c r="CB41" s="611" t="s">
        <v>627</v>
      </c>
      <c r="CC41" s="610" t="s">
        <v>3368</v>
      </c>
    </row>
    <row r="42" spans="1:81" x14ac:dyDescent="0.25">
      <c r="A42" s="610" t="s">
        <v>3385</v>
      </c>
      <c r="B42" s="617" t="s">
        <v>628</v>
      </c>
      <c r="C42" s="618" t="s">
        <v>629</v>
      </c>
      <c r="D42" s="619">
        <v>28178799</v>
      </c>
      <c r="E42" s="619">
        <v>0</v>
      </c>
      <c r="F42" s="619">
        <v>28178799</v>
      </c>
      <c r="G42" s="619">
        <v>-208</v>
      </c>
      <c r="H42" s="619">
        <v>0</v>
      </c>
      <c r="I42" s="619">
        <v>-208</v>
      </c>
      <c r="J42" s="619">
        <v>-503377</v>
      </c>
      <c r="K42" s="619">
        <v>0</v>
      </c>
      <c r="L42" s="619">
        <v>-503377</v>
      </c>
      <c r="M42" s="619">
        <v>6043</v>
      </c>
      <c r="N42" s="619">
        <v>0</v>
      </c>
      <c r="O42" s="619">
        <v>6043</v>
      </c>
      <c r="P42" s="619">
        <v>-707908</v>
      </c>
      <c r="Q42" s="619">
        <v>0</v>
      </c>
      <c r="R42" s="619">
        <v>-707908</v>
      </c>
      <c r="S42" s="619">
        <v>0</v>
      </c>
      <c r="T42" s="619">
        <v>0</v>
      </c>
      <c r="U42" s="619">
        <v>0</v>
      </c>
      <c r="V42" s="619">
        <v>0</v>
      </c>
      <c r="W42" s="619">
        <v>0</v>
      </c>
      <c r="X42" s="619">
        <v>0</v>
      </c>
      <c r="Y42" s="619">
        <v>0</v>
      </c>
      <c r="Z42" s="619">
        <v>0</v>
      </c>
      <c r="AA42" s="619">
        <v>0</v>
      </c>
      <c r="AB42" s="619">
        <v>0</v>
      </c>
      <c r="AC42" s="619">
        <v>0</v>
      </c>
      <c r="AD42" s="619">
        <v>0</v>
      </c>
      <c r="AE42" s="619">
        <v>0</v>
      </c>
      <c r="AF42" s="619">
        <v>0</v>
      </c>
      <c r="AG42" s="619">
        <v>0</v>
      </c>
      <c r="AH42" s="619">
        <v>-1405190</v>
      </c>
      <c r="AI42" s="619">
        <v>0</v>
      </c>
      <c r="AJ42" s="619">
        <v>-1405190</v>
      </c>
      <c r="AK42" s="619">
        <v>26071536</v>
      </c>
      <c r="AL42" s="619">
        <v>0</v>
      </c>
      <c r="AM42" s="619">
        <v>26071536</v>
      </c>
      <c r="AN42" s="619">
        <v>0</v>
      </c>
      <c r="AO42" s="619">
        <v>0</v>
      </c>
      <c r="AP42" s="619">
        <v>296821</v>
      </c>
      <c r="AQ42" s="619">
        <v>0</v>
      </c>
      <c r="AR42" s="619">
        <v>296821</v>
      </c>
      <c r="AS42" s="619">
        <v>0</v>
      </c>
      <c r="AT42" s="619">
        <v>0</v>
      </c>
      <c r="AU42" s="619">
        <v>0</v>
      </c>
      <c r="AV42" s="619">
        <v>0</v>
      </c>
      <c r="AW42" s="619">
        <v>0</v>
      </c>
      <c r="AX42" s="619">
        <v>0</v>
      </c>
      <c r="AY42" s="619">
        <v>0</v>
      </c>
      <c r="AZ42" s="619">
        <v>0</v>
      </c>
      <c r="BA42" s="619">
        <v>0</v>
      </c>
      <c r="BB42" s="619">
        <v>0</v>
      </c>
      <c r="BC42" s="619">
        <v>0</v>
      </c>
      <c r="BD42" s="619">
        <v>0</v>
      </c>
      <c r="BE42" s="619">
        <v>0</v>
      </c>
      <c r="BF42" s="619">
        <v>0</v>
      </c>
      <c r="BG42" s="619">
        <v>0</v>
      </c>
      <c r="BH42" s="619">
        <v>0</v>
      </c>
      <c r="BI42" s="619">
        <v>0</v>
      </c>
      <c r="BJ42" s="619">
        <v>0</v>
      </c>
      <c r="BK42" s="619">
        <v>0</v>
      </c>
      <c r="BL42" s="619">
        <v>0</v>
      </c>
      <c r="BM42" s="619">
        <v>0</v>
      </c>
      <c r="BN42" s="619">
        <v>0</v>
      </c>
      <c r="BO42" s="619">
        <v>0</v>
      </c>
      <c r="BP42" s="619">
        <v>0</v>
      </c>
      <c r="BQ42" s="619">
        <v>0</v>
      </c>
      <c r="BR42" s="619">
        <v>0</v>
      </c>
      <c r="BS42" s="619">
        <v>0</v>
      </c>
      <c r="BT42" s="619">
        <v>0</v>
      </c>
      <c r="BU42" s="619">
        <v>0</v>
      </c>
      <c r="BV42" s="619">
        <v>3240594</v>
      </c>
      <c r="BW42" s="619">
        <v>-1032640</v>
      </c>
      <c r="BX42" s="620" t="s">
        <v>630</v>
      </c>
      <c r="BY42" s="620" t="s">
        <v>557</v>
      </c>
      <c r="BZ42" s="610" t="s">
        <v>474</v>
      </c>
      <c r="CA42" s="611" t="s">
        <v>558</v>
      </c>
      <c r="CB42" s="611" t="s">
        <v>631</v>
      </c>
      <c r="CC42" s="610" t="s">
        <v>1432</v>
      </c>
    </row>
    <row r="43" spans="1:81" x14ac:dyDescent="0.25">
      <c r="A43" s="610" t="s">
        <v>3386</v>
      </c>
      <c r="B43" s="617" t="s">
        <v>632</v>
      </c>
      <c r="C43" s="618" t="s">
        <v>633</v>
      </c>
      <c r="D43" s="619">
        <v>45813019</v>
      </c>
      <c r="E43" s="619">
        <v>0</v>
      </c>
      <c r="F43" s="619">
        <v>45813019</v>
      </c>
      <c r="G43" s="619">
        <v>0</v>
      </c>
      <c r="H43" s="619">
        <v>0</v>
      </c>
      <c r="I43" s="619">
        <v>0</v>
      </c>
      <c r="J43" s="619">
        <v>-1532610</v>
      </c>
      <c r="K43" s="619">
        <v>0</v>
      </c>
      <c r="L43" s="619">
        <v>-1532610</v>
      </c>
      <c r="M43" s="619">
        <v>0</v>
      </c>
      <c r="N43" s="619">
        <v>0</v>
      </c>
      <c r="O43" s="619">
        <v>0</v>
      </c>
      <c r="P43" s="619">
        <v>-2313669</v>
      </c>
      <c r="Q43" s="619">
        <v>0</v>
      </c>
      <c r="R43" s="619">
        <v>-2313669</v>
      </c>
      <c r="S43" s="619">
        <v>0</v>
      </c>
      <c r="T43" s="619">
        <v>0</v>
      </c>
      <c r="U43" s="619">
        <v>0</v>
      </c>
      <c r="V43" s="619">
        <v>775100</v>
      </c>
      <c r="W43" s="619">
        <v>0</v>
      </c>
      <c r="X43" s="619">
        <v>775100</v>
      </c>
      <c r="Y43" s="619">
        <v>0</v>
      </c>
      <c r="Z43" s="619">
        <v>0</v>
      </c>
      <c r="AA43" s="619">
        <v>0</v>
      </c>
      <c r="AB43" s="619">
        <v>156000</v>
      </c>
      <c r="AC43" s="619">
        <v>0</v>
      </c>
      <c r="AD43" s="619">
        <v>156000</v>
      </c>
      <c r="AE43" s="619">
        <v>-931100</v>
      </c>
      <c r="AF43" s="619">
        <v>0</v>
      </c>
      <c r="AG43" s="619">
        <v>-931100</v>
      </c>
      <c r="AH43" s="619">
        <v>-1603456</v>
      </c>
      <c r="AI43" s="619">
        <v>0</v>
      </c>
      <c r="AJ43" s="619">
        <v>-1603456</v>
      </c>
      <c r="AK43" s="619">
        <v>41895894</v>
      </c>
      <c r="AL43" s="619">
        <v>0</v>
      </c>
      <c r="AM43" s="619">
        <v>41895894</v>
      </c>
      <c r="AN43" s="619">
        <v>0</v>
      </c>
      <c r="AO43" s="619">
        <v>0</v>
      </c>
      <c r="AP43" s="619">
        <v>1343</v>
      </c>
      <c r="AQ43" s="619">
        <v>0</v>
      </c>
      <c r="AR43" s="619">
        <v>1343</v>
      </c>
      <c r="AS43" s="619">
        <v>0</v>
      </c>
      <c r="AT43" s="619">
        <v>0</v>
      </c>
      <c r="AU43" s="619">
        <v>0</v>
      </c>
      <c r="AV43" s="619">
        <v>0</v>
      </c>
      <c r="AW43" s="619">
        <v>0</v>
      </c>
      <c r="AX43" s="619">
        <v>0</v>
      </c>
      <c r="AY43" s="619">
        <v>0</v>
      </c>
      <c r="AZ43" s="619">
        <v>0</v>
      </c>
      <c r="BA43" s="619">
        <v>0</v>
      </c>
      <c r="BB43" s="619">
        <v>0</v>
      </c>
      <c r="BC43" s="619">
        <v>0</v>
      </c>
      <c r="BD43" s="619">
        <v>0</v>
      </c>
      <c r="BE43" s="619">
        <v>0</v>
      </c>
      <c r="BF43" s="619">
        <v>0</v>
      </c>
      <c r="BG43" s="619">
        <v>0</v>
      </c>
      <c r="BH43" s="619">
        <v>0</v>
      </c>
      <c r="BI43" s="619">
        <v>0</v>
      </c>
      <c r="BJ43" s="619">
        <v>0</v>
      </c>
      <c r="BK43" s="619">
        <v>0</v>
      </c>
      <c r="BL43" s="619">
        <v>0</v>
      </c>
      <c r="BM43" s="619">
        <v>0</v>
      </c>
      <c r="BN43" s="619">
        <v>0</v>
      </c>
      <c r="BO43" s="619">
        <v>0</v>
      </c>
      <c r="BP43" s="619">
        <v>0</v>
      </c>
      <c r="BQ43" s="619">
        <v>0</v>
      </c>
      <c r="BR43" s="619">
        <v>0</v>
      </c>
      <c r="BS43" s="619">
        <v>0</v>
      </c>
      <c r="BT43" s="619">
        <v>0</v>
      </c>
      <c r="BU43" s="619">
        <v>0</v>
      </c>
      <c r="BV43" s="619">
        <v>12995447</v>
      </c>
      <c r="BW43" s="619">
        <v>-3564275</v>
      </c>
      <c r="BX43" s="620" t="s">
        <v>513</v>
      </c>
      <c r="BY43" s="620" t="s">
        <v>568</v>
      </c>
      <c r="BZ43" s="610" t="s">
        <v>515</v>
      </c>
      <c r="CA43" s="611" t="s">
        <v>558</v>
      </c>
      <c r="CB43" s="611" t="s">
        <v>634</v>
      </c>
      <c r="CC43" s="610" t="s">
        <v>1432</v>
      </c>
    </row>
    <row r="44" spans="1:81" x14ac:dyDescent="0.25">
      <c r="A44" s="610" t="s">
        <v>3385</v>
      </c>
      <c r="B44" s="617" t="s">
        <v>635</v>
      </c>
      <c r="C44" s="618" t="s">
        <v>636</v>
      </c>
      <c r="D44" s="619">
        <v>53579933</v>
      </c>
      <c r="E44" s="619">
        <v>0</v>
      </c>
      <c r="F44" s="619">
        <v>53579933</v>
      </c>
      <c r="G44" s="619">
        <v>-34548</v>
      </c>
      <c r="H44" s="619">
        <v>0</v>
      </c>
      <c r="I44" s="619">
        <v>-34548</v>
      </c>
      <c r="J44" s="619">
        <v>0</v>
      </c>
      <c r="K44" s="619">
        <v>0</v>
      </c>
      <c r="L44" s="619">
        <v>0</v>
      </c>
      <c r="M44" s="619">
        <v>547451</v>
      </c>
      <c r="N44" s="619">
        <v>0</v>
      </c>
      <c r="O44" s="619">
        <v>547451</v>
      </c>
      <c r="P44" s="619">
        <v>-396102</v>
      </c>
      <c r="Q44" s="619">
        <v>0</v>
      </c>
      <c r="R44" s="619">
        <v>-396102</v>
      </c>
      <c r="S44" s="619">
        <v>835425</v>
      </c>
      <c r="T44" s="619">
        <v>0</v>
      </c>
      <c r="U44" s="619">
        <v>835425</v>
      </c>
      <c r="V44" s="619">
        <v>1854051</v>
      </c>
      <c r="W44" s="619">
        <v>0</v>
      </c>
      <c r="X44" s="619">
        <v>1854051</v>
      </c>
      <c r="Y44" s="619">
        <v>0</v>
      </c>
      <c r="Z44" s="619">
        <v>0</v>
      </c>
      <c r="AA44" s="619">
        <v>0</v>
      </c>
      <c r="AB44" s="619">
        <v>0</v>
      </c>
      <c r="AC44" s="619">
        <v>0</v>
      </c>
      <c r="AD44" s="619">
        <v>0</v>
      </c>
      <c r="AE44" s="619">
        <v>-2933872</v>
      </c>
      <c r="AF44" s="619">
        <v>0</v>
      </c>
      <c r="AG44" s="619">
        <v>-2933872</v>
      </c>
      <c r="AH44" s="619">
        <v>-2025680</v>
      </c>
      <c r="AI44" s="619">
        <v>0</v>
      </c>
      <c r="AJ44" s="619">
        <v>-2025680</v>
      </c>
      <c r="AK44" s="619">
        <v>51426658</v>
      </c>
      <c r="AL44" s="619">
        <v>0</v>
      </c>
      <c r="AM44" s="619">
        <v>51426658</v>
      </c>
      <c r="AN44" s="619">
        <v>0</v>
      </c>
      <c r="AO44" s="619">
        <v>0</v>
      </c>
      <c r="AP44" s="619">
        <v>603326</v>
      </c>
      <c r="AQ44" s="619">
        <v>0</v>
      </c>
      <c r="AR44" s="619">
        <v>603326</v>
      </c>
      <c r="AS44" s="619">
        <v>0</v>
      </c>
      <c r="AT44" s="619">
        <v>0</v>
      </c>
      <c r="AU44" s="619">
        <v>0</v>
      </c>
      <c r="AV44" s="619">
        <v>0</v>
      </c>
      <c r="AW44" s="619">
        <v>0</v>
      </c>
      <c r="AX44" s="619">
        <v>0</v>
      </c>
      <c r="AY44" s="619">
        <v>0</v>
      </c>
      <c r="AZ44" s="619">
        <v>0</v>
      </c>
      <c r="BA44" s="619">
        <v>0</v>
      </c>
      <c r="BB44" s="619">
        <v>0</v>
      </c>
      <c r="BC44" s="619">
        <v>0</v>
      </c>
      <c r="BD44" s="619">
        <v>0</v>
      </c>
      <c r="BE44" s="619">
        <v>0</v>
      </c>
      <c r="BF44" s="619">
        <v>0</v>
      </c>
      <c r="BG44" s="619">
        <v>0</v>
      </c>
      <c r="BH44" s="619">
        <v>0</v>
      </c>
      <c r="BI44" s="619">
        <v>0</v>
      </c>
      <c r="BJ44" s="619">
        <v>0</v>
      </c>
      <c r="BK44" s="619">
        <v>0</v>
      </c>
      <c r="BL44" s="619">
        <v>0</v>
      </c>
      <c r="BM44" s="619">
        <v>0</v>
      </c>
      <c r="BN44" s="619">
        <v>0</v>
      </c>
      <c r="BO44" s="619">
        <v>0</v>
      </c>
      <c r="BP44" s="619">
        <v>0</v>
      </c>
      <c r="BQ44" s="619">
        <v>0</v>
      </c>
      <c r="BR44" s="619">
        <v>0</v>
      </c>
      <c r="BS44" s="619">
        <v>0</v>
      </c>
      <c r="BT44" s="619">
        <v>0</v>
      </c>
      <c r="BU44" s="619">
        <v>0</v>
      </c>
      <c r="BV44" s="619">
        <v>4358055</v>
      </c>
      <c r="BW44" s="619">
        <v>-2550690</v>
      </c>
      <c r="BX44" s="620" t="s">
        <v>513</v>
      </c>
      <c r="BY44" s="620" t="s">
        <v>584</v>
      </c>
      <c r="BZ44" s="610" t="s">
        <v>515</v>
      </c>
      <c r="CA44" s="611" t="s">
        <v>516</v>
      </c>
      <c r="CB44" s="611" t="s">
        <v>637</v>
      </c>
      <c r="CC44" s="610" t="s">
        <v>1432</v>
      </c>
    </row>
    <row r="45" spans="1:81" x14ac:dyDescent="0.25">
      <c r="A45" s="610" t="s">
        <v>3385</v>
      </c>
      <c r="B45" s="617" t="s">
        <v>638</v>
      </c>
      <c r="C45" s="618" t="s">
        <v>639</v>
      </c>
      <c r="D45" s="619">
        <v>117103170</v>
      </c>
      <c r="E45" s="619">
        <v>0</v>
      </c>
      <c r="F45" s="619">
        <v>117103170</v>
      </c>
      <c r="G45" s="619">
        <v>0</v>
      </c>
      <c r="H45" s="619">
        <v>0</v>
      </c>
      <c r="I45" s="619">
        <v>0</v>
      </c>
      <c r="J45" s="619">
        <v>0</v>
      </c>
      <c r="K45" s="619">
        <v>0</v>
      </c>
      <c r="L45" s="619">
        <v>0</v>
      </c>
      <c r="M45" s="619">
        <v>54357</v>
      </c>
      <c r="N45" s="619">
        <v>0</v>
      </c>
      <c r="O45" s="619">
        <v>54357</v>
      </c>
      <c r="P45" s="619">
        <v>-184914</v>
      </c>
      <c r="Q45" s="619">
        <v>0</v>
      </c>
      <c r="R45" s="619">
        <v>-184914</v>
      </c>
      <c r="S45" s="619">
        <v>159365</v>
      </c>
      <c r="T45" s="619">
        <v>0</v>
      </c>
      <c r="U45" s="619">
        <v>159365</v>
      </c>
      <c r="V45" s="619">
        <v>6041300</v>
      </c>
      <c r="W45" s="619">
        <v>0</v>
      </c>
      <c r="X45" s="619">
        <v>6041300</v>
      </c>
      <c r="Y45" s="619">
        <v>0</v>
      </c>
      <c r="Z45" s="619">
        <v>0</v>
      </c>
      <c r="AA45" s="619">
        <v>0</v>
      </c>
      <c r="AB45" s="619">
        <v>0</v>
      </c>
      <c r="AC45" s="619">
        <v>0</v>
      </c>
      <c r="AD45" s="619">
        <v>0</v>
      </c>
      <c r="AE45" s="619">
        <v>-979991</v>
      </c>
      <c r="AF45" s="619">
        <v>0</v>
      </c>
      <c r="AG45" s="619">
        <v>-979991</v>
      </c>
      <c r="AH45" s="619">
        <v>-3707025</v>
      </c>
      <c r="AI45" s="619">
        <v>0</v>
      </c>
      <c r="AJ45" s="619">
        <v>-3707025</v>
      </c>
      <c r="AK45" s="619">
        <v>118486262</v>
      </c>
      <c r="AL45" s="619">
        <v>0</v>
      </c>
      <c r="AM45" s="619">
        <v>118486262</v>
      </c>
      <c r="AN45" s="619">
        <v>0</v>
      </c>
      <c r="AO45" s="619">
        <v>0</v>
      </c>
      <c r="AP45" s="619">
        <v>0</v>
      </c>
      <c r="AQ45" s="619">
        <v>0</v>
      </c>
      <c r="AR45" s="619">
        <v>0</v>
      </c>
      <c r="AS45" s="619">
        <v>0</v>
      </c>
      <c r="AT45" s="619">
        <v>0</v>
      </c>
      <c r="AU45" s="619">
        <v>0</v>
      </c>
      <c r="AV45" s="619">
        <v>0</v>
      </c>
      <c r="AW45" s="619">
        <v>0</v>
      </c>
      <c r="AX45" s="619">
        <v>0</v>
      </c>
      <c r="AY45" s="619">
        <v>0</v>
      </c>
      <c r="AZ45" s="619">
        <v>0</v>
      </c>
      <c r="BA45" s="619">
        <v>0</v>
      </c>
      <c r="BB45" s="619">
        <v>0</v>
      </c>
      <c r="BC45" s="619">
        <v>0</v>
      </c>
      <c r="BD45" s="619">
        <v>0</v>
      </c>
      <c r="BE45" s="619">
        <v>0</v>
      </c>
      <c r="BF45" s="619">
        <v>0</v>
      </c>
      <c r="BG45" s="619">
        <v>0</v>
      </c>
      <c r="BH45" s="619">
        <v>0</v>
      </c>
      <c r="BI45" s="619">
        <v>0</v>
      </c>
      <c r="BJ45" s="619">
        <v>0</v>
      </c>
      <c r="BK45" s="619">
        <v>0</v>
      </c>
      <c r="BL45" s="619">
        <v>0</v>
      </c>
      <c r="BM45" s="619">
        <v>0</v>
      </c>
      <c r="BN45" s="619">
        <v>0</v>
      </c>
      <c r="BO45" s="619">
        <v>0</v>
      </c>
      <c r="BP45" s="619">
        <v>0</v>
      </c>
      <c r="BQ45" s="619">
        <v>0</v>
      </c>
      <c r="BR45" s="619">
        <v>0</v>
      </c>
      <c r="BS45" s="619">
        <v>0</v>
      </c>
      <c r="BT45" s="619">
        <v>0</v>
      </c>
      <c r="BU45" s="619">
        <v>0</v>
      </c>
      <c r="BV45" s="619">
        <v>4114607</v>
      </c>
      <c r="BW45" s="619">
        <v>-4571518</v>
      </c>
      <c r="BX45" s="620" t="s">
        <v>640</v>
      </c>
      <c r="BY45" s="620" t="s">
        <v>641</v>
      </c>
      <c r="BZ45" s="610" t="s">
        <v>474</v>
      </c>
      <c r="CA45" s="611" t="s">
        <v>499</v>
      </c>
      <c r="CB45" s="611" t="s">
        <v>642</v>
      </c>
      <c r="CC45" s="610" t="s">
        <v>1432</v>
      </c>
    </row>
    <row r="46" spans="1:81" x14ac:dyDescent="0.25">
      <c r="A46" s="610" t="s">
        <v>3385</v>
      </c>
      <c r="B46" s="617" t="s">
        <v>643</v>
      </c>
      <c r="C46" s="618" t="s">
        <v>644</v>
      </c>
      <c r="D46" s="619">
        <v>560460147</v>
      </c>
      <c r="E46" s="619">
        <v>0</v>
      </c>
      <c r="F46" s="619">
        <v>560460147</v>
      </c>
      <c r="G46" s="619">
        <v>-582589</v>
      </c>
      <c r="H46" s="619">
        <v>0</v>
      </c>
      <c r="I46" s="619">
        <v>-582589</v>
      </c>
      <c r="J46" s="619">
        <v>-3826866</v>
      </c>
      <c r="K46" s="619">
        <v>0</v>
      </c>
      <c r="L46" s="619">
        <v>-3826866</v>
      </c>
      <c r="M46" s="619">
        <v>-16496576</v>
      </c>
      <c r="N46" s="619">
        <v>0</v>
      </c>
      <c r="O46" s="619">
        <v>-16496576</v>
      </c>
      <c r="P46" s="619">
        <v>-1245866</v>
      </c>
      <c r="Q46" s="619">
        <v>0</v>
      </c>
      <c r="R46" s="619">
        <v>-1245866</v>
      </c>
      <c r="S46" s="619">
        <v>8453811</v>
      </c>
      <c r="T46" s="619">
        <v>0</v>
      </c>
      <c r="U46" s="619">
        <v>8453811</v>
      </c>
      <c r="V46" s="619">
        <v>51155001</v>
      </c>
      <c r="W46" s="619">
        <v>0</v>
      </c>
      <c r="X46" s="619">
        <v>51155001</v>
      </c>
      <c r="Y46" s="619">
        <v>0</v>
      </c>
      <c r="Z46" s="619">
        <v>0</v>
      </c>
      <c r="AA46" s="619">
        <v>0</v>
      </c>
      <c r="AB46" s="619">
        <v>-8453811</v>
      </c>
      <c r="AC46" s="619">
        <v>0</v>
      </c>
      <c r="AD46" s="619">
        <v>-8453811</v>
      </c>
      <c r="AE46" s="619">
        <v>0</v>
      </c>
      <c r="AF46" s="619">
        <v>0</v>
      </c>
      <c r="AG46" s="619">
        <v>0</v>
      </c>
      <c r="AH46" s="619">
        <v>-15431029</v>
      </c>
      <c r="AI46" s="619">
        <v>0</v>
      </c>
      <c r="AJ46" s="619">
        <v>-15431029</v>
      </c>
      <c r="AK46" s="619">
        <v>577859088</v>
      </c>
      <c r="AL46" s="619">
        <v>0</v>
      </c>
      <c r="AM46" s="619">
        <v>577859088</v>
      </c>
      <c r="AN46" s="619">
        <v>0</v>
      </c>
      <c r="AO46" s="619">
        <v>0</v>
      </c>
      <c r="AP46" s="619">
        <v>0</v>
      </c>
      <c r="AQ46" s="619">
        <v>0</v>
      </c>
      <c r="AR46" s="619">
        <v>0</v>
      </c>
      <c r="AS46" s="619">
        <v>0</v>
      </c>
      <c r="AT46" s="619">
        <v>0</v>
      </c>
      <c r="AU46" s="619">
        <v>0</v>
      </c>
      <c r="AV46" s="619">
        <v>0</v>
      </c>
      <c r="AW46" s="619">
        <v>0</v>
      </c>
      <c r="AX46" s="619">
        <v>0</v>
      </c>
      <c r="AY46" s="619">
        <v>0</v>
      </c>
      <c r="AZ46" s="619">
        <v>0</v>
      </c>
      <c r="BA46" s="619">
        <v>0</v>
      </c>
      <c r="BB46" s="619">
        <v>0</v>
      </c>
      <c r="BC46" s="619">
        <v>0</v>
      </c>
      <c r="BD46" s="619">
        <v>0</v>
      </c>
      <c r="BE46" s="619">
        <v>0</v>
      </c>
      <c r="BF46" s="619">
        <v>0</v>
      </c>
      <c r="BG46" s="619">
        <v>0</v>
      </c>
      <c r="BH46" s="619">
        <v>0</v>
      </c>
      <c r="BI46" s="619">
        <v>0</v>
      </c>
      <c r="BJ46" s="619">
        <v>0</v>
      </c>
      <c r="BK46" s="619">
        <v>0</v>
      </c>
      <c r="BL46" s="619">
        <v>0</v>
      </c>
      <c r="BM46" s="619">
        <v>0</v>
      </c>
      <c r="BN46" s="619">
        <v>0</v>
      </c>
      <c r="BO46" s="619">
        <v>0</v>
      </c>
      <c r="BP46" s="619">
        <v>0</v>
      </c>
      <c r="BQ46" s="619">
        <v>0</v>
      </c>
      <c r="BR46" s="619">
        <v>0</v>
      </c>
      <c r="BS46" s="619">
        <v>0</v>
      </c>
      <c r="BT46" s="619">
        <v>0</v>
      </c>
      <c r="BU46" s="619">
        <v>0</v>
      </c>
      <c r="BV46" s="619">
        <v>32822767</v>
      </c>
      <c r="BW46" s="619">
        <v>-46059512</v>
      </c>
      <c r="BX46" s="620" t="s">
        <v>503</v>
      </c>
      <c r="BY46" s="620" t="s">
        <v>504</v>
      </c>
      <c r="BZ46" s="610" t="s">
        <v>645</v>
      </c>
      <c r="CA46" s="611" t="s">
        <v>506</v>
      </c>
      <c r="CB46" s="611" t="s">
        <v>646</v>
      </c>
      <c r="CC46" s="610" t="s">
        <v>3368</v>
      </c>
    </row>
    <row r="47" spans="1:81" x14ac:dyDescent="0.25">
      <c r="A47" s="610" t="s">
        <v>3385</v>
      </c>
      <c r="B47" s="617" t="s">
        <v>647</v>
      </c>
      <c r="C47" s="618" t="s">
        <v>648</v>
      </c>
      <c r="D47" s="619">
        <v>34873827</v>
      </c>
      <c r="E47" s="619">
        <v>0</v>
      </c>
      <c r="F47" s="619">
        <v>34873827</v>
      </c>
      <c r="G47" s="619">
        <v>0</v>
      </c>
      <c r="H47" s="619">
        <v>0</v>
      </c>
      <c r="I47" s="619">
        <v>0</v>
      </c>
      <c r="J47" s="619">
        <v>-189315</v>
      </c>
      <c r="K47" s="619">
        <v>0</v>
      </c>
      <c r="L47" s="619">
        <v>-189315</v>
      </c>
      <c r="M47" s="619">
        <v>0</v>
      </c>
      <c r="N47" s="619">
        <v>0</v>
      </c>
      <c r="O47" s="619">
        <v>0</v>
      </c>
      <c r="P47" s="619">
        <v>-319486</v>
      </c>
      <c r="Q47" s="619">
        <v>0</v>
      </c>
      <c r="R47" s="619">
        <v>-319486</v>
      </c>
      <c r="S47" s="619">
        <v>53379</v>
      </c>
      <c r="T47" s="619">
        <v>0</v>
      </c>
      <c r="U47" s="619">
        <v>53379</v>
      </c>
      <c r="V47" s="619">
        <v>1224829</v>
      </c>
      <c r="W47" s="619">
        <v>0</v>
      </c>
      <c r="X47" s="619">
        <v>1224829</v>
      </c>
      <c r="Y47" s="619">
        <v>0</v>
      </c>
      <c r="Z47" s="619">
        <v>0</v>
      </c>
      <c r="AA47" s="619">
        <v>0</v>
      </c>
      <c r="AB47" s="619">
        <v>0</v>
      </c>
      <c r="AC47" s="619">
        <v>0</v>
      </c>
      <c r="AD47" s="619">
        <v>0</v>
      </c>
      <c r="AE47" s="619">
        <v>0</v>
      </c>
      <c r="AF47" s="619">
        <v>0</v>
      </c>
      <c r="AG47" s="619">
        <v>0</v>
      </c>
      <c r="AH47" s="619">
        <v>-1047482</v>
      </c>
      <c r="AI47" s="619">
        <v>0</v>
      </c>
      <c r="AJ47" s="619">
        <v>-1047482</v>
      </c>
      <c r="AK47" s="619">
        <v>34785067</v>
      </c>
      <c r="AL47" s="619">
        <v>0</v>
      </c>
      <c r="AM47" s="619">
        <v>34785067</v>
      </c>
      <c r="AN47" s="619">
        <v>0</v>
      </c>
      <c r="AO47" s="619">
        <v>0</v>
      </c>
      <c r="AP47" s="619">
        <v>0</v>
      </c>
      <c r="AQ47" s="619">
        <v>0</v>
      </c>
      <c r="AR47" s="619">
        <v>0</v>
      </c>
      <c r="AS47" s="619">
        <v>0</v>
      </c>
      <c r="AT47" s="619">
        <v>0</v>
      </c>
      <c r="AU47" s="619">
        <v>0</v>
      </c>
      <c r="AV47" s="619">
        <v>0</v>
      </c>
      <c r="AW47" s="619">
        <v>0</v>
      </c>
      <c r="AX47" s="619">
        <v>0</v>
      </c>
      <c r="AY47" s="619">
        <v>0</v>
      </c>
      <c r="AZ47" s="619">
        <v>0</v>
      </c>
      <c r="BA47" s="619">
        <v>0</v>
      </c>
      <c r="BB47" s="619">
        <v>0</v>
      </c>
      <c r="BC47" s="619">
        <v>0</v>
      </c>
      <c r="BD47" s="619">
        <v>0</v>
      </c>
      <c r="BE47" s="619">
        <v>0</v>
      </c>
      <c r="BF47" s="619">
        <v>0</v>
      </c>
      <c r="BG47" s="619">
        <v>0</v>
      </c>
      <c r="BH47" s="619">
        <v>0</v>
      </c>
      <c r="BI47" s="619">
        <v>0</v>
      </c>
      <c r="BJ47" s="619">
        <v>0</v>
      </c>
      <c r="BK47" s="619">
        <v>0</v>
      </c>
      <c r="BL47" s="619">
        <v>0</v>
      </c>
      <c r="BM47" s="619">
        <v>0</v>
      </c>
      <c r="BN47" s="619">
        <v>0</v>
      </c>
      <c r="BO47" s="619">
        <v>0</v>
      </c>
      <c r="BP47" s="619">
        <v>0</v>
      </c>
      <c r="BQ47" s="619">
        <v>0</v>
      </c>
      <c r="BR47" s="619">
        <v>0</v>
      </c>
      <c r="BS47" s="619">
        <v>0</v>
      </c>
      <c r="BT47" s="619">
        <v>0</v>
      </c>
      <c r="BU47" s="619">
        <v>0</v>
      </c>
      <c r="BV47" s="619">
        <v>2873455</v>
      </c>
      <c r="BW47" s="619">
        <v>-736413</v>
      </c>
      <c r="BX47" s="620" t="s">
        <v>649</v>
      </c>
      <c r="BY47" s="620" t="s">
        <v>650</v>
      </c>
      <c r="BZ47" s="610" t="s">
        <v>474</v>
      </c>
      <c r="CA47" s="611" t="s">
        <v>548</v>
      </c>
      <c r="CB47" s="611" t="s">
        <v>651</v>
      </c>
      <c r="CC47" s="610" t="s">
        <v>3368</v>
      </c>
    </row>
    <row r="48" spans="1:81" x14ac:dyDescent="0.25">
      <c r="A48" s="610" t="s">
        <v>3385</v>
      </c>
      <c r="B48" s="617" t="s">
        <v>652</v>
      </c>
      <c r="C48" s="618" t="s">
        <v>653</v>
      </c>
      <c r="D48" s="619">
        <v>45729460</v>
      </c>
      <c r="E48" s="619">
        <v>0</v>
      </c>
      <c r="F48" s="619">
        <v>45729460</v>
      </c>
      <c r="G48" s="619">
        <v>-26558</v>
      </c>
      <c r="H48" s="619">
        <v>0</v>
      </c>
      <c r="I48" s="619">
        <v>-26558</v>
      </c>
      <c r="J48" s="619">
        <v>0</v>
      </c>
      <c r="K48" s="619">
        <v>0</v>
      </c>
      <c r="L48" s="619">
        <v>0</v>
      </c>
      <c r="M48" s="619">
        <v>-122694</v>
      </c>
      <c r="N48" s="619">
        <v>0</v>
      </c>
      <c r="O48" s="619">
        <v>-122694</v>
      </c>
      <c r="P48" s="619">
        <v>227177</v>
      </c>
      <c r="Q48" s="619">
        <v>0</v>
      </c>
      <c r="R48" s="619">
        <v>227177</v>
      </c>
      <c r="S48" s="619">
        <v>281351</v>
      </c>
      <c r="T48" s="619">
        <v>0</v>
      </c>
      <c r="U48" s="619">
        <v>281351</v>
      </c>
      <c r="V48" s="619">
        <v>1339594</v>
      </c>
      <c r="W48" s="619">
        <v>0</v>
      </c>
      <c r="X48" s="619">
        <v>1339594</v>
      </c>
      <c r="Y48" s="619">
        <v>0</v>
      </c>
      <c r="Z48" s="619">
        <v>0</v>
      </c>
      <c r="AA48" s="619">
        <v>0</v>
      </c>
      <c r="AB48" s="619">
        <v>259531</v>
      </c>
      <c r="AC48" s="619">
        <v>0</v>
      </c>
      <c r="AD48" s="619">
        <v>259531</v>
      </c>
      <c r="AE48" s="619">
        <v>-259531</v>
      </c>
      <c r="AF48" s="619">
        <v>0</v>
      </c>
      <c r="AG48" s="619">
        <v>-259531</v>
      </c>
      <c r="AH48" s="619">
        <v>-2445841</v>
      </c>
      <c r="AI48" s="619">
        <v>0</v>
      </c>
      <c r="AJ48" s="619">
        <v>-2445841</v>
      </c>
      <c r="AK48" s="619">
        <v>44982489</v>
      </c>
      <c r="AL48" s="619">
        <v>0</v>
      </c>
      <c r="AM48" s="619">
        <v>44982489</v>
      </c>
      <c r="AN48" s="619">
        <v>0</v>
      </c>
      <c r="AO48" s="619">
        <v>0</v>
      </c>
      <c r="AP48" s="619">
        <v>368299</v>
      </c>
      <c r="AQ48" s="619">
        <v>0</v>
      </c>
      <c r="AR48" s="619">
        <v>368299</v>
      </c>
      <c r="AS48" s="619">
        <v>0</v>
      </c>
      <c r="AT48" s="619">
        <v>0</v>
      </c>
      <c r="AU48" s="619">
        <v>0</v>
      </c>
      <c r="AV48" s="619">
        <v>0</v>
      </c>
      <c r="AW48" s="619">
        <v>0</v>
      </c>
      <c r="AX48" s="619">
        <v>0</v>
      </c>
      <c r="AY48" s="619">
        <v>0</v>
      </c>
      <c r="AZ48" s="619">
        <v>0</v>
      </c>
      <c r="BA48" s="619">
        <v>0</v>
      </c>
      <c r="BB48" s="619">
        <v>0</v>
      </c>
      <c r="BC48" s="619">
        <v>0</v>
      </c>
      <c r="BD48" s="619">
        <v>0</v>
      </c>
      <c r="BE48" s="619">
        <v>0</v>
      </c>
      <c r="BF48" s="619">
        <v>0</v>
      </c>
      <c r="BG48" s="619">
        <v>0</v>
      </c>
      <c r="BH48" s="619">
        <v>0</v>
      </c>
      <c r="BI48" s="619">
        <v>0</v>
      </c>
      <c r="BJ48" s="619">
        <v>0</v>
      </c>
      <c r="BK48" s="619">
        <v>0</v>
      </c>
      <c r="BL48" s="619">
        <v>0</v>
      </c>
      <c r="BM48" s="619">
        <v>0</v>
      </c>
      <c r="BN48" s="619">
        <v>0</v>
      </c>
      <c r="BO48" s="619">
        <v>0</v>
      </c>
      <c r="BP48" s="619">
        <v>0</v>
      </c>
      <c r="BQ48" s="619">
        <v>0</v>
      </c>
      <c r="BR48" s="619">
        <v>0</v>
      </c>
      <c r="BS48" s="619">
        <v>0</v>
      </c>
      <c r="BT48" s="619">
        <v>0</v>
      </c>
      <c r="BU48" s="619">
        <v>0</v>
      </c>
      <c r="BV48" s="619">
        <v>4762731</v>
      </c>
      <c r="BW48" s="619">
        <v>-2575151</v>
      </c>
      <c r="BX48" s="620" t="s">
        <v>493</v>
      </c>
      <c r="BY48" s="620" t="s">
        <v>494</v>
      </c>
      <c r="BZ48" s="610" t="s">
        <v>474</v>
      </c>
      <c r="CA48" s="611" t="s">
        <v>475</v>
      </c>
      <c r="CB48" s="611" t="s">
        <v>654</v>
      </c>
      <c r="CC48" s="610" t="s">
        <v>1432</v>
      </c>
    </row>
    <row r="49" spans="1:81" x14ac:dyDescent="0.25">
      <c r="A49" s="610" t="s">
        <v>3385</v>
      </c>
      <c r="B49" s="617" t="s">
        <v>655</v>
      </c>
      <c r="C49" s="618" t="s">
        <v>656</v>
      </c>
      <c r="D49" s="619">
        <v>14001541</v>
      </c>
      <c r="E49" s="619">
        <v>0</v>
      </c>
      <c r="F49" s="619">
        <v>14001541</v>
      </c>
      <c r="G49" s="619">
        <v>-702</v>
      </c>
      <c r="H49" s="619">
        <v>0</v>
      </c>
      <c r="I49" s="619">
        <v>-702</v>
      </c>
      <c r="J49" s="619">
        <v>-492567</v>
      </c>
      <c r="K49" s="619">
        <v>0</v>
      </c>
      <c r="L49" s="619">
        <v>-492567</v>
      </c>
      <c r="M49" s="619">
        <v>0</v>
      </c>
      <c r="N49" s="619">
        <v>0</v>
      </c>
      <c r="O49" s="619">
        <v>0</v>
      </c>
      <c r="P49" s="619">
        <v>-516968</v>
      </c>
      <c r="Q49" s="619">
        <v>0</v>
      </c>
      <c r="R49" s="619">
        <v>-516968</v>
      </c>
      <c r="S49" s="619">
        <v>52454</v>
      </c>
      <c r="T49" s="619">
        <v>0</v>
      </c>
      <c r="U49" s="619">
        <v>52454</v>
      </c>
      <c r="V49" s="619">
        <v>587017</v>
      </c>
      <c r="W49" s="619">
        <v>0</v>
      </c>
      <c r="X49" s="619">
        <v>587017</v>
      </c>
      <c r="Y49" s="619">
        <v>0</v>
      </c>
      <c r="Z49" s="619">
        <v>0</v>
      </c>
      <c r="AA49" s="619">
        <v>0</v>
      </c>
      <c r="AB49" s="619">
        <v>-41452</v>
      </c>
      <c r="AC49" s="619">
        <v>0</v>
      </c>
      <c r="AD49" s="619">
        <v>-41452</v>
      </c>
      <c r="AE49" s="619">
        <v>694279</v>
      </c>
      <c r="AF49" s="619">
        <v>0</v>
      </c>
      <c r="AG49" s="619">
        <v>694279</v>
      </c>
      <c r="AH49" s="619">
        <v>-524319</v>
      </c>
      <c r="AI49" s="619">
        <v>0</v>
      </c>
      <c r="AJ49" s="619">
        <v>-524319</v>
      </c>
      <c r="AK49" s="619">
        <v>14251850</v>
      </c>
      <c r="AL49" s="619">
        <v>0</v>
      </c>
      <c r="AM49" s="619">
        <v>14251850</v>
      </c>
      <c r="AN49" s="619">
        <v>0</v>
      </c>
      <c r="AO49" s="619">
        <v>0</v>
      </c>
      <c r="AP49" s="619">
        <v>0</v>
      </c>
      <c r="AQ49" s="619">
        <v>0</v>
      </c>
      <c r="AR49" s="619">
        <v>0</v>
      </c>
      <c r="AS49" s="619">
        <v>0</v>
      </c>
      <c r="AT49" s="619">
        <v>0</v>
      </c>
      <c r="AU49" s="619">
        <v>0</v>
      </c>
      <c r="AV49" s="619">
        <v>0</v>
      </c>
      <c r="AW49" s="619">
        <v>0</v>
      </c>
      <c r="AX49" s="619">
        <v>0</v>
      </c>
      <c r="AY49" s="619">
        <v>0</v>
      </c>
      <c r="AZ49" s="619">
        <v>0</v>
      </c>
      <c r="BA49" s="619">
        <v>0</v>
      </c>
      <c r="BB49" s="619">
        <v>0</v>
      </c>
      <c r="BC49" s="619">
        <v>0</v>
      </c>
      <c r="BD49" s="619">
        <v>0</v>
      </c>
      <c r="BE49" s="619">
        <v>0</v>
      </c>
      <c r="BF49" s="619">
        <v>0</v>
      </c>
      <c r="BG49" s="619">
        <v>0</v>
      </c>
      <c r="BH49" s="619">
        <v>0</v>
      </c>
      <c r="BI49" s="619">
        <v>0</v>
      </c>
      <c r="BJ49" s="619">
        <v>0</v>
      </c>
      <c r="BK49" s="619">
        <v>0</v>
      </c>
      <c r="BL49" s="619">
        <v>0</v>
      </c>
      <c r="BM49" s="619">
        <v>0</v>
      </c>
      <c r="BN49" s="619">
        <v>0</v>
      </c>
      <c r="BO49" s="619">
        <v>0</v>
      </c>
      <c r="BP49" s="619">
        <v>0</v>
      </c>
      <c r="BQ49" s="619">
        <v>0</v>
      </c>
      <c r="BR49" s="619">
        <v>0</v>
      </c>
      <c r="BS49" s="619">
        <v>0</v>
      </c>
      <c r="BT49" s="619">
        <v>0</v>
      </c>
      <c r="BU49" s="619">
        <v>0</v>
      </c>
      <c r="BV49" s="619">
        <v>992780</v>
      </c>
      <c r="BW49" s="619">
        <v>-646564</v>
      </c>
      <c r="BX49" s="620" t="s">
        <v>520</v>
      </c>
      <c r="BY49" s="620" t="s">
        <v>521</v>
      </c>
      <c r="BZ49" s="610" t="s">
        <v>474</v>
      </c>
      <c r="CA49" s="611" t="s">
        <v>499</v>
      </c>
      <c r="CB49" s="611" t="s">
        <v>657</v>
      </c>
      <c r="CC49" s="610" t="s">
        <v>3368</v>
      </c>
    </row>
    <row r="50" spans="1:81" x14ac:dyDescent="0.25">
      <c r="A50" s="610" t="s">
        <v>3385</v>
      </c>
      <c r="B50" s="617" t="s">
        <v>658</v>
      </c>
      <c r="C50" s="618" t="s">
        <v>659</v>
      </c>
      <c r="D50" s="619">
        <v>107265696</v>
      </c>
      <c r="E50" s="619">
        <v>0</v>
      </c>
      <c r="F50" s="619">
        <v>107265696</v>
      </c>
      <c r="G50" s="619">
        <v>-45108</v>
      </c>
      <c r="H50" s="619">
        <v>0</v>
      </c>
      <c r="I50" s="619">
        <v>-45108</v>
      </c>
      <c r="J50" s="619">
        <v>-381048</v>
      </c>
      <c r="K50" s="619">
        <v>0</v>
      </c>
      <c r="L50" s="619">
        <v>-381048</v>
      </c>
      <c r="M50" s="619">
        <v>0</v>
      </c>
      <c r="N50" s="619">
        <v>0</v>
      </c>
      <c r="O50" s="619">
        <v>0</v>
      </c>
      <c r="P50" s="619">
        <v>-434044</v>
      </c>
      <c r="Q50" s="619">
        <v>0</v>
      </c>
      <c r="R50" s="619">
        <v>-434044</v>
      </c>
      <c r="S50" s="619">
        <v>0</v>
      </c>
      <c r="T50" s="619">
        <v>0</v>
      </c>
      <c r="U50" s="619">
        <v>0</v>
      </c>
      <c r="V50" s="619">
        <v>3540964</v>
      </c>
      <c r="W50" s="619">
        <v>0</v>
      </c>
      <c r="X50" s="619">
        <v>3540964</v>
      </c>
      <c r="Y50" s="619">
        <v>0</v>
      </c>
      <c r="Z50" s="619">
        <v>0</v>
      </c>
      <c r="AA50" s="619">
        <v>0</v>
      </c>
      <c r="AB50" s="619">
        <v>0</v>
      </c>
      <c r="AC50" s="619">
        <v>0</v>
      </c>
      <c r="AD50" s="619">
        <v>0</v>
      </c>
      <c r="AE50" s="619">
        <v>0</v>
      </c>
      <c r="AF50" s="619">
        <v>0</v>
      </c>
      <c r="AG50" s="619">
        <v>0</v>
      </c>
      <c r="AH50" s="619">
        <v>-4975751</v>
      </c>
      <c r="AI50" s="619">
        <v>0</v>
      </c>
      <c r="AJ50" s="619">
        <v>-4975751</v>
      </c>
      <c r="AK50" s="619">
        <v>105351757</v>
      </c>
      <c r="AL50" s="619">
        <v>0</v>
      </c>
      <c r="AM50" s="619">
        <v>105351757</v>
      </c>
      <c r="AN50" s="619">
        <v>0</v>
      </c>
      <c r="AO50" s="619">
        <v>0</v>
      </c>
      <c r="AP50" s="619">
        <v>3642051</v>
      </c>
      <c r="AQ50" s="619">
        <v>0</v>
      </c>
      <c r="AR50" s="619">
        <v>3642051</v>
      </c>
      <c r="AS50" s="619">
        <v>0</v>
      </c>
      <c r="AT50" s="619">
        <v>0</v>
      </c>
      <c r="AU50" s="619">
        <v>0</v>
      </c>
      <c r="AV50" s="619">
        <v>0</v>
      </c>
      <c r="AW50" s="619">
        <v>0</v>
      </c>
      <c r="AX50" s="619">
        <v>0</v>
      </c>
      <c r="AY50" s="619">
        <v>0</v>
      </c>
      <c r="AZ50" s="619">
        <v>0</v>
      </c>
      <c r="BA50" s="619">
        <v>0</v>
      </c>
      <c r="BB50" s="619">
        <v>0</v>
      </c>
      <c r="BC50" s="619">
        <v>0</v>
      </c>
      <c r="BD50" s="619">
        <v>0</v>
      </c>
      <c r="BE50" s="619">
        <v>0</v>
      </c>
      <c r="BF50" s="619">
        <v>0</v>
      </c>
      <c r="BG50" s="619">
        <v>0</v>
      </c>
      <c r="BH50" s="619">
        <v>0</v>
      </c>
      <c r="BI50" s="619">
        <v>0</v>
      </c>
      <c r="BJ50" s="619">
        <v>0</v>
      </c>
      <c r="BK50" s="619">
        <v>0</v>
      </c>
      <c r="BL50" s="619">
        <v>0</v>
      </c>
      <c r="BM50" s="619">
        <v>0</v>
      </c>
      <c r="BN50" s="619">
        <v>0</v>
      </c>
      <c r="BO50" s="619">
        <v>0</v>
      </c>
      <c r="BP50" s="619">
        <v>0</v>
      </c>
      <c r="BQ50" s="619">
        <v>0</v>
      </c>
      <c r="BR50" s="619">
        <v>0</v>
      </c>
      <c r="BS50" s="619">
        <v>0</v>
      </c>
      <c r="BT50" s="619">
        <v>0</v>
      </c>
      <c r="BU50" s="619">
        <v>0</v>
      </c>
      <c r="BV50" s="619">
        <v>4239857</v>
      </c>
      <c r="BW50" s="619">
        <v>-4833510</v>
      </c>
      <c r="BX50" s="620" t="s">
        <v>535</v>
      </c>
      <c r="BY50" s="620" t="s">
        <v>540</v>
      </c>
      <c r="BZ50" s="610" t="s">
        <v>535</v>
      </c>
      <c r="CA50" s="611" t="s">
        <v>499</v>
      </c>
      <c r="CB50" s="611" t="s">
        <v>660</v>
      </c>
      <c r="CC50" s="610" t="s">
        <v>1432</v>
      </c>
    </row>
    <row r="51" spans="1:81" x14ac:dyDescent="0.25">
      <c r="A51" s="610" t="s">
        <v>3385</v>
      </c>
      <c r="B51" s="617" t="s">
        <v>661</v>
      </c>
      <c r="C51" s="618" t="s">
        <v>662</v>
      </c>
      <c r="D51" s="619">
        <v>45154537</v>
      </c>
      <c r="E51" s="619">
        <v>1750271</v>
      </c>
      <c r="F51" s="619">
        <v>46904808</v>
      </c>
      <c r="G51" s="619">
        <v>-23894</v>
      </c>
      <c r="H51" s="619">
        <v>0</v>
      </c>
      <c r="I51" s="619">
        <v>-23894</v>
      </c>
      <c r="J51" s="619">
        <v>-299096</v>
      </c>
      <c r="K51" s="619">
        <v>0</v>
      </c>
      <c r="L51" s="619">
        <v>-299096</v>
      </c>
      <c r="M51" s="619">
        <v>0</v>
      </c>
      <c r="N51" s="619">
        <v>0</v>
      </c>
      <c r="O51" s="619">
        <v>0</v>
      </c>
      <c r="P51" s="619">
        <v>234369</v>
      </c>
      <c r="Q51" s="619">
        <v>-149322</v>
      </c>
      <c r="R51" s="619">
        <v>85047</v>
      </c>
      <c r="S51" s="619">
        <v>0</v>
      </c>
      <c r="T51" s="619">
        <v>0</v>
      </c>
      <c r="U51" s="619">
        <v>0</v>
      </c>
      <c r="V51" s="619">
        <v>2296462</v>
      </c>
      <c r="W51" s="619">
        <v>0</v>
      </c>
      <c r="X51" s="619">
        <v>2296462</v>
      </c>
      <c r="Y51" s="619">
        <v>0</v>
      </c>
      <c r="Z51" s="619">
        <v>0</v>
      </c>
      <c r="AA51" s="619">
        <v>0</v>
      </c>
      <c r="AB51" s="619">
        <v>0</v>
      </c>
      <c r="AC51" s="619">
        <v>0</v>
      </c>
      <c r="AD51" s="619">
        <v>0</v>
      </c>
      <c r="AE51" s="619">
        <v>-1000000</v>
      </c>
      <c r="AF51" s="619">
        <v>0</v>
      </c>
      <c r="AG51" s="619">
        <v>-1000000</v>
      </c>
      <c r="AH51" s="619">
        <v>-2704791</v>
      </c>
      <c r="AI51" s="619">
        <v>0</v>
      </c>
      <c r="AJ51" s="619">
        <v>-2704791</v>
      </c>
      <c r="AK51" s="619">
        <v>43956683</v>
      </c>
      <c r="AL51" s="619">
        <v>1600949</v>
      </c>
      <c r="AM51" s="619">
        <v>45557632</v>
      </c>
      <c r="AN51" s="619">
        <v>1600949</v>
      </c>
      <c r="AO51" s="619">
        <v>1600949</v>
      </c>
      <c r="AP51" s="619">
        <v>243090</v>
      </c>
      <c r="AQ51" s="619">
        <v>130</v>
      </c>
      <c r="AR51" s="619">
        <v>243220</v>
      </c>
      <c r="AS51" s="619">
        <v>0</v>
      </c>
      <c r="AT51" s="619">
        <v>0</v>
      </c>
      <c r="AU51" s="619">
        <v>0</v>
      </c>
      <c r="AV51" s="619">
        <v>0</v>
      </c>
      <c r="AW51" s="619">
        <v>0</v>
      </c>
      <c r="AX51" s="619">
        <v>122719</v>
      </c>
      <c r="AY51" s="619">
        <v>122719</v>
      </c>
      <c r="AZ51" s="619">
        <v>1478100</v>
      </c>
      <c r="BA51" s="619">
        <v>0</v>
      </c>
      <c r="BB51" s="619">
        <v>0</v>
      </c>
      <c r="BC51" s="619">
        <v>0</v>
      </c>
      <c r="BD51" s="619">
        <v>0</v>
      </c>
      <c r="BE51" s="619">
        <v>55000</v>
      </c>
      <c r="BF51" s="619">
        <v>55000</v>
      </c>
      <c r="BG51" s="619">
        <v>0</v>
      </c>
      <c r="BH51" s="619">
        <v>0</v>
      </c>
      <c r="BI51" s="619">
        <v>0</v>
      </c>
      <c r="BJ51" s="619">
        <v>55000</v>
      </c>
      <c r="BK51" s="619">
        <v>55000</v>
      </c>
      <c r="BL51" s="619">
        <v>0</v>
      </c>
      <c r="BM51" s="619">
        <v>0</v>
      </c>
      <c r="BN51" s="619">
        <v>0</v>
      </c>
      <c r="BO51" s="619">
        <v>0</v>
      </c>
      <c r="BP51" s="619">
        <v>0</v>
      </c>
      <c r="BQ51" s="619">
        <v>0</v>
      </c>
      <c r="BR51" s="619">
        <v>0</v>
      </c>
      <c r="BS51" s="619">
        <v>0</v>
      </c>
      <c r="BT51" s="619">
        <v>0</v>
      </c>
      <c r="BU51" s="619">
        <v>0</v>
      </c>
      <c r="BV51" s="619">
        <v>2025029</v>
      </c>
      <c r="BW51" s="619">
        <v>-284656</v>
      </c>
      <c r="BX51" s="620" t="s">
        <v>552</v>
      </c>
      <c r="BY51" s="620" t="s">
        <v>553</v>
      </c>
      <c r="BZ51" s="610" t="s">
        <v>474</v>
      </c>
      <c r="CA51" s="611" t="s">
        <v>481</v>
      </c>
      <c r="CB51" s="611" t="s">
        <v>663</v>
      </c>
      <c r="CC51" s="610" t="s">
        <v>1432</v>
      </c>
    </row>
    <row r="52" spans="1:81" x14ac:dyDescent="0.25">
      <c r="A52" s="610" t="s">
        <v>3385</v>
      </c>
      <c r="B52" s="617" t="s">
        <v>664</v>
      </c>
      <c r="C52" s="618" t="s">
        <v>665</v>
      </c>
      <c r="D52" s="619">
        <v>72972614</v>
      </c>
      <c r="E52" s="619">
        <v>0</v>
      </c>
      <c r="F52" s="619">
        <v>72972614</v>
      </c>
      <c r="G52" s="619">
        <v>-64166</v>
      </c>
      <c r="H52" s="619">
        <v>0</v>
      </c>
      <c r="I52" s="619">
        <v>-64166</v>
      </c>
      <c r="J52" s="619">
        <v>-706581</v>
      </c>
      <c r="K52" s="619">
        <v>0</v>
      </c>
      <c r="L52" s="619">
        <v>-706581</v>
      </c>
      <c r="M52" s="619">
        <v>0</v>
      </c>
      <c r="N52" s="619">
        <v>0</v>
      </c>
      <c r="O52" s="619">
        <v>0</v>
      </c>
      <c r="P52" s="619">
        <v>-197555</v>
      </c>
      <c r="Q52" s="619">
        <v>0</v>
      </c>
      <c r="R52" s="619">
        <v>-197555</v>
      </c>
      <c r="S52" s="619">
        <v>0</v>
      </c>
      <c r="T52" s="619">
        <v>0</v>
      </c>
      <c r="U52" s="619">
        <v>0</v>
      </c>
      <c r="V52" s="619">
        <v>4172746</v>
      </c>
      <c r="W52" s="619">
        <v>0</v>
      </c>
      <c r="X52" s="619">
        <v>4172746</v>
      </c>
      <c r="Y52" s="619">
        <v>0</v>
      </c>
      <c r="Z52" s="619">
        <v>0</v>
      </c>
      <c r="AA52" s="619">
        <v>0</v>
      </c>
      <c r="AB52" s="619">
        <v>53845</v>
      </c>
      <c r="AC52" s="619">
        <v>0</v>
      </c>
      <c r="AD52" s="619">
        <v>53845</v>
      </c>
      <c r="AE52" s="619">
        <v>-4400044</v>
      </c>
      <c r="AF52" s="619">
        <v>0</v>
      </c>
      <c r="AG52" s="619">
        <v>-4400044</v>
      </c>
      <c r="AH52" s="619">
        <v>-437244</v>
      </c>
      <c r="AI52" s="619">
        <v>0</v>
      </c>
      <c r="AJ52" s="619">
        <v>-437244</v>
      </c>
      <c r="AK52" s="619">
        <v>72100196</v>
      </c>
      <c r="AL52" s="619">
        <v>0</v>
      </c>
      <c r="AM52" s="619">
        <v>72100196</v>
      </c>
      <c r="AN52" s="619">
        <v>0</v>
      </c>
      <c r="AO52" s="619">
        <v>0</v>
      </c>
      <c r="AP52" s="619">
        <v>0</v>
      </c>
      <c r="AQ52" s="619">
        <v>0</v>
      </c>
      <c r="AR52" s="619">
        <v>0</v>
      </c>
      <c r="AS52" s="619">
        <v>0</v>
      </c>
      <c r="AT52" s="619">
        <v>0</v>
      </c>
      <c r="AU52" s="619">
        <v>0</v>
      </c>
      <c r="AV52" s="619">
        <v>0</v>
      </c>
      <c r="AW52" s="619">
        <v>0</v>
      </c>
      <c r="AX52" s="619">
        <v>0</v>
      </c>
      <c r="AY52" s="619">
        <v>0</v>
      </c>
      <c r="AZ52" s="619">
        <v>0</v>
      </c>
      <c r="BA52" s="619">
        <v>0</v>
      </c>
      <c r="BB52" s="619">
        <v>0</v>
      </c>
      <c r="BC52" s="619">
        <v>0</v>
      </c>
      <c r="BD52" s="619">
        <v>0</v>
      </c>
      <c r="BE52" s="619">
        <v>0</v>
      </c>
      <c r="BF52" s="619">
        <v>0</v>
      </c>
      <c r="BG52" s="619">
        <v>0</v>
      </c>
      <c r="BH52" s="619">
        <v>0</v>
      </c>
      <c r="BI52" s="619">
        <v>0</v>
      </c>
      <c r="BJ52" s="619">
        <v>0</v>
      </c>
      <c r="BK52" s="619">
        <v>0</v>
      </c>
      <c r="BL52" s="619">
        <v>0</v>
      </c>
      <c r="BM52" s="619">
        <v>0</v>
      </c>
      <c r="BN52" s="619">
        <v>0</v>
      </c>
      <c r="BO52" s="619">
        <v>0</v>
      </c>
      <c r="BP52" s="619">
        <v>0</v>
      </c>
      <c r="BQ52" s="619">
        <v>0</v>
      </c>
      <c r="BR52" s="619">
        <v>0</v>
      </c>
      <c r="BS52" s="619">
        <v>0</v>
      </c>
      <c r="BT52" s="619">
        <v>0</v>
      </c>
      <c r="BU52" s="619">
        <v>0</v>
      </c>
      <c r="BV52" s="619">
        <v>6280395</v>
      </c>
      <c r="BW52" s="619">
        <v>-2025693</v>
      </c>
      <c r="BX52" s="620" t="s">
        <v>520</v>
      </c>
      <c r="BY52" s="620" t="s">
        <v>521</v>
      </c>
      <c r="BZ52" s="610" t="s">
        <v>474</v>
      </c>
      <c r="CA52" s="611" t="s">
        <v>499</v>
      </c>
      <c r="CB52" s="611" t="s">
        <v>666</v>
      </c>
      <c r="CC52" s="610" t="s">
        <v>1432</v>
      </c>
    </row>
    <row r="53" spans="1:81" x14ac:dyDescent="0.25">
      <c r="A53" s="610" t="s">
        <v>3385</v>
      </c>
      <c r="B53" s="617" t="s">
        <v>667</v>
      </c>
      <c r="C53" s="618" t="s">
        <v>668</v>
      </c>
      <c r="D53" s="619">
        <v>52263770</v>
      </c>
      <c r="E53" s="619">
        <v>0</v>
      </c>
      <c r="F53" s="619">
        <v>52263770</v>
      </c>
      <c r="G53" s="619">
        <v>-27380</v>
      </c>
      <c r="H53" s="619">
        <v>0</v>
      </c>
      <c r="I53" s="619">
        <v>-27380</v>
      </c>
      <c r="J53" s="619">
        <v>-265245</v>
      </c>
      <c r="K53" s="619">
        <v>0</v>
      </c>
      <c r="L53" s="619">
        <v>-265245</v>
      </c>
      <c r="M53" s="619">
        <v>0</v>
      </c>
      <c r="N53" s="619">
        <v>0</v>
      </c>
      <c r="O53" s="619">
        <v>0</v>
      </c>
      <c r="P53" s="619">
        <v>-200000</v>
      </c>
      <c r="Q53" s="619">
        <v>0</v>
      </c>
      <c r="R53" s="619">
        <v>-200000</v>
      </c>
      <c r="S53" s="619">
        <v>10616</v>
      </c>
      <c r="T53" s="619">
        <v>0</v>
      </c>
      <c r="U53" s="619">
        <v>10616</v>
      </c>
      <c r="V53" s="619">
        <v>1209335</v>
      </c>
      <c r="W53" s="619">
        <v>0</v>
      </c>
      <c r="X53" s="619">
        <v>1209335</v>
      </c>
      <c r="Y53" s="619">
        <v>0</v>
      </c>
      <c r="Z53" s="619">
        <v>0</v>
      </c>
      <c r="AA53" s="619">
        <v>0</v>
      </c>
      <c r="AB53" s="619">
        <v>587923</v>
      </c>
      <c r="AC53" s="619">
        <v>0</v>
      </c>
      <c r="AD53" s="619">
        <v>587923</v>
      </c>
      <c r="AE53" s="619">
        <v>-1187000</v>
      </c>
      <c r="AF53" s="619">
        <v>0</v>
      </c>
      <c r="AG53" s="619">
        <v>-1187000</v>
      </c>
      <c r="AH53" s="619">
        <v>-900000</v>
      </c>
      <c r="AI53" s="619">
        <v>0</v>
      </c>
      <c r="AJ53" s="619">
        <v>-900000</v>
      </c>
      <c r="AK53" s="619">
        <v>51757264</v>
      </c>
      <c r="AL53" s="619">
        <v>0</v>
      </c>
      <c r="AM53" s="619">
        <v>51757264</v>
      </c>
      <c r="AN53" s="619">
        <v>0</v>
      </c>
      <c r="AO53" s="619">
        <v>0</v>
      </c>
      <c r="AP53" s="619">
        <v>0</v>
      </c>
      <c r="AQ53" s="619">
        <v>0</v>
      </c>
      <c r="AR53" s="619">
        <v>0</v>
      </c>
      <c r="AS53" s="619">
        <v>0</v>
      </c>
      <c r="AT53" s="619">
        <v>0</v>
      </c>
      <c r="AU53" s="619">
        <v>0</v>
      </c>
      <c r="AV53" s="619">
        <v>0</v>
      </c>
      <c r="AW53" s="619">
        <v>0</v>
      </c>
      <c r="AX53" s="619">
        <v>0</v>
      </c>
      <c r="AY53" s="619">
        <v>0</v>
      </c>
      <c r="AZ53" s="619">
        <v>0</v>
      </c>
      <c r="BA53" s="619">
        <v>0</v>
      </c>
      <c r="BB53" s="619">
        <v>0</v>
      </c>
      <c r="BC53" s="619">
        <v>0</v>
      </c>
      <c r="BD53" s="619">
        <v>0</v>
      </c>
      <c r="BE53" s="619">
        <v>0</v>
      </c>
      <c r="BF53" s="619">
        <v>0</v>
      </c>
      <c r="BG53" s="619">
        <v>0</v>
      </c>
      <c r="BH53" s="619">
        <v>0</v>
      </c>
      <c r="BI53" s="619">
        <v>0</v>
      </c>
      <c r="BJ53" s="619">
        <v>0</v>
      </c>
      <c r="BK53" s="619">
        <v>0</v>
      </c>
      <c r="BL53" s="619">
        <v>0</v>
      </c>
      <c r="BM53" s="619">
        <v>0</v>
      </c>
      <c r="BN53" s="619">
        <v>0</v>
      </c>
      <c r="BO53" s="619">
        <v>0</v>
      </c>
      <c r="BP53" s="619">
        <v>0</v>
      </c>
      <c r="BQ53" s="619">
        <v>0</v>
      </c>
      <c r="BR53" s="619">
        <v>0</v>
      </c>
      <c r="BS53" s="619">
        <v>0</v>
      </c>
      <c r="BT53" s="619">
        <v>0</v>
      </c>
      <c r="BU53" s="619">
        <v>0</v>
      </c>
      <c r="BV53" s="619">
        <v>1111334</v>
      </c>
      <c r="BW53" s="619">
        <v>-5732221</v>
      </c>
      <c r="BX53" s="620" t="s">
        <v>669</v>
      </c>
      <c r="BY53" s="620" t="s">
        <v>473</v>
      </c>
      <c r="BZ53" s="610" t="s">
        <v>474</v>
      </c>
      <c r="CA53" s="611" t="s">
        <v>536</v>
      </c>
      <c r="CB53" s="611" t="s">
        <v>670</v>
      </c>
      <c r="CC53" s="610" t="s">
        <v>1432</v>
      </c>
    </row>
    <row r="54" spans="1:81" x14ac:dyDescent="0.25">
      <c r="A54" s="610" t="s">
        <v>3385</v>
      </c>
      <c r="B54" s="617" t="s">
        <v>671</v>
      </c>
      <c r="C54" s="618" t="s">
        <v>672</v>
      </c>
      <c r="D54" s="619">
        <v>100277919</v>
      </c>
      <c r="E54" s="619">
        <v>0</v>
      </c>
      <c r="F54" s="619">
        <v>100277919</v>
      </c>
      <c r="G54" s="619">
        <v>-96563</v>
      </c>
      <c r="H54" s="619">
        <v>0</v>
      </c>
      <c r="I54" s="619">
        <v>-96563</v>
      </c>
      <c r="J54" s="619">
        <v>-1024822</v>
      </c>
      <c r="K54" s="619">
        <v>0</v>
      </c>
      <c r="L54" s="619">
        <v>-1024822</v>
      </c>
      <c r="M54" s="619">
        <v>0</v>
      </c>
      <c r="N54" s="619">
        <v>0</v>
      </c>
      <c r="O54" s="619">
        <v>0</v>
      </c>
      <c r="P54" s="619">
        <v>-248519</v>
      </c>
      <c r="Q54" s="619">
        <v>0</v>
      </c>
      <c r="R54" s="619">
        <v>-248519</v>
      </c>
      <c r="S54" s="619">
        <v>21403</v>
      </c>
      <c r="T54" s="619">
        <v>0</v>
      </c>
      <c r="U54" s="619">
        <v>21403</v>
      </c>
      <c r="V54" s="619">
        <v>9190770</v>
      </c>
      <c r="W54" s="619">
        <v>0</v>
      </c>
      <c r="X54" s="619">
        <v>9190770</v>
      </c>
      <c r="Y54" s="619">
        <v>0</v>
      </c>
      <c r="Z54" s="619">
        <v>0</v>
      </c>
      <c r="AA54" s="619">
        <v>0</v>
      </c>
      <c r="AB54" s="619">
        <v>155246</v>
      </c>
      <c r="AC54" s="619">
        <v>0</v>
      </c>
      <c r="AD54" s="619">
        <v>155246</v>
      </c>
      <c r="AE54" s="619">
        <v>-305350</v>
      </c>
      <c r="AF54" s="619">
        <v>0</v>
      </c>
      <c r="AG54" s="619">
        <v>-305350</v>
      </c>
      <c r="AH54" s="619">
        <v>-3796983</v>
      </c>
      <c r="AI54" s="619">
        <v>0</v>
      </c>
      <c r="AJ54" s="619">
        <v>-3796983</v>
      </c>
      <c r="AK54" s="619">
        <v>105197923</v>
      </c>
      <c r="AL54" s="619">
        <v>0</v>
      </c>
      <c r="AM54" s="619">
        <v>105197923</v>
      </c>
      <c r="AN54" s="619">
        <v>0</v>
      </c>
      <c r="AO54" s="619">
        <v>0</v>
      </c>
      <c r="AP54" s="619">
        <v>560027</v>
      </c>
      <c r="AQ54" s="619">
        <v>0</v>
      </c>
      <c r="AR54" s="619">
        <v>560027</v>
      </c>
      <c r="AS54" s="619">
        <v>0</v>
      </c>
      <c r="AT54" s="619">
        <v>0</v>
      </c>
      <c r="AU54" s="619">
        <v>0</v>
      </c>
      <c r="AV54" s="619">
        <v>0</v>
      </c>
      <c r="AW54" s="619">
        <v>0</v>
      </c>
      <c r="AX54" s="619">
        <v>0</v>
      </c>
      <c r="AY54" s="619">
        <v>0</v>
      </c>
      <c r="AZ54" s="619">
        <v>0</v>
      </c>
      <c r="BA54" s="619">
        <v>0</v>
      </c>
      <c r="BB54" s="619">
        <v>0</v>
      </c>
      <c r="BC54" s="619">
        <v>0</v>
      </c>
      <c r="BD54" s="619">
        <v>0</v>
      </c>
      <c r="BE54" s="619">
        <v>0</v>
      </c>
      <c r="BF54" s="619">
        <v>0</v>
      </c>
      <c r="BG54" s="619">
        <v>0</v>
      </c>
      <c r="BH54" s="619">
        <v>0</v>
      </c>
      <c r="BI54" s="619">
        <v>0</v>
      </c>
      <c r="BJ54" s="619">
        <v>0</v>
      </c>
      <c r="BK54" s="619">
        <v>0</v>
      </c>
      <c r="BL54" s="619">
        <v>0</v>
      </c>
      <c r="BM54" s="619">
        <v>0</v>
      </c>
      <c r="BN54" s="619">
        <v>0</v>
      </c>
      <c r="BO54" s="619">
        <v>0</v>
      </c>
      <c r="BP54" s="619">
        <v>0</v>
      </c>
      <c r="BQ54" s="619">
        <v>0</v>
      </c>
      <c r="BR54" s="619">
        <v>0</v>
      </c>
      <c r="BS54" s="619">
        <v>0</v>
      </c>
      <c r="BT54" s="619">
        <v>0</v>
      </c>
      <c r="BU54" s="619">
        <v>0</v>
      </c>
      <c r="BV54" s="619">
        <v>2772126</v>
      </c>
      <c r="BW54" s="619">
        <v>-5415751</v>
      </c>
      <c r="BX54" s="620" t="s">
        <v>673</v>
      </c>
      <c r="BY54" s="620" t="s">
        <v>473</v>
      </c>
      <c r="BZ54" s="610" t="s">
        <v>474</v>
      </c>
      <c r="CA54" s="611" t="s">
        <v>475</v>
      </c>
      <c r="CB54" s="611" t="s">
        <v>674</v>
      </c>
      <c r="CC54" s="610" t="s">
        <v>1432</v>
      </c>
    </row>
    <row r="55" spans="1:81" x14ac:dyDescent="0.25">
      <c r="A55" s="610" t="s">
        <v>3386</v>
      </c>
      <c r="B55" s="617" t="s">
        <v>675</v>
      </c>
      <c r="C55" s="618" t="s">
        <v>676</v>
      </c>
      <c r="D55" s="619">
        <v>128815994</v>
      </c>
      <c r="E55" s="619">
        <v>610470</v>
      </c>
      <c r="F55" s="619">
        <v>129426464</v>
      </c>
      <c r="G55" s="619">
        <v>-160579</v>
      </c>
      <c r="H55" s="619">
        <v>-21179</v>
      </c>
      <c r="I55" s="619">
        <v>-181758</v>
      </c>
      <c r="J55" s="619">
        <v>-977008</v>
      </c>
      <c r="K55" s="619">
        <v>0</v>
      </c>
      <c r="L55" s="619">
        <v>-977008</v>
      </c>
      <c r="M55" s="619">
        <v>0</v>
      </c>
      <c r="N55" s="619">
        <v>0</v>
      </c>
      <c r="O55" s="619">
        <v>0</v>
      </c>
      <c r="P55" s="619">
        <v>121205</v>
      </c>
      <c r="Q55" s="619">
        <v>0</v>
      </c>
      <c r="R55" s="619">
        <v>121205</v>
      </c>
      <c r="S55" s="619">
        <v>1188779</v>
      </c>
      <c r="T55" s="619">
        <v>0</v>
      </c>
      <c r="U55" s="619">
        <v>1188779</v>
      </c>
      <c r="V55" s="619">
        <v>10342004</v>
      </c>
      <c r="W55" s="619">
        <v>0</v>
      </c>
      <c r="X55" s="619">
        <v>10342004</v>
      </c>
      <c r="Y55" s="619">
        <v>0</v>
      </c>
      <c r="Z55" s="619">
        <v>0</v>
      </c>
      <c r="AA55" s="619">
        <v>0</v>
      </c>
      <c r="AB55" s="619">
        <v>-1018</v>
      </c>
      <c r="AC55" s="619">
        <v>0</v>
      </c>
      <c r="AD55" s="619">
        <v>-1018</v>
      </c>
      <c r="AE55" s="619">
        <v>506044</v>
      </c>
      <c r="AF55" s="619">
        <v>0</v>
      </c>
      <c r="AG55" s="619">
        <v>506044</v>
      </c>
      <c r="AH55" s="619">
        <v>-705283</v>
      </c>
      <c r="AI55" s="619">
        <v>0</v>
      </c>
      <c r="AJ55" s="619">
        <v>-705283</v>
      </c>
      <c r="AK55" s="619">
        <v>140107146</v>
      </c>
      <c r="AL55" s="619">
        <v>589291</v>
      </c>
      <c r="AM55" s="619">
        <v>140696437</v>
      </c>
      <c r="AN55" s="619">
        <v>589291</v>
      </c>
      <c r="AO55" s="619">
        <v>589291</v>
      </c>
      <c r="AP55" s="619">
        <v>93308</v>
      </c>
      <c r="AQ55" s="619">
        <v>0</v>
      </c>
      <c r="AR55" s="619">
        <v>93308</v>
      </c>
      <c r="AS55" s="619">
        <v>0</v>
      </c>
      <c r="AT55" s="619">
        <v>0</v>
      </c>
      <c r="AU55" s="619">
        <v>0</v>
      </c>
      <c r="AV55" s="619">
        <v>-49413</v>
      </c>
      <c r="AW55" s="619">
        <v>-49413</v>
      </c>
      <c r="AX55" s="619">
        <v>1932743</v>
      </c>
      <c r="AY55" s="619">
        <v>1932743</v>
      </c>
      <c r="AZ55" s="619">
        <v>0</v>
      </c>
      <c r="BA55" s="619">
        <v>0</v>
      </c>
      <c r="BB55" s="619">
        <v>0</v>
      </c>
      <c r="BC55" s="619">
        <v>0</v>
      </c>
      <c r="BD55" s="619">
        <v>0</v>
      </c>
      <c r="BE55" s="619">
        <v>13345</v>
      </c>
      <c r="BF55" s="619">
        <v>13345</v>
      </c>
      <c r="BG55" s="619">
        <v>0</v>
      </c>
      <c r="BH55" s="619">
        <v>0</v>
      </c>
      <c r="BI55" s="619">
        <v>0</v>
      </c>
      <c r="BJ55" s="619">
        <v>13345</v>
      </c>
      <c r="BK55" s="619">
        <v>13345</v>
      </c>
      <c r="BL55" s="619">
        <v>0</v>
      </c>
      <c r="BM55" s="619">
        <v>0</v>
      </c>
      <c r="BN55" s="619">
        <v>0</v>
      </c>
      <c r="BO55" s="619">
        <v>0</v>
      </c>
      <c r="BP55" s="619">
        <v>0</v>
      </c>
      <c r="BQ55" s="619">
        <v>0</v>
      </c>
      <c r="BR55" s="619">
        <v>0</v>
      </c>
      <c r="BS55" s="619">
        <v>0</v>
      </c>
      <c r="BT55" s="619">
        <v>0</v>
      </c>
      <c r="BU55" s="619">
        <v>0</v>
      </c>
      <c r="BV55" s="619">
        <v>8696349</v>
      </c>
      <c r="BW55" s="619">
        <v>-4632740</v>
      </c>
      <c r="BX55" s="620" t="s">
        <v>535</v>
      </c>
      <c r="BY55" s="620" t="s">
        <v>677</v>
      </c>
      <c r="BZ55" s="610" t="s">
        <v>535</v>
      </c>
      <c r="CA55" s="611" t="s">
        <v>558</v>
      </c>
      <c r="CB55" s="611" t="s">
        <v>678</v>
      </c>
      <c r="CC55" s="610" t="s">
        <v>1432</v>
      </c>
    </row>
    <row r="56" spans="1:81" x14ac:dyDescent="0.25">
      <c r="A56" s="610" t="s">
        <v>3385</v>
      </c>
      <c r="B56" s="617" t="s">
        <v>679</v>
      </c>
      <c r="C56" s="618" t="s">
        <v>680</v>
      </c>
      <c r="D56" s="619">
        <v>142275604</v>
      </c>
      <c r="E56" s="619">
        <v>1469624</v>
      </c>
      <c r="F56" s="619">
        <v>143745228</v>
      </c>
      <c r="G56" s="619">
        <v>-170365</v>
      </c>
      <c r="H56" s="619">
        <v>0</v>
      </c>
      <c r="I56" s="619">
        <v>-170365</v>
      </c>
      <c r="J56" s="619">
        <v>-1028936</v>
      </c>
      <c r="K56" s="619">
        <v>0</v>
      </c>
      <c r="L56" s="619">
        <v>-1028936</v>
      </c>
      <c r="M56" s="619">
        <v>0</v>
      </c>
      <c r="N56" s="619">
        <v>0</v>
      </c>
      <c r="O56" s="619">
        <v>0</v>
      </c>
      <c r="P56" s="619">
        <v>-1231648</v>
      </c>
      <c r="Q56" s="619">
        <v>0</v>
      </c>
      <c r="R56" s="619">
        <v>-1231648</v>
      </c>
      <c r="S56" s="619">
        <v>1899533</v>
      </c>
      <c r="T56" s="619">
        <v>0</v>
      </c>
      <c r="U56" s="619">
        <v>1899533</v>
      </c>
      <c r="V56" s="619">
        <v>11191761</v>
      </c>
      <c r="W56" s="619">
        <v>0</v>
      </c>
      <c r="X56" s="619">
        <v>11191761</v>
      </c>
      <c r="Y56" s="619">
        <v>0</v>
      </c>
      <c r="Z56" s="619">
        <v>0</v>
      </c>
      <c r="AA56" s="619">
        <v>0</v>
      </c>
      <c r="AB56" s="619">
        <v>-589761</v>
      </c>
      <c r="AC56" s="619">
        <v>0</v>
      </c>
      <c r="AD56" s="619">
        <v>-589761</v>
      </c>
      <c r="AE56" s="619">
        <v>0</v>
      </c>
      <c r="AF56" s="619">
        <v>0</v>
      </c>
      <c r="AG56" s="619">
        <v>0</v>
      </c>
      <c r="AH56" s="619">
        <v>-15286644</v>
      </c>
      <c r="AI56" s="619">
        <v>0</v>
      </c>
      <c r="AJ56" s="619">
        <v>-15286644</v>
      </c>
      <c r="AK56" s="619">
        <v>138088480</v>
      </c>
      <c r="AL56" s="619">
        <v>1469624</v>
      </c>
      <c r="AM56" s="619">
        <v>139558104</v>
      </c>
      <c r="AN56" s="619">
        <v>1469624</v>
      </c>
      <c r="AO56" s="619">
        <v>1469624</v>
      </c>
      <c r="AP56" s="619">
        <v>836867</v>
      </c>
      <c r="AQ56" s="619">
        <v>0</v>
      </c>
      <c r="AR56" s="619">
        <v>836867</v>
      </c>
      <c r="AS56" s="619">
        <v>0</v>
      </c>
      <c r="AT56" s="619">
        <v>0</v>
      </c>
      <c r="AU56" s="619">
        <v>0</v>
      </c>
      <c r="AV56" s="619">
        <v>100031</v>
      </c>
      <c r="AW56" s="619">
        <v>100031</v>
      </c>
      <c r="AX56" s="619">
        <v>216186</v>
      </c>
      <c r="AY56" s="619">
        <v>216186</v>
      </c>
      <c r="AZ56" s="619">
        <v>1353469</v>
      </c>
      <c r="BA56" s="619">
        <v>0</v>
      </c>
      <c r="BB56" s="619">
        <v>0</v>
      </c>
      <c r="BC56" s="619">
        <v>0</v>
      </c>
      <c r="BD56" s="619">
        <v>0</v>
      </c>
      <c r="BE56" s="619">
        <v>144598</v>
      </c>
      <c r="BF56" s="619">
        <v>144598</v>
      </c>
      <c r="BG56" s="619">
        <v>0</v>
      </c>
      <c r="BH56" s="619">
        <v>0</v>
      </c>
      <c r="BI56" s="619">
        <v>0</v>
      </c>
      <c r="BJ56" s="619">
        <v>144598</v>
      </c>
      <c r="BK56" s="619">
        <v>144598</v>
      </c>
      <c r="BL56" s="619">
        <v>0</v>
      </c>
      <c r="BM56" s="619">
        <v>0</v>
      </c>
      <c r="BN56" s="619">
        <v>0</v>
      </c>
      <c r="BO56" s="619">
        <v>0</v>
      </c>
      <c r="BP56" s="619">
        <v>0</v>
      </c>
      <c r="BQ56" s="619">
        <v>0</v>
      </c>
      <c r="BR56" s="619">
        <v>0</v>
      </c>
      <c r="BS56" s="619">
        <v>0</v>
      </c>
      <c r="BT56" s="619">
        <v>0</v>
      </c>
      <c r="BU56" s="619">
        <v>0</v>
      </c>
      <c r="BV56" s="619">
        <v>7953202</v>
      </c>
      <c r="BW56" s="619">
        <v>-5450358</v>
      </c>
      <c r="BX56" s="620" t="s">
        <v>535</v>
      </c>
      <c r="BY56" s="620" t="s">
        <v>677</v>
      </c>
      <c r="BZ56" s="610" t="s">
        <v>535</v>
      </c>
      <c r="CA56" s="611" t="s">
        <v>558</v>
      </c>
      <c r="CB56" s="611" t="s">
        <v>681</v>
      </c>
      <c r="CC56" s="610" t="s">
        <v>1432</v>
      </c>
    </row>
    <row r="57" spans="1:81" x14ac:dyDescent="0.25">
      <c r="A57" s="610" t="s">
        <v>3385</v>
      </c>
      <c r="B57" s="617" t="s">
        <v>682</v>
      </c>
      <c r="C57" s="618" t="s">
        <v>683</v>
      </c>
      <c r="D57" s="619">
        <v>35870985</v>
      </c>
      <c r="E57" s="619">
        <v>2427836</v>
      </c>
      <c r="F57" s="619">
        <v>38298821</v>
      </c>
      <c r="G57" s="619">
        <v>-19057</v>
      </c>
      <c r="H57" s="619">
        <v>0</v>
      </c>
      <c r="I57" s="619">
        <v>-19057</v>
      </c>
      <c r="J57" s="619">
        <v>0</v>
      </c>
      <c r="K57" s="619">
        <v>0</v>
      </c>
      <c r="L57" s="619">
        <v>0</v>
      </c>
      <c r="M57" s="619">
        <v>0</v>
      </c>
      <c r="N57" s="619">
        <v>0</v>
      </c>
      <c r="O57" s="619">
        <v>0</v>
      </c>
      <c r="P57" s="619">
        <v>0</v>
      </c>
      <c r="Q57" s="619">
        <v>0</v>
      </c>
      <c r="R57" s="619">
        <v>0</v>
      </c>
      <c r="S57" s="619">
        <v>0</v>
      </c>
      <c r="T57" s="619">
        <v>0</v>
      </c>
      <c r="U57" s="619">
        <v>0</v>
      </c>
      <c r="V57" s="619">
        <v>0</v>
      </c>
      <c r="W57" s="619">
        <v>0</v>
      </c>
      <c r="X57" s="619">
        <v>0</v>
      </c>
      <c r="Y57" s="619">
        <v>0</v>
      </c>
      <c r="Z57" s="619">
        <v>0</v>
      </c>
      <c r="AA57" s="619">
        <v>0</v>
      </c>
      <c r="AB57" s="619">
        <v>0</v>
      </c>
      <c r="AC57" s="619">
        <v>0</v>
      </c>
      <c r="AD57" s="619">
        <v>0</v>
      </c>
      <c r="AE57" s="619">
        <v>0</v>
      </c>
      <c r="AF57" s="619">
        <v>0</v>
      </c>
      <c r="AG57" s="619">
        <v>0</v>
      </c>
      <c r="AH57" s="619">
        <v>0</v>
      </c>
      <c r="AI57" s="619">
        <v>0</v>
      </c>
      <c r="AJ57" s="619">
        <v>0</v>
      </c>
      <c r="AK57" s="619">
        <v>35851928</v>
      </c>
      <c r="AL57" s="619">
        <v>2427836</v>
      </c>
      <c r="AM57" s="619">
        <v>38279764</v>
      </c>
      <c r="AN57" s="619">
        <v>2427836</v>
      </c>
      <c r="AO57" s="619">
        <v>2427836</v>
      </c>
      <c r="AP57" s="619">
        <v>53941</v>
      </c>
      <c r="AQ57" s="619">
        <v>0</v>
      </c>
      <c r="AR57" s="619">
        <v>53941</v>
      </c>
      <c r="AS57" s="619">
        <v>0</v>
      </c>
      <c r="AT57" s="619">
        <v>0</v>
      </c>
      <c r="AU57" s="619">
        <v>0</v>
      </c>
      <c r="AV57" s="619">
        <v>91716</v>
      </c>
      <c r="AW57" s="619">
        <v>91716</v>
      </c>
      <c r="AX57" s="619">
        <v>39820</v>
      </c>
      <c r="AY57" s="619">
        <v>39820</v>
      </c>
      <c r="AZ57" s="619">
        <v>2479732</v>
      </c>
      <c r="BA57" s="619">
        <v>0</v>
      </c>
      <c r="BB57" s="619">
        <v>0</v>
      </c>
      <c r="BC57" s="619">
        <v>0</v>
      </c>
      <c r="BD57" s="619">
        <v>0</v>
      </c>
      <c r="BE57" s="619">
        <v>0</v>
      </c>
      <c r="BF57" s="619">
        <v>0</v>
      </c>
      <c r="BG57" s="619">
        <v>0</v>
      </c>
      <c r="BH57" s="619">
        <v>0</v>
      </c>
      <c r="BI57" s="619">
        <v>0</v>
      </c>
      <c r="BJ57" s="619">
        <v>0</v>
      </c>
      <c r="BK57" s="619">
        <v>0</v>
      </c>
      <c r="BL57" s="619">
        <v>0</v>
      </c>
      <c r="BM57" s="619">
        <v>0</v>
      </c>
      <c r="BN57" s="619">
        <v>0</v>
      </c>
      <c r="BO57" s="619">
        <v>0</v>
      </c>
      <c r="BP57" s="619">
        <v>0</v>
      </c>
      <c r="BQ57" s="619">
        <v>0</v>
      </c>
      <c r="BR57" s="619">
        <v>0</v>
      </c>
      <c r="BS57" s="619">
        <v>0</v>
      </c>
      <c r="BT57" s="619">
        <v>0</v>
      </c>
      <c r="BU57" s="619">
        <v>0</v>
      </c>
      <c r="BV57" s="619">
        <v>2568172</v>
      </c>
      <c r="BW57" s="619">
        <v>-767743</v>
      </c>
      <c r="BX57" s="620" t="s">
        <v>479</v>
      </c>
      <c r="BY57" s="620" t="s">
        <v>480</v>
      </c>
      <c r="BZ57" s="610" t="s">
        <v>474</v>
      </c>
      <c r="CA57" s="611" t="s">
        <v>481</v>
      </c>
      <c r="CB57" s="611" t="s">
        <v>684</v>
      </c>
      <c r="CC57" s="610" t="s">
        <v>1432</v>
      </c>
    </row>
    <row r="58" spans="1:81" x14ac:dyDescent="0.25">
      <c r="A58" s="610" t="s">
        <v>3385</v>
      </c>
      <c r="B58" s="617" t="s">
        <v>685</v>
      </c>
      <c r="C58" s="618" t="s">
        <v>686</v>
      </c>
      <c r="D58" s="619">
        <v>40880060</v>
      </c>
      <c r="E58" s="619">
        <v>0</v>
      </c>
      <c r="F58" s="619">
        <v>40880060</v>
      </c>
      <c r="G58" s="619">
        <v>-22839</v>
      </c>
      <c r="H58" s="619">
        <v>0</v>
      </c>
      <c r="I58" s="619">
        <v>-22839</v>
      </c>
      <c r="J58" s="619">
        <v>-187788</v>
      </c>
      <c r="K58" s="619">
        <v>0</v>
      </c>
      <c r="L58" s="619">
        <v>-187788</v>
      </c>
      <c r="M58" s="619">
        <v>0</v>
      </c>
      <c r="N58" s="619">
        <v>0</v>
      </c>
      <c r="O58" s="619">
        <v>0</v>
      </c>
      <c r="P58" s="619">
        <v>-629689</v>
      </c>
      <c r="Q58" s="619">
        <v>0</v>
      </c>
      <c r="R58" s="619">
        <v>-629689</v>
      </c>
      <c r="S58" s="619">
        <v>97898</v>
      </c>
      <c r="T58" s="619">
        <v>0</v>
      </c>
      <c r="U58" s="619">
        <v>97898</v>
      </c>
      <c r="V58" s="619">
        <v>1716007</v>
      </c>
      <c r="W58" s="619">
        <v>0</v>
      </c>
      <c r="X58" s="619">
        <v>1716007</v>
      </c>
      <c r="Y58" s="619">
        <v>0</v>
      </c>
      <c r="Z58" s="619">
        <v>0</v>
      </c>
      <c r="AA58" s="619">
        <v>0</v>
      </c>
      <c r="AB58" s="619">
        <v>96650</v>
      </c>
      <c r="AC58" s="619">
        <v>0</v>
      </c>
      <c r="AD58" s="619">
        <v>96650</v>
      </c>
      <c r="AE58" s="619">
        <v>1993042</v>
      </c>
      <c r="AF58" s="619">
        <v>0</v>
      </c>
      <c r="AG58" s="619">
        <v>1993042</v>
      </c>
      <c r="AH58" s="619">
        <v>-673010</v>
      </c>
      <c r="AI58" s="619">
        <v>0</v>
      </c>
      <c r="AJ58" s="619">
        <v>-673010</v>
      </c>
      <c r="AK58" s="619">
        <v>43458119</v>
      </c>
      <c r="AL58" s="619">
        <v>0</v>
      </c>
      <c r="AM58" s="619">
        <v>43458119</v>
      </c>
      <c r="AN58" s="619">
        <v>0</v>
      </c>
      <c r="AO58" s="619">
        <v>0</v>
      </c>
      <c r="AP58" s="619">
        <v>181982</v>
      </c>
      <c r="AQ58" s="619">
        <v>0</v>
      </c>
      <c r="AR58" s="619">
        <v>181982</v>
      </c>
      <c r="AS58" s="619">
        <v>0</v>
      </c>
      <c r="AT58" s="619">
        <v>0</v>
      </c>
      <c r="AU58" s="619">
        <v>0</v>
      </c>
      <c r="AV58" s="619">
        <v>0</v>
      </c>
      <c r="AW58" s="619">
        <v>0</v>
      </c>
      <c r="AX58" s="619">
        <v>0</v>
      </c>
      <c r="AY58" s="619">
        <v>0</v>
      </c>
      <c r="AZ58" s="619">
        <v>0</v>
      </c>
      <c r="BA58" s="619">
        <v>0</v>
      </c>
      <c r="BB58" s="619">
        <v>0</v>
      </c>
      <c r="BC58" s="619">
        <v>0</v>
      </c>
      <c r="BD58" s="619">
        <v>0</v>
      </c>
      <c r="BE58" s="619">
        <v>0</v>
      </c>
      <c r="BF58" s="619">
        <v>0</v>
      </c>
      <c r="BG58" s="619">
        <v>0</v>
      </c>
      <c r="BH58" s="619">
        <v>0</v>
      </c>
      <c r="BI58" s="619">
        <v>0</v>
      </c>
      <c r="BJ58" s="619">
        <v>0</v>
      </c>
      <c r="BK58" s="619">
        <v>0</v>
      </c>
      <c r="BL58" s="619">
        <v>0</v>
      </c>
      <c r="BM58" s="619">
        <v>0</v>
      </c>
      <c r="BN58" s="619">
        <v>0</v>
      </c>
      <c r="BO58" s="619">
        <v>0</v>
      </c>
      <c r="BP58" s="619">
        <v>0</v>
      </c>
      <c r="BQ58" s="619">
        <v>0</v>
      </c>
      <c r="BR58" s="619">
        <v>0</v>
      </c>
      <c r="BS58" s="619">
        <v>0</v>
      </c>
      <c r="BT58" s="619">
        <v>0</v>
      </c>
      <c r="BU58" s="619">
        <v>0</v>
      </c>
      <c r="BV58" s="619">
        <v>2239235</v>
      </c>
      <c r="BW58" s="619">
        <v>-1928347</v>
      </c>
      <c r="BX58" s="620" t="s">
        <v>472</v>
      </c>
      <c r="BY58" s="620" t="s">
        <v>473</v>
      </c>
      <c r="BZ58" s="610" t="s">
        <v>474</v>
      </c>
      <c r="CA58" s="611" t="s">
        <v>475</v>
      </c>
      <c r="CB58" s="611" t="s">
        <v>687</v>
      </c>
      <c r="CC58" s="610" t="s">
        <v>1432</v>
      </c>
    </row>
    <row r="59" spans="1:81" x14ac:dyDescent="0.25">
      <c r="A59" s="610" t="s">
        <v>3385</v>
      </c>
      <c r="B59" s="617" t="s">
        <v>688</v>
      </c>
      <c r="C59" s="618" t="s">
        <v>689</v>
      </c>
      <c r="D59" s="619">
        <v>24707409</v>
      </c>
      <c r="E59" s="619">
        <v>0</v>
      </c>
      <c r="F59" s="619">
        <v>24707409</v>
      </c>
      <c r="G59" s="619">
        <v>-4391</v>
      </c>
      <c r="H59" s="619">
        <v>0</v>
      </c>
      <c r="I59" s="619">
        <v>-4391</v>
      </c>
      <c r="J59" s="619">
        <v>-143692</v>
      </c>
      <c r="K59" s="619">
        <v>0</v>
      </c>
      <c r="L59" s="619">
        <v>-143692</v>
      </c>
      <c r="M59" s="619">
        <v>0</v>
      </c>
      <c r="N59" s="619">
        <v>0</v>
      </c>
      <c r="O59" s="619">
        <v>0</v>
      </c>
      <c r="P59" s="619">
        <v>-198752</v>
      </c>
      <c r="Q59" s="619">
        <v>0</v>
      </c>
      <c r="R59" s="619">
        <v>-198752</v>
      </c>
      <c r="S59" s="619">
        <v>42000</v>
      </c>
      <c r="T59" s="619">
        <v>0</v>
      </c>
      <c r="U59" s="619">
        <v>42000</v>
      </c>
      <c r="V59" s="619">
        <v>928245</v>
      </c>
      <c r="W59" s="619">
        <v>0</v>
      </c>
      <c r="X59" s="619">
        <v>928245</v>
      </c>
      <c r="Y59" s="619">
        <v>0</v>
      </c>
      <c r="Z59" s="619">
        <v>0</v>
      </c>
      <c r="AA59" s="619">
        <v>0</v>
      </c>
      <c r="AB59" s="619">
        <v>0</v>
      </c>
      <c r="AC59" s="619">
        <v>0</v>
      </c>
      <c r="AD59" s="619">
        <v>0</v>
      </c>
      <c r="AE59" s="619">
        <v>-1032277</v>
      </c>
      <c r="AF59" s="619">
        <v>0</v>
      </c>
      <c r="AG59" s="619">
        <v>-1032277</v>
      </c>
      <c r="AH59" s="619">
        <v>-873183</v>
      </c>
      <c r="AI59" s="619">
        <v>0</v>
      </c>
      <c r="AJ59" s="619">
        <v>-873183</v>
      </c>
      <c r="AK59" s="619">
        <v>23569051</v>
      </c>
      <c r="AL59" s="619">
        <v>0</v>
      </c>
      <c r="AM59" s="619">
        <v>23569051</v>
      </c>
      <c r="AN59" s="619">
        <v>0</v>
      </c>
      <c r="AO59" s="619">
        <v>0</v>
      </c>
      <c r="AP59" s="619">
        <v>0</v>
      </c>
      <c r="AQ59" s="619">
        <v>0</v>
      </c>
      <c r="AR59" s="619">
        <v>0</v>
      </c>
      <c r="AS59" s="619">
        <v>0</v>
      </c>
      <c r="AT59" s="619">
        <v>0</v>
      </c>
      <c r="AU59" s="619">
        <v>0</v>
      </c>
      <c r="AV59" s="619">
        <v>0</v>
      </c>
      <c r="AW59" s="619">
        <v>0</v>
      </c>
      <c r="AX59" s="619">
        <v>0</v>
      </c>
      <c r="AY59" s="619">
        <v>0</v>
      </c>
      <c r="AZ59" s="619">
        <v>0</v>
      </c>
      <c r="BA59" s="619">
        <v>0</v>
      </c>
      <c r="BB59" s="619">
        <v>0</v>
      </c>
      <c r="BC59" s="619">
        <v>0</v>
      </c>
      <c r="BD59" s="619">
        <v>0</v>
      </c>
      <c r="BE59" s="619">
        <v>0</v>
      </c>
      <c r="BF59" s="619">
        <v>0</v>
      </c>
      <c r="BG59" s="619">
        <v>0</v>
      </c>
      <c r="BH59" s="619">
        <v>0</v>
      </c>
      <c r="BI59" s="619">
        <v>0</v>
      </c>
      <c r="BJ59" s="619">
        <v>0</v>
      </c>
      <c r="BK59" s="619">
        <v>0</v>
      </c>
      <c r="BL59" s="619">
        <v>0</v>
      </c>
      <c r="BM59" s="619">
        <v>0</v>
      </c>
      <c r="BN59" s="619">
        <v>0</v>
      </c>
      <c r="BO59" s="619">
        <v>0</v>
      </c>
      <c r="BP59" s="619">
        <v>0</v>
      </c>
      <c r="BQ59" s="619">
        <v>0</v>
      </c>
      <c r="BR59" s="619">
        <v>0</v>
      </c>
      <c r="BS59" s="619">
        <v>0</v>
      </c>
      <c r="BT59" s="619">
        <v>0</v>
      </c>
      <c r="BU59" s="619">
        <v>0</v>
      </c>
      <c r="BV59" s="619">
        <v>1572573</v>
      </c>
      <c r="BW59" s="619">
        <v>-1057252</v>
      </c>
      <c r="BX59" s="620" t="s">
        <v>630</v>
      </c>
      <c r="BY59" s="620" t="s">
        <v>557</v>
      </c>
      <c r="BZ59" s="610" t="s">
        <v>474</v>
      </c>
      <c r="CA59" s="611" t="s">
        <v>558</v>
      </c>
      <c r="CB59" s="611" t="s">
        <v>690</v>
      </c>
      <c r="CC59" s="610" t="s">
        <v>1432</v>
      </c>
    </row>
    <row r="60" spans="1:81" x14ac:dyDescent="0.25">
      <c r="A60" s="610" t="s">
        <v>3385</v>
      </c>
      <c r="B60" s="617" t="s">
        <v>691</v>
      </c>
      <c r="C60" s="618" t="s">
        <v>692</v>
      </c>
      <c r="D60" s="619">
        <v>1175035578</v>
      </c>
      <c r="E60" s="619">
        <v>0</v>
      </c>
      <c r="F60" s="619">
        <v>1175035578</v>
      </c>
      <c r="G60" s="619">
        <v>-1135343</v>
      </c>
      <c r="H60" s="619">
        <v>0</v>
      </c>
      <c r="I60" s="619">
        <v>-1135343</v>
      </c>
      <c r="J60" s="619">
        <v>-3096453</v>
      </c>
      <c r="K60" s="619">
        <v>0</v>
      </c>
      <c r="L60" s="619">
        <v>-3096453</v>
      </c>
      <c r="M60" s="619">
        <v>0</v>
      </c>
      <c r="N60" s="619">
        <v>0</v>
      </c>
      <c r="O60" s="619">
        <v>0</v>
      </c>
      <c r="P60" s="619">
        <v>-12395534</v>
      </c>
      <c r="Q60" s="619">
        <v>0</v>
      </c>
      <c r="R60" s="619">
        <v>-12395534</v>
      </c>
      <c r="S60" s="619">
        <v>624259</v>
      </c>
      <c r="T60" s="619">
        <v>0</v>
      </c>
      <c r="U60" s="619">
        <v>624259</v>
      </c>
      <c r="V60" s="619">
        <v>69235246</v>
      </c>
      <c r="W60" s="619">
        <v>0</v>
      </c>
      <c r="X60" s="619">
        <v>69235246</v>
      </c>
      <c r="Y60" s="619">
        <v>0</v>
      </c>
      <c r="Z60" s="619">
        <v>0</v>
      </c>
      <c r="AA60" s="619">
        <v>0</v>
      </c>
      <c r="AB60" s="619">
        <v>-429188</v>
      </c>
      <c r="AC60" s="619">
        <v>0</v>
      </c>
      <c r="AD60" s="619">
        <v>-429188</v>
      </c>
      <c r="AE60" s="619">
        <v>-27602320</v>
      </c>
      <c r="AF60" s="619">
        <v>0</v>
      </c>
      <c r="AG60" s="619">
        <v>-27602320</v>
      </c>
      <c r="AH60" s="619">
        <v>-42030852</v>
      </c>
      <c r="AI60" s="619">
        <v>0</v>
      </c>
      <c r="AJ60" s="619">
        <v>-42030852</v>
      </c>
      <c r="AK60" s="619">
        <v>1161301846</v>
      </c>
      <c r="AL60" s="619">
        <v>0</v>
      </c>
      <c r="AM60" s="619">
        <v>1161301846</v>
      </c>
      <c r="AN60" s="619">
        <v>0</v>
      </c>
      <c r="AO60" s="619">
        <v>0</v>
      </c>
      <c r="AP60" s="619">
        <v>0</v>
      </c>
      <c r="AQ60" s="619">
        <v>0</v>
      </c>
      <c r="AR60" s="619">
        <v>0</v>
      </c>
      <c r="AS60" s="619">
        <v>0</v>
      </c>
      <c r="AT60" s="619">
        <v>0</v>
      </c>
      <c r="AU60" s="619">
        <v>0</v>
      </c>
      <c r="AV60" s="619">
        <v>0</v>
      </c>
      <c r="AW60" s="619">
        <v>0</v>
      </c>
      <c r="AX60" s="619">
        <v>0</v>
      </c>
      <c r="AY60" s="619">
        <v>0</v>
      </c>
      <c r="AZ60" s="619">
        <v>0</v>
      </c>
      <c r="BA60" s="619">
        <v>0</v>
      </c>
      <c r="BB60" s="619">
        <v>0</v>
      </c>
      <c r="BC60" s="619">
        <v>0</v>
      </c>
      <c r="BD60" s="619">
        <v>0</v>
      </c>
      <c r="BE60" s="619">
        <v>0</v>
      </c>
      <c r="BF60" s="619">
        <v>0</v>
      </c>
      <c r="BG60" s="619">
        <v>0</v>
      </c>
      <c r="BH60" s="619">
        <v>0</v>
      </c>
      <c r="BI60" s="619">
        <v>0</v>
      </c>
      <c r="BJ60" s="619">
        <v>0</v>
      </c>
      <c r="BK60" s="619">
        <v>0</v>
      </c>
      <c r="BL60" s="619">
        <v>0</v>
      </c>
      <c r="BM60" s="619">
        <v>0</v>
      </c>
      <c r="BN60" s="619">
        <v>0</v>
      </c>
      <c r="BO60" s="619">
        <v>0</v>
      </c>
      <c r="BP60" s="619">
        <v>0</v>
      </c>
      <c r="BQ60" s="619">
        <v>0</v>
      </c>
      <c r="BR60" s="619">
        <v>0</v>
      </c>
      <c r="BS60" s="619">
        <v>0</v>
      </c>
      <c r="BT60" s="619">
        <v>0</v>
      </c>
      <c r="BU60" s="619">
        <v>0</v>
      </c>
      <c r="BV60" s="619">
        <v>93491403</v>
      </c>
      <c r="BW60" s="619">
        <v>-126840190</v>
      </c>
      <c r="BX60" s="620" t="s">
        <v>693</v>
      </c>
      <c r="BY60" s="620" t="s">
        <v>504</v>
      </c>
      <c r="BZ60" s="610" t="s">
        <v>645</v>
      </c>
      <c r="CA60" s="611" t="s">
        <v>506</v>
      </c>
      <c r="CB60" s="611" t="s">
        <v>694</v>
      </c>
      <c r="CC60" s="610" t="s">
        <v>1432</v>
      </c>
    </row>
    <row r="61" spans="1:81" x14ac:dyDescent="0.25">
      <c r="A61" s="610" t="s">
        <v>3385</v>
      </c>
      <c r="B61" s="617" t="s">
        <v>695</v>
      </c>
      <c r="C61" s="618" t="s">
        <v>696</v>
      </c>
      <c r="D61" s="619">
        <v>60003710</v>
      </c>
      <c r="E61" s="619">
        <v>0</v>
      </c>
      <c r="F61" s="619">
        <v>60003710</v>
      </c>
      <c r="G61" s="619">
        <v>-11940</v>
      </c>
      <c r="H61" s="619">
        <v>0</v>
      </c>
      <c r="I61" s="619">
        <v>-11940</v>
      </c>
      <c r="J61" s="619">
        <v>-150</v>
      </c>
      <c r="K61" s="619">
        <v>0</v>
      </c>
      <c r="L61" s="619">
        <v>-150</v>
      </c>
      <c r="M61" s="619">
        <v>0</v>
      </c>
      <c r="N61" s="619">
        <v>0</v>
      </c>
      <c r="O61" s="619">
        <v>0</v>
      </c>
      <c r="P61" s="619">
        <v>-561344</v>
      </c>
      <c r="Q61" s="619">
        <v>0</v>
      </c>
      <c r="R61" s="619">
        <v>-561344</v>
      </c>
      <c r="S61" s="619">
        <v>509477</v>
      </c>
      <c r="T61" s="619">
        <v>0</v>
      </c>
      <c r="U61" s="619">
        <v>509477</v>
      </c>
      <c r="V61" s="619">
        <v>2316234</v>
      </c>
      <c r="W61" s="619">
        <v>0</v>
      </c>
      <c r="X61" s="619">
        <v>2316234</v>
      </c>
      <c r="Y61" s="619">
        <v>0</v>
      </c>
      <c r="Z61" s="619">
        <v>0</v>
      </c>
      <c r="AA61" s="619">
        <v>0</v>
      </c>
      <c r="AB61" s="619">
        <v>343892</v>
      </c>
      <c r="AC61" s="619">
        <v>0</v>
      </c>
      <c r="AD61" s="619">
        <v>343892</v>
      </c>
      <c r="AE61" s="619">
        <v>1334928</v>
      </c>
      <c r="AF61" s="619">
        <v>0</v>
      </c>
      <c r="AG61" s="619">
        <v>1334928</v>
      </c>
      <c r="AH61" s="619">
        <v>-2110059</v>
      </c>
      <c r="AI61" s="619">
        <v>0</v>
      </c>
      <c r="AJ61" s="619">
        <v>-2110059</v>
      </c>
      <c r="AK61" s="619">
        <v>61824898</v>
      </c>
      <c r="AL61" s="619">
        <v>0</v>
      </c>
      <c r="AM61" s="619">
        <v>61824898</v>
      </c>
      <c r="AN61" s="619">
        <v>0</v>
      </c>
      <c r="AO61" s="619">
        <v>0</v>
      </c>
      <c r="AP61" s="619">
        <v>0</v>
      </c>
      <c r="AQ61" s="619">
        <v>0</v>
      </c>
      <c r="AR61" s="619">
        <v>0</v>
      </c>
      <c r="AS61" s="619">
        <v>0</v>
      </c>
      <c r="AT61" s="619">
        <v>0</v>
      </c>
      <c r="AU61" s="619">
        <v>0</v>
      </c>
      <c r="AV61" s="619">
        <v>0</v>
      </c>
      <c r="AW61" s="619">
        <v>0</v>
      </c>
      <c r="AX61" s="619">
        <v>0</v>
      </c>
      <c r="AY61" s="619">
        <v>0</v>
      </c>
      <c r="AZ61" s="619">
        <v>0</v>
      </c>
      <c r="BA61" s="619">
        <v>0</v>
      </c>
      <c r="BB61" s="619">
        <v>0</v>
      </c>
      <c r="BC61" s="619">
        <v>0</v>
      </c>
      <c r="BD61" s="619">
        <v>0</v>
      </c>
      <c r="BE61" s="619">
        <v>0</v>
      </c>
      <c r="BF61" s="619">
        <v>0</v>
      </c>
      <c r="BG61" s="619">
        <v>0</v>
      </c>
      <c r="BH61" s="619">
        <v>0</v>
      </c>
      <c r="BI61" s="619">
        <v>0</v>
      </c>
      <c r="BJ61" s="619">
        <v>0</v>
      </c>
      <c r="BK61" s="619">
        <v>0</v>
      </c>
      <c r="BL61" s="619">
        <v>0</v>
      </c>
      <c r="BM61" s="619">
        <v>0</v>
      </c>
      <c r="BN61" s="619">
        <v>0</v>
      </c>
      <c r="BO61" s="619">
        <v>0</v>
      </c>
      <c r="BP61" s="619">
        <v>0</v>
      </c>
      <c r="BQ61" s="619">
        <v>0</v>
      </c>
      <c r="BR61" s="619">
        <v>0</v>
      </c>
      <c r="BS61" s="619">
        <v>0</v>
      </c>
      <c r="BT61" s="619">
        <v>0</v>
      </c>
      <c r="BU61" s="619">
        <v>0</v>
      </c>
      <c r="BV61" s="619">
        <v>4962244</v>
      </c>
      <c r="BW61" s="619">
        <v>-2794235</v>
      </c>
      <c r="BX61" s="620" t="s">
        <v>520</v>
      </c>
      <c r="BY61" s="620" t="s">
        <v>521</v>
      </c>
      <c r="BZ61" s="610" t="s">
        <v>474</v>
      </c>
      <c r="CA61" s="611" t="s">
        <v>499</v>
      </c>
      <c r="CB61" s="611" t="s">
        <v>697</v>
      </c>
      <c r="CC61" s="610" t="s">
        <v>1432</v>
      </c>
    </row>
    <row r="62" spans="1:81" x14ac:dyDescent="0.25">
      <c r="A62" s="610" t="s">
        <v>3385</v>
      </c>
      <c r="B62" s="617" t="s">
        <v>698</v>
      </c>
      <c r="C62" s="618" t="s">
        <v>699</v>
      </c>
      <c r="D62" s="619">
        <v>135099390</v>
      </c>
      <c r="E62" s="619">
        <v>1058867</v>
      </c>
      <c r="F62" s="619">
        <v>136158257</v>
      </c>
      <c r="G62" s="619">
        <v>-134255</v>
      </c>
      <c r="H62" s="619">
        <v>0</v>
      </c>
      <c r="I62" s="619">
        <v>-134255</v>
      </c>
      <c r="J62" s="619">
        <v>-807857</v>
      </c>
      <c r="K62" s="619">
        <v>0</v>
      </c>
      <c r="L62" s="619">
        <v>-807857</v>
      </c>
      <c r="M62" s="619">
        <v>0</v>
      </c>
      <c r="N62" s="619">
        <v>0</v>
      </c>
      <c r="O62" s="619">
        <v>0</v>
      </c>
      <c r="P62" s="619">
        <v>-897857</v>
      </c>
      <c r="Q62" s="619">
        <v>0</v>
      </c>
      <c r="R62" s="619">
        <v>-897857</v>
      </c>
      <c r="S62" s="619">
        <v>0</v>
      </c>
      <c r="T62" s="619">
        <v>0</v>
      </c>
      <c r="U62" s="619">
        <v>0</v>
      </c>
      <c r="V62" s="619">
        <v>0</v>
      </c>
      <c r="W62" s="619">
        <v>0</v>
      </c>
      <c r="X62" s="619">
        <v>0</v>
      </c>
      <c r="Y62" s="619">
        <v>0</v>
      </c>
      <c r="Z62" s="619">
        <v>0</v>
      </c>
      <c r="AA62" s="619">
        <v>0</v>
      </c>
      <c r="AB62" s="619">
        <v>790000</v>
      </c>
      <c r="AC62" s="619">
        <v>0</v>
      </c>
      <c r="AD62" s="619">
        <v>790000</v>
      </c>
      <c r="AE62" s="619">
        <v>5315000</v>
      </c>
      <c r="AF62" s="619">
        <v>0</v>
      </c>
      <c r="AG62" s="619">
        <v>5315000</v>
      </c>
      <c r="AH62" s="619">
        <v>-500000</v>
      </c>
      <c r="AI62" s="619">
        <v>0</v>
      </c>
      <c r="AJ62" s="619">
        <v>-500000</v>
      </c>
      <c r="AK62" s="619">
        <v>139672278</v>
      </c>
      <c r="AL62" s="619">
        <v>1058867</v>
      </c>
      <c r="AM62" s="619">
        <v>140731145</v>
      </c>
      <c r="AN62" s="619">
        <v>1058867</v>
      </c>
      <c r="AO62" s="619">
        <v>1058867</v>
      </c>
      <c r="AP62" s="619">
        <v>3747266</v>
      </c>
      <c r="AQ62" s="619">
        <v>0</v>
      </c>
      <c r="AR62" s="619">
        <v>3747266</v>
      </c>
      <c r="AS62" s="619">
        <v>0</v>
      </c>
      <c r="AT62" s="619">
        <v>0</v>
      </c>
      <c r="AU62" s="619">
        <v>0</v>
      </c>
      <c r="AV62" s="619">
        <v>35005</v>
      </c>
      <c r="AW62" s="619">
        <v>35005</v>
      </c>
      <c r="AX62" s="619">
        <v>681454</v>
      </c>
      <c r="AY62" s="619">
        <v>681454</v>
      </c>
      <c r="AZ62" s="619">
        <v>425773</v>
      </c>
      <c r="BA62" s="619">
        <v>0</v>
      </c>
      <c r="BB62" s="619">
        <v>120586</v>
      </c>
      <c r="BC62" s="619">
        <v>120586</v>
      </c>
      <c r="BD62" s="619">
        <v>0</v>
      </c>
      <c r="BE62" s="619">
        <v>0</v>
      </c>
      <c r="BF62" s="619">
        <v>0</v>
      </c>
      <c r="BG62" s="619">
        <v>0</v>
      </c>
      <c r="BH62" s="619">
        <v>0</v>
      </c>
      <c r="BI62" s="619">
        <v>0</v>
      </c>
      <c r="BJ62" s="619">
        <v>0</v>
      </c>
      <c r="BK62" s="619">
        <v>0</v>
      </c>
      <c r="BL62" s="619">
        <v>0</v>
      </c>
      <c r="BM62" s="619">
        <v>0</v>
      </c>
      <c r="BN62" s="619">
        <v>0</v>
      </c>
      <c r="BO62" s="619">
        <v>0</v>
      </c>
      <c r="BP62" s="619">
        <v>0</v>
      </c>
      <c r="BQ62" s="619">
        <v>0</v>
      </c>
      <c r="BR62" s="619">
        <v>0</v>
      </c>
      <c r="BS62" s="619">
        <v>0</v>
      </c>
      <c r="BT62" s="619">
        <v>0</v>
      </c>
      <c r="BU62" s="619">
        <v>0</v>
      </c>
      <c r="BV62" s="619">
        <v>8989658</v>
      </c>
      <c r="BW62" s="619">
        <v>-3834576</v>
      </c>
      <c r="BX62" s="620" t="s">
        <v>535</v>
      </c>
      <c r="BY62" s="620" t="s">
        <v>473</v>
      </c>
      <c r="BZ62" s="610" t="s">
        <v>535</v>
      </c>
      <c r="CA62" s="611" t="s">
        <v>536</v>
      </c>
      <c r="CB62" s="611" t="s">
        <v>700</v>
      </c>
      <c r="CC62" s="610" t="s">
        <v>1432</v>
      </c>
    </row>
    <row r="63" spans="1:81" x14ac:dyDescent="0.25">
      <c r="A63" s="610" t="s">
        <v>3385</v>
      </c>
      <c r="B63" s="617" t="s">
        <v>701</v>
      </c>
      <c r="C63" s="618" t="s">
        <v>702</v>
      </c>
      <c r="D63" s="619">
        <v>28354366</v>
      </c>
      <c r="E63" s="619">
        <v>0</v>
      </c>
      <c r="F63" s="619">
        <v>28354366</v>
      </c>
      <c r="G63" s="619">
        <v>-7331</v>
      </c>
      <c r="H63" s="619">
        <v>0</v>
      </c>
      <c r="I63" s="619">
        <v>-7331</v>
      </c>
      <c r="J63" s="619">
        <v>-268231</v>
      </c>
      <c r="K63" s="619">
        <v>0</v>
      </c>
      <c r="L63" s="619">
        <v>-268231</v>
      </c>
      <c r="M63" s="619">
        <v>0</v>
      </c>
      <c r="N63" s="619">
        <v>0</v>
      </c>
      <c r="O63" s="619">
        <v>0</v>
      </c>
      <c r="P63" s="619">
        <v>-405742</v>
      </c>
      <c r="Q63" s="619">
        <v>0</v>
      </c>
      <c r="R63" s="619">
        <v>-405742</v>
      </c>
      <c r="S63" s="619">
        <v>99343</v>
      </c>
      <c r="T63" s="619">
        <v>0</v>
      </c>
      <c r="U63" s="619">
        <v>99343</v>
      </c>
      <c r="V63" s="619">
        <v>283376</v>
      </c>
      <c r="W63" s="619">
        <v>0</v>
      </c>
      <c r="X63" s="619">
        <v>283376</v>
      </c>
      <c r="Y63" s="619">
        <v>0</v>
      </c>
      <c r="Z63" s="619">
        <v>0</v>
      </c>
      <c r="AA63" s="619">
        <v>0</v>
      </c>
      <c r="AB63" s="619">
        <v>35413</v>
      </c>
      <c r="AC63" s="619">
        <v>0</v>
      </c>
      <c r="AD63" s="619">
        <v>35413</v>
      </c>
      <c r="AE63" s="619">
        <v>-283376</v>
      </c>
      <c r="AF63" s="619">
        <v>0</v>
      </c>
      <c r="AG63" s="619">
        <v>-283376</v>
      </c>
      <c r="AH63" s="619">
        <v>-425315</v>
      </c>
      <c r="AI63" s="619">
        <v>0</v>
      </c>
      <c r="AJ63" s="619">
        <v>-425315</v>
      </c>
      <c r="AK63" s="619">
        <v>27650734</v>
      </c>
      <c r="AL63" s="619">
        <v>0</v>
      </c>
      <c r="AM63" s="619">
        <v>27650734</v>
      </c>
      <c r="AN63" s="619">
        <v>0</v>
      </c>
      <c r="AO63" s="619">
        <v>0</v>
      </c>
      <c r="AP63" s="619">
        <v>111297</v>
      </c>
      <c r="AQ63" s="619">
        <v>0</v>
      </c>
      <c r="AR63" s="619">
        <v>111297</v>
      </c>
      <c r="AS63" s="619">
        <v>0</v>
      </c>
      <c r="AT63" s="619">
        <v>0</v>
      </c>
      <c r="AU63" s="619">
        <v>0</v>
      </c>
      <c r="AV63" s="619">
        <v>0</v>
      </c>
      <c r="AW63" s="619">
        <v>0</v>
      </c>
      <c r="AX63" s="619">
        <v>0</v>
      </c>
      <c r="AY63" s="619">
        <v>0</v>
      </c>
      <c r="AZ63" s="619">
        <v>0</v>
      </c>
      <c r="BA63" s="619">
        <v>0</v>
      </c>
      <c r="BB63" s="619">
        <v>0</v>
      </c>
      <c r="BC63" s="619">
        <v>0</v>
      </c>
      <c r="BD63" s="619">
        <v>0</v>
      </c>
      <c r="BE63" s="619">
        <v>0</v>
      </c>
      <c r="BF63" s="619">
        <v>0</v>
      </c>
      <c r="BG63" s="619">
        <v>0</v>
      </c>
      <c r="BH63" s="619">
        <v>0</v>
      </c>
      <c r="BI63" s="619">
        <v>0</v>
      </c>
      <c r="BJ63" s="619">
        <v>0</v>
      </c>
      <c r="BK63" s="619">
        <v>0</v>
      </c>
      <c r="BL63" s="619">
        <v>0</v>
      </c>
      <c r="BM63" s="619">
        <v>0</v>
      </c>
      <c r="BN63" s="619">
        <v>0</v>
      </c>
      <c r="BO63" s="619">
        <v>0</v>
      </c>
      <c r="BP63" s="619">
        <v>0</v>
      </c>
      <c r="BQ63" s="619">
        <v>0</v>
      </c>
      <c r="BR63" s="619">
        <v>0</v>
      </c>
      <c r="BS63" s="619">
        <v>0</v>
      </c>
      <c r="BT63" s="619">
        <v>0</v>
      </c>
      <c r="BU63" s="619">
        <v>0</v>
      </c>
      <c r="BV63" s="619">
        <v>2132064</v>
      </c>
      <c r="BW63" s="619">
        <v>-721221</v>
      </c>
      <c r="BX63" s="620" t="s">
        <v>669</v>
      </c>
      <c r="BY63" s="620" t="s">
        <v>473</v>
      </c>
      <c r="BZ63" s="610" t="s">
        <v>474</v>
      </c>
      <c r="CA63" s="611" t="s">
        <v>536</v>
      </c>
      <c r="CB63" s="611" t="s">
        <v>703</v>
      </c>
      <c r="CC63" s="610" t="s">
        <v>3368</v>
      </c>
    </row>
    <row r="64" spans="1:81" x14ac:dyDescent="0.25">
      <c r="A64" s="610" t="s">
        <v>3385</v>
      </c>
      <c r="B64" s="617" t="s">
        <v>704</v>
      </c>
      <c r="C64" s="618" t="s">
        <v>705</v>
      </c>
      <c r="D64" s="619">
        <v>119350046</v>
      </c>
      <c r="E64" s="619">
        <v>0</v>
      </c>
      <c r="F64" s="619">
        <v>119350046</v>
      </c>
      <c r="G64" s="619">
        <v>-49067</v>
      </c>
      <c r="H64" s="619">
        <v>0</v>
      </c>
      <c r="I64" s="619">
        <v>-49067</v>
      </c>
      <c r="J64" s="619">
        <v>-579726</v>
      </c>
      <c r="K64" s="619">
        <v>0</v>
      </c>
      <c r="L64" s="619">
        <v>-579726</v>
      </c>
      <c r="M64" s="619">
        <v>0</v>
      </c>
      <c r="N64" s="619">
        <v>0</v>
      </c>
      <c r="O64" s="619">
        <v>0</v>
      </c>
      <c r="P64" s="619">
        <v>-2502156</v>
      </c>
      <c r="Q64" s="619">
        <v>0</v>
      </c>
      <c r="R64" s="619">
        <v>-2502156</v>
      </c>
      <c r="S64" s="619">
        <v>408953</v>
      </c>
      <c r="T64" s="619">
        <v>0</v>
      </c>
      <c r="U64" s="619">
        <v>408953</v>
      </c>
      <c r="V64" s="619">
        <v>2798654</v>
      </c>
      <c r="W64" s="619">
        <v>0</v>
      </c>
      <c r="X64" s="619">
        <v>2798654</v>
      </c>
      <c r="Y64" s="619">
        <v>0</v>
      </c>
      <c r="Z64" s="619">
        <v>0</v>
      </c>
      <c r="AA64" s="619">
        <v>0</v>
      </c>
      <c r="AB64" s="619">
        <v>219677</v>
      </c>
      <c r="AC64" s="619">
        <v>0</v>
      </c>
      <c r="AD64" s="619">
        <v>219677</v>
      </c>
      <c r="AE64" s="619">
        <v>698016</v>
      </c>
      <c r="AF64" s="619">
        <v>0</v>
      </c>
      <c r="AG64" s="619">
        <v>698016</v>
      </c>
      <c r="AH64" s="619">
        <v>-7265286</v>
      </c>
      <c r="AI64" s="619">
        <v>0</v>
      </c>
      <c r="AJ64" s="619">
        <v>-7265286</v>
      </c>
      <c r="AK64" s="619">
        <v>113658837</v>
      </c>
      <c r="AL64" s="619">
        <v>0</v>
      </c>
      <c r="AM64" s="619">
        <v>113658837</v>
      </c>
      <c r="AN64" s="619">
        <v>0</v>
      </c>
      <c r="AO64" s="619">
        <v>0</v>
      </c>
      <c r="AP64" s="619">
        <v>0</v>
      </c>
      <c r="AQ64" s="619">
        <v>0</v>
      </c>
      <c r="AR64" s="619">
        <v>0</v>
      </c>
      <c r="AS64" s="619">
        <v>0</v>
      </c>
      <c r="AT64" s="619">
        <v>0</v>
      </c>
      <c r="AU64" s="619">
        <v>0</v>
      </c>
      <c r="AV64" s="619">
        <v>0</v>
      </c>
      <c r="AW64" s="619">
        <v>0</v>
      </c>
      <c r="AX64" s="619">
        <v>0</v>
      </c>
      <c r="AY64" s="619">
        <v>0</v>
      </c>
      <c r="AZ64" s="619">
        <v>0</v>
      </c>
      <c r="BA64" s="619">
        <v>0</v>
      </c>
      <c r="BB64" s="619">
        <v>0</v>
      </c>
      <c r="BC64" s="619">
        <v>0</v>
      </c>
      <c r="BD64" s="619">
        <v>0</v>
      </c>
      <c r="BE64" s="619">
        <v>0</v>
      </c>
      <c r="BF64" s="619">
        <v>0</v>
      </c>
      <c r="BG64" s="619">
        <v>0</v>
      </c>
      <c r="BH64" s="619">
        <v>0</v>
      </c>
      <c r="BI64" s="619">
        <v>0</v>
      </c>
      <c r="BJ64" s="619">
        <v>0</v>
      </c>
      <c r="BK64" s="619">
        <v>0</v>
      </c>
      <c r="BL64" s="619">
        <v>0</v>
      </c>
      <c r="BM64" s="619">
        <v>0</v>
      </c>
      <c r="BN64" s="619">
        <v>0</v>
      </c>
      <c r="BO64" s="619">
        <v>0</v>
      </c>
      <c r="BP64" s="619">
        <v>0</v>
      </c>
      <c r="BQ64" s="619">
        <v>0</v>
      </c>
      <c r="BR64" s="619">
        <v>0</v>
      </c>
      <c r="BS64" s="619">
        <v>0</v>
      </c>
      <c r="BT64" s="619">
        <v>0</v>
      </c>
      <c r="BU64" s="619">
        <v>0</v>
      </c>
      <c r="BV64" s="619">
        <v>11026651</v>
      </c>
      <c r="BW64" s="619">
        <v>-3314642</v>
      </c>
      <c r="BX64" s="620" t="s">
        <v>513</v>
      </c>
      <c r="BY64" s="620" t="s">
        <v>547</v>
      </c>
      <c r="BZ64" s="610" t="s">
        <v>515</v>
      </c>
      <c r="CA64" s="611" t="s">
        <v>548</v>
      </c>
      <c r="CB64" s="611" t="s">
        <v>706</v>
      </c>
      <c r="CC64" s="610" t="s">
        <v>1432</v>
      </c>
    </row>
    <row r="65" spans="1:81" x14ac:dyDescent="0.25">
      <c r="A65" s="610" t="s">
        <v>3385</v>
      </c>
      <c r="B65" s="617" t="s">
        <v>707</v>
      </c>
      <c r="C65" s="618" t="s">
        <v>708</v>
      </c>
      <c r="D65" s="619">
        <v>127853481</v>
      </c>
      <c r="E65" s="619">
        <v>0</v>
      </c>
      <c r="F65" s="619">
        <v>127853481</v>
      </c>
      <c r="G65" s="619">
        <v>-51458</v>
      </c>
      <c r="H65" s="619">
        <v>0</v>
      </c>
      <c r="I65" s="619">
        <v>-51458</v>
      </c>
      <c r="J65" s="619">
        <v>-788275</v>
      </c>
      <c r="K65" s="619">
        <v>0</v>
      </c>
      <c r="L65" s="619">
        <v>-788275</v>
      </c>
      <c r="M65" s="619">
        <v>0</v>
      </c>
      <c r="N65" s="619">
        <v>0</v>
      </c>
      <c r="O65" s="619">
        <v>0</v>
      </c>
      <c r="P65" s="619">
        <v>-146844</v>
      </c>
      <c r="Q65" s="619">
        <v>0</v>
      </c>
      <c r="R65" s="619">
        <v>-146844</v>
      </c>
      <c r="S65" s="619">
        <v>4975</v>
      </c>
      <c r="T65" s="619">
        <v>0</v>
      </c>
      <c r="U65" s="619">
        <v>4975</v>
      </c>
      <c r="V65" s="619">
        <v>1727446</v>
      </c>
      <c r="W65" s="619">
        <v>0</v>
      </c>
      <c r="X65" s="619">
        <v>1727446</v>
      </c>
      <c r="Y65" s="619">
        <v>0</v>
      </c>
      <c r="Z65" s="619">
        <v>0</v>
      </c>
      <c r="AA65" s="619">
        <v>0</v>
      </c>
      <c r="AB65" s="619">
        <v>90</v>
      </c>
      <c r="AC65" s="619">
        <v>0</v>
      </c>
      <c r="AD65" s="619">
        <v>90</v>
      </c>
      <c r="AE65" s="619">
        <v>-4857456</v>
      </c>
      <c r="AF65" s="619">
        <v>0</v>
      </c>
      <c r="AG65" s="619">
        <v>-4857456</v>
      </c>
      <c r="AH65" s="619">
        <v>0</v>
      </c>
      <c r="AI65" s="619">
        <v>0</v>
      </c>
      <c r="AJ65" s="619">
        <v>0</v>
      </c>
      <c r="AK65" s="619">
        <v>124530234</v>
      </c>
      <c r="AL65" s="619">
        <v>0</v>
      </c>
      <c r="AM65" s="619">
        <v>124530234</v>
      </c>
      <c r="AN65" s="619">
        <v>0</v>
      </c>
      <c r="AO65" s="619">
        <v>0</v>
      </c>
      <c r="AP65" s="619">
        <v>1873</v>
      </c>
      <c r="AQ65" s="619">
        <v>0</v>
      </c>
      <c r="AR65" s="619">
        <v>1873</v>
      </c>
      <c r="AS65" s="619">
        <v>0</v>
      </c>
      <c r="AT65" s="619">
        <v>0</v>
      </c>
      <c r="AU65" s="619">
        <v>0</v>
      </c>
      <c r="AV65" s="619">
        <v>0</v>
      </c>
      <c r="AW65" s="619">
        <v>0</v>
      </c>
      <c r="AX65" s="619">
        <v>0</v>
      </c>
      <c r="AY65" s="619">
        <v>0</v>
      </c>
      <c r="AZ65" s="619">
        <v>0</v>
      </c>
      <c r="BA65" s="619">
        <v>0</v>
      </c>
      <c r="BB65" s="619">
        <v>0</v>
      </c>
      <c r="BC65" s="619">
        <v>0</v>
      </c>
      <c r="BD65" s="619">
        <v>0</v>
      </c>
      <c r="BE65" s="619">
        <v>0</v>
      </c>
      <c r="BF65" s="619">
        <v>0</v>
      </c>
      <c r="BG65" s="619">
        <v>0</v>
      </c>
      <c r="BH65" s="619">
        <v>0</v>
      </c>
      <c r="BI65" s="619">
        <v>0</v>
      </c>
      <c r="BJ65" s="619">
        <v>0</v>
      </c>
      <c r="BK65" s="619">
        <v>0</v>
      </c>
      <c r="BL65" s="619">
        <v>0</v>
      </c>
      <c r="BM65" s="619">
        <v>0</v>
      </c>
      <c r="BN65" s="619">
        <v>0</v>
      </c>
      <c r="BO65" s="619">
        <v>0</v>
      </c>
      <c r="BP65" s="619">
        <v>0</v>
      </c>
      <c r="BQ65" s="619">
        <v>0</v>
      </c>
      <c r="BR65" s="619">
        <v>0</v>
      </c>
      <c r="BS65" s="619">
        <v>0</v>
      </c>
      <c r="BT65" s="619">
        <v>0</v>
      </c>
      <c r="BU65" s="619">
        <v>0</v>
      </c>
      <c r="BV65" s="619">
        <v>3859431</v>
      </c>
      <c r="BW65" s="619">
        <v>-2533255</v>
      </c>
      <c r="BX65" s="620" t="s">
        <v>472</v>
      </c>
      <c r="BY65" s="620" t="s">
        <v>473</v>
      </c>
      <c r="BZ65" s="610" t="s">
        <v>474</v>
      </c>
      <c r="CA65" s="611" t="s">
        <v>475</v>
      </c>
      <c r="CB65" s="611" t="s">
        <v>709</v>
      </c>
      <c r="CC65" s="610" t="s">
        <v>1432</v>
      </c>
    </row>
    <row r="66" spans="1:81" x14ac:dyDescent="0.25">
      <c r="A66" s="610" t="s">
        <v>3385</v>
      </c>
      <c r="B66" s="617" t="s">
        <v>710</v>
      </c>
      <c r="C66" s="618" t="s">
        <v>711</v>
      </c>
      <c r="D66" s="619">
        <v>79854811</v>
      </c>
      <c r="E66" s="619">
        <v>20248072</v>
      </c>
      <c r="F66" s="619">
        <v>100102883</v>
      </c>
      <c r="G66" s="619">
        <v>-49042</v>
      </c>
      <c r="H66" s="619">
        <v>-21324</v>
      </c>
      <c r="I66" s="619">
        <v>-70366</v>
      </c>
      <c r="J66" s="619">
        <v>-339815</v>
      </c>
      <c r="K66" s="619">
        <v>-168409</v>
      </c>
      <c r="L66" s="619">
        <v>-508224</v>
      </c>
      <c r="M66" s="619">
        <v>-2600</v>
      </c>
      <c r="N66" s="619">
        <v>-2</v>
      </c>
      <c r="O66" s="619">
        <v>-2602</v>
      </c>
      <c r="P66" s="619">
        <v>735636</v>
      </c>
      <c r="Q66" s="619">
        <v>-2142929</v>
      </c>
      <c r="R66" s="619">
        <v>-1407293</v>
      </c>
      <c r="S66" s="619">
        <v>240578</v>
      </c>
      <c r="T66" s="619">
        <v>31668</v>
      </c>
      <c r="U66" s="619">
        <v>272246</v>
      </c>
      <c r="V66" s="619">
        <v>4304460</v>
      </c>
      <c r="W66" s="619">
        <v>4162653</v>
      </c>
      <c r="X66" s="619">
        <v>8467113</v>
      </c>
      <c r="Y66" s="619">
        <v>0</v>
      </c>
      <c r="Z66" s="619">
        <v>0</v>
      </c>
      <c r="AA66" s="619">
        <v>0</v>
      </c>
      <c r="AB66" s="619">
        <v>1248520</v>
      </c>
      <c r="AC66" s="619">
        <v>5543</v>
      </c>
      <c r="AD66" s="619">
        <v>1254063</v>
      </c>
      <c r="AE66" s="619">
        <v>-8196138</v>
      </c>
      <c r="AF66" s="619">
        <v>-872902</v>
      </c>
      <c r="AG66" s="619">
        <v>-9069040</v>
      </c>
      <c r="AH66" s="619">
        <v>-1351536</v>
      </c>
      <c r="AI66" s="619">
        <v>-353096</v>
      </c>
      <c r="AJ66" s="619">
        <v>-1704632</v>
      </c>
      <c r="AK66" s="619">
        <v>76784689</v>
      </c>
      <c r="AL66" s="619">
        <v>21057683</v>
      </c>
      <c r="AM66" s="619">
        <v>97842372</v>
      </c>
      <c r="AN66" s="619">
        <v>21057683</v>
      </c>
      <c r="AO66" s="619">
        <v>21057683</v>
      </c>
      <c r="AP66" s="619">
        <v>0</v>
      </c>
      <c r="AQ66" s="619">
        <v>0</v>
      </c>
      <c r="AR66" s="619">
        <v>0</v>
      </c>
      <c r="AS66" s="619">
        <v>0</v>
      </c>
      <c r="AT66" s="619">
        <v>0</v>
      </c>
      <c r="AU66" s="619">
        <v>0</v>
      </c>
      <c r="AV66" s="619">
        <v>1128570</v>
      </c>
      <c r="AW66" s="619">
        <v>1128570</v>
      </c>
      <c r="AX66" s="619">
        <v>20508150</v>
      </c>
      <c r="AY66" s="619">
        <v>20508150</v>
      </c>
      <c r="AZ66" s="619">
        <v>1678103</v>
      </c>
      <c r="BA66" s="619">
        <v>0</v>
      </c>
      <c r="BB66" s="619">
        <v>0</v>
      </c>
      <c r="BC66" s="619">
        <v>0</v>
      </c>
      <c r="BD66" s="619">
        <v>0</v>
      </c>
      <c r="BE66" s="619">
        <v>0</v>
      </c>
      <c r="BF66" s="619">
        <v>0</v>
      </c>
      <c r="BG66" s="619">
        <v>0</v>
      </c>
      <c r="BH66" s="619">
        <v>0</v>
      </c>
      <c r="BI66" s="619">
        <v>0</v>
      </c>
      <c r="BJ66" s="619">
        <v>0</v>
      </c>
      <c r="BK66" s="619">
        <v>0</v>
      </c>
      <c r="BL66" s="619">
        <v>0</v>
      </c>
      <c r="BM66" s="619">
        <v>0</v>
      </c>
      <c r="BN66" s="619">
        <v>0</v>
      </c>
      <c r="BO66" s="619">
        <v>0</v>
      </c>
      <c r="BP66" s="619">
        <v>0</v>
      </c>
      <c r="BQ66" s="619">
        <v>0</v>
      </c>
      <c r="BR66" s="619">
        <v>0</v>
      </c>
      <c r="BS66" s="619">
        <v>0</v>
      </c>
      <c r="BT66" s="619">
        <v>0</v>
      </c>
      <c r="BU66" s="619">
        <v>0</v>
      </c>
      <c r="BV66" s="619">
        <v>21170142</v>
      </c>
      <c r="BW66" s="619">
        <v>-13665639</v>
      </c>
      <c r="BX66" s="620" t="s">
        <v>503</v>
      </c>
      <c r="BY66" s="620" t="s">
        <v>504</v>
      </c>
      <c r="BZ66" s="610" t="s">
        <v>505</v>
      </c>
      <c r="CA66" s="611" t="s">
        <v>506</v>
      </c>
      <c r="CB66" s="611" t="s">
        <v>712</v>
      </c>
      <c r="CC66" s="610" t="s">
        <v>1432</v>
      </c>
    </row>
    <row r="67" spans="1:81" x14ac:dyDescent="0.25">
      <c r="A67" s="610" t="s">
        <v>3386</v>
      </c>
      <c r="B67" s="617" t="s">
        <v>713</v>
      </c>
      <c r="C67" s="618" t="s">
        <v>714</v>
      </c>
      <c r="D67" s="619">
        <v>99005433</v>
      </c>
      <c r="E67" s="619">
        <v>2130524</v>
      </c>
      <c r="F67" s="619">
        <v>101135957</v>
      </c>
      <c r="G67" s="619">
        <v>-72702</v>
      </c>
      <c r="H67" s="619">
        <v>-859</v>
      </c>
      <c r="I67" s="619">
        <v>-73561</v>
      </c>
      <c r="J67" s="619">
        <v>-813603</v>
      </c>
      <c r="K67" s="619">
        <v>-17037</v>
      </c>
      <c r="L67" s="619">
        <v>-830640</v>
      </c>
      <c r="M67" s="619">
        <v>15626</v>
      </c>
      <c r="N67" s="619">
        <v>0</v>
      </c>
      <c r="O67" s="619">
        <v>15626</v>
      </c>
      <c r="P67" s="619">
        <v>-1138994</v>
      </c>
      <c r="Q67" s="619">
        <v>11113</v>
      </c>
      <c r="R67" s="619">
        <v>-1127881</v>
      </c>
      <c r="S67" s="619">
        <v>306571</v>
      </c>
      <c r="T67" s="619">
        <v>0</v>
      </c>
      <c r="U67" s="619">
        <v>306571</v>
      </c>
      <c r="V67" s="619">
        <v>4306858</v>
      </c>
      <c r="W67" s="619">
        <v>92215</v>
      </c>
      <c r="X67" s="619">
        <v>4399073</v>
      </c>
      <c r="Y67" s="619">
        <v>0</v>
      </c>
      <c r="Z67" s="619">
        <v>0</v>
      </c>
      <c r="AA67" s="619">
        <v>0</v>
      </c>
      <c r="AB67" s="619">
        <v>-270016</v>
      </c>
      <c r="AC67" s="619">
        <v>0</v>
      </c>
      <c r="AD67" s="619">
        <v>-270016</v>
      </c>
      <c r="AE67" s="619">
        <v>-2774232</v>
      </c>
      <c r="AF67" s="619">
        <v>76893</v>
      </c>
      <c r="AG67" s="619">
        <v>-2697339</v>
      </c>
      <c r="AH67" s="619">
        <v>-2477528</v>
      </c>
      <c r="AI67" s="619">
        <v>-22902</v>
      </c>
      <c r="AJ67" s="619">
        <v>-2500430</v>
      </c>
      <c r="AK67" s="619">
        <v>96901016</v>
      </c>
      <c r="AL67" s="619">
        <v>2286984</v>
      </c>
      <c r="AM67" s="619">
        <v>99188000</v>
      </c>
      <c r="AN67" s="619">
        <v>2286984</v>
      </c>
      <c r="AO67" s="619">
        <v>2286984</v>
      </c>
      <c r="AP67" s="619">
        <v>1146331</v>
      </c>
      <c r="AQ67" s="619">
        <v>2881</v>
      </c>
      <c r="AR67" s="619">
        <v>1149212</v>
      </c>
      <c r="AS67" s="619">
        <v>0</v>
      </c>
      <c r="AT67" s="619">
        <v>0</v>
      </c>
      <c r="AU67" s="619">
        <v>0</v>
      </c>
      <c r="AV67" s="619">
        <v>71037</v>
      </c>
      <c r="AW67" s="619">
        <v>71037</v>
      </c>
      <c r="AX67" s="619">
        <v>1914375</v>
      </c>
      <c r="AY67" s="619">
        <v>1914375</v>
      </c>
      <c r="AZ67" s="619">
        <v>440765</v>
      </c>
      <c r="BA67" s="619">
        <v>0</v>
      </c>
      <c r="BB67" s="619">
        <v>0</v>
      </c>
      <c r="BC67" s="619">
        <v>0</v>
      </c>
      <c r="BD67" s="619">
        <v>0</v>
      </c>
      <c r="BE67" s="619">
        <v>169732</v>
      </c>
      <c r="BF67" s="619">
        <v>169732</v>
      </c>
      <c r="BG67" s="619">
        <v>0</v>
      </c>
      <c r="BH67" s="619">
        <v>0</v>
      </c>
      <c r="BI67" s="619">
        <v>0</v>
      </c>
      <c r="BJ67" s="619">
        <v>169732</v>
      </c>
      <c r="BK67" s="619">
        <v>169732</v>
      </c>
      <c r="BL67" s="619">
        <v>0</v>
      </c>
      <c r="BM67" s="619">
        <v>0</v>
      </c>
      <c r="BN67" s="619">
        <v>0</v>
      </c>
      <c r="BO67" s="619">
        <v>0</v>
      </c>
      <c r="BP67" s="619">
        <v>0</v>
      </c>
      <c r="BQ67" s="619">
        <v>0</v>
      </c>
      <c r="BR67" s="619">
        <v>0</v>
      </c>
      <c r="BS67" s="619">
        <v>0</v>
      </c>
      <c r="BT67" s="619">
        <v>0</v>
      </c>
      <c r="BU67" s="619">
        <v>0</v>
      </c>
      <c r="BV67" s="619">
        <v>5639347</v>
      </c>
      <c r="BW67" s="619">
        <v>-2083856</v>
      </c>
      <c r="BX67" s="620" t="s">
        <v>535</v>
      </c>
      <c r="BY67" s="620" t="s">
        <v>715</v>
      </c>
      <c r="BZ67" s="610" t="s">
        <v>535</v>
      </c>
      <c r="CA67" s="611" t="s">
        <v>558</v>
      </c>
      <c r="CB67" s="611" t="s">
        <v>716</v>
      </c>
      <c r="CC67" s="610" t="s">
        <v>1432</v>
      </c>
    </row>
    <row r="68" spans="1:81" x14ac:dyDescent="0.25">
      <c r="A68" s="610" t="s">
        <v>3385</v>
      </c>
      <c r="B68" s="617" t="s">
        <v>717</v>
      </c>
      <c r="C68" s="618" t="s">
        <v>718</v>
      </c>
      <c r="D68" s="619">
        <v>60193848</v>
      </c>
      <c r="E68" s="619">
        <v>2077161</v>
      </c>
      <c r="F68" s="619">
        <v>62271009</v>
      </c>
      <c r="G68" s="619">
        <v>-60504</v>
      </c>
      <c r="H68" s="619">
        <v>-63</v>
      </c>
      <c r="I68" s="619">
        <v>-60567</v>
      </c>
      <c r="J68" s="619">
        <v>-151554</v>
      </c>
      <c r="K68" s="619">
        <v>0</v>
      </c>
      <c r="L68" s="619">
        <v>-151554</v>
      </c>
      <c r="M68" s="619">
        <v>0</v>
      </c>
      <c r="N68" s="619">
        <v>0</v>
      </c>
      <c r="O68" s="619">
        <v>0</v>
      </c>
      <c r="P68" s="619">
        <v>59563</v>
      </c>
      <c r="Q68" s="619">
        <v>0</v>
      </c>
      <c r="R68" s="619">
        <v>59563</v>
      </c>
      <c r="S68" s="619">
        <v>440637</v>
      </c>
      <c r="T68" s="619">
        <v>0</v>
      </c>
      <c r="U68" s="619">
        <v>440637</v>
      </c>
      <c r="V68" s="619">
        <v>0</v>
      </c>
      <c r="W68" s="619">
        <v>0</v>
      </c>
      <c r="X68" s="619">
        <v>0</v>
      </c>
      <c r="Y68" s="619">
        <v>0</v>
      </c>
      <c r="Z68" s="619">
        <v>0</v>
      </c>
      <c r="AA68" s="619">
        <v>0</v>
      </c>
      <c r="AB68" s="619">
        <v>254345</v>
      </c>
      <c r="AC68" s="619">
        <v>0</v>
      </c>
      <c r="AD68" s="619">
        <v>254345</v>
      </c>
      <c r="AE68" s="619">
        <v>0</v>
      </c>
      <c r="AF68" s="619">
        <v>0</v>
      </c>
      <c r="AG68" s="619">
        <v>0</v>
      </c>
      <c r="AH68" s="619">
        <v>-1926205</v>
      </c>
      <c r="AI68" s="619">
        <v>-66467</v>
      </c>
      <c r="AJ68" s="619">
        <v>-1992672</v>
      </c>
      <c r="AK68" s="619">
        <v>58961684</v>
      </c>
      <c r="AL68" s="619">
        <v>2010631</v>
      </c>
      <c r="AM68" s="619">
        <v>60972315</v>
      </c>
      <c r="AN68" s="619">
        <v>2010631</v>
      </c>
      <c r="AO68" s="619">
        <v>2010631</v>
      </c>
      <c r="AP68" s="619">
        <v>49804</v>
      </c>
      <c r="AQ68" s="619">
        <v>0</v>
      </c>
      <c r="AR68" s="619">
        <v>49804</v>
      </c>
      <c r="AS68" s="619">
        <v>0</v>
      </c>
      <c r="AT68" s="619">
        <v>0</v>
      </c>
      <c r="AU68" s="619">
        <v>0</v>
      </c>
      <c r="AV68" s="619">
        <v>539766</v>
      </c>
      <c r="AW68" s="619">
        <v>539766</v>
      </c>
      <c r="AX68" s="619">
        <v>125041</v>
      </c>
      <c r="AY68" s="619">
        <v>125041</v>
      </c>
      <c r="AZ68" s="619">
        <v>2492940</v>
      </c>
      <c r="BA68" s="619">
        <v>0</v>
      </c>
      <c r="BB68" s="619">
        <v>0</v>
      </c>
      <c r="BC68" s="619">
        <v>0</v>
      </c>
      <c r="BD68" s="619">
        <v>0</v>
      </c>
      <c r="BE68" s="619">
        <v>44708</v>
      </c>
      <c r="BF68" s="619">
        <v>44708</v>
      </c>
      <c r="BG68" s="619">
        <v>0</v>
      </c>
      <c r="BH68" s="619">
        <v>0</v>
      </c>
      <c r="BI68" s="619">
        <v>0</v>
      </c>
      <c r="BJ68" s="619">
        <v>44708</v>
      </c>
      <c r="BK68" s="619">
        <v>44708</v>
      </c>
      <c r="BL68" s="619">
        <v>0</v>
      </c>
      <c r="BM68" s="619">
        <v>0</v>
      </c>
      <c r="BN68" s="619">
        <v>0</v>
      </c>
      <c r="BO68" s="619">
        <v>0</v>
      </c>
      <c r="BP68" s="619">
        <v>0</v>
      </c>
      <c r="BQ68" s="619">
        <v>0</v>
      </c>
      <c r="BR68" s="619">
        <v>0</v>
      </c>
      <c r="BS68" s="619">
        <v>0</v>
      </c>
      <c r="BT68" s="619">
        <v>0</v>
      </c>
      <c r="BU68" s="619">
        <v>0</v>
      </c>
      <c r="BV68" s="619">
        <v>6026274</v>
      </c>
      <c r="BW68" s="619">
        <v>-1189744</v>
      </c>
      <c r="BX68" s="620" t="s">
        <v>619</v>
      </c>
      <c r="BY68" s="620" t="s">
        <v>473</v>
      </c>
      <c r="BZ68" s="610" t="s">
        <v>474</v>
      </c>
      <c r="CA68" s="611" t="s">
        <v>499</v>
      </c>
      <c r="CB68" s="611" t="s">
        <v>719</v>
      </c>
      <c r="CC68" s="610" t="s">
        <v>3368</v>
      </c>
    </row>
    <row r="69" spans="1:81" x14ac:dyDescent="0.25">
      <c r="A69" s="610" t="s">
        <v>3385</v>
      </c>
      <c r="B69" s="617" t="s">
        <v>720</v>
      </c>
      <c r="C69" s="618" t="s">
        <v>721</v>
      </c>
      <c r="D69" s="619">
        <v>29554189</v>
      </c>
      <c r="E69" s="619">
        <v>404110</v>
      </c>
      <c r="F69" s="619">
        <v>29958299</v>
      </c>
      <c r="G69" s="619">
        <v>-465</v>
      </c>
      <c r="H69" s="619">
        <v>-22</v>
      </c>
      <c r="I69" s="619">
        <v>-487</v>
      </c>
      <c r="J69" s="619">
        <v>-65511</v>
      </c>
      <c r="K69" s="619">
        <v>-2915</v>
      </c>
      <c r="L69" s="619">
        <v>-68426</v>
      </c>
      <c r="M69" s="619">
        <v>0</v>
      </c>
      <c r="N69" s="619">
        <v>0</v>
      </c>
      <c r="O69" s="619">
        <v>0</v>
      </c>
      <c r="P69" s="619">
        <v>0</v>
      </c>
      <c r="Q69" s="619">
        <v>0</v>
      </c>
      <c r="R69" s="619">
        <v>0</v>
      </c>
      <c r="S69" s="619">
        <v>0</v>
      </c>
      <c r="T69" s="619">
        <v>0</v>
      </c>
      <c r="U69" s="619">
        <v>0</v>
      </c>
      <c r="V69" s="619">
        <v>0</v>
      </c>
      <c r="W69" s="619">
        <v>0</v>
      </c>
      <c r="X69" s="619">
        <v>0</v>
      </c>
      <c r="Y69" s="619">
        <v>0</v>
      </c>
      <c r="Z69" s="619">
        <v>0</v>
      </c>
      <c r="AA69" s="619">
        <v>0</v>
      </c>
      <c r="AB69" s="619">
        <v>161651</v>
      </c>
      <c r="AC69" s="619">
        <v>0</v>
      </c>
      <c r="AD69" s="619">
        <v>161651</v>
      </c>
      <c r="AE69" s="619">
        <v>-585000</v>
      </c>
      <c r="AF69" s="619">
        <v>0</v>
      </c>
      <c r="AG69" s="619">
        <v>-585000</v>
      </c>
      <c r="AH69" s="619">
        <v>-1001000</v>
      </c>
      <c r="AI69" s="619">
        <v>0</v>
      </c>
      <c r="AJ69" s="619">
        <v>-1001000</v>
      </c>
      <c r="AK69" s="619">
        <v>28129375</v>
      </c>
      <c r="AL69" s="619">
        <v>404088</v>
      </c>
      <c r="AM69" s="619">
        <v>28533463</v>
      </c>
      <c r="AN69" s="619">
        <v>404088</v>
      </c>
      <c r="AO69" s="619">
        <v>404088</v>
      </c>
      <c r="AP69" s="619">
        <v>0</v>
      </c>
      <c r="AQ69" s="619">
        <v>0</v>
      </c>
      <c r="AR69" s="619">
        <v>0</v>
      </c>
      <c r="AS69" s="619">
        <v>0</v>
      </c>
      <c r="AT69" s="619">
        <v>0</v>
      </c>
      <c r="AU69" s="619">
        <v>0</v>
      </c>
      <c r="AV69" s="619">
        <v>5095</v>
      </c>
      <c r="AW69" s="619">
        <v>5095</v>
      </c>
      <c r="AX69" s="619">
        <v>30761</v>
      </c>
      <c r="AY69" s="619">
        <v>30761</v>
      </c>
      <c r="AZ69" s="619">
        <v>378422</v>
      </c>
      <c r="BA69" s="619">
        <v>0</v>
      </c>
      <c r="BB69" s="619">
        <v>0</v>
      </c>
      <c r="BC69" s="619">
        <v>0</v>
      </c>
      <c r="BD69" s="619">
        <v>0</v>
      </c>
      <c r="BE69" s="619">
        <v>10205</v>
      </c>
      <c r="BF69" s="619">
        <v>10205</v>
      </c>
      <c r="BG69" s="619">
        <v>0</v>
      </c>
      <c r="BH69" s="619">
        <v>0</v>
      </c>
      <c r="BI69" s="619">
        <v>0</v>
      </c>
      <c r="BJ69" s="619">
        <v>10205</v>
      </c>
      <c r="BK69" s="619">
        <v>10205</v>
      </c>
      <c r="BL69" s="619">
        <v>0</v>
      </c>
      <c r="BM69" s="619">
        <v>0</v>
      </c>
      <c r="BN69" s="619">
        <v>0</v>
      </c>
      <c r="BO69" s="619">
        <v>0</v>
      </c>
      <c r="BP69" s="619">
        <v>0</v>
      </c>
      <c r="BQ69" s="619">
        <v>0</v>
      </c>
      <c r="BR69" s="619">
        <v>0</v>
      </c>
      <c r="BS69" s="619">
        <v>0</v>
      </c>
      <c r="BT69" s="619">
        <v>0</v>
      </c>
      <c r="BU69" s="619">
        <v>0</v>
      </c>
      <c r="BV69" s="619">
        <v>1218777</v>
      </c>
      <c r="BW69" s="619">
        <v>-1030245</v>
      </c>
      <c r="BX69" s="620" t="s">
        <v>535</v>
      </c>
      <c r="BY69" s="620" t="s">
        <v>722</v>
      </c>
      <c r="BZ69" s="610" t="s">
        <v>535</v>
      </c>
      <c r="CA69" s="611" t="s">
        <v>723</v>
      </c>
      <c r="CB69" s="611" t="s">
        <v>724</v>
      </c>
      <c r="CC69" s="610" t="s">
        <v>1432</v>
      </c>
    </row>
    <row r="70" spans="1:81" x14ac:dyDescent="0.25">
      <c r="A70" s="610" t="s">
        <v>3385</v>
      </c>
      <c r="B70" s="617" t="s">
        <v>725</v>
      </c>
      <c r="C70" s="618" t="s">
        <v>726</v>
      </c>
      <c r="D70" s="619">
        <v>84777980</v>
      </c>
      <c r="E70" s="619">
        <v>0</v>
      </c>
      <c r="F70" s="619">
        <v>84777980</v>
      </c>
      <c r="G70" s="619">
        <v>-37603</v>
      </c>
      <c r="H70" s="619">
        <v>0</v>
      </c>
      <c r="I70" s="619">
        <v>-37603</v>
      </c>
      <c r="J70" s="619">
        <v>-208073</v>
      </c>
      <c r="K70" s="619">
        <v>0</v>
      </c>
      <c r="L70" s="619">
        <v>-208073</v>
      </c>
      <c r="M70" s="619">
        <v>0</v>
      </c>
      <c r="N70" s="619">
        <v>0</v>
      </c>
      <c r="O70" s="619">
        <v>0</v>
      </c>
      <c r="P70" s="619">
        <v>-539425</v>
      </c>
      <c r="Q70" s="619">
        <v>0</v>
      </c>
      <c r="R70" s="619">
        <v>-539425</v>
      </c>
      <c r="S70" s="619">
        <v>0</v>
      </c>
      <c r="T70" s="619">
        <v>0</v>
      </c>
      <c r="U70" s="619">
        <v>0</v>
      </c>
      <c r="V70" s="619">
        <v>1890046</v>
      </c>
      <c r="W70" s="619">
        <v>0</v>
      </c>
      <c r="X70" s="619">
        <v>1890046</v>
      </c>
      <c r="Y70" s="619">
        <v>0</v>
      </c>
      <c r="Z70" s="619">
        <v>0</v>
      </c>
      <c r="AA70" s="619">
        <v>0</v>
      </c>
      <c r="AB70" s="619">
        <v>0</v>
      </c>
      <c r="AC70" s="619">
        <v>0</v>
      </c>
      <c r="AD70" s="619">
        <v>0</v>
      </c>
      <c r="AE70" s="619">
        <v>2213110</v>
      </c>
      <c r="AF70" s="619">
        <v>0</v>
      </c>
      <c r="AG70" s="619">
        <v>2213110</v>
      </c>
      <c r="AH70" s="619">
        <v>-4159146</v>
      </c>
      <c r="AI70" s="619">
        <v>0</v>
      </c>
      <c r="AJ70" s="619">
        <v>-4159146</v>
      </c>
      <c r="AK70" s="619">
        <v>84144962</v>
      </c>
      <c r="AL70" s="619">
        <v>0</v>
      </c>
      <c r="AM70" s="619">
        <v>84144962</v>
      </c>
      <c r="AN70" s="619">
        <v>0</v>
      </c>
      <c r="AO70" s="619">
        <v>0</v>
      </c>
      <c r="AP70" s="619">
        <v>0</v>
      </c>
      <c r="AQ70" s="619">
        <v>0</v>
      </c>
      <c r="AR70" s="619">
        <v>0</v>
      </c>
      <c r="AS70" s="619">
        <v>0</v>
      </c>
      <c r="AT70" s="619">
        <v>0</v>
      </c>
      <c r="AU70" s="619">
        <v>0</v>
      </c>
      <c r="AV70" s="619">
        <v>0</v>
      </c>
      <c r="AW70" s="619">
        <v>0</v>
      </c>
      <c r="AX70" s="619">
        <v>0</v>
      </c>
      <c r="AY70" s="619">
        <v>0</v>
      </c>
      <c r="AZ70" s="619">
        <v>0</v>
      </c>
      <c r="BA70" s="619">
        <v>0</v>
      </c>
      <c r="BB70" s="619">
        <v>0</v>
      </c>
      <c r="BC70" s="619">
        <v>0</v>
      </c>
      <c r="BD70" s="619">
        <v>0</v>
      </c>
      <c r="BE70" s="619">
        <v>0</v>
      </c>
      <c r="BF70" s="619">
        <v>0</v>
      </c>
      <c r="BG70" s="619">
        <v>0</v>
      </c>
      <c r="BH70" s="619">
        <v>0</v>
      </c>
      <c r="BI70" s="619">
        <v>0</v>
      </c>
      <c r="BJ70" s="619">
        <v>0</v>
      </c>
      <c r="BK70" s="619">
        <v>0</v>
      </c>
      <c r="BL70" s="619">
        <v>0</v>
      </c>
      <c r="BM70" s="619">
        <v>0</v>
      </c>
      <c r="BN70" s="619">
        <v>0</v>
      </c>
      <c r="BO70" s="619">
        <v>0</v>
      </c>
      <c r="BP70" s="619">
        <v>0</v>
      </c>
      <c r="BQ70" s="619">
        <v>0</v>
      </c>
      <c r="BR70" s="619">
        <v>0</v>
      </c>
      <c r="BS70" s="619">
        <v>0</v>
      </c>
      <c r="BT70" s="619">
        <v>0</v>
      </c>
      <c r="BU70" s="619">
        <v>0</v>
      </c>
      <c r="BV70" s="619">
        <v>6431954</v>
      </c>
      <c r="BW70" s="619">
        <v>-2805717</v>
      </c>
      <c r="BX70" s="620" t="s">
        <v>493</v>
      </c>
      <c r="BY70" s="620" t="s">
        <v>494</v>
      </c>
      <c r="BZ70" s="610" t="s">
        <v>474</v>
      </c>
      <c r="CA70" s="611" t="s">
        <v>475</v>
      </c>
      <c r="CB70" s="611" t="s">
        <v>727</v>
      </c>
      <c r="CC70" s="610" t="s">
        <v>1432</v>
      </c>
    </row>
    <row r="71" spans="1:81" x14ac:dyDescent="0.25">
      <c r="A71" s="610" t="s">
        <v>3385</v>
      </c>
      <c r="B71" s="617" t="s">
        <v>728</v>
      </c>
      <c r="C71" s="618" t="s">
        <v>729</v>
      </c>
      <c r="D71" s="619">
        <v>87620522</v>
      </c>
      <c r="E71" s="619">
        <v>-17492</v>
      </c>
      <c r="F71" s="619">
        <v>87603030</v>
      </c>
      <c r="G71" s="619">
        <v>-59526</v>
      </c>
      <c r="H71" s="619">
        <v>0</v>
      </c>
      <c r="I71" s="619">
        <v>-59526</v>
      </c>
      <c r="J71" s="619">
        <v>34386</v>
      </c>
      <c r="K71" s="619">
        <v>0</v>
      </c>
      <c r="L71" s="619">
        <v>34386</v>
      </c>
      <c r="M71" s="619">
        <v>0</v>
      </c>
      <c r="N71" s="619">
        <v>0</v>
      </c>
      <c r="O71" s="619">
        <v>0</v>
      </c>
      <c r="P71" s="619">
        <v>-3622759</v>
      </c>
      <c r="Q71" s="619">
        <v>0</v>
      </c>
      <c r="R71" s="619">
        <v>-3622759</v>
      </c>
      <c r="S71" s="619">
        <v>2539</v>
      </c>
      <c r="T71" s="619">
        <v>0</v>
      </c>
      <c r="U71" s="619">
        <v>2539</v>
      </c>
      <c r="V71" s="619">
        <v>5174210</v>
      </c>
      <c r="W71" s="619">
        <v>0</v>
      </c>
      <c r="X71" s="619">
        <v>5174210</v>
      </c>
      <c r="Y71" s="619">
        <v>0</v>
      </c>
      <c r="Z71" s="619">
        <v>0</v>
      </c>
      <c r="AA71" s="619">
        <v>0</v>
      </c>
      <c r="AB71" s="619">
        <v>220562</v>
      </c>
      <c r="AC71" s="619">
        <v>0</v>
      </c>
      <c r="AD71" s="619">
        <v>220562</v>
      </c>
      <c r="AE71" s="619">
        <v>2701227</v>
      </c>
      <c r="AF71" s="619">
        <v>0</v>
      </c>
      <c r="AG71" s="619">
        <v>2701227</v>
      </c>
      <c r="AH71" s="619">
        <v>-1449295</v>
      </c>
      <c r="AI71" s="619">
        <v>0</v>
      </c>
      <c r="AJ71" s="619">
        <v>-1449295</v>
      </c>
      <c r="AK71" s="619">
        <v>90587480</v>
      </c>
      <c r="AL71" s="619">
        <v>-17492</v>
      </c>
      <c r="AM71" s="619">
        <v>90569988</v>
      </c>
      <c r="AN71" s="619">
        <v>-17492</v>
      </c>
      <c r="AO71" s="619">
        <v>-17492</v>
      </c>
      <c r="AP71" s="619">
        <v>725891</v>
      </c>
      <c r="AQ71" s="619">
        <v>0</v>
      </c>
      <c r="AR71" s="619">
        <v>725891</v>
      </c>
      <c r="AS71" s="619">
        <v>0</v>
      </c>
      <c r="AT71" s="619">
        <v>0</v>
      </c>
      <c r="AU71" s="619">
        <v>0</v>
      </c>
      <c r="AV71" s="619">
        <v>0</v>
      </c>
      <c r="AW71" s="619">
        <v>0</v>
      </c>
      <c r="AX71" s="619">
        <v>0</v>
      </c>
      <c r="AY71" s="619">
        <v>0</v>
      </c>
      <c r="AZ71" s="619">
        <v>0</v>
      </c>
      <c r="BA71" s="619">
        <v>0</v>
      </c>
      <c r="BB71" s="619">
        <v>0</v>
      </c>
      <c r="BC71" s="619">
        <v>0</v>
      </c>
      <c r="BD71" s="619">
        <v>0</v>
      </c>
      <c r="BE71" s="619">
        <v>0</v>
      </c>
      <c r="BF71" s="619">
        <v>0</v>
      </c>
      <c r="BG71" s="619">
        <v>0</v>
      </c>
      <c r="BH71" s="619">
        <v>0</v>
      </c>
      <c r="BI71" s="619">
        <v>0</v>
      </c>
      <c r="BJ71" s="619">
        <v>0</v>
      </c>
      <c r="BK71" s="619">
        <v>0</v>
      </c>
      <c r="BL71" s="619">
        <v>0</v>
      </c>
      <c r="BM71" s="619">
        <v>0</v>
      </c>
      <c r="BN71" s="619">
        <v>0</v>
      </c>
      <c r="BO71" s="619">
        <v>0</v>
      </c>
      <c r="BP71" s="619">
        <v>0</v>
      </c>
      <c r="BQ71" s="619">
        <v>0</v>
      </c>
      <c r="BR71" s="619">
        <v>0</v>
      </c>
      <c r="BS71" s="619">
        <v>0</v>
      </c>
      <c r="BT71" s="619">
        <v>0</v>
      </c>
      <c r="BU71" s="619">
        <v>0</v>
      </c>
      <c r="BV71" s="619">
        <v>12714646</v>
      </c>
      <c r="BW71" s="619">
        <v>-418644</v>
      </c>
      <c r="BX71" s="620" t="s">
        <v>535</v>
      </c>
      <c r="BY71" s="620" t="s">
        <v>480</v>
      </c>
      <c r="BZ71" s="610" t="s">
        <v>535</v>
      </c>
      <c r="CA71" s="611" t="s">
        <v>481</v>
      </c>
      <c r="CB71" s="611" t="s">
        <v>730</v>
      </c>
      <c r="CC71" s="610" t="s">
        <v>1432</v>
      </c>
    </row>
    <row r="72" spans="1:81" x14ac:dyDescent="0.25">
      <c r="A72" s="610" t="s">
        <v>3385</v>
      </c>
      <c r="B72" s="617" t="s">
        <v>731</v>
      </c>
      <c r="C72" s="618" t="s">
        <v>732</v>
      </c>
      <c r="D72" s="619">
        <v>15409216</v>
      </c>
      <c r="E72" s="619">
        <v>0</v>
      </c>
      <c r="F72" s="619">
        <v>15409216</v>
      </c>
      <c r="G72" s="619">
        <v>-21198</v>
      </c>
      <c r="H72" s="619">
        <v>0</v>
      </c>
      <c r="I72" s="619">
        <v>-21198</v>
      </c>
      <c r="J72" s="619">
        <v>-216045</v>
      </c>
      <c r="K72" s="619">
        <v>0</v>
      </c>
      <c r="L72" s="619">
        <v>-216045</v>
      </c>
      <c r="M72" s="619">
        <v>0</v>
      </c>
      <c r="N72" s="619">
        <v>0</v>
      </c>
      <c r="O72" s="619">
        <v>0</v>
      </c>
      <c r="P72" s="619">
        <v>-194388</v>
      </c>
      <c r="Q72" s="619">
        <v>0</v>
      </c>
      <c r="R72" s="619">
        <v>-194388</v>
      </c>
      <c r="S72" s="619">
        <v>0</v>
      </c>
      <c r="T72" s="619">
        <v>0</v>
      </c>
      <c r="U72" s="619">
        <v>0</v>
      </c>
      <c r="V72" s="619">
        <v>1194658</v>
      </c>
      <c r="W72" s="619">
        <v>0</v>
      </c>
      <c r="X72" s="619">
        <v>1194658</v>
      </c>
      <c r="Y72" s="619">
        <v>0</v>
      </c>
      <c r="Z72" s="619">
        <v>0</v>
      </c>
      <c r="AA72" s="619">
        <v>0</v>
      </c>
      <c r="AB72" s="619">
        <v>9563</v>
      </c>
      <c r="AC72" s="619">
        <v>0</v>
      </c>
      <c r="AD72" s="619">
        <v>9563</v>
      </c>
      <c r="AE72" s="619">
        <v>831367</v>
      </c>
      <c r="AF72" s="619">
        <v>0</v>
      </c>
      <c r="AG72" s="619">
        <v>831367</v>
      </c>
      <c r="AH72" s="619">
        <v>-196205</v>
      </c>
      <c r="AI72" s="619">
        <v>0</v>
      </c>
      <c r="AJ72" s="619">
        <v>-196205</v>
      </c>
      <c r="AK72" s="619">
        <v>17033013</v>
      </c>
      <c r="AL72" s="619">
        <v>0</v>
      </c>
      <c r="AM72" s="619">
        <v>17033013</v>
      </c>
      <c r="AN72" s="619">
        <v>0</v>
      </c>
      <c r="AO72" s="619">
        <v>0</v>
      </c>
      <c r="AP72" s="619">
        <v>250929</v>
      </c>
      <c r="AQ72" s="619">
        <v>0</v>
      </c>
      <c r="AR72" s="619">
        <v>250929</v>
      </c>
      <c r="AS72" s="619">
        <v>0</v>
      </c>
      <c r="AT72" s="619">
        <v>0</v>
      </c>
      <c r="AU72" s="619">
        <v>0</v>
      </c>
      <c r="AV72" s="619">
        <v>0</v>
      </c>
      <c r="AW72" s="619">
        <v>0</v>
      </c>
      <c r="AX72" s="619">
        <v>0</v>
      </c>
      <c r="AY72" s="619">
        <v>0</v>
      </c>
      <c r="AZ72" s="619">
        <v>0</v>
      </c>
      <c r="BA72" s="619">
        <v>0</v>
      </c>
      <c r="BB72" s="619">
        <v>0</v>
      </c>
      <c r="BC72" s="619">
        <v>0</v>
      </c>
      <c r="BD72" s="619">
        <v>0</v>
      </c>
      <c r="BE72" s="619">
        <v>0</v>
      </c>
      <c r="BF72" s="619">
        <v>0</v>
      </c>
      <c r="BG72" s="619">
        <v>0</v>
      </c>
      <c r="BH72" s="619">
        <v>0</v>
      </c>
      <c r="BI72" s="619">
        <v>0</v>
      </c>
      <c r="BJ72" s="619">
        <v>0</v>
      </c>
      <c r="BK72" s="619">
        <v>0</v>
      </c>
      <c r="BL72" s="619">
        <v>0</v>
      </c>
      <c r="BM72" s="619">
        <v>0</v>
      </c>
      <c r="BN72" s="619">
        <v>0</v>
      </c>
      <c r="BO72" s="619">
        <v>0</v>
      </c>
      <c r="BP72" s="619">
        <v>0</v>
      </c>
      <c r="BQ72" s="619">
        <v>0</v>
      </c>
      <c r="BR72" s="619">
        <v>0</v>
      </c>
      <c r="BS72" s="619">
        <v>0</v>
      </c>
      <c r="BT72" s="619">
        <v>0</v>
      </c>
      <c r="BU72" s="619">
        <v>0</v>
      </c>
      <c r="BV72" s="619">
        <v>1100658</v>
      </c>
      <c r="BW72" s="619">
        <v>-477248</v>
      </c>
      <c r="BX72" s="620" t="s">
        <v>479</v>
      </c>
      <c r="BY72" s="620" t="s">
        <v>480</v>
      </c>
      <c r="BZ72" s="610" t="s">
        <v>474</v>
      </c>
      <c r="CA72" s="611" t="s">
        <v>481</v>
      </c>
      <c r="CB72" s="611" t="s">
        <v>733</v>
      </c>
      <c r="CC72" s="610" t="s">
        <v>1432</v>
      </c>
    </row>
    <row r="73" spans="1:81" x14ac:dyDescent="0.25">
      <c r="A73" s="610" t="s">
        <v>3385</v>
      </c>
      <c r="B73" s="617" t="s">
        <v>734</v>
      </c>
      <c r="C73" s="618" t="s">
        <v>735</v>
      </c>
      <c r="D73" s="619">
        <v>104062140</v>
      </c>
      <c r="E73" s="619">
        <v>0</v>
      </c>
      <c r="F73" s="619">
        <v>104062140</v>
      </c>
      <c r="G73" s="619">
        <v>-45279</v>
      </c>
      <c r="H73" s="619">
        <v>0</v>
      </c>
      <c r="I73" s="619">
        <v>-45279</v>
      </c>
      <c r="J73" s="619">
        <v>-1085750</v>
      </c>
      <c r="K73" s="619">
        <v>0</v>
      </c>
      <c r="L73" s="619">
        <v>-1085750</v>
      </c>
      <c r="M73" s="619">
        <v>10289</v>
      </c>
      <c r="N73" s="619">
        <v>0</v>
      </c>
      <c r="O73" s="619">
        <v>10289</v>
      </c>
      <c r="P73" s="619">
        <v>-1184800</v>
      </c>
      <c r="Q73" s="619">
        <v>0</v>
      </c>
      <c r="R73" s="619">
        <v>-1184800</v>
      </c>
      <c r="S73" s="619">
        <v>117654</v>
      </c>
      <c r="T73" s="619">
        <v>0</v>
      </c>
      <c r="U73" s="619">
        <v>117654</v>
      </c>
      <c r="V73" s="619">
        <v>1308256</v>
      </c>
      <c r="W73" s="619">
        <v>0</v>
      </c>
      <c r="X73" s="619">
        <v>1308256</v>
      </c>
      <c r="Y73" s="619">
        <v>0</v>
      </c>
      <c r="Z73" s="619">
        <v>0</v>
      </c>
      <c r="AA73" s="619">
        <v>0</v>
      </c>
      <c r="AB73" s="619">
        <v>0</v>
      </c>
      <c r="AC73" s="619">
        <v>0</v>
      </c>
      <c r="AD73" s="619">
        <v>0</v>
      </c>
      <c r="AE73" s="619">
        <v>418942</v>
      </c>
      <c r="AF73" s="619">
        <v>0</v>
      </c>
      <c r="AG73" s="619">
        <v>418942</v>
      </c>
      <c r="AH73" s="619">
        <v>-2813585</v>
      </c>
      <c r="AI73" s="619">
        <v>0</v>
      </c>
      <c r="AJ73" s="619">
        <v>-2813585</v>
      </c>
      <c r="AK73" s="619">
        <v>101873617</v>
      </c>
      <c r="AL73" s="619">
        <v>0</v>
      </c>
      <c r="AM73" s="619">
        <v>101873617</v>
      </c>
      <c r="AN73" s="619">
        <v>0</v>
      </c>
      <c r="AO73" s="619">
        <v>0</v>
      </c>
      <c r="AP73" s="619">
        <v>612526</v>
      </c>
      <c r="AQ73" s="619">
        <v>0</v>
      </c>
      <c r="AR73" s="619">
        <v>612526</v>
      </c>
      <c r="AS73" s="619">
        <v>0</v>
      </c>
      <c r="AT73" s="619">
        <v>0</v>
      </c>
      <c r="AU73" s="619">
        <v>0</v>
      </c>
      <c r="AV73" s="619">
        <v>0</v>
      </c>
      <c r="AW73" s="619">
        <v>0</v>
      </c>
      <c r="AX73" s="619">
        <v>0</v>
      </c>
      <c r="AY73" s="619">
        <v>0</v>
      </c>
      <c r="AZ73" s="619">
        <v>0</v>
      </c>
      <c r="BA73" s="619">
        <v>0</v>
      </c>
      <c r="BB73" s="619">
        <v>0</v>
      </c>
      <c r="BC73" s="619">
        <v>0</v>
      </c>
      <c r="BD73" s="619">
        <v>0</v>
      </c>
      <c r="BE73" s="619">
        <v>0</v>
      </c>
      <c r="BF73" s="619">
        <v>0</v>
      </c>
      <c r="BG73" s="619">
        <v>0</v>
      </c>
      <c r="BH73" s="619">
        <v>0</v>
      </c>
      <c r="BI73" s="619">
        <v>0</v>
      </c>
      <c r="BJ73" s="619">
        <v>0</v>
      </c>
      <c r="BK73" s="619">
        <v>0</v>
      </c>
      <c r="BL73" s="619">
        <v>0</v>
      </c>
      <c r="BM73" s="619">
        <v>0</v>
      </c>
      <c r="BN73" s="619">
        <v>0</v>
      </c>
      <c r="BO73" s="619">
        <v>0</v>
      </c>
      <c r="BP73" s="619">
        <v>0</v>
      </c>
      <c r="BQ73" s="619">
        <v>0</v>
      </c>
      <c r="BR73" s="619">
        <v>0</v>
      </c>
      <c r="BS73" s="619">
        <v>0</v>
      </c>
      <c r="BT73" s="619">
        <v>0</v>
      </c>
      <c r="BU73" s="619">
        <v>0</v>
      </c>
      <c r="BV73" s="619">
        <v>8560083</v>
      </c>
      <c r="BW73" s="619">
        <v>-2537125</v>
      </c>
      <c r="BX73" s="620" t="s">
        <v>513</v>
      </c>
      <c r="BY73" s="620" t="s">
        <v>514</v>
      </c>
      <c r="BZ73" s="610" t="s">
        <v>515</v>
      </c>
      <c r="CA73" s="611" t="s">
        <v>516</v>
      </c>
      <c r="CB73" s="611" t="s">
        <v>736</v>
      </c>
      <c r="CC73" s="610" t="s">
        <v>1432</v>
      </c>
    </row>
    <row r="74" spans="1:81" x14ac:dyDescent="0.25">
      <c r="A74" s="610" t="s">
        <v>3386</v>
      </c>
      <c r="B74" s="617" t="s">
        <v>737</v>
      </c>
      <c r="C74" s="618" t="s">
        <v>738</v>
      </c>
      <c r="D74" s="619">
        <v>89937158</v>
      </c>
      <c r="E74" s="619">
        <v>409908</v>
      </c>
      <c r="F74" s="619">
        <v>90347066</v>
      </c>
      <c r="G74" s="619">
        <v>-49698</v>
      </c>
      <c r="H74" s="619">
        <v>0</v>
      </c>
      <c r="I74" s="619">
        <v>-49698</v>
      </c>
      <c r="J74" s="619">
        <v>-229542</v>
      </c>
      <c r="K74" s="619">
        <v>0</v>
      </c>
      <c r="L74" s="619">
        <v>-229542</v>
      </c>
      <c r="M74" s="619">
        <v>0</v>
      </c>
      <c r="N74" s="619">
        <v>0</v>
      </c>
      <c r="O74" s="619">
        <v>0</v>
      </c>
      <c r="P74" s="619">
        <v>-30235</v>
      </c>
      <c r="Q74" s="619">
        <v>0</v>
      </c>
      <c r="R74" s="619">
        <v>-30235</v>
      </c>
      <c r="S74" s="619">
        <v>94696</v>
      </c>
      <c r="T74" s="619">
        <v>0</v>
      </c>
      <c r="U74" s="619">
        <v>94696</v>
      </c>
      <c r="V74" s="619">
        <v>2747101</v>
      </c>
      <c r="W74" s="619">
        <v>0</v>
      </c>
      <c r="X74" s="619">
        <v>2747101</v>
      </c>
      <c r="Y74" s="619">
        <v>0</v>
      </c>
      <c r="Z74" s="619">
        <v>0</v>
      </c>
      <c r="AA74" s="619">
        <v>0</v>
      </c>
      <c r="AB74" s="619">
        <v>310157</v>
      </c>
      <c r="AC74" s="619">
        <v>0</v>
      </c>
      <c r="AD74" s="619">
        <v>310157</v>
      </c>
      <c r="AE74" s="619">
        <v>8891810</v>
      </c>
      <c r="AF74" s="619">
        <v>0</v>
      </c>
      <c r="AG74" s="619">
        <v>8891810</v>
      </c>
      <c r="AH74" s="619">
        <v>-3735422</v>
      </c>
      <c r="AI74" s="619">
        <v>0</v>
      </c>
      <c r="AJ74" s="619">
        <v>-3735422</v>
      </c>
      <c r="AK74" s="619">
        <v>98165567</v>
      </c>
      <c r="AL74" s="619">
        <v>409908</v>
      </c>
      <c r="AM74" s="619">
        <v>98575475</v>
      </c>
      <c r="AN74" s="619">
        <v>409908</v>
      </c>
      <c r="AO74" s="619">
        <v>409908</v>
      </c>
      <c r="AP74" s="619">
        <v>1186314</v>
      </c>
      <c r="AQ74" s="619">
        <v>0</v>
      </c>
      <c r="AR74" s="619">
        <v>1186314</v>
      </c>
      <c r="AS74" s="619">
        <v>0</v>
      </c>
      <c r="AT74" s="619">
        <v>0</v>
      </c>
      <c r="AU74" s="619">
        <v>0</v>
      </c>
      <c r="AV74" s="619">
        <v>87709</v>
      </c>
      <c r="AW74" s="619">
        <v>87709</v>
      </c>
      <c r="AX74" s="619">
        <v>310705</v>
      </c>
      <c r="AY74" s="619">
        <v>310705</v>
      </c>
      <c r="AZ74" s="619">
        <v>186912</v>
      </c>
      <c r="BA74" s="619">
        <v>0</v>
      </c>
      <c r="BB74" s="619">
        <v>0</v>
      </c>
      <c r="BC74" s="619">
        <v>0</v>
      </c>
      <c r="BD74" s="619">
        <v>0</v>
      </c>
      <c r="BE74" s="619">
        <v>194016</v>
      </c>
      <c r="BF74" s="619">
        <v>194016</v>
      </c>
      <c r="BG74" s="619">
        <v>0</v>
      </c>
      <c r="BH74" s="619">
        <v>0</v>
      </c>
      <c r="BI74" s="619">
        <v>0</v>
      </c>
      <c r="BJ74" s="619">
        <v>194016</v>
      </c>
      <c r="BK74" s="619">
        <v>194016</v>
      </c>
      <c r="BL74" s="619">
        <v>0</v>
      </c>
      <c r="BM74" s="619">
        <v>0</v>
      </c>
      <c r="BN74" s="619">
        <v>0</v>
      </c>
      <c r="BO74" s="619">
        <v>0</v>
      </c>
      <c r="BP74" s="619">
        <v>0</v>
      </c>
      <c r="BQ74" s="619">
        <v>0</v>
      </c>
      <c r="BR74" s="619">
        <v>0</v>
      </c>
      <c r="BS74" s="619">
        <v>0</v>
      </c>
      <c r="BT74" s="619">
        <v>0</v>
      </c>
      <c r="BU74" s="619">
        <v>0</v>
      </c>
      <c r="BV74" s="619">
        <v>11972483</v>
      </c>
      <c r="BW74" s="619">
        <v>-3922818</v>
      </c>
      <c r="BX74" s="620" t="s">
        <v>535</v>
      </c>
      <c r="BY74" s="620" t="s">
        <v>576</v>
      </c>
      <c r="BZ74" s="610" t="s">
        <v>535</v>
      </c>
      <c r="CA74" s="611" t="s">
        <v>536</v>
      </c>
      <c r="CB74" s="611" t="s">
        <v>739</v>
      </c>
      <c r="CC74" s="610" t="s">
        <v>1432</v>
      </c>
    </row>
    <row r="75" spans="1:81" x14ac:dyDescent="0.25">
      <c r="A75" s="610" t="s">
        <v>3385</v>
      </c>
      <c r="B75" s="617" t="s">
        <v>740</v>
      </c>
      <c r="C75" s="618" t="s">
        <v>741</v>
      </c>
      <c r="D75" s="619">
        <v>47743816</v>
      </c>
      <c r="E75" s="619">
        <v>0</v>
      </c>
      <c r="F75" s="619">
        <v>47743816</v>
      </c>
      <c r="G75" s="619">
        <v>-19974</v>
      </c>
      <c r="H75" s="619">
        <v>0</v>
      </c>
      <c r="I75" s="619">
        <v>-19974</v>
      </c>
      <c r="J75" s="619">
        <v>-71369</v>
      </c>
      <c r="K75" s="619">
        <v>0</v>
      </c>
      <c r="L75" s="619">
        <v>-71369</v>
      </c>
      <c r="M75" s="619">
        <v>0</v>
      </c>
      <c r="N75" s="619">
        <v>0</v>
      </c>
      <c r="O75" s="619">
        <v>0</v>
      </c>
      <c r="P75" s="619">
        <v>-119389</v>
      </c>
      <c r="Q75" s="619">
        <v>0</v>
      </c>
      <c r="R75" s="619">
        <v>-119389</v>
      </c>
      <c r="S75" s="619">
        <v>0</v>
      </c>
      <c r="T75" s="619">
        <v>0</v>
      </c>
      <c r="U75" s="619">
        <v>0</v>
      </c>
      <c r="V75" s="619">
        <v>1375359</v>
      </c>
      <c r="W75" s="619">
        <v>0</v>
      </c>
      <c r="X75" s="619">
        <v>1375359</v>
      </c>
      <c r="Y75" s="619">
        <v>0</v>
      </c>
      <c r="Z75" s="619">
        <v>0</v>
      </c>
      <c r="AA75" s="619">
        <v>0</v>
      </c>
      <c r="AB75" s="619">
        <v>0</v>
      </c>
      <c r="AC75" s="619">
        <v>0</v>
      </c>
      <c r="AD75" s="619">
        <v>0</v>
      </c>
      <c r="AE75" s="619">
        <v>0</v>
      </c>
      <c r="AF75" s="619">
        <v>0</v>
      </c>
      <c r="AG75" s="619">
        <v>0</v>
      </c>
      <c r="AH75" s="619">
        <v>-2331923</v>
      </c>
      <c r="AI75" s="619">
        <v>0</v>
      </c>
      <c r="AJ75" s="619">
        <v>-2331923</v>
      </c>
      <c r="AK75" s="619">
        <v>46647889</v>
      </c>
      <c r="AL75" s="619">
        <v>0</v>
      </c>
      <c r="AM75" s="619">
        <v>46647889</v>
      </c>
      <c r="AN75" s="619">
        <v>0</v>
      </c>
      <c r="AO75" s="619">
        <v>0</v>
      </c>
      <c r="AP75" s="619">
        <v>580320</v>
      </c>
      <c r="AQ75" s="619">
        <v>0</v>
      </c>
      <c r="AR75" s="619">
        <v>580320</v>
      </c>
      <c r="AS75" s="619">
        <v>0</v>
      </c>
      <c r="AT75" s="619">
        <v>0</v>
      </c>
      <c r="AU75" s="619">
        <v>0</v>
      </c>
      <c r="AV75" s="619">
        <v>0</v>
      </c>
      <c r="AW75" s="619">
        <v>0</v>
      </c>
      <c r="AX75" s="619">
        <v>0</v>
      </c>
      <c r="AY75" s="619">
        <v>0</v>
      </c>
      <c r="AZ75" s="619">
        <v>0</v>
      </c>
      <c r="BA75" s="619">
        <v>0</v>
      </c>
      <c r="BB75" s="619">
        <v>0</v>
      </c>
      <c r="BC75" s="619">
        <v>0</v>
      </c>
      <c r="BD75" s="619">
        <v>0</v>
      </c>
      <c r="BE75" s="619">
        <v>0</v>
      </c>
      <c r="BF75" s="619">
        <v>0</v>
      </c>
      <c r="BG75" s="619">
        <v>0</v>
      </c>
      <c r="BH75" s="619">
        <v>0</v>
      </c>
      <c r="BI75" s="619">
        <v>0</v>
      </c>
      <c r="BJ75" s="619">
        <v>0</v>
      </c>
      <c r="BK75" s="619">
        <v>0</v>
      </c>
      <c r="BL75" s="619">
        <v>0</v>
      </c>
      <c r="BM75" s="619">
        <v>0</v>
      </c>
      <c r="BN75" s="619">
        <v>0</v>
      </c>
      <c r="BO75" s="619">
        <v>0</v>
      </c>
      <c r="BP75" s="619">
        <v>0</v>
      </c>
      <c r="BQ75" s="619">
        <v>0</v>
      </c>
      <c r="BR75" s="619">
        <v>0</v>
      </c>
      <c r="BS75" s="619">
        <v>0</v>
      </c>
      <c r="BT75" s="619">
        <v>0</v>
      </c>
      <c r="BU75" s="619">
        <v>0</v>
      </c>
      <c r="BV75" s="619">
        <v>4823759</v>
      </c>
      <c r="BW75" s="619">
        <v>-757791</v>
      </c>
      <c r="BX75" s="620" t="s">
        <v>493</v>
      </c>
      <c r="BY75" s="620" t="s">
        <v>494</v>
      </c>
      <c r="BZ75" s="610" t="s">
        <v>474</v>
      </c>
      <c r="CA75" s="611" t="s">
        <v>475</v>
      </c>
      <c r="CB75" s="611" t="s">
        <v>742</v>
      </c>
      <c r="CC75" s="610" t="s">
        <v>1432</v>
      </c>
    </row>
    <row r="76" spans="1:81" x14ac:dyDescent="0.25">
      <c r="A76" s="610" t="s">
        <v>3386</v>
      </c>
      <c r="B76" s="617" t="s">
        <v>743</v>
      </c>
      <c r="C76" s="618" t="s">
        <v>744</v>
      </c>
      <c r="D76" s="619">
        <v>74711810</v>
      </c>
      <c r="E76" s="619">
        <v>554571</v>
      </c>
      <c r="F76" s="619">
        <v>75266381</v>
      </c>
      <c r="G76" s="619">
        <v>-88789</v>
      </c>
      <c r="H76" s="619">
        <v>0</v>
      </c>
      <c r="I76" s="619">
        <v>-88789</v>
      </c>
      <c r="J76" s="619">
        <v>-787805</v>
      </c>
      <c r="K76" s="619">
        <v>0</v>
      </c>
      <c r="L76" s="619">
        <v>-787805</v>
      </c>
      <c r="M76" s="619">
        <v>0</v>
      </c>
      <c r="N76" s="619">
        <v>0</v>
      </c>
      <c r="O76" s="619">
        <v>0</v>
      </c>
      <c r="P76" s="619">
        <v>-1326600</v>
      </c>
      <c r="Q76" s="619">
        <v>0</v>
      </c>
      <c r="R76" s="619">
        <v>-1326600</v>
      </c>
      <c r="S76" s="619">
        <v>270000</v>
      </c>
      <c r="T76" s="619">
        <v>0</v>
      </c>
      <c r="U76" s="619">
        <v>270000</v>
      </c>
      <c r="V76" s="619">
        <v>3366444</v>
      </c>
      <c r="W76" s="619">
        <v>0</v>
      </c>
      <c r="X76" s="619">
        <v>3366444</v>
      </c>
      <c r="Y76" s="619">
        <v>0</v>
      </c>
      <c r="Z76" s="619">
        <v>0</v>
      </c>
      <c r="AA76" s="619">
        <v>0</v>
      </c>
      <c r="AB76" s="619">
        <v>0</v>
      </c>
      <c r="AC76" s="619">
        <v>0</v>
      </c>
      <c r="AD76" s="619">
        <v>0</v>
      </c>
      <c r="AE76" s="619">
        <v>0</v>
      </c>
      <c r="AF76" s="619">
        <v>0</v>
      </c>
      <c r="AG76" s="619">
        <v>0</v>
      </c>
      <c r="AH76" s="619">
        <v>-1620359</v>
      </c>
      <c r="AI76" s="619">
        <v>0</v>
      </c>
      <c r="AJ76" s="619">
        <v>-1620359</v>
      </c>
      <c r="AK76" s="619">
        <v>75312506</v>
      </c>
      <c r="AL76" s="619">
        <v>554571</v>
      </c>
      <c r="AM76" s="619">
        <v>75867077</v>
      </c>
      <c r="AN76" s="619">
        <v>554571</v>
      </c>
      <c r="AO76" s="619">
        <v>554571</v>
      </c>
      <c r="AP76" s="619">
        <v>0</v>
      </c>
      <c r="AQ76" s="619">
        <v>0</v>
      </c>
      <c r="AR76" s="619">
        <v>0</v>
      </c>
      <c r="AS76" s="619">
        <v>0</v>
      </c>
      <c r="AT76" s="619">
        <v>0</v>
      </c>
      <c r="AU76" s="619">
        <v>0</v>
      </c>
      <c r="AV76" s="619">
        <v>352740</v>
      </c>
      <c r="AW76" s="619">
        <v>352740</v>
      </c>
      <c r="AX76" s="619">
        <v>239066</v>
      </c>
      <c r="AY76" s="619">
        <v>239066</v>
      </c>
      <c r="AZ76" s="619">
        <v>675007</v>
      </c>
      <c r="BA76" s="619">
        <v>214646</v>
      </c>
      <c r="BB76" s="619">
        <v>495739</v>
      </c>
      <c r="BC76" s="619">
        <v>710385</v>
      </c>
      <c r="BD76" s="619">
        <v>0</v>
      </c>
      <c r="BE76" s="619">
        <v>0</v>
      </c>
      <c r="BF76" s="619">
        <v>0</v>
      </c>
      <c r="BG76" s="619">
        <v>0</v>
      </c>
      <c r="BH76" s="619">
        <v>0</v>
      </c>
      <c r="BI76" s="619">
        <v>0</v>
      </c>
      <c r="BJ76" s="619">
        <v>0</v>
      </c>
      <c r="BK76" s="619">
        <v>0</v>
      </c>
      <c r="BL76" s="619">
        <v>0</v>
      </c>
      <c r="BM76" s="619">
        <v>0</v>
      </c>
      <c r="BN76" s="619">
        <v>0</v>
      </c>
      <c r="BO76" s="619">
        <v>0</v>
      </c>
      <c r="BP76" s="619">
        <v>0</v>
      </c>
      <c r="BQ76" s="619">
        <v>0</v>
      </c>
      <c r="BR76" s="619">
        <v>0</v>
      </c>
      <c r="BS76" s="619">
        <v>0</v>
      </c>
      <c r="BT76" s="619">
        <v>0</v>
      </c>
      <c r="BU76" s="619">
        <v>0</v>
      </c>
      <c r="BV76" s="619">
        <v>7947805</v>
      </c>
      <c r="BW76" s="619">
        <v>-321746</v>
      </c>
      <c r="BX76" s="620" t="s">
        <v>513</v>
      </c>
      <c r="BY76" s="620" t="s">
        <v>547</v>
      </c>
      <c r="BZ76" s="610" t="s">
        <v>515</v>
      </c>
      <c r="CA76" s="611" t="s">
        <v>548</v>
      </c>
      <c r="CB76" s="611" t="s">
        <v>745</v>
      </c>
      <c r="CC76" s="610" t="s">
        <v>1432</v>
      </c>
    </row>
    <row r="77" spans="1:81" x14ac:dyDescent="0.25">
      <c r="A77" s="610" t="s">
        <v>3385</v>
      </c>
      <c r="B77" s="617" t="s">
        <v>746</v>
      </c>
      <c r="C77" s="618" t="s">
        <v>747</v>
      </c>
      <c r="D77" s="619">
        <v>113229201</v>
      </c>
      <c r="E77" s="619">
        <v>32946</v>
      </c>
      <c r="F77" s="619">
        <v>113262147</v>
      </c>
      <c r="G77" s="619">
        <v>-87572</v>
      </c>
      <c r="H77" s="619">
        <v>0</v>
      </c>
      <c r="I77" s="619">
        <v>-87572</v>
      </c>
      <c r="J77" s="619">
        <v>-911338</v>
      </c>
      <c r="K77" s="619">
        <v>0</v>
      </c>
      <c r="L77" s="619">
        <v>-911338</v>
      </c>
      <c r="M77" s="619">
        <v>0</v>
      </c>
      <c r="N77" s="619">
        <v>0</v>
      </c>
      <c r="O77" s="619">
        <v>0</v>
      </c>
      <c r="P77" s="619">
        <v>-1066338</v>
      </c>
      <c r="Q77" s="619">
        <v>0</v>
      </c>
      <c r="R77" s="619">
        <v>-1066338</v>
      </c>
      <c r="S77" s="619">
        <v>0</v>
      </c>
      <c r="T77" s="619">
        <v>0</v>
      </c>
      <c r="U77" s="619">
        <v>0</v>
      </c>
      <c r="V77" s="619">
        <v>0</v>
      </c>
      <c r="W77" s="619">
        <v>0</v>
      </c>
      <c r="X77" s="619">
        <v>0</v>
      </c>
      <c r="Y77" s="619">
        <v>0</v>
      </c>
      <c r="Z77" s="619">
        <v>0</v>
      </c>
      <c r="AA77" s="619">
        <v>0</v>
      </c>
      <c r="AB77" s="619">
        <v>363204</v>
      </c>
      <c r="AC77" s="619">
        <v>0</v>
      </c>
      <c r="AD77" s="619">
        <v>363204</v>
      </c>
      <c r="AE77" s="619">
        <v>5968077</v>
      </c>
      <c r="AF77" s="619">
        <v>0</v>
      </c>
      <c r="AG77" s="619">
        <v>5968077</v>
      </c>
      <c r="AH77" s="619">
        <v>-2564673</v>
      </c>
      <c r="AI77" s="619">
        <v>0</v>
      </c>
      <c r="AJ77" s="619">
        <v>-2564673</v>
      </c>
      <c r="AK77" s="619">
        <v>115841899</v>
      </c>
      <c r="AL77" s="619">
        <v>32946</v>
      </c>
      <c r="AM77" s="619">
        <v>115874845</v>
      </c>
      <c r="AN77" s="619">
        <v>32946</v>
      </c>
      <c r="AO77" s="619">
        <v>32946</v>
      </c>
      <c r="AP77" s="619">
        <v>349042</v>
      </c>
      <c r="AQ77" s="619">
        <v>0</v>
      </c>
      <c r="AR77" s="619">
        <v>349042</v>
      </c>
      <c r="AS77" s="619">
        <v>0</v>
      </c>
      <c r="AT77" s="619">
        <v>0</v>
      </c>
      <c r="AU77" s="619">
        <v>0</v>
      </c>
      <c r="AV77" s="619">
        <v>133058</v>
      </c>
      <c r="AW77" s="619">
        <v>133058</v>
      </c>
      <c r="AX77" s="619">
        <v>0</v>
      </c>
      <c r="AY77" s="619">
        <v>0</v>
      </c>
      <c r="AZ77" s="619">
        <v>166004</v>
      </c>
      <c r="BA77" s="619">
        <v>0</v>
      </c>
      <c r="BB77" s="619">
        <v>0</v>
      </c>
      <c r="BC77" s="619">
        <v>0</v>
      </c>
      <c r="BD77" s="619">
        <v>0</v>
      </c>
      <c r="BE77" s="619">
        <v>295820</v>
      </c>
      <c r="BF77" s="619">
        <v>295820</v>
      </c>
      <c r="BG77" s="619">
        <v>0</v>
      </c>
      <c r="BH77" s="619">
        <v>0</v>
      </c>
      <c r="BI77" s="619">
        <v>0</v>
      </c>
      <c r="BJ77" s="619">
        <v>295820</v>
      </c>
      <c r="BK77" s="619">
        <v>295820</v>
      </c>
      <c r="BL77" s="619">
        <v>0</v>
      </c>
      <c r="BM77" s="619">
        <v>0</v>
      </c>
      <c r="BN77" s="619">
        <v>0</v>
      </c>
      <c r="BO77" s="619">
        <v>0</v>
      </c>
      <c r="BP77" s="619">
        <v>0</v>
      </c>
      <c r="BQ77" s="619">
        <v>0</v>
      </c>
      <c r="BR77" s="619">
        <v>0</v>
      </c>
      <c r="BS77" s="619">
        <v>0</v>
      </c>
      <c r="BT77" s="619">
        <v>0</v>
      </c>
      <c r="BU77" s="619">
        <v>0</v>
      </c>
      <c r="BV77" s="619">
        <v>6149836</v>
      </c>
      <c r="BW77" s="619">
        <v>-2680049</v>
      </c>
      <c r="BX77" s="620" t="s">
        <v>535</v>
      </c>
      <c r="BY77" s="620" t="s">
        <v>722</v>
      </c>
      <c r="BZ77" s="610" t="s">
        <v>535</v>
      </c>
      <c r="CA77" s="611" t="s">
        <v>723</v>
      </c>
      <c r="CB77" s="611" t="s">
        <v>748</v>
      </c>
      <c r="CC77" s="610" t="s">
        <v>1432</v>
      </c>
    </row>
    <row r="78" spans="1:81" x14ac:dyDescent="0.25">
      <c r="A78" s="610" t="s">
        <v>3385</v>
      </c>
      <c r="B78" s="617" t="s">
        <v>749</v>
      </c>
      <c r="C78" s="618" t="s">
        <v>750</v>
      </c>
      <c r="D78" s="619">
        <v>151094602</v>
      </c>
      <c r="E78" s="619">
        <v>0</v>
      </c>
      <c r="F78" s="619">
        <v>151094602</v>
      </c>
      <c r="G78" s="619">
        <v>-13660</v>
      </c>
      <c r="H78" s="619">
        <v>0</v>
      </c>
      <c r="I78" s="619">
        <v>-13660</v>
      </c>
      <c r="J78" s="619">
        <v>-2727414</v>
      </c>
      <c r="K78" s="619">
        <v>0</v>
      </c>
      <c r="L78" s="619">
        <v>-2727414</v>
      </c>
      <c r="M78" s="619">
        <v>-241800</v>
      </c>
      <c r="N78" s="619">
        <v>0</v>
      </c>
      <c r="O78" s="619">
        <v>-241800</v>
      </c>
      <c r="P78" s="619">
        <v>-2790709</v>
      </c>
      <c r="Q78" s="619">
        <v>0</v>
      </c>
      <c r="R78" s="619">
        <v>-2790709</v>
      </c>
      <c r="S78" s="619">
        <v>0</v>
      </c>
      <c r="T78" s="619">
        <v>0</v>
      </c>
      <c r="U78" s="619">
        <v>0</v>
      </c>
      <c r="V78" s="619">
        <v>3933062</v>
      </c>
      <c r="W78" s="619">
        <v>0</v>
      </c>
      <c r="X78" s="619">
        <v>3933062</v>
      </c>
      <c r="Y78" s="619">
        <v>0</v>
      </c>
      <c r="Z78" s="619">
        <v>0</v>
      </c>
      <c r="AA78" s="619">
        <v>0</v>
      </c>
      <c r="AB78" s="619">
        <v>2253286</v>
      </c>
      <c r="AC78" s="619">
        <v>0</v>
      </c>
      <c r="AD78" s="619">
        <v>2253286</v>
      </c>
      <c r="AE78" s="619">
        <v>10833122</v>
      </c>
      <c r="AF78" s="619">
        <v>0</v>
      </c>
      <c r="AG78" s="619">
        <v>10833122</v>
      </c>
      <c r="AH78" s="619">
        <v>-13086408</v>
      </c>
      <c r="AI78" s="619">
        <v>0</v>
      </c>
      <c r="AJ78" s="619">
        <v>-13086408</v>
      </c>
      <c r="AK78" s="619">
        <v>151981495</v>
      </c>
      <c r="AL78" s="619">
        <v>0</v>
      </c>
      <c r="AM78" s="619">
        <v>151981495</v>
      </c>
      <c r="AN78" s="619">
        <v>0</v>
      </c>
      <c r="AO78" s="619">
        <v>0</v>
      </c>
      <c r="AP78" s="619">
        <v>0</v>
      </c>
      <c r="AQ78" s="619">
        <v>0</v>
      </c>
      <c r="AR78" s="619">
        <v>0</v>
      </c>
      <c r="AS78" s="619">
        <v>0</v>
      </c>
      <c r="AT78" s="619">
        <v>0</v>
      </c>
      <c r="AU78" s="619">
        <v>0</v>
      </c>
      <c r="AV78" s="619">
        <v>0</v>
      </c>
      <c r="AW78" s="619">
        <v>0</v>
      </c>
      <c r="AX78" s="619">
        <v>0</v>
      </c>
      <c r="AY78" s="619">
        <v>0</v>
      </c>
      <c r="AZ78" s="619">
        <v>0</v>
      </c>
      <c r="BA78" s="619">
        <v>0</v>
      </c>
      <c r="BB78" s="619">
        <v>0</v>
      </c>
      <c r="BC78" s="619">
        <v>0</v>
      </c>
      <c r="BD78" s="619">
        <v>0</v>
      </c>
      <c r="BE78" s="619">
        <v>0</v>
      </c>
      <c r="BF78" s="619">
        <v>0</v>
      </c>
      <c r="BG78" s="619">
        <v>0</v>
      </c>
      <c r="BH78" s="619">
        <v>0</v>
      </c>
      <c r="BI78" s="619">
        <v>0</v>
      </c>
      <c r="BJ78" s="619">
        <v>0</v>
      </c>
      <c r="BK78" s="619">
        <v>0</v>
      </c>
      <c r="BL78" s="619">
        <v>0</v>
      </c>
      <c r="BM78" s="619">
        <v>0</v>
      </c>
      <c r="BN78" s="619">
        <v>0</v>
      </c>
      <c r="BO78" s="619">
        <v>0</v>
      </c>
      <c r="BP78" s="619">
        <v>0</v>
      </c>
      <c r="BQ78" s="619">
        <v>0</v>
      </c>
      <c r="BR78" s="619">
        <v>0</v>
      </c>
      <c r="BS78" s="619">
        <v>0</v>
      </c>
      <c r="BT78" s="619">
        <v>0</v>
      </c>
      <c r="BU78" s="619">
        <v>0</v>
      </c>
      <c r="BV78" s="619">
        <v>27990053</v>
      </c>
      <c r="BW78" s="619">
        <v>-17052113</v>
      </c>
      <c r="BX78" s="620" t="s">
        <v>503</v>
      </c>
      <c r="BY78" s="620" t="s">
        <v>504</v>
      </c>
      <c r="BZ78" s="610" t="s">
        <v>505</v>
      </c>
      <c r="CA78" s="611" t="s">
        <v>506</v>
      </c>
      <c r="CB78" s="611" t="s">
        <v>751</v>
      </c>
      <c r="CC78" s="610" t="s">
        <v>1432</v>
      </c>
    </row>
    <row r="79" spans="1:81" x14ac:dyDescent="0.25">
      <c r="A79" s="610" t="s">
        <v>3385</v>
      </c>
      <c r="B79" s="617" t="s">
        <v>752</v>
      </c>
      <c r="C79" s="618" t="s">
        <v>753</v>
      </c>
      <c r="D79" s="619">
        <v>22923406</v>
      </c>
      <c r="E79" s="619">
        <v>594730</v>
      </c>
      <c r="F79" s="619">
        <v>23518136</v>
      </c>
      <c r="G79" s="619">
        <v>-24321</v>
      </c>
      <c r="H79" s="619">
        <v>0</v>
      </c>
      <c r="I79" s="619">
        <v>-24321</v>
      </c>
      <c r="J79" s="619">
        <v>0</v>
      </c>
      <c r="K79" s="619">
        <v>0</v>
      </c>
      <c r="L79" s="619">
        <v>0</v>
      </c>
      <c r="M79" s="619">
        <v>0</v>
      </c>
      <c r="N79" s="619">
        <v>0</v>
      </c>
      <c r="O79" s="619">
        <v>0</v>
      </c>
      <c r="P79" s="619">
        <v>-157578</v>
      </c>
      <c r="Q79" s="619">
        <v>0</v>
      </c>
      <c r="R79" s="619">
        <v>-157578</v>
      </c>
      <c r="S79" s="619">
        <v>0</v>
      </c>
      <c r="T79" s="619">
        <v>0</v>
      </c>
      <c r="U79" s="619">
        <v>0</v>
      </c>
      <c r="V79" s="619">
        <v>83344</v>
      </c>
      <c r="W79" s="619">
        <v>0</v>
      </c>
      <c r="X79" s="619">
        <v>83344</v>
      </c>
      <c r="Y79" s="619">
        <v>0</v>
      </c>
      <c r="Z79" s="619">
        <v>0</v>
      </c>
      <c r="AA79" s="619">
        <v>0</v>
      </c>
      <c r="AB79" s="619">
        <v>0</v>
      </c>
      <c r="AC79" s="619">
        <v>0</v>
      </c>
      <c r="AD79" s="619">
        <v>0</v>
      </c>
      <c r="AE79" s="619">
        <v>1474801</v>
      </c>
      <c r="AF79" s="619">
        <v>0</v>
      </c>
      <c r="AG79" s="619">
        <v>1474801</v>
      </c>
      <c r="AH79" s="619">
        <v>-1597722</v>
      </c>
      <c r="AI79" s="619">
        <v>0</v>
      </c>
      <c r="AJ79" s="619">
        <v>-1597722</v>
      </c>
      <c r="AK79" s="619">
        <v>22701930</v>
      </c>
      <c r="AL79" s="619">
        <v>594730</v>
      </c>
      <c r="AM79" s="619">
        <v>23296660</v>
      </c>
      <c r="AN79" s="619">
        <v>594730</v>
      </c>
      <c r="AO79" s="619">
        <v>594730</v>
      </c>
      <c r="AP79" s="619">
        <v>1007919</v>
      </c>
      <c r="AQ79" s="619">
        <v>0</v>
      </c>
      <c r="AR79" s="619">
        <v>1007919</v>
      </c>
      <c r="AS79" s="619">
        <v>0</v>
      </c>
      <c r="AT79" s="619">
        <v>0</v>
      </c>
      <c r="AU79" s="619">
        <v>0</v>
      </c>
      <c r="AV79" s="619">
        <v>3605</v>
      </c>
      <c r="AW79" s="619">
        <v>3605</v>
      </c>
      <c r="AX79" s="619">
        <v>227789</v>
      </c>
      <c r="AY79" s="619">
        <v>227789</v>
      </c>
      <c r="AZ79" s="619">
        <v>370546</v>
      </c>
      <c r="BA79" s="619">
        <v>0</v>
      </c>
      <c r="BB79" s="619">
        <v>0</v>
      </c>
      <c r="BC79" s="619">
        <v>0</v>
      </c>
      <c r="BD79" s="619">
        <v>0</v>
      </c>
      <c r="BE79" s="619">
        <v>110000</v>
      </c>
      <c r="BF79" s="619">
        <v>110000</v>
      </c>
      <c r="BG79" s="619">
        <v>0</v>
      </c>
      <c r="BH79" s="619">
        <v>0</v>
      </c>
      <c r="BI79" s="619">
        <v>0</v>
      </c>
      <c r="BJ79" s="619">
        <v>110000</v>
      </c>
      <c r="BK79" s="619">
        <v>110000</v>
      </c>
      <c r="BL79" s="619">
        <v>0</v>
      </c>
      <c r="BM79" s="619">
        <v>0</v>
      </c>
      <c r="BN79" s="619">
        <v>0</v>
      </c>
      <c r="BO79" s="619">
        <v>0</v>
      </c>
      <c r="BP79" s="619">
        <v>0</v>
      </c>
      <c r="BQ79" s="619">
        <v>0</v>
      </c>
      <c r="BR79" s="619">
        <v>0</v>
      </c>
      <c r="BS79" s="619">
        <v>0</v>
      </c>
      <c r="BT79" s="619">
        <v>0</v>
      </c>
      <c r="BU79" s="619">
        <v>0</v>
      </c>
      <c r="BV79" s="619">
        <v>2520933</v>
      </c>
      <c r="BW79" s="619">
        <v>-860889</v>
      </c>
      <c r="BX79" s="620" t="s">
        <v>640</v>
      </c>
      <c r="BY79" s="620" t="s">
        <v>641</v>
      </c>
      <c r="BZ79" s="610" t="s">
        <v>474</v>
      </c>
      <c r="CA79" s="611" t="s">
        <v>499</v>
      </c>
      <c r="CB79" s="611" t="s">
        <v>754</v>
      </c>
      <c r="CC79" s="610" t="s">
        <v>1432</v>
      </c>
    </row>
    <row r="80" spans="1:81" x14ac:dyDescent="0.25">
      <c r="A80" s="610" t="s">
        <v>3386</v>
      </c>
      <c r="B80" s="617" t="s">
        <v>755</v>
      </c>
      <c r="C80" s="618" t="s">
        <v>756</v>
      </c>
      <c r="D80" s="619">
        <v>30192417</v>
      </c>
      <c r="E80" s="619">
        <v>2772400</v>
      </c>
      <c r="F80" s="619">
        <v>32964817</v>
      </c>
      <c r="G80" s="619">
        <v>-48646</v>
      </c>
      <c r="H80" s="619">
        <v>0</v>
      </c>
      <c r="I80" s="619">
        <v>-48646</v>
      </c>
      <c r="J80" s="619">
        <v>-119069</v>
      </c>
      <c r="K80" s="619">
        <v>0</v>
      </c>
      <c r="L80" s="619">
        <v>-119069</v>
      </c>
      <c r="M80" s="619">
        <v>-2289</v>
      </c>
      <c r="N80" s="619">
        <v>5132</v>
      </c>
      <c r="O80" s="619">
        <v>2843</v>
      </c>
      <c r="P80" s="619">
        <v>-7909</v>
      </c>
      <c r="Q80" s="619">
        <v>0</v>
      </c>
      <c r="R80" s="619">
        <v>-7909</v>
      </c>
      <c r="S80" s="619">
        <v>140615</v>
      </c>
      <c r="T80" s="619">
        <v>0</v>
      </c>
      <c r="U80" s="619">
        <v>140615</v>
      </c>
      <c r="V80" s="619">
        <v>818842</v>
      </c>
      <c r="W80" s="619">
        <v>0</v>
      </c>
      <c r="X80" s="619">
        <v>818842</v>
      </c>
      <c r="Y80" s="619">
        <v>0</v>
      </c>
      <c r="Z80" s="619">
        <v>0</v>
      </c>
      <c r="AA80" s="619">
        <v>0</v>
      </c>
      <c r="AB80" s="619">
        <v>0</v>
      </c>
      <c r="AC80" s="619">
        <v>0</v>
      </c>
      <c r="AD80" s="619">
        <v>0</v>
      </c>
      <c r="AE80" s="619">
        <v>-844830</v>
      </c>
      <c r="AF80" s="619">
        <v>0</v>
      </c>
      <c r="AG80" s="619">
        <v>-844830</v>
      </c>
      <c r="AH80" s="619">
        <v>-1003388</v>
      </c>
      <c r="AI80" s="619">
        <v>-70170</v>
      </c>
      <c r="AJ80" s="619">
        <v>-1073558</v>
      </c>
      <c r="AK80" s="619">
        <v>29244812</v>
      </c>
      <c r="AL80" s="619">
        <v>2707362</v>
      </c>
      <c r="AM80" s="619">
        <v>31952174</v>
      </c>
      <c r="AN80" s="619">
        <v>2707362</v>
      </c>
      <c r="AO80" s="619">
        <v>2707362</v>
      </c>
      <c r="AP80" s="619">
        <v>597311</v>
      </c>
      <c r="AQ80" s="619">
        <v>0</v>
      </c>
      <c r="AR80" s="619">
        <v>597311</v>
      </c>
      <c r="AS80" s="619">
        <v>0</v>
      </c>
      <c r="AT80" s="619">
        <v>0</v>
      </c>
      <c r="AU80" s="619">
        <v>0</v>
      </c>
      <c r="AV80" s="619">
        <v>94194</v>
      </c>
      <c r="AW80" s="619">
        <v>94194</v>
      </c>
      <c r="AX80" s="619">
        <v>808550</v>
      </c>
      <c r="AY80" s="619">
        <v>808550</v>
      </c>
      <c r="AZ80" s="619">
        <v>1993006</v>
      </c>
      <c r="BA80" s="619">
        <v>0</v>
      </c>
      <c r="BB80" s="619">
        <v>0</v>
      </c>
      <c r="BC80" s="619">
        <v>0</v>
      </c>
      <c r="BD80" s="619">
        <v>0</v>
      </c>
      <c r="BE80" s="619">
        <v>0</v>
      </c>
      <c r="BF80" s="619">
        <v>0</v>
      </c>
      <c r="BG80" s="619">
        <v>0</v>
      </c>
      <c r="BH80" s="619">
        <v>0</v>
      </c>
      <c r="BI80" s="619">
        <v>0</v>
      </c>
      <c r="BJ80" s="619">
        <v>0</v>
      </c>
      <c r="BK80" s="619">
        <v>0</v>
      </c>
      <c r="BL80" s="619">
        <v>0</v>
      </c>
      <c r="BM80" s="619">
        <v>0</v>
      </c>
      <c r="BN80" s="619">
        <v>0</v>
      </c>
      <c r="BO80" s="619">
        <v>0</v>
      </c>
      <c r="BP80" s="619">
        <v>0</v>
      </c>
      <c r="BQ80" s="619">
        <v>0</v>
      </c>
      <c r="BR80" s="619">
        <v>0</v>
      </c>
      <c r="BS80" s="619">
        <v>0</v>
      </c>
      <c r="BT80" s="619">
        <v>0</v>
      </c>
      <c r="BU80" s="619">
        <v>0</v>
      </c>
      <c r="BV80" s="619">
        <v>1004574</v>
      </c>
      <c r="BW80" s="619">
        <v>-1148582</v>
      </c>
      <c r="BX80" s="620" t="s">
        <v>757</v>
      </c>
      <c r="BY80" s="620" t="s">
        <v>758</v>
      </c>
      <c r="BZ80" s="610" t="s">
        <v>474</v>
      </c>
      <c r="CA80" s="611" t="s">
        <v>536</v>
      </c>
      <c r="CB80" s="611" t="s">
        <v>759</v>
      </c>
      <c r="CC80" s="610" t="s">
        <v>1432</v>
      </c>
    </row>
    <row r="81" spans="1:81" x14ac:dyDescent="0.25">
      <c r="A81" s="610" t="s">
        <v>3385</v>
      </c>
      <c r="B81" s="617" t="s">
        <v>760</v>
      </c>
      <c r="C81" s="618" t="s">
        <v>761</v>
      </c>
      <c r="D81" s="619">
        <v>27651806</v>
      </c>
      <c r="E81" s="619">
        <v>30972</v>
      </c>
      <c r="F81" s="619">
        <v>27682778</v>
      </c>
      <c r="G81" s="619">
        <v>-30718</v>
      </c>
      <c r="H81" s="619">
        <v>0</v>
      </c>
      <c r="I81" s="619">
        <v>-30718</v>
      </c>
      <c r="J81" s="619">
        <v>-402300</v>
      </c>
      <c r="K81" s="619">
        <v>0</v>
      </c>
      <c r="L81" s="619">
        <v>-402300</v>
      </c>
      <c r="M81" s="619">
        <v>-297696</v>
      </c>
      <c r="N81" s="619">
        <v>0</v>
      </c>
      <c r="O81" s="619">
        <v>-297696</v>
      </c>
      <c r="P81" s="619">
        <v>-464050</v>
      </c>
      <c r="Q81" s="619">
        <v>0</v>
      </c>
      <c r="R81" s="619">
        <v>-464050</v>
      </c>
      <c r="S81" s="619">
        <v>0</v>
      </c>
      <c r="T81" s="619">
        <v>0</v>
      </c>
      <c r="U81" s="619">
        <v>0</v>
      </c>
      <c r="V81" s="619">
        <v>4510602</v>
      </c>
      <c r="W81" s="619">
        <v>0</v>
      </c>
      <c r="X81" s="619">
        <v>4510602</v>
      </c>
      <c r="Y81" s="619">
        <v>0</v>
      </c>
      <c r="Z81" s="619">
        <v>0</v>
      </c>
      <c r="AA81" s="619">
        <v>0</v>
      </c>
      <c r="AB81" s="619">
        <v>0</v>
      </c>
      <c r="AC81" s="619">
        <v>0</v>
      </c>
      <c r="AD81" s="619">
        <v>0</v>
      </c>
      <c r="AE81" s="619">
        <v>0</v>
      </c>
      <c r="AF81" s="619">
        <v>0</v>
      </c>
      <c r="AG81" s="619">
        <v>0</v>
      </c>
      <c r="AH81" s="619">
        <v>-3318217</v>
      </c>
      <c r="AI81" s="619">
        <v>0</v>
      </c>
      <c r="AJ81" s="619">
        <v>-3318217</v>
      </c>
      <c r="AK81" s="619">
        <v>28051727</v>
      </c>
      <c r="AL81" s="619">
        <v>30972</v>
      </c>
      <c r="AM81" s="619">
        <v>28082699</v>
      </c>
      <c r="AN81" s="619">
        <v>30972</v>
      </c>
      <c r="AO81" s="619">
        <v>30972</v>
      </c>
      <c r="AP81" s="619">
        <v>82958</v>
      </c>
      <c r="AQ81" s="619">
        <v>0</v>
      </c>
      <c r="AR81" s="619">
        <v>82958</v>
      </c>
      <c r="AS81" s="619">
        <v>0</v>
      </c>
      <c r="AT81" s="619">
        <v>0</v>
      </c>
      <c r="AU81" s="619">
        <v>0</v>
      </c>
      <c r="AV81" s="619">
        <v>13444</v>
      </c>
      <c r="AW81" s="619">
        <v>13444</v>
      </c>
      <c r="AX81" s="619">
        <v>0</v>
      </c>
      <c r="AY81" s="619">
        <v>0</v>
      </c>
      <c r="AZ81" s="619">
        <v>44416</v>
      </c>
      <c r="BA81" s="619">
        <v>0</v>
      </c>
      <c r="BB81" s="619">
        <v>0</v>
      </c>
      <c r="BC81" s="619">
        <v>0</v>
      </c>
      <c r="BD81" s="619">
        <v>0</v>
      </c>
      <c r="BE81" s="619">
        <v>6768</v>
      </c>
      <c r="BF81" s="619">
        <v>6768</v>
      </c>
      <c r="BG81" s="619">
        <v>0</v>
      </c>
      <c r="BH81" s="619">
        <v>0</v>
      </c>
      <c r="BI81" s="619">
        <v>0</v>
      </c>
      <c r="BJ81" s="619">
        <v>6768</v>
      </c>
      <c r="BK81" s="619">
        <v>6768</v>
      </c>
      <c r="BL81" s="619">
        <v>0</v>
      </c>
      <c r="BM81" s="619">
        <v>0</v>
      </c>
      <c r="BN81" s="619">
        <v>0</v>
      </c>
      <c r="BO81" s="619">
        <v>0</v>
      </c>
      <c r="BP81" s="619">
        <v>0</v>
      </c>
      <c r="BQ81" s="619">
        <v>0</v>
      </c>
      <c r="BR81" s="619">
        <v>0</v>
      </c>
      <c r="BS81" s="619">
        <v>0</v>
      </c>
      <c r="BT81" s="619">
        <v>0</v>
      </c>
      <c r="BU81" s="619">
        <v>0</v>
      </c>
      <c r="BV81" s="619">
        <v>1675729</v>
      </c>
      <c r="BW81" s="619">
        <v>-1379504</v>
      </c>
      <c r="BX81" s="620" t="s">
        <v>525</v>
      </c>
      <c r="BY81" s="620" t="s">
        <v>526</v>
      </c>
      <c r="BZ81" s="610" t="s">
        <v>474</v>
      </c>
      <c r="CA81" s="611" t="s">
        <v>475</v>
      </c>
      <c r="CB81" s="611" t="s">
        <v>762</v>
      </c>
      <c r="CC81" s="610" t="s">
        <v>3368</v>
      </c>
    </row>
    <row r="82" spans="1:81" x14ac:dyDescent="0.25">
      <c r="A82" s="610" t="s">
        <v>3386</v>
      </c>
      <c r="B82" s="617" t="s">
        <v>763</v>
      </c>
      <c r="C82" s="618" t="s">
        <v>764</v>
      </c>
      <c r="D82" s="619">
        <v>41736647</v>
      </c>
      <c r="E82" s="619">
        <v>0</v>
      </c>
      <c r="F82" s="619">
        <v>41736647</v>
      </c>
      <c r="G82" s="619">
        <v>-42130</v>
      </c>
      <c r="H82" s="619">
        <v>0</v>
      </c>
      <c r="I82" s="619">
        <v>-42130</v>
      </c>
      <c r="J82" s="619">
        <v>-327155</v>
      </c>
      <c r="K82" s="619">
        <v>0</v>
      </c>
      <c r="L82" s="619">
        <v>-327155</v>
      </c>
      <c r="M82" s="619">
        <v>0</v>
      </c>
      <c r="N82" s="619">
        <v>0</v>
      </c>
      <c r="O82" s="619">
        <v>0</v>
      </c>
      <c r="P82" s="619">
        <v>178208</v>
      </c>
      <c r="Q82" s="619">
        <v>0</v>
      </c>
      <c r="R82" s="619">
        <v>178208</v>
      </c>
      <c r="S82" s="619">
        <v>0</v>
      </c>
      <c r="T82" s="619">
        <v>0</v>
      </c>
      <c r="U82" s="619">
        <v>0</v>
      </c>
      <c r="V82" s="619">
        <v>320006</v>
      </c>
      <c r="W82" s="619">
        <v>0</v>
      </c>
      <c r="X82" s="619">
        <v>320006</v>
      </c>
      <c r="Y82" s="619">
        <v>0</v>
      </c>
      <c r="Z82" s="619">
        <v>0</v>
      </c>
      <c r="AA82" s="619">
        <v>0</v>
      </c>
      <c r="AB82" s="619">
        <v>80879</v>
      </c>
      <c r="AC82" s="619">
        <v>0</v>
      </c>
      <c r="AD82" s="619">
        <v>80879</v>
      </c>
      <c r="AE82" s="619">
        <v>920242</v>
      </c>
      <c r="AF82" s="619">
        <v>0</v>
      </c>
      <c r="AG82" s="619">
        <v>920242</v>
      </c>
      <c r="AH82" s="619">
        <v>-605520</v>
      </c>
      <c r="AI82" s="619">
        <v>0</v>
      </c>
      <c r="AJ82" s="619">
        <v>-605520</v>
      </c>
      <c r="AK82" s="619">
        <v>42588332</v>
      </c>
      <c r="AL82" s="619">
        <v>0</v>
      </c>
      <c r="AM82" s="619">
        <v>42588332</v>
      </c>
      <c r="AN82" s="619">
        <v>0</v>
      </c>
      <c r="AO82" s="619">
        <v>0</v>
      </c>
      <c r="AP82" s="619">
        <v>70421</v>
      </c>
      <c r="AQ82" s="619">
        <v>0</v>
      </c>
      <c r="AR82" s="619">
        <v>70421</v>
      </c>
      <c r="AS82" s="619">
        <v>0</v>
      </c>
      <c r="AT82" s="619">
        <v>0</v>
      </c>
      <c r="AU82" s="619">
        <v>0</v>
      </c>
      <c r="AV82" s="619">
        <v>0</v>
      </c>
      <c r="AW82" s="619">
        <v>0</v>
      </c>
      <c r="AX82" s="619">
        <v>0</v>
      </c>
      <c r="AY82" s="619">
        <v>0</v>
      </c>
      <c r="AZ82" s="619">
        <v>0</v>
      </c>
      <c r="BA82" s="619">
        <v>0</v>
      </c>
      <c r="BB82" s="619">
        <v>0</v>
      </c>
      <c r="BC82" s="619">
        <v>0</v>
      </c>
      <c r="BD82" s="619">
        <v>0</v>
      </c>
      <c r="BE82" s="619">
        <v>0</v>
      </c>
      <c r="BF82" s="619">
        <v>0</v>
      </c>
      <c r="BG82" s="619">
        <v>0</v>
      </c>
      <c r="BH82" s="619">
        <v>0</v>
      </c>
      <c r="BI82" s="619">
        <v>0</v>
      </c>
      <c r="BJ82" s="619">
        <v>0</v>
      </c>
      <c r="BK82" s="619">
        <v>0</v>
      </c>
      <c r="BL82" s="619">
        <v>0</v>
      </c>
      <c r="BM82" s="619">
        <v>0</v>
      </c>
      <c r="BN82" s="619">
        <v>0</v>
      </c>
      <c r="BO82" s="619">
        <v>0</v>
      </c>
      <c r="BP82" s="619">
        <v>0</v>
      </c>
      <c r="BQ82" s="619">
        <v>0</v>
      </c>
      <c r="BR82" s="619">
        <v>0</v>
      </c>
      <c r="BS82" s="619">
        <v>0</v>
      </c>
      <c r="BT82" s="619">
        <v>0</v>
      </c>
      <c r="BU82" s="619">
        <v>0</v>
      </c>
      <c r="BV82" s="619">
        <v>2720522</v>
      </c>
      <c r="BW82" s="619">
        <v>-1053761</v>
      </c>
      <c r="BX82" s="620" t="s">
        <v>619</v>
      </c>
      <c r="BY82" s="620" t="s">
        <v>473</v>
      </c>
      <c r="BZ82" s="610" t="s">
        <v>474</v>
      </c>
      <c r="CA82" s="611" t="s">
        <v>499</v>
      </c>
      <c r="CB82" s="611" t="s">
        <v>765</v>
      </c>
      <c r="CC82" s="610" t="s">
        <v>1432</v>
      </c>
    </row>
    <row r="83" spans="1:81" x14ac:dyDescent="0.25">
      <c r="A83" s="610" t="s">
        <v>3385</v>
      </c>
      <c r="B83" s="617" t="s">
        <v>766</v>
      </c>
      <c r="C83" s="618" t="s">
        <v>767</v>
      </c>
      <c r="D83" s="619">
        <v>34024548</v>
      </c>
      <c r="E83" s="619">
        <v>0</v>
      </c>
      <c r="F83" s="619">
        <v>34024548</v>
      </c>
      <c r="G83" s="619">
        <v>-512</v>
      </c>
      <c r="H83" s="619">
        <v>0</v>
      </c>
      <c r="I83" s="619">
        <v>-512</v>
      </c>
      <c r="J83" s="619">
        <v>-258590</v>
      </c>
      <c r="K83" s="619">
        <v>0</v>
      </c>
      <c r="L83" s="619">
        <v>-258590</v>
      </c>
      <c r="M83" s="619">
        <v>0</v>
      </c>
      <c r="N83" s="619">
        <v>0</v>
      </c>
      <c r="O83" s="619">
        <v>0</v>
      </c>
      <c r="P83" s="619">
        <v>481410</v>
      </c>
      <c r="Q83" s="619">
        <v>0</v>
      </c>
      <c r="R83" s="619">
        <v>481410</v>
      </c>
      <c r="S83" s="619">
        <v>0</v>
      </c>
      <c r="T83" s="619">
        <v>0</v>
      </c>
      <c r="U83" s="619">
        <v>0</v>
      </c>
      <c r="V83" s="619">
        <v>0</v>
      </c>
      <c r="W83" s="619">
        <v>0</v>
      </c>
      <c r="X83" s="619">
        <v>0</v>
      </c>
      <c r="Y83" s="619">
        <v>0</v>
      </c>
      <c r="Z83" s="619">
        <v>0</v>
      </c>
      <c r="AA83" s="619">
        <v>0</v>
      </c>
      <c r="AB83" s="619">
        <v>89247</v>
      </c>
      <c r="AC83" s="619">
        <v>0</v>
      </c>
      <c r="AD83" s="619">
        <v>89247</v>
      </c>
      <c r="AE83" s="619">
        <v>-272609</v>
      </c>
      <c r="AF83" s="619">
        <v>0</v>
      </c>
      <c r="AG83" s="619">
        <v>-272609</v>
      </c>
      <c r="AH83" s="619">
        <v>148362</v>
      </c>
      <c r="AI83" s="619">
        <v>0</v>
      </c>
      <c r="AJ83" s="619">
        <v>148362</v>
      </c>
      <c r="AK83" s="619">
        <v>34470446</v>
      </c>
      <c r="AL83" s="619">
        <v>0</v>
      </c>
      <c r="AM83" s="619">
        <v>34470446</v>
      </c>
      <c r="AN83" s="619">
        <v>0</v>
      </c>
      <c r="AO83" s="619">
        <v>0</v>
      </c>
      <c r="AP83" s="619">
        <v>5189584</v>
      </c>
      <c r="AQ83" s="619">
        <v>0</v>
      </c>
      <c r="AR83" s="619">
        <v>5189584</v>
      </c>
      <c r="AS83" s="619">
        <v>0</v>
      </c>
      <c r="AT83" s="619">
        <v>0</v>
      </c>
      <c r="AU83" s="619">
        <v>0</v>
      </c>
      <c r="AV83" s="619">
        <v>0</v>
      </c>
      <c r="AW83" s="619">
        <v>0</v>
      </c>
      <c r="AX83" s="619">
        <v>0</v>
      </c>
      <c r="AY83" s="619">
        <v>0</v>
      </c>
      <c r="AZ83" s="619">
        <v>0</v>
      </c>
      <c r="BA83" s="619">
        <v>0</v>
      </c>
      <c r="BB83" s="619">
        <v>0</v>
      </c>
      <c r="BC83" s="619">
        <v>0</v>
      </c>
      <c r="BD83" s="619">
        <v>0</v>
      </c>
      <c r="BE83" s="619">
        <v>0</v>
      </c>
      <c r="BF83" s="619">
        <v>0</v>
      </c>
      <c r="BG83" s="619">
        <v>0</v>
      </c>
      <c r="BH83" s="619">
        <v>0</v>
      </c>
      <c r="BI83" s="619">
        <v>0</v>
      </c>
      <c r="BJ83" s="619">
        <v>0</v>
      </c>
      <c r="BK83" s="619">
        <v>0</v>
      </c>
      <c r="BL83" s="619">
        <v>0</v>
      </c>
      <c r="BM83" s="619">
        <v>0</v>
      </c>
      <c r="BN83" s="619">
        <v>0</v>
      </c>
      <c r="BO83" s="619">
        <v>0</v>
      </c>
      <c r="BP83" s="619">
        <v>0</v>
      </c>
      <c r="BQ83" s="619">
        <v>0</v>
      </c>
      <c r="BR83" s="619">
        <v>0</v>
      </c>
      <c r="BS83" s="619">
        <v>0</v>
      </c>
      <c r="BT83" s="619">
        <v>0</v>
      </c>
      <c r="BU83" s="619">
        <v>0</v>
      </c>
      <c r="BV83" s="619">
        <v>6154926</v>
      </c>
      <c r="BW83" s="619">
        <v>-1985532</v>
      </c>
      <c r="BX83" s="620" t="s">
        <v>572</v>
      </c>
      <c r="BY83" s="620" t="s">
        <v>473</v>
      </c>
      <c r="BZ83" s="610" t="s">
        <v>474</v>
      </c>
      <c r="CA83" s="611" t="s">
        <v>481</v>
      </c>
      <c r="CB83" s="611" t="s">
        <v>768</v>
      </c>
      <c r="CC83" s="610" t="s">
        <v>1432</v>
      </c>
    </row>
    <row r="84" spans="1:81" x14ac:dyDescent="0.25">
      <c r="A84" s="610" t="s">
        <v>3385</v>
      </c>
      <c r="B84" s="617" t="s">
        <v>769</v>
      </c>
      <c r="C84" s="618" t="s">
        <v>770</v>
      </c>
      <c r="D84" s="619">
        <v>103012720</v>
      </c>
      <c r="E84" s="619">
        <v>1628047</v>
      </c>
      <c r="F84" s="619">
        <v>104640767</v>
      </c>
      <c r="G84" s="619">
        <v>-43795</v>
      </c>
      <c r="H84" s="619">
        <v>0</v>
      </c>
      <c r="I84" s="619">
        <v>-43795</v>
      </c>
      <c r="J84" s="619">
        <v>-550947</v>
      </c>
      <c r="K84" s="619">
        <v>0</v>
      </c>
      <c r="L84" s="619">
        <v>-550947</v>
      </c>
      <c r="M84" s="619">
        <v>0</v>
      </c>
      <c r="N84" s="619">
        <v>0</v>
      </c>
      <c r="O84" s="619">
        <v>0</v>
      </c>
      <c r="P84" s="619">
        <v>-449355</v>
      </c>
      <c r="Q84" s="619">
        <v>-6538</v>
      </c>
      <c r="R84" s="619">
        <v>-455893</v>
      </c>
      <c r="S84" s="619">
        <v>277317</v>
      </c>
      <c r="T84" s="619">
        <v>0</v>
      </c>
      <c r="U84" s="619">
        <v>277317</v>
      </c>
      <c r="V84" s="619">
        <v>2143832</v>
      </c>
      <c r="W84" s="619">
        <v>0</v>
      </c>
      <c r="X84" s="619">
        <v>2143832</v>
      </c>
      <c r="Y84" s="619">
        <v>0</v>
      </c>
      <c r="Z84" s="619">
        <v>0</v>
      </c>
      <c r="AA84" s="619">
        <v>0</v>
      </c>
      <c r="AB84" s="619">
        <v>-191168</v>
      </c>
      <c r="AC84" s="619">
        <v>-2781</v>
      </c>
      <c r="AD84" s="619">
        <v>-193949</v>
      </c>
      <c r="AE84" s="619">
        <v>5029259</v>
      </c>
      <c r="AF84" s="619">
        <v>-166076</v>
      </c>
      <c r="AG84" s="619">
        <v>4863183</v>
      </c>
      <c r="AH84" s="619">
        <v>-5899701</v>
      </c>
      <c r="AI84" s="619">
        <v>-85840</v>
      </c>
      <c r="AJ84" s="619">
        <v>-5985541</v>
      </c>
      <c r="AK84" s="619">
        <v>103879109</v>
      </c>
      <c r="AL84" s="619">
        <v>1366812</v>
      </c>
      <c r="AM84" s="619">
        <v>105245921</v>
      </c>
      <c r="AN84" s="619">
        <v>1366812</v>
      </c>
      <c r="AO84" s="619">
        <v>1366812</v>
      </c>
      <c r="AP84" s="619">
        <v>6799682</v>
      </c>
      <c r="AQ84" s="619">
        <v>0</v>
      </c>
      <c r="AR84" s="619">
        <v>6799682</v>
      </c>
      <c r="AS84" s="619">
        <v>0</v>
      </c>
      <c r="AT84" s="619">
        <v>0</v>
      </c>
      <c r="AU84" s="619">
        <v>0</v>
      </c>
      <c r="AV84" s="619">
        <v>372</v>
      </c>
      <c r="AW84" s="619">
        <v>372</v>
      </c>
      <c r="AX84" s="619">
        <v>165165</v>
      </c>
      <c r="AY84" s="619">
        <v>165165</v>
      </c>
      <c r="AZ84" s="619">
        <v>1239184</v>
      </c>
      <c r="BA84" s="619">
        <v>0</v>
      </c>
      <c r="BB84" s="619">
        <v>0</v>
      </c>
      <c r="BC84" s="619">
        <v>0</v>
      </c>
      <c r="BD84" s="619">
        <v>-417</v>
      </c>
      <c r="BE84" s="619">
        <v>0</v>
      </c>
      <c r="BF84" s="619">
        <v>-417</v>
      </c>
      <c r="BG84" s="619">
        <v>0</v>
      </c>
      <c r="BH84" s="619">
        <v>0</v>
      </c>
      <c r="BI84" s="619">
        <v>-417</v>
      </c>
      <c r="BJ84" s="619">
        <v>0</v>
      </c>
      <c r="BK84" s="619">
        <v>-417</v>
      </c>
      <c r="BL84" s="619">
        <v>0</v>
      </c>
      <c r="BM84" s="619">
        <v>0</v>
      </c>
      <c r="BN84" s="619">
        <v>0</v>
      </c>
      <c r="BO84" s="619">
        <v>0</v>
      </c>
      <c r="BP84" s="619">
        <v>0</v>
      </c>
      <c r="BQ84" s="619">
        <v>0</v>
      </c>
      <c r="BR84" s="619">
        <v>0</v>
      </c>
      <c r="BS84" s="619">
        <v>0</v>
      </c>
      <c r="BT84" s="619">
        <v>385831</v>
      </c>
      <c r="BU84" s="619">
        <v>385831</v>
      </c>
      <c r="BV84" s="619">
        <v>7081148</v>
      </c>
      <c r="BW84" s="619">
        <v>-3034793</v>
      </c>
      <c r="BX84" s="620" t="s">
        <v>535</v>
      </c>
      <c r="BY84" s="620" t="s">
        <v>771</v>
      </c>
      <c r="BZ84" s="610" t="s">
        <v>535</v>
      </c>
      <c r="CA84" s="611" t="s">
        <v>516</v>
      </c>
      <c r="CB84" s="611" t="s">
        <v>772</v>
      </c>
      <c r="CC84" s="610" t="s">
        <v>1432</v>
      </c>
    </row>
    <row r="85" spans="1:81" x14ac:dyDescent="0.25">
      <c r="A85" s="610" t="s">
        <v>3385</v>
      </c>
      <c r="B85" s="617" t="s">
        <v>773</v>
      </c>
      <c r="C85" s="618" t="s">
        <v>774</v>
      </c>
      <c r="D85" s="619">
        <v>59777421</v>
      </c>
      <c r="E85" s="619">
        <v>0</v>
      </c>
      <c r="F85" s="619">
        <v>59777421</v>
      </c>
      <c r="G85" s="619">
        <v>-750</v>
      </c>
      <c r="H85" s="619">
        <v>0</v>
      </c>
      <c r="I85" s="619">
        <v>-750</v>
      </c>
      <c r="J85" s="619">
        <v>0</v>
      </c>
      <c r="K85" s="619">
        <v>0</v>
      </c>
      <c r="L85" s="619">
        <v>0</v>
      </c>
      <c r="M85" s="619">
        <v>0</v>
      </c>
      <c r="N85" s="619">
        <v>0</v>
      </c>
      <c r="O85" s="619">
        <v>0</v>
      </c>
      <c r="P85" s="619">
        <v>61000</v>
      </c>
      <c r="Q85" s="619">
        <v>0</v>
      </c>
      <c r="R85" s="619">
        <v>61000</v>
      </c>
      <c r="S85" s="619">
        <v>745689</v>
      </c>
      <c r="T85" s="619">
        <v>0</v>
      </c>
      <c r="U85" s="619">
        <v>745689</v>
      </c>
      <c r="V85" s="619">
        <v>1771372</v>
      </c>
      <c r="W85" s="619">
        <v>0</v>
      </c>
      <c r="X85" s="619">
        <v>1771372</v>
      </c>
      <c r="Y85" s="619">
        <v>0</v>
      </c>
      <c r="Z85" s="619">
        <v>0</v>
      </c>
      <c r="AA85" s="619">
        <v>0</v>
      </c>
      <c r="AB85" s="619">
        <v>-565689</v>
      </c>
      <c r="AC85" s="619">
        <v>0</v>
      </c>
      <c r="AD85" s="619">
        <v>-565689</v>
      </c>
      <c r="AE85" s="619">
        <v>-387372</v>
      </c>
      <c r="AF85" s="619">
        <v>0</v>
      </c>
      <c r="AG85" s="619">
        <v>-387372</v>
      </c>
      <c r="AH85" s="619">
        <v>-3612000</v>
      </c>
      <c r="AI85" s="619">
        <v>0</v>
      </c>
      <c r="AJ85" s="619">
        <v>-3612000</v>
      </c>
      <c r="AK85" s="619">
        <v>57789671</v>
      </c>
      <c r="AL85" s="619">
        <v>0</v>
      </c>
      <c r="AM85" s="619">
        <v>57789671</v>
      </c>
      <c r="AN85" s="619">
        <v>0</v>
      </c>
      <c r="AO85" s="619">
        <v>0</v>
      </c>
      <c r="AP85" s="619">
        <v>0</v>
      </c>
      <c r="AQ85" s="619">
        <v>0</v>
      </c>
      <c r="AR85" s="619">
        <v>0</v>
      </c>
      <c r="AS85" s="619">
        <v>0</v>
      </c>
      <c r="AT85" s="619">
        <v>0</v>
      </c>
      <c r="AU85" s="619">
        <v>0</v>
      </c>
      <c r="AV85" s="619">
        <v>0</v>
      </c>
      <c r="AW85" s="619">
        <v>0</v>
      </c>
      <c r="AX85" s="619">
        <v>0</v>
      </c>
      <c r="AY85" s="619">
        <v>0</v>
      </c>
      <c r="AZ85" s="619">
        <v>0</v>
      </c>
      <c r="BA85" s="619">
        <v>0</v>
      </c>
      <c r="BB85" s="619">
        <v>0</v>
      </c>
      <c r="BC85" s="619">
        <v>0</v>
      </c>
      <c r="BD85" s="619">
        <v>0</v>
      </c>
      <c r="BE85" s="619">
        <v>0</v>
      </c>
      <c r="BF85" s="619">
        <v>0</v>
      </c>
      <c r="BG85" s="619">
        <v>0</v>
      </c>
      <c r="BH85" s="619">
        <v>0</v>
      </c>
      <c r="BI85" s="619">
        <v>0</v>
      </c>
      <c r="BJ85" s="619">
        <v>0</v>
      </c>
      <c r="BK85" s="619">
        <v>0</v>
      </c>
      <c r="BL85" s="619">
        <v>0</v>
      </c>
      <c r="BM85" s="619">
        <v>0</v>
      </c>
      <c r="BN85" s="619">
        <v>0</v>
      </c>
      <c r="BO85" s="619">
        <v>0</v>
      </c>
      <c r="BP85" s="619">
        <v>0</v>
      </c>
      <c r="BQ85" s="619">
        <v>0</v>
      </c>
      <c r="BR85" s="619">
        <v>0</v>
      </c>
      <c r="BS85" s="619">
        <v>0</v>
      </c>
      <c r="BT85" s="619">
        <v>0</v>
      </c>
      <c r="BU85" s="619">
        <v>0</v>
      </c>
      <c r="BV85" s="619">
        <v>3680715</v>
      </c>
      <c r="BW85" s="619">
        <v>-4818820</v>
      </c>
      <c r="BX85" s="620" t="s">
        <v>649</v>
      </c>
      <c r="BY85" s="620" t="s">
        <v>650</v>
      </c>
      <c r="BZ85" s="610" t="s">
        <v>474</v>
      </c>
      <c r="CA85" s="611" t="s">
        <v>548</v>
      </c>
      <c r="CB85" s="611" t="s">
        <v>775</v>
      </c>
      <c r="CC85" s="610" t="s">
        <v>1432</v>
      </c>
    </row>
    <row r="86" spans="1:81" x14ac:dyDescent="0.25">
      <c r="A86" s="610" t="s">
        <v>3385</v>
      </c>
      <c r="B86" s="617" t="s">
        <v>776</v>
      </c>
      <c r="C86" s="618" t="s">
        <v>777</v>
      </c>
      <c r="D86" s="619">
        <v>92741874</v>
      </c>
      <c r="E86" s="619">
        <v>1458172</v>
      </c>
      <c r="F86" s="619">
        <v>94200046</v>
      </c>
      <c r="G86" s="619">
        <v>-24046</v>
      </c>
      <c r="H86" s="619">
        <v>0</v>
      </c>
      <c r="I86" s="619">
        <v>-24046</v>
      </c>
      <c r="J86" s="619">
        <v>-83757</v>
      </c>
      <c r="K86" s="619">
        <v>0</v>
      </c>
      <c r="L86" s="619">
        <v>-83757</v>
      </c>
      <c r="M86" s="619">
        <v>0</v>
      </c>
      <c r="N86" s="619">
        <v>0</v>
      </c>
      <c r="O86" s="619">
        <v>0</v>
      </c>
      <c r="P86" s="619">
        <v>-1118555</v>
      </c>
      <c r="Q86" s="619">
        <v>0</v>
      </c>
      <c r="R86" s="619">
        <v>-1118555</v>
      </c>
      <c r="S86" s="619">
        <v>0</v>
      </c>
      <c r="T86" s="619">
        <v>0</v>
      </c>
      <c r="U86" s="619">
        <v>0</v>
      </c>
      <c r="V86" s="619">
        <v>1453911</v>
      </c>
      <c r="W86" s="619">
        <v>0</v>
      </c>
      <c r="X86" s="619">
        <v>1453911</v>
      </c>
      <c r="Y86" s="619">
        <v>0</v>
      </c>
      <c r="Z86" s="619">
        <v>0</v>
      </c>
      <c r="AA86" s="619">
        <v>0</v>
      </c>
      <c r="AB86" s="619">
        <v>93837</v>
      </c>
      <c r="AC86" s="619">
        <v>0</v>
      </c>
      <c r="AD86" s="619">
        <v>93837</v>
      </c>
      <c r="AE86" s="619">
        <v>-1653214</v>
      </c>
      <c r="AF86" s="619">
        <v>0</v>
      </c>
      <c r="AG86" s="619">
        <v>-1653214</v>
      </c>
      <c r="AH86" s="619">
        <v>-2651123</v>
      </c>
      <c r="AI86" s="619">
        <v>-64204</v>
      </c>
      <c r="AJ86" s="619">
        <v>-2715327</v>
      </c>
      <c r="AK86" s="619">
        <v>88842684</v>
      </c>
      <c r="AL86" s="619">
        <v>1393968</v>
      </c>
      <c r="AM86" s="619">
        <v>90236652</v>
      </c>
      <c r="AN86" s="619">
        <v>1393968</v>
      </c>
      <c r="AO86" s="619">
        <v>1393968</v>
      </c>
      <c r="AP86" s="619">
        <v>1538741</v>
      </c>
      <c r="AQ86" s="619">
        <v>0</v>
      </c>
      <c r="AR86" s="619">
        <v>1538741</v>
      </c>
      <c r="AS86" s="619">
        <v>0</v>
      </c>
      <c r="AT86" s="619">
        <v>0</v>
      </c>
      <c r="AU86" s="619">
        <v>0</v>
      </c>
      <c r="AV86" s="619">
        <v>88599</v>
      </c>
      <c r="AW86" s="619">
        <v>88599</v>
      </c>
      <c r="AX86" s="619">
        <v>1052919</v>
      </c>
      <c r="AY86" s="619">
        <v>1052919</v>
      </c>
      <c r="AZ86" s="619">
        <v>468045</v>
      </c>
      <c r="BA86" s="619">
        <v>0</v>
      </c>
      <c r="BB86" s="619">
        <v>0</v>
      </c>
      <c r="BC86" s="619">
        <v>0</v>
      </c>
      <c r="BD86" s="619">
        <v>0</v>
      </c>
      <c r="BE86" s="619">
        <v>2849</v>
      </c>
      <c r="BF86" s="619">
        <v>2849</v>
      </c>
      <c r="BG86" s="619">
        <v>0</v>
      </c>
      <c r="BH86" s="619">
        <v>0</v>
      </c>
      <c r="BI86" s="619">
        <v>0</v>
      </c>
      <c r="BJ86" s="619">
        <v>2849</v>
      </c>
      <c r="BK86" s="619">
        <v>2849</v>
      </c>
      <c r="BL86" s="619">
        <v>0</v>
      </c>
      <c r="BM86" s="619">
        <v>0</v>
      </c>
      <c r="BN86" s="619">
        <v>0</v>
      </c>
      <c r="BO86" s="619">
        <v>0</v>
      </c>
      <c r="BP86" s="619">
        <v>0</v>
      </c>
      <c r="BQ86" s="619">
        <v>0</v>
      </c>
      <c r="BR86" s="619">
        <v>0</v>
      </c>
      <c r="BS86" s="619">
        <v>0</v>
      </c>
      <c r="BT86" s="619">
        <v>0</v>
      </c>
      <c r="BU86" s="619">
        <v>0</v>
      </c>
      <c r="BV86" s="619">
        <v>8307512</v>
      </c>
      <c r="BW86" s="619">
        <v>-2397098</v>
      </c>
      <c r="BX86" s="620" t="s">
        <v>498</v>
      </c>
      <c r="BY86" s="620" t="s">
        <v>473</v>
      </c>
      <c r="BZ86" s="610" t="s">
        <v>474</v>
      </c>
      <c r="CA86" s="611" t="s">
        <v>499</v>
      </c>
      <c r="CB86" s="611" t="s">
        <v>778</v>
      </c>
      <c r="CC86" s="610" t="s">
        <v>1432</v>
      </c>
    </row>
    <row r="87" spans="1:81" x14ac:dyDescent="0.25">
      <c r="A87" s="610" t="s">
        <v>3386</v>
      </c>
      <c r="B87" s="617" t="s">
        <v>779</v>
      </c>
      <c r="C87" s="618" t="s">
        <v>780</v>
      </c>
      <c r="D87" s="619">
        <v>27821446</v>
      </c>
      <c r="E87" s="619">
        <v>0</v>
      </c>
      <c r="F87" s="619">
        <v>27821446</v>
      </c>
      <c r="G87" s="619">
        <v>-139</v>
      </c>
      <c r="H87" s="619">
        <v>0</v>
      </c>
      <c r="I87" s="619">
        <v>-139</v>
      </c>
      <c r="J87" s="619">
        <v>0</v>
      </c>
      <c r="K87" s="619">
        <v>0</v>
      </c>
      <c r="L87" s="619">
        <v>0</v>
      </c>
      <c r="M87" s="619">
        <v>-88729</v>
      </c>
      <c r="N87" s="619">
        <v>0</v>
      </c>
      <c r="O87" s="619">
        <v>-88729</v>
      </c>
      <c r="P87" s="619">
        <v>-91541</v>
      </c>
      <c r="Q87" s="619">
        <v>0</v>
      </c>
      <c r="R87" s="619">
        <v>-91541</v>
      </c>
      <c r="S87" s="619">
        <v>0</v>
      </c>
      <c r="T87" s="619">
        <v>0</v>
      </c>
      <c r="U87" s="619">
        <v>0</v>
      </c>
      <c r="V87" s="619">
        <v>0</v>
      </c>
      <c r="W87" s="619">
        <v>0</v>
      </c>
      <c r="X87" s="619">
        <v>0</v>
      </c>
      <c r="Y87" s="619">
        <v>0</v>
      </c>
      <c r="Z87" s="619">
        <v>0</v>
      </c>
      <c r="AA87" s="619">
        <v>0</v>
      </c>
      <c r="AB87" s="619">
        <v>13599</v>
      </c>
      <c r="AC87" s="619">
        <v>0</v>
      </c>
      <c r="AD87" s="619">
        <v>13599</v>
      </c>
      <c r="AE87" s="619">
        <v>-1306090</v>
      </c>
      <c r="AF87" s="619">
        <v>0</v>
      </c>
      <c r="AG87" s="619">
        <v>-1306090</v>
      </c>
      <c r="AH87" s="619">
        <v>-336765</v>
      </c>
      <c r="AI87" s="619">
        <v>0</v>
      </c>
      <c r="AJ87" s="619">
        <v>-336765</v>
      </c>
      <c r="AK87" s="619">
        <v>26011781</v>
      </c>
      <c r="AL87" s="619">
        <v>0</v>
      </c>
      <c r="AM87" s="619">
        <v>26011781</v>
      </c>
      <c r="AN87" s="619">
        <v>0</v>
      </c>
      <c r="AO87" s="619">
        <v>0</v>
      </c>
      <c r="AP87" s="619">
        <v>0</v>
      </c>
      <c r="AQ87" s="619">
        <v>0</v>
      </c>
      <c r="AR87" s="619">
        <v>0</v>
      </c>
      <c r="AS87" s="619">
        <v>0</v>
      </c>
      <c r="AT87" s="619">
        <v>0</v>
      </c>
      <c r="AU87" s="619">
        <v>0</v>
      </c>
      <c r="AV87" s="619">
        <v>0</v>
      </c>
      <c r="AW87" s="619">
        <v>0</v>
      </c>
      <c r="AX87" s="619">
        <v>0</v>
      </c>
      <c r="AY87" s="619">
        <v>0</v>
      </c>
      <c r="AZ87" s="619">
        <v>0</v>
      </c>
      <c r="BA87" s="619">
        <v>0</v>
      </c>
      <c r="BB87" s="619">
        <v>0</v>
      </c>
      <c r="BC87" s="619">
        <v>0</v>
      </c>
      <c r="BD87" s="619">
        <v>0</v>
      </c>
      <c r="BE87" s="619">
        <v>0</v>
      </c>
      <c r="BF87" s="619">
        <v>0</v>
      </c>
      <c r="BG87" s="619">
        <v>0</v>
      </c>
      <c r="BH87" s="619">
        <v>0</v>
      </c>
      <c r="BI87" s="619">
        <v>0</v>
      </c>
      <c r="BJ87" s="619">
        <v>0</v>
      </c>
      <c r="BK87" s="619">
        <v>0</v>
      </c>
      <c r="BL87" s="619">
        <v>0</v>
      </c>
      <c r="BM87" s="619">
        <v>0</v>
      </c>
      <c r="BN87" s="619">
        <v>0</v>
      </c>
      <c r="BO87" s="619">
        <v>0</v>
      </c>
      <c r="BP87" s="619">
        <v>0</v>
      </c>
      <c r="BQ87" s="619">
        <v>0</v>
      </c>
      <c r="BR87" s="619">
        <v>0</v>
      </c>
      <c r="BS87" s="619">
        <v>0</v>
      </c>
      <c r="BT87" s="619">
        <v>0</v>
      </c>
      <c r="BU87" s="619">
        <v>0</v>
      </c>
      <c r="BV87" s="619">
        <v>3838807</v>
      </c>
      <c r="BW87" s="619">
        <v>-2486927</v>
      </c>
      <c r="BX87" s="620" t="s">
        <v>781</v>
      </c>
      <c r="BY87" s="620" t="s">
        <v>601</v>
      </c>
      <c r="BZ87" s="610" t="s">
        <v>474</v>
      </c>
      <c r="CA87" s="611" t="s">
        <v>475</v>
      </c>
      <c r="CB87" s="611" t="s">
        <v>782</v>
      </c>
      <c r="CC87" s="610" t="s">
        <v>1432</v>
      </c>
    </row>
    <row r="88" spans="1:81" x14ac:dyDescent="0.25">
      <c r="A88" s="610" t="s">
        <v>3385</v>
      </c>
      <c r="B88" s="617" t="s">
        <v>783</v>
      </c>
      <c r="C88" s="618" t="s">
        <v>784</v>
      </c>
      <c r="D88" s="619">
        <v>54915615</v>
      </c>
      <c r="E88" s="619">
        <v>0</v>
      </c>
      <c r="F88" s="619">
        <v>54915615</v>
      </c>
      <c r="G88" s="619">
        <v>-78161</v>
      </c>
      <c r="H88" s="619">
        <v>0</v>
      </c>
      <c r="I88" s="619">
        <v>-78161</v>
      </c>
      <c r="J88" s="619">
        <v>-184317</v>
      </c>
      <c r="K88" s="619">
        <v>0</v>
      </c>
      <c r="L88" s="619">
        <v>-184317</v>
      </c>
      <c r="M88" s="619">
        <v>0</v>
      </c>
      <c r="N88" s="619">
        <v>0</v>
      </c>
      <c r="O88" s="619">
        <v>0</v>
      </c>
      <c r="P88" s="619">
        <v>-143768</v>
      </c>
      <c r="Q88" s="619">
        <v>0</v>
      </c>
      <c r="R88" s="619">
        <v>-143768</v>
      </c>
      <c r="S88" s="619">
        <v>0</v>
      </c>
      <c r="T88" s="619">
        <v>0</v>
      </c>
      <c r="U88" s="619">
        <v>0</v>
      </c>
      <c r="V88" s="619">
        <v>4474905</v>
      </c>
      <c r="W88" s="619">
        <v>0</v>
      </c>
      <c r="X88" s="619">
        <v>4474905</v>
      </c>
      <c r="Y88" s="619">
        <v>0</v>
      </c>
      <c r="Z88" s="619">
        <v>0</v>
      </c>
      <c r="AA88" s="619">
        <v>0</v>
      </c>
      <c r="AB88" s="619">
        <v>0</v>
      </c>
      <c r="AC88" s="619">
        <v>0</v>
      </c>
      <c r="AD88" s="619">
        <v>0</v>
      </c>
      <c r="AE88" s="619">
        <v>0</v>
      </c>
      <c r="AF88" s="619">
        <v>0</v>
      </c>
      <c r="AG88" s="619">
        <v>0</v>
      </c>
      <c r="AH88" s="619">
        <v>-1662564</v>
      </c>
      <c r="AI88" s="619">
        <v>0</v>
      </c>
      <c r="AJ88" s="619">
        <v>-1662564</v>
      </c>
      <c r="AK88" s="619">
        <v>57506027</v>
      </c>
      <c r="AL88" s="619">
        <v>0</v>
      </c>
      <c r="AM88" s="619">
        <v>57506027</v>
      </c>
      <c r="AN88" s="619">
        <v>0</v>
      </c>
      <c r="AO88" s="619">
        <v>0</v>
      </c>
      <c r="AP88" s="619">
        <v>0</v>
      </c>
      <c r="AQ88" s="619">
        <v>0</v>
      </c>
      <c r="AR88" s="619">
        <v>0</v>
      </c>
      <c r="AS88" s="619">
        <v>0</v>
      </c>
      <c r="AT88" s="619">
        <v>0</v>
      </c>
      <c r="AU88" s="619">
        <v>0</v>
      </c>
      <c r="AV88" s="619">
        <v>0</v>
      </c>
      <c r="AW88" s="619">
        <v>0</v>
      </c>
      <c r="AX88" s="619">
        <v>0</v>
      </c>
      <c r="AY88" s="619">
        <v>0</v>
      </c>
      <c r="AZ88" s="619">
        <v>0</v>
      </c>
      <c r="BA88" s="619">
        <v>0</v>
      </c>
      <c r="BB88" s="619">
        <v>0</v>
      </c>
      <c r="BC88" s="619">
        <v>0</v>
      </c>
      <c r="BD88" s="619">
        <v>0</v>
      </c>
      <c r="BE88" s="619">
        <v>0</v>
      </c>
      <c r="BF88" s="619">
        <v>0</v>
      </c>
      <c r="BG88" s="619">
        <v>0</v>
      </c>
      <c r="BH88" s="619">
        <v>0</v>
      </c>
      <c r="BI88" s="619">
        <v>0</v>
      </c>
      <c r="BJ88" s="619">
        <v>0</v>
      </c>
      <c r="BK88" s="619">
        <v>0</v>
      </c>
      <c r="BL88" s="619">
        <v>0</v>
      </c>
      <c r="BM88" s="619">
        <v>0</v>
      </c>
      <c r="BN88" s="619">
        <v>0</v>
      </c>
      <c r="BO88" s="619">
        <v>0</v>
      </c>
      <c r="BP88" s="619">
        <v>0</v>
      </c>
      <c r="BQ88" s="619">
        <v>0</v>
      </c>
      <c r="BR88" s="619">
        <v>0</v>
      </c>
      <c r="BS88" s="619">
        <v>0</v>
      </c>
      <c r="BT88" s="619">
        <v>0</v>
      </c>
      <c r="BU88" s="619">
        <v>0</v>
      </c>
      <c r="BV88" s="619">
        <v>2478161</v>
      </c>
      <c r="BW88" s="619">
        <v>-1308106</v>
      </c>
      <c r="BX88" s="620" t="s">
        <v>525</v>
      </c>
      <c r="BY88" s="620" t="s">
        <v>526</v>
      </c>
      <c r="BZ88" s="610" t="s">
        <v>474</v>
      </c>
      <c r="CA88" s="611" t="s">
        <v>475</v>
      </c>
      <c r="CB88" s="611" t="s">
        <v>785</v>
      </c>
      <c r="CC88" s="610" t="s">
        <v>1432</v>
      </c>
    </row>
    <row r="89" spans="1:81" x14ac:dyDescent="0.25">
      <c r="A89" s="610" t="s">
        <v>3385</v>
      </c>
      <c r="B89" s="617" t="s">
        <v>786</v>
      </c>
      <c r="C89" s="618" t="s">
        <v>787</v>
      </c>
      <c r="D89" s="619">
        <v>55721878</v>
      </c>
      <c r="E89" s="619">
        <v>0</v>
      </c>
      <c r="F89" s="619">
        <v>55721878</v>
      </c>
      <c r="G89" s="619">
        <v>-13082</v>
      </c>
      <c r="H89" s="619">
        <v>0</v>
      </c>
      <c r="I89" s="619">
        <v>-13082</v>
      </c>
      <c r="J89" s="619">
        <v>-330271</v>
      </c>
      <c r="K89" s="619">
        <v>0</v>
      </c>
      <c r="L89" s="619">
        <v>-330271</v>
      </c>
      <c r="M89" s="619">
        <v>0</v>
      </c>
      <c r="N89" s="619">
        <v>0</v>
      </c>
      <c r="O89" s="619">
        <v>0</v>
      </c>
      <c r="P89" s="619">
        <v>-1161207</v>
      </c>
      <c r="Q89" s="619">
        <v>0</v>
      </c>
      <c r="R89" s="619">
        <v>-1161207</v>
      </c>
      <c r="S89" s="619">
        <v>0</v>
      </c>
      <c r="T89" s="619">
        <v>0</v>
      </c>
      <c r="U89" s="619">
        <v>0</v>
      </c>
      <c r="V89" s="619">
        <v>1527389</v>
      </c>
      <c r="W89" s="619">
        <v>0</v>
      </c>
      <c r="X89" s="619">
        <v>1527389</v>
      </c>
      <c r="Y89" s="619">
        <v>0</v>
      </c>
      <c r="Z89" s="619">
        <v>0</v>
      </c>
      <c r="AA89" s="619">
        <v>0</v>
      </c>
      <c r="AB89" s="619">
        <v>101208</v>
      </c>
      <c r="AC89" s="619">
        <v>0</v>
      </c>
      <c r="AD89" s="619">
        <v>101208</v>
      </c>
      <c r="AE89" s="619">
        <v>543124</v>
      </c>
      <c r="AF89" s="619">
        <v>0</v>
      </c>
      <c r="AG89" s="619">
        <v>543124</v>
      </c>
      <c r="AH89" s="619">
        <v>-1950266</v>
      </c>
      <c r="AI89" s="619">
        <v>0</v>
      </c>
      <c r="AJ89" s="619">
        <v>-1950266</v>
      </c>
      <c r="AK89" s="619">
        <v>54769044</v>
      </c>
      <c r="AL89" s="619">
        <v>0</v>
      </c>
      <c r="AM89" s="619">
        <v>54769044</v>
      </c>
      <c r="AN89" s="619">
        <v>0</v>
      </c>
      <c r="AO89" s="619">
        <v>0</v>
      </c>
      <c r="AP89" s="619">
        <v>17072</v>
      </c>
      <c r="AQ89" s="619">
        <v>0</v>
      </c>
      <c r="AR89" s="619">
        <v>17072</v>
      </c>
      <c r="AS89" s="619">
        <v>0</v>
      </c>
      <c r="AT89" s="619">
        <v>0</v>
      </c>
      <c r="AU89" s="619">
        <v>0</v>
      </c>
      <c r="AV89" s="619">
        <v>0</v>
      </c>
      <c r="AW89" s="619">
        <v>0</v>
      </c>
      <c r="AX89" s="619">
        <v>0</v>
      </c>
      <c r="AY89" s="619">
        <v>0</v>
      </c>
      <c r="AZ89" s="619">
        <v>0</v>
      </c>
      <c r="BA89" s="619">
        <v>0</v>
      </c>
      <c r="BB89" s="619">
        <v>0</v>
      </c>
      <c r="BC89" s="619">
        <v>0</v>
      </c>
      <c r="BD89" s="619">
        <v>0</v>
      </c>
      <c r="BE89" s="619">
        <v>0</v>
      </c>
      <c r="BF89" s="619">
        <v>0</v>
      </c>
      <c r="BG89" s="619">
        <v>0</v>
      </c>
      <c r="BH89" s="619">
        <v>0</v>
      </c>
      <c r="BI89" s="619">
        <v>0</v>
      </c>
      <c r="BJ89" s="619">
        <v>0</v>
      </c>
      <c r="BK89" s="619">
        <v>0</v>
      </c>
      <c r="BL89" s="619">
        <v>0</v>
      </c>
      <c r="BM89" s="619">
        <v>0</v>
      </c>
      <c r="BN89" s="619">
        <v>0</v>
      </c>
      <c r="BO89" s="619">
        <v>0</v>
      </c>
      <c r="BP89" s="619">
        <v>0</v>
      </c>
      <c r="BQ89" s="619">
        <v>0</v>
      </c>
      <c r="BR89" s="619">
        <v>0</v>
      </c>
      <c r="BS89" s="619">
        <v>0</v>
      </c>
      <c r="BT89" s="619">
        <v>0</v>
      </c>
      <c r="BU89" s="619">
        <v>0</v>
      </c>
      <c r="BV89" s="619">
        <v>3524726</v>
      </c>
      <c r="BW89" s="619">
        <v>-2282414</v>
      </c>
      <c r="BX89" s="620" t="s">
        <v>788</v>
      </c>
      <c r="BY89" s="620" t="s">
        <v>473</v>
      </c>
      <c r="BZ89" s="610" t="s">
        <v>474</v>
      </c>
      <c r="CA89" s="611" t="s">
        <v>475</v>
      </c>
      <c r="CB89" s="611" t="s">
        <v>789</v>
      </c>
      <c r="CC89" s="610" t="s">
        <v>3368</v>
      </c>
    </row>
    <row r="90" spans="1:81" x14ac:dyDescent="0.25">
      <c r="A90" s="610" t="s">
        <v>3385</v>
      </c>
      <c r="B90" s="617" t="s">
        <v>790</v>
      </c>
      <c r="C90" s="618" t="s">
        <v>791</v>
      </c>
      <c r="D90" s="619">
        <v>119541005</v>
      </c>
      <c r="E90" s="619">
        <v>0</v>
      </c>
      <c r="F90" s="619">
        <v>119541005</v>
      </c>
      <c r="G90" s="619">
        <v>-73740</v>
      </c>
      <c r="H90" s="619">
        <v>0</v>
      </c>
      <c r="I90" s="619">
        <v>-73740</v>
      </c>
      <c r="J90" s="619">
        <v>-1987381</v>
      </c>
      <c r="K90" s="619">
        <v>0</v>
      </c>
      <c r="L90" s="619">
        <v>-1987381</v>
      </c>
      <c r="M90" s="619">
        <v>0</v>
      </c>
      <c r="N90" s="619">
        <v>0</v>
      </c>
      <c r="O90" s="619">
        <v>0</v>
      </c>
      <c r="P90" s="619">
        <v>-2295277</v>
      </c>
      <c r="Q90" s="619">
        <v>0</v>
      </c>
      <c r="R90" s="619">
        <v>-2295277</v>
      </c>
      <c r="S90" s="619">
        <v>622</v>
      </c>
      <c r="T90" s="619">
        <v>0</v>
      </c>
      <c r="U90" s="619">
        <v>622</v>
      </c>
      <c r="V90" s="619">
        <v>5603748</v>
      </c>
      <c r="W90" s="619">
        <v>0</v>
      </c>
      <c r="X90" s="619">
        <v>5603748</v>
      </c>
      <c r="Y90" s="619">
        <v>0</v>
      </c>
      <c r="Z90" s="619">
        <v>0</v>
      </c>
      <c r="AA90" s="619">
        <v>0</v>
      </c>
      <c r="AB90" s="619">
        <v>51536</v>
      </c>
      <c r="AC90" s="619">
        <v>0</v>
      </c>
      <c r="AD90" s="619">
        <v>51536</v>
      </c>
      <c r="AE90" s="619">
        <v>-7851714</v>
      </c>
      <c r="AF90" s="619">
        <v>0</v>
      </c>
      <c r="AG90" s="619">
        <v>-7851714</v>
      </c>
      <c r="AH90" s="619">
        <v>-1855000</v>
      </c>
      <c r="AI90" s="619">
        <v>0</v>
      </c>
      <c r="AJ90" s="619">
        <v>-1855000</v>
      </c>
      <c r="AK90" s="619">
        <v>113121180</v>
      </c>
      <c r="AL90" s="619">
        <v>0</v>
      </c>
      <c r="AM90" s="619">
        <v>113121180</v>
      </c>
      <c r="AN90" s="619">
        <v>0</v>
      </c>
      <c r="AO90" s="619">
        <v>0</v>
      </c>
      <c r="AP90" s="619">
        <v>0</v>
      </c>
      <c r="AQ90" s="619">
        <v>0</v>
      </c>
      <c r="AR90" s="619">
        <v>0</v>
      </c>
      <c r="AS90" s="619">
        <v>0</v>
      </c>
      <c r="AT90" s="619">
        <v>0</v>
      </c>
      <c r="AU90" s="619">
        <v>0</v>
      </c>
      <c r="AV90" s="619">
        <v>0</v>
      </c>
      <c r="AW90" s="619">
        <v>0</v>
      </c>
      <c r="AX90" s="619">
        <v>0</v>
      </c>
      <c r="AY90" s="619">
        <v>0</v>
      </c>
      <c r="AZ90" s="619">
        <v>0</v>
      </c>
      <c r="BA90" s="619">
        <v>0</v>
      </c>
      <c r="BB90" s="619">
        <v>0</v>
      </c>
      <c r="BC90" s="619">
        <v>0</v>
      </c>
      <c r="BD90" s="619">
        <v>0</v>
      </c>
      <c r="BE90" s="619">
        <v>0</v>
      </c>
      <c r="BF90" s="619">
        <v>0</v>
      </c>
      <c r="BG90" s="619">
        <v>0</v>
      </c>
      <c r="BH90" s="619">
        <v>0</v>
      </c>
      <c r="BI90" s="619">
        <v>0</v>
      </c>
      <c r="BJ90" s="619">
        <v>0</v>
      </c>
      <c r="BK90" s="619">
        <v>0</v>
      </c>
      <c r="BL90" s="619">
        <v>0</v>
      </c>
      <c r="BM90" s="619">
        <v>0</v>
      </c>
      <c r="BN90" s="619">
        <v>0</v>
      </c>
      <c r="BO90" s="619">
        <v>0</v>
      </c>
      <c r="BP90" s="619">
        <v>0</v>
      </c>
      <c r="BQ90" s="619">
        <v>0</v>
      </c>
      <c r="BR90" s="619">
        <v>0</v>
      </c>
      <c r="BS90" s="619">
        <v>0</v>
      </c>
      <c r="BT90" s="619">
        <v>0</v>
      </c>
      <c r="BU90" s="619">
        <v>0</v>
      </c>
      <c r="BV90" s="619">
        <v>22311404</v>
      </c>
      <c r="BW90" s="619">
        <v>-7420664</v>
      </c>
      <c r="BX90" s="620" t="s">
        <v>503</v>
      </c>
      <c r="BY90" s="620" t="s">
        <v>504</v>
      </c>
      <c r="BZ90" s="610" t="s">
        <v>505</v>
      </c>
      <c r="CA90" s="611" t="s">
        <v>506</v>
      </c>
      <c r="CB90" s="611" t="s">
        <v>792</v>
      </c>
      <c r="CC90" s="610" t="s">
        <v>1432</v>
      </c>
    </row>
    <row r="91" spans="1:81" x14ac:dyDescent="0.25">
      <c r="A91" s="610" t="s">
        <v>3385</v>
      </c>
      <c r="B91" s="617" t="s">
        <v>793</v>
      </c>
      <c r="C91" s="618" t="s">
        <v>794</v>
      </c>
      <c r="D91" s="619">
        <v>33585064</v>
      </c>
      <c r="E91" s="619">
        <v>0</v>
      </c>
      <c r="F91" s="619">
        <v>33585064</v>
      </c>
      <c r="G91" s="619">
        <v>-16094</v>
      </c>
      <c r="H91" s="619">
        <v>0</v>
      </c>
      <c r="I91" s="619">
        <v>-16094</v>
      </c>
      <c r="J91" s="619">
        <v>-35212</v>
      </c>
      <c r="K91" s="619">
        <v>0</v>
      </c>
      <c r="L91" s="619">
        <v>-35212</v>
      </c>
      <c r="M91" s="619">
        <v>0</v>
      </c>
      <c r="N91" s="619">
        <v>0</v>
      </c>
      <c r="O91" s="619">
        <v>0</v>
      </c>
      <c r="P91" s="619">
        <v>-73386</v>
      </c>
      <c r="Q91" s="619">
        <v>0</v>
      </c>
      <c r="R91" s="619">
        <v>-73386</v>
      </c>
      <c r="S91" s="619">
        <v>0</v>
      </c>
      <c r="T91" s="619">
        <v>0</v>
      </c>
      <c r="U91" s="619">
        <v>0</v>
      </c>
      <c r="V91" s="619">
        <v>1158410</v>
      </c>
      <c r="W91" s="619">
        <v>0</v>
      </c>
      <c r="X91" s="619">
        <v>1158410</v>
      </c>
      <c r="Y91" s="619">
        <v>0</v>
      </c>
      <c r="Z91" s="619">
        <v>0</v>
      </c>
      <c r="AA91" s="619">
        <v>0</v>
      </c>
      <c r="AB91" s="619">
        <v>242553</v>
      </c>
      <c r="AC91" s="619">
        <v>0</v>
      </c>
      <c r="AD91" s="619">
        <v>242553</v>
      </c>
      <c r="AE91" s="619">
        <v>1103460</v>
      </c>
      <c r="AF91" s="619">
        <v>0</v>
      </c>
      <c r="AG91" s="619">
        <v>1103460</v>
      </c>
      <c r="AH91" s="619">
        <v>-1257540</v>
      </c>
      <c r="AI91" s="619">
        <v>0</v>
      </c>
      <c r="AJ91" s="619">
        <v>-1257540</v>
      </c>
      <c r="AK91" s="619">
        <v>34742467</v>
      </c>
      <c r="AL91" s="619">
        <v>0</v>
      </c>
      <c r="AM91" s="619">
        <v>34742467</v>
      </c>
      <c r="AN91" s="619">
        <v>0</v>
      </c>
      <c r="AO91" s="619">
        <v>0</v>
      </c>
      <c r="AP91" s="619">
        <v>0</v>
      </c>
      <c r="AQ91" s="619">
        <v>0</v>
      </c>
      <c r="AR91" s="619">
        <v>0</v>
      </c>
      <c r="AS91" s="619">
        <v>0</v>
      </c>
      <c r="AT91" s="619">
        <v>0</v>
      </c>
      <c r="AU91" s="619">
        <v>0</v>
      </c>
      <c r="AV91" s="619">
        <v>0</v>
      </c>
      <c r="AW91" s="619">
        <v>0</v>
      </c>
      <c r="AX91" s="619">
        <v>0</v>
      </c>
      <c r="AY91" s="619">
        <v>0</v>
      </c>
      <c r="AZ91" s="619">
        <v>0</v>
      </c>
      <c r="BA91" s="619">
        <v>0</v>
      </c>
      <c r="BB91" s="619">
        <v>0</v>
      </c>
      <c r="BC91" s="619">
        <v>0</v>
      </c>
      <c r="BD91" s="619">
        <v>0</v>
      </c>
      <c r="BE91" s="619">
        <v>0</v>
      </c>
      <c r="BF91" s="619">
        <v>0</v>
      </c>
      <c r="BG91" s="619">
        <v>0</v>
      </c>
      <c r="BH91" s="619">
        <v>0</v>
      </c>
      <c r="BI91" s="619">
        <v>0</v>
      </c>
      <c r="BJ91" s="619">
        <v>0</v>
      </c>
      <c r="BK91" s="619">
        <v>0</v>
      </c>
      <c r="BL91" s="619">
        <v>0</v>
      </c>
      <c r="BM91" s="619">
        <v>0</v>
      </c>
      <c r="BN91" s="619">
        <v>0</v>
      </c>
      <c r="BO91" s="619">
        <v>0</v>
      </c>
      <c r="BP91" s="619">
        <v>0</v>
      </c>
      <c r="BQ91" s="619">
        <v>0</v>
      </c>
      <c r="BR91" s="619">
        <v>0</v>
      </c>
      <c r="BS91" s="619">
        <v>0</v>
      </c>
      <c r="BT91" s="619">
        <v>0</v>
      </c>
      <c r="BU91" s="619">
        <v>0</v>
      </c>
      <c r="BV91" s="619">
        <v>4663349</v>
      </c>
      <c r="BW91" s="619">
        <v>-997601</v>
      </c>
      <c r="BX91" s="620" t="s">
        <v>520</v>
      </c>
      <c r="BY91" s="620" t="s">
        <v>521</v>
      </c>
      <c r="BZ91" s="610" t="s">
        <v>474</v>
      </c>
      <c r="CA91" s="611" t="s">
        <v>499</v>
      </c>
      <c r="CB91" s="611" t="s">
        <v>795</v>
      </c>
      <c r="CC91" s="610" t="s">
        <v>1432</v>
      </c>
    </row>
    <row r="92" spans="1:81" x14ac:dyDescent="0.25">
      <c r="A92" s="610" t="s">
        <v>3385</v>
      </c>
      <c r="B92" s="617" t="s">
        <v>796</v>
      </c>
      <c r="C92" s="618" t="s">
        <v>797</v>
      </c>
      <c r="D92" s="619">
        <v>20551237</v>
      </c>
      <c r="E92" s="619">
        <v>0</v>
      </c>
      <c r="F92" s="619">
        <v>20551237</v>
      </c>
      <c r="G92" s="619">
        <v>-24822</v>
      </c>
      <c r="H92" s="619">
        <v>0</v>
      </c>
      <c r="I92" s="619">
        <v>-24822</v>
      </c>
      <c r="J92" s="619">
        <v>-377760</v>
      </c>
      <c r="K92" s="619">
        <v>0</v>
      </c>
      <c r="L92" s="619">
        <v>-377760</v>
      </c>
      <c r="M92" s="619">
        <v>0</v>
      </c>
      <c r="N92" s="619">
        <v>0</v>
      </c>
      <c r="O92" s="619">
        <v>0</v>
      </c>
      <c r="P92" s="619">
        <v>-307146</v>
      </c>
      <c r="Q92" s="619">
        <v>0</v>
      </c>
      <c r="R92" s="619">
        <v>-307146</v>
      </c>
      <c r="S92" s="619">
        <v>1007723</v>
      </c>
      <c r="T92" s="619">
        <v>0</v>
      </c>
      <c r="U92" s="619">
        <v>1007723</v>
      </c>
      <c r="V92" s="619">
        <v>37979</v>
      </c>
      <c r="W92" s="619">
        <v>0</v>
      </c>
      <c r="X92" s="619">
        <v>37979</v>
      </c>
      <c r="Y92" s="619">
        <v>0</v>
      </c>
      <c r="Z92" s="619">
        <v>0</v>
      </c>
      <c r="AA92" s="619">
        <v>0</v>
      </c>
      <c r="AB92" s="619">
        <v>337416</v>
      </c>
      <c r="AC92" s="619">
        <v>0</v>
      </c>
      <c r="AD92" s="619">
        <v>337416</v>
      </c>
      <c r="AE92" s="619">
        <v>1941104</v>
      </c>
      <c r="AF92" s="619">
        <v>0</v>
      </c>
      <c r="AG92" s="619">
        <v>1941104</v>
      </c>
      <c r="AH92" s="619">
        <v>-181000</v>
      </c>
      <c r="AI92" s="619">
        <v>0</v>
      </c>
      <c r="AJ92" s="619">
        <v>-181000</v>
      </c>
      <c r="AK92" s="619">
        <v>23362491</v>
      </c>
      <c r="AL92" s="619">
        <v>0</v>
      </c>
      <c r="AM92" s="619">
        <v>23362491</v>
      </c>
      <c r="AN92" s="619">
        <v>0</v>
      </c>
      <c r="AO92" s="619">
        <v>0</v>
      </c>
      <c r="AP92" s="619">
        <v>0</v>
      </c>
      <c r="AQ92" s="619">
        <v>0</v>
      </c>
      <c r="AR92" s="619">
        <v>0</v>
      </c>
      <c r="AS92" s="619">
        <v>0</v>
      </c>
      <c r="AT92" s="619">
        <v>0</v>
      </c>
      <c r="AU92" s="619">
        <v>0</v>
      </c>
      <c r="AV92" s="619">
        <v>0</v>
      </c>
      <c r="AW92" s="619">
        <v>0</v>
      </c>
      <c r="AX92" s="619">
        <v>0</v>
      </c>
      <c r="AY92" s="619">
        <v>0</v>
      </c>
      <c r="AZ92" s="619">
        <v>0</v>
      </c>
      <c r="BA92" s="619">
        <v>0</v>
      </c>
      <c r="BB92" s="619">
        <v>0</v>
      </c>
      <c r="BC92" s="619">
        <v>0</v>
      </c>
      <c r="BD92" s="619">
        <v>0</v>
      </c>
      <c r="BE92" s="619">
        <v>0</v>
      </c>
      <c r="BF92" s="619">
        <v>0</v>
      </c>
      <c r="BG92" s="619">
        <v>0</v>
      </c>
      <c r="BH92" s="619">
        <v>0</v>
      </c>
      <c r="BI92" s="619">
        <v>0</v>
      </c>
      <c r="BJ92" s="619">
        <v>0</v>
      </c>
      <c r="BK92" s="619">
        <v>0</v>
      </c>
      <c r="BL92" s="619">
        <v>0</v>
      </c>
      <c r="BM92" s="619">
        <v>0</v>
      </c>
      <c r="BN92" s="619">
        <v>0</v>
      </c>
      <c r="BO92" s="619">
        <v>0</v>
      </c>
      <c r="BP92" s="619">
        <v>0</v>
      </c>
      <c r="BQ92" s="619">
        <v>0</v>
      </c>
      <c r="BR92" s="619">
        <v>0</v>
      </c>
      <c r="BS92" s="619">
        <v>0</v>
      </c>
      <c r="BT92" s="619">
        <v>0</v>
      </c>
      <c r="BU92" s="619">
        <v>0</v>
      </c>
      <c r="BV92" s="619">
        <v>353962</v>
      </c>
      <c r="BW92" s="619">
        <v>-702913</v>
      </c>
      <c r="BX92" s="620" t="s">
        <v>788</v>
      </c>
      <c r="BY92" s="620" t="s">
        <v>473</v>
      </c>
      <c r="BZ92" s="610" t="s">
        <v>474</v>
      </c>
      <c r="CA92" s="611" t="s">
        <v>475</v>
      </c>
      <c r="CB92" s="611" t="s">
        <v>798</v>
      </c>
      <c r="CC92" s="610" t="s">
        <v>1432</v>
      </c>
    </row>
    <row r="93" spans="1:81" x14ac:dyDescent="0.25">
      <c r="A93" s="610" t="s">
        <v>3385</v>
      </c>
      <c r="B93" s="617" t="s">
        <v>799</v>
      </c>
      <c r="C93" s="618" t="s">
        <v>800</v>
      </c>
      <c r="D93" s="619">
        <v>22074858</v>
      </c>
      <c r="E93" s="619">
        <v>0</v>
      </c>
      <c r="F93" s="619">
        <v>22074858</v>
      </c>
      <c r="G93" s="619">
        <v>-14002</v>
      </c>
      <c r="H93" s="619">
        <v>0</v>
      </c>
      <c r="I93" s="619">
        <v>-14002</v>
      </c>
      <c r="J93" s="619">
        <v>-203857</v>
      </c>
      <c r="K93" s="619">
        <v>0</v>
      </c>
      <c r="L93" s="619">
        <v>-203857</v>
      </c>
      <c r="M93" s="619">
        <v>0</v>
      </c>
      <c r="N93" s="619">
        <v>0</v>
      </c>
      <c r="O93" s="619">
        <v>0</v>
      </c>
      <c r="P93" s="619">
        <v>-770365</v>
      </c>
      <c r="Q93" s="619">
        <v>0</v>
      </c>
      <c r="R93" s="619">
        <v>-770365</v>
      </c>
      <c r="S93" s="619">
        <v>28083</v>
      </c>
      <c r="T93" s="619">
        <v>0</v>
      </c>
      <c r="U93" s="619">
        <v>28083</v>
      </c>
      <c r="V93" s="619">
        <v>1126430</v>
      </c>
      <c r="W93" s="619">
        <v>0</v>
      </c>
      <c r="X93" s="619">
        <v>1126430</v>
      </c>
      <c r="Y93" s="619">
        <v>0</v>
      </c>
      <c r="Z93" s="619">
        <v>0</v>
      </c>
      <c r="AA93" s="619">
        <v>0</v>
      </c>
      <c r="AB93" s="619">
        <v>36803</v>
      </c>
      <c r="AC93" s="619">
        <v>0</v>
      </c>
      <c r="AD93" s="619">
        <v>36803</v>
      </c>
      <c r="AE93" s="619">
        <v>1136957</v>
      </c>
      <c r="AF93" s="619">
        <v>0</v>
      </c>
      <c r="AG93" s="619">
        <v>1136957</v>
      </c>
      <c r="AH93" s="619">
        <v>-1173760</v>
      </c>
      <c r="AI93" s="619">
        <v>0</v>
      </c>
      <c r="AJ93" s="619">
        <v>-1173760</v>
      </c>
      <c r="AK93" s="619">
        <v>22445004</v>
      </c>
      <c r="AL93" s="619">
        <v>0</v>
      </c>
      <c r="AM93" s="619">
        <v>22445004</v>
      </c>
      <c r="AN93" s="619">
        <v>0</v>
      </c>
      <c r="AO93" s="619">
        <v>0</v>
      </c>
      <c r="AP93" s="619">
        <v>0</v>
      </c>
      <c r="AQ93" s="619">
        <v>0</v>
      </c>
      <c r="AR93" s="619">
        <v>0</v>
      </c>
      <c r="AS93" s="619">
        <v>0</v>
      </c>
      <c r="AT93" s="619">
        <v>0</v>
      </c>
      <c r="AU93" s="619">
        <v>0</v>
      </c>
      <c r="AV93" s="619">
        <v>0</v>
      </c>
      <c r="AW93" s="619">
        <v>0</v>
      </c>
      <c r="AX93" s="619">
        <v>0</v>
      </c>
      <c r="AY93" s="619">
        <v>0</v>
      </c>
      <c r="AZ93" s="619">
        <v>0</v>
      </c>
      <c r="BA93" s="619">
        <v>0</v>
      </c>
      <c r="BB93" s="619">
        <v>0</v>
      </c>
      <c r="BC93" s="619">
        <v>0</v>
      </c>
      <c r="BD93" s="619">
        <v>0</v>
      </c>
      <c r="BE93" s="619">
        <v>0</v>
      </c>
      <c r="BF93" s="619">
        <v>0</v>
      </c>
      <c r="BG93" s="619">
        <v>0</v>
      </c>
      <c r="BH93" s="619">
        <v>0</v>
      </c>
      <c r="BI93" s="619">
        <v>0</v>
      </c>
      <c r="BJ93" s="619">
        <v>0</v>
      </c>
      <c r="BK93" s="619">
        <v>0</v>
      </c>
      <c r="BL93" s="619">
        <v>0</v>
      </c>
      <c r="BM93" s="619">
        <v>0</v>
      </c>
      <c r="BN93" s="619">
        <v>0</v>
      </c>
      <c r="BO93" s="619">
        <v>0</v>
      </c>
      <c r="BP93" s="619">
        <v>0</v>
      </c>
      <c r="BQ93" s="619">
        <v>0</v>
      </c>
      <c r="BR93" s="619">
        <v>0</v>
      </c>
      <c r="BS93" s="619">
        <v>0</v>
      </c>
      <c r="BT93" s="619">
        <v>0</v>
      </c>
      <c r="BU93" s="619">
        <v>0</v>
      </c>
      <c r="BV93" s="619">
        <v>2099035</v>
      </c>
      <c r="BW93" s="619">
        <v>-957286</v>
      </c>
      <c r="BX93" s="620" t="s">
        <v>479</v>
      </c>
      <c r="BY93" s="620" t="s">
        <v>480</v>
      </c>
      <c r="BZ93" s="610" t="s">
        <v>474</v>
      </c>
      <c r="CA93" s="611" t="s">
        <v>481</v>
      </c>
      <c r="CB93" s="611" t="s">
        <v>801</v>
      </c>
      <c r="CC93" s="610" t="s">
        <v>1432</v>
      </c>
    </row>
    <row r="94" spans="1:81" x14ac:dyDescent="0.25">
      <c r="A94" s="610" t="s">
        <v>3385</v>
      </c>
      <c r="B94" s="617" t="s">
        <v>802</v>
      </c>
      <c r="C94" s="618" t="s">
        <v>803</v>
      </c>
      <c r="D94" s="619">
        <v>68779938</v>
      </c>
      <c r="E94" s="619">
        <v>0</v>
      </c>
      <c r="F94" s="619">
        <v>68779938</v>
      </c>
      <c r="G94" s="619">
        <v>-23114</v>
      </c>
      <c r="H94" s="619">
        <v>0</v>
      </c>
      <c r="I94" s="619">
        <v>-23114</v>
      </c>
      <c r="J94" s="619">
        <v>0</v>
      </c>
      <c r="K94" s="619">
        <v>0</v>
      </c>
      <c r="L94" s="619">
        <v>0</v>
      </c>
      <c r="M94" s="619">
        <v>-38097</v>
      </c>
      <c r="N94" s="619">
        <v>0</v>
      </c>
      <c r="O94" s="619">
        <v>-38097</v>
      </c>
      <c r="P94" s="619">
        <v>-70000</v>
      </c>
      <c r="Q94" s="619">
        <v>0</v>
      </c>
      <c r="R94" s="619">
        <v>-70000</v>
      </c>
      <c r="S94" s="619">
        <v>0</v>
      </c>
      <c r="T94" s="619">
        <v>0</v>
      </c>
      <c r="U94" s="619">
        <v>0</v>
      </c>
      <c r="V94" s="619">
        <v>1873100</v>
      </c>
      <c r="W94" s="619">
        <v>0</v>
      </c>
      <c r="X94" s="619">
        <v>1873100</v>
      </c>
      <c r="Y94" s="619">
        <v>0</v>
      </c>
      <c r="Z94" s="619">
        <v>0</v>
      </c>
      <c r="AA94" s="619">
        <v>0</v>
      </c>
      <c r="AB94" s="619">
        <v>50963</v>
      </c>
      <c r="AC94" s="619">
        <v>0</v>
      </c>
      <c r="AD94" s="619">
        <v>50963</v>
      </c>
      <c r="AE94" s="619">
        <v>-2549271</v>
      </c>
      <c r="AF94" s="619">
        <v>0</v>
      </c>
      <c r="AG94" s="619">
        <v>-2549271</v>
      </c>
      <c r="AH94" s="619">
        <v>-1966258</v>
      </c>
      <c r="AI94" s="619">
        <v>0</v>
      </c>
      <c r="AJ94" s="619">
        <v>-1966258</v>
      </c>
      <c r="AK94" s="619">
        <v>66057261</v>
      </c>
      <c r="AL94" s="619">
        <v>0</v>
      </c>
      <c r="AM94" s="619">
        <v>66057261</v>
      </c>
      <c r="AN94" s="619">
        <v>0</v>
      </c>
      <c r="AO94" s="619">
        <v>0</v>
      </c>
      <c r="AP94" s="619">
        <v>0</v>
      </c>
      <c r="AQ94" s="619">
        <v>0</v>
      </c>
      <c r="AR94" s="619">
        <v>0</v>
      </c>
      <c r="AS94" s="619">
        <v>0</v>
      </c>
      <c r="AT94" s="619">
        <v>0</v>
      </c>
      <c r="AU94" s="619">
        <v>0</v>
      </c>
      <c r="AV94" s="619">
        <v>0</v>
      </c>
      <c r="AW94" s="619">
        <v>0</v>
      </c>
      <c r="AX94" s="619">
        <v>0</v>
      </c>
      <c r="AY94" s="619">
        <v>0</v>
      </c>
      <c r="AZ94" s="619">
        <v>0</v>
      </c>
      <c r="BA94" s="619">
        <v>0</v>
      </c>
      <c r="BB94" s="619">
        <v>0</v>
      </c>
      <c r="BC94" s="619">
        <v>0</v>
      </c>
      <c r="BD94" s="619">
        <v>0</v>
      </c>
      <c r="BE94" s="619">
        <v>0</v>
      </c>
      <c r="BF94" s="619">
        <v>0</v>
      </c>
      <c r="BG94" s="619">
        <v>0</v>
      </c>
      <c r="BH94" s="619">
        <v>0</v>
      </c>
      <c r="BI94" s="619">
        <v>0</v>
      </c>
      <c r="BJ94" s="619">
        <v>0</v>
      </c>
      <c r="BK94" s="619">
        <v>0</v>
      </c>
      <c r="BL94" s="619">
        <v>0</v>
      </c>
      <c r="BM94" s="619">
        <v>0</v>
      </c>
      <c r="BN94" s="619">
        <v>0</v>
      </c>
      <c r="BO94" s="619">
        <v>0</v>
      </c>
      <c r="BP94" s="619">
        <v>0</v>
      </c>
      <c r="BQ94" s="619">
        <v>0</v>
      </c>
      <c r="BR94" s="619">
        <v>0</v>
      </c>
      <c r="BS94" s="619">
        <v>0</v>
      </c>
      <c r="BT94" s="619">
        <v>0</v>
      </c>
      <c r="BU94" s="619">
        <v>0</v>
      </c>
      <c r="BV94" s="619">
        <v>1728298</v>
      </c>
      <c r="BW94" s="619">
        <v>-1807546</v>
      </c>
      <c r="BX94" s="620" t="s">
        <v>757</v>
      </c>
      <c r="BY94" s="620" t="s">
        <v>758</v>
      </c>
      <c r="BZ94" s="610" t="s">
        <v>474</v>
      </c>
      <c r="CA94" s="611" t="s">
        <v>536</v>
      </c>
      <c r="CB94" s="611" t="s">
        <v>804</v>
      </c>
      <c r="CC94" s="610" t="s">
        <v>1432</v>
      </c>
    </row>
    <row r="95" spans="1:81" x14ac:dyDescent="0.25">
      <c r="A95" s="610" t="s">
        <v>3385</v>
      </c>
      <c r="B95" s="617" t="s">
        <v>805</v>
      </c>
      <c r="C95" s="618" t="s">
        <v>806</v>
      </c>
      <c r="D95" s="619">
        <v>36038020</v>
      </c>
      <c r="E95" s="619">
        <v>1229940</v>
      </c>
      <c r="F95" s="619">
        <v>37267960</v>
      </c>
      <c r="G95" s="619">
        <v>-33927</v>
      </c>
      <c r="H95" s="619">
        <v>0</v>
      </c>
      <c r="I95" s="619">
        <v>-33927</v>
      </c>
      <c r="J95" s="619">
        <v>-136764</v>
      </c>
      <c r="K95" s="619">
        <v>0</v>
      </c>
      <c r="L95" s="619">
        <v>-136764</v>
      </c>
      <c r="M95" s="619">
        <v>0</v>
      </c>
      <c r="N95" s="619">
        <v>0</v>
      </c>
      <c r="O95" s="619">
        <v>0</v>
      </c>
      <c r="P95" s="619">
        <v>31485</v>
      </c>
      <c r="Q95" s="619">
        <v>0</v>
      </c>
      <c r="R95" s="619">
        <v>31485</v>
      </c>
      <c r="S95" s="619">
        <v>504582</v>
      </c>
      <c r="T95" s="619">
        <v>0</v>
      </c>
      <c r="U95" s="619">
        <v>504582</v>
      </c>
      <c r="V95" s="619">
        <v>2870452</v>
      </c>
      <c r="W95" s="619">
        <v>0</v>
      </c>
      <c r="X95" s="619">
        <v>2870452</v>
      </c>
      <c r="Y95" s="619">
        <v>0</v>
      </c>
      <c r="Z95" s="619">
        <v>0</v>
      </c>
      <c r="AA95" s="619">
        <v>0</v>
      </c>
      <c r="AB95" s="619">
        <v>0</v>
      </c>
      <c r="AC95" s="619">
        <v>0</v>
      </c>
      <c r="AD95" s="619">
        <v>0</v>
      </c>
      <c r="AE95" s="619">
        <v>436498</v>
      </c>
      <c r="AF95" s="619">
        <v>-257093</v>
      </c>
      <c r="AG95" s="619">
        <v>179405</v>
      </c>
      <c r="AH95" s="619">
        <v>-580396</v>
      </c>
      <c r="AI95" s="619">
        <v>0</v>
      </c>
      <c r="AJ95" s="619">
        <v>-580396</v>
      </c>
      <c r="AK95" s="619">
        <v>39266714</v>
      </c>
      <c r="AL95" s="619">
        <v>972847</v>
      </c>
      <c r="AM95" s="619">
        <v>40239561</v>
      </c>
      <c r="AN95" s="619">
        <v>972847</v>
      </c>
      <c r="AO95" s="619">
        <v>972847</v>
      </c>
      <c r="AP95" s="619">
        <v>105270</v>
      </c>
      <c r="AQ95" s="619">
        <v>0</v>
      </c>
      <c r="AR95" s="619">
        <v>105270</v>
      </c>
      <c r="AS95" s="619">
        <v>0</v>
      </c>
      <c r="AT95" s="619">
        <v>0</v>
      </c>
      <c r="AU95" s="619">
        <v>0</v>
      </c>
      <c r="AV95" s="619">
        <v>150365</v>
      </c>
      <c r="AW95" s="619">
        <v>150365</v>
      </c>
      <c r="AX95" s="619">
        <v>152498</v>
      </c>
      <c r="AY95" s="619">
        <v>152498</v>
      </c>
      <c r="AZ95" s="619">
        <v>970714</v>
      </c>
      <c r="BA95" s="619">
        <v>0</v>
      </c>
      <c r="BB95" s="619">
        <v>0</v>
      </c>
      <c r="BC95" s="619">
        <v>0</v>
      </c>
      <c r="BD95" s="619">
        <v>0</v>
      </c>
      <c r="BE95" s="619">
        <v>3848</v>
      </c>
      <c r="BF95" s="619">
        <v>3848</v>
      </c>
      <c r="BG95" s="619">
        <v>0</v>
      </c>
      <c r="BH95" s="619">
        <v>0</v>
      </c>
      <c r="BI95" s="619">
        <v>0</v>
      </c>
      <c r="BJ95" s="619">
        <v>3848</v>
      </c>
      <c r="BK95" s="619">
        <v>3848</v>
      </c>
      <c r="BL95" s="619">
        <v>0</v>
      </c>
      <c r="BM95" s="619">
        <v>0</v>
      </c>
      <c r="BN95" s="619">
        <v>0</v>
      </c>
      <c r="BO95" s="619">
        <v>0</v>
      </c>
      <c r="BP95" s="619">
        <v>0</v>
      </c>
      <c r="BQ95" s="619">
        <v>0</v>
      </c>
      <c r="BR95" s="619">
        <v>0</v>
      </c>
      <c r="BS95" s="619">
        <v>0</v>
      </c>
      <c r="BT95" s="619">
        <v>0</v>
      </c>
      <c r="BU95" s="619">
        <v>0</v>
      </c>
      <c r="BV95" s="619">
        <v>2010181</v>
      </c>
      <c r="BW95" s="619">
        <v>-840593</v>
      </c>
      <c r="BX95" s="620" t="s">
        <v>525</v>
      </c>
      <c r="BY95" s="620" t="s">
        <v>526</v>
      </c>
      <c r="BZ95" s="610" t="s">
        <v>474</v>
      </c>
      <c r="CA95" s="611" t="s">
        <v>475</v>
      </c>
      <c r="CB95" s="611" t="s">
        <v>807</v>
      </c>
      <c r="CC95" s="610" t="s">
        <v>3368</v>
      </c>
    </row>
    <row r="96" spans="1:81" x14ac:dyDescent="0.25">
      <c r="A96" s="610" t="s">
        <v>3385</v>
      </c>
      <c r="B96" s="617" t="s">
        <v>808</v>
      </c>
      <c r="C96" s="618" t="s">
        <v>809</v>
      </c>
      <c r="D96" s="619">
        <v>26087870</v>
      </c>
      <c r="E96" s="619">
        <v>0</v>
      </c>
      <c r="F96" s="619">
        <v>26087870</v>
      </c>
      <c r="G96" s="619">
        <v>-18989</v>
      </c>
      <c r="H96" s="619">
        <v>0</v>
      </c>
      <c r="I96" s="619">
        <v>-18989</v>
      </c>
      <c r="J96" s="619">
        <v>-130389</v>
      </c>
      <c r="K96" s="619">
        <v>0</v>
      </c>
      <c r="L96" s="619">
        <v>-130389</v>
      </c>
      <c r="M96" s="619">
        <v>0</v>
      </c>
      <c r="N96" s="619">
        <v>0</v>
      </c>
      <c r="O96" s="619">
        <v>0</v>
      </c>
      <c r="P96" s="619">
        <v>-435996</v>
      </c>
      <c r="Q96" s="619">
        <v>0</v>
      </c>
      <c r="R96" s="619">
        <v>-435996</v>
      </c>
      <c r="S96" s="619">
        <v>0</v>
      </c>
      <c r="T96" s="619">
        <v>0</v>
      </c>
      <c r="U96" s="619">
        <v>0</v>
      </c>
      <c r="V96" s="619">
        <v>891603</v>
      </c>
      <c r="W96" s="619">
        <v>0</v>
      </c>
      <c r="X96" s="619">
        <v>891603</v>
      </c>
      <c r="Y96" s="619">
        <v>0</v>
      </c>
      <c r="Z96" s="619">
        <v>0</v>
      </c>
      <c r="AA96" s="619">
        <v>0</v>
      </c>
      <c r="AB96" s="619">
        <v>35371</v>
      </c>
      <c r="AC96" s="619">
        <v>0</v>
      </c>
      <c r="AD96" s="619">
        <v>35371</v>
      </c>
      <c r="AE96" s="619">
        <v>3351826</v>
      </c>
      <c r="AF96" s="619">
        <v>0</v>
      </c>
      <c r="AG96" s="619">
        <v>3351826</v>
      </c>
      <c r="AH96" s="619">
        <v>-1803264</v>
      </c>
      <c r="AI96" s="619">
        <v>0</v>
      </c>
      <c r="AJ96" s="619">
        <v>-1803264</v>
      </c>
      <c r="AK96" s="619">
        <v>28108421</v>
      </c>
      <c r="AL96" s="619">
        <v>0</v>
      </c>
      <c r="AM96" s="619">
        <v>28108421</v>
      </c>
      <c r="AN96" s="619">
        <v>0</v>
      </c>
      <c r="AO96" s="619">
        <v>0</v>
      </c>
      <c r="AP96" s="619">
        <v>1429916</v>
      </c>
      <c r="AQ96" s="619">
        <v>0</v>
      </c>
      <c r="AR96" s="619">
        <v>1429916</v>
      </c>
      <c r="AS96" s="619">
        <v>0</v>
      </c>
      <c r="AT96" s="619">
        <v>0</v>
      </c>
      <c r="AU96" s="619">
        <v>0</v>
      </c>
      <c r="AV96" s="619">
        <v>0</v>
      </c>
      <c r="AW96" s="619">
        <v>0</v>
      </c>
      <c r="AX96" s="619">
        <v>0</v>
      </c>
      <c r="AY96" s="619">
        <v>0</v>
      </c>
      <c r="AZ96" s="619">
        <v>0</v>
      </c>
      <c r="BA96" s="619">
        <v>0</v>
      </c>
      <c r="BB96" s="619">
        <v>0</v>
      </c>
      <c r="BC96" s="619">
        <v>0</v>
      </c>
      <c r="BD96" s="619">
        <v>0</v>
      </c>
      <c r="BE96" s="619">
        <v>0</v>
      </c>
      <c r="BF96" s="619">
        <v>0</v>
      </c>
      <c r="BG96" s="619">
        <v>0</v>
      </c>
      <c r="BH96" s="619">
        <v>0</v>
      </c>
      <c r="BI96" s="619">
        <v>0</v>
      </c>
      <c r="BJ96" s="619">
        <v>0</v>
      </c>
      <c r="BK96" s="619">
        <v>0</v>
      </c>
      <c r="BL96" s="619">
        <v>0</v>
      </c>
      <c r="BM96" s="619">
        <v>0</v>
      </c>
      <c r="BN96" s="619">
        <v>0</v>
      </c>
      <c r="BO96" s="619">
        <v>0</v>
      </c>
      <c r="BP96" s="619">
        <v>0</v>
      </c>
      <c r="BQ96" s="619">
        <v>0</v>
      </c>
      <c r="BR96" s="619">
        <v>0</v>
      </c>
      <c r="BS96" s="619">
        <v>0</v>
      </c>
      <c r="BT96" s="619">
        <v>0</v>
      </c>
      <c r="BU96" s="619">
        <v>0</v>
      </c>
      <c r="BV96" s="619">
        <v>5402524</v>
      </c>
      <c r="BW96" s="619">
        <v>-1342355</v>
      </c>
      <c r="BX96" s="620" t="s">
        <v>640</v>
      </c>
      <c r="BY96" s="620" t="s">
        <v>641</v>
      </c>
      <c r="BZ96" s="610" t="s">
        <v>474</v>
      </c>
      <c r="CA96" s="611" t="s">
        <v>499</v>
      </c>
      <c r="CB96" s="611" t="s">
        <v>810</v>
      </c>
      <c r="CC96" s="610" t="s">
        <v>1432</v>
      </c>
    </row>
    <row r="97" spans="1:81" x14ac:dyDescent="0.25">
      <c r="A97" s="610" t="s">
        <v>3385</v>
      </c>
      <c r="B97" s="617" t="s">
        <v>811</v>
      </c>
      <c r="C97" s="618" t="s">
        <v>812</v>
      </c>
      <c r="D97" s="619">
        <v>29358599</v>
      </c>
      <c r="E97" s="619">
        <v>0</v>
      </c>
      <c r="F97" s="619">
        <v>29358599</v>
      </c>
      <c r="G97" s="619">
        <v>-3217</v>
      </c>
      <c r="H97" s="619">
        <v>0</v>
      </c>
      <c r="I97" s="619">
        <v>-3217</v>
      </c>
      <c r="J97" s="619">
        <v>-219507</v>
      </c>
      <c r="K97" s="619">
        <v>0</v>
      </c>
      <c r="L97" s="619">
        <v>-219507</v>
      </c>
      <c r="M97" s="619">
        <v>-30841</v>
      </c>
      <c r="N97" s="619">
        <v>0</v>
      </c>
      <c r="O97" s="619">
        <v>-30841</v>
      </c>
      <c r="P97" s="619">
        <v>-78481</v>
      </c>
      <c r="Q97" s="619">
        <v>0</v>
      </c>
      <c r="R97" s="619">
        <v>-78481</v>
      </c>
      <c r="S97" s="619">
        <v>0</v>
      </c>
      <c r="T97" s="619">
        <v>0</v>
      </c>
      <c r="U97" s="619">
        <v>0</v>
      </c>
      <c r="V97" s="619">
        <v>112724</v>
      </c>
      <c r="W97" s="619">
        <v>0</v>
      </c>
      <c r="X97" s="619">
        <v>112724</v>
      </c>
      <c r="Y97" s="619">
        <v>0</v>
      </c>
      <c r="Z97" s="619">
        <v>0</v>
      </c>
      <c r="AA97" s="619">
        <v>0</v>
      </c>
      <c r="AB97" s="619">
        <v>0</v>
      </c>
      <c r="AC97" s="619">
        <v>0</v>
      </c>
      <c r="AD97" s="619">
        <v>0</v>
      </c>
      <c r="AE97" s="619">
        <v>793155</v>
      </c>
      <c r="AF97" s="619">
        <v>0</v>
      </c>
      <c r="AG97" s="619">
        <v>793155</v>
      </c>
      <c r="AH97" s="619">
        <v>-1363110</v>
      </c>
      <c r="AI97" s="619">
        <v>0</v>
      </c>
      <c r="AJ97" s="619">
        <v>-1363110</v>
      </c>
      <c r="AK97" s="619">
        <v>28788829</v>
      </c>
      <c r="AL97" s="619">
        <v>0</v>
      </c>
      <c r="AM97" s="619">
        <v>28788829</v>
      </c>
      <c r="AN97" s="619">
        <v>0</v>
      </c>
      <c r="AO97" s="619">
        <v>0</v>
      </c>
      <c r="AP97" s="619">
        <v>0</v>
      </c>
      <c r="AQ97" s="619">
        <v>0</v>
      </c>
      <c r="AR97" s="619">
        <v>0</v>
      </c>
      <c r="AS97" s="619">
        <v>0</v>
      </c>
      <c r="AT97" s="619">
        <v>0</v>
      </c>
      <c r="AU97" s="619">
        <v>0</v>
      </c>
      <c r="AV97" s="619">
        <v>0</v>
      </c>
      <c r="AW97" s="619">
        <v>0</v>
      </c>
      <c r="AX97" s="619">
        <v>0</v>
      </c>
      <c r="AY97" s="619">
        <v>0</v>
      </c>
      <c r="AZ97" s="619">
        <v>0</v>
      </c>
      <c r="BA97" s="619">
        <v>0</v>
      </c>
      <c r="BB97" s="619">
        <v>0</v>
      </c>
      <c r="BC97" s="619">
        <v>0</v>
      </c>
      <c r="BD97" s="619">
        <v>0</v>
      </c>
      <c r="BE97" s="619">
        <v>0</v>
      </c>
      <c r="BF97" s="619">
        <v>0</v>
      </c>
      <c r="BG97" s="619">
        <v>0</v>
      </c>
      <c r="BH97" s="619">
        <v>0</v>
      </c>
      <c r="BI97" s="619">
        <v>0</v>
      </c>
      <c r="BJ97" s="619">
        <v>0</v>
      </c>
      <c r="BK97" s="619">
        <v>0</v>
      </c>
      <c r="BL97" s="619">
        <v>0</v>
      </c>
      <c r="BM97" s="619">
        <v>0</v>
      </c>
      <c r="BN97" s="619">
        <v>0</v>
      </c>
      <c r="BO97" s="619">
        <v>0</v>
      </c>
      <c r="BP97" s="619">
        <v>0</v>
      </c>
      <c r="BQ97" s="619">
        <v>0</v>
      </c>
      <c r="BR97" s="619">
        <v>0</v>
      </c>
      <c r="BS97" s="619">
        <v>0</v>
      </c>
      <c r="BT97" s="619">
        <v>0</v>
      </c>
      <c r="BU97" s="619">
        <v>0</v>
      </c>
      <c r="BV97" s="619">
        <v>814559</v>
      </c>
      <c r="BW97" s="619">
        <v>-683792</v>
      </c>
      <c r="BX97" s="620" t="s">
        <v>493</v>
      </c>
      <c r="BY97" s="620" t="s">
        <v>494</v>
      </c>
      <c r="BZ97" s="610" t="s">
        <v>474</v>
      </c>
      <c r="CA97" s="611" t="s">
        <v>475</v>
      </c>
      <c r="CB97" s="611" t="s">
        <v>813</v>
      </c>
      <c r="CC97" s="610" t="s">
        <v>1432</v>
      </c>
    </row>
    <row r="98" spans="1:81" x14ac:dyDescent="0.25">
      <c r="A98" s="610" t="s">
        <v>3385</v>
      </c>
      <c r="B98" s="617" t="s">
        <v>814</v>
      </c>
      <c r="C98" s="618" t="s">
        <v>815</v>
      </c>
      <c r="D98" s="619">
        <v>13590175</v>
      </c>
      <c r="E98" s="619">
        <v>0</v>
      </c>
      <c r="F98" s="619">
        <v>13590175</v>
      </c>
      <c r="G98" s="619">
        <v>-2608</v>
      </c>
      <c r="H98" s="619">
        <v>0</v>
      </c>
      <c r="I98" s="619">
        <v>-2608</v>
      </c>
      <c r="J98" s="619">
        <v>-167286</v>
      </c>
      <c r="K98" s="619">
        <v>0</v>
      </c>
      <c r="L98" s="619">
        <v>-167286</v>
      </c>
      <c r="M98" s="619">
        <v>0</v>
      </c>
      <c r="N98" s="619">
        <v>0</v>
      </c>
      <c r="O98" s="619">
        <v>0</v>
      </c>
      <c r="P98" s="619">
        <v>-72086</v>
      </c>
      <c r="Q98" s="619">
        <v>0</v>
      </c>
      <c r="R98" s="619">
        <v>-72086</v>
      </c>
      <c r="S98" s="619">
        <v>0</v>
      </c>
      <c r="T98" s="619">
        <v>0</v>
      </c>
      <c r="U98" s="619">
        <v>0</v>
      </c>
      <c r="V98" s="619">
        <v>160399</v>
      </c>
      <c r="W98" s="619">
        <v>0</v>
      </c>
      <c r="X98" s="619">
        <v>160399</v>
      </c>
      <c r="Y98" s="619">
        <v>0</v>
      </c>
      <c r="Z98" s="619">
        <v>0</v>
      </c>
      <c r="AA98" s="619">
        <v>0</v>
      </c>
      <c r="AB98" s="619">
        <v>-22500</v>
      </c>
      <c r="AC98" s="619">
        <v>0</v>
      </c>
      <c r="AD98" s="619">
        <v>-22500</v>
      </c>
      <c r="AE98" s="619">
        <v>-253729</v>
      </c>
      <c r="AF98" s="619">
        <v>0</v>
      </c>
      <c r="AG98" s="619">
        <v>-253729</v>
      </c>
      <c r="AH98" s="619">
        <v>-50000</v>
      </c>
      <c r="AI98" s="619">
        <v>0</v>
      </c>
      <c r="AJ98" s="619">
        <v>-50000</v>
      </c>
      <c r="AK98" s="619">
        <v>13349651</v>
      </c>
      <c r="AL98" s="619">
        <v>0</v>
      </c>
      <c r="AM98" s="619">
        <v>13349651</v>
      </c>
      <c r="AN98" s="619">
        <v>0</v>
      </c>
      <c r="AO98" s="619">
        <v>0</v>
      </c>
      <c r="AP98" s="619">
        <v>311949</v>
      </c>
      <c r="AQ98" s="619">
        <v>0</v>
      </c>
      <c r="AR98" s="619">
        <v>311949</v>
      </c>
      <c r="AS98" s="619">
        <v>0</v>
      </c>
      <c r="AT98" s="619">
        <v>0</v>
      </c>
      <c r="AU98" s="619">
        <v>0</v>
      </c>
      <c r="AV98" s="619">
        <v>0</v>
      </c>
      <c r="AW98" s="619">
        <v>0</v>
      </c>
      <c r="AX98" s="619">
        <v>0</v>
      </c>
      <c r="AY98" s="619">
        <v>0</v>
      </c>
      <c r="AZ98" s="619">
        <v>0</v>
      </c>
      <c r="BA98" s="619">
        <v>0</v>
      </c>
      <c r="BB98" s="619">
        <v>0</v>
      </c>
      <c r="BC98" s="619">
        <v>0</v>
      </c>
      <c r="BD98" s="619">
        <v>0</v>
      </c>
      <c r="BE98" s="619">
        <v>0</v>
      </c>
      <c r="BF98" s="619">
        <v>0</v>
      </c>
      <c r="BG98" s="619">
        <v>0</v>
      </c>
      <c r="BH98" s="619">
        <v>0</v>
      </c>
      <c r="BI98" s="619">
        <v>0</v>
      </c>
      <c r="BJ98" s="619">
        <v>0</v>
      </c>
      <c r="BK98" s="619">
        <v>0</v>
      </c>
      <c r="BL98" s="619">
        <v>0</v>
      </c>
      <c r="BM98" s="619">
        <v>0</v>
      </c>
      <c r="BN98" s="619">
        <v>0</v>
      </c>
      <c r="BO98" s="619">
        <v>0</v>
      </c>
      <c r="BP98" s="619">
        <v>0</v>
      </c>
      <c r="BQ98" s="619">
        <v>0</v>
      </c>
      <c r="BR98" s="619">
        <v>0</v>
      </c>
      <c r="BS98" s="619">
        <v>0</v>
      </c>
      <c r="BT98" s="619">
        <v>0</v>
      </c>
      <c r="BU98" s="619">
        <v>0</v>
      </c>
      <c r="BV98" s="619">
        <v>1088930</v>
      </c>
      <c r="BW98" s="619">
        <v>-398377</v>
      </c>
      <c r="BX98" s="620" t="s">
        <v>669</v>
      </c>
      <c r="BY98" s="620" t="s">
        <v>473</v>
      </c>
      <c r="BZ98" s="610" t="s">
        <v>474</v>
      </c>
      <c r="CA98" s="611" t="s">
        <v>536</v>
      </c>
      <c r="CB98" s="611" t="s">
        <v>816</v>
      </c>
      <c r="CC98" s="610" t="s">
        <v>1432</v>
      </c>
    </row>
    <row r="99" spans="1:81" x14ac:dyDescent="0.25">
      <c r="A99" s="610" t="s">
        <v>3385</v>
      </c>
      <c r="B99" s="617" t="s">
        <v>817</v>
      </c>
      <c r="C99" s="618" t="s">
        <v>818</v>
      </c>
      <c r="D99" s="619">
        <v>19433518</v>
      </c>
      <c r="E99" s="619">
        <v>3120250</v>
      </c>
      <c r="F99" s="619">
        <v>22553768</v>
      </c>
      <c r="G99" s="619">
        <v>-832</v>
      </c>
      <c r="H99" s="619">
        <v>0</v>
      </c>
      <c r="I99" s="619">
        <v>-832</v>
      </c>
      <c r="J99" s="619">
        <v>-66440</v>
      </c>
      <c r="K99" s="619">
        <v>0</v>
      </c>
      <c r="L99" s="619">
        <v>-66440</v>
      </c>
      <c r="M99" s="619">
        <v>0</v>
      </c>
      <c r="N99" s="619">
        <v>0</v>
      </c>
      <c r="O99" s="619">
        <v>0</v>
      </c>
      <c r="P99" s="619">
        <v>-65632</v>
      </c>
      <c r="Q99" s="619">
        <v>0</v>
      </c>
      <c r="R99" s="619">
        <v>-65632</v>
      </c>
      <c r="S99" s="619">
        <v>0</v>
      </c>
      <c r="T99" s="619">
        <v>0</v>
      </c>
      <c r="U99" s="619">
        <v>0</v>
      </c>
      <c r="V99" s="619">
        <v>0</v>
      </c>
      <c r="W99" s="619">
        <v>0</v>
      </c>
      <c r="X99" s="619">
        <v>0</v>
      </c>
      <c r="Y99" s="619">
        <v>0</v>
      </c>
      <c r="Z99" s="619">
        <v>0</v>
      </c>
      <c r="AA99" s="619">
        <v>0</v>
      </c>
      <c r="AB99" s="619">
        <v>114334</v>
      </c>
      <c r="AC99" s="619">
        <v>0</v>
      </c>
      <c r="AD99" s="619">
        <v>114334</v>
      </c>
      <c r="AE99" s="619">
        <v>0</v>
      </c>
      <c r="AF99" s="619">
        <v>0</v>
      </c>
      <c r="AG99" s="619">
        <v>0</v>
      </c>
      <c r="AH99" s="619">
        <v>-739692</v>
      </c>
      <c r="AI99" s="619">
        <v>-102710</v>
      </c>
      <c r="AJ99" s="619">
        <v>-842402</v>
      </c>
      <c r="AK99" s="619">
        <v>18741696</v>
      </c>
      <c r="AL99" s="619">
        <v>3017540</v>
      </c>
      <c r="AM99" s="619">
        <v>21759236</v>
      </c>
      <c r="AN99" s="619">
        <v>3017540</v>
      </c>
      <c r="AO99" s="619">
        <v>3017540</v>
      </c>
      <c r="AP99" s="619">
        <v>164950</v>
      </c>
      <c r="AQ99" s="619">
        <v>0</v>
      </c>
      <c r="AR99" s="619">
        <v>164950</v>
      </c>
      <c r="AS99" s="619">
        <v>0</v>
      </c>
      <c r="AT99" s="619">
        <v>0</v>
      </c>
      <c r="AU99" s="619">
        <v>0</v>
      </c>
      <c r="AV99" s="619">
        <v>-9</v>
      </c>
      <c r="AW99" s="619">
        <v>-9</v>
      </c>
      <c r="AX99" s="619">
        <v>3332667</v>
      </c>
      <c r="AY99" s="619">
        <v>3332667</v>
      </c>
      <c r="AZ99" s="619">
        <v>0</v>
      </c>
      <c r="BA99" s="619">
        <v>0</v>
      </c>
      <c r="BB99" s="619">
        <v>0</v>
      </c>
      <c r="BC99" s="619">
        <v>0</v>
      </c>
      <c r="BD99" s="619">
        <v>0</v>
      </c>
      <c r="BE99" s="619">
        <v>167066</v>
      </c>
      <c r="BF99" s="619">
        <v>167066</v>
      </c>
      <c r="BG99" s="619">
        <v>0</v>
      </c>
      <c r="BH99" s="619">
        <v>0</v>
      </c>
      <c r="BI99" s="619">
        <v>0</v>
      </c>
      <c r="BJ99" s="619">
        <v>167066</v>
      </c>
      <c r="BK99" s="619">
        <v>167066</v>
      </c>
      <c r="BL99" s="619">
        <v>0</v>
      </c>
      <c r="BM99" s="619">
        <v>0</v>
      </c>
      <c r="BN99" s="619">
        <v>0</v>
      </c>
      <c r="BO99" s="619">
        <v>0</v>
      </c>
      <c r="BP99" s="619">
        <v>0</v>
      </c>
      <c r="BQ99" s="619">
        <v>0</v>
      </c>
      <c r="BR99" s="619">
        <v>0</v>
      </c>
      <c r="BS99" s="619">
        <v>0</v>
      </c>
      <c r="BT99" s="619">
        <v>0</v>
      </c>
      <c r="BU99" s="619">
        <v>0</v>
      </c>
      <c r="BV99" s="619">
        <v>2466576</v>
      </c>
      <c r="BW99" s="619">
        <v>-773563</v>
      </c>
      <c r="BX99" s="620" t="s">
        <v>630</v>
      </c>
      <c r="BY99" s="620" t="s">
        <v>557</v>
      </c>
      <c r="BZ99" s="610" t="s">
        <v>474</v>
      </c>
      <c r="CA99" s="611" t="s">
        <v>558</v>
      </c>
      <c r="CB99" s="611" t="s">
        <v>819</v>
      </c>
      <c r="CC99" s="610" t="s">
        <v>1432</v>
      </c>
    </row>
    <row r="100" spans="1:81" x14ac:dyDescent="0.25">
      <c r="A100" s="610" t="s">
        <v>3385</v>
      </c>
      <c r="B100" s="617" t="s">
        <v>820</v>
      </c>
      <c r="C100" s="618" t="s">
        <v>821</v>
      </c>
      <c r="D100" s="619">
        <v>69100082</v>
      </c>
      <c r="E100" s="619">
        <v>8599021</v>
      </c>
      <c r="F100" s="619">
        <v>77699103</v>
      </c>
      <c r="G100" s="619">
        <v>-66734</v>
      </c>
      <c r="H100" s="619">
        <v>-2845</v>
      </c>
      <c r="I100" s="619">
        <v>-69579</v>
      </c>
      <c r="J100" s="619">
        <v>-855116</v>
      </c>
      <c r="K100" s="619">
        <v>-22160</v>
      </c>
      <c r="L100" s="619">
        <v>-877276</v>
      </c>
      <c r="M100" s="619">
        <v>0</v>
      </c>
      <c r="N100" s="619">
        <v>0</v>
      </c>
      <c r="O100" s="619">
        <v>0</v>
      </c>
      <c r="P100" s="619">
        <v>-131275</v>
      </c>
      <c r="Q100" s="619">
        <v>0</v>
      </c>
      <c r="R100" s="619">
        <v>-131275</v>
      </c>
      <c r="S100" s="619">
        <v>86219</v>
      </c>
      <c r="T100" s="619">
        <v>0</v>
      </c>
      <c r="U100" s="619">
        <v>86219</v>
      </c>
      <c r="V100" s="619">
        <v>2357224</v>
      </c>
      <c r="W100" s="619">
        <v>0</v>
      </c>
      <c r="X100" s="619">
        <v>2357224</v>
      </c>
      <c r="Y100" s="619">
        <v>0</v>
      </c>
      <c r="Z100" s="619">
        <v>0</v>
      </c>
      <c r="AA100" s="619">
        <v>0</v>
      </c>
      <c r="AB100" s="619">
        <v>775169</v>
      </c>
      <c r="AC100" s="619">
        <v>0</v>
      </c>
      <c r="AD100" s="619">
        <v>775169</v>
      </c>
      <c r="AE100" s="619">
        <v>137556</v>
      </c>
      <c r="AF100" s="619">
        <v>0</v>
      </c>
      <c r="AG100" s="619">
        <v>137556</v>
      </c>
      <c r="AH100" s="619">
        <v>-2486371</v>
      </c>
      <c r="AI100" s="619">
        <v>0</v>
      </c>
      <c r="AJ100" s="619">
        <v>-2486371</v>
      </c>
      <c r="AK100" s="619">
        <v>69771870</v>
      </c>
      <c r="AL100" s="619">
        <v>8596176</v>
      </c>
      <c r="AM100" s="619">
        <v>78368046</v>
      </c>
      <c r="AN100" s="619">
        <v>8596176</v>
      </c>
      <c r="AO100" s="619">
        <v>8596176</v>
      </c>
      <c r="AP100" s="619">
        <v>817</v>
      </c>
      <c r="AQ100" s="619">
        <v>41760</v>
      </c>
      <c r="AR100" s="619">
        <v>42577</v>
      </c>
      <c r="AS100" s="619">
        <v>0</v>
      </c>
      <c r="AT100" s="619">
        <v>0</v>
      </c>
      <c r="AU100" s="619">
        <v>0</v>
      </c>
      <c r="AV100" s="619">
        <v>350875</v>
      </c>
      <c r="AW100" s="619">
        <v>350875</v>
      </c>
      <c r="AX100" s="619">
        <v>1480333</v>
      </c>
      <c r="AY100" s="619">
        <v>1480333</v>
      </c>
      <c r="AZ100" s="619">
        <v>7424958</v>
      </c>
      <c r="BA100" s="619">
        <v>0</v>
      </c>
      <c r="BB100" s="619">
        <v>0</v>
      </c>
      <c r="BC100" s="619">
        <v>0</v>
      </c>
      <c r="BD100" s="619">
        <v>0</v>
      </c>
      <c r="BE100" s="619">
        <v>0</v>
      </c>
      <c r="BF100" s="619">
        <v>0</v>
      </c>
      <c r="BG100" s="619">
        <v>0</v>
      </c>
      <c r="BH100" s="619">
        <v>0</v>
      </c>
      <c r="BI100" s="619">
        <v>0</v>
      </c>
      <c r="BJ100" s="619">
        <v>0</v>
      </c>
      <c r="BK100" s="619">
        <v>0</v>
      </c>
      <c r="BL100" s="619">
        <v>0</v>
      </c>
      <c r="BM100" s="619">
        <v>0</v>
      </c>
      <c r="BN100" s="619">
        <v>0</v>
      </c>
      <c r="BO100" s="619">
        <v>0</v>
      </c>
      <c r="BP100" s="619">
        <v>0</v>
      </c>
      <c r="BQ100" s="619">
        <v>0</v>
      </c>
      <c r="BR100" s="619">
        <v>0</v>
      </c>
      <c r="BS100" s="619">
        <v>0</v>
      </c>
      <c r="BT100" s="619">
        <v>0</v>
      </c>
      <c r="BU100" s="619">
        <v>0</v>
      </c>
      <c r="BV100" s="619">
        <v>8465084</v>
      </c>
      <c r="BW100" s="619">
        <v>-2610747</v>
      </c>
      <c r="BX100" s="620" t="s">
        <v>513</v>
      </c>
      <c r="BY100" s="620" t="s">
        <v>822</v>
      </c>
      <c r="BZ100" s="610" t="s">
        <v>515</v>
      </c>
      <c r="CA100" s="611" t="s">
        <v>723</v>
      </c>
      <c r="CB100" s="611" t="s">
        <v>823</v>
      </c>
      <c r="CC100" s="610" t="s">
        <v>1432</v>
      </c>
    </row>
    <row r="101" spans="1:81" x14ac:dyDescent="0.25">
      <c r="A101" s="610" t="s">
        <v>3385</v>
      </c>
      <c r="B101" s="617" t="s">
        <v>824</v>
      </c>
      <c r="C101" s="618" t="s">
        <v>825</v>
      </c>
      <c r="D101" s="619">
        <v>22931800</v>
      </c>
      <c r="E101" s="619">
        <v>0</v>
      </c>
      <c r="F101" s="619">
        <v>22931800</v>
      </c>
      <c r="G101" s="619">
        <v>-1338</v>
      </c>
      <c r="H101" s="619">
        <v>0</v>
      </c>
      <c r="I101" s="619">
        <v>-1338</v>
      </c>
      <c r="J101" s="619">
        <v>-196233</v>
      </c>
      <c r="K101" s="619">
        <v>0</v>
      </c>
      <c r="L101" s="619">
        <v>-196233</v>
      </c>
      <c r="M101" s="619">
        <v>0</v>
      </c>
      <c r="N101" s="619">
        <v>0</v>
      </c>
      <c r="O101" s="619">
        <v>0</v>
      </c>
      <c r="P101" s="619">
        <v>-381622</v>
      </c>
      <c r="Q101" s="619">
        <v>0</v>
      </c>
      <c r="R101" s="619">
        <v>-381622</v>
      </c>
      <c r="S101" s="619">
        <v>13971</v>
      </c>
      <c r="T101" s="619">
        <v>0</v>
      </c>
      <c r="U101" s="619">
        <v>13971</v>
      </c>
      <c r="V101" s="619">
        <v>1093456</v>
      </c>
      <c r="W101" s="619">
        <v>0</v>
      </c>
      <c r="X101" s="619">
        <v>1093456</v>
      </c>
      <c r="Y101" s="619">
        <v>0</v>
      </c>
      <c r="Z101" s="619">
        <v>0</v>
      </c>
      <c r="AA101" s="619">
        <v>0</v>
      </c>
      <c r="AB101" s="619">
        <v>0</v>
      </c>
      <c r="AC101" s="619">
        <v>0</v>
      </c>
      <c r="AD101" s="619">
        <v>0</v>
      </c>
      <c r="AE101" s="619">
        <v>471281</v>
      </c>
      <c r="AF101" s="619">
        <v>0</v>
      </c>
      <c r="AG101" s="619">
        <v>471281</v>
      </c>
      <c r="AH101" s="619">
        <v>83167</v>
      </c>
      <c r="AI101" s="619">
        <v>0</v>
      </c>
      <c r="AJ101" s="619">
        <v>83167</v>
      </c>
      <c r="AK101" s="619">
        <v>24210715</v>
      </c>
      <c r="AL101" s="619">
        <v>0</v>
      </c>
      <c r="AM101" s="619">
        <v>24210715</v>
      </c>
      <c r="AN101" s="619">
        <v>0</v>
      </c>
      <c r="AO101" s="619">
        <v>0</v>
      </c>
      <c r="AP101" s="619">
        <v>378673</v>
      </c>
      <c r="AQ101" s="619">
        <v>0</v>
      </c>
      <c r="AR101" s="619">
        <v>378673</v>
      </c>
      <c r="AS101" s="619">
        <v>0</v>
      </c>
      <c r="AT101" s="619">
        <v>0</v>
      </c>
      <c r="AU101" s="619">
        <v>0</v>
      </c>
      <c r="AV101" s="619">
        <v>0</v>
      </c>
      <c r="AW101" s="619">
        <v>0</v>
      </c>
      <c r="AX101" s="619">
        <v>0</v>
      </c>
      <c r="AY101" s="619">
        <v>0</v>
      </c>
      <c r="AZ101" s="619">
        <v>0</v>
      </c>
      <c r="BA101" s="619">
        <v>0</v>
      </c>
      <c r="BB101" s="619">
        <v>0</v>
      </c>
      <c r="BC101" s="619">
        <v>0</v>
      </c>
      <c r="BD101" s="619">
        <v>0</v>
      </c>
      <c r="BE101" s="619">
        <v>0</v>
      </c>
      <c r="BF101" s="619">
        <v>0</v>
      </c>
      <c r="BG101" s="619">
        <v>0</v>
      </c>
      <c r="BH101" s="619">
        <v>0</v>
      </c>
      <c r="BI101" s="619">
        <v>0</v>
      </c>
      <c r="BJ101" s="619">
        <v>0</v>
      </c>
      <c r="BK101" s="619">
        <v>0</v>
      </c>
      <c r="BL101" s="619">
        <v>0</v>
      </c>
      <c r="BM101" s="619">
        <v>0</v>
      </c>
      <c r="BN101" s="619">
        <v>0</v>
      </c>
      <c r="BO101" s="619">
        <v>0</v>
      </c>
      <c r="BP101" s="619">
        <v>0</v>
      </c>
      <c r="BQ101" s="619">
        <v>0</v>
      </c>
      <c r="BR101" s="619">
        <v>0</v>
      </c>
      <c r="BS101" s="619">
        <v>0</v>
      </c>
      <c r="BT101" s="619">
        <v>0</v>
      </c>
      <c r="BU101" s="619">
        <v>0</v>
      </c>
      <c r="BV101" s="619">
        <v>1506906</v>
      </c>
      <c r="BW101" s="619">
        <v>-864130</v>
      </c>
      <c r="BX101" s="620" t="s">
        <v>488</v>
      </c>
      <c r="BY101" s="620" t="s">
        <v>489</v>
      </c>
      <c r="BZ101" s="610" t="s">
        <v>474</v>
      </c>
      <c r="CA101" s="611" t="s">
        <v>481</v>
      </c>
      <c r="CB101" s="611" t="s">
        <v>826</v>
      </c>
      <c r="CC101" s="610" t="s">
        <v>1432</v>
      </c>
    </row>
    <row r="102" spans="1:81" x14ac:dyDescent="0.25">
      <c r="A102" s="610" t="s">
        <v>3386</v>
      </c>
      <c r="B102" s="617" t="s">
        <v>827</v>
      </c>
      <c r="C102" s="618" t="s">
        <v>828</v>
      </c>
      <c r="D102" s="619">
        <v>51160156</v>
      </c>
      <c r="E102" s="619">
        <v>0</v>
      </c>
      <c r="F102" s="619">
        <v>51160156</v>
      </c>
      <c r="G102" s="619">
        <v>-46767</v>
      </c>
      <c r="H102" s="619">
        <v>0</v>
      </c>
      <c r="I102" s="619">
        <v>-46767</v>
      </c>
      <c r="J102" s="619">
        <v>-332827</v>
      </c>
      <c r="K102" s="619">
        <v>0</v>
      </c>
      <c r="L102" s="619">
        <v>-332827</v>
      </c>
      <c r="M102" s="619">
        <v>0</v>
      </c>
      <c r="N102" s="619">
        <v>0</v>
      </c>
      <c r="O102" s="619">
        <v>0</v>
      </c>
      <c r="P102" s="619">
        <v>-685661</v>
      </c>
      <c r="Q102" s="619">
        <v>0</v>
      </c>
      <c r="R102" s="619">
        <v>-685661</v>
      </c>
      <c r="S102" s="619">
        <v>716091</v>
      </c>
      <c r="T102" s="619">
        <v>0</v>
      </c>
      <c r="U102" s="619">
        <v>716091</v>
      </c>
      <c r="V102" s="619">
        <v>1911272</v>
      </c>
      <c r="W102" s="619">
        <v>0</v>
      </c>
      <c r="X102" s="619">
        <v>1911272</v>
      </c>
      <c r="Y102" s="619">
        <v>0</v>
      </c>
      <c r="Z102" s="619">
        <v>0</v>
      </c>
      <c r="AA102" s="619">
        <v>0</v>
      </c>
      <c r="AB102" s="619">
        <v>-512823</v>
      </c>
      <c r="AC102" s="619">
        <v>0</v>
      </c>
      <c r="AD102" s="619">
        <v>-512823</v>
      </c>
      <c r="AE102" s="619">
        <v>-2019403</v>
      </c>
      <c r="AF102" s="619">
        <v>0</v>
      </c>
      <c r="AG102" s="619">
        <v>-2019403</v>
      </c>
      <c r="AH102" s="619">
        <v>-143538</v>
      </c>
      <c r="AI102" s="619">
        <v>0</v>
      </c>
      <c r="AJ102" s="619">
        <v>-143538</v>
      </c>
      <c r="AK102" s="619">
        <v>50379327</v>
      </c>
      <c r="AL102" s="619">
        <v>0</v>
      </c>
      <c r="AM102" s="619">
        <v>50379327</v>
      </c>
      <c r="AN102" s="619">
        <v>0</v>
      </c>
      <c r="AO102" s="619">
        <v>0</v>
      </c>
      <c r="AP102" s="619">
        <v>0</v>
      </c>
      <c r="AQ102" s="619">
        <v>0</v>
      </c>
      <c r="AR102" s="619">
        <v>0</v>
      </c>
      <c r="AS102" s="619">
        <v>0</v>
      </c>
      <c r="AT102" s="619">
        <v>0</v>
      </c>
      <c r="AU102" s="619">
        <v>0</v>
      </c>
      <c r="AV102" s="619">
        <v>0</v>
      </c>
      <c r="AW102" s="619">
        <v>0</v>
      </c>
      <c r="AX102" s="619">
        <v>0</v>
      </c>
      <c r="AY102" s="619">
        <v>0</v>
      </c>
      <c r="AZ102" s="619">
        <v>0</v>
      </c>
      <c r="BA102" s="619">
        <v>0</v>
      </c>
      <c r="BB102" s="619">
        <v>0</v>
      </c>
      <c r="BC102" s="619">
        <v>0</v>
      </c>
      <c r="BD102" s="619">
        <v>0</v>
      </c>
      <c r="BE102" s="619">
        <v>0</v>
      </c>
      <c r="BF102" s="619">
        <v>0</v>
      </c>
      <c r="BG102" s="619">
        <v>0</v>
      </c>
      <c r="BH102" s="619">
        <v>0</v>
      </c>
      <c r="BI102" s="619">
        <v>0</v>
      </c>
      <c r="BJ102" s="619">
        <v>0</v>
      </c>
      <c r="BK102" s="619">
        <v>0</v>
      </c>
      <c r="BL102" s="619">
        <v>0</v>
      </c>
      <c r="BM102" s="619">
        <v>0</v>
      </c>
      <c r="BN102" s="619">
        <v>0</v>
      </c>
      <c r="BO102" s="619">
        <v>0</v>
      </c>
      <c r="BP102" s="619">
        <v>0</v>
      </c>
      <c r="BQ102" s="619">
        <v>0</v>
      </c>
      <c r="BR102" s="619">
        <v>0</v>
      </c>
      <c r="BS102" s="619">
        <v>0</v>
      </c>
      <c r="BT102" s="619">
        <v>0</v>
      </c>
      <c r="BU102" s="619">
        <v>0</v>
      </c>
      <c r="BV102" s="619">
        <v>3018133</v>
      </c>
      <c r="BW102" s="619">
        <v>-1174025</v>
      </c>
      <c r="BX102" s="620" t="s">
        <v>669</v>
      </c>
      <c r="BY102" s="620" t="s">
        <v>473</v>
      </c>
      <c r="BZ102" s="610" t="s">
        <v>474</v>
      </c>
      <c r="CA102" s="611" t="s">
        <v>536</v>
      </c>
      <c r="CB102" s="611" t="s">
        <v>829</v>
      </c>
      <c r="CC102" s="610" t="s">
        <v>1432</v>
      </c>
    </row>
    <row r="103" spans="1:81" x14ac:dyDescent="0.25">
      <c r="A103" s="610" t="s">
        <v>3385</v>
      </c>
      <c r="B103" s="617" t="s">
        <v>830</v>
      </c>
      <c r="C103" s="618" t="s">
        <v>831</v>
      </c>
      <c r="D103" s="619">
        <v>16475109</v>
      </c>
      <c r="E103" s="619">
        <v>895717</v>
      </c>
      <c r="F103" s="619">
        <v>17370826</v>
      </c>
      <c r="G103" s="619">
        <v>-1044</v>
      </c>
      <c r="H103" s="619">
        <v>0</v>
      </c>
      <c r="I103" s="619">
        <v>-1044</v>
      </c>
      <c r="J103" s="619">
        <v>-291915</v>
      </c>
      <c r="K103" s="619">
        <v>0</v>
      </c>
      <c r="L103" s="619">
        <v>-291915</v>
      </c>
      <c r="M103" s="619">
        <v>0</v>
      </c>
      <c r="N103" s="619">
        <v>0</v>
      </c>
      <c r="O103" s="619">
        <v>0</v>
      </c>
      <c r="P103" s="619">
        <v>385385</v>
      </c>
      <c r="Q103" s="619">
        <v>0</v>
      </c>
      <c r="R103" s="619">
        <v>385385</v>
      </c>
      <c r="S103" s="619">
        <v>0</v>
      </c>
      <c r="T103" s="619">
        <v>0</v>
      </c>
      <c r="U103" s="619">
        <v>0</v>
      </c>
      <c r="V103" s="619">
        <v>0</v>
      </c>
      <c r="W103" s="619">
        <v>0</v>
      </c>
      <c r="X103" s="619">
        <v>0</v>
      </c>
      <c r="Y103" s="619">
        <v>0</v>
      </c>
      <c r="Z103" s="619">
        <v>0</v>
      </c>
      <c r="AA103" s="619">
        <v>0</v>
      </c>
      <c r="AB103" s="619">
        <v>210672</v>
      </c>
      <c r="AC103" s="619">
        <v>0</v>
      </c>
      <c r="AD103" s="619">
        <v>210672</v>
      </c>
      <c r="AE103" s="619">
        <v>-20915</v>
      </c>
      <c r="AF103" s="619">
        <v>0</v>
      </c>
      <c r="AG103" s="619">
        <v>-20915</v>
      </c>
      <c r="AH103" s="619">
        <v>-590573</v>
      </c>
      <c r="AI103" s="619">
        <v>0</v>
      </c>
      <c r="AJ103" s="619">
        <v>-590573</v>
      </c>
      <c r="AK103" s="619">
        <v>16458634</v>
      </c>
      <c r="AL103" s="619">
        <v>895717</v>
      </c>
      <c r="AM103" s="619">
        <v>17354351</v>
      </c>
      <c r="AN103" s="619">
        <v>895717</v>
      </c>
      <c r="AO103" s="619">
        <v>895717</v>
      </c>
      <c r="AP103" s="619">
        <v>0</v>
      </c>
      <c r="AQ103" s="619">
        <v>0</v>
      </c>
      <c r="AR103" s="619">
        <v>0</v>
      </c>
      <c r="AS103" s="619">
        <v>0</v>
      </c>
      <c r="AT103" s="619">
        <v>0</v>
      </c>
      <c r="AU103" s="619">
        <v>0</v>
      </c>
      <c r="AV103" s="619">
        <v>242486</v>
      </c>
      <c r="AW103" s="619">
        <v>242486</v>
      </c>
      <c r="AX103" s="619">
        <v>588887</v>
      </c>
      <c r="AY103" s="619">
        <v>588887</v>
      </c>
      <c r="AZ103" s="619">
        <v>549316</v>
      </c>
      <c r="BA103" s="619">
        <v>0</v>
      </c>
      <c r="BB103" s="619">
        <v>0</v>
      </c>
      <c r="BC103" s="619">
        <v>0</v>
      </c>
      <c r="BD103" s="619">
        <v>0</v>
      </c>
      <c r="BE103" s="619">
        <v>0</v>
      </c>
      <c r="BF103" s="619">
        <v>0</v>
      </c>
      <c r="BG103" s="619">
        <v>0</v>
      </c>
      <c r="BH103" s="619">
        <v>0</v>
      </c>
      <c r="BI103" s="619">
        <v>0</v>
      </c>
      <c r="BJ103" s="619">
        <v>0</v>
      </c>
      <c r="BK103" s="619">
        <v>0</v>
      </c>
      <c r="BL103" s="619">
        <v>0</v>
      </c>
      <c r="BM103" s="619">
        <v>0</v>
      </c>
      <c r="BN103" s="619">
        <v>0</v>
      </c>
      <c r="BO103" s="619">
        <v>0</v>
      </c>
      <c r="BP103" s="619">
        <v>0</v>
      </c>
      <c r="BQ103" s="619">
        <v>0</v>
      </c>
      <c r="BR103" s="619">
        <v>0</v>
      </c>
      <c r="BS103" s="619">
        <v>0</v>
      </c>
      <c r="BT103" s="619">
        <v>0</v>
      </c>
      <c r="BU103" s="619">
        <v>0</v>
      </c>
      <c r="BV103" s="619">
        <v>1938278</v>
      </c>
      <c r="BW103" s="619">
        <v>-197530</v>
      </c>
      <c r="BX103" s="620" t="s">
        <v>525</v>
      </c>
      <c r="BY103" s="620" t="s">
        <v>526</v>
      </c>
      <c r="BZ103" s="610" t="s">
        <v>474</v>
      </c>
      <c r="CA103" s="611" t="s">
        <v>475</v>
      </c>
      <c r="CB103" s="611" t="s">
        <v>832</v>
      </c>
      <c r="CC103" s="610" t="s">
        <v>1432</v>
      </c>
    </row>
    <row r="104" spans="1:81" x14ac:dyDescent="0.25">
      <c r="A104" s="610" t="s">
        <v>3385</v>
      </c>
      <c r="B104" s="617" t="s">
        <v>833</v>
      </c>
      <c r="C104" s="618" t="s">
        <v>834</v>
      </c>
      <c r="D104" s="619">
        <v>23822429</v>
      </c>
      <c r="E104" s="619">
        <v>564520</v>
      </c>
      <c r="F104" s="619">
        <v>24386949</v>
      </c>
      <c r="G104" s="619">
        <v>0</v>
      </c>
      <c r="H104" s="619">
        <v>0</v>
      </c>
      <c r="I104" s="619">
        <v>0</v>
      </c>
      <c r="J104" s="619">
        <v>-27759</v>
      </c>
      <c r="K104" s="619">
        <v>0</v>
      </c>
      <c r="L104" s="619">
        <v>-27759</v>
      </c>
      <c r="M104" s="619">
        <v>0</v>
      </c>
      <c r="N104" s="619">
        <v>0</v>
      </c>
      <c r="O104" s="619">
        <v>0</v>
      </c>
      <c r="P104" s="619">
        <v>-272127</v>
      </c>
      <c r="Q104" s="619">
        <v>0</v>
      </c>
      <c r="R104" s="619">
        <v>-272127</v>
      </c>
      <c r="S104" s="619">
        <v>0</v>
      </c>
      <c r="T104" s="619">
        <v>0</v>
      </c>
      <c r="U104" s="619">
        <v>0</v>
      </c>
      <c r="V104" s="619">
        <v>0</v>
      </c>
      <c r="W104" s="619">
        <v>0</v>
      </c>
      <c r="X104" s="619">
        <v>0</v>
      </c>
      <c r="Y104" s="619">
        <v>0</v>
      </c>
      <c r="Z104" s="619">
        <v>0</v>
      </c>
      <c r="AA104" s="619">
        <v>0</v>
      </c>
      <c r="AB104" s="619">
        <v>178200</v>
      </c>
      <c r="AC104" s="619">
        <v>0</v>
      </c>
      <c r="AD104" s="619">
        <v>178200</v>
      </c>
      <c r="AE104" s="619">
        <v>-1914510</v>
      </c>
      <c r="AF104" s="619">
        <v>0</v>
      </c>
      <c r="AG104" s="619">
        <v>-1914510</v>
      </c>
      <c r="AH104" s="619">
        <v>-500000</v>
      </c>
      <c r="AI104" s="619">
        <v>0</v>
      </c>
      <c r="AJ104" s="619">
        <v>-500000</v>
      </c>
      <c r="AK104" s="619">
        <v>21313992</v>
      </c>
      <c r="AL104" s="619">
        <v>564520</v>
      </c>
      <c r="AM104" s="619">
        <v>21878512</v>
      </c>
      <c r="AN104" s="619">
        <v>564520</v>
      </c>
      <c r="AO104" s="619">
        <v>564520</v>
      </c>
      <c r="AP104" s="619">
        <v>2083</v>
      </c>
      <c r="AQ104" s="619">
        <v>0</v>
      </c>
      <c r="AR104" s="619">
        <v>2083</v>
      </c>
      <c r="AS104" s="619">
        <v>0</v>
      </c>
      <c r="AT104" s="619">
        <v>0</v>
      </c>
      <c r="AU104" s="619">
        <v>0</v>
      </c>
      <c r="AV104" s="619">
        <v>0</v>
      </c>
      <c r="AW104" s="619">
        <v>0</v>
      </c>
      <c r="AX104" s="619">
        <v>0</v>
      </c>
      <c r="AY104" s="619">
        <v>0</v>
      </c>
      <c r="AZ104" s="619">
        <v>564520</v>
      </c>
      <c r="BA104" s="619">
        <v>0</v>
      </c>
      <c r="BB104" s="619">
        <v>0</v>
      </c>
      <c r="BC104" s="619">
        <v>0</v>
      </c>
      <c r="BD104" s="619">
        <v>0</v>
      </c>
      <c r="BE104" s="619">
        <v>55000</v>
      </c>
      <c r="BF104" s="619">
        <v>55000</v>
      </c>
      <c r="BG104" s="619">
        <v>0</v>
      </c>
      <c r="BH104" s="619">
        <v>0</v>
      </c>
      <c r="BI104" s="619">
        <v>0</v>
      </c>
      <c r="BJ104" s="619">
        <v>55000</v>
      </c>
      <c r="BK104" s="619">
        <v>55000</v>
      </c>
      <c r="BL104" s="619">
        <v>0</v>
      </c>
      <c r="BM104" s="619">
        <v>0</v>
      </c>
      <c r="BN104" s="619">
        <v>0</v>
      </c>
      <c r="BO104" s="619">
        <v>0</v>
      </c>
      <c r="BP104" s="619">
        <v>0</v>
      </c>
      <c r="BQ104" s="619">
        <v>0</v>
      </c>
      <c r="BR104" s="619">
        <v>0</v>
      </c>
      <c r="BS104" s="619">
        <v>0</v>
      </c>
      <c r="BT104" s="619">
        <v>0</v>
      </c>
      <c r="BU104" s="619">
        <v>0</v>
      </c>
      <c r="BV104" s="619">
        <v>2276317</v>
      </c>
      <c r="BW104" s="619">
        <v>-1459704</v>
      </c>
      <c r="BX104" s="620" t="s">
        <v>493</v>
      </c>
      <c r="BY104" s="620" t="s">
        <v>494</v>
      </c>
      <c r="BZ104" s="610" t="s">
        <v>474</v>
      </c>
      <c r="CA104" s="611" t="s">
        <v>475</v>
      </c>
      <c r="CB104" s="611" t="s">
        <v>835</v>
      </c>
      <c r="CC104" s="610" t="s">
        <v>1432</v>
      </c>
    </row>
    <row r="105" spans="1:81" x14ac:dyDescent="0.25">
      <c r="A105" s="610" t="s">
        <v>3385</v>
      </c>
      <c r="B105" s="617" t="s">
        <v>836</v>
      </c>
      <c r="C105" s="618" t="s">
        <v>837</v>
      </c>
      <c r="D105" s="619">
        <v>23064631</v>
      </c>
      <c r="E105" s="619">
        <v>1440704</v>
      </c>
      <c r="F105" s="619">
        <v>24505335</v>
      </c>
      <c r="G105" s="619">
        <v>-9215</v>
      </c>
      <c r="H105" s="619">
        <v>0</v>
      </c>
      <c r="I105" s="619">
        <v>-9215</v>
      </c>
      <c r="J105" s="619">
        <v>-6411</v>
      </c>
      <c r="K105" s="619">
        <v>0</v>
      </c>
      <c r="L105" s="619">
        <v>-6411</v>
      </c>
      <c r="M105" s="619">
        <v>0</v>
      </c>
      <c r="N105" s="619">
        <v>0</v>
      </c>
      <c r="O105" s="619">
        <v>0</v>
      </c>
      <c r="P105" s="619">
        <v>-37770</v>
      </c>
      <c r="Q105" s="619">
        <v>0</v>
      </c>
      <c r="R105" s="619">
        <v>-37770</v>
      </c>
      <c r="S105" s="619">
        <v>0</v>
      </c>
      <c r="T105" s="619">
        <v>0</v>
      </c>
      <c r="U105" s="619">
        <v>0</v>
      </c>
      <c r="V105" s="619">
        <v>4108099</v>
      </c>
      <c r="W105" s="619">
        <v>0</v>
      </c>
      <c r="X105" s="619">
        <v>4108099</v>
      </c>
      <c r="Y105" s="619">
        <v>0</v>
      </c>
      <c r="Z105" s="619">
        <v>0</v>
      </c>
      <c r="AA105" s="619">
        <v>0</v>
      </c>
      <c r="AB105" s="619">
        <v>25856</v>
      </c>
      <c r="AC105" s="619">
        <v>0</v>
      </c>
      <c r="AD105" s="619">
        <v>25856</v>
      </c>
      <c r="AE105" s="619">
        <v>-3071533</v>
      </c>
      <c r="AF105" s="619">
        <v>57196</v>
      </c>
      <c r="AG105" s="619">
        <v>-3014337</v>
      </c>
      <c r="AH105" s="619">
        <v>-138576</v>
      </c>
      <c r="AI105" s="619">
        <v>-9646</v>
      </c>
      <c r="AJ105" s="619">
        <v>-148222</v>
      </c>
      <c r="AK105" s="619">
        <v>23941492</v>
      </c>
      <c r="AL105" s="619">
        <v>1488254</v>
      </c>
      <c r="AM105" s="619">
        <v>25429746</v>
      </c>
      <c r="AN105" s="619">
        <v>1488254</v>
      </c>
      <c r="AO105" s="619">
        <v>1488254</v>
      </c>
      <c r="AP105" s="619">
        <v>70289</v>
      </c>
      <c r="AQ105" s="619">
        <v>0</v>
      </c>
      <c r="AR105" s="619">
        <v>70289</v>
      </c>
      <c r="AS105" s="619">
        <v>0</v>
      </c>
      <c r="AT105" s="619">
        <v>0</v>
      </c>
      <c r="AU105" s="619">
        <v>0</v>
      </c>
      <c r="AV105" s="619">
        <v>437321</v>
      </c>
      <c r="AW105" s="619">
        <v>437321</v>
      </c>
      <c r="AX105" s="619">
        <v>460446</v>
      </c>
      <c r="AY105" s="619">
        <v>460446</v>
      </c>
      <c r="AZ105" s="619">
        <v>1465129</v>
      </c>
      <c r="BA105" s="619">
        <v>0</v>
      </c>
      <c r="BB105" s="619">
        <v>0</v>
      </c>
      <c r="BC105" s="619">
        <v>0</v>
      </c>
      <c r="BD105" s="619">
        <v>0</v>
      </c>
      <c r="BE105" s="619">
        <v>18501</v>
      </c>
      <c r="BF105" s="619">
        <v>18501</v>
      </c>
      <c r="BG105" s="619">
        <v>0</v>
      </c>
      <c r="BH105" s="619">
        <v>0</v>
      </c>
      <c r="BI105" s="619">
        <v>0</v>
      </c>
      <c r="BJ105" s="619">
        <v>18501</v>
      </c>
      <c r="BK105" s="619">
        <v>18501</v>
      </c>
      <c r="BL105" s="619">
        <v>0</v>
      </c>
      <c r="BM105" s="619">
        <v>0</v>
      </c>
      <c r="BN105" s="619">
        <v>0</v>
      </c>
      <c r="BO105" s="619">
        <v>0</v>
      </c>
      <c r="BP105" s="619">
        <v>0</v>
      </c>
      <c r="BQ105" s="619">
        <v>0</v>
      </c>
      <c r="BR105" s="619">
        <v>0</v>
      </c>
      <c r="BS105" s="619">
        <v>0</v>
      </c>
      <c r="BT105" s="619">
        <v>0</v>
      </c>
      <c r="BU105" s="619">
        <v>0</v>
      </c>
      <c r="BV105" s="619">
        <v>2082398</v>
      </c>
      <c r="BW105" s="619">
        <v>-1330648</v>
      </c>
      <c r="BX105" s="620" t="s">
        <v>591</v>
      </c>
      <c r="BY105" s="620" t="s">
        <v>473</v>
      </c>
      <c r="BZ105" s="610" t="s">
        <v>474</v>
      </c>
      <c r="CA105" s="611" t="s">
        <v>499</v>
      </c>
      <c r="CB105" s="611" t="s">
        <v>838</v>
      </c>
      <c r="CC105" s="610" t="s">
        <v>1432</v>
      </c>
    </row>
    <row r="106" spans="1:81" x14ac:dyDescent="0.25">
      <c r="A106" s="610" t="s">
        <v>3385</v>
      </c>
      <c r="B106" s="617" t="s">
        <v>839</v>
      </c>
      <c r="C106" s="618" t="s">
        <v>840</v>
      </c>
      <c r="D106" s="619">
        <v>84515944</v>
      </c>
      <c r="E106" s="619">
        <v>0</v>
      </c>
      <c r="F106" s="619">
        <v>84515944</v>
      </c>
      <c r="G106" s="619">
        <v>-47106</v>
      </c>
      <c r="H106" s="619">
        <v>0</v>
      </c>
      <c r="I106" s="619">
        <v>-47106</v>
      </c>
      <c r="J106" s="619">
        <v>-1116838</v>
      </c>
      <c r="K106" s="619">
        <v>0</v>
      </c>
      <c r="L106" s="619">
        <v>-1116838</v>
      </c>
      <c r="M106" s="619">
        <v>0</v>
      </c>
      <c r="N106" s="619">
        <v>0</v>
      </c>
      <c r="O106" s="619">
        <v>0</v>
      </c>
      <c r="P106" s="619">
        <v>-2481793</v>
      </c>
      <c r="Q106" s="619">
        <v>0</v>
      </c>
      <c r="R106" s="619">
        <v>-2481793</v>
      </c>
      <c r="S106" s="619">
        <v>0</v>
      </c>
      <c r="T106" s="619">
        <v>0</v>
      </c>
      <c r="U106" s="619">
        <v>0</v>
      </c>
      <c r="V106" s="619">
        <v>0</v>
      </c>
      <c r="W106" s="619">
        <v>0</v>
      </c>
      <c r="X106" s="619">
        <v>0</v>
      </c>
      <c r="Y106" s="619">
        <v>0</v>
      </c>
      <c r="Z106" s="619">
        <v>0</v>
      </c>
      <c r="AA106" s="619">
        <v>0</v>
      </c>
      <c r="AB106" s="619">
        <v>617396</v>
      </c>
      <c r="AC106" s="619">
        <v>0</v>
      </c>
      <c r="AD106" s="619">
        <v>617396</v>
      </c>
      <c r="AE106" s="619">
        <v>-12095055</v>
      </c>
      <c r="AF106" s="619">
        <v>0</v>
      </c>
      <c r="AG106" s="619">
        <v>-12095055</v>
      </c>
      <c r="AH106" s="619">
        <v>-31346</v>
      </c>
      <c r="AI106" s="619">
        <v>0</v>
      </c>
      <c r="AJ106" s="619">
        <v>-31346</v>
      </c>
      <c r="AK106" s="619">
        <v>70478040</v>
      </c>
      <c r="AL106" s="619">
        <v>0</v>
      </c>
      <c r="AM106" s="619">
        <v>70478040</v>
      </c>
      <c r="AN106" s="619">
        <v>0</v>
      </c>
      <c r="AO106" s="619">
        <v>0</v>
      </c>
      <c r="AP106" s="619">
        <v>0</v>
      </c>
      <c r="AQ106" s="619">
        <v>0</v>
      </c>
      <c r="AR106" s="619">
        <v>0</v>
      </c>
      <c r="AS106" s="619">
        <v>0</v>
      </c>
      <c r="AT106" s="619">
        <v>0</v>
      </c>
      <c r="AU106" s="619">
        <v>0</v>
      </c>
      <c r="AV106" s="619">
        <v>0</v>
      </c>
      <c r="AW106" s="619">
        <v>0</v>
      </c>
      <c r="AX106" s="619">
        <v>0</v>
      </c>
      <c r="AY106" s="619">
        <v>0</v>
      </c>
      <c r="AZ106" s="619">
        <v>0</v>
      </c>
      <c r="BA106" s="619">
        <v>0</v>
      </c>
      <c r="BB106" s="619">
        <v>0</v>
      </c>
      <c r="BC106" s="619">
        <v>0</v>
      </c>
      <c r="BD106" s="619">
        <v>0</v>
      </c>
      <c r="BE106" s="619">
        <v>0</v>
      </c>
      <c r="BF106" s="619">
        <v>0</v>
      </c>
      <c r="BG106" s="619">
        <v>0</v>
      </c>
      <c r="BH106" s="619">
        <v>0</v>
      </c>
      <c r="BI106" s="619">
        <v>0</v>
      </c>
      <c r="BJ106" s="619">
        <v>0</v>
      </c>
      <c r="BK106" s="619">
        <v>0</v>
      </c>
      <c r="BL106" s="619">
        <v>0</v>
      </c>
      <c r="BM106" s="619">
        <v>0</v>
      </c>
      <c r="BN106" s="619">
        <v>0</v>
      </c>
      <c r="BO106" s="619">
        <v>0</v>
      </c>
      <c r="BP106" s="619">
        <v>0</v>
      </c>
      <c r="BQ106" s="619">
        <v>0</v>
      </c>
      <c r="BR106" s="619">
        <v>0</v>
      </c>
      <c r="BS106" s="619">
        <v>0</v>
      </c>
      <c r="BT106" s="619">
        <v>0</v>
      </c>
      <c r="BU106" s="619">
        <v>0</v>
      </c>
      <c r="BV106" s="619">
        <v>12160198</v>
      </c>
      <c r="BW106" s="619">
        <v>-4703496</v>
      </c>
      <c r="BX106" s="620" t="s">
        <v>503</v>
      </c>
      <c r="BY106" s="620" t="s">
        <v>504</v>
      </c>
      <c r="BZ106" s="610" t="s">
        <v>645</v>
      </c>
      <c r="CA106" s="611" t="s">
        <v>506</v>
      </c>
      <c r="CB106" s="611" t="s">
        <v>841</v>
      </c>
      <c r="CC106" s="610" t="s">
        <v>1432</v>
      </c>
    </row>
    <row r="107" spans="1:81" x14ac:dyDescent="0.25">
      <c r="A107" s="610" t="s">
        <v>3385</v>
      </c>
      <c r="B107" s="617" t="s">
        <v>842</v>
      </c>
      <c r="C107" s="618" t="s">
        <v>843</v>
      </c>
      <c r="D107" s="619">
        <v>75669843</v>
      </c>
      <c r="E107" s="619">
        <v>0</v>
      </c>
      <c r="F107" s="619">
        <v>75669843</v>
      </c>
      <c r="G107" s="619">
        <v>-67884</v>
      </c>
      <c r="H107" s="619">
        <v>0</v>
      </c>
      <c r="I107" s="619">
        <v>-67884</v>
      </c>
      <c r="J107" s="619">
        <v>-51718</v>
      </c>
      <c r="K107" s="619">
        <v>0</v>
      </c>
      <c r="L107" s="619">
        <v>-51718</v>
      </c>
      <c r="M107" s="619">
        <v>0</v>
      </c>
      <c r="N107" s="619">
        <v>0</v>
      </c>
      <c r="O107" s="619">
        <v>0</v>
      </c>
      <c r="P107" s="619">
        <v>-51718</v>
      </c>
      <c r="Q107" s="619">
        <v>0</v>
      </c>
      <c r="R107" s="619">
        <v>-51718</v>
      </c>
      <c r="S107" s="619">
        <v>940592</v>
      </c>
      <c r="T107" s="619">
        <v>0</v>
      </c>
      <c r="U107" s="619">
        <v>940592</v>
      </c>
      <c r="V107" s="619">
        <v>5253475</v>
      </c>
      <c r="W107" s="619">
        <v>0</v>
      </c>
      <c r="X107" s="619">
        <v>5253475</v>
      </c>
      <c r="Y107" s="619">
        <v>0</v>
      </c>
      <c r="Z107" s="619">
        <v>0</v>
      </c>
      <c r="AA107" s="619">
        <v>0</v>
      </c>
      <c r="AB107" s="619">
        <v>-147862</v>
      </c>
      <c r="AC107" s="619">
        <v>0</v>
      </c>
      <c r="AD107" s="619">
        <v>-147862</v>
      </c>
      <c r="AE107" s="619">
        <v>0</v>
      </c>
      <c r="AF107" s="619">
        <v>0</v>
      </c>
      <c r="AG107" s="619">
        <v>0</v>
      </c>
      <c r="AH107" s="619">
        <v>-2600000</v>
      </c>
      <c r="AI107" s="619">
        <v>0</v>
      </c>
      <c r="AJ107" s="619">
        <v>-2600000</v>
      </c>
      <c r="AK107" s="619">
        <v>78996446</v>
      </c>
      <c r="AL107" s="619">
        <v>0</v>
      </c>
      <c r="AM107" s="619">
        <v>78996446</v>
      </c>
      <c r="AN107" s="619">
        <v>0</v>
      </c>
      <c r="AO107" s="619">
        <v>0</v>
      </c>
      <c r="AP107" s="619">
        <v>0</v>
      </c>
      <c r="AQ107" s="619">
        <v>0</v>
      </c>
      <c r="AR107" s="619">
        <v>0</v>
      </c>
      <c r="AS107" s="619">
        <v>0</v>
      </c>
      <c r="AT107" s="619">
        <v>0</v>
      </c>
      <c r="AU107" s="619">
        <v>0</v>
      </c>
      <c r="AV107" s="619">
        <v>0</v>
      </c>
      <c r="AW107" s="619">
        <v>0</v>
      </c>
      <c r="AX107" s="619">
        <v>0</v>
      </c>
      <c r="AY107" s="619">
        <v>0</v>
      </c>
      <c r="AZ107" s="619">
        <v>0</v>
      </c>
      <c r="BA107" s="619">
        <v>0</v>
      </c>
      <c r="BB107" s="619">
        <v>0</v>
      </c>
      <c r="BC107" s="619">
        <v>0</v>
      </c>
      <c r="BD107" s="619">
        <v>0</v>
      </c>
      <c r="BE107" s="619">
        <v>0</v>
      </c>
      <c r="BF107" s="619">
        <v>0</v>
      </c>
      <c r="BG107" s="619">
        <v>0</v>
      </c>
      <c r="BH107" s="619">
        <v>0</v>
      </c>
      <c r="BI107" s="619">
        <v>0</v>
      </c>
      <c r="BJ107" s="619">
        <v>0</v>
      </c>
      <c r="BK107" s="619">
        <v>0</v>
      </c>
      <c r="BL107" s="619">
        <v>0</v>
      </c>
      <c r="BM107" s="619">
        <v>0</v>
      </c>
      <c r="BN107" s="619">
        <v>0</v>
      </c>
      <c r="BO107" s="619">
        <v>0</v>
      </c>
      <c r="BP107" s="619">
        <v>0</v>
      </c>
      <c r="BQ107" s="619">
        <v>0</v>
      </c>
      <c r="BR107" s="619">
        <v>0</v>
      </c>
      <c r="BS107" s="619">
        <v>0</v>
      </c>
      <c r="BT107" s="619">
        <v>0</v>
      </c>
      <c r="BU107" s="619">
        <v>0</v>
      </c>
      <c r="BV107" s="619">
        <v>5937898</v>
      </c>
      <c r="BW107" s="619">
        <v>-4502394</v>
      </c>
      <c r="BX107" s="620" t="s">
        <v>788</v>
      </c>
      <c r="BY107" s="620" t="s">
        <v>473</v>
      </c>
      <c r="BZ107" s="610" t="s">
        <v>474</v>
      </c>
      <c r="CA107" s="611" t="s">
        <v>475</v>
      </c>
      <c r="CB107" s="611" t="s">
        <v>844</v>
      </c>
      <c r="CC107" s="610" t="s">
        <v>1432</v>
      </c>
    </row>
    <row r="108" spans="1:81" x14ac:dyDescent="0.25">
      <c r="A108" s="610" t="s">
        <v>3385</v>
      </c>
      <c r="B108" s="617" t="s">
        <v>845</v>
      </c>
      <c r="C108" s="618" t="s">
        <v>846</v>
      </c>
      <c r="D108" s="619">
        <v>150753848</v>
      </c>
      <c r="E108" s="619">
        <v>0</v>
      </c>
      <c r="F108" s="619">
        <v>150753848</v>
      </c>
      <c r="G108" s="619">
        <v>-79810</v>
      </c>
      <c r="H108" s="619">
        <v>0</v>
      </c>
      <c r="I108" s="619">
        <v>-79810</v>
      </c>
      <c r="J108" s="619">
        <v>-14446678</v>
      </c>
      <c r="K108" s="619">
        <v>0</v>
      </c>
      <c r="L108" s="619">
        <v>-14446678</v>
      </c>
      <c r="M108" s="619">
        <v>0</v>
      </c>
      <c r="N108" s="619">
        <v>0</v>
      </c>
      <c r="O108" s="619">
        <v>0</v>
      </c>
      <c r="P108" s="619">
        <v>-823563</v>
      </c>
      <c r="Q108" s="619">
        <v>0</v>
      </c>
      <c r="R108" s="619">
        <v>-823563</v>
      </c>
      <c r="S108" s="619">
        <v>109618</v>
      </c>
      <c r="T108" s="619">
        <v>0</v>
      </c>
      <c r="U108" s="619">
        <v>109618</v>
      </c>
      <c r="V108" s="619">
        <v>22774892</v>
      </c>
      <c r="W108" s="619">
        <v>0</v>
      </c>
      <c r="X108" s="619">
        <v>22774892</v>
      </c>
      <c r="Y108" s="619">
        <v>0</v>
      </c>
      <c r="Z108" s="619">
        <v>0</v>
      </c>
      <c r="AA108" s="619">
        <v>0</v>
      </c>
      <c r="AB108" s="619">
        <v>0</v>
      </c>
      <c r="AC108" s="619">
        <v>0</v>
      </c>
      <c r="AD108" s="619">
        <v>0</v>
      </c>
      <c r="AE108" s="619">
        <v>-4078121</v>
      </c>
      <c r="AF108" s="619">
        <v>0</v>
      </c>
      <c r="AG108" s="619">
        <v>-4078121</v>
      </c>
      <c r="AH108" s="619">
        <v>-5117723</v>
      </c>
      <c r="AI108" s="619">
        <v>0</v>
      </c>
      <c r="AJ108" s="619">
        <v>-5117723</v>
      </c>
      <c r="AK108" s="619">
        <v>163539141</v>
      </c>
      <c r="AL108" s="619">
        <v>0</v>
      </c>
      <c r="AM108" s="619">
        <v>163539141</v>
      </c>
      <c r="AN108" s="619">
        <v>0</v>
      </c>
      <c r="AO108" s="619">
        <v>0</v>
      </c>
      <c r="AP108" s="619">
        <v>0</v>
      </c>
      <c r="AQ108" s="619">
        <v>0</v>
      </c>
      <c r="AR108" s="619">
        <v>0</v>
      </c>
      <c r="AS108" s="619">
        <v>0</v>
      </c>
      <c r="AT108" s="619">
        <v>0</v>
      </c>
      <c r="AU108" s="619">
        <v>0</v>
      </c>
      <c r="AV108" s="619">
        <v>0</v>
      </c>
      <c r="AW108" s="619">
        <v>0</v>
      </c>
      <c r="AX108" s="619">
        <v>0</v>
      </c>
      <c r="AY108" s="619">
        <v>0</v>
      </c>
      <c r="AZ108" s="619">
        <v>0</v>
      </c>
      <c r="BA108" s="619">
        <v>0</v>
      </c>
      <c r="BB108" s="619">
        <v>0</v>
      </c>
      <c r="BC108" s="619">
        <v>0</v>
      </c>
      <c r="BD108" s="619">
        <v>0</v>
      </c>
      <c r="BE108" s="619">
        <v>0</v>
      </c>
      <c r="BF108" s="619">
        <v>0</v>
      </c>
      <c r="BG108" s="619">
        <v>0</v>
      </c>
      <c r="BH108" s="619">
        <v>0</v>
      </c>
      <c r="BI108" s="619">
        <v>0</v>
      </c>
      <c r="BJ108" s="619">
        <v>0</v>
      </c>
      <c r="BK108" s="619">
        <v>0</v>
      </c>
      <c r="BL108" s="619">
        <v>0</v>
      </c>
      <c r="BM108" s="619">
        <v>0</v>
      </c>
      <c r="BN108" s="619">
        <v>0</v>
      </c>
      <c r="BO108" s="619">
        <v>0</v>
      </c>
      <c r="BP108" s="619">
        <v>0</v>
      </c>
      <c r="BQ108" s="619">
        <v>0</v>
      </c>
      <c r="BR108" s="619">
        <v>0</v>
      </c>
      <c r="BS108" s="619">
        <v>0</v>
      </c>
      <c r="BT108" s="619">
        <v>0</v>
      </c>
      <c r="BU108" s="619">
        <v>0</v>
      </c>
      <c r="BV108" s="619">
        <v>82007431</v>
      </c>
      <c r="BW108" s="619">
        <v>-28498237</v>
      </c>
      <c r="BX108" s="620" t="s">
        <v>503</v>
      </c>
      <c r="BY108" s="620" t="s">
        <v>504</v>
      </c>
      <c r="BZ108" s="610" t="s">
        <v>645</v>
      </c>
      <c r="CA108" s="611" t="s">
        <v>506</v>
      </c>
      <c r="CB108" s="611" t="s">
        <v>847</v>
      </c>
      <c r="CC108" s="610" t="s">
        <v>1432</v>
      </c>
    </row>
    <row r="109" spans="1:81" x14ac:dyDescent="0.25">
      <c r="A109" s="610" t="s">
        <v>3385</v>
      </c>
      <c r="B109" s="617" t="s">
        <v>848</v>
      </c>
      <c r="C109" s="618" t="s">
        <v>849</v>
      </c>
      <c r="D109" s="619">
        <v>58436721</v>
      </c>
      <c r="E109" s="619">
        <v>810003</v>
      </c>
      <c r="F109" s="619">
        <v>59246724</v>
      </c>
      <c r="G109" s="619">
        <v>-34136</v>
      </c>
      <c r="H109" s="619">
        <v>0</v>
      </c>
      <c r="I109" s="619">
        <v>-34136</v>
      </c>
      <c r="J109" s="619">
        <v>0</v>
      </c>
      <c r="K109" s="619">
        <v>0</v>
      </c>
      <c r="L109" s="619">
        <v>0</v>
      </c>
      <c r="M109" s="619">
        <v>0</v>
      </c>
      <c r="N109" s="619">
        <v>0</v>
      </c>
      <c r="O109" s="619">
        <v>0</v>
      </c>
      <c r="P109" s="619">
        <v>-1210530</v>
      </c>
      <c r="Q109" s="619">
        <v>-17010</v>
      </c>
      <c r="R109" s="619">
        <v>-1227540</v>
      </c>
      <c r="S109" s="619">
        <v>0</v>
      </c>
      <c r="T109" s="619">
        <v>0</v>
      </c>
      <c r="U109" s="619">
        <v>0</v>
      </c>
      <c r="V109" s="619">
        <v>0</v>
      </c>
      <c r="W109" s="619">
        <v>0</v>
      </c>
      <c r="X109" s="619">
        <v>0</v>
      </c>
      <c r="Y109" s="619">
        <v>0</v>
      </c>
      <c r="Z109" s="619">
        <v>0</v>
      </c>
      <c r="AA109" s="619">
        <v>0</v>
      </c>
      <c r="AB109" s="619">
        <v>996691</v>
      </c>
      <c r="AC109" s="619">
        <v>0</v>
      </c>
      <c r="AD109" s="619">
        <v>996691</v>
      </c>
      <c r="AE109" s="619">
        <v>1000000</v>
      </c>
      <c r="AF109" s="619">
        <v>0</v>
      </c>
      <c r="AG109" s="619">
        <v>1000000</v>
      </c>
      <c r="AH109" s="619">
        <v>-2022128</v>
      </c>
      <c r="AI109" s="619">
        <v>0</v>
      </c>
      <c r="AJ109" s="619">
        <v>-2022128</v>
      </c>
      <c r="AK109" s="619">
        <v>57166618</v>
      </c>
      <c r="AL109" s="619">
        <v>792993</v>
      </c>
      <c r="AM109" s="619">
        <v>57959611</v>
      </c>
      <c r="AN109" s="619">
        <v>792993</v>
      </c>
      <c r="AO109" s="619">
        <v>792993</v>
      </c>
      <c r="AP109" s="619">
        <v>0</v>
      </c>
      <c r="AQ109" s="619">
        <v>0</v>
      </c>
      <c r="AR109" s="619">
        <v>0</v>
      </c>
      <c r="AS109" s="619">
        <v>0</v>
      </c>
      <c r="AT109" s="619">
        <v>0</v>
      </c>
      <c r="AU109" s="619">
        <v>0</v>
      </c>
      <c r="AV109" s="619">
        <v>55133</v>
      </c>
      <c r="AW109" s="619">
        <v>55133</v>
      </c>
      <c r="AX109" s="619">
        <v>34568</v>
      </c>
      <c r="AY109" s="619">
        <v>34568</v>
      </c>
      <c r="AZ109" s="619">
        <v>813558</v>
      </c>
      <c r="BA109" s="619">
        <v>-27</v>
      </c>
      <c r="BB109" s="619">
        <v>0</v>
      </c>
      <c r="BC109" s="619">
        <v>-27</v>
      </c>
      <c r="BD109" s="619">
        <v>0</v>
      </c>
      <c r="BE109" s="619">
        <v>0</v>
      </c>
      <c r="BF109" s="619">
        <v>0</v>
      </c>
      <c r="BG109" s="619">
        <v>0</v>
      </c>
      <c r="BH109" s="619">
        <v>0</v>
      </c>
      <c r="BI109" s="619">
        <v>0</v>
      </c>
      <c r="BJ109" s="619">
        <v>0</v>
      </c>
      <c r="BK109" s="619">
        <v>0</v>
      </c>
      <c r="BL109" s="619">
        <v>0</v>
      </c>
      <c r="BM109" s="619">
        <v>0</v>
      </c>
      <c r="BN109" s="619">
        <v>0</v>
      </c>
      <c r="BO109" s="619">
        <v>0</v>
      </c>
      <c r="BP109" s="619">
        <v>0</v>
      </c>
      <c r="BQ109" s="619">
        <v>0</v>
      </c>
      <c r="BR109" s="619">
        <v>0</v>
      </c>
      <c r="BS109" s="619">
        <v>0</v>
      </c>
      <c r="BT109" s="619">
        <v>0</v>
      </c>
      <c r="BU109" s="619">
        <v>0</v>
      </c>
      <c r="BV109" s="619">
        <v>6862419</v>
      </c>
      <c r="BW109" s="619">
        <v>-286393</v>
      </c>
      <c r="BX109" s="620" t="s">
        <v>535</v>
      </c>
      <c r="BY109" s="620" t="s">
        <v>677</v>
      </c>
      <c r="BZ109" s="610" t="s">
        <v>535</v>
      </c>
      <c r="CA109" s="611" t="s">
        <v>558</v>
      </c>
      <c r="CB109" s="611" t="s">
        <v>850</v>
      </c>
      <c r="CC109" s="610" t="s">
        <v>1432</v>
      </c>
    </row>
    <row r="110" spans="1:81" x14ac:dyDescent="0.25">
      <c r="A110" s="610" t="s">
        <v>3385</v>
      </c>
      <c r="B110" s="617" t="s">
        <v>851</v>
      </c>
      <c r="C110" s="618" t="s">
        <v>852</v>
      </c>
      <c r="D110" s="619">
        <v>219914735</v>
      </c>
      <c r="E110" s="619">
        <v>0</v>
      </c>
      <c r="F110" s="619">
        <v>219914735</v>
      </c>
      <c r="G110" s="619">
        <v>-7356</v>
      </c>
      <c r="H110" s="619">
        <v>0</v>
      </c>
      <c r="I110" s="619">
        <v>-7356</v>
      </c>
      <c r="J110" s="619">
        <v>0</v>
      </c>
      <c r="K110" s="619">
        <v>0</v>
      </c>
      <c r="L110" s="619">
        <v>0</v>
      </c>
      <c r="M110" s="619">
        <v>-119854</v>
      </c>
      <c r="N110" s="619">
        <v>0</v>
      </c>
      <c r="O110" s="619">
        <v>-119854</v>
      </c>
      <c r="P110" s="619">
        <v>-10053227</v>
      </c>
      <c r="Q110" s="619">
        <v>0</v>
      </c>
      <c r="R110" s="619">
        <v>-10053227</v>
      </c>
      <c r="S110" s="619">
        <v>314923</v>
      </c>
      <c r="T110" s="619">
        <v>0</v>
      </c>
      <c r="U110" s="619">
        <v>314923</v>
      </c>
      <c r="V110" s="619">
        <v>8884250</v>
      </c>
      <c r="W110" s="619">
        <v>0</v>
      </c>
      <c r="X110" s="619">
        <v>8884250</v>
      </c>
      <c r="Y110" s="619">
        <v>0</v>
      </c>
      <c r="Z110" s="619">
        <v>0</v>
      </c>
      <c r="AA110" s="619">
        <v>0</v>
      </c>
      <c r="AB110" s="619">
        <v>-209146</v>
      </c>
      <c r="AC110" s="619">
        <v>0</v>
      </c>
      <c r="AD110" s="619">
        <v>-209146</v>
      </c>
      <c r="AE110" s="619">
        <v>8740249</v>
      </c>
      <c r="AF110" s="619">
        <v>0</v>
      </c>
      <c r="AG110" s="619">
        <v>8740249</v>
      </c>
      <c r="AH110" s="619">
        <v>-7161523</v>
      </c>
      <c r="AI110" s="619">
        <v>0</v>
      </c>
      <c r="AJ110" s="619">
        <v>-7161523</v>
      </c>
      <c r="AK110" s="619">
        <v>220303051</v>
      </c>
      <c r="AL110" s="619">
        <v>0</v>
      </c>
      <c r="AM110" s="619">
        <v>220303051</v>
      </c>
      <c r="AN110" s="619">
        <v>0</v>
      </c>
      <c r="AO110" s="619">
        <v>0</v>
      </c>
      <c r="AP110" s="619">
        <v>0</v>
      </c>
      <c r="AQ110" s="619">
        <v>0</v>
      </c>
      <c r="AR110" s="619">
        <v>0</v>
      </c>
      <c r="AS110" s="619">
        <v>0</v>
      </c>
      <c r="AT110" s="619">
        <v>0</v>
      </c>
      <c r="AU110" s="619">
        <v>0</v>
      </c>
      <c r="AV110" s="619">
        <v>0</v>
      </c>
      <c r="AW110" s="619">
        <v>0</v>
      </c>
      <c r="AX110" s="619">
        <v>0</v>
      </c>
      <c r="AY110" s="619">
        <v>0</v>
      </c>
      <c r="AZ110" s="619">
        <v>0</v>
      </c>
      <c r="BA110" s="619">
        <v>0</v>
      </c>
      <c r="BB110" s="619">
        <v>0</v>
      </c>
      <c r="BC110" s="619">
        <v>0</v>
      </c>
      <c r="BD110" s="619">
        <v>0</v>
      </c>
      <c r="BE110" s="619">
        <v>0</v>
      </c>
      <c r="BF110" s="619">
        <v>0</v>
      </c>
      <c r="BG110" s="619">
        <v>0</v>
      </c>
      <c r="BH110" s="619">
        <v>0</v>
      </c>
      <c r="BI110" s="619">
        <v>0</v>
      </c>
      <c r="BJ110" s="619">
        <v>0</v>
      </c>
      <c r="BK110" s="619">
        <v>0</v>
      </c>
      <c r="BL110" s="619">
        <v>0</v>
      </c>
      <c r="BM110" s="619">
        <v>0</v>
      </c>
      <c r="BN110" s="619">
        <v>0</v>
      </c>
      <c r="BO110" s="619">
        <v>0</v>
      </c>
      <c r="BP110" s="619">
        <v>0</v>
      </c>
      <c r="BQ110" s="619">
        <v>0</v>
      </c>
      <c r="BR110" s="619">
        <v>0</v>
      </c>
      <c r="BS110" s="619">
        <v>0</v>
      </c>
      <c r="BT110" s="619">
        <v>0</v>
      </c>
      <c r="BU110" s="619">
        <v>0</v>
      </c>
      <c r="BV110" s="619">
        <v>75936187</v>
      </c>
      <c r="BW110" s="619">
        <v>-62013470</v>
      </c>
      <c r="BX110" s="620" t="s">
        <v>503</v>
      </c>
      <c r="BY110" s="620" t="s">
        <v>504</v>
      </c>
      <c r="BZ110" s="610" t="s">
        <v>645</v>
      </c>
      <c r="CA110" s="611" t="s">
        <v>506</v>
      </c>
      <c r="CB110" s="611" t="s">
        <v>853</v>
      </c>
      <c r="CC110" s="610" t="s">
        <v>1432</v>
      </c>
    </row>
    <row r="111" spans="1:81" x14ac:dyDescent="0.25">
      <c r="A111" s="610" t="s">
        <v>3385</v>
      </c>
      <c r="B111" s="617" t="s">
        <v>854</v>
      </c>
      <c r="C111" s="618" t="s">
        <v>855</v>
      </c>
      <c r="D111" s="619">
        <v>62470624</v>
      </c>
      <c r="E111" s="619">
        <v>0</v>
      </c>
      <c r="F111" s="619">
        <v>62470624</v>
      </c>
      <c r="G111" s="619">
        <v>-13981</v>
      </c>
      <c r="H111" s="619">
        <v>0</v>
      </c>
      <c r="I111" s="619">
        <v>-13981</v>
      </c>
      <c r="J111" s="619">
        <v>-517492</v>
      </c>
      <c r="K111" s="619">
        <v>0</v>
      </c>
      <c r="L111" s="619">
        <v>-517492</v>
      </c>
      <c r="M111" s="619">
        <v>0</v>
      </c>
      <c r="N111" s="619">
        <v>0</v>
      </c>
      <c r="O111" s="619">
        <v>0</v>
      </c>
      <c r="P111" s="619">
        <v>7718</v>
      </c>
      <c r="Q111" s="619">
        <v>0</v>
      </c>
      <c r="R111" s="619">
        <v>7718</v>
      </c>
      <c r="S111" s="619">
        <v>0</v>
      </c>
      <c r="T111" s="619">
        <v>0</v>
      </c>
      <c r="U111" s="619">
        <v>0</v>
      </c>
      <c r="V111" s="619">
        <v>203702</v>
      </c>
      <c r="W111" s="619">
        <v>0</v>
      </c>
      <c r="X111" s="619">
        <v>203702</v>
      </c>
      <c r="Y111" s="619">
        <v>0</v>
      </c>
      <c r="Z111" s="619">
        <v>0</v>
      </c>
      <c r="AA111" s="619">
        <v>0</v>
      </c>
      <c r="AB111" s="619">
        <v>21719</v>
      </c>
      <c r="AC111" s="619">
        <v>0</v>
      </c>
      <c r="AD111" s="619">
        <v>21719</v>
      </c>
      <c r="AE111" s="619">
        <v>2582086</v>
      </c>
      <c r="AF111" s="619">
        <v>0</v>
      </c>
      <c r="AG111" s="619">
        <v>2582086</v>
      </c>
      <c r="AH111" s="619">
        <v>-2386477</v>
      </c>
      <c r="AI111" s="619">
        <v>0</v>
      </c>
      <c r="AJ111" s="619">
        <v>-2386477</v>
      </c>
      <c r="AK111" s="619">
        <v>62885391</v>
      </c>
      <c r="AL111" s="619">
        <v>0</v>
      </c>
      <c r="AM111" s="619">
        <v>62885391</v>
      </c>
      <c r="AN111" s="619">
        <v>0</v>
      </c>
      <c r="AO111" s="619">
        <v>0</v>
      </c>
      <c r="AP111" s="619">
        <v>114213</v>
      </c>
      <c r="AQ111" s="619">
        <v>0</v>
      </c>
      <c r="AR111" s="619">
        <v>114213</v>
      </c>
      <c r="AS111" s="619">
        <v>0</v>
      </c>
      <c r="AT111" s="619">
        <v>0</v>
      </c>
      <c r="AU111" s="619">
        <v>0</v>
      </c>
      <c r="AV111" s="619">
        <v>0</v>
      </c>
      <c r="AW111" s="619">
        <v>0</v>
      </c>
      <c r="AX111" s="619">
        <v>0</v>
      </c>
      <c r="AY111" s="619">
        <v>0</v>
      </c>
      <c r="AZ111" s="619">
        <v>0</v>
      </c>
      <c r="BA111" s="619">
        <v>0</v>
      </c>
      <c r="BB111" s="619">
        <v>0</v>
      </c>
      <c r="BC111" s="619">
        <v>0</v>
      </c>
      <c r="BD111" s="619">
        <v>0</v>
      </c>
      <c r="BE111" s="619">
        <v>0</v>
      </c>
      <c r="BF111" s="619">
        <v>0</v>
      </c>
      <c r="BG111" s="619">
        <v>0</v>
      </c>
      <c r="BH111" s="619">
        <v>0</v>
      </c>
      <c r="BI111" s="619">
        <v>0</v>
      </c>
      <c r="BJ111" s="619">
        <v>0</v>
      </c>
      <c r="BK111" s="619">
        <v>0</v>
      </c>
      <c r="BL111" s="619">
        <v>0</v>
      </c>
      <c r="BM111" s="619">
        <v>0</v>
      </c>
      <c r="BN111" s="619">
        <v>0</v>
      </c>
      <c r="BO111" s="619">
        <v>0</v>
      </c>
      <c r="BP111" s="619">
        <v>0</v>
      </c>
      <c r="BQ111" s="619">
        <v>0</v>
      </c>
      <c r="BR111" s="619">
        <v>0</v>
      </c>
      <c r="BS111" s="619">
        <v>0</v>
      </c>
      <c r="BT111" s="619">
        <v>0</v>
      </c>
      <c r="BU111" s="619">
        <v>0</v>
      </c>
      <c r="BV111" s="619">
        <v>1113727</v>
      </c>
      <c r="BW111" s="619">
        <v>-1438122</v>
      </c>
      <c r="BX111" s="620" t="s">
        <v>552</v>
      </c>
      <c r="BY111" s="620" t="s">
        <v>553</v>
      </c>
      <c r="BZ111" s="610" t="s">
        <v>474</v>
      </c>
      <c r="CA111" s="611" t="s">
        <v>481</v>
      </c>
      <c r="CB111" s="611" t="s">
        <v>856</v>
      </c>
      <c r="CC111" s="610" t="s">
        <v>1432</v>
      </c>
    </row>
    <row r="112" spans="1:81" x14ac:dyDescent="0.25">
      <c r="A112" s="610" t="s">
        <v>3385</v>
      </c>
      <c r="B112" s="617" t="s">
        <v>857</v>
      </c>
      <c r="C112" s="618" t="s">
        <v>858</v>
      </c>
      <c r="D112" s="619">
        <v>62272791</v>
      </c>
      <c r="E112" s="619">
        <v>0</v>
      </c>
      <c r="F112" s="619">
        <v>62272791</v>
      </c>
      <c r="G112" s="619">
        <v>-1167</v>
      </c>
      <c r="H112" s="619">
        <v>0</v>
      </c>
      <c r="I112" s="619">
        <v>-1167</v>
      </c>
      <c r="J112" s="619">
        <v>-413666</v>
      </c>
      <c r="K112" s="619">
        <v>0</v>
      </c>
      <c r="L112" s="619">
        <v>-413666</v>
      </c>
      <c r="M112" s="619">
        <v>-44</v>
      </c>
      <c r="N112" s="619">
        <v>0</v>
      </c>
      <c r="O112" s="619">
        <v>-44</v>
      </c>
      <c r="P112" s="619">
        <v>-1407072</v>
      </c>
      <c r="Q112" s="619">
        <v>0</v>
      </c>
      <c r="R112" s="619">
        <v>-1407072</v>
      </c>
      <c r="S112" s="619">
        <v>127391</v>
      </c>
      <c r="T112" s="619">
        <v>0</v>
      </c>
      <c r="U112" s="619">
        <v>127391</v>
      </c>
      <c r="V112" s="619">
        <v>629511</v>
      </c>
      <c r="W112" s="619">
        <v>0</v>
      </c>
      <c r="X112" s="619">
        <v>629511</v>
      </c>
      <c r="Y112" s="619">
        <v>0</v>
      </c>
      <c r="Z112" s="619">
        <v>0</v>
      </c>
      <c r="AA112" s="619">
        <v>0</v>
      </c>
      <c r="AB112" s="619">
        <v>0</v>
      </c>
      <c r="AC112" s="619">
        <v>0</v>
      </c>
      <c r="AD112" s="619">
        <v>0</v>
      </c>
      <c r="AE112" s="619">
        <v>-528450</v>
      </c>
      <c r="AF112" s="619">
        <v>0</v>
      </c>
      <c r="AG112" s="619">
        <v>-528450</v>
      </c>
      <c r="AH112" s="619">
        <v>-2229356</v>
      </c>
      <c r="AI112" s="619">
        <v>0</v>
      </c>
      <c r="AJ112" s="619">
        <v>-2229356</v>
      </c>
      <c r="AK112" s="619">
        <v>58863604</v>
      </c>
      <c r="AL112" s="619">
        <v>0</v>
      </c>
      <c r="AM112" s="619">
        <v>58863604</v>
      </c>
      <c r="AN112" s="619">
        <v>0</v>
      </c>
      <c r="AO112" s="619">
        <v>0</v>
      </c>
      <c r="AP112" s="619">
        <v>0</v>
      </c>
      <c r="AQ112" s="619">
        <v>0</v>
      </c>
      <c r="AR112" s="619">
        <v>0</v>
      </c>
      <c r="AS112" s="619">
        <v>0</v>
      </c>
      <c r="AT112" s="619">
        <v>0</v>
      </c>
      <c r="AU112" s="619">
        <v>0</v>
      </c>
      <c r="AV112" s="619">
        <v>0</v>
      </c>
      <c r="AW112" s="619">
        <v>0</v>
      </c>
      <c r="AX112" s="619">
        <v>0</v>
      </c>
      <c r="AY112" s="619">
        <v>0</v>
      </c>
      <c r="AZ112" s="619">
        <v>0</v>
      </c>
      <c r="BA112" s="619">
        <v>0</v>
      </c>
      <c r="BB112" s="619">
        <v>0</v>
      </c>
      <c r="BC112" s="619">
        <v>0</v>
      </c>
      <c r="BD112" s="619">
        <v>0</v>
      </c>
      <c r="BE112" s="619">
        <v>0</v>
      </c>
      <c r="BF112" s="619">
        <v>0</v>
      </c>
      <c r="BG112" s="619">
        <v>0</v>
      </c>
      <c r="BH112" s="619">
        <v>0</v>
      </c>
      <c r="BI112" s="619">
        <v>0</v>
      </c>
      <c r="BJ112" s="619">
        <v>0</v>
      </c>
      <c r="BK112" s="619">
        <v>0</v>
      </c>
      <c r="BL112" s="619">
        <v>0</v>
      </c>
      <c r="BM112" s="619">
        <v>0</v>
      </c>
      <c r="BN112" s="619">
        <v>0</v>
      </c>
      <c r="BO112" s="619">
        <v>0</v>
      </c>
      <c r="BP112" s="619">
        <v>0</v>
      </c>
      <c r="BQ112" s="619">
        <v>0</v>
      </c>
      <c r="BR112" s="619">
        <v>0</v>
      </c>
      <c r="BS112" s="619">
        <v>0</v>
      </c>
      <c r="BT112" s="619">
        <v>0</v>
      </c>
      <c r="BU112" s="619">
        <v>0</v>
      </c>
      <c r="BV112" s="619">
        <v>18600708</v>
      </c>
      <c r="BW112" s="619">
        <v>-9655113</v>
      </c>
      <c r="BX112" s="620" t="s">
        <v>503</v>
      </c>
      <c r="BY112" s="620" t="s">
        <v>504</v>
      </c>
      <c r="BZ112" s="610" t="s">
        <v>505</v>
      </c>
      <c r="CA112" s="611" t="s">
        <v>506</v>
      </c>
      <c r="CB112" s="611" t="s">
        <v>859</v>
      </c>
      <c r="CC112" s="610" t="s">
        <v>1432</v>
      </c>
    </row>
    <row r="113" spans="1:81" x14ac:dyDescent="0.25">
      <c r="A113" s="610" t="s">
        <v>3386</v>
      </c>
      <c r="B113" s="617" t="s">
        <v>860</v>
      </c>
      <c r="C113" s="618" t="s">
        <v>861</v>
      </c>
      <c r="D113" s="619">
        <v>39694846</v>
      </c>
      <c r="E113" s="619">
        <v>5954102</v>
      </c>
      <c r="F113" s="619">
        <v>45648947</v>
      </c>
      <c r="G113" s="619">
        <v>-45724</v>
      </c>
      <c r="H113" s="619">
        <v>-506</v>
      </c>
      <c r="I113" s="619">
        <v>-46230</v>
      </c>
      <c r="J113" s="619">
        <v>-1057070</v>
      </c>
      <c r="K113" s="619">
        <v>-16186</v>
      </c>
      <c r="L113" s="619">
        <v>-1073256</v>
      </c>
      <c r="M113" s="619">
        <v>0</v>
      </c>
      <c r="N113" s="619">
        <v>0</v>
      </c>
      <c r="O113" s="619">
        <v>0</v>
      </c>
      <c r="P113" s="619">
        <v>-904729</v>
      </c>
      <c r="Q113" s="619">
        <v>0</v>
      </c>
      <c r="R113" s="619">
        <v>-904729</v>
      </c>
      <c r="S113" s="619">
        <v>0</v>
      </c>
      <c r="T113" s="619">
        <v>0</v>
      </c>
      <c r="U113" s="619">
        <v>0</v>
      </c>
      <c r="V113" s="619">
        <v>2089812</v>
      </c>
      <c r="W113" s="619">
        <v>19319</v>
      </c>
      <c r="X113" s="619">
        <v>2109131</v>
      </c>
      <c r="Y113" s="619">
        <v>0</v>
      </c>
      <c r="Z113" s="619">
        <v>0</v>
      </c>
      <c r="AA113" s="619">
        <v>0</v>
      </c>
      <c r="AB113" s="619">
        <v>67786</v>
      </c>
      <c r="AC113" s="619">
        <v>10167</v>
      </c>
      <c r="AD113" s="619">
        <v>77953</v>
      </c>
      <c r="AE113" s="619">
        <v>-158302</v>
      </c>
      <c r="AF113" s="619">
        <v>-23745</v>
      </c>
      <c r="AG113" s="619">
        <v>-182047</v>
      </c>
      <c r="AH113" s="619">
        <v>-702106</v>
      </c>
      <c r="AI113" s="619">
        <v>-105314</v>
      </c>
      <c r="AJ113" s="619">
        <v>-807420</v>
      </c>
      <c r="AK113" s="619">
        <v>40041583</v>
      </c>
      <c r="AL113" s="619">
        <v>5854023</v>
      </c>
      <c r="AM113" s="619">
        <v>45895605</v>
      </c>
      <c r="AN113" s="619">
        <v>5854023</v>
      </c>
      <c r="AO113" s="619">
        <v>5854023</v>
      </c>
      <c r="AP113" s="619">
        <v>0</v>
      </c>
      <c r="AQ113" s="619">
        <v>0</v>
      </c>
      <c r="AR113" s="619">
        <v>0</v>
      </c>
      <c r="AS113" s="619">
        <v>0</v>
      </c>
      <c r="AT113" s="619">
        <v>0</v>
      </c>
      <c r="AU113" s="619">
        <v>0</v>
      </c>
      <c r="AV113" s="619">
        <v>289016</v>
      </c>
      <c r="AW113" s="619">
        <v>289016</v>
      </c>
      <c r="AX113" s="619">
        <v>4349466</v>
      </c>
      <c r="AY113" s="619">
        <v>4349466</v>
      </c>
      <c r="AZ113" s="619">
        <v>1793573</v>
      </c>
      <c r="BA113" s="619">
        <v>0</v>
      </c>
      <c r="BB113" s="619">
        <v>0</v>
      </c>
      <c r="BC113" s="619">
        <v>0</v>
      </c>
      <c r="BD113" s="619">
        <v>0</v>
      </c>
      <c r="BE113" s="619">
        <v>0</v>
      </c>
      <c r="BF113" s="619">
        <v>0</v>
      </c>
      <c r="BG113" s="619">
        <v>0</v>
      </c>
      <c r="BH113" s="619">
        <v>0</v>
      </c>
      <c r="BI113" s="619">
        <v>0</v>
      </c>
      <c r="BJ113" s="619">
        <v>0</v>
      </c>
      <c r="BK113" s="619">
        <v>0</v>
      </c>
      <c r="BL113" s="619">
        <v>0</v>
      </c>
      <c r="BM113" s="619">
        <v>0</v>
      </c>
      <c r="BN113" s="619">
        <v>0</v>
      </c>
      <c r="BO113" s="619">
        <v>0</v>
      </c>
      <c r="BP113" s="619">
        <v>0</v>
      </c>
      <c r="BQ113" s="619">
        <v>0</v>
      </c>
      <c r="BR113" s="619">
        <v>0</v>
      </c>
      <c r="BS113" s="619">
        <v>0</v>
      </c>
      <c r="BT113" s="619">
        <v>0</v>
      </c>
      <c r="BU113" s="619">
        <v>0</v>
      </c>
      <c r="BV113" s="619">
        <v>5596018</v>
      </c>
      <c r="BW113" s="619">
        <v>-1804346</v>
      </c>
      <c r="BX113" s="620" t="s">
        <v>520</v>
      </c>
      <c r="BY113" s="620" t="s">
        <v>521</v>
      </c>
      <c r="BZ113" s="610" t="s">
        <v>474</v>
      </c>
      <c r="CA113" s="611" t="s">
        <v>499</v>
      </c>
      <c r="CB113" s="611" t="s">
        <v>862</v>
      </c>
      <c r="CC113" s="610" t="s">
        <v>1432</v>
      </c>
    </row>
    <row r="114" spans="1:81" x14ac:dyDescent="0.25">
      <c r="A114" s="610" t="s">
        <v>3385</v>
      </c>
      <c r="B114" s="617" t="s">
        <v>863</v>
      </c>
      <c r="C114" s="618" t="s">
        <v>864</v>
      </c>
      <c r="D114" s="619">
        <v>40979889</v>
      </c>
      <c r="E114" s="619">
        <v>0</v>
      </c>
      <c r="F114" s="619">
        <v>40979889</v>
      </c>
      <c r="G114" s="619">
        <v>-29901</v>
      </c>
      <c r="H114" s="619">
        <v>0</v>
      </c>
      <c r="I114" s="619">
        <v>-29901</v>
      </c>
      <c r="J114" s="619">
        <v>-242755</v>
      </c>
      <c r="K114" s="619">
        <v>0</v>
      </c>
      <c r="L114" s="619">
        <v>-242755</v>
      </c>
      <c r="M114" s="619">
        <v>76642</v>
      </c>
      <c r="N114" s="619">
        <v>0</v>
      </c>
      <c r="O114" s="619">
        <v>76642</v>
      </c>
      <c r="P114" s="619">
        <v>-1698737</v>
      </c>
      <c r="Q114" s="619">
        <v>0</v>
      </c>
      <c r="R114" s="619">
        <v>-1698737</v>
      </c>
      <c r="S114" s="619">
        <v>0</v>
      </c>
      <c r="T114" s="619">
        <v>0</v>
      </c>
      <c r="U114" s="619">
        <v>0</v>
      </c>
      <c r="V114" s="619">
        <v>500000</v>
      </c>
      <c r="W114" s="619">
        <v>0</v>
      </c>
      <c r="X114" s="619">
        <v>500000</v>
      </c>
      <c r="Y114" s="619">
        <v>0</v>
      </c>
      <c r="Z114" s="619">
        <v>0</v>
      </c>
      <c r="AA114" s="619">
        <v>0</v>
      </c>
      <c r="AB114" s="619">
        <v>0</v>
      </c>
      <c r="AC114" s="619">
        <v>0</v>
      </c>
      <c r="AD114" s="619">
        <v>0</v>
      </c>
      <c r="AE114" s="619">
        <v>0</v>
      </c>
      <c r="AF114" s="619">
        <v>0</v>
      </c>
      <c r="AG114" s="619">
        <v>0</v>
      </c>
      <c r="AH114" s="619">
        <v>-500000</v>
      </c>
      <c r="AI114" s="619">
        <v>0</v>
      </c>
      <c r="AJ114" s="619">
        <v>-500000</v>
      </c>
      <c r="AK114" s="619">
        <v>39327893</v>
      </c>
      <c r="AL114" s="619">
        <v>0</v>
      </c>
      <c r="AM114" s="619">
        <v>39327893</v>
      </c>
      <c r="AN114" s="619">
        <v>0</v>
      </c>
      <c r="AO114" s="619">
        <v>0</v>
      </c>
      <c r="AP114" s="619">
        <v>0</v>
      </c>
      <c r="AQ114" s="619">
        <v>0</v>
      </c>
      <c r="AR114" s="619">
        <v>0</v>
      </c>
      <c r="AS114" s="619">
        <v>0</v>
      </c>
      <c r="AT114" s="619">
        <v>0</v>
      </c>
      <c r="AU114" s="619">
        <v>0</v>
      </c>
      <c r="AV114" s="619">
        <v>0</v>
      </c>
      <c r="AW114" s="619">
        <v>0</v>
      </c>
      <c r="AX114" s="619">
        <v>0</v>
      </c>
      <c r="AY114" s="619">
        <v>0</v>
      </c>
      <c r="AZ114" s="619">
        <v>0</v>
      </c>
      <c r="BA114" s="619">
        <v>0</v>
      </c>
      <c r="BB114" s="619">
        <v>0</v>
      </c>
      <c r="BC114" s="619">
        <v>0</v>
      </c>
      <c r="BD114" s="619">
        <v>0</v>
      </c>
      <c r="BE114" s="619">
        <v>0</v>
      </c>
      <c r="BF114" s="619">
        <v>0</v>
      </c>
      <c r="BG114" s="619">
        <v>0</v>
      </c>
      <c r="BH114" s="619">
        <v>0</v>
      </c>
      <c r="BI114" s="619">
        <v>0</v>
      </c>
      <c r="BJ114" s="619">
        <v>0</v>
      </c>
      <c r="BK114" s="619">
        <v>0</v>
      </c>
      <c r="BL114" s="619">
        <v>0</v>
      </c>
      <c r="BM114" s="619">
        <v>0</v>
      </c>
      <c r="BN114" s="619">
        <v>0</v>
      </c>
      <c r="BO114" s="619">
        <v>0</v>
      </c>
      <c r="BP114" s="619">
        <v>0</v>
      </c>
      <c r="BQ114" s="619">
        <v>0</v>
      </c>
      <c r="BR114" s="619">
        <v>0</v>
      </c>
      <c r="BS114" s="619">
        <v>0</v>
      </c>
      <c r="BT114" s="619">
        <v>0</v>
      </c>
      <c r="BU114" s="619">
        <v>0</v>
      </c>
      <c r="BV114" s="619">
        <v>10128417</v>
      </c>
      <c r="BW114" s="619">
        <v>-4199258</v>
      </c>
      <c r="BX114" s="620" t="s">
        <v>503</v>
      </c>
      <c r="BY114" s="620" t="s">
        <v>504</v>
      </c>
      <c r="BZ114" s="610" t="s">
        <v>505</v>
      </c>
      <c r="CA114" s="611" t="s">
        <v>506</v>
      </c>
      <c r="CB114" s="611" t="s">
        <v>865</v>
      </c>
      <c r="CC114" s="610" t="s">
        <v>1432</v>
      </c>
    </row>
    <row r="115" spans="1:81" x14ac:dyDescent="0.25">
      <c r="A115" s="610" t="s">
        <v>3385</v>
      </c>
      <c r="B115" s="617" t="s">
        <v>866</v>
      </c>
      <c r="C115" s="618" t="s">
        <v>867</v>
      </c>
      <c r="D115" s="619">
        <v>28990297</v>
      </c>
      <c r="E115" s="619">
        <v>0</v>
      </c>
      <c r="F115" s="619">
        <v>28990297</v>
      </c>
      <c r="G115" s="619">
        <v>-9254</v>
      </c>
      <c r="H115" s="619">
        <v>0</v>
      </c>
      <c r="I115" s="619">
        <v>-9254</v>
      </c>
      <c r="J115" s="619">
        <v>-5094</v>
      </c>
      <c r="K115" s="619">
        <v>0</v>
      </c>
      <c r="L115" s="619">
        <v>-5094</v>
      </c>
      <c r="M115" s="619">
        <v>0</v>
      </c>
      <c r="N115" s="619">
        <v>0</v>
      </c>
      <c r="O115" s="619">
        <v>0</v>
      </c>
      <c r="P115" s="619">
        <v>584663</v>
      </c>
      <c r="Q115" s="619">
        <v>0</v>
      </c>
      <c r="R115" s="619">
        <v>584663</v>
      </c>
      <c r="S115" s="619">
        <v>0</v>
      </c>
      <c r="T115" s="619">
        <v>0</v>
      </c>
      <c r="U115" s="619">
        <v>0</v>
      </c>
      <c r="V115" s="619">
        <v>746279</v>
      </c>
      <c r="W115" s="619">
        <v>0</v>
      </c>
      <c r="X115" s="619">
        <v>746279</v>
      </c>
      <c r="Y115" s="619">
        <v>0</v>
      </c>
      <c r="Z115" s="619">
        <v>0</v>
      </c>
      <c r="AA115" s="619">
        <v>0</v>
      </c>
      <c r="AB115" s="619">
        <v>616391</v>
      </c>
      <c r="AC115" s="619">
        <v>0</v>
      </c>
      <c r="AD115" s="619">
        <v>616391</v>
      </c>
      <c r="AE115" s="619">
        <v>-868689</v>
      </c>
      <c r="AF115" s="619">
        <v>0</v>
      </c>
      <c r="AG115" s="619">
        <v>-868689</v>
      </c>
      <c r="AH115" s="619">
        <v>-2403</v>
      </c>
      <c r="AI115" s="619">
        <v>0</v>
      </c>
      <c r="AJ115" s="619">
        <v>-2403</v>
      </c>
      <c r="AK115" s="619">
        <v>30057284</v>
      </c>
      <c r="AL115" s="619">
        <v>0</v>
      </c>
      <c r="AM115" s="619">
        <v>30057284</v>
      </c>
      <c r="AN115" s="619">
        <v>0</v>
      </c>
      <c r="AO115" s="619">
        <v>0</v>
      </c>
      <c r="AP115" s="619">
        <v>20659</v>
      </c>
      <c r="AQ115" s="619">
        <v>0</v>
      </c>
      <c r="AR115" s="619">
        <v>20659</v>
      </c>
      <c r="AS115" s="619">
        <v>0</v>
      </c>
      <c r="AT115" s="619">
        <v>0</v>
      </c>
      <c r="AU115" s="619">
        <v>0</v>
      </c>
      <c r="AV115" s="619">
        <v>0</v>
      </c>
      <c r="AW115" s="619">
        <v>0</v>
      </c>
      <c r="AX115" s="619">
        <v>0</v>
      </c>
      <c r="AY115" s="619">
        <v>0</v>
      </c>
      <c r="AZ115" s="619">
        <v>0</v>
      </c>
      <c r="BA115" s="619">
        <v>0</v>
      </c>
      <c r="BB115" s="619">
        <v>0</v>
      </c>
      <c r="BC115" s="619">
        <v>0</v>
      </c>
      <c r="BD115" s="619">
        <v>0</v>
      </c>
      <c r="BE115" s="619">
        <v>0</v>
      </c>
      <c r="BF115" s="619">
        <v>0</v>
      </c>
      <c r="BG115" s="619">
        <v>0</v>
      </c>
      <c r="BH115" s="619">
        <v>0</v>
      </c>
      <c r="BI115" s="619">
        <v>0</v>
      </c>
      <c r="BJ115" s="619">
        <v>0</v>
      </c>
      <c r="BK115" s="619">
        <v>0</v>
      </c>
      <c r="BL115" s="619">
        <v>0</v>
      </c>
      <c r="BM115" s="619">
        <v>0</v>
      </c>
      <c r="BN115" s="619">
        <v>0</v>
      </c>
      <c r="BO115" s="619">
        <v>0</v>
      </c>
      <c r="BP115" s="619">
        <v>0</v>
      </c>
      <c r="BQ115" s="619">
        <v>0</v>
      </c>
      <c r="BR115" s="619">
        <v>0</v>
      </c>
      <c r="BS115" s="619">
        <v>0</v>
      </c>
      <c r="BT115" s="619">
        <v>0</v>
      </c>
      <c r="BU115" s="619">
        <v>0</v>
      </c>
      <c r="BV115" s="619">
        <v>3759802</v>
      </c>
      <c r="BW115" s="619">
        <v>-2218796</v>
      </c>
      <c r="BX115" s="620" t="s">
        <v>525</v>
      </c>
      <c r="BY115" s="620" t="s">
        <v>526</v>
      </c>
      <c r="BZ115" s="610" t="s">
        <v>474</v>
      </c>
      <c r="CA115" s="611" t="s">
        <v>475</v>
      </c>
      <c r="CB115" s="611" t="s">
        <v>868</v>
      </c>
      <c r="CC115" s="610" t="s">
        <v>1432</v>
      </c>
    </row>
    <row r="116" spans="1:81" x14ac:dyDescent="0.25">
      <c r="A116" s="610" t="s">
        <v>3385</v>
      </c>
      <c r="B116" s="617" t="s">
        <v>869</v>
      </c>
      <c r="C116" s="618" t="s">
        <v>870</v>
      </c>
      <c r="D116" s="619">
        <v>31799421</v>
      </c>
      <c r="E116" s="619">
        <v>170508</v>
      </c>
      <c r="F116" s="619">
        <v>31969929</v>
      </c>
      <c r="G116" s="619">
        <v>-9498</v>
      </c>
      <c r="H116" s="619">
        <v>0</v>
      </c>
      <c r="I116" s="619">
        <v>-9498</v>
      </c>
      <c r="J116" s="619">
        <v>-422015</v>
      </c>
      <c r="K116" s="619">
        <v>0</v>
      </c>
      <c r="L116" s="619">
        <v>-422015</v>
      </c>
      <c r="M116" s="619">
        <v>0</v>
      </c>
      <c r="N116" s="619">
        <v>0</v>
      </c>
      <c r="O116" s="619">
        <v>0</v>
      </c>
      <c r="P116" s="619">
        <v>-863254</v>
      </c>
      <c r="Q116" s="619">
        <v>0</v>
      </c>
      <c r="R116" s="619">
        <v>-863254</v>
      </c>
      <c r="S116" s="619">
        <v>5796</v>
      </c>
      <c r="T116" s="619">
        <v>0</v>
      </c>
      <c r="U116" s="619">
        <v>5796</v>
      </c>
      <c r="V116" s="619">
        <v>1220011</v>
      </c>
      <c r="W116" s="619">
        <v>0</v>
      </c>
      <c r="X116" s="619">
        <v>1220011</v>
      </c>
      <c r="Y116" s="619">
        <v>0</v>
      </c>
      <c r="Z116" s="619">
        <v>0</v>
      </c>
      <c r="AA116" s="619">
        <v>0</v>
      </c>
      <c r="AB116" s="619">
        <v>0</v>
      </c>
      <c r="AC116" s="619">
        <v>0</v>
      </c>
      <c r="AD116" s="619">
        <v>0</v>
      </c>
      <c r="AE116" s="619">
        <v>-500000</v>
      </c>
      <c r="AF116" s="619">
        <v>0</v>
      </c>
      <c r="AG116" s="619">
        <v>-500000</v>
      </c>
      <c r="AH116" s="619">
        <v>-2045999</v>
      </c>
      <c r="AI116" s="619">
        <v>0</v>
      </c>
      <c r="AJ116" s="619">
        <v>-2045999</v>
      </c>
      <c r="AK116" s="619">
        <v>29606477</v>
      </c>
      <c r="AL116" s="619">
        <v>170508</v>
      </c>
      <c r="AM116" s="619">
        <v>29776985</v>
      </c>
      <c r="AN116" s="619">
        <v>170508</v>
      </c>
      <c r="AO116" s="619">
        <v>170508</v>
      </c>
      <c r="AP116" s="619">
        <v>459671</v>
      </c>
      <c r="AQ116" s="619">
        <v>0</v>
      </c>
      <c r="AR116" s="619">
        <v>459671</v>
      </c>
      <c r="AS116" s="619">
        <v>0</v>
      </c>
      <c r="AT116" s="619">
        <v>0</v>
      </c>
      <c r="AU116" s="619">
        <v>0</v>
      </c>
      <c r="AV116" s="619">
        <v>377</v>
      </c>
      <c r="AW116" s="619">
        <v>377</v>
      </c>
      <c r="AX116" s="619">
        <v>0</v>
      </c>
      <c r="AY116" s="619">
        <v>0</v>
      </c>
      <c r="AZ116" s="619">
        <v>170885</v>
      </c>
      <c r="BA116" s="619">
        <v>0</v>
      </c>
      <c r="BB116" s="619">
        <v>0</v>
      </c>
      <c r="BC116" s="619">
        <v>0</v>
      </c>
      <c r="BD116" s="619">
        <v>0</v>
      </c>
      <c r="BE116" s="619">
        <v>0</v>
      </c>
      <c r="BF116" s="619">
        <v>0</v>
      </c>
      <c r="BG116" s="619">
        <v>0</v>
      </c>
      <c r="BH116" s="619">
        <v>0</v>
      </c>
      <c r="BI116" s="619">
        <v>0</v>
      </c>
      <c r="BJ116" s="619">
        <v>0</v>
      </c>
      <c r="BK116" s="619">
        <v>0</v>
      </c>
      <c r="BL116" s="619">
        <v>0</v>
      </c>
      <c r="BM116" s="619">
        <v>0</v>
      </c>
      <c r="BN116" s="619">
        <v>0</v>
      </c>
      <c r="BO116" s="619">
        <v>0</v>
      </c>
      <c r="BP116" s="619">
        <v>0</v>
      </c>
      <c r="BQ116" s="619">
        <v>0</v>
      </c>
      <c r="BR116" s="619">
        <v>0</v>
      </c>
      <c r="BS116" s="619">
        <v>0</v>
      </c>
      <c r="BT116" s="619">
        <v>0</v>
      </c>
      <c r="BU116" s="619">
        <v>0</v>
      </c>
      <c r="BV116" s="619">
        <v>4031164</v>
      </c>
      <c r="BW116" s="619">
        <v>-668623</v>
      </c>
      <c r="BX116" s="620" t="s">
        <v>535</v>
      </c>
      <c r="BY116" s="620" t="s">
        <v>871</v>
      </c>
      <c r="BZ116" s="610" t="s">
        <v>535</v>
      </c>
      <c r="CA116" s="611" t="s">
        <v>723</v>
      </c>
      <c r="CB116" s="611" t="s">
        <v>872</v>
      </c>
      <c r="CC116" s="610" t="s">
        <v>1432</v>
      </c>
    </row>
    <row r="117" spans="1:81" x14ac:dyDescent="0.25">
      <c r="A117" s="610" t="s">
        <v>3385</v>
      </c>
      <c r="B117" s="617" t="s">
        <v>873</v>
      </c>
      <c r="C117" s="618" t="s">
        <v>874</v>
      </c>
      <c r="D117" s="619">
        <v>18799988</v>
      </c>
      <c r="E117" s="619">
        <v>0</v>
      </c>
      <c r="F117" s="619">
        <v>18799988</v>
      </c>
      <c r="G117" s="619">
        <v>0</v>
      </c>
      <c r="H117" s="619">
        <v>0</v>
      </c>
      <c r="I117" s="619">
        <v>0</v>
      </c>
      <c r="J117" s="619">
        <v>-26254</v>
      </c>
      <c r="K117" s="619">
        <v>0</v>
      </c>
      <c r="L117" s="619">
        <v>-26254</v>
      </c>
      <c r="M117" s="619">
        <v>0</v>
      </c>
      <c r="N117" s="619">
        <v>0</v>
      </c>
      <c r="O117" s="619">
        <v>0</v>
      </c>
      <c r="P117" s="619">
        <v>-267340</v>
      </c>
      <c r="Q117" s="619">
        <v>0</v>
      </c>
      <c r="R117" s="619">
        <v>-267340</v>
      </c>
      <c r="S117" s="619">
        <v>10803</v>
      </c>
      <c r="T117" s="619">
        <v>0</v>
      </c>
      <c r="U117" s="619">
        <v>10803</v>
      </c>
      <c r="V117" s="619">
        <v>0</v>
      </c>
      <c r="W117" s="619">
        <v>0</v>
      </c>
      <c r="X117" s="619">
        <v>0</v>
      </c>
      <c r="Y117" s="619">
        <v>0</v>
      </c>
      <c r="Z117" s="619">
        <v>0</v>
      </c>
      <c r="AA117" s="619">
        <v>0</v>
      </c>
      <c r="AB117" s="619">
        <v>0</v>
      </c>
      <c r="AC117" s="619">
        <v>0</v>
      </c>
      <c r="AD117" s="619">
        <v>0</v>
      </c>
      <c r="AE117" s="619">
        <v>1194571</v>
      </c>
      <c r="AF117" s="619">
        <v>0</v>
      </c>
      <c r="AG117" s="619">
        <v>1194571</v>
      </c>
      <c r="AH117" s="619">
        <v>-824694</v>
      </c>
      <c r="AI117" s="619">
        <v>0</v>
      </c>
      <c r="AJ117" s="619">
        <v>-824694</v>
      </c>
      <c r="AK117" s="619">
        <v>18913328</v>
      </c>
      <c r="AL117" s="619">
        <v>0</v>
      </c>
      <c r="AM117" s="619">
        <v>18913328</v>
      </c>
      <c r="AN117" s="619">
        <v>0</v>
      </c>
      <c r="AO117" s="619">
        <v>0</v>
      </c>
      <c r="AP117" s="619">
        <v>0</v>
      </c>
      <c r="AQ117" s="619">
        <v>0</v>
      </c>
      <c r="AR117" s="619">
        <v>0</v>
      </c>
      <c r="AS117" s="619">
        <v>0</v>
      </c>
      <c r="AT117" s="619">
        <v>0</v>
      </c>
      <c r="AU117" s="619">
        <v>0</v>
      </c>
      <c r="AV117" s="619">
        <v>0</v>
      </c>
      <c r="AW117" s="619">
        <v>0</v>
      </c>
      <c r="AX117" s="619">
        <v>0</v>
      </c>
      <c r="AY117" s="619">
        <v>0</v>
      </c>
      <c r="AZ117" s="619">
        <v>0</v>
      </c>
      <c r="BA117" s="619">
        <v>0</v>
      </c>
      <c r="BB117" s="619">
        <v>0</v>
      </c>
      <c r="BC117" s="619">
        <v>0</v>
      </c>
      <c r="BD117" s="619">
        <v>0</v>
      </c>
      <c r="BE117" s="619">
        <v>0</v>
      </c>
      <c r="BF117" s="619">
        <v>0</v>
      </c>
      <c r="BG117" s="619">
        <v>0</v>
      </c>
      <c r="BH117" s="619">
        <v>0</v>
      </c>
      <c r="BI117" s="619">
        <v>0</v>
      </c>
      <c r="BJ117" s="619">
        <v>0</v>
      </c>
      <c r="BK117" s="619">
        <v>0</v>
      </c>
      <c r="BL117" s="619">
        <v>0</v>
      </c>
      <c r="BM117" s="619">
        <v>0</v>
      </c>
      <c r="BN117" s="619">
        <v>0</v>
      </c>
      <c r="BO117" s="619">
        <v>0</v>
      </c>
      <c r="BP117" s="619">
        <v>0</v>
      </c>
      <c r="BQ117" s="619">
        <v>0</v>
      </c>
      <c r="BR117" s="619">
        <v>0</v>
      </c>
      <c r="BS117" s="619">
        <v>0</v>
      </c>
      <c r="BT117" s="619">
        <v>0</v>
      </c>
      <c r="BU117" s="619">
        <v>0</v>
      </c>
      <c r="BV117" s="619">
        <v>4383812</v>
      </c>
      <c r="BW117" s="619">
        <v>-277208</v>
      </c>
      <c r="BX117" s="620" t="s">
        <v>781</v>
      </c>
      <c r="BY117" s="620" t="s">
        <v>601</v>
      </c>
      <c r="BZ117" s="610" t="s">
        <v>474</v>
      </c>
      <c r="CA117" s="611" t="s">
        <v>475</v>
      </c>
      <c r="CB117" s="611" t="s">
        <v>875</v>
      </c>
      <c r="CC117" s="610" t="s">
        <v>1432</v>
      </c>
    </row>
    <row r="118" spans="1:81" x14ac:dyDescent="0.25">
      <c r="A118" s="610" t="s">
        <v>3385</v>
      </c>
      <c r="B118" s="617" t="s">
        <v>876</v>
      </c>
      <c r="C118" s="618" t="s">
        <v>877</v>
      </c>
      <c r="D118" s="619">
        <v>30657686</v>
      </c>
      <c r="E118" s="619">
        <v>0</v>
      </c>
      <c r="F118" s="619">
        <v>30657686</v>
      </c>
      <c r="G118" s="619">
        <v>-14298</v>
      </c>
      <c r="H118" s="619">
        <v>0</v>
      </c>
      <c r="I118" s="619">
        <v>-14298</v>
      </c>
      <c r="J118" s="619">
        <v>-486</v>
      </c>
      <c r="K118" s="619">
        <v>0</v>
      </c>
      <c r="L118" s="619">
        <v>-486</v>
      </c>
      <c r="M118" s="619">
        <v>-151323</v>
      </c>
      <c r="N118" s="619">
        <v>0</v>
      </c>
      <c r="O118" s="619">
        <v>-151323</v>
      </c>
      <c r="P118" s="619">
        <v>-14042</v>
      </c>
      <c r="Q118" s="619">
        <v>0</v>
      </c>
      <c r="R118" s="619">
        <v>-14042</v>
      </c>
      <c r="S118" s="619">
        <v>0</v>
      </c>
      <c r="T118" s="619">
        <v>0</v>
      </c>
      <c r="U118" s="619">
        <v>0</v>
      </c>
      <c r="V118" s="619">
        <v>1928000</v>
      </c>
      <c r="W118" s="619">
        <v>0</v>
      </c>
      <c r="X118" s="619">
        <v>1928000</v>
      </c>
      <c r="Y118" s="619">
        <v>0</v>
      </c>
      <c r="Z118" s="619">
        <v>0</v>
      </c>
      <c r="AA118" s="619">
        <v>0</v>
      </c>
      <c r="AB118" s="619">
        <v>163314</v>
      </c>
      <c r="AC118" s="619">
        <v>0</v>
      </c>
      <c r="AD118" s="619">
        <v>163314</v>
      </c>
      <c r="AE118" s="619">
        <v>-723555</v>
      </c>
      <c r="AF118" s="619">
        <v>0</v>
      </c>
      <c r="AG118" s="619">
        <v>-723555</v>
      </c>
      <c r="AH118" s="619">
        <v>-381000</v>
      </c>
      <c r="AI118" s="619">
        <v>0</v>
      </c>
      <c r="AJ118" s="619">
        <v>-381000</v>
      </c>
      <c r="AK118" s="619">
        <v>31464782</v>
      </c>
      <c r="AL118" s="619">
        <v>0</v>
      </c>
      <c r="AM118" s="619">
        <v>31464782</v>
      </c>
      <c r="AN118" s="619">
        <v>0</v>
      </c>
      <c r="AO118" s="619">
        <v>0</v>
      </c>
      <c r="AP118" s="619">
        <v>312</v>
      </c>
      <c r="AQ118" s="619">
        <v>0</v>
      </c>
      <c r="AR118" s="619">
        <v>312</v>
      </c>
      <c r="AS118" s="619">
        <v>0</v>
      </c>
      <c r="AT118" s="619">
        <v>0</v>
      </c>
      <c r="AU118" s="619">
        <v>0</v>
      </c>
      <c r="AV118" s="619">
        <v>0</v>
      </c>
      <c r="AW118" s="619">
        <v>0</v>
      </c>
      <c r="AX118" s="619">
        <v>0</v>
      </c>
      <c r="AY118" s="619">
        <v>0</v>
      </c>
      <c r="AZ118" s="619">
        <v>0</v>
      </c>
      <c r="BA118" s="619">
        <v>0</v>
      </c>
      <c r="BB118" s="619">
        <v>0</v>
      </c>
      <c r="BC118" s="619">
        <v>0</v>
      </c>
      <c r="BD118" s="619">
        <v>0</v>
      </c>
      <c r="BE118" s="619">
        <v>0</v>
      </c>
      <c r="BF118" s="619">
        <v>0</v>
      </c>
      <c r="BG118" s="619">
        <v>0</v>
      </c>
      <c r="BH118" s="619">
        <v>0</v>
      </c>
      <c r="BI118" s="619">
        <v>0</v>
      </c>
      <c r="BJ118" s="619">
        <v>0</v>
      </c>
      <c r="BK118" s="619">
        <v>0</v>
      </c>
      <c r="BL118" s="619">
        <v>0</v>
      </c>
      <c r="BM118" s="619">
        <v>0</v>
      </c>
      <c r="BN118" s="619">
        <v>0</v>
      </c>
      <c r="BO118" s="619">
        <v>0</v>
      </c>
      <c r="BP118" s="619">
        <v>0</v>
      </c>
      <c r="BQ118" s="619">
        <v>0</v>
      </c>
      <c r="BR118" s="619">
        <v>0</v>
      </c>
      <c r="BS118" s="619">
        <v>0</v>
      </c>
      <c r="BT118" s="619">
        <v>0</v>
      </c>
      <c r="BU118" s="619">
        <v>0</v>
      </c>
      <c r="BV118" s="619">
        <v>2157561</v>
      </c>
      <c r="BW118" s="619">
        <v>-5314511</v>
      </c>
      <c r="BX118" s="620" t="s">
        <v>525</v>
      </c>
      <c r="BY118" s="620" t="s">
        <v>526</v>
      </c>
      <c r="BZ118" s="610" t="s">
        <v>474</v>
      </c>
      <c r="CA118" s="611" t="s">
        <v>475</v>
      </c>
      <c r="CB118" s="611" t="s">
        <v>878</v>
      </c>
      <c r="CC118" s="610" t="s">
        <v>1432</v>
      </c>
    </row>
    <row r="119" spans="1:81" x14ac:dyDescent="0.25">
      <c r="A119" s="610" t="s">
        <v>3385</v>
      </c>
      <c r="B119" s="617" t="s">
        <v>879</v>
      </c>
      <c r="C119" s="618" t="s">
        <v>880</v>
      </c>
      <c r="D119" s="619">
        <v>71314355</v>
      </c>
      <c r="E119" s="619">
        <v>0</v>
      </c>
      <c r="F119" s="619">
        <v>71314355</v>
      </c>
      <c r="G119" s="619">
        <v>0</v>
      </c>
      <c r="H119" s="619">
        <v>0</v>
      </c>
      <c r="I119" s="619">
        <v>0</v>
      </c>
      <c r="J119" s="619">
        <v>-1209903</v>
      </c>
      <c r="K119" s="619">
        <v>0</v>
      </c>
      <c r="L119" s="619">
        <v>-1209903</v>
      </c>
      <c r="M119" s="619">
        <v>0</v>
      </c>
      <c r="N119" s="619">
        <v>0</v>
      </c>
      <c r="O119" s="619">
        <v>0</v>
      </c>
      <c r="P119" s="619">
        <v>-604952</v>
      </c>
      <c r="Q119" s="619">
        <v>0</v>
      </c>
      <c r="R119" s="619">
        <v>-604952</v>
      </c>
      <c r="S119" s="619">
        <v>37883</v>
      </c>
      <c r="T119" s="619">
        <v>0</v>
      </c>
      <c r="U119" s="619">
        <v>37883</v>
      </c>
      <c r="V119" s="619">
        <v>2328582</v>
      </c>
      <c r="W119" s="619">
        <v>0</v>
      </c>
      <c r="X119" s="619">
        <v>2328582</v>
      </c>
      <c r="Y119" s="619">
        <v>0</v>
      </c>
      <c r="Z119" s="619">
        <v>0</v>
      </c>
      <c r="AA119" s="619">
        <v>0</v>
      </c>
      <c r="AB119" s="619">
        <v>215238</v>
      </c>
      <c r="AC119" s="619">
        <v>0</v>
      </c>
      <c r="AD119" s="619">
        <v>215238</v>
      </c>
      <c r="AE119" s="619">
        <v>1055703</v>
      </c>
      <c r="AF119" s="619">
        <v>0</v>
      </c>
      <c r="AG119" s="619">
        <v>1055703</v>
      </c>
      <c r="AH119" s="619">
        <v>1000519</v>
      </c>
      <c r="AI119" s="619">
        <v>0</v>
      </c>
      <c r="AJ119" s="619">
        <v>1000519</v>
      </c>
      <c r="AK119" s="619">
        <v>75347328</v>
      </c>
      <c r="AL119" s="619">
        <v>0</v>
      </c>
      <c r="AM119" s="619">
        <v>75347328</v>
      </c>
      <c r="AN119" s="619">
        <v>0</v>
      </c>
      <c r="AO119" s="619">
        <v>0</v>
      </c>
      <c r="AP119" s="619">
        <v>0</v>
      </c>
      <c r="AQ119" s="619">
        <v>0</v>
      </c>
      <c r="AR119" s="619">
        <v>0</v>
      </c>
      <c r="AS119" s="619">
        <v>0</v>
      </c>
      <c r="AT119" s="619">
        <v>0</v>
      </c>
      <c r="AU119" s="619">
        <v>0</v>
      </c>
      <c r="AV119" s="619">
        <v>0</v>
      </c>
      <c r="AW119" s="619">
        <v>0</v>
      </c>
      <c r="AX119" s="619">
        <v>0</v>
      </c>
      <c r="AY119" s="619">
        <v>0</v>
      </c>
      <c r="AZ119" s="619">
        <v>0</v>
      </c>
      <c r="BA119" s="619">
        <v>0</v>
      </c>
      <c r="BB119" s="619">
        <v>0</v>
      </c>
      <c r="BC119" s="619">
        <v>0</v>
      </c>
      <c r="BD119" s="619">
        <v>0</v>
      </c>
      <c r="BE119" s="619">
        <v>0</v>
      </c>
      <c r="BF119" s="619">
        <v>0</v>
      </c>
      <c r="BG119" s="619">
        <v>0</v>
      </c>
      <c r="BH119" s="619">
        <v>0</v>
      </c>
      <c r="BI119" s="619">
        <v>0</v>
      </c>
      <c r="BJ119" s="619">
        <v>0</v>
      </c>
      <c r="BK119" s="619">
        <v>0</v>
      </c>
      <c r="BL119" s="619">
        <v>0</v>
      </c>
      <c r="BM119" s="619">
        <v>0</v>
      </c>
      <c r="BN119" s="619">
        <v>0</v>
      </c>
      <c r="BO119" s="619">
        <v>0</v>
      </c>
      <c r="BP119" s="619">
        <v>0</v>
      </c>
      <c r="BQ119" s="619">
        <v>0</v>
      </c>
      <c r="BR119" s="619">
        <v>0</v>
      </c>
      <c r="BS119" s="619">
        <v>0</v>
      </c>
      <c r="BT119" s="619">
        <v>0</v>
      </c>
      <c r="BU119" s="619">
        <v>0</v>
      </c>
      <c r="BV119" s="619">
        <v>3138464</v>
      </c>
      <c r="BW119" s="619">
        <v>-4287464</v>
      </c>
      <c r="BX119" s="620" t="s">
        <v>503</v>
      </c>
      <c r="BY119" s="620" t="s">
        <v>504</v>
      </c>
      <c r="BZ119" s="610" t="s">
        <v>505</v>
      </c>
      <c r="CA119" s="611" t="s">
        <v>506</v>
      </c>
      <c r="CB119" s="611" t="s">
        <v>881</v>
      </c>
      <c r="CC119" s="610" t="s">
        <v>1432</v>
      </c>
    </row>
    <row r="120" spans="1:81" x14ac:dyDescent="0.25">
      <c r="A120" s="610" t="s">
        <v>3385</v>
      </c>
      <c r="B120" s="617" t="s">
        <v>882</v>
      </c>
      <c r="C120" s="618" t="s">
        <v>883</v>
      </c>
      <c r="D120" s="619">
        <v>39468984</v>
      </c>
      <c r="E120" s="619">
        <v>1786606</v>
      </c>
      <c r="F120" s="619">
        <v>41255590</v>
      </c>
      <c r="G120" s="619">
        <v>-629</v>
      </c>
      <c r="H120" s="619">
        <v>0</v>
      </c>
      <c r="I120" s="619">
        <v>-629</v>
      </c>
      <c r="J120" s="619">
        <v>-391868</v>
      </c>
      <c r="K120" s="619">
        <v>0</v>
      </c>
      <c r="L120" s="619">
        <v>-391868</v>
      </c>
      <c r="M120" s="619">
        <v>0</v>
      </c>
      <c r="N120" s="619">
        <v>0</v>
      </c>
      <c r="O120" s="619">
        <v>0</v>
      </c>
      <c r="P120" s="619">
        <v>-986749</v>
      </c>
      <c r="Q120" s="619">
        <v>0</v>
      </c>
      <c r="R120" s="619">
        <v>-986749</v>
      </c>
      <c r="S120" s="619">
        <v>0</v>
      </c>
      <c r="T120" s="619">
        <v>0</v>
      </c>
      <c r="U120" s="619">
        <v>0</v>
      </c>
      <c r="V120" s="619">
        <v>2642235</v>
      </c>
      <c r="W120" s="619">
        <v>0</v>
      </c>
      <c r="X120" s="619">
        <v>2642235</v>
      </c>
      <c r="Y120" s="619">
        <v>0</v>
      </c>
      <c r="Z120" s="619">
        <v>0</v>
      </c>
      <c r="AA120" s="619">
        <v>0</v>
      </c>
      <c r="AB120" s="619">
        <v>106252</v>
      </c>
      <c r="AC120" s="619">
        <v>0</v>
      </c>
      <c r="AD120" s="619">
        <v>106252</v>
      </c>
      <c r="AE120" s="619">
        <v>804972</v>
      </c>
      <c r="AF120" s="619">
        <v>0</v>
      </c>
      <c r="AG120" s="619">
        <v>804972</v>
      </c>
      <c r="AH120" s="619">
        <v>-1290912</v>
      </c>
      <c r="AI120" s="619">
        <v>0</v>
      </c>
      <c r="AJ120" s="619">
        <v>-1290912</v>
      </c>
      <c r="AK120" s="619">
        <v>40744153</v>
      </c>
      <c r="AL120" s="619">
        <v>1786606</v>
      </c>
      <c r="AM120" s="619">
        <v>42530759</v>
      </c>
      <c r="AN120" s="619">
        <v>1786606</v>
      </c>
      <c r="AO120" s="619">
        <v>1786606</v>
      </c>
      <c r="AP120" s="619">
        <v>555294</v>
      </c>
      <c r="AQ120" s="619">
        <v>0</v>
      </c>
      <c r="AR120" s="619">
        <v>555294</v>
      </c>
      <c r="AS120" s="619">
        <v>0</v>
      </c>
      <c r="AT120" s="619">
        <v>0</v>
      </c>
      <c r="AU120" s="619">
        <v>0</v>
      </c>
      <c r="AV120" s="619">
        <v>152838</v>
      </c>
      <c r="AW120" s="619">
        <v>152838</v>
      </c>
      <c r="AX120" s="619">
        <v>300000</v>
      </c>
      <c r="AY120" s="619">
        <v>300000</v>
      </c>
      <c r="AZ120" s="619">
        <v>1639444</v>
      </c>
      <c r="BA120" s="619">
        <v>0</v>
      </c>
      <c r="BB120" s="619">
        <v>0</v>
      </c>
      <c r="BC120" s="619">
        <v>0</v>
      </c>
      <c r="BD120" s="619">
        <v>0</v>
      </c>
      <c r="BE120" s="619">
        <v>276696</v>
      </c>
      <c r="BF120" s="619">
        <v>276696</v>
      </c>
      <c r="BG120" s="619">
        <v>0</v>
      </c>
      <c r="BH120" s="619">
        <v>0</v>
      </c>
      <c r="BI120" s="619">
        <v>0</v>
      </c>
      <c r="BJ120" s="619">
        <v>276696</v>
      </c>
      <c r="BK120" s="619">
        <v>276696</v>
      </c>
      <c r="BL120" s="619">
        <v>0</v>
      </c>
      <c r="BM120" s="619">
        <v>0</v>
      </c>
      <c r="BN120" s="619">
        <v>0</v>
      </c>
      <c r="BO120" s="619">
        <v>0</v>
      </c>
      <c r="BP120" s="619">
        <v>0</v>
      </c>
      <c r="BQ120" s="619">
        <v>0</v>
      </c>
      <c r="BR120" s="619">
        <v>0</v>
      </c>
      <c r="BS120" s="619">
        <v>0</v>
      </c>
      <c r="BT120" s="619">
        <v>0</v>
      </c>
      <c r="BU120" s="619">
        <v>0</v>
      </c>
      <c r="BV120" s="619">
        <v>4672760</v>
      </c>
      <c r="BW120" s="619">
        <v>-3193061</v>
      </c>
      <c r="BX120" s="620" t="s">
        <v>535</v>
      </c>
      <c r="BY120" s="620" t="s">
        <v>615</v>
      </c>
      <c r="BZ120" s="610" t="s">
        <v>535</v>
      </c>
      <c r="CA120" s="611" t="s">
        <v>548</v>
      </c>
      <c r="CB120" s="611" t="s">
        <v>884</v>
      </c>
      <c r="CC120" s="610" t="s">
        <v>1432</v>
      </c>
    </row>
    <row r="121" spans="1:81" x14ac:dyDescent="0.25">
      <c r="A121" s="610" t="s">
        <v>3385</v>
      </c>
      <c r="B121" s="617" t="s">
        <v>885</v>
      </c>
      <c r="C121" s="618" t="s">
        <v>886</v>
      </c>
      <c r="D121" s="619">
        <v>50538000</v>
      </c>
      <c r="E121" s="619">
        <v>0</v>
      </c>
      <c r="F121" s="619">
        <v>50538000</v>
      </c>
      <c r="G121" s="619">
        <v>-194</v>
      </c>
      <c r="H121" s="619">
        <v>0</v>
      </c>
      <c r="I121" s="619">
        <v>-194</v>
      </c>
      <c r="J121" s="619">
        <v>-270570</v>
      </c>
      <c r="K121" s="619">
        <v>0</v>
      </c>
      <c r="L121" s="619">
        <v>-270570</v>
      </c>
      <c r="M121" s="619">
        <v>0</v>
      </c>
      <c r="N121" s="619">
        <v>0</v>
      </c>
      <c r="O121" s="619">
        <v>0</v>
      </c>
      <c r="P121" s="619">
        <v>-1300323</v>
      </c>
      <c r="Q121" s="619">
        <v>0</v>
      </c>
      <c r="R121" s="619">
        <v>-1300323</v>
      </c>
      <c r="S121" s="619">
        <v>25775</v>
      </c>
      <c r="T121" s="619">
        <v>0</v>
      </c>
      <c r="U121" s="619">
        <v>25775</v>
      </c>
      <c r="V121" s="619">
        <v>1018927</v>
      </c>
      <c r="W121" s="619">
        <v>0</v>
      </c>
      <c r="X121" s="619">
        <v>1018927</v>
      </c>
      <c r="Y121" s="619">
        <v>0</v>
      </c>
      <c r="Z121" s="619">
        <v>0</v>
      </c>
      <c r="AA121" s="619">
        <v>0</v>
      </c>
      <c r="AB121" s="619">
        <v>0</v>
      </c>
      <c r="AC121" s="619">
        <v>0</v>
      </c>
      <c r="AD121" s="619">
        <v>0</v>
      </c>
      <c r="AE121" s="619">
        <v>-6838066</v>
      </c>
      <c r="AF121" s="619">
        <v>0</v>
      </c>
      <c r="AG121" s="619">
        <v>-6838066</v>
      </c>
      <c r="AH121" s="619">
        <v>-13506426</v>
      </c>
      <c r="AI121" s="619">
        <v>0</v>
      </c>
      <c r="AJ121" s="619">
        <v>-13506426</v>
      </c>
      <c r="AK121" s="619">
        <v>29937693</v>
      </c>
      <c r="AL121" s="619">
        <v>0</v>
      </c>
      <c r="AM121" s="619">
        <v>29937693</v>
      </c>
      <c r="AN121" s="619">
        <v>0</v>
      </c>
      <c r="AO121" s="619">
        <v>0</v>
      </c>
      <c r="AP121" s="619">
        <v>21806</v>
      </c>
      <c r="AQ121" s="619">
        <v>0</v>
      </c>
      <c r="AR121" s="619">
        <v>21806</v>
      </c>
      <c r="AS121" s="619">
        <v>0</v>
      </c>
      <c r="AT121" s="619">
        <v>0</v>
      </c>
      <c r="AU121" s="619">
        <v>0</v>
      </c>
      <c r="AV121" s="619">
        <v>0</v>
      </c>
      <c r="AW121" s="619">
        <v>0</v>
      </c>
      <c r="AX121" s="619">
        <v>0</v>
      </c>
      <c r="AY121" s="619">
        <v>0</v>
      </c>
      <c r="AZ121" s="619">
        <v>0</v>
      </c>
      <c r="BA121" s="619">
        <v>0</v>
      </c>
      <c r="BB121" s="619">
        <v>0</v>
      </c>
      <c r="BC121" s="619">
        <v>0</v>
      </c>
      <c r="BD121" s="619">
        <v>0</v>
      </c>
      <c r="BE121" s="619">
        <v>0</v>
      </c>
      <c r="BF121" s="619">
        <v>0</v>
      </c>
      <c r="BG121" s="619">
        <v>0</v>
      </c>
      <c r="BH121" s="619">
        <v>0</v>
      </c>
      <c r="BI121" s="619">
        <v>0</v>
      </c>
      <c r="BJ121" s="619">
        <v>0</v>
      </c>
      <c r="BK121" s="619">
        <v>0</v>
      </c>
      <c r="BL121" s="619">
        <v>0</v>
      </c>
      <c r="BM121" s="619">
        <v>0</v>
      </c>
      <c r="BN121" s="619">
        <v>0</v>
      </c>
      <c r="BO121" s="619">
        <v>0</v>
      </c>
      <c r="BP121" s="619">
        <v>0</v>
      </c>
      <c r="BQ121" s="619">
        <v>0</v>
      </c>
      <c r="BR121" s="619">
        <v>0</v>
      </c>
      <c r="BS121" s="619">
        <v>0</v>
      </c>
      <c r="BT121" s="619">
        <v>0</v>
      </c>
      <c r="BU121" s="619">
        <v>0</v>
      </c>
      <c r="BV121" s="619">
        <v>6723875</v>
      </c>
      <c r="BW121" s="619">
        <v>-5475661</v>
      </c>
      <c r="BX121" s="620" t="s">
        <v>619</v>
      </c>
      <c r="BY121" s="620" t="s">
        <v>473</v>
      </c>
      <c r="BZ121" s="610" t="s">
        <v>474</v>
      </c>
      <c r="CA121" s="611" t="s">
        <v>499</v>
      </c>
      <c r="CB121" s="611" t="s">
        <v>887</v>
      </c>
      <c r="CC121" s="610" t="s">
        <v>3368</v>
      </c>
    </row>
    <row r="122" spans="1:81" x14ac:dyDescent="0.25">
      <c r="A122" s="610" t="s">
        <v>3385</v>
      </c>
      <c r="B122" s="617" t="s">
        <v>888</v>
      </c>
      <c r="C122" s="618" t="s">
        <v>889</v>
      </c>
      <c r="D122" s="619">
        <v>27468086</v>
      </c>
      <c r="E122" s="619">
        <v>0</v>
      </c>
      <c r="F122" s="619">
        <v>27468086</v>
      </c>
      <c r="G122" s="619">
        <v>-23602</v>
      </c>
      <c r="H122" s="619">
        <v>0</v>
      </c>
      <c r="I122" s="619">
        <v>-23602</v>
      </c>
      <c r="J122" s="619">
        <v>-105199</v>
      </c>
      <c r="K122" s="619">
        <v>0</v>
      </c>
      <c r="L122" s="619">
        <v>-105199</v>
      </c>
      <c r="M122" s="619">
        <v>0</v>
      </c>
      <c r="N122" s="619">
        <v>0</v>
      </c>
      <c r="O122" s="619">
        <v>0</v>
      </c>
      <c r="P122" s="619">
        <v>-255214</v>
      </c>
      <c r="Q122" s="619">
        <v>0</v>
      </c>
      <c r="R122" s="619">
        <v>-255214</v>
      </c>
      <c r="S122" s="619">
        <v>29815</v>
      </c>
      <c r="T122" s="619">
        <v>0</v>
      </c>
      <c r="U122" s="619">
        <v>29815</v>
      </c>
      <c r="V122" s="619">
        <v>1169767</v>
      </c>
      <c r="W122" s="619">
        <v>0</v>
      </c>
      <c r="X122" s="619">
        <v>1169767</v>
      </c>
      <c r="Y122" s="619">
        <v>0</v>
      </c>
      <c r="Z122" s="619">
        <v>0</v>
      </c>
      <c r="AA122" s="619">
        <v>0</v>
      </c>
      <c r="AB122" s="619">
        <v>81362</v>
      </c>
      <c r="AC122" s="619">
        <v>0</v>
      </c>
      <c r="AD122" s="619">
        <v>81362</v>
      </c>
      <c r="AE122" s="619">
        <v>1390896</v>
      </c>
      <c r="AF122" s="619">
        <v>0</v>
      </c>
      <c r="AG122" s="619">
        <v>1390896</v>
      </c>
      <c r="AH122" s="619">
        <v>-70426</v>
      </c>
      <c r="AI122" s="619">
        <v>0</v>
      </c>
      <c r="AJ122" s="619">
        <v>-70426</v>
      </c>
      <c r="AK122" s="619">
        <v>29790684</v>
      </c>
      <c r="AL122" s="619">
        <v>0</v>
      </c>
      <c r="AM122" s="619">
        <v>29790684</v>
      </c>
      <c r="AN122" s="619">
        <v>0</v>
      </c>
      <c r="AO122" s="619">
        <v>0</v>
      </c>
      <c r="AP122" s="619">
        <v>0</v>
      </c>
      <c r="AQ122" s="619">
        <v>0</v>
      </c>
      <c r="AR122" s="619">
        <v>0</v>
      </c>
      <c r="AS122" s="619">
        <v>0</v>
      </c>
      <c r="AT122" s="619">
        <v>0</v>
      </c>
      <c r="AU122" s="619">
        <v>0</v>
      </c>
      <c r="AV122" s="619">
        <v>0</v>
      </c>
      <c r="AW122" s="619">
        <v>0</v>
      </c>
      <c r="AX122" s="619">
        <v>0</v>
      </c>
      <c r="AY122" s="619">
        <v>0</v>
      </c>
      <c r="AZ122" s="619">
        <v>0</v>
      </c>
      <c r="BA122" s="619">
        <v>0</v>
      </c>
      <c r="BB122" s="619">
        <v>0</v>
      </c>
      <c r="BC122" s="619">
        <v>0</v>
      </c>
      <c r="BD122" s="619">
        <v>0</v>
      </c>
      <c r="BE122" s="619">
        <v>0</v>
      </c>
      <c r="BF122" s="619">
        <v>0</v>
      </c>
      <c r="BG122" s="619">
        <v>0</v>
      </c>
      <c r="BH122" s="619">
        <v>0</v>
      </c>
      <c r="BI122" s="619">
        <v>0</v>
      </c>
      <c r="BJ122" s="619">
        <v>0</v>
      </c>
      <c r="BK122" s="619">
        <v>0</v>
      </c>
      <c r="BL122" s="619">
        <v>0</v>
      </c>
      <c r="BM122" s="619">
        <v>0</v>
      </c>
      <c r="BN122" s="619">
        <v>0</v>
      </c>
      <c r="BO122" s="619">
        <v>0</v>
      </c>
      <c r="BP122" s="619">
        <v>0</v>
      </c>
      <c r="BQ122" s="619">
        <v>0</v>
      </c>
      <c r="BR122" s="619">
        <v>0</v>
      </c>
      <c r="BS122" s="619">
        <v>0</v>
      </c>
      <c r="BT122" s="619">
        <v>0</v>
      </c>
      <c r="BU122" s="619">
        <v>0</v>
      </c>
      <c r="BV122" s="619">
        <v>988300</v>
      </c>
      <c r="BW122" s="619">
        <v>-696049</v>
      </c>
      <c r="BX122" s="620" t="s">
        <v>479</v>
      </c>
      <c r="BY122" s="620" t="s">
        <v>480</v>
      </c>
      <c r="BZ122" s="610" t="s">
        <v>474</v>
      </c>
      <c r="CA122" s="611" t="s">
        <v>481</v>
      </c>
      <c r="CB122" s="611" t="s">
        <v>890</v>
      </c>
      <c r="CC122" s="610" t="s">
        <v>1432</v>
      </c>
    </row>
    <row r="123" spans="1:81" x14ac:dyDescent="0.25">
      <c r="A123" s="610" t="s">
        <v>3385</v>
      </c>
      <c r="B123" s="617" t="s">
        <v>891</v>
      </c>
      <c r="C123" s="618" t="s">
        <v>892</v>
      </c>
      <c r="D123" s="619">
        <v>366652336</v>
      </c>
      <c r="E123" s="619">
        <v>0</v>
      </c>
      <c r="F123" s="619">
        <v>366652336</v>
      </c>
      <c r="G123" s="619">
        <v>-175863</v>
      </c>
      <c r="H123" s="619">
        <v>0</v>
      </c>
      <c r="I123" s="619">
        <v>-175863</v>
      </c>
      <c r="J123" s="619">
        <v>0</v>
      </c>
      <c r="K123" s="619">
        <v>0</v>
      </c>
      <c r="L123" s="619">
        <v>0</v>
      </c>
      <c r="M123" s="619">
        <v>566159</v>
      </c>
      <c r="N123" s="619">
        <v>0</v>
      </c>
      <c r="O123" s="619">
        <v>566159</v>
      </c>
      <c r="P123" s="619">
        <v>420145</v>
      </c>
      <c r="Q123" s="619">
        <v>0</v>
      </c>
      <c r="R123" s="619">
        <v>420145</v>
      </c>
      <c r="S123" s="619">
        <v>506004</v>
      </c>
      <c r="T123" s="619">
        <v>0</v>
      </c>
      <c r="U123" s="619">
        <v>506004</v>
      </c>
      <c r="V123" s="619">
        <v>0</v>
      </c>
      <c r="W123" s="619">
        <v>0</v>
      </c>
      <c r="X123" s="619">
        <v>0</v>
      </c>
      <c r="Y123" s="619">
        <v>0</v>
      </c>
      <c r="Z123" s="619">
        <v>0</v>
      </c>
      <c r="AA123" s="619">
        <v>0</v>
      </c>
      <c r="AB123" s="619">
        <v>0</v>
      </c>
      <c r="AC123" s="619">
        <v>0</v>
      </c>
      <c r="AD123" s="619">
        <v>0</v>
      </c>
      <c r="AE123" s="619">
        <v>-2683784</v>
      </c>
      <c r="AF123" s="619">
        <v>0</v>
      </c>
      <c r="AG123" s="619">
        <v>-2683784</v>
      </c>
      <c r="AH123" s="619">
        <v>-237945</v>
      </c>
      <c r="AI123" s="619">
        <v>0</v>
      </c>
      <c r="AJ123" s="619">
        <v>-237945</v>
      </c>
      <c r="AK123" s="619">
        <v>365047052</v>
      </c>
      <c r="AL123" s="619">
        <v>0</v>
      </c>
      <c r="AM123" s="619">
        <v>365047052</v>
      </c>
      <c r="AN123" s="619">
        <v>0</v>
      </c>
      <c r="AO123" s="619">
        <v>0</v>
      </c>
      <c r="AP123" s="619">
        <v>0</v>
      </c>
      <c r="AQ123" s="619">
        <v>0</v>
      </c>
      <c r="AR123" s="619">
        <v>0</v>
      </c>
      <c r="AS123" s="619">
        <v>0</v>
      </c>
      <c r="AT123" s="619">
        <v>0</v>
      </c>
      <c r="AU123" s="619">
        <v>0</v>
      </c>
      <c r="AV123" s="619">
        <v>0</v>
      </c>
      <c r="AW123" s="619">
        <v>0</v>
      </c>
      <c r="AX123" s="619">
        <v>0</v>
      </c>
      <c r="AY123" s="619">
        <v>0</v>
      </c>
      <c r="AZ123" s="619">
        <v>0</v>
      </c>
      <c r="BA123" s="619">
        <v>0</v>
      </c>
      <c r="BB123" s="619">
        <v>0</v>
      </c>
      <c r="BC123" s="619">
        <v>0</v>
      </c>
      <c r="BD123" s="619">
        <v>0</v>
      </c>
      <c r="BE123" s="619">
        <v>0</v>
      </c>
      <c r="BF123" s="619">
        <v>0</v>
      </c>
      <c r="BG123" s="619">
        <v>0</v>
      </c>
      <c r="BH123" s="619">
        <v>0</v>
      </c>
      <c r="BI123" s="619">
        <v>0</v>
      </c>
      <c r="BJ123" s="619">
        <v>0</v>
      </c>
      <c r="BK123" s="619">
        <v>0</v>
      </c>
      <c r="BL123" s="619">
        <v>0</v>
      </c>
      <c r="BM123" s="619">
        <v>0</v>
      </c>
      <c r="BN123" s="619">
        <v>0</v>
      </c>
      <c r="BO123" s="619">
        <v>0</v>
      </c>
      <c r="BP123" s="619">
        <v>0</v>
      </c>
      <c r="BQ123" s="619">
        <v>0</v>
      </c>
      <c r="BR123" s="619">
        <v>0</v>
      </c>
      <c r="BS123" s="619">
        <v>0</v>
      </c>
      <c r="BT123" s="619">
        <v>0</v>
      </c>
      <c r="BU123" s="619">
        <v>0</v>
      </c>
      <c r="BV123" s="619">
        <v>23120255</v>
      </c>
      <c r="BW123" s="619">
        <v>-17697256</v>
      </c>
      <c r="BX123" s="620" t="s">
        <v>503</v>
      </c>
      <c r="BY123" s="620" t="s">
        <v>504</v>
      </c>
      <c r="BZ123" s="610" t="s">
        <v>505</v>
      </c>
      <c r="CA123" s="611" t="s">
        <v>506</v>
      </c>
      <c r="CB123" s="611" t="s">
        <v>893</v>
      </c>
      <c r="CC123" s="610" t="s">
        <v>1432</v>
      </c>
    </row>
    <row r="124" spans="1:81" x14ac:dyDescent="0.25">
      <c r="A124" s="610" t="s">
        <v>3385</v>
      </c>
      <c r="B124" s="617" t="s">
        <v>894</v>
      </c>
      <c r="C124" s="618" t="s">
        <v>895</v>
      </c>
      <c r="D124" s="619">
        <v>38562745</v>
      </c>
      <c r="E124" s="619">
        <v>1698039</v>
      </c>
      <c r="F124" s="619">
        <v>40260784</v>
      </c>
      <c r="G124" s="619">
        <v>-12655</v>
      </c>
      <c r="H124" s="619">
        <v>0</v>
      </c>
      <c r="I124" s="619">
        <v>-12655</v>
      </c>
      <c r="J124" s="619">
        <v>-120037</v>
      </c>
      <c r="K124" s="619">
        <v>0</v>
      </c>
      <c r="L124" s="619">
        <v>-120037</v>
      </c>
      <c r="M124" s="619">
        <v>0</v>
      </c>
      <c r="N124" s="619">
        <v>0</v>
      </c>
      <c r="O124" s="619">
        <v>0</v>
      </c>
      <c r="P124" s="619">
        <v>-482640</v>
      </c>
      <c r="Q124" s="619">
        <v>0</v>
      </c>
      <c r="R124" s="619">
        <v>-482640</v>
      </c>
      <c r="S124" s="619">
        <v>3442</v>
      </c>
      <c r="T124" s="619">
        <v>0</v>
      </c>
      <c r="U124" s="619">
        <v>3442</v>
      </c>
      <c r="V124" s="619">
        <v>1167713</v>
      </c>
      <c r="W124" s="619">
        <v>0</v>
      </c>
      <c r="X124" s="619">
        <v>1167713</v>
      </c>
      <c r="Y124" s="619">
        <v>0</v>
      </c>
      <c r="Z124" s="619">
        <v>0</v>
      </c>
      <c r="AA124" s="619">
        <v>0</v>
      </c>
      <c r="AB124" s="619">
        <v>0</v>
      </c>
      <c r="AC124" s="619">
        <v>0</v>
      </c>
      <c r="AD124" s="619">
        <v>0</v>
      </c>
      <c r="AE124" s="619">
        <v>-425737</v>
      </c>
      <c r="AF124" s="619">
        <v>0</v>
      </c>
      <c r="AG124" s="619">
        <v>-425737</v>
      </c>
      <c r="AH124" s="619">
        <v>-905149</v>
      </c>
      <c r="AI124" s="619">
        <v>0</v>
      </c>
      <c r="AJ124" s="619">
        <v>-905149</v>
      </c>
      <c r="AK124" s="619">
        <v>37907719</v>
      </c>
      <c r="AL124" s="619">
        <v>1698039</v>
      </c>
      <c r="AM124" s="619">
        <v>39605758</v>
      </c>
      <c r="AN124" s="619">
        <v>1698039</v>
      </c>
      <c r="AO124" s="619">
        <v>1698039</v>
      </c>
      <c r="AP124" s="619">
        <v>123584</v>
      </c>
      <c r="AQ124" s="619">
        <v>0</v>
      </c>
      <c r="AR124" s="619">
        <v>123584</v>
      </c>
      <c r="AS124" s="619">
        <v>0</v>
      </c>
      <c r="AT124" s="619">
        <v>0</v>
      </c>
      <c r="AU124" s="619">
        <v>0</v>
      </c>
      <c r="AV124" s="619">
        <v>54137</v>
      </c>
      <c r="AW124" s="619">
        <v>54137</v>
      </c>
      <c r="AX124" s="619">
        <v>1154319</v>
      </c>
      <c r="AY124" s="619">
        <v>1154319</v>
      </c>
      <c r="AZ124" s="619">
        <v>597857</v>
      </c>
      <c r="BA124" s="619">
        <v>0</v>
      </c>
      <c r="BB124" s="619">
        <v>0</v>
      </c>
      <c r="BC124" s="619">
        <v>0</v>
      </c>
      <c r="BD124" s="619">
        <v>0</v>
      </c>
      <c r="BE124" s="619">
        <v>0</v>
      </c>
      <c r="BF124" s="619">
        <v>0</v>
      </c>
      <c r="BG124" s="619">
        <v>0</v>
      </c>
      <c r="BH124" s="619">
        <v>0</v>
      </c>
      <c r="BI124" s="619">
        <v>0</v>
      </c>
      <c r="BJ124" s="619">
        <v>0</v>
      </c>
      <c r="BK124" s="619">
        <v>0</v>
      </c>
      <c r="BL124" s="619">
        <v>0</v>
      </c>
      <c r="BM124" s="619">
        <v>0</v>
      </c>
      <c r="BN124" s="619">
        <v>0</v>
      </c>
      <c r="BO124" s="619">
        <v>0</v>
      </c>
      <c r="BP124" s="619">
        <v>0</v>
      </c>
      <c r="BQ124" s="619">
        <v>0</v>
      </c>
      <c r="BR124" s="619">
        <v>0</v>
      </c>
      <c r="BS124" s="619">
        <v>0</v>
      </c>
      <c r="BT124" s="619">
        <v>0</v>
      </c>
      <c r="BU124" s="619">
        <v>0</v>
      </c>
      <c r="BV124" s="619">
        <v>1576751</v>
      </c>
      <c r="BW124" s="619">
        <v>-278439</v>
      </c>
      <c r="BX124" s="620" t="s">
        <v>552</v>
      </c>
      <c r="BY124" s="620" t="s">
        <v>553</v>
      </c>
      <c r="BZ124" s="610" t="s">
        <v>474</v>
      </c>
      <c r="CA124" s="611" t="s">
        <v>481</v>
      </c>
      <c r="CB124" s="611" t="s">
        <v>896</v>
      </c>
      <c r="CC124" s="610" t="s">
        <v>1432</v>
      </c>
    </row>
    <row r="125" spans="1:81" x14ac:dyDescent="0.25">
      <c r="A125" s="610" t="s">
        <v>3385</v>
      </c>
      <c r="B125" s="617" t="s">
        <v>897</v>
      </c>
      <c r="C125" s="618" t="s">
        <v>898</v>
      </c>
      <c r="D125" s="619">
        <v>42705103</v>
      </c>
      <c r="E125" s="619">
        <v>0</v>
      </c>
      <c r="F125" s="619">
        <v>42705103</v>
      </c>
      <c r="G125" s="619">
        <v>-2576</v>
      </c>
      <c r="H125" s="619">
        <v>0</v>
      </c>
      <c r="I125" s="619">
        <v>-2576</v>
      </c>
      <c r="J125" s="619">
        <v>-588032</v>
      </c>
      <c r="K125" s="619">
        <v>0</v>
      </c>
      <c r="L125" s="619">
        <v>-588032</v>
      </c>
      <c r="M125" s="619">
        <v>0</v>
      </c>
      <c r="N125" s="619">
        <v>0</v>
      </c>
      <c r="O125" s="619">
        <v>0</v>
      </c>
      <c r="P125" s="619">
        <v>-488558</v>
      </c>
      <c r="Q125" s="619">
        <v>0</v>
      </c>
      <c r="R125" s="619">
        <v>-488558</v>
      </c>
      <c r="S125" s="619">
        <v>648016</v>
      </c>
      <c r="T125" s="619">
        <v>0</v>
      </c>
      <c r="U125" s="619">
        <v>648016</v>
      </c>
      <c r="V125" s="619">
        <v>1240356</v>
      </c>
      <c r="W125" s="619">
        <v>0</v>
      </c>
      <c r="X125" s="619">
        <v>1240356</v>
      </c>
      <c r="Y125" s="619">
        <v>0</v>
      </c>
      <c r="Z125" s="619">
        <v>0</v>
      </c>
      <c r="AA125" s="619">
        <v>0</v>
      </c>
      <c r="AB125" s="619">
        <v>0</v>
      </c>
      <c r="AC125" s="619">
        <v>0</v>
      </c>
      <c r="AD125" s="619">
        <v>0</v>
      </c>
      <c r="AE125" s="619">
        <v>-2678511</v>
      </c>
      <c r="AF125" s="619">
        <v>0</v>
      </c>
      <c r="AG125" s="619">
        <v>-2678511</v>
      </c>
      <c r="AH125" s="619">
        <v>-1372594</v>
      </c>
      <c r="AI125" s="619">
        <v>0</v>
      </c>
      <c r="AJ125" s="619">
        <v>-1372594</v>
      </c>
      <c r="AK125" s="619">
        <v>40051236</v>
      </c>
      <c r="AL125" s="619">
        <v>0</v>
      </c>
      <c r="AM125" s="619">
        <v>40051236</v>
      </c>
      <c r="AN125" s="619">
        <v>0</v>
      </c>
      <c r="AO125" s="619">
        <v>0</v>
      </c>
      <c r="AP125" s="619">
        <v>278863</v>
      </c>
      <c r="AQ125" s="619">
        <v>0</v>
      </c>
      <c r="AR125" s="619">
        <v>278863</v>
      </c>
      <c r="AS125" s="619">
        <v>0</v>
      </c>
      <c r="AT125" s="619">
        <v>0</v>
      </c>
      <c r="AU125" s="619">
        <v>0</v>
      </c>
      <c r="AV125" s="619">
        <v>0</v>
      </c>
      <c r="AW125" s="619">
        <v>0</v>
      </c>
      <c r="AX125" s="619">
        <v>0</v>
      </c>
      <c r="AY125" s="619">
        <v>0</v>
      </c>
      <c r="AZ125" s="619">
        <v>0</v>
      </c>
      <c r="BA125" s="619">
        <v>0</v>
      </c>
      <c r="BB125" s="619">
        <v>0</v>
      </c>
      <c r="BC125" s="619">
        <v>0</v>
      </c>
      <c r="BD125" s="619">
        <v>0</v>
      </c>
      <c r="BE125" s="619">
        <v>0</v>
      </c>
      <c r="BF125" s="619">
        <v>0</v>
      </c>
      <c r="BG125" s="619">
        <v>0</v>
      </c>
      <c r="BH125" s="619">
        <v>0</v>
      </c>
      <c r="BI125" s="619">
        <v>0</v>
      </c>
      <c r="BJ125" s="619">
        <v>0</v>
      </c>
      <c r="BK125" s="619">
        <v>0</v>
      </c>
      <c r="BL125" s="619">
        <v>0</v>
      </c>
      <c r="BM125" s="619">
        <v>0</v>
      </c>
      <c r="BN125" s="619">
        <v>0</v>
      </c>
      <c r="BO125" s="619">
        <v>0</v>
      </c>
      <c r="BP125" s="619">
        <v>0</v>
      </c>
      <c r="BQ125" s="619">
        <v>0</v>
      </c>
      <c r="BR125" s="619">
        <v>0</v>
      </c>
      <c r="BS125" s="619">
        <v>0</v>
      </c>
      <c r="BT125" s="619">
        <v>0</v>
      </c>
      <c r="BU125" s="619">
        <v>0</v>
      </c>
      <c r="BV125" s="619">
        <v>2311865</v>
      </c>
      <c r="BW125" s="619">
        <v>-1736288</v>
      </c>
      <c r="BX125" s="620" t="s">
        <v>472</v>
      </c>
      <c r="BY125" s="620" t="s">
        <v>473</v>
      </c>
      <c r="BZ125" s="610" t="s">
        <v>474</v>
      </c>
      <c r="CA125" s="611" t="s">
        <v>475</v>
      </c>
      <c r="CB125" s="611" t="s">
        <v>899</v>
      </c>
      <c r="CC125" s="610" t="s">
        <v>1432</v>
      </c>
    </row>
    <row r="126" spans="1:81" x14ac:dyDescent="0.25">
      <c r="A126" s="610" t="s">
        <v>3385</v>
      </c>
      <c r="B126" s="617" t="s">
        <v>900</v>
      </c>
      <c r="C126" s="618" t="s">
        <v>901</v>
      </c>
      <c r="D126" s="619">
        <v>182121786</v>
      </c>
      <c r="E126" s="619">
        <v>0</v>
      </c>
      <c r="F126" s="619">
        <v>182121786</v>
      </c>
      <c r="G126" s="619">
        <v>-285659</v>
      </c>
      <c r="H126" s="619">
        <v>0</v>
      </c>
      <c r="I126" s="619">
        <v>-285659</v>
      </c>
      <c r="J126" s="619">
        <v>-270932</v>
      </c>
      <c r="K126" s="619">
        <v>0</v>
      </c>
      <c r="L126" s="619">
        <v>-270932</v>
      </c>
      <c r="M126" s="619">
        <v>0</v>
      </c>
      <c r="N126" s="619">
        <v>0</v>
      </c>
      <c r="O126" s="619">
        <v>0</v>
      </c>
      <c r="P126" s="619">
        <v>-3870932</v>
      </c>
      <c r="Q126" s="619">
        <v>0</v>
      </c>
      <c r="R126" s="619">
        <v>-3870932</v>
      </c>
      <c r="S126" s="619">
        <v>81000</v>
      </c>
      <c r="T126" s="619">
        <v>0</v>
      </c>
      <c r="U126" s="619">
        <v>81000</v>
      </c>
      <c r="V126" s="619">
        <v>12455000</v>
      </c>
      <c r="W126" s="619">
        <v>0</v>
      </c>
      <c r="X126" s="619">
        <v>12455000</v>
      </c>
      <c r="Y126" s="619">
        <v>0</v>
      </c>
      <c r="Z126" s="619">
        <v>0</v>
      </c>
      <c r="AA126" s="619">
        <v>0</v>
      </c>
      <c r="AB126" s="619">
        <v>69000</v>
      </c>
      <c r="AC126" s="619">
        <v>0</v>
      </c>
      <c r="AD126" s="619">
        <v>69000</v>
      </c>
      <c r="AE126" s="619">
        <v>-28305000</v>
      </c>
      <c r="AF126" s="619">
        <v>0</v>
      </c>
      <c r="AG126" s="619">
        <v>-28305000</v>
      </c>
      <c r="AH126" s="619">
        <v>-7600000</v>
      </c>
      <c r="AI126" s="619">
        <v>0</v>
      </c>
      <c r="AJ126" s="619">
        <v>-7600000</v>
      </c>
      <c r="AK126" s="619">
        <v>154665195</v>
      </c>
      <c r="AL126" s="619">
        <v>0</v>
      </c>
      <c r="AM126" s="619">
        <v>154665195</v>
      </c>
      <c r="AN126" s="619">
        <v>0</v>
      </c>
      <c r="AO126" s="619">
        <v>0</v>
      </c>
      <c r="AP126" s="619">
        <v>0</v>
      </c>
      <c r="AQ126" s="619">
        <v>0</v>
      </c>
      <c r="AR126" s="619">
        <v>0</v>
      </c>
      <c r="AS126" s="619">
        <v>0</v>
      </c>
      <c r="AT126" s="619">
        <v>0</v>
      </c>
      <c r="AU126" s="619">
        <v>0</v>
      </c>
      <c r="AV126" s="619">
        <v>0</v>
      </c>
      <c r="AW126" s="619">
        <v>0</v>
      </c>
      <c r="AX126" s="619">
        <v>0</v>
      </c>
      <c r="AY126" s="619">
        <v>0</v>
      </c>
      <c r="AZ126" s="619">
        <v>0</v>
      </c>
      <c r="BA126" s="619">
        <v>0</v>
      </c>
      <c r="BB126" s="619">
        <v>0</v>
      </c>
      <c r="BC126" s="619">
        <v>0</v>
      </c>
      <c r="BD126" s="619">
        <v>0</v>
      </c>
      <c r="BE126" s="619">
        <v>0</v>
      </c>
      <c r="BF126" s="619">
        <v>0</v>
      </c>
      <c r="BG126" s="619">
        <v>0</v>
      </c>
      <c r="BH126" s="619">
        <v>0</v>
      </c>
      <c r="BI126" s="619">
        <v>0</v>
      </c>
      <c r="BJ126" s="619">
        <v>0</v>
      </c>
      <c r="BK126" s="619">
        <v>0</v>
      </c>
      <c r="BL126" s="619">
        <v>0</v>
      </c>
      <c r="BM126" s="619">
        <v>0</v>
      </c>
      <c r="BN126" s="619">
        <v>0</v>
      </c>
      <c r="BO126" s="619">
        <v>0</v>
      </c>
      <c r="BP126" s="619">
        <v>0</v>
      </c>
      <c r="BQ126" s="619">
        <v>0</v>
      </c>
      <c r="BR126" s="619">
        <v>0</v>
      </c>
      <c r="BS126" s="619">
        <v>0</v>
      </c>
      <c r="BT126" s="619">
        <v>0</v>
      </c>
      <c r="BU126" s="619">
        <v>0</v>
      </c>
      <c r="BV126" s="619">
        <v>22820309</v>
      </c>
      <c r="BW126" s="619">
        <v>-29189610</v>
      </c>
      <c r="BX126" s="620" t="s">
        <v>503</v>
      </c>
      <c r="BY126" s="620" t="s">
        <v>504</v>
      </c>
      <c r="BZ126" s="610" t="s">
        <v>505</v>
      </c>
      <c r="CA126" s="611" t="s">
        <v>506</v>
      </c>
      <c r="CB126" s="611" t="s">
        <v>902</v>
      </c>
      <c r="CC126" s="610" t="s">
        <v>1432</v>
      </c>
    </row>
    <row r="127" spans="1:81" x14ac:dyDescent="0.25">
      <c r="A127" s="610" t="s">
        <v>3385</v>
      </c>
      <c r="B127" s="617" t="s">
        <v>903</v>
      </c>
      <c r="C127" s="618" t="s">
        <v>904</v>
      </c>
      <c r="D127" s="619">
        <v>61055710</v>
      </c>
      <c r="E127" s="619">
        <v>2961754</v>
      </c>
      <c r="F127" s="619">
        <v>64017464</v>
      </c>
      <c r="G127" s="619">
        <v>-35098</v>
      </c>
      <c r="H127" s="619">
        <v>-4620</v>
      </c>
      <c r="I127" s="619">
        <v>-39718</v>
      </c>
      <c r="J127" s="619">
        <v>-251742</v>
      </c>
      <c r="K127" s="619">
        <v>0</v>
      </c>
      <c r="L127" s="619">
        <v>-251742</v>
      </c>
      <c r="M127" s="619">
        <v>0</v>
      </c>
      <c r="N127" s="619">
        <v>0</v>
      </c>
      <c r="O127" s="619">
        <v>0</v>
      </c>
      <c r="P127" s="619">
        <v>-421698</v>
      </c>
      <c r="Q127" s="619">
        <v>0</v>
      </c>
      <c r="R127" s="619">
        <v>-421698</v>
      </c>
      <c r="S127" s="619">
        <v>11249</v>
      </c>
      <c r="T127" s="619">
        <v>0</v>
      </c>
      <c r="U127" s="619">
        <v>11249</v>
      </c>
      <c r="V127" s="619">
        <v>3283072</v>
      </c>
      <c r="W127" s="619">
        <v>0</v>
      </c>
      <c r="X127" s="619">
        <v>3283072</v>
      </c>
      <c r="Y127" s="619">
        <v>0</v>
      </c>
      <c r="Z127" s="619">
        <v>0</v>
      </c>
      <c r="AA127" s="619">
        <v>0</v>
      </c>
      <c r="AB127" s="619">
        <v>0</v>
      </c>
      <c r="AC127" s="619">
        <v>0</v>
      </c>
      <c r="AD127" s="619">
        <v>0</v>
      </c>
      <c r="AE127" s="619">
        <v>-2145215</v>
      </c>
      <c r="AF127" s="619">
        <v>0</v>
      </c>
      <c r="AG127" s="619">
        <v>-2145215</v>
      </c>
      <c r="AH127" s="619">
        <v>-5131556</v>
      </c>
      <c r="AI127" s="619">
        <v>0</v>
      </c>
      <c r="AJ127" s="619">
        <v>-5131556</v>
      </c>
      <c r="AK127" s="619">
        <v>56616464</v>
      </c>
      <c r="AL127" s="619">
        <v>2957134</v>
      </c>
      <c r="AM127" s="619">
        <v>59573598</v>
      </c>
      <c r="AN127" s="619">
        <v>2957134</v>
      </c>
      <c r="AO127" s="619">
        <v>2957134</v>
      </c>
      <c r="AP127" s="619">
        <v>996422</v>
      </c>
      <c r="AQ127" s="619">
        <v>0</v>
      </c>
      <c r="AR127" s="619">
        <v>996422</v>
      </c>
      <c r="AS127" s="619">
        <v>0</v>
      </c>
      <c r="AT127" s="619">
        <v>0</v>
      </c>
      <c r="AU127" s="619">
        <v>0</v>
      </c>
      <c r="AV127" s="619">
        <v>284132</v>
      </c>
      <c r="AW127" s="619">
        <v>284132</v>
      </c>
      <c r="AX127" s="619">
        <v>1006270</v>
      </c>
      <c r="AY127" s="619">
        <v>1006270</v>
      </c>
      <c r="AZ127" s="619">
        <v>2234996</v>
      </c>
      <c r="BA127" s="619">
        <v>0</v>
      </c>
      <c r="BB127" s="619">
        <v>0</v>
      </c>
      <c r="BC127" s="619">
        <v>0</v>
      </c>
      <c r="BD127" s="619">
        <v>0</v>
      </c>
      <c r="BE127" s="619">
        <v>0</v>
      </c>
      <c r="BF127" s="619">
        <v>0</v>
      </c>
      <c r="BG127" s="619">
        <v>0</v>
      </c>
      <c r="BH127" s="619">
        <v>0</v>
      </c>
      <c r="BI127" s="619">
        <v>0</v>
      </c>
      <c r="BJ127" s="619">
        <v>0</v>
      </c>
      <c r="BK127" s="619">
        <v>0</v>
      </c>
      <c r="BL127" s="619">
        <v>0</v>
      </c>
      <c r="BM127" s="619">
        <v>0</v>
      </c>
      <c r="BN127" s="619">
        <v>0</v>
      </c>
      <c r="BO127" s="619">
        <v>0</v>
      </c>
      <c r="BP127" s="619">
        <v>0</v>
      </c>
      <c r="BQ127" s="619">
        <v>0</v>
      </c>
      <c r="BR127" s="619">
        <v>0</v>
      </c>
      <c r="BS127" s="619">
        <v>0</v>
      </c>
      <c r="BT127" s="619">
        <v>0</v>
      </c>
      <c r="BU127" s="619">
        <v>0</v>
      </c>
      <c r="BV127" s="619">
        <v>751432</v>
      </c>
      <c r="BW127" s="619">
        <v>-687138</v>
      </c>
      <c r="BX127" s="620" t="s">
        <v>640</v>
      </c>
      <c r="BY127" s="620" t="s">
        <v>641</v>
      </c>
      <c r="BZ127" s="610" t="s">
        <v>474</v>
      </c>
      <c r="CA127" s="611" t="s">
        <v>499</v>
      </c>
      <c r="CB127" s="611" t="s">
        <v>905</v>
      </c>
      <c r="CC127" s="610" t="s">
        <v>1432</v>
      </c>
    </row>
    <row r="128" spans="1:81" x14ac:dyDescent="0.25">
      <c r="A128" s="610" t="s">
        <v>3385</v>
      </c>
      <c r="B128" s="617" t="s">
        <v>906</v>
      </c>
      <c r="C128" s="618" t="s">
        <v>907</v>
      </c>
      <c r="D128" s="619">
        <v>22164888</v>
      </c>
      <c r="E128" s="619">
        <v>0</v>
      </c>
      <c r="F128" s="619">
        <v>22164888</v>
      </c>
      <c r="G128" s="619">
        <v>0</v>
      </c>
      <c r="H128" s="619">
        <v>0</v>
      </c>
      <c r="I128" s="619">
        <v>0</v>
      </c>
      <c r="J128" s="619">
        <v>-629176</v>
      </c>
      <c r="K128" s="619">
        <v>0</v>
      </c>
      <c r="L128" s="619">
        <v>-629176</v>
      </c>
      <c r="M128" s="619">
        <v>-8039</v>
      </c>
      <c r="N128" s="619">
        <v>0</v>
      </c>
      <c r="O128" s="619">
        <v>-8039</v>
      </c>
      <c r="P128" s="619">
        <v>105266</v>
      </c>
      <c r="Q128" s="619">
        <v>0</v>
      </c>
      <c r="R128" s="619">
        <v>105266</v>
      </c>
      <c r="S128" s="619">
        <v>125833</v>
      </c>
      <c r="T128" s="619">
        <v>0</v>
      </c>
      <c r="U128" s="619">
        <v>125833</v>
      </c>
      <c r="V128" s="619">
        <v>560260</v>
      </c>
      <c r="W128" s="619">
        <v>0</v>
      </c>
      <c r="X128" s="619">
        <v>560260</v>
      </c>
      <c r="Y128" s="619">
        <v>0</v>
      </c>
      <c r="Z128" s="619">
        <v>0</v>
      </c>
      <c r="AA128" s="619">
        <v>0</v>
      </c>
      <c r="AB128" s="619">
        <v>1218401</v>
      </c>
      <c r="AC128" s="619">
        <v>0</v>
      </c>
      <c r="AD128" s="619">
        <v>1218401</v>
      </c>
      <c r="AE128" s="619">
        <v>554430</v>
      </c>
      <c r="AF128" s="619">
        <v>0</v>
      </c>
      <c r="AG128" s="619">
        <v>554430</v>
      </c>
      <c r="AH128" s="619">
        <v>-239001</v>
      </c>
      <c r="AI128" s="619">
        <v>0</v>
      </c>
      <c r="AJ128" s="619">
        <v>-239001</v>
      </c>
      <c r="AK128" s="619">
        <v>24482038</v>
      </c>
      <c r="AL128" s="619">
        <v>0</v>
      </c>
      <c r="AM128" s="619">
        <v>24482038</v>
      </c>
      <c r="AN128" s="619">
        <v>0</v>
      </c>
      <c r="AO128" s="619">
        <v>0</v>
      </c>
      <c r="AP128" s="619">
        <v>0</v>
      </c>
      <c r="AQ128" s="619">
        <v>0</v>
      </c>
      <c r="AR128" s="619">
        <v>0</v>
      </c>
      <c r="AS128" s="619">
        <v>0</v>
      </c>
      <c r="AT128" s="619">
        <v>0</v>
      </c>
      <c r="AU128" s="619">
        <v>0</v>
      </c>
      <c r="AV128" s="619">
        <v>0</v>
      </c>
      <c r="AW128" s="619">
        <v>0</v>
      </c>
      <c r="AX128" s="619">
        <v>0</v>
      </c>
      <c r="AY128" s="619">
        <v>0</v>
      </c>
      <c r="AZ128" s="619">
        <v>0</v>
      </c>
      <c r="BA128" s="619">
        <v>0</v>
      </c>
      <c r="BB128" s="619">
        <v>0</v>
      </c>
      <c r="BC128" s="619">
        <v>0</v>
      </c>
      <c r="BD128" s="619">
        <v>0</v>
      </c>
      <c r="BE128" s="619">
        <v>0</v>
      </c>
      <c r="BF128" s="619">
        <v>0</v>
      </c>
      <c r="BG128" s="619">
        <v>0</v>
      </c>
      <c r="BH128" s="619">
        <v>0</v>
      </c>
      <c r="BI128" s="619">
        <v>0</v>
      </c>
      <c r="BJ128" s="619">
        <v>0</v>
      </c>
      <c r="BK128" s="619">
        <v>0</v>
      </c>
      <c r="BL128" s="619">
        <v>0</v>
      </c>
      <c r="BM128" s="619">
        <v>0</v>
      </c>
      <c r="BN128" s="619">
        <v>0</v>
      </c>
      <c r="BO128" s="619">
        <v>0</v>
      </c>
      <c r="BP128" s="619">
        <v>0</v>
      </c>
      <c r="BQ128" s="619">
        <v>0</v>
      </c>
      <c r="BR128" s="619">
        <v>0</v>
      </c>
      <c r="BS128" s="619">
        <v>0</v>
      </c>
      <c r="BT128" s="619">
        <v>0</v>
      </c>
      <c r="BU128" s="619">
        <v>0</v>
      </c>
      <c r="BV128" s="619">
        <v>2194562</v>
      </c>
      <c r="BW128" s="619">
        <v>-1553474</v>
      </c>
      <c r="BX128" s="620" t="s">
        <v>630</v>
      </c>
      <c r="BY128" s="620" t="s">
        <v>557</v>
      </c>
      <c r="BZ128" s="610" t="s">
        <v>474</v>
      </c>
      <c r="CA128" s="611" t="s">
        <v>558</v>
      </c>
      <c r="CB128" s="611" t="s">
        <v>908</v>
      </c>
      <c r="CC128" s="610" t="s">
        <v>1432</v>
      </c>
    </row>
    <row r="129" spans="1:81" x14ac:dyDescent="0.25">
      <c r="A129" s="610" t="s">
        <v>3385</v>
      </c>
      <c r="B129" s="617" t="s">
        <v>909</v>
      </c>
      <c r="C129" s="618" t="s">
        <v>910</v>
      </c>
      <c r="D129" s="619">
        <v>49160001</v>
      </c>
      <c r="E129" s="619">
        <v>1328318</v>
      </c>
      <c r="F129" s="619">
        <v>50488319</v>
      </c>
      <c r="G129" s="619">
        <v>-75151</v>
      </c>
      <c r="H129" s="619">
        <v>-448</v>
      </c>
      <c r="I129" s="619">
        <v>-75599</v>
      </c>
      <c r="J129" s="619">
        <v>-197936</v>
      </c>
      <c r="K129" s="619">
        <v>0</v>
      </c>
      <c r="L129" s="619">
        <v>-197936</v>
      </c>
      <c r="M129" s="619">
        <v>0</v>
      </c>
      <c r="N129" s="619">
        <v>0</v>
      </c>
      <c r="O129" s="619">
        <v>0</v>
      </c>
      <c r="P129" s="619">
        <v>-619343</v>
      </c>
      <c r="Q129" s="619">
        <v>-13659</v>
      </c>
      <c r="R129" s="619">
        <v>-633002</v>
      </c>
      <c r="S129" s="619">
        <v>0</v>
      </c>
      <c r="T129" s="619">
        <v>0</v>
      </c>
      <c r="U129" s="619">
        <v>0</v>
      </c>
      <c r="V129" s="619">
        <v>3348837</v>
      </c>
      <c r="W129" s="619">
        <v>0</v>
      </c>
      <c r="X129" s="619">
        <v>3348837</v>
      </c>
      <c r="Y129" s="619">
        <v>0</v>
      </c>
      <c r="Z129" s="619">
        <v>0</v>
      </c>
      <c r="AA129" s="619">
        <v>0</v>
      </c>
      <c r="AB129" s="619">
        <v>0</v>
      </c>
      <c r="AC129" s="619">
        <v>0</v>
      </c>
      <c r="AD129" s="619">
        <v>0</v>
      </c>
      <c r="AE129" s="619">
        <v>1795661</v>
      </c>
      <c r="AF129" s="619">
        <v>0</v>
      </c>
      <c r="AG129" s="619">
        <v>1795661</v>
      </c>
      <c r="AH129" s="619">
        <v>-3681218</v>
      </c>
      <c r="AI129" s="619">
        <v>-29109</v>
      </c>
      <c r="AJ129" s="619">
        <v>-3710327</v>
      </c>
      <c r="AK129" s="619">
        <v>49928787</v>
      </c>
      <c r="AL129" s="619">
        <v>1285102</v>
      </c>
      <c r="AM129" s="619">
        <v>51213889</v>
      </c>
      <c r="AN129" s="619">
        <v>1285102</v>
      </c>
      <c r="AO129" s="619">
        <v>1285102</v>
      </c>
      <c r="AP129" s="619">
        <v>10884</v>
      </c>
      <c r="AQ129" s="619">
        <v>0</v>
      </c>
      <c r="AR129" s="619">
        <v>10884</v>
      </c>
      <c r="AS129" s="619">
        <v>0</v>
      </c>
      <c r="AT129" s="619">
        <v>0</v>
      </c>
      <c r="AU129" s="619">
        <v>0</v>
      </c>
      <c r="AV129" s="619">
        <v>146309</v>
      </c>
      <c r="AW129" s="619">
        <v>146309</v>
      </c>
      <c r="AX129" s="619">
        <v>201633</v>
      </c>
      <c r="AY129" s="619">
        <v>201633</v>
      </c>
      <c r="AZ129" s="619">
        <v>1229778</v>
      </c>
      <c r="BA129" s="619">
        <v>0</v>
      </c>
      <c r="BB129" s="619">
        <v>0</v>
      </c>
      <c r="BC129" s="619">
        <v>0</v>
      </c>
      <c r="BD129" s="619">
        <v>0</v>
      </c>
      <c r="BE129" s="619">
        <v>180451</v>
      </c>
      <c r="BF129" s="619">
        <v>180451</v>
      </c>
      <c r="BG129" s="619">
        <v>0</v>
      </c>
      <c r="BH129" s="619">
        <v>0</v>
      </c>
      <c r="BI129" s="619">
        <v>0</v>
      </c>
      <c r="BJ129" s="619">
        <v>180451</v>
      </c>
      <c r="BK129" s="619">
        <v>180451</v>
      </c>
      <c r="BL129" s="619">
        <v>0</v>
      </c>
      <c r="BM129" s="619">
        <v>0</v>
      </c>
      <c r="BN129" s="619">
        <v>0</v>
      </c>
      <c r="BO129" s="619">
        <v>0</v>
      </c>
      <c r="BP129" s="619">
        <v>0</v>
      </c>
      <c r="BQ129" s="619">
        <v>0</v>
      </c>
      <c r="BR129" s="619">
        <v>0</v>
      </c>
      <c r="BS129" s="619">
        <v>0</v>
      </c>
      <c r="BT129" s="619">
        <v>0</v>
      </c>
      <c r="BU129" s="619">
        <v>0</v>
      </c>
      <c r="BV129" s="619">
        <v>4697497</v>
      </c>
      <c r="BW129" s="619">
        <v>-1744869</v>
      </c>
      <c r="BX129" s="620" t="s">
        <v>498</v>
      </c>
      <c r="BY129" s="620" t="s">
        <v>473</v>
      </c>
      <c r="BZ129" s="610" t="s">
        <v>474</v>
      </c>
      <c r="CA129" s="611" t="s">
        <v>499</v>
      </c>
      <c r="CB129" s="611" t="s">
        <v>911</v>
      </c>
      <c r="CC129" s="610" t="s">
        <v>1432</v>
      </c>
    </row>
    <row r="130" spans="1:81" x14ac:dyDescent="0.25">
      <c r="A130" s="610" t="s">
        <v>3385</v>
      </c>
      <c r="B130" s="617" t="s">
        <v>912</v>
      </c>
      <c r="C130" s="618" t="s">
        <v>913</v>
      </c>
      <c r="D130" s="619">
        <v>32513122</v>
      </c>
      <c r="E130" s="619">
        <v>0</v>
      </c>
      <c r="F130" s="619">
        <v>32513122</v>
      </c>
      <c r="G130" s="619">
        <v>-16766</v>
      </c>
      <c r="H130" s="619">
        <v>0</v>
      </c>
      <c r="I130" s="619">
        <v>-16766</v>
      </c>
      <c r="J130" s="619">
        <v>0</v>
      </c>
      <c r="K130" s="619">
        <v>0</v>
      </c>
      <c r="L130" s="619">
        <v>0</v>
      </c>
      <c r="M130" s="619">
        <v>0</v>
      </c>
      <c r="N130" s="619">
        <v>0</v>
      </c>
      <c r="O130" s="619">
        <v>0</v>
      </c>
      <c r="P130" s="619">
        <v>-1452069</v>
      </c>
      <c r="Q130" s="619">
        <v>0</v>
      </c>
      <c r="R130" s="619">
        <v>-1452069</v>
      </c>
      <c r="S130" s="619">
        <v>933949</v>
      </c>
      <c r="T130" s="619">
        <v>0</v>
      </c>
      <c r="U130" s="619">
        <v>933949</v>
      </c>
      <c r="V130" s="619">
        <v>2168998</v>
      </c>
      <c r="W130" s="619">
        <v>0</v>
      </c>
      <c r="X130" s="619">
        <v>2168998</v>
      </c>
      <c r="Y130" s="619">
        <v>0</v>
      </c>
      <c r="Z130" s="619">
        <v>0</v>
      </c>
      <c r="AA130" s="619">
        <v>0</v>
      </c>
      <c r="AB130" s="619">
        <v>-549712</v>
      </c>
      <c r="AC130" s="619">
        <v>0</v>
      </c>
      <c r="AD130" s="619">
        <v>-549712</v>
      </c>
      <c r="AE130" s="619">
        <v>-2612463</v>
      </c>
      <c r="AF130" s="619">
        <v>0</v>
      </c>
      <c r="AG130" s="619">
        <v>-2612463</v>
      </c>
      <c r="AH130" s="619">
        <v>-1863381</v>
      </c>
      <c r="AI130" s="619">
        <v>0</v>
      </c>
      <c r="AJ130" s="619">
        <v>-1863381</v>
      </c>
      <c r="AK130" s="619">
        <v>29121678</v>
      </c>
      <c r="AL130" s="619">
        <v>0</v>
      </c>
      <c r="AM130" s="619">
        <v>29121678</v>
      </c>
      <c r="AN130" s="619">
        <v>0</v>
      </c>
      <c r="AO130" s="619">
        <v>0</v>
      </c>
      <c r="AP130" s="619">
        <v>580890</v>
      </c>
      <c r="AQ130" s="619">
        <v>0</v>
      </c>
      <c r="AR130" s="619">
        <v>580890</v>
      </c>
      <c r="AS130" s="619">
        <v>0</v>
      </c>
      <c r="AT130" s="619">
        <v>0</v>
      </c>
      <c r="AU130" s="619">
        <v>0</v>
      </c>
      <c r="AV130" s="619">
        <v>0</v>
      </c>
      <c r="AW130" s="619">
        <v>0</v>
      </c>
      <c r="AX130" s="619">
        <v>0</v>
      </c>
      <c r="AY130" s="619">
        <v>0</v>
      </c>
      <c r="AZ130" s="619">
        <v>0</v>
      </c>
      <c r="BA130" s="619">
        <v>0</v>
      </c>
      <c r="BB130" s="619">
        <v>0</v>
      </c>
      <c r="BC130" s="619">
        <v>0</v>
      </c>
      <c r="BD130" s="619">
        <v>0</v>
      </c>
      <c r="BE130" s="619">
        <v>0</v>
      </c>
      <c r="BF130" s="619">
        <v>0</v>
      </c>
      <c r="BG130" s="619">
        <v>0</v>
      </c>
      <c r="BH130" s="619">
        <v>0</v>
      </c>
      <c r="BI130" s="619">
        <v>0</v>
      </c>
      <c r="BJ130" s="619">
        <v>0</v>
      </c>
      <c r="BK130" s="619">
        <v>0</v>
      </c>
      <c r="BL130" s="619">
        <v>0</v>
      </c>
      <c r="BM130" s="619">
        <v>0</v>
      </c>
      <c r="BN130" s="619">
        <v>0</v>
      </c>
      <c r="BO130" s="619">
        <v>0</v>
      </c>
      <c r="BP130" s="619">
        <v>0</v>
      </c>
      <c r="BQ130" s="619">
        <v>0</v>
      </c>
      <c r="BR130" s="619">
        <v>0</v>
      </c>
      <c r="BS130" s="619">
        <v>0</v>
      </c>
      <c r="BT130" s="619">
        <v>0</v>
      </c>
      <c r="BU130" s="619">
        <v>0</v>
      </c>
      <c r="BV130" s="619">
        <v>3539331</v>
      </c>
      <c r="BW130" s="619">
        <v>-2118761</v>
      </c>
      <c r="BX130" s="620" t="s">
        <v>535</v>
      </c>
      <c r="BY130" s="620" t="s">
        <v>526</v>
      </c>
      <c r="BZ130" s="610" t="s">
        <v>535</v>
      </c>
      <c r="CA130" s="611" t="s">
        <v>475</v>
      </c>
      <c r="CB130" s="611" t="s">
        <v>914</v>
      </c>
      <c r="CC130" s="610" t="s">
        <v>1432</v>
      </c>
    </row>
    <row r="131" spans="1:81" x14ac:dyDescent="0.25">
      <c r="A131" s="610" t="s">
        <v>3385</v>
      </c>
      <c r="B131" s="617" t="s">
        <v>915</v>
      </c>
      <c r="C131" s="618" t="s">
        <v>916</v>
      </c>
      <c r="D131" s="619">
        <v>1100778</v>
      </c>
      <c r="E131" s="619">
        <v>0</v>
      </c>
      <c r="F131" s="619">
        <v>1100778</v>
      </c>
      <c r="G131" s="619">
        <v>0</v>
      </c>
      <c r="H131" s="619">
        <v>0</v>
      </c>
      <c r="I131" s="619">
        <v>0</v>
      </c>
      <c r="J131" s="619">
        <v>0</v>
      </c>
      <c r="K131" s="619">
        <v>0</v>
      </c>
      <c r="L131" s="619">
        <v>0</v>
      </c>
      <c r="M131" s="619">
        <v>0</v>
      </c>
      <c r="N131" s="619">
        <v>0</v>
      </c>
      <c r="O131" s="619">
        <v>0</v>
      </c>
      <c r="P131" s="619">
        <v>-8330</v>
      </c>
      <c r="Q131" s="619">
        <v>0</v>
      </c>
      <c r="R131" s="619">
        <v>-8330</v>
      </c>
      <c r="S131" s="619">
        <v>0</v>
      </c>
      <c r="T131" s="619">
        <v>0</v>
      </c>
      <c r="U131" s="619">
        <v>0</v>
      </c>
      <c r="V131" s="619">
        <v>0</v>
      </c>
      <c r="W131" s="619">
        <v>0</v>
      </c>
      <c r="X131" s="619">
        <v>0</v>
      </c>
      <c r="Y131" s="619">
        <v>0</v>
      </c>
      <c r="Z131" s="619">
        <v>0</v>
      </c>
      <c r="AA131" s="619">
        <v>0</v>
      </c>
      <c r="AB131" s="619">
        <v>0</v>
      </c>
      <c r="AC131" s="619">
        <v>0</v>
      </c>
      <c r="AD131" s="619">
        <v>0</v>
      </c>
      <c r="AE131" s="619">
        <v>107016</v>
      </c>
      <c r="AF131" s="619">
        <v>0</v>
      </c>
      <c r="AG131" s="619">
        <v>107016</v>
      </c>
      <c r="AH131" s="619">
        <v>-22289</v>
      </c>
      <c r="AI131" s="619">
        <v>0</v>
      </c>
      <c r="AJ131" s="619">
        <v>-22289</v>
      </c>
      <c r="AK131" s="619">
        <v>1177175</v>
      </c>
      <c r="AL131" s="619">
        <v>0</v>
      </c>
      <c r="AM131" s="619">
        <v>1177175</v>
      </c>
      <c r="AN131" s="619">
        <v>0</v>
      </c>
      <c r="AO131" s="619">
        <v>0</v>
      </c>
      <c r="AP131" s="619">
        <v>0</v>
      </c>
      <c r="AQ131" s="619">
        <v>0</v>
      </c>
      <c r="AR131" s="619">
        <v>0</v>
      </c>
      <c r="AS131" s="619">
        <v>0</v>
      </c>
      <c r="AT131" s="619">
        <v>0</v>
      </c>
      <c r="AU131" s="619">
        <v>0</v>
      </c>
      <c r="AV131" s="619">
        <v>0</v>
      </c>
      <c r="AW131" s="619">
        <v>0</v>
      </c>
      <c r="AX131" s="619">
        <v>0</v>
      </c>
      <c r="AY131" s="619">
        <v>0</v>
      </c>
      <c r="AZ131" s="619">
        <v>0</v>
      </c>
      <c r="BA131" s="619">
        <v>0</v>
      </c>
      <c r="BB131" s="619">
        <v>0</v>
      </c>
      <c r="BC131" s="619">
        <v>0</v>
      </c>
      <c r="BD131" s="619">
        <v>0</v>
      </c>
      <c r="BE131" s="619">
        <v>0</v>
      </c>
      <c r="BF131" s="619">
        <v>0</v>
      </c>
      <c r="BG131" s="619">
        <v>0</v>
      </c>
      <c r="BH131" s="619">
        <v>0</v>
      </c>
      <c r="BI131" s="619">
        <v>0</v>
      </c>
      <c r="BJ131" s="619">
        <v>0</v>
      </c>
      <c r="BK131" s="619">
        <v>0</v>
      </c>
      <c r="BL131" s="619">
        <v>0</v>
      </c>
      <c r="BM131" s="619">
        <v>0</v>
      </c>
      <c r="BN131" s="619">
        <v>0</v>
      </c>
      <c r="BO131" s="619">
        <v>0</v>
      </c>
      <c r="BP131" s="619">
        <v>0</v>
      </c>
      <c r="BQ131" s="619">
        <v>0</v>
      </c>
      <c r="BR131" s="619">
        <v>0</v>
      </c>
      <c r="BS131" s="619">
        <v>0</v>
      </c>
      <c r="BT131" s="619">
        <v>0</v>
      </c>
      <c r="BU131" s="619">
        <v>0</v>
      </c>
      <c r="BV131" s="619">
        <v>96814</v>
      </c>
      <c r="BW131" s="619">
        <v>-13173</v>
      </c>
      <c r="BX131" s="620" t="s">
        <v>535</v>
      </c>
      <c r="BY131" s="620" t="s">
        <v>473</v>
      </c>
      <c r="BZ131" s="610" t="s">
        <v>535</v>
      </c>
      <c r="CA131" s="611" t="s">
        <v>536</v>
      </c>
      <c r="CB131" s="611" t="s">
        <v>917</v>
      </c>
      <c r="CC131" s="610" t="s">
        <v>1432</v>
      </c>
    </row>
    <row r="132" spans="1:81" x14ac:dyDescent="0.25">
      <c r="A132" s="610" t="s">
        <v>3385</v>
      </c>
      <c r="B132" s="617" t="s">
        <v>918</v>
      </c>
      <c r="C132" s="618" t="s">
        <v>919</v>
      </c>
      <c r="D132" s="619">
        <v>273232299</v>
      </c>
      <c r="E132" s="619">
        <v>0</v>
      </c>
      <c r="F132" s="619">
        <v>273232299</v>
      </c>
      <c r="G132" s="619">
        <v>0</v>
      </c>
      <c r="H132" s="619">
        <v>0</v>
      </c>
      <c r="I132" s="619">
        <v>0</v>
      </c>
      <c r="J132" s="619">
        <v>-3274432</v>
      </c>
      <c r="K132" s="619">
        <v>0</v>
      </c>
      <c r="L132" s="619">
        <v>-3274432</v>
      </c>
      <c r="M132" s="619">
        <v>-977464</v>
      </c>
      <c r="N132" s="619">
        <v>0</v>
      </c>
      <c r="O132" s="619">
        <v>-977464</v>
      </c>
      <c r="P132" s="619">
        <v>-1203964</v>
      </c>
      <c r="Q132" s="619">
        <v>0</v>
      </c>
      <c r="R132" s="619">
        <v>-1203964</v>
      </c>
      <c r="S132" s="619">
        <v>0</v>
      </c>
      <c r="T132" s="619">
        <v>0</v>
      </c>
      <c r="U132" s="619">
        <v>0</v>
      </c>
      <c r="V132" s="619">
        <v>3666058</v>
      </c>
      <c r="W132" s="619">
        <v>0</v>
      </c>
      <c r="X132" s="619">
        <v>3666058</v>
      </c>
      <c r="Y132" s="619">
        <v>0</v>
      </c>
      <c r="Z132" s="619">
        <v>0</v>
      </c>
      <c r="AA132" s="619">
        <v>0</v>
      </c>
      <c r="AB132" s="619">
        <v>0</v>
      </c>
      <c r="AC132" s="619">
        <v>0</v>
      </c>
      <c r="AD132" s="619">
        <v>0</v>
      </c>
      <c r="AE132" s="619">
        <v>8631840</v>
      </c>
      <c r="AF132" s="619">
        <v>0</v>
      </c>
      <c r="AG132" s="619">
        <v>8631840</v>
      </c>
      <c r="AH132" s="619">
        <v>-9319955</v>
      </c>
      <c r="AI132" s="619">
        <v>0</v>
      </c>
      <c r="AJ132" s="619">
        <v>-9319955</v>
      </c>
      <c r="AK132" s="619">
        <v>274028814</v>
      </c>
      <c r="AL132" s="619">
        <v>0</v>
      </c>
      <c r="AM132" s="619">
        <v>274028814</v>
      </c>
      <c r="AN132" s="619">
        <v>0</v>
      </c>
      <c r="AO132" s="619">
        <v>0</v>
      </c>
      <c r="AP132" s="619">
        <v>0</v>
      </c>
      <c r="AQ132" s="619">
        <v>0</v>
      </c>
      <c r="AR132" s="619">
        <v>0</v>
      </c>
      <c r="AS132" s="619">
        <v>0</v>
      </c>
      <c r="AT132" s="619">
        <v>0</v>
      </c>
      <c r="AU132" s="619">
        <v>0</v>
      </c>
      <c r="AV132" s="619">
        <v>0</v>
      </c>
      <c r="AW132" s="619">
        <v>0</v>
      </c>
      <c r="AX132" s="619">
        <v>0</v>
      </c>
      <c r="AY132" s="619">
        <v>0</v>
      </c>
      <c r="AZ132" s="619">
        <v>0</v>
      </c>
      <c r="BA132" s="619">
        <v>0</v>
      </c>
      <c r="BB132" s="619">
        <v>0</v>
      </c>
      <c r="BC132" s="619">
        <v>0</v>
      </c>
      <c r="BD132" s="619">
        <v>0</v>
      </c>
      <c r="BE132" s="619">
        <v>0</v>
      </c>
      <c r="BF132" s="619">
        <v>0</v>
      </c>
      <c r="BG132" s="619">
        <v>0</v>
      </c>
      <c r="BH132" s="619">
        <v>0</v>
      </c>
      <c r="BI132" s="619">
        <v>0</v>
      </c>
      <c r="BJ132" s="619">
        <v>0</v>
      </c>
      <c r="BK132" s="619">
        <v>0</v>
      </c>
      <c r="BL132" s="619">
        <v>0</v>
      </c>
      <c r="BM132" s="619">
        <v>0</v>
      </c>
      <c r="BN132" s="619">
        <v>0</v>
      </c>
      <c r="BO132" s="619">
        <v>0</v>
      </c>
      <c r="BP132" s="619">
        <v>0</v>
      </c>
      <c r="BQ132" s="619">
        <v>0</v>
      </c>
      <c r="BR132" s="619">
        <v>0</v>
      </c>
      <c r="BS132" s="619">
        <v>0</v>
      </c>
      <c r="BT132" s="619">
        <v>0</v>
      </c>
      <c r="BU132" s="619">
        <v>0</v>
      </c>
      <c r="BV132" s="619">
        <v>25439446</v>
      </c>
      <c r="BW132" s="619">
        <v>-33745599</v>
      </c>
      <c r="BX132" s="620" t="s">
        <v>503</v>
      </c>
      <c r="BY132" s="620" t="s">
        <v>504</v>
      </c>
      <c r="BZ132" s="610" t="s">
        <v>645</v>
      </c>
      <c r="CA132" s="611" t="s">
        <v>506</v>
      </c>
      <c r="CB132" s="611" t="s">
        <v>920</v>
      </c>
      <c r="CC132" s="610" t="s">
        <v>1432</v>
      </c>
    </row>
    <row r="133" spans="1:81" x14ac:dyDescent="0.25">
      <c r="A133" s="610" t="s">
        <v>3385</v>
      </c>
      <c r="B133" s="617" t="s">
        <v>921</v>
      </c>
      <c r="C133" s="618" t="s">
        <v>922</v>
      </c>
      <c r="D133" s="619">
        <v>218467359</v>
      </c>
      <c r="E133" s="619">
        <v>0</v>
      </c>
      <c r="F133" s="619">
        <v>218467359</v>
      </c>
      <c r="G133" s="619">
        <v>-306390</v>
      </c>
      <c r="H133" s="619">
        <v>0</v>
      </c>
      <c r="I133" s="619">
        <v>-306390</v>
      </c>
      <c r="J133" s="619">
        <v>-217702</v>
      </c>
      <c r="K133" s="619">
        <v>0</v>
      </c>
      <c r="L133" s="619">
        <v>-217702</v>
      </c>
      <c r="M133" s="619">
        <v>0</v>
      </c>
      <c r="N133" s="619">
        <v>0</v>
      </c>
      <c r="O133" s="619">
        <v>0</v>
      </c>
      <c r="P133" s="619">
        <v>1676137</v>
      </c>
      <c r="Q133" s="619">
        <v>0</v>
      </c>
      <c r="R133" s="619">
        <v>1676137</v>
      </c>
      <c r="S133" s="619">
        <v>3018790</v>
      </c>
      <c r="T133" s="619">
        <v>0</v>
      </c>
      <c r="U133" s="619">
        <v>3018790</v>
      </c>
      <c r="V133" s="619">
        <v>65329631</v>
      </c>
      <c r="W133" s="619">
        <v>0</v>
      </c>
      <c r="X133" s="619">
        <v>65329631</v>
      </c>
      <c r="Y133" s="619">
        <v>0</v>
      </c>
      <c r="Z133" s="619">
        <v>0</v>
      </c>
      <c r="AA133" s="619">
        <v>0</v>
      </c>
      <c r="AB133" s="619">
        <v>0</v>
      </c>
      <c r="AC133" s="619">
        <v>0</v>
      </c>
      <c r="AD133" s="619">
        <v>0</v>
      </c>
      <c r="AE133" s="619">
        <v>-46434625</v>
      </c>
      <c r="AF133" s="619">
        <v>0</v>
      </c>
      <c r="AG133" s="619">
        <v>-46434625</v>
      </c>
      <c r="AH133" s="619">
        <v>-8950037</v>
      </c>
      <c r="AI133" s="619">
        <v>0</v>
      </c>
      <c r="AJ133" s="619">
        <v>-8950037</v>
      </c>
      <c r="AK133" s="619">
        <v>232800865</v>
      </c>
      <c r="AL133" s="619">
        <v>0</v>
      </c>
      <c r="AM133" s="619">
        <v>232800865</v>
      </c>
      <c r="AN133" s="619">
        <v>0</v>
      </c>
      <c r="AO133" s="619">
        <v>0</v>
      </c>
      <c r="AP133" s="619">
        <v>0</v>
      </c>
      <c r="AQ133" s="619">
        <v>0</v>
      </c>
      <c r="AR133" s="619">
        <v>0</v>
      </c>
      <c r="AS133" s="619">
        <v>0</v>
      </c>
      <c r="AT133" s="619">
        <v>0</v>
      </c>
      <c r="AU133" s="619">
        <v>0</v>
      </c>
      <c r="AV133" s="619">
        <v>0</v>
      </c>
      <c r="AW133" s="619">
        <v>0</v>
      </c>
      <c r="AX133" s="619">
        <v>0</v>
      </c>
      <c r="AY133" s="619">
        <v>0</v>
      </c>
      <c r="AZ133" s="619">
        <v>0</v>
      </c>
      <c r="BA133" s="619">
        <v>0</v>
      </c>
      <c r="BB133" s="619">
        <v>0</v>
      </c>
      <c r="BC133" s="619">
        <v>0</v>
      </c>
      <c r="BD133" s="619">
        <v>0</v>
      </c>
      <c r="BE133" s="619">
        <v>0</v>
      </c>
      <c r="BF133" s="619">
        <v>0</v>
      </c>
      <c r="BG133" s="619">
        <v>0</v>
      </c>
      <c r="BH133" s="619">
        <v>0</v>
      </c>
      <c r="BI133" s="619">
        <v>0</v>
      </c>
      <c r="BJ133" s="619">
        <v>0</v>
      </c>
      <c r="BK133" s="619">
        <v>0</v>
      </c>
      <c r="BL133" s="619">
        <v>0</v>
      </c>
      <c r="BM133" s="619">
        <v>0</v>
      </c>
      <c r="BN133" s="619">
        <v>0</v>
      </c>
      <c r="BO133" s="619">
        <v>0</v>
      </c>
      <c r="BP133" s="619">
        <v>0</v>
      </c>
      <c r="BQ133" s="619">
        <v>0</v>
      </c>
      <c r="BR133" s="619">
        <v>0</v>
      </c>
      <c r="BS133" s="619">
        <v>0</v>
      </c>
      <c r="BT133" s="619">
        <v>0</v>
      </c>
      <c r="BU133" s="619">
        <v>0</v>
      </c>
      <c r="BV133" s="619">
        <v>51712587</v>
      </c>
      <c r="BW133" s="619">
        <v>-29211787</v>
      </c>
      <c r="BX133" s="620" t="s">
        <v>503</v>
      </c>
      <c r="BY133" s="620" t="s">
        <v>504</v>
      </c>
      <c r="BZ133" s="610" t="s">
        <v>645</v>
      </c>
      <c r="CA133" s="611" t="s">
        <v>506</v>
      </c>
      <c r="CB133" s="611" t="s">
        <v>923</v>
      </c>
      <c r="CC133" s="610" t="s">
        <v>1432</v>
      </c>
    </row>
    <row r="134" spans="1:81" x14ac:dyDescent="0.25">
      <c r="A134" s="610" t="s">
        <v>3385</v>
      </c>
      <c r="B134" s="617" t="s">
        <v>924</v>
      </c>
      <c r="C134" s="618" t="s">
        <v>925</v>
      </c>
      <c r="D134" s="619">
        <v>43294045</v>
      </c>
      <c r="E134" s="619">
        <v>23777</v>
      </c>
      <c r="F134" s="619">
        <v>43317822</v>
      </c>
      <c r="G134" s="619">
        <v>-27638</v>
      </c>
      <c r="H134" s="619">
        <v>0</v>
      </c>
      <c r="I134" s="619">
        <v>-27638</v>
      </c>
      <c r="J134" s="619">
        <v>-118636</v>
      </c>
      <c r="K134" s="619">
        <v>0</v>
      </c>
      <c r="L134" s="619">
        <v>-118636</v>
      </c>
      <c r="M134" s="619">
        <v>0</v>
      </c>
      <c r="N134" s="619">
        <v>0</v>
      </c>
      <c r="O134" s="619">
        <v>0</v>
      </c>
      <c r="P134" s="619">
        <v>91047</v>
      </c>
      <c r="Q134" s="619">
        <v>0</v>
      </c>
      <c r="R134" s="619">
        <v>91047</v>
      </c>
      <c r="S134" s="619">
        <v>25879</v>
      </c>
      <c r="T134" s="619">
        <v>0</v>
      </c>
      <c r="U134" s="619">
        <v>25879</v>
      </c>
      <c r="V134" s="619">
        <v>964879</v>
      </c>
      <c r="W134" s="619">
        <v>0</v>
      </c>
      <c r="X134" s="619">
        <v>964879</v>
      </c>
      <c r="Y134" s="619">
        <v>0</v>
      </c>
      <c r="Z134" s="619">
        <v>0</v>
      </c>
      <c r="AA134" s="619">
        <v>0</v>
      </c>
      <c r="AB134" s="619">
        <v>0</v>
      </c>
      <c r="AC134" s="619">
        <v>0</v>
      </c>
      <c r="AD134" s="619">
        <v>0</v>
      </c>
      <c r="AE134" s="619">
        <v>0</v>
      </c>
      <c r="AF134" s="619">
        <v>0</v>
      </c>
      <c r="AG134" s="619">
        <v>0</v>
      </c>
      <c r="AH134" s="619">
        <v>-1116333</v>
      </c>
      <c r="AI134" s="619">
        <v>0</v>
      </c>
      <c r="AJ134" s="619">
        <v>-1116333</v>
      </c>
      <c r="AK134" s="619">
        <v>43231879</v>
      </c>
      <c r="AL134" s="619">
        <v>23777</v>
      </c>
      <c r="AM134" s="619">
        <v>43255656</v>
      </c>
      <c r="AN134" s="619">
        <v>23777</v>
      </c>
      <c r="AO134" s="619">
        <v>23777</v>
      </c>
      <c r="AP134" s="619">
        <v>3051516</v>
      </c>
      <c r="AQ134" s="619">
        <v>0</v>
      </c>
      <c r="AR134" s="619">
        <v>3051516</v>
      </c>
      <c r="AS134" s="619">
        <v>0</v>
      </c>
      <c r="AT134" s="619">
        <v>0</v>
      </c>
      <c r="AU134" s="619">
        <v>0</v>
      </c>
      <c r="AV134" s="619">
        <v>808</v>
      </c>
      <c r="AW134" s="619">
        <v>808</v>
      </c>
      <c r="AX134" s="619">
        <v>0</v>
      </c>
      <c r="AY134" s="619">
        <v>0</v>
      </c>
      <c r="AZ134" s="619">
        <v>24585</v>
      </c>
      <c r="BA134" s="619">
        <v>0</v>
      </c>
      <c r="BB134" s="619">
        <v>0</v>
      </c>
      <c r="BC134" s="619">
        <v>0</v>
      </c>
      <c r="BD134" s="619">
        <v>0</v>
      </c>
      <c r="BE134" s="619">
        <v>34711</v>
      </c>
      <c r="BF134" s="619">
        <v>34711</v>
      </c>
      <c r="BG134" s="619">
        <v>0</v>
      </c>
      <c r="BH134" s="619">
        <v>0</v>
      </c>
      <c r="BI134" s="619">
        <v>0</v>
      </c>
      <c r="BJ134" s="619">
        <v>34711</v>
      </c>
      <c r="BK134" s="619">
        <v>34711</v>
      </c>
      <c r="BL134" s="619">
        <v>0</v>
      </c>
      <c r="BM134" s="619">
        <v>0</v>
      </c>
      <c r="BN134" s="619">
        <v>0</v>
      </c>
      <c r="BO134" s="619">
        <v>0</v>
      </c>
      <c r="BP134" s="619">
        <v>0</v>
      </c>
      <c r="BQ134" s="619">
        <v>0</v>
      </c>
      <c r="BR134" s="619">
        <v>0</v>
      </c>
      <c r="BS134" s="619">
        <v>0</v>
      </c>
      <c r="BT134" s="619">
        <v>0</v>
      </c>
      <c r="BU134" s="619">
        <v>0</v>
      </c>
      <c r="BV134" s="619">
        <v>1243500</v>
      </c>
      <c r="BW134" s="619">
        <v>-1584957</v>
      </c>
      <c r="BX134" s="620" t="s">
        <v>591</v>
      </c>
      <c r="BY134" s="620" t="s">
        <v>473</v>
      </c>
      <c r="BZ134" s="610" t="s">
        <v>474</v>
      </c>
      <c r="CA134" s="611" t="s">
        <v>499</v>
      </c>
      <c r="CB134" s="611" t="s">
        <v>926</v>
      </c>
      <c r="CC134" s="610" t="s">
        <v>1432</v>
      </c>
    </row>
    <row r="135" spans="1:81" x14ac:dyDescent="0.25">
      <c r="A135" s="610" t="s">
        <v>3385</v>
      </c>
      <c r="B135" s="617" t="s">
        <v>927</v>
      </c>
      <c r="C135" s="618" t="s">
        <v>928</v>
      </c>
      <c r="D135" s="619">
        <v>75606376</v>
      </c>
      <c r="E135" s="619">
        <v>3383636</v>
      </c>
      <c r="F135" s="619">
        <v>78990012</v>
      </c>
      <c r="G135" s="619">
        <v>-40988</v>
      </c>
      <c r="H135" s="619">
        <v>0</v>
      </c>
      <c r="I135" s="619">
        <v>-40988</v>
      </c>
      <c r="J135" s="619">
        <v>-1101830</v>
      </c>
      <c r="K135" s="619">
        <v>0</v>
      </c>
      <c r="L135" s="619">
        <v>-1101830</v>
      </c>
      <c r="M135" s="619">
        <v>2543135</v>
      </c>
      <c r="N135" s="619">
        <v>0</v>
      </c>
      <c r="O135" s="619">
        <v>2543135</v>
      </c>
      <c r="P135" s="619">
        <v>1540080</v>
      </c>
      <c r="Q135" s="619">
        <v>0</v>
      </c>
      <c r="R135" s="619">
        <v>1540080</v>
      </c>
      <c r="S135" s="619">
        <v>0</v>
      </c>
      <c r="T135" s="619">
        <v>0</v>
      </c>
      <c r="U135" s="619">
        <v>0</v>
      </c>
      <c r="V135" s="619">
        <v>923377</v>
      </c>
      <c r="W135" s="619">
        <v>0</v>
      </c>
      <c r="X135" s="619">
        <v>923377</v>
      </c>
      <c r="Y135" s="619">
        <v>0</v>
      </c>
      <c r="Z135" s="619">
        <v>0</v>
      </c>
      <c r="AA135" s="619">
        <v>0</v>
      </c>
      <c r="AB135" s="619">
        <v>26510</v>
      </c>
      <c r="AC135" s="619">
        <v>0</v>
      </c>
      <c r="AD135" s="619">
        <v>26510</v>
      </c>
      <c r="AE135" s="619">
        <v>5877196</v>
      </c>
      <c r="AF135" s="619">
        <v>0</v>
      </c>
      <c r="AG135" s="619">
        <v>5877196</v>
      </c>
      <c r="AH135" s="619">
        <v>-1138977</v>
      </c>
      <c r="AI135" s="619">
        <v>0</v>
      </c>
      <c r="AJ135" s="619">
        <v>-1138977</v>
      </c>
      <c r="AK135" s="619">
        <v>85336709</v>
      </c>
      <c r="AL135" s="619">
        <v>3383636</v>
      </c>
      <c r="AM135" s="619">
        <v>88720345</v>
      </c>
      <c r="AN135" s="619">
        <v>3383636</v>
      </c>
      <c r="AO135" s="619">
        <v>3383636</v>
      </c>
      <c r="AP135" s="619">
        <v>4361</v>
      </c>
      <c r="AQ135" s="619">
        <v>1387520</v>
      </c>
      <c r="AR135" s="619">
        <v>1391881</v>
      </c>
      <c r="AS135" s="619">
        <v>0</v>
      </c>
      <c r="AT135" s="619">
        <v>0</v>
      </c>
      <c r="AU135" s="619">
        <v>0</v>
      </c>
      <c r="AV135" s="619">
        <v>52519</v>
      </c>
      <c r="AW135" s="619">
        <v>52519</v>
      </c>
      <c r="AX135" s="619">
        <v>389651</v>
      </c>
      <c r="AY135" s="619">
        <v>389651</v>
      </c>
      <c r="AZ135" s="619">
        <v>1887331</v>
      </c>
      <c r="BA135" s="619">
        <v>0</v>
      </c>
      <c r="BB135" s="619">
        <v>0</v>
      </c>
      <c r="BC135" s="619">
        <v>0</v>
      </c>
      <c r="BD135" s="619">
        <v>0</v>
      </c>
      <c r="BE135" s="619">
        <v>107144</v>
      </c>
      <c r="BF135" s="619">
        <v>107144</v>
      </c>
      <c r="BG135" s="619">
        <v>0</v>
      </c>
      <c r="BH135" s="619">
        <v>0</v>
      </c>
      <c r="BI135" s="619">
        <v>0</v>
      </c>
      <c r="BJ135" s="619">
        <v>107144</v>
      </c>
      <c r="BK135" s="619">
        <v>107144</v>
      </c>
      <c r="BL135" s="619">
        <v>2461447</v>
      </c>
      <c r="BM135" s="619">
        <v>2461447</v>
      </c>
      <c r="BN135" s="619">
        <v>2279687</v>
      </c>
      <c r="BO135" s="619">
        <v>2279687</v>
      </c>
      <c r="BP135" s="619">
        <v>0</v>
      </c>
      <c r="BQ135" s="619">
        <v>0</v>
      </c>
      <c r="BR135" s="619">
        <v>0</v>
      </c>
      <c r="BS135" s="619">
        <v>0</v>
      </c>
      <c r="BT135" s="619">
        <v>2366037</v>
      </c>
      <c r="BU135" s="619">
        <v>2366037</v>
      </c>
      <c r="BV135" s="619">
        <v>10182040</v>
      </c>
      <c r="BW135" s="619">
        <v>-439060</v>
      </c>
      <c r="BX135" s="620" t="s">
        <v>535</v>
      </c>
      <c r="BY135" s="620" t="s">
        <v>771</v>
      </c>
      <c r="BZ135" s="610" t="s">
        <v>535</v>
      </c>
      <c r="CA135" s="611" t="s">
        <v>516</v>
      </c>
      <c r="CB135" s="611" t="s">
        <v>929</v>
      </c>
      <c r="CC135" s="610" t="s">
        <v>1432</v>
      </c>
    </row>
    <row r="136" spans="1:81" x14ac:dyDescent="0.25">
      <c r="A136" s="610" t="s">
        <v>3385</v>
      </c>
      <c r="B136" s="617" t="s">
        <v>930</v>
      </c>
      <c r="C136" s="618" t="s">
        <v>931</v>
      </c>
      <c r="D136" s="619">
        <v>67411467</v>
      </c>
      <c r="E136" s="619">
        <v>0</v>
      </c>
      <c r="F136" s="619">
        <v>67411467</v>
      </c>
      <c r="G136" s="619">
        <v>0</v>
      </c>
      <c r="H136" s="619">
        <v>0</v>
      </c>
      <c r="I136" s="619">
        <v>0</v>
      </c>
      <c r="J136" s="619">
        <v>-379306</v>
      </c>
      <c r="K136" s="619">
        <v>0</v>
      </c>
      <c r="L136" s="619">
        <v>-379306</v>
      </c>
      <c r="M136" s="619">
        <v>-760242</v>
      </c>
      <c r="N136" s="619">
        <v>0</v>
      </c>
      <c r="O136" s="619">
        <v>-760242</v>
      </c>
      <c r="P136" s="619">
        <v>0</v>
      </c>
      <c r="Q136" s="619">
        <v>0</v>
      </c>
      <c r="R136" s="619">
        <v>0</v>
      </c>
      <c r="S136" s="619">
        <v>260349</v>
      </c>
      <c r="T136" s="619">
        <v>0</v>
      </c>
      <c r="U136" s="619">
        <v>260349</v>
      </c>
      <c r="V136" s="619">
        <v>2613670</v>
      </c>
      <c r="W136" s="619">
        <v>0</v>
      </c>
      <c r="X136" s="619">
        <v>2613670</v>
      </c>
      <c r="Y136" s="619">
        <v>0</v>
      </c>
      <c r="Z136" s="619">
        <v>0</v>
      </c>
      <c r="AA136" s="619">
        <v>0</v>
      </c>
      <c r="AB136" s="619">
        <v>-132986</v>
      </c>
      <c r="AC136" s="619">
        <v>0</v>
      </c>
      <c r="AD136" s="619">
        <v>-132986</v>
      </c>
      <c r="AE136" s="619">
        <v>3321987</v>
      </c>
      <c r="AF136" s="619">
        <v>0</v>
      </c>
      <c r="AG136" s="619">
        <v>3321987</v>
      </c>
      <c r="AH136" s="619">
        <v>-1497534</v>
      </c>
      <c r="AI136" s="619">
        <v>0</v>
      </c>
      <c r="AJ136" s="619">
        <v>-1497534</v>
      </c>
      <c r="AK136" s="619">
        <v>71216711</v>
      </c>
      <c r="AL136" s="619">
        <v>0</v>
      </c>
      <c r="AM136" s="619">
        <v>71216711</v>
      </c>
      <c r="AN136" s="619">
        <v>0</v>
      </c>
      <c r="AO136" s="619">
        <v>0</v>
      </c>
      <c r="AP136" s="619">
        <v>0</v>
      </c>
      <c r="AQ136" s="619">
        <v>0</v>
      </c>
      <c r="AR136" s="619">
        <v>0</v>
      </c>
      <c r="AS136" s="619">
        <v>0</v>
      </c>
      <c r="AT136" s="619">
        <v>0</v>
      </c>
      <c r="AU136" s="619">
        <v>0</v>
      </c>
      <c r="AV136" s="619">
        <v>0</v>
      </c>
      <c r="AW136" s="619">
        <v>0</v>
      </c>
      <c r="AX136" s="619">
        <v>0</v>
      </c>
      <c r="AY136" s="619">
        <v>0</v>
      </c>
      <c r="AZ136" s="619">
        <v>0</v>
      </c>
      <c r="BA136" s="619">
        <v>0</v>
      </c>
      <c r="BB136" s="619">
        <v>0</v>
      </c>
      <c r="BC136" s="619">
        <v>0</v>
      </c>
      <c r="BD136" s="619">
        <v>0</v>
      </c>
      <c r="BE136" s="619">
        <v>0</v>
      </c>
      <c r="BF136" s="619">
        <v>0</v>
      </c>
      <c r="BG136" s="619">
        <v>0</v>
      </c>
      <c r="BH136" s="619">
        <v>0</v>
      </c>
      <c r="BI136" s="619">
        <v>0</v>
      </c>
      <c r="BJ136" s="619">
        <v>0</v>
      </c>
      <c r="BK136" s="619">
        <v>0</v>
      </c>
      <c r="BL136" s="619">
        <v>0</v>
      </c>
      <c r="BM136" s="619">
        <v>0</v>
      </c>
      <c r="BN136" s="619">
        <v>0</v>
      </c>
      <c r="BO136" s="619">
        <v>0</v>
      </c>
      <c r="BP136" s="619">
        <v>0</v>
      </c>
      <c r="BQ136" s="619">
        <v>0</v>
      </c>
      <c r="BR136" s="619">
        <v>0</v>
      </c>
      <c r="BS136" s="619">
        <v>0</v>
      </c>
      <c r="BT136" s="619">
        <v>0</v>
      </c>
      <c r="BU136" s="619">
        <v>0</v>
      </c>
      <c r="BV136" s="619">
        <v>6901557</v>
      </c>
      <c r="BW136" s="619">
        <v>-3026448</v>
      </c>
      <c r="BX136" s="620" t="s">
        <v>503</v>
      </c>
      <c r="BY136" s="620" t="s">
        <v>504</v>
      </c>
      <c r="BZ136" s="610" t="s">
        <v>505</v>
      </c>
      <c r="CA136" s="611" t="s">
        <v>506</v>
      </c>
      <c r="CB136" s="611" t="s">
        <v>932</v>
      </c>
      <c r="CC136" s="610" t="s">
        <v>1432</v>
      </c>
    </row>
    <row r="137" spans="1:81" x14ac:dyDescent="0.25">
      <c r="A137" s="610" t="s">
        <v>3385</v>
      </c>
      <c r="B137" s="617" t="s">
        <v>933</v>
      </c>
      <c r="C137" s="618" t="s">
        <v>934</v>
      </c>
      <c r="D137" s="619">
        <v>89786546</v>
      </c>
      <c r="E137" s="619">
        <v>1246481</v>
      </c>
      <c r="F137" s="619">
        <v>91033027</v>
      </c>
      <c r="G137" s="619">
        <v>-38670</v>
      </c>
      <c r="H137" s="619">
        <v>0</v>
      </c>
      <c r="I137" s="619">
        <v>-38670</v>
      </c>
      <c r="J137" s="619">
        <v>-1164716</v>
      </c>
      <c r="K137" s="619">
        <v>0</v>
      </c>
      <c r="L137" s="619">
        <v>-1164716</v>
      </c>
      <c r="M137" s="619">
        <v>0</v>
      </c>
      <c r="N137" s="619">
        <v>0</v>
      </c>
      <c r="O137" s="619">
        <v>0</v>
      </c>
      <c r="P137" s="619">
        <v>-1123216</v>
      </c>
      <c r="Q137" s="619">
        <v>0</v>
      </c>
      <c r="R137" s="619">
        <v>-1123216</v>
      </c>
      <c r="S137" s="619">
        <v>120999</v>
      </c>
      <c r="T137" s="619">
        <v>0</v>
      </c>
      <c r="U137" s="619">
        <v>120999</v>
      </c>
      <c r="V137" s="619">
        <v>2820726</v>
      </c>
      <c r="W137" s="619">
        <v>0</v>
      </c>
      <c r="X137" s="619">
        <v>2820726</v>
      </c>
      <c r="Y137" s="619">
        <v>0</v>
      </c>
      <c r="Z137" s="619">
        <v>0</v>
      </c>
      <c r="AA137" s="619">
        <v>0</v>
      </c>
      <c r="AB137" s="619">
        <v>478047</v>
      </c>
      <c r="AC137" s="619">
        <v>0</v>
      </c>
      <c r="AD137" s="619">
        <v>478047</v>
      </c>
      <c r="AE137" s="619">
        <v>-2614036</v>
      </c>
      <c r="AF137" s="619">
        <v>0</v>
      </c>
      <c r="AG137" s="619">
        <v>-2614036</v>
      </c>
      <c r="AH137" s="619">
        <v>-1235742</v>
      </c>
      <c r="AI137" s="619">
        <v>0</v>
      </c>
      <c r="AJ137" s="619">
        <v>-1235742</v>
      </c>
      <c r="AK137" s="619">
        <v>88194654</v>
      </c>
      <c r="AL137" s="619">
        <v>1246481</v>
      </c>
      <c r="AM137" s="619">
        <v>89441135</v>
      </c>
      <c r="AN137" s="619">
        <v>1246481</v>
      </c>
      <c r="AO137" s="619">
        <v>1246481</v>
      </c>
      <c r="AP137" s="619">
        <v>0</v>
      </c>
      <c r="AQ137" s="619">
        <v>0</v>
      </c>
      <c r="AR137" s="619">
        <v>0</v>
      </c>
      <c r="AS137" s="619">
        <v>0</v>
      </c>
      <c r="AT137" s="619">
        <v>0</v>
      </c>
      <c r="AU137" s="619">
        <v>0</v>
      </c>
      <c r="AV137" s="619">
        <v>128642</v>
      </c>
      <c r="AW137" s="619">
        <v>128642</v>
      </c>
      <c r="AX137" s="619">
        <v>0</v>
      </c>
      <c r="AY137" s="619">
        <v>0</v>
      </c>
      <c r="AZ137" s="619">
        <v>1375123</v>
      </c>
      <c r="BA137" s="619">
        <v>0</v>
      </c>
      <c r="BB137" s="619">
        <v>0</v>
      </c>
      <c r="BC137" s="619">
        <v>0</v>
      </c>
      <c r="BD137" s="619">
        <v>0</v>
      </c>
      <c r="BE137" s="619">
        <v>165000</v>
      </c>
      <c r="BF137" s="619">
        <v>165000</v>
      </c>
      <c r="BG137" s="619">
        <v>0</v>
      </c>
      <c r="BH137" s="619">
        <v>0</v>
      </c>
      <c r="BI137" s="619">
        <v>0</v>
      </c>
      <c r="BJ137" s="619">
        <v>165000</v>
      </c>
      <c r="BK137" s="619">
        <v>165000</v>
      </c>
      <c r="BL137" s="619">
        <v>0</v>
      </c>
      <c r="BM137" s="619">
        <v>0</v>
      </c>
      <c r="BN137" s="619">
        <v>0</v>
      </c>
      <c r="BO137" s="619">
        <v>0</v>
      </c>
      <c r="BP137" s="619">
        <v>0</v>
      </c>
      <c r="BQ137" s="619">
        <v>0</v>
      </c>
      <c r="BR137" s="619">
        <v>0</v>
      </c>
      <c r="BS137" s="619">
        <v>0</v>
      </c>
      <c r="BT137" s="619">
        <v>0</v>
      </c>
      <c r="BU137" s="619">
        <v>0</v>
      </c>
      <c r="BV137" s="619">
        <v>9379315</v>
      </c>
      <c r="BW137" s="619">
        <v>-2711251</v>
      </c>
      <c r="BX137" s="620" t="s">
        <v>513</v>
      </c>
      <c r="BY137" s="620" t="s">
        <v>584</v>
      </c>
      <c r="BZ137" s="610" t="s">
        <v>515</v>
      </c>
      <c r="CA137" s="611" t="s">
        <v>516</v>
      </c>
      <c r="CB137" s="611" t="s">
        <v>935</v>
      </c>
      <c r="CC137" s="610" t="s">
        <v>1432</v>
      </c>
    </row>
    <row r="138" spans="1:81" x14ac:dyDescent="0.25">
      <c r="A138" s="610" t="s">
        <v>3386</v>
      </c>
      <c r="B138" s="617" t="s">
        <v>936</v>
      </c>
      <c r="C138" s="618" t="s">
        <v>937</v>
      </c>
      <c r="D138" s="619">
        <v>49714220</v>
      </c>
      <c r="E138" s="619">
        <v>0</v>
      </c>
      <c r="F138" s="619">
        <v>49714220</v>
      </c>
      <c r="G138" s="619">
        <v>-2411</v>
      </c>
      <c r="H138" s="619">
        <v>0</v>
      </c>
      <c r="I138" s="619">
        <v>-2411</v>
      </c>
      <c r="J138" s="619">
        <v>0</v>
      </c>
      <c r="K138" s="619">
        <v>0</v>
      </c>
      <c r="L138" s="619">
        <v>0</v>
      </c>
      <c r="M138" s="619">
        <v>0</v>
      </c>
      <c r="N138" s="619">
        <v>0</v>
      </c>
      <c r="O138" s="619">
        <v>0</v>
      </c>
      <c r="P138" s="619">
        <v>2258609</v>
      </c>
      <c r="Q138" s="619">
        <v>0</v>
      </c>
      <c r="R138" s="619">
        <v>2258609</v>
      </c>
      <c r="S138" s="619">
        <v>0</v>
      </c>
      <c r="T138" s="619">
        <v>0</v>
      </c>
      <c r="U138" s="619">
        <v>0</v>
      </c>
      <c r="V138" s="619">
        <v>1416614</v>
      </c>
      <c r="W138" s="619">
        <v>0</v>
      </c>
      <c r="X138" s="619">
        <v>1416614</v>
      </c>
      <c r="Y138" s="619">
        <v>0</v>
      </c>
      <c r="Z138" s="619">
        <v>0</v>
      </c>
      <c r="AA138" s="619">
        <v>0</v>
      </c>
      <c r="AB138" s="619">
        <v>0</v>
      </c>
      <c r="AC138" s="619">
        <v>0</v>
      </c>
      <c r="AD138" s="619">
        <v>0</v>
      </c>
      <c r="AE138" s="619">
        <v>-1993412</v>
      </c>
      <c r="AF138" s="619">
        <v>0</v>
      </c>
      <c r="AG138" s="619">
        <v>-1993412</v>
      </c>
      <c r="AH138" s="619">
        <v>0</v>
      </c>
      <c r="AI138" s="619">
        <v>0</v>
      </c>
      <c r="AJ138" s="619">
        <v>0</v>
      </c>
      <c r="AK138" s="619">
        <v>51393620</v>
      </c>
      <c r="AL138" s="619">
        <v>0</v>
      </c>
      <c r="AM138" s="619">
        <v>51393620</v>
      </c>
      <c r="AN138" s="619">
        <v>0</v>
      </c>
      <c r="AO138" s="619">
        <v>0</v>
      </c>
      <c r="AP138" s="619">
        <v>0</v>
      </c>
      <c r="AQ138" s="619">
        <v>0</v>
      </c>
      <c r="AR138" s="619">
        <v>0</v>
      </c>
      <c r="AS138" s="619">
        <v>0</v>
      </c>
      <c r="AT138" s="619">
        <v>0</v>
      </c>
      <c r="AU138" s="619">
        <v>0</v>
      </c>
      <c r="AV138" s="619">
        <v>0</v>
      </c>
      <c r="AW138" s="619">
        <v>0</v>
      </c>
      <c r="AX138" s="619">
        <v>0</v>
      </c>
      <c r="AY138" s="619">
        <v>0</v>
      </c>
      <c r="AZ138" s="619">
        <v>0</v>
      </c>
      <c r="BA138" s="619">
        <v>0</v>
      </c>
      <c r="BB138" s="619">
        <v>0</v>
      </c>
      <c r="BC138" s="619">
        <v>0</v>
      </c>
      <c r="BD138" s="619">
        <v>0</v>
      </c>
      <c r="BE138" s="619">
        <v>0</v>
      </c>
      <c r="BF138" s="619">
        <v>0</v>
      </c>
      <c r="BG138" s="619">
        <v>0</v>
      </c>
      <c r="BH138" s="619">
        <v>0</v>
      </c>
      <c r="BI138" s="619">
        <v>0</v>
      </c>
      <c r="BJ138" s="619">
        <v>0</v>
      </c>
      <c r="BK138" s="619">
        <v>0</v>
      </c>
      <c r="BL138" s="619">
        <v>0</v>
      </c>
      <c r="BM138" s="619">
        <v>0</v>
      </c>
      <c r="BN138" s="619">
        <v>0</v>
      </c>
      <c r="BO138" s="619">
        <v>0</v>
      </c>
      <c r="BP138" s="619">
        <v>0</v>
      </c>
      <c r="BQ138" s="619">
        <v>0</v>
      </c>
      <c r="BR138" s="619">
        <v>0</v>
      </c>
      <c r="BS138" s="619">
        <v>0</v>
      </c>
      <c r="BT138" s="619">
        <v>0</v>
      </c>
      <c r="BU138" s="619">
        <v>0</v>
      </c>
      <c r="BV138" s="619">
        <v>7339377</v>
      </c>
      <c r="BW138" s="619">
        <v>-2329965</v>
      </c>
      <c r="BX138" s="620" t="s">
        <v>513</v>
      </c>
      <c r="BY138" s="620" t="s">
        <v>938</v>
      </c>
      <c r="BZ138" s="610" t="s">
        <v>515</v>
      </c>
      <c r="CA138" s="611" t="s">
        <v>558</v>
      </c>
      <c r="CB138" s="611" t="s">
        <v>939</v>
      </c>
      <c r="CC138" s="610" t="s">
        <v>1432</v>
      </c>
    </row>
    <row r="139" spans="1:81" x14ac:dyDescent="0.25">
      <c r="A139" s="610" t="s">
        <v>3385</v>
      </c>
      <c r="B139" s="617" t="s">
        <v>940</v>
      </c>
      <c r="C139" s="618" t="s">
        <v>941</v>
      </c>
      <c r="D139" s="619">
        <v>143819014</v>
      </c>
      <c r="E139" s="619">
        <v>1032943</v>
      </c>
      <c r="F139" s="619">
        <v>144851957</v>
      </c>
      <c r="G139" s="619">
        <v>-235523</v>
      </c>
      <c r="H139" s="619">
        <v>-26</v>
      </c>
      <c r="I139" s="619">
        <v>-235549</v>
      </c>
      <c r="J139" s="619">
        <v>-1783348</v>
      </c>
      <c r="K139" s="619">
        <v>-224810</v>
      </c>
      <c r="L139" s="619">
        <v>-2008158</v>
      </c>
      <c r="M139" s="619">
        <v>0</v>
      </c>
      <c r="N139" s="619">
        <v>0</v>
      </c>
      <c r="O139" s="619">
        <v>0</v>
      </c>
      <c r="P139" s="619">
        <v>-1724344</v>
      </c>
      <c r="Q139" s="619">
        <v>0</v>
      </c>
      <c r="R139" s="619">
        <v>-1724344</v>
      </c>
      <c r="S139" s="619">
        <v>1787168</v>
      </c>
      <c r="T139" s="619">
        <v>0</v>
      </c>
      <c r="U139" s="619">
        <v>1787168</v>
      </c>
      <c r="V139" s="619">
        <v>12840498</v>
      </c>
      <c r="W139" s="619">
        <v>0</v>
      </c>
      <c r="X139" s="619">
        <v>12840498</v>
      </c>
      <c r="Y139" s="619">
        <v>0</v>
      </c>
      <c r="Z139" s="619">
        <v>0</v>
      </c>
      <c r="AA139" s="619">
        <v>0</v>
      </c>
      <c r="AB139" s="619">
        <v>-1607168</v>
      </c>
      <c r="AC139" s="619">
        <v>0</v>
      </c>
      <c r="AD139" s="619">
        <v>-1607168</v>
      </c>
      <c r="AE139" s="619">
        <v>-10996000</v>
      </c>
      <c r="AF139" s="619">
        <v>0</v>
      </c>
      <c r="AG139" s="619">
        <v>-10996000</v>
      </c>
      <c r="AH139" s="619">
        <v>-152000</v>
      </c>
      <c r="AI139" s="619">
        <v>0</v>
      </c>
      <c r="AJ139" s="619">
        <v>-152000</v>
      </c>
      <c r="AK139" s="619">
        <v>143731645</v>
      </c>
      <c r="AL139" s="619">
        <v>1032917</v>
      </c>
      <c r="AM139" s="619">
        <v>144764562</v>
      </c>
      <c r="AN139" s="619">
        <v>1032917</v>
      </c>
      <c r="AO139" s="619">
        <v>1032917</v>
      </c>
      <c r="AP139" s="619">
        <v>0</v>
      </c>
      <c r="AQ139" s="619">
        <v>0</v>
      </c>
      <c r="AR139" s="619">
        <v>0</v>
      </c>
      <c r="AS139" s="619">
        <v>0</v>
      </c>
      <c r="AT139" s="619">
        <v>0</v>
      </c>
      <c r="AU139" s="619">
        <v>0</v>
      </c>
      <c r="AV139" s="619">
        <v>385012</v>
      </c>
      <c r="AW139" s="619">
        <v>385012</v>
      </c>
      <c r="AX139" s="619">
        <v>1466410</v>
      </c>
      <c r="AY139" s="619">
        <v>1466410</v>
      </c>
      <c r="AZ139" s="619">
        <v>0</v>
      </c>
      <c r="BA139" s="619">
        <v>0</v>
      </c>
      <c r="BB139" s="619">
        <v>0</v>
      </c>
      <c r="BC139" s="619">
        <v>0</v>
      </c>
      <c r="BD139" s="619">
        <v>0</v>
      </c>
      <c r="BE139" s="619">
        <v>0</v>
      </c>
      <c r="BF139" s="619">
        <v>0</v>
      </c>
      <c r="BG139" s="619">
        <v>0</v>
      </c>
      <c r="BH139" s="619">
        <v>0</v>
      </c>
      <c r="BI139" s="619">
        <v>0</v>
      </c>
      <c r="BJ139" s="619">
        <v>0</v>
      </c>
      <c r="BK139" s="619">
        <v>0</v>
      </c>
      <c r="BL139" s="619">
        <v>0</v>
      </c>
      <c r="BM139" s="619">
        <v>0</v>
      </c>
      <c r="BN139" s="619">
        <v>0</v>
      </c>
      <c r="BO139" s="619">
        <v>0</v>
      </c>
      <c r="BP139" s="619">
        <v>0</v>
      </c>
      <c r="BQ139" s="619">
        <v>0</v>
      </c>
      <c r="BR139" s="619">
        <v>0</v>
      </c>
      <c r="BS139" s="619">
        <v>0</v>
      </c>
      <c r="BT139" s="619">
        <v>0</v>
      </c>
      <c r="BU139" s="619">
        <v>0</v>
      </c>
      <c r="BV139" s="619">
        <v>12628519</v>
      </c>
      <c r="BW139" s="619">
        <v>-15561346</v>
      </c>
      <c r="BX139" s="620" t="s">
        <v>503</v>
      </c>
      <c r="BY139" s="620" t="s">
        <v>504</v>
      </c>
      <c r="BZ139" s="610" t="s">
        <v>645</v>
      </c>
      <c r="CA139" s="611" t="s">
        <v>506</v>
      </c>
      <c r="CB139" s="611" t="s">
        <v>942</v>
      </c>
      <c r="CC139" s="610" t="s">
        <v>1432</v>
      </c>
    </row>
    <row r="140" spans="1:81" x14ac:dyDescent="0.25">
      <c r="A140" s="610" t="s">
        <v>3386</v>
      </c>
      <c r="B140" s="617" t="s">
        <v>943</v>
      </c>
      <c r="C140" s="618" t="s">
        <v>944</v>
      </c>
      <c r="D140" s="619">
        <v>63824409</v>
      </c>
      <c r="E140" s="619">
        <v>0</v>
      </c>
      <c r="F140" s="619">
        <v>63824409</v>
      </c>
      <c r="G140" s="619">
        <v>0</v>
      </c>
      <c r="H140" s="619">
        <v>0</v>
      </c>
      <c r="I140" s="619">
        <v>0</v>
      </c>
      <c r="J140" s="619">
        <v>-181829</v>
      </c>
      <c r="K140" s="619">
        <v>0</v>
      </c>
      <c r="L140" s="619">
        <v>-181829</v>
      </c>
      <c r="M140" s="619">
        <v>0</v>
      </c>
      <c r="N140" s="619">
        <v>0</v>
      </c>
      <c r="O140" s="619">
        <v>0</v>
      </c>
      <c r="P140" s="619">
        <v>-208323</v>
      </c>
      <c r="Q140" s="619">
        <v>0</v>
      </c>
      <c r="R140" s="619">
        <v>-208323</v>
      </c>
      <c r="S140" s="619">
        <v>0</v>
      </c>
      <c r="T140" s="619">
        <v>0</v>
      </c>
      <c r="U140" s="619">
        <v>0</v>
      </c>
      <c r="V140" s="619">
        <v>0</v>
      </c>
      <c r="W140" s="619">
        <v>0</v>
      </c>
      <c r="X140" s="619">
        <v>0</v>
      </c>
      <c r="Y140" s="619">
        <v>0</v>
      </c>
      <c r="Z140" s="619">
        <v>0</v>
      </c>
      <c r="AA140" s="619">
        <v>0</v>
      </c>
      <c r="AB140" s="619">
        <v>0</v>
      </c>
      <c r="AC140" s="619">
        <v>0</v>
      </c>
      <c r="AD140" s="619">
        <v>0</v>
      </c>
      <c r="AE140" s="619">
        <v>4458516</v>
      </c>
      <c r="AF140" s="619">
        <v>0</v>
      </c>
      <c r="AG140" s="619">
        <v>4458516</v>
      </c>
      <c r="AH140" s="619">
        <v>-1914732</v>
      </c>
      <c r="AI140" s="619">
        <v>0</v>
      </c>
      <c r="AJ140" s="619">
        <v>-1914732</v>
      </c>
      <c r="AK140" s="619">
        <v>66159870</v>
      </c>
      <c r="AL140" s="619">
        <v>0</v>
      </c>
      <c r="AM140" s="619">
        <v>66159870</v>
      </c>
      <c r="AN140" s="619">
        <v>0</v>
      </c>
      <c r="AO140" s="619">
        <v>0</v>
      </c>
      <c r="AP140" s="619">
        <v>4001054</v>
      </c>
      <c r="AQ140" s="619">
        <v>0</v>
      </c>
      <c r="AR140" s="619">
        <v>4001054</v>
      </c>
      <c r="AS140" s="619">
        <v>0</v>
      </c>
      <c r="AT140" s="619">
        <v>0</v>
      </c>
      <c r="AU140" s="619">
        <v>0</v>
      </c>
      <c r="AV140" s="619">
        <v>0</v>
      </c>
      <c r="AW140" s="619">
        <v>0</v>
      </c>
      <c r="AX140" s="619">
        <v>0</v>
      </c>
      <c r="AY140" s="619">
        <v>0</v>
      </c>
      <c r="AZ140" s="619">
        <v>0</v>
      </c>
      <c r="BA140" s="619">
        <v>0</v>
      </c>
      <c r="BB140" s="619">
        <v>0</v>
      </c>
      <c r="BC140" s="619">
        <v>0</v>
      </c>
      <c r="BD140" s="619">
        <v>0</v>
      </c>
      <c r="BE140" s="619">
        <v>0</v>
      </c>
      <c r="BF140" s="619">
        <v>0</v>
      </c>
      <c r="BG140" s="619">
        <v>0</v>
      </c>
      <c r="BH140" s="619">
        <v>0</v>
      </c>
      <c r="BI140" s="619">
        <v>0</v>
      </c>
      <c r="BJ140" s="619">
        <v>0</v>
      </c>
      <c r="BK140" s="619">
        <v>0</v>
      </c>
      <c r="BL140" s="619">
        <v>0</v>
      </c>
      <c r="BM140" s="619">
        <v>0</v>
      </c>
      <c r="BN140" s="619">
        <v>0</v>
      </c>
      <c r="BO140" s="619">
        <v>0</v>
      </c>
      <c r="BP140" s="619">
        <v>0</v>
      </c>
      <c r="BQ140" s="619">
        <v>0</v>
      </c>
      <c r="BR140" s="619">
        <v>0</v>
      </c>
      <c r="BS140" s="619">
        <v>0</v>
      </c>
      <c r="BT140" s="619">
        <v>0</v>
      </c>
      <c r="BU140" s="619">
        <v>0</v>
      </c>
      <c r="BV140" s="619">
        <v>1637477</v>
      </c>
      <c r="BW140" s="619">
        <v>-427456</v>
      </c>
      <c r="BX140" s="620" t="s">
        <v>630</v>
      </c>
      <c r="BY140" s="620" t="s">
        <v>557</v>
      </c>
      <c r="BZ140" s="610" t="s">
        <v>474</v>
      </c>
      <c r="CA140" s="611" t="s">
        <v>558</v>
      </c>
      <c r="CB140" s="611" t="s">
        <v>945</v>
      </c>
      <c r="CC140" s="610" t="s">
        <v>1432</v>
      </c>
    </row>
    <row r="141" spans="1:81" x14ac:dyDescent="0.25">
      <c r="A141" s="610" t="s">
        <v>3385</v>
      </c>
      <c r="B141" s="617" t="s">
        <v>946</v>
      </c>
      <c r="C141" s="618" t="s">
        <v>947</v>
      </c>
      <c r="D141" s="619">
        <v>316283199</v>
      </c>
      <c r="E141" s="619">
        <v>6058174</v>
      </c>
      <c r="F141" s="619">
        <v>322341373</v>
      </c>
      <c r="G141" s="619">
        <v>-290168</v>
      </c>
      <c r="H141" s="619">
        <v>0</v>
      </c>
      <c r="I141" s="619">
        <v>-290168</v>
      </c>
      <c r="J141" s="619">
        <v>-2361031</v>
      </c>
      <c r="K141" s="619">
        <v>0</v>
      </c>
      <c r="L141" s="619">
        <v>-2361031</v>
      </c>
      <c r="M141" s="619">
        <v>0</v>
      </c>
      <c r="N141" s="619">
        <v>0</v>
      </c>
      <c r="O141" s="619">
        <v>0</v>
      </c>
      <c r="P141" s="619">
        <v>3351994</v>
      </c>
      <c r="Q141" s="619">
        <v>0</v>
      </c>
      <c r="R141" s="619">
        <v>3351994</v>
      </c>
      <c r="S141" s="619">
        <v>1844700</v>
      </c>
      <c r="T141" s="619">
        <v>0</v>
      </c>
      <c r="U141" s="619">
        <v>1844700</v>
      </c>
      <c r="V141" s="619">
        <v>29569221</v>
      </c>
      <c r="W141" s="619">
        <v>0</v>
      </c>
      <c r="X141" s="619">
        <v>29569221</v>
      </c>
      <c r="Y141" s="619">
        <v>0</v>
      </c>
      <c r="Z141" s="619">
        <v>0</v>
      </c>
      <c r="AA141" s="619">
        <v>0</v>
      </c>
      <c r="AB141" s="619">
        <v>2647562</v>
      </c>
      <c r="AC141" s="619">
        <v>0</v>
      </c>
      <c r="AD141" s="619">
        <v>2647562</v>
      </c>
      <c r="AE141" s="619">
        <v>-18412857</v>
      </c>
      <c r="AF141" s="619">
        <v>0</v>
      </c>
      <c r="AG141" s="619">
        <v>-18412857</v>
      </c>
      <c r="AH141" s="619">
        <v>-1687451</v>
      </c>
      <c r="AI141" s="619">
        <v>0</v>
      </c>
      <c r="AJ141" s="619">
        <v>-1687451</v>
      </c>
      <c r="AK141" s="619">
        <v>333306200</v>
      </c>
      <c r="AL141" s="619">
        <v>6058174</v>
      </c>
      <c r="AM141" s="619">
        <v>339364374</v>
      </c>
      <c r="AN141" s="619">
        <v>6058174</v>
      </c>
      <c r="AO141" s="619">
        <v>6058174</v>
      </c>
      <c r="AP141" s="619">
        <v>276563</v>
      </c>
      <c r="AQ141" s="619">
        <v>0</v>
      </c>
      <c r="AR141" s="619">
        <v>276563</v>
      </c>
      <c r="AS141" s="619">
        <v>0</v>
      </c>
      <c r="AT141" s="619">
        <v>0</v>
      </c>
      <c r="AU141" s="619">
        <v>0</v>
      </c>
      <c r="AV141" s="619">
        <v>458157</v>
      </c>
      <c r="AW141" s="619">
        <v>458157</v>
      </c>
      <c r="AX141" s="619">
        <v>1402322</v>
      </c>
      <c r="AY141" s="619">
        <v>1402322</v>
      </c>
      <c r="AZ141" s="619">
        <v>5114009</v>
      </c>
      <c r="BA141" s="619">
        <v>0</v>
      </c>
      <c r="BB141" s="619">
        <v>0</v>
      </c>
      <c r="BC141" s="619">
        <v>0</v>
      </c>
      <c r="BD141" s="619">
        <v>0</v>
      </c>
      <c r="BE141" s="619">
        <v>26017</v>
      </c>
      <c r="BF141" s="619">
        <v>26017</v>
      </c>
      <c r="BG141" s="619">
        <v>0</v>
      </c>
      <c r="BH141" s="619">
        <v>0</v>
      </c>
      <c r="BI141" s="619">
        <v>0</v>
      </c>
      <c r="BJ141" s="619">
        <v>26017</v>
      </c>
      <c r="BK141" s="619">
        <v>26017</v>
      </c>
      <c r="BL141" s="619">
        <v>0</v>
      </c>
      <c r="BM141" s="619">
        <v>0</v>
      </c>
      <c r="BN141" s="619">
        <v>0</v>
      </c>
      <c r="BO141" s="619">
        <v>0</v>
      </c>
      <c r="BP141" s="619">
        <v>0</v>
      </c>
      <c r="BQ141" s="619">
        <v>0</v>
      </c>
      <c r="BR141" s="619">
        <v>0</v>
      </c>
      <c r="BS141" s="619">
        <v>0</v>
      </c>
      <c r="BT141" s="619">
        <v>0</v>
      </c>
      <c r="BU141" s="619">
        <v>0</v>
      </c>
      <c r="BV141" s="619">
        <v>17802611</v>
      </c>
      <c r="BW141" s="619">
        <v>-14313249</v>
      </c>
      <c r="BX141" s="620" t="s">
        <v>513</v>
      </c>
      <c r="BY141" s="620" t="s">
        <v>584</v>
      </c>
      <c r="BZ141" s="610" t="s">
        <v>515</v>
      </c>
      <c r="CA141" s="611" t="s">
        <v>516</v>
      </c>
      <c r="CB141" s="611" t="s">
        <v>948</v>
      </c>
      <c r="CC141" s="610" t="s">
        <v>3368</v>
      </c>
    </row>
    <row r="142" spans="1:81" x14ac:dyDescent="0.25">
      <c r="A142" s="610" t="s">
        <v>3385</v>
      </c>
      <c r="B142" s="617" t="s">
        <v>949</v>
      </c>
      <c r="C142" s="618" t="s">
        <v>950</v>
      </c>
      <c r="D142" s="619">
        <v>92459358</v>
      </c>
      <c r="E142" s="619">
        <v>2487651</v>
      </c>
      <c r="F142" s="619">
        <v>94947009</v>
      </c>
      <c r="G142" s="619">
        <v>-75473</v>
      </c>
      <c r="H142" s="619">
        <v>0</v>
      </c>
      <c r="I142" s="619">
        <v>-75473</v>
      </c>
      <c r="J142" s="619">
        <v>-1076743</v>
      </c>
      <c r="K142" s="619">
        <v>-985</v>
      </c>
      <c r="L142" s="619">
        <v>-1077728</v>
      </c>
      <c r="M142" s="619">
        <v>0</v>
      </c>
      <c r="N142" s="619">
        <v>0</v>
      </c>
      <c r="O142" s="619">
        <v>0</v>
      </c>
      <c r="P142" s="619">
        <v>-1508621</v>
      </c>
      <c r="Q142" s="619">
        <v>49015</v>
      </c>
      <c r="R142" s="619">
        <v>-1459606</v>
      </c>
      <c r="S142" s="619">
        <v>44923</v>
      </c>
      <c r="T142" s="619">
        <v>0</v>
      </c>
      <c r="U142" s="619">
        <v>44923</v>
      </c>
      <c r="V142" s="619">
        <v>5480540</v>
      </c>
      <c r="W142" s="619">
        <v>118766</v>
      </c>
      <c r="X142" s="619">
        <v>5599306</v>
      </c>
      <c r="Y142" s="619">
        <v>0</v>
      </c>
      <c r="Z142" s="619">
        <v>0</v>
      </c>
      <c r="AA142" s="619">
        <v>0</v>
      </c>
      <c r="AB142" s="619">
        <v>64139</v>
      </c>
      <c r="AC142" s="619">
        <v>2071</v>
      </c>
      <c r="AD142" s="619">
        <v>66210</v>
      </c>
      <c r="AE142" s="619">
        <v>-1000991</v>
      </c>
      <c r="AF142" s="619">
        <v>-144000</v>
      </c>
      <c r="AG142" s="619">
        <v>-1144991</v>
      </c>
      <c r="AH142" s="619">
        <v>-1439124</v>
      </c>
      <c r="AI142" s="619">
        <v>-140000</v>
      </c>
      <c r="AJ142" s="619">
        <v>-1579124</v>
      </c>
      <c r="AK142" s="619">
        <v>94024751</v>
      </c>
      <c r="AL142" s="619">
        <v>2373503</v>
      </c>
      <c r="AM142" s="619">
        <v>96398254</v>
      </c>
      <c r="AN142" s="619">
        <v>2373503</v>
      </c>
      <c r="AO142" s="619">
        <v>2373503</v>
      </c>
      <c r="AP142" s="619">
        <v>0</v>
      </c>
      <c r="AQ142" s="619">
        <v>0</v>
      </c>
      <c r="AR142" s="619">
        <v>0</v>
      </c>
      <c r="AS142" s="619">
        <v>0</v>
      </c>
      <c r="AT142" s="619">
        <v>0</v>
      </c>
      <c r="AU142" s="619">
        <v>0</v>
      </c>
      <c r="AV142" s="619">
        <v>292645</v>
      </c>
      <c r="AW142" s="619">
        <v>292645</v>
      </c>
      <c r="AX142" s="619">
        <v>2761219</v>
      </c>
      <c r="AY142" s="619">
        <v>2761219</v>
      </c>
      <c r="AZ142" s="619">
        <v>0</v>
      </c>
      <c r="BA142" s="619">
        <v>0</v>
      </c>
      <c r="BB142" s="619">
        <v>0</v>
      </c>
      <c r="BC142" s="619">
        <v>0</v>
      </c>
      <c r="BD142" s="619">
        <v>0</v>
      </c>
      <c r="BE142" s="619">
        <v>522263</v>
      </c>
      <c r="BF142" s="619">
        <v>522263</v>
      </c>
      <c r="BG142" s="619">
        <v>0</v>
      </c>
      <c r="BH142" s="619">
        <v>0</v>
      </c>
      <c r="BI142" s="619">
        <v>0</v>
      </c>
      <c r="BJ142" s="619">
        <v>522263</v>
      </c>
      <c r="BK142" s="619">
        <v>522263</v>
      </c>
      <c r="BL142" s="619">
        <v>0</v>
      </c>
      <c r="BM142" s="619">
        <v>0</v>
      </c>
      <c r="BN142" s="619">
        <v>0</v>
      </c>
      <c r="BO142" s="619">
        <v>0</v>
      </c>
      <c r="BP142" s="619">
        <v>0</v>
      </c>
      <c r="BQ142" s="619">
        <v>0</v>
      </c>
      <c r="BR142" s="619">
        <v>0</v>
      </c>
      <c r="BS142" s="619">
        <v>0</v>
      </c>
      <c r="BT142" s="619">
        <v>0</v>
      </c>
      <c r="BU142" s="619">
        <v>0</v>
      </c>
      <c r="BV142" s="619">
        <v>13957940</v>
      </c>
      <c r="BW142" s="619">
        <v>-2592679</v>
      </c>
      <c r="BX142" s="620" t="s">
        <v>535</v>
      </c>
      <c r="BY142" s="620" t="s">
        <v>553</v>
      </c>
      <c r="BZ142" s="610" t="s">
        <v>535</v>
      </c>
      <c r="CA142" s="611" t="s">
        <v>481</v>
      </c>
      <c r="CB142" s="611" t="s">
        <v>951</v>
      </c>
      <c r="CC142" s="610" t="s">
        <v>1432</v>
      </c>
    </row>
    <row r="143" spans="1:81" x14ac:dyDescent="0.25">
      <c r="A143" s="610" t="s">
        <v>3386</v>
      </c>
      <c r="B143" s="617" t="s">
        <v>952</v>
      </c>
      <c r="C143" s="618" t="s">
        <v>953</v>
      </c>
      <c r="D143" s="619">
        <v>20342376</v>
      </c>
      <c r="E143" s="619">
        <v>2809740</v>
      </c>
      <c r="F143" s="619">
        <v>23152116</v>
      </c>
      <c r="G143" s="619">
        <v>0</v>
      </c>
      <c r="H143" s="619">
        <v>0</v>
      </c>
      <c r="I143" s="619">
        <v>0</v>
      </c>
      <c r="J143" s="619">
        <v>-273054</v>
      </c>
      <c r="K143" s="619">
        <v>0</v>
      </c>
      <c r="L143" s="619">
        <v>-273054</v>
      </c>
      <c r="M143" s="619">
        <v>0</v>
      </c>
      <c r="N143" s="619">
        <v>0</v>
      </c>
      <c r="O143" s="619">
        <v>0</v>
      </c>
      <c r="P143" s="619">
        <v>-477696</v>
      </c>
      <c r="Q143" s="619">
        <v>0</v>
      </c>
      <c r="R143" s="619">
        <v>-477696</v>
      </c>
      <c r="S143" s="619">
        <v>0</v>
      </c>
      <c r="T143" s="619">
        <v>0</v>
      </c>
      <c r="U143" s="619">
        <v>0</v>
      </c>
      <c r="V143" s="619">
        <v>0</v>
      </c>
      <c r="W143" s="619">
        <v>0</v>
      </c>
      <c r="X143" s="619">
        <v>0</v>
      </c>
      <c r="Y143" s="619">
        <v>0</v>
      </c>
      <c r="Z143" s="619">
        <v>0</v>
      </c>
      <c r="AA143" s="619">
        <v>0</v>
      </c>
      <c r="AB143" s="619">
        <v>46035</v>
      </c>
      <c r="AC143" s="619">
        <v>1496</v>
      </c>
      <c r="AD143" s="619">
        <v>47531</v>
      </c>
      <c r="AE143" s="619">
        <v>-326027</v>
      </c>
      <c r="AF143" s="619">
        <v>-406897</v>
      </c>
      <c r="AG143" s="619">
        <v>-732924</v>
      </c>
      <c r="AH143" s="619">
        <v>-259812</v>
      </c>
      <c r="AI143" s="619">
        <v>-10713</v>
      </c>
      <c r="AJ143" s="619">
        <v>-270525</v>
      </c>
      <c r="AK143" s="619">
        <v>19324876</v>
      </c>
      <c r="AL143" s="619">
        <v>2393626</v>
      </c>
      <c r="AM143" s="619">
        <v>21718502</v>
      </c>
      <c r="AN143" s="619">
        <v>2393626</v>
      </c>
      <c r="AO143" s="619">
        <v>2393626</v>
      </c>
      <c r="AP143" s="619">
        <v>0</v>
      </c>
      <c r="AQ143" s="619">
        <v>0</v>
      </c>
      <c r="AR143" s="619">
        <v>0</v>
      </c>
      <c r="AS143" s="619">
        <v>0</v>
      </c>
      <c r="AT143" s="619">
        <v>0</v>
      </c>
      <c r="AU143" s="619">
        <v>0</v>
      </c>
      <c r="AV143" s="619">
        <v>602106</v>
      </c>
      <c r="AW143" s="619">
        <v>602106</v>
      </c>
      <c r="AX143" s="619">
        <v>2487341</v>
      </c>
      <c r="AY143" s="619">
        <v>2487341</v>
      </c>
      <c r="AZ143" s="619">
        <v>831554</v>
      </c>
      <c r="BA143" s="619">
        <v>0</v>
      </c>
      <c r="BB143" s="619">
        <v>0</v>
      </c>
      <c r="BC143" s="619">
        <v>0</v>
      </c>
      <c r="BD143" s="619">
        <v>0</v>
      </c>
      <c r="BE143" s="619">
        <v>471881</v>
      </c>
      <c r="BF143" s="619">
        <v>471881</v>
      </c>
      <c r="BG143" s="619">
        <v>0</v>
      </c>
      <c r="BH143" s="619">
        <v>0</v>
      </c>
      <c r="BI143" s="619">
        <v>0</v>
      </c>
      <c r="BJ143" s="619">
        <v>471881</v>
      </c>
      <c r="BK143" s="619">
        <v>471881</v>
      </c>
      <c r="BL143" s="619">
        <v>0</v>
      </c>
      <c r="BM143" s="619">
        <v>0</v>
      </c>
      <c r="BN143" s="619">
        <v>0</v>
      </c>
      <c r="BO143" s="619">
        <v>0</v>
      </c>
      <c r="BP143" s="619">
        <v>0</v>
      </c>
      <c r="BQ143" s="619">
        <v>0</v>
      </c>
      <c r="BR143" s="619">
        <v>0</v>
      </c>
      <c r="BS143" s="619">
        <v>0</v>
      </c>
      <c r="BT143" s="619">
        <v>0</v>
      </c>
      <c r="BU143" s="619">
        <v>0</v>
      </c>
      <c r="BV143" s="619">
        <v>4965843</v>
      </c>
      <c r="BW143" s="619">
        <v>-2731482</v>
      </c>
      <c r="BX143" s="620" t="s">
        <v>781</v>
      </c>
      <c r="BY143" s="620" t="s">
        <v>601</v>
      </c>
      <c r="BZ143" s="610" t="s">
        <v>474</v>
      </c>
      <c r="CA143" s="611" t="s">
        <v>475</v>
      </c>
      <c r="CB143" s="611" t="s">
        <v>954</v>
      </c>
      <c r="CC143" s="610" t="s">
        <v>1432</v>
      </c>
    </row>
    <row r="144" spans="1:81" x14ac:dyDescent="0.25">
      <c r="A144" s="610" t="s">
        <v>3385</v>
      </c>
      <c r="B144" s="617" t="s">
        <v>955</v>
      </c>
      <c r="C144" s="618" t="s">
        <v>956</v>
      </c>
      <c r="D144" s="619">
        <v>48936869</v>
      </c>
      <c r="E144" s="619">
        <v>0</v>
      </c>
      <c r="F144" s="619">
        <v>48936869</v>
      </c>
      <c r="G144" s="619">
        <v>-98408</v>
      </c>
      <c r="H144" s="619">
        <v>0</v>
      </c>
      <c r="I144" s="619">
        <v>-98408</v>
      </c>
      <c r="J144" s="619">
        <v>-843287</v>
      </c>
      <c r="K144" s="619">
        <v>0</v>
      </c>
      <c r="L144" s="619">
        <v>-843287</v>
      </c>
      <c r="M144" s="619">
        <v>0</v>
      </c>
      <c r="N144" s="619">
        <v>0</v>
      </c>
      <c r="O144" s="619">
        <v>0</v>
      </c>
      <c r="P144" s="619">
        <v>-499290</v>
      </c>
      <c r="Q144" s="619">
        <v>0</v>
      </c>
      <c r="R144" s="619">
        <v>-499290</v>
      </c>
      <c r="S144" s="619">
        <v>0</v>
      </c>
      <c r="T144" s="619">
        <v>0</v>
      </c>
      <c r="U144" s="619">
        <v>0</v>
      </c>
      <c r="V144" s="619">
        <v>5891300</v>
      </c>
      <c r="W144" s="619">
        <v>0</v>
      </c>
      <c r="X144" s="619">
        <v>5891300</v>
      </c>
      <c r="Y144" s="619">
        <v>0</v>
      </c>
      <c r="Z144" s="619">
        <v>0</v>
      </c>
      <c r="AA144" s="619">
        <v>0</v>
      </c>
      <c r="AB144" s="619">
        <v>2534176</v>
      </c>
      <c r="AC144" s="619">
        <v>0</v>
      </c>
      <c r="AD144" s="619">
        <v>2534176</v>
      </c>
      <c r="AE144" s="619">
        <v>-3540983</v>
      </c>
      <c r="AF144" s="619">
        <v>0</v>
      </c>
      <c r="AG144" s="619">
        <v>-3540983</v>
      </c>
      <c r="AH144" s="619">
        <v>-646844</v>
      </c>
      <c r="AI144" s="619">
        <v>0</v>
      </c>
      <c r="AJ144" s="619">
        <v>-646844</v>
      </c>
      <c r="AK144" s="619">
        <v>52576820</v>
      </c>
      <c r="AL144" s="619">
        <v>0</v>
      </c>
      <c r="AM144" s="619">
        <v>52576820</v>
      </c>
      <c r="AN144" s="619">
        <v>0</v>
      </c>
      <c r="AO144" s="619">
        <v>0</v>
      </c>
      <c r="AP144" s="619">
        <v>0</v>
      </c>
      <c r="AQ144" s="619">
        <v>0</v>
      </c>
      <c r="AR144" s="619">
        <v>0</v>
      </c>
      <c r="AS144" s="619">
        <v>0</v>
      </c>
      <c r="AT144" s="619">
        <v>0</v>
      </c>
      <c r="AU144" s="619">
        <v>0</v>
      </c>
      <c r="AV144" s="619">
        <v>0</v>
      </c>
      <c r="AW144" s="619">
        <v>0</v>
      </c>
      <c r="AX144" s="619">
        <v>0</v>
      </c>
      <c r="AY144" s="619">
        <v>0</v>
      </c>
      <c r="AZ144" s="619">
        <v>0</v>
      </c>
      <c r="BA144" s="619">
        <v>0</v>
      </c>
      <c r="BB144" s="619">
        <v>0</v>
      </c>
      <c r="BC144" s="619">
        <v>0</v>
      </c>
      <c r="BD144" s="619">
        <v>0</v>
      </c>
      <c r="BE144" s="619">
        <v>0</v>
      </c>
      <c r="BF144" s="619">
        <v>0</v>
      </c>
      <c r="BG144" s="619">
        <v>0</v>
      </c>
      <c r="BH144" s="619">
        <v>0</v>
      </c>
      <c r="BI144" s="619">
        <v>0</v>
      </c>
      <c r="BJ144" s="619">
        <v>0</v>
      </c>
      <c r="BK144" s="619">
        <v>0</v>
      </c>
      <c r="BL144" s="619">
        <v>0</v>
      </c>
      <c r="BM144" s="619">
        <v>0</v>
      </c>
      <c r="BN144" s="619">
        <v>0</v>
      </c>
      <c r="BO144" s="619">
        <v>0</v>
      </c>
      <c r="BP144" s="619">
        <v>0</v>
      </c>
      <c r="BQ144" s="619">
        <v>0</v>
      </c>
      <c r="BR144" s="619">
        <v>0</v>
      </c>
      <c r="BS144" s="619">
        <v>0</v>
      </c>
      <c r="BT144" s="619">
        <v>0</v>
      </c>
      <c r="BU144" s="619">
        <v>0</v>
      </c>
      <c r="BV144" s="619">
        <v>7146902</v>
      </c>
      <c r="BW144" s="619">
        <v>-12490750</v>
      </c>
      <c r="BX144" s="620" t="s">
        <v>503</v>
      </c>
      <c r="BY144" s="620" t="s">
        <v>504</v>
      </c>
      <c r="BZ144" s="610" t="s">
        <v>645</v>
      </c>
      <c r="CA144" s="611" t="s">
        <v>506</v>
      </c>
      <c r="CB144" s="611" t="s">
        <v>957</v>
      </c>
      <c r="CC144" s="610" t="s">
        <v>1432</v>
      </c>
    </row>
    <row r="145" spans="1:81" x14ac:dyDescent="0.25">
      <c r="A145" s="610" t="s">
        <v>3385</v>
      </c>
      <c r="B145" s="617" t="s">
        <v>958</v>
      </c>
      <c r="C145" s="618" t="s">
        <v>959</v>
      </c>
      <c r="D145" s="619">
        <v>37037049</v>
      </c>
      <c r="E145" s="619">
        <v>0</v>
      </c>
      <c r="F145" s="619">
        <v>37037049</v>
      </c>
      <c r="G145" s="619">
        <v>-15086</v>
      </c>
      <c r="H145" s="619">
        <v>0</v>
      </c>
      <c r="I145" s="619">
        <v>-15086</v>
      </c>
      <c r="J145" s="619">
        <v>-45509</v>
      </c>
      <c r="K145" s="619">
        <v>0</v>
      </c>
      <c r="L145" s="619">
        <v>-45509</v>
      </c>
      <c r="M145" s="619">
        <v>0</v>
      </c>
      <c r="N145" s="619">
        <v>0</v>
      </c>
      <c r="O145" s="619">
        <v>0</v>
      </c>
      <c r="P145" s="619">
        <v>-117260</v>
      </c>
      <c r="Q145" s="619">
        <v>0</v>
      </c>
      <c r="R145" s="619">
        <v>-117260</v>
      </c>
      <c r="S145" s="619">
        <v>3730</v>
      </c>
      <c r="T145" s="619">
        <v>0</v>
      </c>
      <c r="U145" s="619">
        <v>3730</v>
      </c>
      <c r="V145" s="619">
        <v>380500</v>
      </c>
      <c r="W145" s="619">
        <v>0</v>
      </c>
      <c r="X145" s="619">
        <v>380500</v>
      </c>
      <c r="Y145" s="619">
        <v>0</v>
      </c>
      <c r="Z145" s="619">
        <v>0</v>
      </c>
      <c r="AA145" s="619">
        <v>0</v>
      </c>
      <c r="AB145" s="619">
        <v>62270</v>
      </c>
      <c r="AC145" s="619">
        <v>0</v>
      </c>
      <c r="AD145" s="619">
        <v>62270</v>
      </c>
      <c r="AE145" s="619">
        <v>1048730</v>
      </c>
      <c r="AF145" s="619">
        <v>0</v>
      </c>
      <c r="AG145" s="619">
        <v>1048730</v>
      </c>
      <c r="AH145" s="619">
        <v>-1111000</v>
      </c>
      <c r="AI145" s="619">
        <v>0</v>
      </c>
      <c r="AJ145" s="619">
        <v>-1111000</v>
      </c>
      <c r="AK145" s="619">
        <v>37288933</v>
      </c>
      <c r="AL145" s="619">
        <v>0</v>
      </c>
      <c r="AM145" s="619">
        <v>37288933</v>
      </c>
      <c r="AN145" s="619">
        <v>0</v>
      </c>
      <c r="AO145" s="619">
        <v>0</v>
      </c>
      <c r="AP145" s="619">
        <v>0</v>
      </c>
      <c r="AQ145" s="619">
        <v>0</v>
      </c>
      <c r="AR145" s="619">
        <v>0</v>
      </c>
      <c r="AS145" s="619">
        <v>0</v>
      </c>
      <c r="AT145" s="619">
        <v>0</v>
      </c>
      <c r="AU145" s="619">
        <v>0</v>
      </c>
      <c r="AV145" s="619">
        <v>0</v>
      </c>
      <c r="AW145" s="619">
        <v>0</v>
      </c>
      <c r="AX145" s="619">
        <v>0</v>
      </c>
      <c r="AY145" s="619">
        <v>0</v>
      </c>
      <c r="AZ145" s="619">
        <v>0</v>
      </c>
      <c r="BA145" s="619">
        <v>0</v>
      </c>
      <c r="BB145" s="619">
        <v>0</v>
      </c>
      <c r="BC145" s="619">
        <v>0</v>
      </c>
      <c r="BD145" s="619">
        <v>0</v>
      </c>
      <c r="BE145" s="619">
        <v>0</v>
      </c>
      <c r="BF145" s="619">
        <v>0</v>
      </c>
      <c r="BG145" s="619">
        <v>0</v>
      </c>
      <c r="BH145" s="619">
        <v>0</v>
      </c>
      <c r="BI145" s="619">
        <v>0</v>
      </c>
      <c r="BJ145" s="619">
        <v>0</v>
      </c>
      <c r="BK145" s="619">
        <v>0</v>
      </c>
      <c r="BL145" s="619">
        <v>0</v>
      </c>
      <c r="BM145" s="619">
        <v>0</v>
      </c>
      <c r="BN145" s="619">
        <v>0</v>
      </c>
      <c r="BO145" s="619">
        <v>0</v>
      </c>
      <c r="BP145" s="619">
        <v>0</v>
      </c>
      <c r="BQ145" s="619">
        <v>0</v>
      </c>
      <c r="BR145" s="619">
        <v>0</v>
      </c>
      <c r="BS145" s="619">
        <v>0</v>
      </c>
      <c r="BT145" s="619">
        <v>0</v>
      </c>
      <c r="BU145" s="619">
        <v>0</v>
      </c>
      <c r="BV145" s="619">
        <v>942961</v>
      </c>
      <c r="BW145" s="619">
        <v>-1270247</v>
      </c>
      <c r="BX145" s="620" t="s">
        <v>649</v>
      </c>
      <c r="BY145" s="620" t="s">
        <v>650</v>
      </c>
      <c r="BZ145" s="610" t="s">
        <v>474</v>
      </c>
      <c r="CA145" s="611" t="s">
        <v>548</v>
      </c>
      <c r="CB145" s="611" t="s">
        <v>960</v>
      </c>
      <c r="CC145" s="610" t="s">
        <v>1432</v>
      </c>
    </row>
    <row r="146" spans="1:81" x14ac:dyDescent="0.25">
      <c r="A146" s="610" t="s">
        <v>3385</v>
      </c>
      <c r="B146" s="617" t="s">
        <v>961</v>
      </c>
      <c r="C146" s="618" t="s">
        <v>962</v>
      </c>
      <c r="D146" s="619">
        <v>33582419</v>
      </c>
      <c r="E146" s="619">
        <v>0</v>
      </c>
      <c r="F146" s="619">
        <v>33582419</v>
      </c>
      <c r="G146" s="619">
        <v>-116433</v>
      </c>
      <c r="H146" s="619">
        <v>0</v>
      </c>
      <c r="I146" s="619">
        <v>-116433</v>
      </c>
      <c r="J146" s="619">
        <v>-199980</v>
      </c>
      <c r="K146" s="619">
        <v>0</v>
      </c>
      <c r="L146" s="619">
        <v>-199980</v>
      </c>
      <c r="M146" s="619">
        <v>0</v>
      </c>
      <c r="N146" s="619">
        <v>0</v>
      </c>
      <c r="O146" s="619">
        <v>0</v>
      </c>
      <c r="P146" s="619">
        <v>-272718</v>
      </c>
      <c r="Q146" s="619">
        <v>0</v>
      </c>
      <c r="R146" s="619">
        <v>-272718</v>
      </c>
      <c r="S146" s="619">
        <v>0</v>
      </c>
      <c r="T146" s="619">
        <v>0</v>
      </c>
      <c r="U146" s="619">
        <v>0</v>
      </c>
      <c r="V146" s="619">
        <v>824252</v>
      </c>
      <c r="W146" s="619">
        <v>0</v>
      </c>
      <c r="X146" s="619">
        <v>824252</v>
      </c>
      <c r="Y146" s="619">
        <v>0</v>
      </c>
      <c r="Z146" s="619">
        <v>0</v>
      </c>
      <c r="AA146" s="619">
        <v>0</v>
      </c>
      <c r="AB146" s="619">
        <v>64709</v>
      </c>
      <c r="AC146" s="619">
        <v>0</v>
      </c>
      <c r="AD146" s="619">
        <v>64709</v>
      </c>
      <c r="AE146" s="619">
        <v>2688225</v>
      </c>
      <c r="AF146" s="619">
        <v>0</v>
      </c>
      <c r="AG146" s="619">
        <v>2688225</v>
      </c>
      <c r="AH146" s="619">
        <v>-429748</v>
      </c>
      <c r="AI146" s="619">
        <v>0</v>
      </c>
      <c r="AJ146" s="619">
        <v>-429748</v>
      </c>
      <c r="AK146" s="619">
        <v>36340706</v>
      </c>
      <c r="AL146" s="619">
        <v>0</v>
      </c>
      <c r="AM146" s="619">
        <v>36340706</v>
      </c>
      <c r="AN146" s="619">
        <v>0</v>
      </c>
      <c r="AO146" s="619">
        <v>0</v>
      </c>
      <c r="AP146" s="619">
        <v>0</v>
      </c>
      <c r="AQ146" s="619">
        <v>0</v>
      </c>
      <c r="AR146" s="619">
        <v>0</v>
      </c>
      <c r="AS146" s="619">
        <v>0</v>
      </c>
      <c r="AT146" s="619">
        <v>0</v>
      </c>
      <c r="AU146" s="619">
        <v>0</v>
      </c>
      <c r="AV146" s="619">
        <v>0</v>
      </c>
      <c r="AW146" s="619">
        <v>0</v>
      </c>
      <c r="AX146" s="619">
        <v>0</v>
      </c>
      <c r="AY146" s="619">
        <v>0</v>
      </c>
      <c r="AZ146" s="619">
        <v>0</v>
      </c>
      <c r="BA146" s="619">
        <v>0</v>
      </c>
      <c r="BB146" s="619">
        <v>0</v>
      </c>
      <c r="BC146" s="619">
        <v>0</v>
      </c>
      <c r="BD146" s="619">
        <v>0</v>
      </c>
      <c r="BE146" s="619">
        <v>0</v>
      </c>
      <c r="BF146" s="619">
        <v>0</v>
      </c>
      <c r="BG146" s="619">
        <v>0</v>
      </c>
      <c r="BH146" s="619">
        <v>0</v>
      </c>
      <c r="BI146" s="619">
        <v>0</v>
      </c>
      <c r="BJ146" s="619">
        <v>0</v>
      </c>
      <c r="BK146" s="619">
        <v>0</v>
      </c>
      <c r="BL146" s="619">
        <v>0</v>
      </c>
      <c r="BM146" s="619">
        <v>0</v>
      </c>
      <c r="BN146" s="619">
        <v>0</v>
      </c>
      <c r="BO146" s="619">
        <v>0</v>
      </c>
      <c r="BP146" s="619">
        <v>0</v>
      </c>
      <c r="BQ146" s="619">
        <v>0</v>
      </c>
      <c r="BR146" s="619">
        <v>0</v>
      </c>
      <c r="BS146" s="619">
        <v>0</v>
      </c>
      <c r="BT146" s="619">
        <v>0</v>
      </c>
      <c r="BU146" s="619">
        <v>0</v>
      </c>
      <c r="BV146" s="619">
        <v>1209511</v>
      </c>
      <c r="BW146" s="619">
        <v>-2168534</v>
      </c>
      <c r="BX146" s="620" t="s">
        <v>572</v>
      </c>
      <c r="BY146" s="620" t="s">
        <v>473</v>
      </c>
      <c r="BZ146" s="610" t="s">
        <v>474</v>
      </c>
      <c r="CA146" s="611" t="s">
        <v>481</v>
      </c>
      <c r="CB146" s="611" t="s">
        <v>963</v>
      </c>
      <c r="CC146" s="610" t="s">
        <v>1432</v>
      </c>
    </row>
    <row r="147" spans="1:81" x14ac:dyDescent="0.25">
      <c r="A147" s="610" t="s">
        <v>3385</v>
      </c>
      <c r="B147" s="617" t="s">
        <v>964</v>
      </c>
      <c r="C147" s="618" t="s">
        <v>965</v>
      </c>
      <c r="D147" s="619">
        <v>148109388</v>
      </c>
      <c r="E147" s="619">
        <v>23486614</v>
      </c>
      <c r="F147" s="619">
        <v>171596002</v>
      </c>
      <c r="G147" s="619">
        <v>0</v>
      </c>
      <c r="H147" s="619">
        <v>0</v>
      </c>
      <c r="I147" s="619">
        <v>0</v>
      </c>
      <c r="J147" s="619">
        <v>-13958581</v>
      </c>
      <c r="K147" s="619">
        <v>0</v>
      </c>
      <c r="L147" s="619">
        <v>-13958581</v>
      </c>
      <c r="M147" s="619">
        <v>0</v>
      </c>
      <c r="N147" s="619">
        <v>0</v>
      </c>
      <c r="O147" s="619">
        <v>0</v>
      </c>
      <c r="P147" s="619">
        <v>-1934430</v>
      </c>
      <c r="Q147" s="619">
        <v>0</v>
      </c>
      <c r="R147" s="619">
        <v>-1934430</v>
      </c>
      <c r="S147" s="619">
        <v>0</v>
      </c>
      <c r="T147" s="619">
        <v>0</v>
      </c>
      <c r="U147" s="619">
        <v>0</v>
      </c>
      <c r="V147" s="619">
        <v>8933801</v>
      </c>
      <c r="W147" s="619">
        <v>0</v>
      </c>
      <c r="X147" s="619">
        <v>8933801</v>
      </c>
      <c r="Y147" s="619">
        <v>0</v>
      </c>
      <c r="Z147" s="619">
        <v>0</v>
      </c>
      <c r="AA147" s="619">
        <v>0</v>
      </c>
      <c r="AB147" s="619">
        <v>0</v>
      </c>
      <c r="AC147" s="619">
        <v>0</v>
      </c>
      <c r="AD147" s="619">
        <v>0</v>
      </c>
      <c r="AE147" s="619">
        <v>2823988</v>
      </c>
      <c r="AF147" s="619">
        <v>0</v>
      </c>
      <c r="AG147" s="619">
        <v>2823988</v>
      </c>
      <c r="AH147" s="619">
        <v>-3468103</v>
      </c>
      <c r="AI147" s="619">
        <v>0</v>
      </c>
      <c r="AJ147" s="619">
        <v>-3468103</v>
      </c>
      <c r="AK147" s="619">
        <v>154464644</v>
      </c>
      <c r="AL147" s="619">
        <v>23486614</v>
      </c>
      <c r="AM147" s="619">
        <v>177951258</v>
      </c>
      <c r="AN147" s="619">
        <v>23486614</v>
      </c>
      <c r="AO147" s="619">
        <v>23486614</v>
      </c>
      <c r="AP147" s="619">
        <v>0</v>
      </c>
      <c r="AQ147" s="619">
        <v>0</v>
      </c>
      <c r="AR147" s="619">
        <v>0</v>
      </c>
      <c r="AS147" s="619">
        <v>0</v>
      </c>
      <c r="AT147" s="619">
        <v>0</v>
      </c>
      <c r="AU147" s="619">
        <v>0</v>
      </c>
      <c r="AV147" s="619">
        <v>1885066</v>
      </c>
      <c r="AW147" s="619">
        <v>1885066</v>
      </c>
      <c r="AX147" s="619">
        <v>35186132</v>
      </c>
      <c r="AY147" s="619">
        <v>35186132</v>
      </c>
      <c r="AZ147" s="619">
        <v>0</v>
      </c>
      <c r="BA147" s="619">
        <v>0</v>
      </c>
      <c r="BB147" s="619">
        <v>0</v>
      </c>
      <c r="BC147" s="619">
        <v>0</v>
      </c>
      <c r="BD147" s="619">
        <v>0</v>
      </c>
      <c r="BE147" s="619">
        <v>0</v>
      </c>
      <c r="BF147" s="619">
        <v>0</v>
      </c>
      <c r="BG147" s="619">
        <v>0</v>
      </c>
      <c r="BH147" s="619">
        <v>0</v>
      </c>
      <c r="BI147" s="619">
        <v>0</v>
      </c>
      <c r="BJ147" s="619">
        <v>0</v>
      </c>
      <c r="BK147" s="619">
        <v>0</v>
      </c>
      <c r="BL147" s="619">
        <v>0</v>
      </c>
      <c r="BM147" s="619">
        <v>0</v>
      </c>
      <c r="BN147" s="619">
        <v>0</v>
      </c>
      <c r="BO147" s="619">
        <v>0</v>
      </c>
      <c r="BP147" s="619">
        <v>0</v>
      </c>
      <c r="BQ147" s="619">
        <v>0</v>
      </c>
      <c r="BR147" s="619">
        <v>0</v>
      </c>
      <c r="BS147" s="619">
        <v>0</v>
      </c>
      <c r="BT147" s="619">
        <v>0</v>
      </c>
      <c r="BU147" s="619">
        <v>0</v>
      </c>
      <c r="BV147" s="619">
        <v>41576310</v>
      </c>
      <c r="BW147" s="619">
        <v>-20729273</v>
      </c>
      <c r="BX147" s="620" t="s">
        <v>513</v>
      </c>
      <c r="BY147" s="620" t="s">
        <v>938</v>
      </c>
      <c r="BZ147" s="610" t="s">
        <v>515</v>
      </c>
      <c r="CA147" s="611" t="s">
        <v>558</v>
      </c>
      <c r="CB147" s="611" t="s">
        <v>966</v>
      </c>
      <c r="CC147" s="610" t="s">
        <v>1432</v>
      </c>
    </row>
    <row r="148" spans="1:81" x14ac:dyDescent="0.25">
      <c r="A148" s="610" t="s">
        <v>3385</v>
      </c>
      <c r="B148" s="617" t="s">
        <v>967</v>
      </c>
      <c r="C148" s="618" t="s">
        <v>968</v>
      </c>
      <c r="D148" s="619">
        <v>59645106</v>
      </c>
      <c r="E148" s="619">
        <v>3971939</v>
      </c>
      <c r="F148" s="619">
        <v>63617045</v>
      </c>
      <c r="G148" s="619">
        <v>0</v>
      </c>
      <c r="H148" s="619">
        <v>0</v>
      </c>
      <c r="I148" s="619">
        <v>0</v>
      </c>
      <c r="J148" s="619">
        <v>0</v>
      </c>
      <c r="K148" s="619">
        <v>0</v>
      </c>
      <c r="L148" s="619">
        <v>0</v>
      </c>
      <c r="M148" s="619">
        <v>0</v>
      </c>
      <c r="N148" s="619">
        <v>0</v>
      </c>
      <c r="O148" s="619">
        <v>0</v>
      </c>
      <c r="P148" s="619">
        <v>-2299820</v>
      </c>
      <c r="Q148" s="619">
        <v>0</v>
      </c>
      <c r="R148" s="619">
        <v>-2299820</v>
      </c>
      <c r="S148" s="619">
        <v>0</v>
      </c>
      <c r="T148" s="619">
        <v>0</v>
      </c>
      <c r="U148" s="619">
        <v>0</v>
      </c>
      <c r="V148" s="619">
        <v>3960573</v>
      </c>
      <c r="W148" s="619">
        <v>0</v>
      </c>
      <c r="X148" s="619">
        <v>3960573</v>
      </c>
      <c r="Y148" s="619">
        <v>0</v>
      </c>
      <c r="Z148" s="619">
        <v>0</v>
      </c>
      <c r="AA148" s="619">
        <v>0</v>
      </c>
      <c r="AB148" s="619">
        <v>0</v>
      </c>
      <c r="AC148" s="619">
        <v>0</v>
      </c>
      <c r="AD148" s="619">
        <v>0</v>
      </c>
      <c r="AE148" s="619">
        <v>0</v>
      </c>
      <c r="AF148" s="619">
        <v>0</v>
      </c>
      <c r="AG148" s="619">
        <v>0</v>
      </c>
      <c r="AH148" s="619">
        <v>0</v>
      </c>
      <c r="AI148" s="619">
        <v>0</v>
      </c>
      <c r="AJ148" s="619">
        <v>0</v>
      </c>
      <c r="AK148" s="619">
        <v>61305858</v>
      </c>
      <c r="AL148" s="619">
        <v>3971939</v>
      </c>
      <c r="AM148" s="619">
        <v>65277797</v>
      </c>
      <c r="AN148" s="619">
        <v>3971939</v>
      </c>
      <c r="AO148" s="619">
        <v>3971939</v>
      </c>
      <c r="AP148" s="619">
        <v>0</v>
      </c>
      <c r="AQ148" s="619">
        <v>0</v>
      </c>
      <c r="AR148" s="619">
        <v>0</v>
      </c>
      <c r="AS148" s="619">
        <v>0</v>
      </c>
      <c r="AT148" s="619">
        <v>0</v>
      </c>
      <c r="AU148" s="619">
        <v>0</v>
      </c>
      <c r="AV148" s="619">
        <v>466646</v>
      </c>
      <c r="AW148" s="619">
        <v>466646</v>
      </c>
      <c r="AX148" s="619">
        <v>5544581</v>
      </c>
      <c r="AY148" s="619">
        <v>5544581</v>
      </c>
      <c r="AZ148" s="619">
        <v>0</v>
      </c>
      <c r="BA148" s="619">
        <v>0</v>
      </c>
      <c r="BB148" s="619">
        <v>0</v>
      </c>
      <c r="BC148" s="619">
        <v>0</v>
      </c>
      <c r="BD148" s="619">
        <v>0</v>
      </c>
      <c r="BE148" s="619">
        <v>0</v>
      </c>
      <c r="BF148" s="619">
        <v>0</v>
      </c>
      <c r="BG148" s="619">
        <v>0</v>
      </c>
      <c r="BH148" s="619">
        <v>0</v>
      </c>
      <c r="BI148" s="619">
        <v>0</v>
      </c>
      <c r="BJ148" s="619">
        <v>0</v>
      </c>
      <c r="BK148" s="619">
        <v>0</v>
      </c>
      <c r="BL148" s="619">
        <v>0</v>
      </c>
      <c r="BM148" s="619">
        <v>0</v>
      </c>
      <c r="BN148" s="619">
        <v>0</v>
      </c>
      <c r="BO148" s="619">
        <v>0</v>
      </c>
      <c r="BP148" s="619">
        <v>0</v>
      </c>
      <c r="BQ148" s="619">
        <v>0</v>
      </c>
      <c r="BR148" s="619">
        <v>0</v>
      </c>
      <c r="BS148" s="619">
        <v>0</v>
      </c>
      <c r="BT148" s="619">
        <v>0</v>
      </c>
      <c r="BU148" s="619">
        <v>0</v>
      </c>
      <c r="BV148" s="619">
        <v>27276351</v>
      </c>
      <c r="BW148" s="619">
        <v>-7007113</v>
      </c>
      <c r="BX148" s="620" t="s">
        <v>535</v>
      </c>
      <c r="BY148" s="620" t="s">
        <v>540</v>
      </c>
      <c r="BZ148" s="610" t="s">
        <v>535</v>
      </c>
      <c r="CA148" s="611" t="s">
        <v>499</v>
      </c>
      <c r="CB148" s="611" t="s">
        <v>969</v>
      </c>
      <c r="CC148" s="610" t="s">
        <v>1432</v>
      </c>
    </row>
    <row r="149" spans="1:81" x14ac:dyDescent="0.25">
      <c r="A149" s="610" t="s">
        <v>3385</v>
      </c>
      <c r="B149" s="617" t="s">
        <v>970</v>
      </c>
      <c r="C149" s="618" t="s">
        <v>971</v>
      </c>
      <c r="D149" s="619">
        <v>55055558</v>
      </c>
      <c r="E149" s="619">
        <v>360152</v>
      </c>
      <c r="F149" s="619">
        <v>55415710</v>
      </c>
      <c r="G149" s="619">
        <v>-32676</v>
      </c>
      <c r="H149" s="619">
        <v>0</v>
      </c>
      <c r="I149" s="619">
        <v>-32676</v>
      </c>
      <c r="J149" s="619">
        <v>-876283</v>
      </c>
      <c r="K149" s="619">
        <v>0</v>
      </c>
      <c r="L149" s="619">
        <v>-876283</v>
      </c>
      <c r="M149" s="619">
        <v>0</v>
      </c>
      <c r="N149" s="619">
        <v>0</v>
      </c>
      <c r="O149" s="619">
        <v>0</v>
      </c>
      <c r="P149" s="619">
        <v>-741521</v>
      </c>
      <c r="Q149" s="619">
        <v>0</v>
      </c>
      <c r="R149" s="619">
        <v>-741521</v>
      </c>
      <c r="S149" s="619">
        <v>6341</v>
      </c>
      <c r="T149" s="619">
        <v>0</v>
      </c>
      <c r="U149" s="619">
        <v>6341</v>
      </c>
      <c r="V149" s="619">
        <v>2074819</v>
      </c>
      <c r="W149" s="619">
        <v>0</v>
      </c>
      <c r="X149" s="619">
        <v>2074819</v>
      </c>
      <c r="Y149" s="619">
        <v>0</v>
      </c>
      <c r="Z149" s="619">
        <v>0</v>
      </c>
      <c r="AA149" s="619">
        <v>0</v>
      </c>
      <c r="AB149" s="619">
        <v>12504</v>
      </c>
      <c r="AC149" s="619">
        <v>0</v>
      </c>
      <c r="AD149" s="619">
        <v>12504</v>
      </c>
      <c r="AE149" s="619">
        <v>-2068640</v>
      </c>
      <c r="AF149" s="619">
        <v>0</v>
      </c>
      <c r="AG149" s="619">
        <v>-2068640</v>
      </c>
      <c r="AH149" s="619">
        <v>-1188574</v>
      </c>
      <c r="AI149" s="619">
        <v>0</v>
      </c>
      <c r="AJ149" s="619">
        <v>-1188574</v>
      </c>
      <c r="AK149" s="619">
        <v>53117811</v>
      </c>
      <c r="AL149" s="619">
        <v>360152</v>
      </c>
      <c r="AM149" s="619">
        <v>53477963</v>
      </c>
      <c r="AN149" s="619">
        <v>360152</v>
      </c>
      <c r="AO149" s="619">
        <v>360152</v>
      </c>
      <c r="AP149" s="619">
        <v>48504</v>
      </c>
      <c r="AQ149" s="619">
        <v>0</v>
      </c>
      <c r="AR149" s="619">
        <v>48504</v>
      </c>
      <c r="AS149" s="619">
        <v>0</v>
      </c>
      <c r="AT149" s="619">
        <v>0</v>
      </c>
      <c r="AU149" s="619">
        <v>0</v>
      </c>
      <c r="AV149" s="619">
        <v>39540</v>
      </c>
      <c r="AW149" s="619">
        <v>39540</v>
      </c>
      <c r="AX149" s="619">
        <v>1</v>
      </c>
      <c r="AY149" s="619">
        <v>1</v>
      </c>
      <c r="AZ149" s="619">
        <v>399691</v>
      </c>
      <c r="BA149" s="619">
        <v>0</v>
      </c>
      <c r="BB149" s="619">
        <v>0</v>
      </c>
      <c r="BC149" s="619">
        <v>0</v>
      </c>
      <c r="BD149" s="619">
        <v>0</v>
      </c>
      <c r="BE149" s="619">
        <v>10329</v>
      </c>
      <c r="BF149" s="619">
        <v>10329</v>
      </c>
      <c r="BG149" s="619">
        <v>0</v>
      </c>
      <c r="BH149" s="619">
        <v>0</v>
      </c>
      <c r="BI149" s="619">
        <v>0</v>
      </c>
      <c r="BJ149" s="619">
        <v>10329</v>
      </c>
      <c r="BK149" s="619">
        <v>10329</v>
      </c>
      <c r="BL149" s="619">
        <v>0</v>
      </c>
      <c r="BM149" s="619">
        <v>0</v>
      </c>
      <c r="BN149" s="619">
        <v>0</v>
      </c>
      <c r="BO149" s="619">
        <v>0</v>
      </c>
      <c r="BP149" s="619">
        <v>0</v>
      </c>
      <c r="BQ149" s="619">
        <v>0</v>
      </c>
      <c r="BR149" s="619">
        <v>0</v>
      </c>
      <c r="BS149" s="619">
        <v>0</v>
      </c>
      <c r="BT149" s="619">
        <v>0</v>
      </c>
      <c r="BU149" s="619">
        <v>0</v>
      </c>
      <c r="BV149" s="619">
        <v>3878656</v>
      </c>
      <c r="BW149" s="619">
        <v>-1257714</v>
      </c>
      <c r="BX149" s="620" t="s">
        <v>493</v>
      </c>
      <c r="BY149" s="620" t="s">
        <v>494</v>
      </c>
      <c r="BZ149" s="610" t="s">
        <v>474</v>
      </c>
      <c r="CA149" s="611" t="s">
        <v>475</v>
      </c>
      <c r="CB149" s="611" t="s">
        <v>972</v>
      </c>
      <c r="CC149" s="610" t="s">
        <v>1432</v>
      </c>
    </row>
    <row r="150" spans="1:81" x14ac:dyDescent="0.25">
      <c r="A150" s="610" t="s">
        <v>3385</v>
      </c>
      <c r="B150" s="617" t="s">
        <v>973</v>
      </c>
      <c r="C150" s="618" t="s">
        <v>974</v>
      </c>
      <c r="D150" s="619">
        <v>13808299</v>
      </c>
      <c r="E150" s="619">
        <v>0</v>
      </c>
      <c r="F150" s="619">
        <v>13808299</v>
      </c>
      <c r="G150" s="619">
        <v>-3250</v>
      </c>
      <c r="H150" s="619">
        <v>0</v>
      </c>
      <c r="I150" s="619">
        <v>-3250</v>
      </c>
      <c r="J150" s="619">
        <v>-71902</v>
      </c>
      <c r="K150" s="619">
        <v>0</v>
      </c>
      <c r="L150" s="619">
        <v>-71902</v>
      </c>
      <c r="M150" s="619">
        <v>884</v>
      </c>
      <c r="N150" s="619">
        <v>0</v>
      </c>
      <c r="O150" s="619">
        <v>884</v>
      </c>
      <c r="P150" s="619">
        <v>-80020</v>
      </c>
      <c r="Q150" s="619">
        <v>0</v>
      </c>
      <c r="R150" s="619">
        <v>-80020</v>
      </c>
      <c r="S150" s="619">
        <v>0</v>
      </c>
      <c r="T150" s="619">
        <v>0</v>
      </c>
      <c r="U150" s="619">
        <v>0</v>
      </c>
      <c r="V150" s="619">
        <v>274736</v>
      </c>
      <c r="W150" s="619">
        <v>0</v>
      </c>
      <c r="X150" s="619">
        <v>274736</v>
      </c>
      <c r="Y150" s="619">
        <v>0</v>
      </c>
      <c r="Z150" s="619">
        <v>0</v>
      </c>
      <c r="AA150" s="619">
        <v>0</v>
      </c>
      <c r="AB150" s="619">
        <v>0</v>
      </c>
      <c r="AC150" s="619">
        <v>0</v>
      </c>
      <c r="AD150" s="619">
        <v>0</v>
      </c>
      <c r="AE150" s="619">
        <v>546544</v>
      </c>
      <c r="AF150" s="619">
        <v>0</v>
      </c>
      <c r="AG150" s="619">
        <v>546544</v>
      </c>
      <c r="AH150" s="619">
        <v>-860416</v>
      </c>
      <c r="AI150" s="619">
        <v>0</v>
      </c>
      <c r="AJ150" s="619">
        <v>-860416</v>
      </c>
      <c r="AK150" s="619">
        <v>13686777</v>
      </c>
      <c r="AL150" s="619">
        <v>0</v>
      </c>
      <c r="AM150" s="619">
        <v>13686777</v>
      </c>
      <c r="AN150" s="619">
        <v>0</v>
      </c>
      <c r="AO150" s="619">
        <v>0</v>
      </c>
      <c r="AP150" s="619">
        <v>838517</v>
      </c>
      <c r="AQ150" s="619">
        <v>0</v>
      </c>
      <c r="AR150" s="619">
        <v>838517</v>
      </c>
      <c r="AS150" s="619">
        <v>0</v>
      </c>
      <c r="AT150" s="619">
        <v>0</v>
      </c>
      <c r="AU150" s="619">
        <v>0</v>
      </c>
      <c r="AV150" s="619">
        <v>0</v>
      </c>
      <c r="AW150" s="619">
        <v>0</v>
      </c>
      <c r="AX150" s="619">
        <v>0</v>
      </c>
      <c r="AY150" s="619">
        <v>0</v>
      </c>
      <c r="AZ150" s="619">
        <v>0</v>
      </c>
      <c r="BA150" s="619">
        <v>0</v>
      </c>
      <c r="BB150" s="619">
        <v>0</v>
      </c>
      <c r="BC150" s="619">
        <v>0</v>
      </c>
      <c r="BD150" s="619">
        <v>0</v>
      </c>
      <c r="BE150" s="619">
        <v>0</v>
      </c>
      <c r="BF150" s="619">
        <v>0</v>
      </c>
      <c r="BG150" s="619">
        <v>0</v>
      </c>
      <c r="BH150" s="619">
        <v>0</v>
      </c>
      <c r="BI150" s="619">
        <v>0</v>
      </c>
      <c r="BJ150" s="619">
        <v>0</v>
      </c>
      <c r="BK150" s="619">
        <v>0</v>
      </c>
      <c r="BL150" s="619">
        <v>0</v>
      </c>
      <c r="BM150" s="619">
        <v>0</v>
      </c>
      <c r="BN150" s="619">
        <v>0</v>
      </c>
      <c r="BO150" s="619">
        <v>0</v>
      </c>
      <c r="BP150" s="619">
        <v>0</v>
      </c>
      <c r="BQ150" s="619">
        <v>0</v>
      </c>
      <c r="BR150" s="619">
        <v>0</v>
      </c>
      <c r="BS150" s="619">
        <v>0</v>
      </c>
      <c r="BT150" s="619">
        <v>0</v>
      </c>
      <c r="BU150" s="619">
        <v>0</v>
      </c>
      <c r="BV150" s="619">
        <v>573521</v>
      </c>
      <c r="BW150" s="619">
        <v>-396318</v>
      </c>
      <c r="BX150" s="620" t="s">
        <v>520</v>
      </c>
      <c r="BY150" s="620" t="s">
        <v>521</v>
      </c>
      <c r="BZ150" s="610" t="s">
        <v>474</v>
      </c>
      <c r="CA150" s="611" t="s">
        <v>499</v>
      </c>
      <c r="CB150" s="611" t="s">
        <v>975</v>
      </c>
      <c r="CC150" s="610" t="s">
        <v>1432</v>
      </c>
    </row>
    <row r="151" spans="1:81" x14ac:dyDescent="0.25">
      <c r="A151" s="610" t="s">
        <v>3385</v>
      </c>
      <c r="B151" s="617" t="s">
        <v>976</v>
      </c>
      <c r="C151" s="618" t="s">
        <v>977</v>
      </c>
      <c r="D151" s="619">
        <v>13389177</v>
      </c>
      <c r="E151" s="619">
        <v>0</v>
      </c>
      <c r="F151" s="619">
        <v>13389177</v>
      </c>
      <c r="G151" s="619">
        <v>0</v>
      </c>
      <c r="H151" s="619">
        <v>0</v>
      </c>
      <c r="I151" s="619">
        <v>0</v>
      </c>
      <c r="J151" s="619">
        <v>-57535</v>
      </c>
      <c r="K151" s="619">
        <v>0</v>
      </c>
      <c r="L151" s="619">
        <v>-57535</v>
      </c>
      <c r="M151" s="619">
        <v>0</v>
      </c>
      <c r="N151" s="619">
        <v>0</v>
      </c>
      <c r="O151" s="619">
        <v>0</v>
      </c>
      <c r="P151" s="619">
        <v>-192333</v>
      </c>
      <c r="Q151" s="619">
        <v>0</v>
      </c>
      <c r="R151" s="619">
        <v>-192333</v>
      </c>
      <c r="S151" s="619">
        <v>0</v>
      </c>
      <c r="T151" s="619">
        <v>0</v>
      </c>
      <c r="U151" s="619">
        <v>0</v>
      </c>
      <c r="V151" s="619">
        <v>0</v>
      </c>
      <c r="W151" s="619">
        <v>0</v>
      </c>
      <c r="X151" s="619">
        <v>0</v>
      </c>
      <c r="Y151" s="619">
        <v>0</v>
      </c>
      <c r="Z151" s="619">
        <v>0</v>
      </c>
      <c r="AA151" s="619">
        <v>0</v>
      </c>
      <c r="AB151" s="619">
        <v>0</v>
      </c>
      <c r="AC151" s="619">
        <v>0</v>
      </c>
      <c r="AD151" s="619">
        <v>0</v>
      </c>
      <c r="AE151" s="619">
        <v>806215</v>
      </c>
      <c r="AF151" s="619">
        <v>0</v>
      </c>
      <c r="AG151" s="619">
        <v>806215</v>
      </c>
      <c r="AH151" s="619">
        <v>-180454</v>
      </c>
      <c r="AI151" s="619">
        <v>0</v>
      </c>
      <c r="AJ151" s="619">
        <v>-180454</v>
      </c>
      <c r="AK151" s="619">
        <v>13822605</v>
      </c>
      <c r="AL151" s="619">
        <v>0</v>
      </c>
      <c r="AM151" s="619">
        <v>13822605</v>
      </c>
      <c r="AN151" s="619">
        <v>0</v>
      </c>
      <c r="AO151" s="619">
        <v>0</v>
      </c>
      <c r="AP151" s="619">
        <v>0</v>
      </c>
      <c r="AQ151" s="619">
        <v>0</v>
      </c>
      <c r="AR151" s="619">
        <v>0</v>
      </c>
      <c r="AS151" s="619">
        <v>0</v>
      </c>
      <c r="AT151" s="619">
        <v>0</v>
      </c>
      <c r="AU151" s="619">
        <v>0</v>
      </c>
      <c r="AV151" s="619">
        <v>0</v>
      </c>
      <c r="AW151" s="619">
        <v>0</v>
      </c>
      <c r="AX151" s="619">
        <v>0</v>
      </c>
      <c r="AY151" s="619">
        <v>0</v>
      </c>
      <c r="AZ151" s="619">
        <v>0</v>
      </c>
      <c r="BA151" s="619">
        <v>0</v>
      </c>
      <c r="BB151" s="619">
        <v>0</v>
      </c>
      <c r="BC151" s="619">
        <v>0</v>
      </c>
      <c r="BD151" s="619">
        <v>0</v>
      </c>
      <c r="BE151" s="619">
        <v>0</v>
      </c>
      <c r="BF151" s="619">
        <v>0</v>
      </c>
      <c r="BG151" s="619">
        <v>0</v>
      </c>
      <c r="BH151" s="619">
        <v>0</v>
      </c>
      <c r="BI151" s="619">
        <v>0</v>
      </c>
      <c r="BJ151" s="619">
        <v>0</v>
      </c>
      <c r="BK151" s="619">
        <v>0</v>
      </c>
      <c r="BL151" s="619">
        <v>0</v>
      </c>
      <c r="BM151" s="619">
        <v>0</v>
      </c>
      <c r="BN151" s="619">
        <v>0</v>
      </c>
      <c r="BO151" s="619">
        <v>0</v>
      </c>
      <c r="BP151" s="619">
        <v>0</v>
      </c>
      <c r="BQ151" s="619">
        <v>0</v>
      </c>
      <c r="BR151" s="619">
        <v>0</v>
      </c>
      <c r="BS151" s="619">
        <v>0</v>
      </c>
      <c r="BT151" s="619">
        <v>0</v>
      </c>
      <c r="BU151" s="619">
        <v>0</v>
      </c>
      <c r="BV151" s="619">
        <v>835844</v>
      </c>
      <c r="BW151" s="619">
        <v>-774787</v>
      </c>
      <c r="BX151" s="620" t="s">
        <v>614</v>
      </c>
      <c r="BY151" s="620" t="s">
        <v>615</v>
      </c>
      <c r="BZ151" s="610" t="s">
        <v>474</v>
      </c>
      <c r="CA151" s="611" t="s">
        <v>548</v>
      </c>
      <c r="CB151" s="611" t="s">
        <v>978</v>
      </c>
      <c r="CC151" s="610" t="s">
        <v>1432</v>
      </c>
    </row>
    <row r="152" spans="1:81" x14ac:dyDescent="0.25">
      <c r="A152" s="610" t="s">
        <v>3385</v>
      </c>
      <c r="B152" s="617" t="s">
        <v>979</v>
      </c>
      <c r="C152" s="618" t="s">
        <v>980</v>
      </c>
      <c r="D152" s="619">
        <v>318434970</v>
      </c>
      <c r="E152" s="619">
        <v>15998403</v>
      </c>
      <c r="F152" s="619">
        <v>334433373</v>
      </c>
      <c r="G152" s="619">
        <v>-151919</v>
      </c>
      <c r="H152" s="619">
        <v>-466</v>
      </c>
      <c r="I152" s="619">
        <v>-152385</v>
      </c>
      <c r="J152" s="619">
        <v>-2746655</v>
      </c>
      <c r="K152" s="619">
        <v>-349</v>
      </c>
      <c r="L152" s="619">
        <v>-2747004</v>
      </c>
      <c r="M152" s="619">
        <v>0</v>
      </c>
      <c r="N152" s="619">
        <v>0</v>
      </c>
      <c r="O152" s="619">
        <v>0</v>
      </c>
      <c r="P152" s="619">
        <v>-2614150</v>
      </c>
      <c r="Q152" s="619">
        <v>-131337</v>
      </c>
      <c r="R152" s="619">
        <v>-2745487</v>
      </c>
      <c r="S152" s="619">
        <v>5658863</v>
      </c>
      <c r="T152" s="619">
        <v>0</v>
      </c>
      <c r="U152" s="619">
        <v>5658863</v>
      </c>
      <c r="V152" s="619">
        <v>15729488</v>
      </c>
      <c r="W152" s="619">
        <v>296382</v>
      </c>
      <c r="X152" s="619">
        <v>16025870</v>
      </c>
      <c r="Y152" s="619">
        <v>0</v>
      </c>
      <c r="Z152" s="619">
        <v>0</v>
      </c>
      <c r="AA152" s="619">
        <v>0</v>
      </c>
      <c r="AB152" s="619">
        <v>0</v>
      </c>
      <c r="AC152" s="619">
        <v>0</v>
      </c>
      <c r="AD152" s="619">
        <v>0</v>
      </c>
      <c r="AE152" s="619">
        <v>5508821</v>
      </c>
      <c r="AF152" s="619">
        <v>0</v>
      </c>
      <c r="AG152" s="619">
        <v>5508821</v>
      </c>
      <c r="AH152" s="619">
        <v>-27712674</v>
      </c>
      <c r="AI152" s="619">
        <v>-1912377</v>
      </c>
      <c r="AJ152" s="619">
        <v>-29625051</v>
      </c>
      <c r="AK152" s="619">
        <v>314853399</v>
      </c>
      <c r="AL152" s="619">
        <v>14250605</v>
      </c>
      <c r="AM152" s="619">
        <v>329104004</v>
      </c>
      <c r="AN152" s="619">
        <v>14250605</v>
      </c>
      <c r="AO152" s="619">
        <v>14250605</v>
      </c>
      <c r="AP152" s="619">
        <v>0</v>
      </c>
      <c r="AQ152" s="619">
        <v>0</v>
      </c>
      <c r="AR152" s="619">
        <v>0</v>
      </c>
      <c r="AS152" s="619">
        <v>0</v>
      </c>
      <c r="AT152" s="619">
        <v>0</v>
      </c>
      <c r="AU152" s="619">
        <v>0</v>
      </c>
      <c r="AV152" s="619">
        <v>1453273</v>
      </c>
      <c r="AW152" s="619">
        <v>1453273</v>
      </c>
      <c r="AX152" s="619">
        <v>15950063</v>
      </c>
      <c r="AY152" s="619">
        <v>15950063</v>
      </c>
      <c r="AZ152" s="619">
        <v>881095</v>
      </c>
      <c r="BA152" s="619">
        <v>0</v>
      </c>
      <c r="BB152" s="619">
        <v>348155</v>
      </c>
      <c r="BC152" s="619">
        <v>348155</v>
      </c>
      <c r="BD152" s="619">
        <v>0</v>
      </c>
      <c r="BE152" s="619">
        <v>0</v>
      </c>
      <c r="BF152" s="619">
        <v>0</v>
      </c>
      <c r="BG152" s="619">
        <v>0</v>
      </c>
      <c r="BH152" s="619">
        <v>0</v>
      </c>
      <c r="BI152" s="619">
        <v>0</v>
      </c>
      <c r="BJ152" s="619">
        <v>0</v>
      </c>
      <c r="BK152" s="619">
        <v>0</v>
      </c>
      <c r="BL152" s="619">
        <v>0</v>
      </c>
      <c r="BM152" s="619">
        <v>0</v>
      </c>
      <c r="BN152" s="619">
        <v>0</v>
      </c>
      <c r="BO152" s="619">
        <v>0</v>
      </c>
      <c r="BP152" s="619">
        <v>0</v>
      </c>
      <c r="BQ152" s="619">
        <v>0</v>
      </c>
      <c r="BR152" s="619">
        <v>0</v>
      </c>
      <c r="BS152" s="619">
        <v>0</v>
      </c>
      <c r="BT152" s="619">
        <v>0</v>
      </c>
      <c r="BU152" s="619">
        <v>0</v>
      </c>
      <c r="BV152" s="619">
        <v>53047259</v>
      </c>
      <c r="BW152" s="619">
        <v>-28888845</v>
      </c>
      <c r="BX152" s="620" t="s">
        <v>513</v>
      </c>
      <c r="BY152" s="620" t="s">
        <v>568</v>
      </c>
      <c r="BZ152" s="610" t="s">
        <v>515</v>
      </c>
      <c r="CA152" s="611" t="s">
        <v>558</v>
      </c>
      <c r="CB152" s="611" t="s">
        <v>981</v>
      </c>
      <c r="CC152" s="610" t="s">
        <v>1432</v>
      </c>
    </row>
    <row r="153" spans="1:81" x14ac:dyDescent="0.25">
      <c r="A153" s="610" t="s">
        <v>3385</v>
      </c>
      <c r="B153" s="617" t="s">
        <v>982</v>
      </c>
      <c r="C153" s="618" t="s">
        <v>983</v>
      </c>
      <c r="D153" s="619">
        <v>25912361</v>
      </c>
      <c r="E153" s="619">
        <v>0</v>
      </c>
      <c r="F153" s="619">
        <v>25912361</v>
      </c>
      <c r="G153" s="619">
        <v>0</v>
      </c>
      <c r="H153" s="619">
        <v>0</v>
      </c>
      <c r="I153" s="619">
        <v>0</v>
      </c>
      <c r="J153" s="619">
        <v>-346601</v>
      </c>
      <c r="K153" s="619">
        <v>0</v>
      </c>
      <c r="L153" s="619">
        <v>-346601</v>
      </c>
      <c r="M153" s="619">
        <v>0</v>
      </c>
      <c r="N153" s="619">
        <v>0</v>
      </c>
      <c r="O153" s="619">
        <v>0</v>
      </c>
      <c r="P153" s="619">
        <v>-374588</v>
      </c>
      <c r="Q153" s="619">
        <v>0</v>
      </c>
      <c r="R153" s="619">
        <v>-374588</v>
      </c>
      <c r="S153" s="619">
        <v>11363</v>
      </c>
      <c r="T153" s="619">
        <v>0</v>
      </c>
      <c r="U153" s="619">
        <v>11363</v>
      </c>
      <c r="V153" s="619">
        <v>1392845</v>
      </c>
      <c r="W153" s="619">
        <v>0</v>
      </c>
      <c r="X153" s="619">
        <v>1392845</v>
      </c>
      <c r="Y153" s="619">
        <v>0</v>
      </c>
      <c r="Z153" s="619">
        <v>0</v>
      </c>
      <c r="AA153" s="619">
        <v>0</v>
      </c>
      <c r="AB153" s="619">
        <v>110538</v>
      </c>
      <c r="AC153" s="619">
        <v>0</v>
      </c>
      <c r="AD153" s="619">
        <v>110538</v>
      </c>
      <c r="AE153" s="619">
        <v>2094312</v>
      </c>
      <c r="AF153" s="619">
        <v>0</v>
      </c>
      <c r="AG153" s="619">
        <v>2094312</v>
      </c>
      <c r="AH153" s="619">
        <v>-177702</v>
      </c>
      <c r="AI153" s="619">
        <v>0</v>
      </c>
      <c r="AJ153" s="619">
        <v>-177702</v>
      </c>
      <c r="AK153" s="619">
        <v>28969129</v>
      </c>
      <c r="AL153" s="619">
        <v>0</v>
      </c>
      <c r="AM153" s="619">
        <v>28969129</v>
      </c>
      <c r="AN153" s="619">
        <v>0</v>
      </c>
      <c r="AO153" s="619">
        <v>0</v>
      </c>
      <c r="AP153" s="619">
        <v>109137</v>
      </c>
      <c r="AQ153" s="619">
        <v>0</v>
      </c>
      <c r="AR153" s="619">
        <v>109137</v>
      </c>
      <c r="AS153" s="619">
        <v>0</v>
      </c>
      <c r="AT153" s="619">
        <v>0</v>
      </c>
      <c r="AU153" s="619">
        <v>0</v>
      </c>
      <c r="AV153" s="619">
        <v>0</v>
      </c>
      <c r="AW153" s="619">
        <v>0</v>
      </c>
      <c r="AX153" s="619">
        <v>0</v>
      </c>
      <c r="AY153" s="619">
        <v>0</v>
      </c>
      <c r="AZ153" s="619">
        <v>0</v>
      </c>
      <c r="BA153" s="619">
        <v>0</v>
      </c>
      <c r="BB153" s="619">
        <v>0</v>
      </c>
      <c r="BC153" s="619">
        <v>0</v>
      </c>
      <c r="BD153" s="619">
        <v>0</v>
      </c>
      <c r="BE153" s="619">
        <v>0</v>
      </c>
      <c r="BF153" s="619">
        <v>0</v>
      </c>
      <c r="BG153" s="619">
        <v>0</v>
      </c>
      <c r="BH153" s="619">
        <v>0</v>
      </c>
      <c r="BI153" s="619">
        <v>0</v>
      </c>
      <c r="BJ153" s="619">
        <v>0</v>
      </c>
      <c r="BK153" s="619">
        <v>0</v>
      </c>
      <c r="BL153" s="619">
        <v>0</v>
      </c>
      <c r="BM153" s="619">
        <v>0</v>
      </c>
      <c r="BN153" s="619">
        <v>0</v>
      </c>
      <c r="BO153" s="619">
        <v>0</v>
      </c>
      <c r="BP153" s="619">
        <v>0</v>
      </c>
      <c r="BQ153" s="619">
        <v>0</v>
      </c>
      <c r="BR153" s="619">
        <v>0</v>
      </c>
      <c r="BS153" s="619">
        <v>0</v>
      </c>
      <c r="BT153" s="619">
        <v>0</v>
      </c>
      <c r="BU153" s="619">
        <v>0</v>
      </c>
      <c r="BV153" s="619">
        <v>2814213</v>
      </c>
      <c r="BW153" s="619">
        <v>-1613860</v>
      </c>
      <c r="BX153" s="620" t="s">
        <v>488</v>
      </c>
      <c r="BY153" s="620" t="s">
        <v>489</v>
      </c>
      <c r="BZ153" s="610" t="s">
        <v>474</v>
      </c>
      <c r="CA153" s="611" t="s">
        <v>481</v>
      </c>
      <c r="CB153" s="611" t="s">
        <v>984</v>
      </c>
      <c r="CC153" s="610" t="s">
        <v>1432</v>
      </c>
    </row>
    <row r="154" spans="1:81" x14ac:dyDescent="0.25">
      <c r="A154" s="610" t="s">
        <v>3385</v>
      </c>
      <c r="B154" s="617" t="s">
        <v>985</v>
      </c>
      <c r="C154" s="618" t="s">
        <v>986</v>
      </c>
      <c r="D154" s="619">
        <v>88548326</v>
      </c>
      <c r="E154" s="619">
        <v>0</v>
      </c>
      <c r="F154" s="619">
        <v>88548326</v>
      </c>
      <c r="G154" s="619">
        <v>-3139</v>
      </c>
      <c r="H154" s="619">
        <v>0</v>
      </c>
      <c r="I154" s="619">
        <v>-3139</v>
      </c>
      <c r="J154" s="619">
        <v>-1119887</v>
      </c>
      <c r="K154" s="619">
        <v>0</v>
      </c>
      <c r="L154" s="619">
        <v>-1119887</v>
      </c>
      <c r="M154" s="619">
        <v>0</v>
      </c>
      <c r="N154" s="619">
        <v>0</v>
      </c>
      <c r="O154" s="619">
        <v>0</v>
      </c>
      <c r="P154" s="619">
        <v>567049</v>
      </c>
      <c r="Q154" s="619">
        <v>0</v>
      </c>
      <c r="R154" s="619">
        <v>567049</v>
      </c>
      <c r="S154" s="619">
        <v>0</v>
      </c>
      <c r="T154" s="619">
        <v>0</v>
      </c>
      <c r="U154" s="619">
        <v>0</v>
      </c>
      <c r="V154" s="619">
        <v>0</v>
      </c>
      <c r="W154" s="619">
        <v>0</v>
      </c>
      <c r="X154" s="619">
        <v>0</v>
      </c>
      <c r="Y154" s="619">
        <v>0</v>
      </c>
      <c r="Z154" s="619">
        <v>0</v>
      </c>
      <c r="AA154" s="619">
        <v>0</v>
      </c>
      <c r="AB154" s="619">
        <v>18837</v>
      </c>
      <c r="AC154" s="619">
        <v>0</v>
      </c>
      <c r="AD154" s="619">
        <v>18837</v>
      </c>
      <c r="AE154" s="619">
        <v>2286811</v>
      </c>
      <c r="AF154" s="619">
        <v>0</v>
      </c>
      <c r="AG154" s="619">
        <v>2286811</v>
      </c>
      <c r="AH154" s="619">
        <v>-1521162</v>
      </c>
      <c r="AI154" s="619">
        <v>0</v>
      </c>
      <c r="AJ154" s="619">
        <v>-1521162</v>
      </c>
      <c r="AK154" s="619">
        <v>89896722</v>
      </c>
      <c r="AL154" s="619">
        <v>0</v>
      </c>
      <c r="AM154" s="619">
        <v>89896722</v>
      </c>
      <c r="AN154" s="619">
        <v>0</v>
      </c>
      <c r="AO154" s="619">
        <v>0</v>
      </c>
      <c r="AP154" s="619">
        <v>66513</v>
      </c>
      <c r="AQ154" s="619">
        <v>0</v>
      </c>
      <c r="AR154" s="619">
        <v>66513</v>
      </c>
      <c r="AS154" s="619">
        <v>0</v>
      </c>
      <c r="AT154" s="619">
        <v>0</v>
      </c>
      <c r="AU154" s="619">
        <v>0</v>
      </c>
      <c r="AV154" s="619">
        <v>2158</v>
      </c>
      <c r="AW154" s="619">
        <v>2158</v>
      </c>
      <c r="AX154" s="619">
        <v>16342</v>
      </c>
      <c r="AY154" s="619">
        <v>16342</v>
      </c>
      <c r="AZ154" s="619">
        <v>0</v>
      </c>
      <c r="BA154" s="619">
        <v>0</v>
      </c>
      <c r="BB154" s="619">
        <v>0</v>
      </c>
      <c r="BC154" s="619">
        <v>0</v>
      </c>
      <c r="BD154" s="619">
        <v>0</v>
      </c>
      <c r="BE154" s="619">
        <v>0</v>
      </c>
      <c r="BF154" s="619">
        <v>0</v>
      </c>
      <c r="BG154" s="619">
        <v>0</v>
      </c>
      <c r="BH154" s="619">
        <v>0</v>
      </c>
      <c r="BI154" s="619">
        <v>0</v>
      </c>
      <c r="BJ154" s="619">
        <v>0</v>
      </c>
      <c r="BK154" s="619">
        <v>0</v>
      </c>
      <c r="BL154" s="619">
        <v>0</v>
      </c>
      <c r="BM154" s="619">
        <v>0</v>
      </c>
      <c r="BN154" s="619">
        <v>0</v>
      </c>
      <c r="BO154" s="619">
        <v>0</v>
      </c>
      <c r="BP154" s="619">
        <v>0</v>
      </c>
      <c r="BQ154" s="619">
        <v>0</v>
      </c>
      <c r="BR154" s="619">
        <v>0</v>
      </c>
      <c r="BS154" s="619">
        <v>0</v>
      </c>
      <c r="BT154" s="619">
        <v>0</v>
      </c>
      <c r="BU154" s="619">
        <v>0</v>
      </c>
      <c r="BV154" s="619">
        <v>9212138</v>
      </c>
      <c r="BW154" s="619">
        <v>-3397481</v>
      </c>
      <c r="BX154" s="620" t="s">
        <v>535</v>
      </c>
      <c r="BY154" s="620" t="s">
        <v>494</v>
      </c>
      <c r="BZ154" s="610" t="s">
        <v>535</v>
      </c>
      <c r="CA154" s="611" t="s">
        <v>475</v>
      </c>
      <c r="CB154" s="611" t="s">
        <v>987</v>
      </c>
      <c r="CC154" s="610" t="s">
        <v>1432</v>
      </c>
    </row>
    <row r="155" spans="1:81" x14ac:dyDescent="0.25">
      <c r="A155" s="610" t="s">
        <v>3385</v>
      </c>
      <c r="B155" s="617" t="s">
        <v>988</v>
      </c>
      <c r="C155" s="618" t="s">
        <v>989</v>
      </c>
      <c r="D155" s="619">
        <v>13715302</v>
      </c>
      <c r="E155" s="619">
        <v>0</v>
      </c>
      <c r="F155" s="619">
        <v>13715302</v>
      </c>
      <c r="G155" s="619">
        <v>-10318</v>
      </c>
      <c r="H155" s="619">
        <v>0</v>
      </c>
      <c r="I155" s="619">
        <v>-10318</v>
      </c>
      <c r="J155" s="619">
        <v>-105026</v>
      </c>
      <c r="K155" s="619">
        <v>0</v>
      </c>
      <c r="L155" s="619">
        <v>-105026</v>
      </c>
      <c r="M155" s="619">
        <v>0</v>
      </c>
      <c r="N155" s="619">
        <v>0</v>
      </c>
      <c r="O155" s="619">
        <v>0</v>
      </c>
      <c r="P155" s="619">
        <v>-134080</v>
      </c>
      <c r="Q155" s="619">
        <v>0</v>
      </c>
      <c r="R155" s="619">
        <v>-134080</v>
      </c>
      <c r="S155" s="619">
        <v>0</v>
      </c>
      <c r="T155" s="619">
        <v>0</v>
      </c>
      <c r="U155" s="619">
        <v>0</v>
      </c>
      <c r="V155" s="619">
        <v>770365</v>
      </c>
      <c r="W155" s="619">
        <v>0</v>
      </c>
      <c r="X155" s="619">
        <v>770365</v>
      </c>
      <c r="Y155" s="619">
        <v>0</v>
      </c>
      <c r="Z155" s="619">
        <v>0</v>
      </c>
      <c r="AA155" s="619">
        <v>0</v>
      </c>
      <c r="AB155" s="619">
        <v>0</v>
      </c>
      <c r="AC155" s="619">
        <v>0</v>
      </c>
      <c r="AD155" s="619">
        <v>0</v>
      </c>
      <c r="AE155" s="619">
        <v>-339379</v>
      </c>
      <c r="AF155" s="619">
        <v>0</v>
      </c>
      <c r="AG155" s="619">
        <v>-339379</v>
      </c>
      <c r="AH155" s="619">
        <v>-224520</v>
      </c>
      <c r="AI155" s="619">
        <v>0</v>
      </c>
      <c r="AJ155" s="619">
        <v>-224520</v>
      </c>
      <c r="AK155" s="619">
        <v>13777370</v>
      </c>
      <c r="AL155" s="619">
        <v>0</v>
      </c>
      <c r="AM155" s="619">
        <v>13777370</v>
      </c>
      <c r="AN155" s="619">
        <v>0</v>
      </c>
      <c r="AO155" s="619">
        <v>0</v>
      </c>
      <c r="AP155" s="619">
        <v>285572</v>
      </c>
      <c r="AQ155" s="619">
        <v>0</v>
      </c>
      <c r="AR155" s="619">
        <v>285572</v>
      </c>
      <c r="AS155" s="619">
        <v>0</v>
      </c>
      <c r="AT155" s="619">
        <v>0</v>
      </c>
      <c r="AU155" s="619">
        <v>0</v>
      </c>
      <c r="AV155" s="619">
        <v>0</v>
      </c>
      <c r="AW155" s="619">
        <v>0</v>
      </c>
      <c r="AX155" s="619">
        <v>0</v>
      </c>
      <c r="AY155" s="619">
        <v>0</v>
      </c>
      <c r="AZ155" s="619">
        <v>0</v>
      </c>
      <c r="BA155" s="619">
        <v>0</v>
      </c>
      <c r="BB155" s="619">
        <v>0</v>
      </c>
      <c r="BC155" s="619">
        <v>0</v>
      </c>
      <c r="BD155" s="619">
        <v>0</v>
      </c>
      <c r="BE155" s="619">
        <v>0</v>
      </c>
      <c r="BF155" s="619">
        <v>0</v>
      </c>
      <c r="BG155" s="619">
        <v>0</v>
      </c>
      <c r="BH155" s="619">
        <v>0</v>
      </c>
      <c r="BI155" s="619">
        <v>0</v>
      </c>
      <c r="BJ155" s="619">
        <v>0</v>
      </c>
      <c r="BK155" s="619">
        <v>0</v>
      </c>
      <c r="BL155" s="619">
        <v>0</v>
      </c>
      <c r="BM155" s="619">
        <v>0</v>
      </c>
      <c r="BN155" s="619">
        <v>0</v>
      </c>
      <c r="BO155" s="619">
        <v>0</v>
      </c>
      <c r="BP155" s="619">
        <v>0</v>
      </c>
      <c r="BQ155" s="619">
        <v>0</v>
      </c>
      <c r="BR155" s="619">
        <v>0</v>
      </c>
      <c r="BS155" s="619">
        <v>0</v>
      </c>
      <c r="BT155" s="619">
        <v>0</v>
      </c>
      <c r="BU155" s="619">
        <v>0</v>
      </c>
      <c r="BV155" s="619">
        <v>1799243</v>
      </c>
      <c r="BW155" s="619">
        <v>-1569616</v>
      </c>
      <c r="BX155" s="620" t="s">
        <v>552</v>
      </c>
      <c r="BY155" s="620" t="s">
        <v>553</v>
      </c>
      <c r="BZ155" s="610" t="s">
        <v>474</v>
      </c>
      <c r="CA155" s="611" t="s">
        <v>481</v>
      </c>
      <c r="CB155" s="611" t="s">
        <v>990</v>
      </c>
      <c r="CC155" s="610" t="s">
        <v>1432</v>
      </c>
    </row>
    <row r="156" spans="1:81" x14ac:dyDescent="0.25">
      <c r="A156" s="610" t="s">
        <v>3385</v>
      </c>
      <c r="B156" s="617" t="s">
        <v>991</v>
      </c>
      <c r="C156" s="618" t="s">
        <v>992</v>
      </c>
      <c r="D156" s="619">
        <v>83781136</v>
      </c>
      <c r="E156" s="619">
        <v>0</v>
      </c>
      <c r="F156" s="619">
        <v>83781136</v>
      </c>
      <c r="G156" s="619">
        <v>-47108</v>
      </c>
      <c r="H156" s="619">
        <v>0</v>
      </c>
      <c r="I156" s="619">
        <v>-47108</v>
      </c>
      <c r="J156" s="619">
        <v>-597858</v>
      </c>
      <c r="K156" s="619">
        <v>0</v>
      </c>
      <c r="L156" s="619">
        <v>-597858</v>
      </c>
      <c r="M156" s="619">
        <v>0</v>
      </c>
      <c r="N156" s="619">
        <v>0</v>
      </c>
      <c r="O156" s="619">
        <v>0</v>
      </c>
      <c r="P156" s="619">
        <v>-1005587</v>
      </c>
      <c r="Q156" s="619">
        <v>0</v>
      </c>
      <c r="R156" s="619">
        <v>-1005587</v>
      </c>
      <c r="S156" s="619">
        <v>1686479</v>
      </c>
      <c r="T156" s="619">
        <v>0</v>
      </c>
      <c r="U156" s="619">
        <v>1686479</v>
      </c>
      <c r="V156" s="619">
        <v>3889493</v>
      </c>
      <c r="W156" s="619">
        <v>0</v>
      </c>
      <c r="X156" s="619">
        <v>3889493</v>
      </c>
      <c r="Y156" s="619">
        <v>0</v>
      </c>
      <c r="Z156" s="619">
        <v>0</v>
      </c>
      <c r="AA156" s="619">
        <v>0</v>
      </c>
      <c r="AB156" s="619">
        <v>0</v>
      </c>
      <c r="AC156" s="619">
        <v>0</v>
      </c>
      <c r="AD156" s="619">
        <v>0</v>
      </c>
      <c r="AE156" s="619">
        <v>-3109459</v>
      </c>
      <c r="AF156" s="619">
        <v>0</v>
      </c>
      <c r="AG156" s="619">
        <v>-3109459</v>
      </c>
      <c r="AH156" s="619">
        <v>-2665271</v>
      </c>
      <c r="AI156" s="619">
        <v>0</v>
      </c>
      <c r="AJ156" s="619">
        <v>-2665271</v>
      </c>
      <c r="AK156" s="619">
        <v>82529683</v>
      </c>
      <c r="AL156" s="619">
        <v>0</v>
      </c>
      <c r="AM156" s="619">
        <v>82529683</v>
      </c>
      <c r="AN156" s="619">
        <v>0</v>
      </c>
      <c r="AO156" s="619">
        <v>0</v>
      </c>
      <c r="AP156" s="619">
        <v>0</v>
      </c>
      <c r="AQ156" s="619">
        <v>0</v>
      </c>
      <c r="AR156" s="619">
        <v>0</v>
      </c>
      <c r="AS156" s="619">
        <v>0</v>
      </c>
      <c r="AT156" s="619">
        <v>0</v>
      </c>
      <c r="AU156" s="619">
        <v>0</v>
      </c>
      <c r="AV156" s="619">
        <v>0</v>
      </c>
      <c r="AW156" s="619">
        <v>0</v>
      </c>
      <c r="AX156" s="619">
        <v>0</v>
      </c>
      <c r="AY156" s="619">
        <v>0</v>
      </c>
      <c r="AZ156" s="619">
        <v>0</v>
      </c>
      <c r="BA156" s="619">
        <v>0</v>
      </c>
      <c r="BB156" s="619">
        <v>0</v>
      </c>
      <c r="BC156" s="619">
        <v>0</v>
      </c>
      <c r="BD156" s="619">
        <v>0</v>
      </c>
      <c r="BE156" s="619">
        <v>0</v>
      </c>
      <c r="BF156" s="619">
        <v>0</v>
      </c>
      <c r="BG156" s="619">
        <v>0</v>
      </c>
      <c r="BH156" s="619">
        <v>0</v>
      </c>
      <c r="BI156" s="619">
        <v>0</v>
      </c>
      <c r="BJ156" s="619">
        <v>0</v>
      </c>
      <c r="BK156" s="619">
        <v>0</v>
      </c>
      <c r="BL156" s="619">
        <v>0</v>
      </c>
      <c r="BM156" s="619">
        <v>0</v>
      </c>
      <c r="BN156" s="619">
        <v>0</v>
      </c>
      <c r="BO156" s="619">
        <v>0</v>
      </c>
      <c r="BP156" s="619">
        <v>0</v>
      </c>
      <c r="BQ156" s="619">
        <v>0</v>
      </c>
      <c r="BR156" s="619">
        <v>0</v>
      </c>
      <c r="BS156" s="619">
        <v>0</v>
      </c>
      <c r="BT156" s="619">
        <v>0</v>
      </c>
      <c r="BU156" s="619">
        <v>0</v>
      </c>
      <c r="BV156" s="619">
        <v>4539951</v>
      </c>
      <c r="BW156" s="619">
        <v>-5739411</v>
      </c>
      <c r="BX156" s="620" t="s">
        <v>503</v>
      </c>
      <c r="BY156" s="620" t="s">
        <v>504</v>
      </c>
      <c r="BZ156" s="610" t="s">
        <v>505</v>
      </c>
      <c r="CA156" s="611" t="s">
        <v>506</v>
      </c>
      <c r="CB156" s="611" t="s">
        <v>993</v>
      </c>
      <c r="CC156" s="610" t="s">
        <v>1432</v>
      </c>
    </row>
    <row r="157" spans="1:81" x14ac:dyDescent="0.25">
      <c r="A157" s="610" t="s">
        <v>3385</v>
      </c>
      <c r="B157" s="617" t="s">
        <v>994</v>
      </c>
      <c r="C157" s="618" t="s">
        <v>995</v>
      </c>
      <c r="D157" s="619">
        <v>15435904</v>
      </c>
      <c r="E157" s="619">
        <v>0</v>
      </c>
      <c r="F157" s="619">
        <v>15435904</v>
      </c>
      <c r="G157" s="619">
        <v>-3735</v>
      </c>
      <c r="H157" s="619">
        <v>0</v>
      </c>
      <c r="I157" s="619">
        <v>-3735</v>
      </c>
      <c r="J157" s="619">
        <v>-151047</v>
      </c>
      <c r="K157" s="619">
        <v>0</v>
      </c>
      <c r="L157" s="619">
        <v>-151047</v>
      </c>
      <c r="M157" s="619">
        <v>16681</v>
      </c>
      <c r="N157" s="619">
        <v>0</v>
      </c>
      <c r="O157" s="619">
        <v>16681</v>
      </c>
      <c r="P157" s="619">
        <v>-231648</v>
      </c>
      <c r="Q157" s="619">
        <v>0</v>
      </c>
      <c r="R157" s="619">
        <v>-231648</v>
      </c>
      <c r="S157" s="619">
        <v>0</v>
      </c>
      <c r="T157" s="619">
        <v>0</v>
      </c>
      <c r="U157" s="619">
        <v>0</v>
      </c>
      <c r="V157" s="619">
        <v>51453</v>
      </c>
      <c r="W157" s="619">
        <v>0</v>
      </c>
      <c r="X157" s="619">
        <v>51453</v>
      </c>
      <c r="Y157" s="619">
        <v>0</v>
      </c>
      <c r="Z157" s="619">
        <v>0</v>
      </c>
      <c r="AA157" s="619">
        <v>0</v>
      </c>
      <c r="AB157" s="619">
        <v>43621</v>
      </c>
      <c r="AC157" s="619">
        <v>0</v>
      </c>
      <c r="AD157" s="619">
        <v>43621</v>
      </c>
      <c r="AE157" s="619">
        <v>456053</v>
      </c>
      <c r="AF157" s="619">
        <v>0</v>
      </c>
      <c r="AG157" s="619">
        <v>456053</v>
      </c>
      <c r="AH157" s="619">
        <v>-461608</v>
      </c>
      <c r="AI157" s="619">
        <v>0</v>
      </c>
      <c r="AJ157" s="619">
        <v>-461608</v>
      </c>
      <c r="AK157" s="619">
        <v>15306721</v>
      </c>
      <c r="AL157" s="619">
        <v>0</v>
      </c>
      <c r="AM157" s="619">
        <v>15306721</v>
      </c>
      <c r="AN157" s="619">
        <v>0</v>
      </c>
      <c r="AO157" s="619">
        <v>0</v>
      </c>
      <c r="AP157" s="619">
        <v>342470</v>
      </c>
      <c r="AQ157" s="619">
        <v>0</v>
      </c>
      <c r="AR157" s="619">
        <v>342470</v>
      </c>
      <c r="AS157" s="619">
        <v>0</v>
      </c>
      <c r="AT157" s="619">
        <v>0</v>
      </c>
      <c r="AU157" s="619">
        <v>0</v>
      </c>
      <c r="AV157" s="619">
        <v>0</v>
      </c>
      <c r="AW157" s="619">
        <v>0</v>
      </c>
      <c r="AX157" s="619">
        <v>0</v>
      </c>
      <c r="AY157" s="619">
        <v>0</v>
      </c>
      <c r="AZ157" s="619">
        <v>0</v>
      </c>
      <c r="BA157" s="619">
        <v>0</v>
      </c>
      <c r="BB157" s="619">
        <v>0</v>
      </c>
      <c r="BC157" s="619">
        <v>0</v>
      </c>
      <c r="BD157" s="619">
        <v>0</v>
      </c>
      <c r="BE157" s="619">
        <v>0</v>
      </c>
      <c r="BF157" s="619">
        <v>0</v>
      </c>
      <c r="BG157" s="619">
        <v>0</v>
      </c>
      <c r="BH157" s="619">
        <v>0</v>
      </c>
      <c r="BI157" s="619">
        <v>0</v>
      </c>
      <c r="BJ157" s="619">
        <v>0</v>
      </c>
      <c r="BK157" s="619">
        <v>0</v>
      </c>
      <c r="BL157" s="619">
        <v>0</v>
      </c>
      <c r="BM157" s="619">
        <v>0</v>
      </c>
      <c r="BN157" s="619">
        <v>0</v>
      </c>
      <c r="BO157" s="619">
        <v>0</v>
      </c>
      <c r="BP157" s="619">
        <v>0</v>
      </c>
      <c r="BQ157" s="619">
        <v>0</v>
      </c>
      <c r="BR157" s="619">
        <v>0</v>
      </c>
      <c r="BS157" s="619">
        <v>0</v>
      </c>
      <c r="BT157" s="619">
        <v>0</v>
      </c>
      <c r="BU157" s="619">
        <v>0</v>
      </c>
      <c r="BV157" s="619">
        <v>1228512</v>
      </c>
      <c r="BW157" s="619">
        <v>-506081</v>
      </c>
      <c r="BX157" s="620" t="s">
        <v>757</v>
      </c>
      <c r="BY157" s="620" t="s">
        <v>758</v>
      </c>
      <c r="BZ157" s="610" t="s">
        <v>474</v>
      </c>
      <c r="CA157" s="611" t="s">
        <v>536</v>
      </c>
      <c r="CB157" s="611" t="s">
        <v>996</v>
      </c>
      <c r="CC157" s="610" t="s">
        <v>1432</v>
      </c>
    </row>
    <row r="158" spans="1:81" x14ac:dyDescent="0.25">
      <c r="A158" s="610" t="s">
        <v>3386</v>
      </c>
      <c r="B158" s="617" t="s">
        <v>997</v>
      </c>
      <c r="C158" s="618" t="s">
        <v>998</v>
      </c>
      <c r="D158" s="619">
        <v>29405176</v>
      </c>
      <c r="E158" s="619">
        <v>0</v>
      </c>
      <c r="F158" s="619">
        <v>29405176</v>
      </c>
      <c r="G158" s="619">
        <v>-9163</v>
      </c>
      <c r="H158" s="619">
        <v>0</v>
      </c>
      <c r="I158" s="619">
        <v>-9163</v>
      </c>
      <c r="J158" s="619">
        <v>-61063</v>
      </c>
      <c r="K158" s="619">
        <v>0</v>
      </c>
      <c r="L158" s="619">
        <v>-61063</v>
      </c>
      <c r="M158" s="619">
        <v>0</v>
      </c>
      <c r="N158" s="619">
        <v>0</v>
      </c>
      <c r="O158" s="619">
        <v>0</v>
      </c>
      <c r="P158" s="619">
        <v>-193037</v>
      </c>
      <c r="Q158" s="619">
        <v>0</v>
      </c>
      <c r="R158" s="619">
        <v>-193037</v>
      </c>
      <c r="S158" s="619">
        <v>0</v>
      </c>
      <c r="T158" s="619">
        <v>0</v>
      </c>
      <c r="U158" s="619">
        <v>0</v>
      </c>
      <c r="V158" s="619">
        <v>572662</v>
      </c>
      <c r="W158" s="619">
        <v>0</v>
      </c>
      <c r="X158" s="619">
        <v>572662</v>
      </c>
      <c r="Y158" s="619">
        <v>0</v>
      </c>
      <c r="Z158" s="619">
        <v>0</v>
      </c>
      <c r="AA158" s="619">
        <v>0</v>
      </c>
      <c r="AB158" s="619">
        <v>15840</v>
      </c>
      <c r="AC158" s="619">
        <v>0</v>
      </c>
      <c r="AD158" s="619">
        <v>15840</v>
      </c>
      <c r="AE158" s="619">
        <v>2013388</v>
      </c>
      <c r="AF158" s="619">
        <v>0</v>
      </c>
      <c r="AG158" s="619">
        <v>2013388</v>
      </c>
      <c r="AH158" s="619">
        <v>-1457741</v>
      </c>
      <c r="AI158" s="619">
        <v>0</v>
      </c>
      <c r="AJ158" s="619">
        <v>-1457741</v>
      </c>
      <c r="AK158" s="619">
        <v>30347125</v>
      </c>
      <c r="AL158" s="619">
        <v>0</v>
      </c>
      <c r="AM158" s="619">
        <v>30347125</v>
      </c>
      <c r="AN158" s="619">
        <v>0</v>
      </c>
      <c r="AO158" s="619">
        <v>0</v>
      </c>
      <c r="AP158" s="619">
        <v>782897</v>
      </c>
      <c r="AQ158" s="619">
        <v>0</v>
      </c>
      <c r="AR158" s="619">
        <v>782897</v>
      </c>
      <c r="AS158" s="619">
        <v>0</v>
      </c>
      <c r="AT158" s="619">
        <v>0</v>
      </c>
      <c r="AU158" s="619">
        <v>0</v>
      </c>
      <c r="AV158" s="619">
        <v>0</v>
      </c>
      <c r="AW158" s="619">
        <v>0</v>
      </c>
      <c r="AX158" s="619">
        <v>0</v>
      </c>
      <c r="AY158" s="619">
        <v>0</v>
      </c>
      <c r="AZ158" s="619">
        <v>0</v>
      </c>
      <c r="BA158" s="619">
        <v>0</v>
      </c>
      <c r="BB158" s="619">
        <v>0</v>
      </c>
      <c r="BC158" s="619">
        <v>0</v>
      </c>
      <c r="BD158" s="619">
        <v>0</v>
      </c>
      <c r="BE158" s="619">
        <v>0</v>
      </c>
      <c r="BF158" s="619">
        <v>0</v>
      </c>
      <c r="BG158" s="619">
        <v>0</v>
      </c>
      <c r="BH158" s="619">
        <v>0</v>
      </c>
      <c r="BI158" s="619">
        <v>0</v>
      </c>
      <c r="BJ158" s="619">
        <v>0</v>
      </c>
      <c r="BK158" s="619">
        <v>0</v>
      </c>
      <c r="BL158" s="619">
        <v>0</v>
      </c>
      <c r="BM158" s="619">
        <v>0</v>
      </c>
      <c r="BN158" s="619">
        <v>0</v>
      </c>
      <c r="BO158" s="619">
        <v>0</v>
      </c>
      <c r="BP158" s="619">
        <v>0</v>
      </c>
      <c r="BQ158" s="619">
        <v>0</v>
      </c>
      <c r="BR158" s="619">
        <v>0</v>
      </c>
      <c r="BS158" s="619">
        <v>0</v>
      </c>
      <c r="BT158" s="619">
        <v>0</v>
      </c>
      <c r="BU158" s="619">
        <v>0</v>
      </c>
      <c r="BV158" s="619">
        <v>888539</v>
      </c>
      <c r="BW158" s="619">
        <v>-534634</v>
      </c>
      <c r="BX158" s="620" t="s">
        <v>498</v>
      </c>
      <c r="BY158" s="620" t="s">
        <v>473</v>
      </c>
      <c r="BZ158" s="610" t="s">
        <v>474</v>
      </c>
      <c r="CA158" s="611" t="s">
        <v>499</v>
      </c>
      <c r="CB158" s="611" t="s">
        <v>999</v>
      </c>
      <c r="CC158" s="610" t="s">
        <v>1432</v>
      </c>
    </row>
    <row r="159" spans="1:81" x14ac:dyDescent="0.25">
      <c r="A159" s="610" t="s">
        <v>3385</v>
      </c>
      <c r="B159" s="617" t="s">
        <v>1000</v>
      </c>
      <c r="C159" s="618" t="s">
        <v>1001</v>
      </c>
      <c r="D159" s="619">
        <v>47508829</v>
      </c>
      <c r="E159" s="619">
        <v>0</v>
      </c>
      <c r="F159" s="619">
        <v>47508829</v>
      </c>
      <c r="G159" s="619">
        <v>-40973</v>
      </c>
      <c r="H159" s="619">
        <v>0</v>
      </c>
      <c r="I159" s="619">
        <v>-40973</v>
      </c>
      <c r="J159" s="619">
        <v>-340147</v>
      </c>
      <c r="K159" s="619">
        <v>0</v>
      </c>
      <c r="L159" s="619">
        <v>-340147</v>
      </c>
      <c r="M159" s="619">
        <v>0</v>
      </c>
      <c r="N159" s="619">
        <v>0</v>
      </c>
      <c r="O159" s="619">
        <v>0</v>
      </c>
      <c r="P159" s="619">
        <v>-721280</v>
      </c>
      <c r="Q159" s="619">
        <v>0</v>
      </c>
      <c r="R159" s="619">
        <v>-721280</v>
      </c>
      <c r="S159" s="619">
        <v>512229</v>
      </c>
      <c r="T159" s="619">
        <v>0</v>
      </c>
      <c r="U159" s="619">
        <v>512229</v>
      </c>
      <c r="V159" s="619">
        <v>2969699</v>
      </c>
      <c r="W159" s="619">
        <v>0</v>
      </c>
      <c r="X159" s="619">
        <v>2969699</v>
      </c>
      <c r="Y159" s="619">
        <v>0</v>
      </c>
      <c r="Z159" s="619">
        <v>0</v>
      </c>
      <c r="AA159" s="619">
        <v>0</v>
      </c>
      <c r="AB159" s="619">
        <v>0</v>
      </c>
      <c r="AC159" s="619">
        <v>0</v>
      </c>
      <c r="AD159" s="619">
        <v>0</v>
      </c>
      <c r="AE159" s="619">
        <v>-2969699</v>
      </c>
      <c r="AF159" s="619">
        <v>0</v>
      </c>
      <c r="AG159" s="619">
        <v>-2969699</v>
      </c>
      <c r="AH159" s="619">
        <v>-338070</v>
      </c>
      <c r="AI159" s="619">
        <v>0</v>
      </c>
      <c r="AJ159" s="619">
        <v>-338070</v>
      </c>
      <c r="AK159" s="619">
        <v>46920735</v>
      </c>
      <c r="AL159" s="619">
        <v>0</v>
      </c>
      <c r="AM159" s="619">
        <v>46920735</v>
      </c>
      <c r="AN159" s="619">
        <v>0</v>
      </c>
      <c r="AO159" s="619">
        <v>0</v>
      </c>
      <c r="AP159" s="619">
        <v>1156038</v>
      </c>
      <c r="AQ159" s="619">
        <v>0</v>
      </c>
      <c r="AR159" s="619">
        <v>1156038</v>
      </c>
      <c r="AS159" s="619">
        <v>0</v>
      </c>
      <c r="AT159" s="619">
        <v>0</v>
      </c>
      <c r="AU159" s="619">
        <v>0</v>
      </c>
      <c r="AV159" s="619">
        <v>0</v>
      </c>
      <c r="AW159" s="619">
        <v>0</v>
      </c>
      <c r="AX159" s="619">
        <v>0</v>
      </c>
      <c r="AY159" s="619">
        <v>0</v>
      </c>
      <c r="AZ159" s="619">
        <v>0</v>
      </c>
      <c r="BA159" s="619">
        <v>0</v>
      </c>
      <c r="BB159" s="619">
        <v>0</v>
      </c>
      <c r="BC159" s="619">
        <v>0</v>
      </c>
      <c r="BD159" s="619">
        <v>0</v>
      </c>
      <c r="BE159" s="619">
        <v>0</v>
      </c>
      <c r="BF159" s="619">
        <v>0</v>
      </c>
      <c r="BG159" s="619">
        <v>0</v>
      </c>
      <c r="BH159" s="619">
        <v>0</v>
      </c>
      <c r="BI159" s="619">
        <v>0</v>
      </c>
      <c r="BJ159" s="619">
        <v>0</v>
      </c>
      <c r="BK159" s="619">
        <v>0</v>
      </c>
      <c r="BL159" s="619">
        <v>0</v>
      </c>
      <c r="BM159" s="619">
        <v>0</v>
      </c>
      <c r="BN159" s="619">
        <v>0</v>
      </c>
      <c r="BO159" s="619">
        <v>0</v>
      </c>
      <c r="BP159" s="619">
        <v>0</v>
      </c>
      <c r="BQ159" s="619">
        <v>0</v>
      </c>
      <c r="BR159" s="619">
        <v>0</v>
      </c>
      <c r="BS159" s="619">
        <v>0</v>
      </c>
      <c r="BT159" s="619">
        <v>0</v>
      </c>
      <c r="BU159" s="619">
        <v>0</v>
      </c>
      <c r="BV159" s="619">
        <v>3885363</v>
      </c>
      <c r="BW159" s="619">
        <v>-1701518</v>
      </c>
      <c r="BX159" s="620" t="s">
        <v>472</v>
      </c>
      <c r="BY159" s="620" t="s">
        <v>473</v>
      </c>
      <c r="BZ159" s="610" t="s">
        <v>474</v>
      </c>
      <c r="CA159" s="611" t="s">
        <v>475</v>
      </c>
      <c r="CB159" s="611" t="s">
        <v>1002</v>
      </c>
      <c r="CC159" s="610" t="s">
        <v>1432</v>
      </c>
    </row>
    <row r="160" spans="1:81" x14ac:dyDescent="0.25">
      <c r="A160" s="610" t="s">
        <v>3385</v>
      </c>
      <c r="B160" s="617" t="s">
        <v>1003</v>
      </c>
      <c r="C160" s="618" t="s">
        <v>1004</v>
      </c>
      <c r="D160" s="619">
        <v>28832053</v>
      </c>
      <c r="E160" s="619">
        <v>2545856</v>
      </c>
      <c r="F160" s="619">
        <v>31377909</v>
      </c>
      <c r="G160" s="619">
        <v>-25</v>
      </c>
      <c r="H160" s="619">
        <v>0</v>
      </c>
      <c r="I160" s="619">
        <v>-25</v>
      </c>
      <c r="J160" s="619">
        <v>0</v>
      </c>
      <c r="K160" s="619">
        <v>0</v>
      </c>
      <c r="L160" s="619">
        <v>0</v>
      </c>
      <c r="M160" s="619">
        <v>3409</v>
      </c>
      <c r="N160" s="619">
        <v>0</v>
      </c>
      <c r="O160" s="619">
        <v>3409</v>
      </c>
      <c r="P160" s="619">
        <v>-249857</v>
      </c>
      <c r="Q160" s="619">
        <v>-62003</v>
      </c>
      <c r="R160" s="619">
        <v>-311860</v>
      </c>
      <c r="S160" s="619">
        <v>13818</v>
      </c>
      <c r="T160" s="619">
        <v>0</v>
      </c>
      <c r="U160" s="619">
        <v>13818</v>
      </c>
      <c r="V160" s="619">
        <v>1606491</v>
      </c>
      <c r="W160" s="619">
        <v>0</v>
      </c>
      <c r="X160" s="619">
        <v>1606491</v>
      </c>
      <c r="Y160" s="619">
        <v>0</v>
      </c>
      <c r="Z160" s="619">
        <v>0</v>
      </c>
      <c r="AA160" s="619">
        <v>0</v>
      </c>
      <c r="AB160" s="619">
        <v>233226</v>
      </c>
      <c r="AC160" s="619">
        <v>30856</v>
      </c>
      <c r="AD160" s="619">
        <v>264082</v>
      </c>
      <c r="AE160" s="619">
        <v>-112166</v>
      </c>
      <c r="AF160" s="619">
        <v>115352</v>
      </c>
      <c r="AG160" s="619">
        <v>3186</v>
      </c>
      <c r="AH160" s="619">
        <v>-602476</v>
      </c>
      <c r="AI160" s="619">
        <v>-19325</v>
      </c>
      <c r="AJ160" s="619">
        <v>-621801</v>
      </c>
      <c r="AK160" s="619">
        <v>29724473</v>
      </c>
      <c r="AL160" s="619">
        <v>2610736</v>
      </c>
      <c r="AM160" s="619">
        <v>32335209</v>
      </c>
      <c r="AN160" s="619">
        <v>2610736</v>
      </c>
      <c r="AO160" s="619">
        <v>2610736</v>
      </c>
      <c r="AP160" s="619">
        <v>171575</v>
      </c>
      <c r="AQ160" s="619">
        <v>0</v>
      </c>
      <c r="AR160" s="619">
        <v>171575</v>
      </c>
      <c r="AS160" s="619">
        <v>0</v>
      </c>
      <c r="AT160" s="619">
        <v>0</v>
      </c>
      <c r="AU160" s="619">
        <v>0</v>
      </c>
      <c r="AV160" s="619">
        <v>102523</v>
      </c>
      <c r="AW160" s="619">
        <v>102523</v>
      </c>
      <c r="AX160" s="619">
        <v>2449017</v>
      </c>
      <c r="AY160" s="619">
        <v>2449017</v>
      </c>
      <c r="AZ160" s="619">
        <v>573528</v>
      </c>
      <c r="BA160" s="619">
        <v>0</v>
      </c>
      <c r="BB160" s="619">
        <v>0</v>
      </c>
      <c r="BC160" s="619">
        <v>0</v>
      </c>
      <c r="BD160" s="619">
        <v>0</v>
      </c>
      <c r="BE160" s="619">
        <v>135951</v>
      </c>
      <c r="BF160" s="619">
        <v>135951</v>
      </c>
      <c r="BG160" s="619">
        <v>0</v>
      </c>
      <c r="BH160" s="619">
        <v>0</v>
      </c>
      <c r="BI160" s="619">
        <v>0</v>
      </c>
      <c r="BJ160" s="619">
        <v>135951</v>
      </c>
      <c r="BK160" s="619">
        <v>135951</v>
      </c>
      <c r="BL160" s="619">
        <v>0</v>
      </c>
      <c r="BM160" s="619">
        <v>0</v>
      </c>
      <c r="BN160" s="619">
        <v>0</v>
      </c>
      <c r="BO160" s="619">
        <v>0</v>
      </c>
      <c r="BP160" s="619">
        <v>0</v>
      </c>
      <c r="BQ160" s="619">
        <v>0</v>
      </c>
      <c r="BR160" s="619">
        <v>0</v>
      </c>
      <c r="BS160" s="619">
        <v>0</v>
      </c>
      <c r="BT160" s="619">
        <v>0</v>
      </c>
      <c r="BU160" s="619">
        <v>0</v>
      </c>
      <c r="BV160" s="619">
        <v>13978118</v>
      </c>
      <c r="BW160" s="619">
        <v>-3093068</v>
      </c>
      <c r="BX160" s="620" t="s">
        <v>535</v>
      </c>
      <c r="BY160" s="620" t="s">
        <v>871</v>
      </c>
      <c r="BZ160" s="610" t="s">
        <v>535</v>
      </c>
      <c r="CA160" s="611" t="s">
        <v>723</v>
      </c>
      <c r="CB160" s="611" t="s">
        <v>1005</v>
      </c>
      <c r="CC160" s="610" t="s">
        <v>3368</v>
      </c>
    </row>
    <row r="161" spans="1:81" x14ac:dyDescent="0.25">
      <c r="A161" s="610" t="s">
        <v>3385</v>
      </c>
      <c r="B161" s="617" t="s">
        <v>1006</v>
      </c>
      <c r="C161" s="618" t="s">
        <v>1007</v>
      </c>
      <c r="D161" s="619">
        <v>189311833</v>
      </c>
      <c r="E161" s="619">
        <v>0</v>
      </c>
      <c r="F161" s="619">
        <v>189311833</v>
      </c>
      <c r="G161" s="619">
        <v>-73726</v>
      </c>
      <c r="H161" s="619">
        <v>0</v>
      </c>
      <c r="I161" s="619">
        <v>-73726</v>
      </c>
      <c r="J161" s="619">
        <v>-1063933</v>
      </c>
      <c r="K161" s="619">
        <v>0</v>
      </c>
      <c r="L161" s="619">
        <v>-1063933</v>
      </c>
      <c r="M161" s="619">
        <v>0</v>
      </c>
      <c r="N161" s="619">
        <v>0</v>
      </c>
      <c r="O161" s="619">
        <v>0</v>
      </c>
      <c r="P161" s="619">
        <v>-423933</v>
      </c>
      <c r="Q161" s="619">
        <v>0</v>
      </c>
      <c r="R161" s="619">
        <v>-423933</v>
      </c>
      <c r="S161" s="619">
        <v>15000</v>
      </c>
      <c r="T161" s="619">
        <v>0</v>
      </c>
      <c r="U161" s="619">
        <v>15000</v>
      </c>
      <c r="V161" s="619">
        <v>7223000</v>
      </c>
      <c r="W161" s="619">
        <v>0</v>
      </c>
      <c r="X161" s="619">
        <v>7223000</v>
      </c>
      <c r="Y161" s="619">
        <v>0</v>
      </c>
      <c r="Z161" s="619">
        <v>0</v>
      </c>
      <c r="AA161" s="619">
        <v>0</v>
      </c>
      <c r="AB161" s="619">
        <v>85000</v>
      </c>
      <c r="AC161" s="619">
        <v>0</v>
      </c>
      <c r="AD161" s="619">
        <v>85000</v>
      </c>
      <c r="AE161" s="619">
        <v>-2323000</v>
      </c>
      <c r="AF161" s="619">
        <v>0</v>
      </c>
      <c r="AG161" s="619">
        <v>-2323000</v>
      </c>
      <c r="AH161" s="619">
        <v>-3849000</v>
      </c>
      <c r="AI161" s="619">
        <v>0</v>
      </c>
      <c r="AJ161" s="619">
        <v>-3849000</v>
      </c>
      <c r="AK161" s="619">
        <v>189965174</v>
      </c>
      <c r="AL161" s="619">
        <v>0</v>
      </c>
      <c r="AM161" s="619">
        <v>189965174</v>
      </c>
      <c r="AN161" s="619">
        <v>0</v>
      </c>
      <c r="AO161" s="619">
        <v>0</v>
      </c>
      <c r="AP161" s="619">
        <v>242068</v>
      </c>
      <c r="AQ161" s="619">
        <v>0</v>
      </c>
      <c r="AR161" s="619">
        <v>242068</v>
      </c>
      <c r="AS161" s="619">
        <v>0</v>
      </c>
      <c r="AT161" s="619">
        <v>0</v>
      </c>
      <c r="AU161" s="619">
        <v>0</v>
      </c>
      <c r="AV161" s="619">
        <v>0</v>
      </c>
      <c r="AW161" s="619">
        <v>0</v>
      </c>
      <c r="AX161" s="619">
        <v>0</v>
      </c>
      <c r="AY161" s="619">
        <v>0</v>
      </c>
      <c r="AZ161" s="619">
        <v>0</v>
      </c>
      <c r="BA161" s="619">
        <v>0</v>
      </c>
      <c r="BB161" s="619">
        <v>0</v>
      </c>
      <c r="BC161" s="619">
        <v>0</v>
      </c>
      <c r="BD161" s="619">
        <v>0</v>
      </c>
      <c r="BE161" s="619">
        <v>0</v>
      </c>
      <c r="BF161" s="619">
        <v>0</v>
      </c>
      <c r="BG161" s="619">
        <v>0</v>
      </c>
      <c r="BH161" s="619">
        <v>0</v>
      </c>
      <c r="BI161" s="619">
        <v>0</v>
      </c>
      <c r="BJ161" s="619">
        <v>0</v>
      </c>
      <c r="BK161" s="619">
        <v>0</v>
      </c>
      <c r="BL161" s="619">
        <v>0</v>
      </c>
      <c r="BM161" s="619">
        <v>0</v>
      </c>
      <c r="BN161" s="619">
        <v>0</v>
      </c>
      <c r="BO161" s="619">
        <v>0</v>
      </c>
      <c r="BP161" s="619">
        <v>0</v>
      </c>
      <c r="BQ161" s="619">
        <v>0</v>
      </c>
      <c r="BR161" s="619">
        <v>0</v>
      </c>
      <c r="BS161" s="619">
        <v>0</v>
      </c>
      <c r="BT161" s="619">
        <v>0</v>
      </c>
      <c r="BU161" s="619">
        <v>0</v>
      </c>
      <c r="BV161" s="619">
        <v>3826780</v>
      </c>
      <c r="BW161" s="619">
        <v>-5522720</v>
      </c>
      <c r="BX161" s="620" t="s">
        <v>535</v>
      </c>
      <c r="BY161" s="620" t="s">
        <v>626</v>
      </c>
      <c r="BZ161" s="610" t="s">
        <v>535</v>
      </c>
      <c r="CA161" s="611" t="s">
        <v>475</v>
      </c>
      <c r="CB161" s="611" t="s">
        <v>1008</v>
      </c>
      <c r="CC161" s="610" t="s">
        <v>1432</v>
      </c>
    </row>
    <row r="162" spans="1:81" x14ac:dyDescent="0.25">
      <c r="A162" s="610" t="s">
        <v>3385</v>
      </c>
      <c r="B162" s="617" t="s">
        <v>1009</v>
      </c>
      <c r="C162" s="618" t="s">
        <v>1010</v>
      </c>
      <c r="D162" s="619">
        <v>34082546</v>
      </c>
      <c r="E162" s="619">
        <v>0</v>
      </c>
      <c r="F162" s="619">
        <v>34082546</v>
      </c>
      <c r="G162" s="619">
        <v>-38453</v>
      </c>
      <c r="H162" s="619">
        <v>0</v>
      </c>
      <c r="I162" s="619">
        <v>-38453</v>
      </c>
      <c r="J162" s="619">
        <v>-2385</v>
      </c>
      <c r="K162" s="619">
        <v>0</v>
      </c>
      <c r="L162" s="619">
        <v>-2385</v>
      </c>
      <c r="M162" s="619">
        <v>-13546</v>
      </c>
      <c r="N162" s="619">
        <v>0</v>
      </c>
      <c r="O162" s="619">
        <v>-13546</v>
      </c>
      <c r="P162" s="619">
        <v>-289627</v>
      </c>
      <c r="Q162" s="619">
        <v>0</v>
      </c>
      <c r="R162" s="619">
        <v>-289627</v>
      </c>
      <c r="S162" s="619">
        <v>0</v>
      </c>
      <c r="T162" s="619">
        <v>0</v>
      </c>
      <c r="U162" s="619">
        <v>0</v>
      </c>
      <c r="V162" s="619">
        <v>3399414</v>
      </c>
      <c r="W162" s="619">
        <v>0</v>
      </c>
      <c r="X162" s="619">
        <v>3399414</v>
      </c>
      <c r="Y162" s="619">
        <v>0</v>
      </c>
      <c r="Z162" s="619">
        <v>0</v>
      </c>
      <c r="AA162" s="619">
        <v>0</v>
      </c>
      <c r="AB162" s="619">
        <v>0</v>
      </c>
      <c r="AC162" s="619">
        <v>0</v>
      </c>
      <c r="AD162" s="619">
        <v>0</v>
      </c>
      <c r="AE162" s="619">
        <v>-5616971</v>
      </c>
      <c r="AF162" s="619">
        <v>0</v>
      </c>
      <c r="AG162" s="619">
        <v>-5616971</v>
      </c>
      <c r="AH162" s="619">
        <v>-1424191</v>
      </c>
      <c r="AI162" s="619">
        <v>0</v>
      </c>
      <c r="AJ162" s="619">
        <v>-1424191</v>
      </c>
      <c r="AK162" s="619">
        <v>30099172</v>
      </c>
      <c r="AL162" s="619">
        <v>0</v>
      </c>
      <c r="AM162" s="619">
        <v>30099172</v>
      </c>
      <c r="AN162" s="619">
        <v>0</v>
      </c>
      <c r="AO162" s="619">
        <v>0</v>
      </c>
      <c r="AP162" s="619">
        <v>0</v>
      </c>
      <c r="AQ162" s="619">
        <v>0</v>
      </c>
      <c r="AR162" s="619">
        <v>0</v>
      </c>
      <c r="AS162" s="619">
        <v>0</v>
      </c>
      <c r="AT162" s="619">
        <v>0</v>
      </c>
      <c r="AU162" s="619">
        <v>0</v>
      </c>
      <c r="AV162" s="619">
        <v>0</v>
      </c>
      <c r="AW162" s="619">
        <v>0</v>
      </c>
      <c r="AX162" s="619">
        <v>0</v>
      </c>
      <c r="AY162" s="619">
        <v>0</v>
      </c>
      <c r="AZ162" s="619">
        <v>0</v>
      </c>
      <c r="BA162" s="619">
        <v>0</v>
      </c>
      <c r="BB162" s="619">
        <v>0</v>
      </c>
      <c r="BC162" s="619">
        <v>0</v>
      </c>
      <c r="BD162" s="619">
        <v>0</v>
      </c>
      <c r="BE162" s="619">
        <v>0</v>
      </c>
      <c r="BF162" s="619">
        <v>0</v>
      </c>
      <c r="BG162" s="619">
        <v>0</v>
      </c>
      <c r="BH162" s="619">
        <v>0</v>
      </c>
      <c r="BI162" s="619">
        <v>0</v>
      </c>
      <c r="BJ162" s="619">
        <v>0</v>
      </c>
      <c r="BK162" s="619">
        <v>0</v>
      </c>
      <c r="BL162" s="619">
        <v>0</v>
      </c>
      <c r="BM162" s="619">
        <v>0</v>
      </c>
      <c r="BN162" s="619">
        <v>0</v>
      </c>
      <c r="BO162" s="619">
        <v>0</v>
      </c>
      <c r="BP162" s="619">
        <v>0</v>
      </c>
      <c r="BQ162" s="619">
        <v>0</v>
      </c>
      <c r="BR162" s="619">
        <v>0</v>
      </c>
      <c r="BS162" s="619">
        <v>0</v>
      </c>
      <c r="BT162" s="619">
        <v>0</v>
      </c>
      <c r="BU162" s="619">
        <v>0</v>
      </c>
      <c r="BV162" s="619">
        <v>5922780</v>
      </c>
      <c r="BW162" s="619">
        <v>-3902676</v>
      </c>
      <c r="BX162" s="620" t="s">
        <v>788</v>
      </c>
      <c r="BY162" s="620" t="s">
        <v>473</v>
      </c>
      <c r="BZ162" s="610" t="s">
        <v>474</v>
      </c>
      <c r="CA162" s="611" t="s">
        <v>475</v>
      </c>
      <c r="CB162" s="611" t="s">
        <v>1011</v>
      </c>
      <c r="CC162" s="610" t="s">
        <v>1432</v>
      </c>
    </row>
    <row r="163" spans="1:81" x14ac:dyDescent="0.25">
      <c r="A163" s="610" t="s">
        <v>3385</v>
      </c>
      <c r="B163" s="617" t="s">
        <v>1012</v>
      </c>
      <c r="C163" s="618" t="s">
        <v>1013</v>
      </c>
      <c r="D163" s="619">
        <v>62866259</v>
      </c>
      <c r="E163" s="619">
        <v>2436588</v>
      </c>
      <c r="F163" s="619">
        <v>65302847</v>
      </c>
      <c r="G163" s="619">
        <v>-83561</v>
      </c>
      <c r="H163" s="619">
        <v>0</v>
      </c>
      <c r="I163" s="619">
        <v>-83561</v>
      </c>
      <c r="J163" s="619">
        <v>-258382</v>
      </c>
      <c r="K163" s="619">
        <v>0</v>
      </c>
      <c r="L163" s="619">
        <v>-258382</v>
      </c>
      <c r="M163" s="619">
        <v>0</v>
      </c>
      <c r="N163" s="619">
        <v>0</v>
      </c>
      <c r="O163" s="619">
        <v>0</v>
      </c>
      <c r="P163" s="619">
        <v>-337992</v>
      </c>
      <c r="Q163" s="619">
        <v>0</v>
      </c>
      <c r="R163" s="619">
        <v>-337992</v>
      </c>
      <c r="S163" s="619">
        <v>113285</v>
      </c>
      <c r="T163" s="619">
        <v>0</v>
      </c>
      <c r="U163" s="619">
        <v>113285</v>
      </c>
      <c r="V163" s="619">
        <v>6276372</v>
      </c>
      <c r="W163" s="619">
        <v>0</v>
      </c>
      <c r="X163" s="619">
        <v>6276372</v>
      </c>
      <c r="Y163" s="619">
        <v>0</v>
      </c>
      <c r="Z163" s="619">
        <v>0</v>
      </c>
      <c r="AA163" s="619">
        <v>0</v>
      </c>
      <c r="AB163" s="619">
        <v>0</v>
      </c>
      <c r="AC163" s="619">
        <v>0</v>
      </c>
      <c r="AD163" s="619">
        <v>0</v>
      </c>
      <c r="AE163" s="619">
        <v>230259</v>
      </c>
      <c r="AF163" s="619">
        <v>0</v>
      </c>
      <c r="AG163" s="619">
        <v>230259</v>
      </c>
      <c r="AH163" s="619">
        <v>-1789430</v>
      </c>
      <c r="AI163" s="619">
        <v>0</v>
      </c>
      <c r="AJ163" s="619">
        <v>-1789430</v>
      </c>
      <c r="AK163" s="619">
        <v>67275192</v>
      </c>
      <c r="AL163" s="619">
        <v>2436588</v>
      </c>
      <c r="AM163" s="619">
        <v>69711780</v>
      </c>
      <c r="AN163" s="619">
        <v>2436588</v>
      </c>
      <c r="AO163" s="619">
        <v>2436588</v>
      </c>
      <c r="AP163" s="619">
        <v>11410</v>
      </c>
      <c r="AQ163" s="619">
        <v>0</v>
      </c>
      <c r="AR163" s="619">
        <v>11410</v>
      </c>
      <c r="AS163" s="619">
        <v>0</v>
      </c>
      <c r="AT163" s="619">
        <v>0</v>
      </c>
      <c r="AU163" s="619">
        <v>0</v>
      </c>
      <c r="AV163" s="619">
        <v>14228</v>
      </c>
      <c r="AW163" s="619">
        <v>14228</v>
      </c>
      <c r="AX163" s="619">
        <v>2450317</v>
      </c>
      <c r="AY163" s="619">
        <v>2450317</v>
      </c>
      <c r="AZ163" s="619">
        <v>499</v>
      </c>
      <c r="BA163" s="619">
        <v>0</v>
      </c>
      <c r="BB163" s="619">
        <v>0</v>
      </c>
      <c r="BC163" s="619">
        <v>0</v>
      </c>
      <c r="BD163" s="619">
        <v>0</v>
      </c>
      <c r="BE163" s="619">
        <v>0</v>
      </c>
      <c r="BF163" s="619">
        <v>0</v>
      </c>
      <c r="BG163" s="619">
        <v>0</v>
      </c>
      <c r="BH163" s="619">
        <v>0</v>
      </c>
      <c r="BI163" s="619">
        <v>0</v>
      </c>
      <c r="BJ163" s="619">
        <v>0</v>
      </c>
      <c r="BK163" s="619">
        <v>0</v>
      </c>
      <c r="BL163" s="619">
        <v>0</v>
      </c>
      <c r="BM163" s="619">
        <v>0</v>
      </c>
      <c r="BN163" s="619">
        <v>0</v>
      </c>
      <c r="BO163" s="619">
        <v>0</v>
      </c>
      <c r="BP163" s="619">
        <v>0</v>
      </c>
      <c r="BQ163" s="619">
        <v>0</v>
      </c>
      <c r="BR163" s="619">
        <v>0</v>
      </c>
      <c r="BS163" s="619">
        <v>0</v>
      </c>
      <c r="BT163" s="619">
        <v>0</v>
      </c>
      <c r="BU163" s="619">
        <v>0</v>
      </c>
      <c r="BV163" s="619">
        <v>1723826</v>
      </c>
      <c r="BW163" s="619">
        <v>-2955711</v>
      </c>
      <c r="BX163" s="620" t="s">
        <v>525</v>
      </c>
      <c r="BY163" s="620" t="s">
        <v>526</v>
      </c>
      <c r="BZ163" s="610" t="s">
        <v>474</v>
      </c>
      <c r="CA163" s="611" t="s">
        <v>475</v>
      </c>
      <c r="CB163" s="611" t="s">
        <v>1014</v>
      </c>
      <c r="CC163" s="610" t="s">
        <v>1432</v>
      </c>
    </row>
    <row r="164" spans="1:81" x14ac:dyDescent="0.25">
      <c r="A164" s="610" t="s">
        <v>3385</v>
      </c>
      <c r="B164" s="617" t="s">
        <v>1015</v>
      </c>
      <c r="C164" s="618" t="s">
        <v>1016</v>
      </c>
      <c r="D164" s="619">
        <v>40527487</v>
      </c>
      <c r="E164" s="619">
        <v>0</v>
      </c>
      <c r="F164" s="619">
        <v>40527487</v>
      </c>
      <c r="G164" s="619">
        <v>-15036</v>
      </c>
      <c r="H164" s="619">
        <v>0</v>
      </c>
      <c r="I164" s="619">
        <v>-15036</v>
      </c>
      <c r="J164" s="619">
        <v>-696078</v>
      </c>
      <c r="K164" s="619">
        <v>0</v>
      </c>
      <c r="L164" s="619">
        <v>-696078</v>
      </c>
      <c r="M164" s="619">
        <v>0</v>
      </c>
      <c r="N164" s="619">
        <v>0</v>
      </c>
      <c r="O164" s="619">
        <v>0</v>
      </c>
      <c r="P164" s="619">
        <v>-40950</v>
      </c>
      <c r="Q164" s="619">
        <v>0</v>
      </c>
      <c r="R164" s="619">
        <v>-40950</v>
      </c>
      <c r="S164" s="619">
        <v>86546</v>
      </c>
      <c r="T164" s="619">
        <v>0</v>
      </c>
      <c r="U164" s="619">
        <v>86546</v>
      </c>
      <c r="V164" s="619">
        <v>823892</v>
      </c>
      <c r="W164" s="619">
        <v>0</v>
      </c>
      <c r="X164" s="619">
        <v>823892</v>
      </c>
      <c r="Y164" s="619">
        <v>0</v>
      </c>
      <c r="Z164" s="619">
        <v>0</v>
      </c>
      <c r="AA164" s="619">
        <v>0</v>
      </c>
      <c r="AB164" s="619">
        <v>-76409</v>
      </c>
      <c r="AC164" s="619">
        <v>0</v>
      </c>
      <c r="AD164" s="619">
        <v>-76409</v>
      </c>
      <c r="AE164" s="619">
        <v>2335336</v>
      </c>
      <c r="AF164" s="619">
        <v>0</v>
      </c>
      <c r="AG164" s="619">
        <v>2335336</v>
      </c>
      <c r="AH164" s="619">
        <v>-941507</v>
      </c>
      <c r="AI164" s="619">
        <v>0</v>
      </c>
      <c r="AJ164" s="619">
        <v>-941507</v>
      </c>
      <c r="AK164" s="619">
        <v>42699359</v>
      </c>
      <c r="AL164" s="619">
        <v>0</v>
      </c>
      <c r="AM164" s="619">
        <v>42699359</v>
      </c>
      <c r="AN164" s="619">
        <v>0</v>
      </c>
      <c r="AO164" s="619">
        <v>0</v>
      </c>
      <c r="AP164" s="619">
        <v>1008211</v>
      </c>
      <c r="AQ164" s="619">
        <v>0</v>
      </c>
      <c r="AR164" s="619">
        <v>1008211</v>
      </c>
      <c r="AS164" s="619">
        <v>0</v>
      </c>
      <c r="AT164" s="619">
        <v>0</v>
      </c>
      <c r="AU164" s="619">
        <v>0</v>
      </c>
      <c r="AV164" s="619">
        <v>0</v>
      </c>
      <c r="AW164" s="619">
        <v>0</v>
      </c>
      <c r="AX164" s="619">
        <v>0</v>
      </c>
      <c r="AY164" s="619">
        <v>0</v>
      </c>
      <c r="AZ164" s="619">
        <v>0</v>
      </c>
      <c r="BA164" s="619">
        <v>0</v>
      </c>
      <c r="BB164" s="619">
        <v>0</v>
      </c>
      <c r="BC164" s="619">
        <v>0</v>
      </c>
      <c r="BD164" s="619">
        <v>0</v>
      </c>
      <c r="BE164" s="619">
        <v>0</v>
      </c>
      <c r="BF164" s="619">
        <v>0</v>
      </c>
      <c r="BG164" s="619">
        <v>0</v>
      </c>
      <c r="BH164" s="619">
        <v>0</v>
      </c>
      <c r="BI164" s="619">
        <v>0</v>
      </c>
      <c r="BJ164" s="619">
        <v>0</v>
      </c>
      <c r="BK164" s="619">
        <v>0</v>
      </c>
      <c r="BL164" s="619">
        <v>0</v>
      </c>
      <c r="BM164" s="619">
        <v>0</v>
      </c>
      <c r="BN164" s="619">
        <v>0</v>
      </c>
      <c r="BO164" s="619">
        <v>0</v>
      </c>
      <c r="BP164" s="619">
        <v>0</v>
      </c>
      <c r="BQ164" s="619">
        <v>0</v>
      </c>
      <c r="BR164" s="619">
        <v>0</v>
      </c>
      <c r="BS164" s="619">
        <v>0</v>
      </c>
      <c r="BT164" s="619">
        <v>0</v>
      </c>
      <c r="BU164" s="619">
        <v>0</v>
      </c>
      <c r="BV164" s="619">
        <v>1775164</v>
      </c>
      <c r="BW164" s="619">
        <v>-1518306</v>
      </c>
      <c r="BX164" s="620" t="s">
        <v>488</v>
      </c>
      <c r="BY164" s="620" t="s">
        <v>489</v>
      </c>
      <c r="BZ164" s="610" t="s">
        <v>474</v>
      </c>
      <c r="CA164" s="611" t="s">
        <v>481</v>
      </c>
      <c r="CB164" s="611" t="s">
        <v>1017</v>
      </c>
      <c r="CC164" s="610" t="s">
        <v>1432</v>
      </c>
    </row>
    <row r="165" spans="1:81" x14ac:dyDescent="0.25">
      <c r="A165" s="610" t="s">
        <v>3385</v>
      </c>
      <c r="B165" s="617" t="s">
        <v>1018</v>
      </c>
      <c r="C165" s="618" t="s">
        <v>1019</v>
      </c>
      <c r="D165" s="619">
        <v>96201304</v>
      </c>
      <c r="E165" s="619">
        <v>8783593</v>
      </c>
      <c r="F165" s="619">
        <v>104984897</v>
      </c>
      <c r="G165" s="619">
        <v>-9753</v>
      </c>
      <c r="H165" s="619">
        <v>-133</v>
      </c>
      <c r="I165" s="619">
        <v>-9886</v>
      </c>
      <c r="J165" s="619">
        <v>-3330848</v>
      </c>
      <c r="K165" s="619">
        <v>-74926</v>
      </c>
      <c r="L165" s="619">
        <v>-3405774</v>
      </c>
      <c r="M165" s="619">
        <v>0</v>
      </c>
      <c r="N165" s="619">
        <v>0</v>
      </c>
      <c r="O165" s="619">
        <v>0</v>
      </c>
      <c r="P165" s="619">
        <v>568145</v>
      </c>
      <c r="Q165" s="619">
        <v>-74926</v>
      </c>
      <c r="R165" s="619">
        <v>493219</v>
      </c>
      <c r="S165" s="619">
        <v>141899</v>
      </c>
      <c r="T165" s="619">
        <v>0</v>
      </c>
      <c r="U165" s="619">
        <v>141899</v>
      </c>
      <c r="V165" s="619">
        <v>5727744</v>
      </c>
      <c r="W165" s="619">
        <v>80350</v>
      </c>
      <c r="X165" s="619">
        <v>5808094</v>
      </c>
      <c r="Y165" s="619">
        <v>0</v>
      </c>
      <c r="Z165" s="619">
        <v>0</v>
      </c>
      <c r="AA165" s="619">
        <v>0</v>
      </c>
      <c r="AB165" s="619">
        <v>619141</v>
      </c>
      <c r="AC165" s="619">
        <v>0</v>
      </c>
      <c r="AD165" s="619">
        <v>619141</v>
      </c>
      <c r="AE165" s="619">
        <v>0</v>
      </c>
      <c r="AF165" s="619">
        <v>0</v>
      </c>
      <c r="AG165" s="619">
        <v>0</v>
      </c>
      <c r="AH165" s="619">
        <v>-4592689</v>
      </c>
      <c r="AI165" s="619">
        <v>0</v>
      </c>
      <c r="AJ165" s="619">
        <v>-4592689</v>
      </c>
      <c r="AK165" s="619">
        <v>98655791</v>
      </c>
      <c r="AL165" s="619">
        <v>8788884</v>
      </c>
      <c r="AM165" s="619">
        <v>107444675</v>
      </c>
      <c r="AN165" s="619">
        <v>8788884</v>
      </c>
      <c r="AO165" s="619">
        <v>8788884</v>
      </c>
      <c r="AP165" s="619">
        <v>0</v>
      </c>
      <c r="AQ165" s="619">
        <v>0</v>
      </c>
      <c r="AR165" s="619">
        <v>0</v>
      </c>
      <c r="AS165" s="619">
        <v>0</v>
      </c>
      <c r="AT165" s="619">
        <v>0</v>
      </c>
      <c r="AU165" s="619">
        <v>0</v>
      </c>
      <c r="AV165" s="619">
        <v>394328</v>
      </c>
      <c r="AW165" s="619">
        <v>394328</v>
      </c>
      <c r="AX165" s="619">
        <v>5949922</v>
      </c>
      <c r="AY165" s="619">
        <v>5949922</v>
      </c>
      <c r="AZ165" s="619">
        <v>3233290</v>
      </c>
      <c r="BA165" s="619">
        <v>0</v>
      </c>
      <c r="BB165" s="619">
        <v>0</v>
      </c>
      <c r="BC165" s="619">
        <v>0</v>
      </c>
      <c r="BD165" s="619">
        <v>0</v>
      </c>
      <c r="BE165" s="619">
        <v>0</v>
      </c>
      <c r="BF165" s="619">
        <v>0</v>
      </c>
      <c r="BG165" s="619">
        <v>0</v>
      </c>
      <c r="BH165" s="619">
        <v>0</v>
      </c>
      <c r="BI165" s="619">
        <v>0</v>
      </c>
      <c r="BJ165" s="619">
        <v>0</v>
      </c>
      <c r="BK165" s="619">
        <v>0</v>
      </c>
      <c r="BL165" s="619">
        <v>0</v>
      </c>
      <c r="BM165" s="619">
        <v>0</v>
      </c>
      <c r="BN165" s="619">
        <v>0</v>
      </c>
      <c r="BO165" s="619">
        <v>0</v>
      </c>
      <c r="BP165" s="619">
        <v>0</v>
      </c>
      <c r="BQ165" s="619">
        <v>0</v>
      </c>
      <c r="BR165" s="619">
        <v>0</v>
      </c>
      <c r="BS165" s="619">
        <v>0</v>
      </c>
      <c r="BT165" s="619">
        <v>0</v>
      </c>
      <c r="BU165" s="619">
        <v>0</v>
      </c>
      <c r="BV165" s="619">
        <v>9788931</v>
      </c>
      <c r="BW165" s="619">
        <v>-9047299</v>
      </c>
      <c r="BX165" s="620" t="s">
        <v>513</v>
      </c>
      <c r="BY165" s="620" t="s">
        <v>822</v>
      </c>
      <c r="BZ165" s="610" t="s">
        <v>515</v>
      </c>
      <c r="CA165" s="611" t="s">
        <v>723</v>
      </c>
      <c r="CB165" s="611" t="s">
        <v>1020</v>
      </c>
      <c r="CC165" s="610" t="s">
        <v>1432</v>
      </c>
    </row>
    <row r="166" spans="1:81" x14ac:dyDescent="0.25">
      <c r="A166" s="610" t="s">
        <v>3385</v>
      </c>
      <c r="B166" s="617" t="s">
        <v>1021</v>
      </c>
      <c r="C166" s="618" t="s">
        <v>1022</v>
      </c>
      <c r="D166" s="619">
        <v>34451776</v>
      </c>
      <c r="E166" s="619">
        <v>0</v>
      </c>
      <c r="F166" s="619">
        <v>34451776</v>
      </c>
      <c r="G166" s="619">
        <v>0</v>
      </c>
      <c r="H166" s="619">
        <v>0</v>
      </c>
      <c r="I166" s="619">
        <v>0</v>
      </c>
      <c r="J166" s="619">
        <v>-64339</v>
      </c>
      <c r="K166" s="619">
        <v>0</v>
      </c>
      <c r="L166" s="619">
        <v>-64339</v>
      </c>
      <c r="M166" s="619">
        <v>0</v>
      </c>
      <c r="N166" s="619">
        <v>0</v>
      </c>
      <c r="O166" s="619">
        <v>0</v>
      </c>
      <c r="P166" s="619">
        <v>-178782</v>
      </c>
      <c r="Q166" s="619">
        <v>0</v>
      </c>
      <c r="R166" s="619">
        <v>-178782</v>
      </c>
      <c r="S166" s="619">
        <v>0</v>
      </c>
      <c r="T166" s="619">
        <v>0</v>
      </c>
      <c r="U166" s="619">
        <v>0</v>
      </c>
      <c r="V166" s="619">
        <v>0</v>
      </c>
      <c r="W166" s="619">
        <v>0</v>
      </c>
      <c r="X166" s="619">
        <v>0</v>
      </c>
      <c r="Y166" s="619">
        <v>0</v>
      </c>
      <c r="Z166" s="619">
        <v>0</v>
      </c>
      <c r="AA166" s="619">
        <v>0</v>
      </c>
      <c r="AB166" s="619">
        <v>122190</v>
      </c>
      <c r="AC166" s="619">
        <v>0</v>
      </c>
      <c r="AD166" s="619">
        <v>122190</v>
      </c>
      <c r="AE166" s="619">
        <v>112287</v>
      </c>
      <c r="AF166" s="619">
        <v>0</v>
      </c>
      <c r="AG166" s="619">
        <v>112287</v>
      </c>
      <c r="AH166" s="619">
        <v>-688455</v>
      </c>
      <c r="AI166" s="619">
        <v>0</v>
      </c>
      <c r="AJ166" s="619">
        <v>-688455</v>
      </c>
      <c r="AK166" s="619">
        <v>33819016</v>
      </c>
      <c r="AL166" s="619">
        <v>0</v>
      </c>
      <c r="AM166" s="619">
        <v>33819016</v>
      </c>
      <c r="AN166" s="619">
        <v>0</v>
      </c>
      <c r="AO166" s="619">
        <v>0</v>
      </c>
      <c r="AP166" s="619">
        <v>0</v>
      </c>
      <c r="AQ166" s="619">
        <v>0</v>
      </c>
      <c r="AR166" s="619">
        <v>0</v>
      </c>
      <c r="AS166" s="619">
        <v>0</v>
      </c>
      <c r="AT166" s="619">
        <v>0</v>
      </c>
      <c r="AU166" s="619">
        <v>0</v>
      </c>
      <c r="AV166" s="619">
        <v>0</v>
      </c>
      <c r="AW166" s="619">
        <v>0</v>
      </c>
      <c r="AX166" s="619">
        <v>0</v>
      </c>
      <c r="AY166" s="619">
        <v>0</v>
      </c>
      <c r="AZ166" s="619">
        <v>0</v>
      </c>
      <c r="BA166" s="619">
        <v>0</v>
      </c>
      <c r="BB166" s="619">
        <v>0</v>
      </c>
      <c r="BC166" s="619">
        <v>0</v>
      </c>
      <c r="BD166" s="619">
        <v>0</v>
      </c>
      <c r="BE166" s="619">
        <v>0</v>
      </c>
      <c r="BF166" s="619">
        <v>0</v>
      </c>
      <c r="BG166" s="619">
        <v>0</v>
      </c>
      <c r="BH166" s="619">
        <v>0</v>
      </c>
      <c r="BI166" s="619">
        <v>0</v>
      </c>
      <c r="BJ166" s="619">
        <v>0</v>
      </c>
      <c r="BK166" s="619">
        <v>0</v>
      </c>
      <c r="BL166" s="619">
        <v>0</v>
      </c>
      <c r="BM166" s="619">
        <v>0</v>
      </c>
      <c r="BN166" s="619">
        <v>0</v>
      </c>
      <c r="BO166" s="619">
        <v>0</v>
      </c>
      <c r="BP166" s="619">
        <v>0</v>
      </c>
      <c r="BQ166" s="619">
        <v>0</v>
      </c>
      <c r="BR166" s="619">
        <v>0</v>
      </c>
      <c r="BS166" s="619">
        <v>0</v>
      </c>
      <c r="BT166" s="619">
        <v>0</v>
      </c>
      <c r="BU166" s="619">
        <v>0</v>
      </c>
      <c r="BV166" s="619">
        <v>2697511</v>
      </c>
      <c r="BW166" s="619">
        <v>-1524136</v>
      </c>
      <c r="BX166" s="620" t="s">
        <v>649</v>
      </c>
      <c r="BY166" s="620" t="s">
        <v>650</v>
      </c>
      <c r="BZ166" s="610" t="s">
        <v>474</v>
      </c>
      <c r="CA166" s="611" t="s">
        <v>548</v>
      </c>
      <c r="CB166" s="611" t="s">
        <v>1023</v>
      </c>
      <c r="CC166" s="610" t="s">
        <v>1432</v>
      </c>
    </row>
    <row r="167" spans="1:81" x14ac:dyDescent="0.25">
      <c r="A167" s="610" t="s">
        <v>3385</v>
      </c>
      <c r="B167" s="617" t="s">
        <v>1024</v>
      </c>
      <c r="C167" s="618" t="s">
        <v>1025</v>
      </c>
      <c r="D167" s="619">
        <v>144400572</v>
      </c>
      <c r="E167" s="619">
        <v>2648169</v>
      </c>
      <c r="F167" s="619">
        <v>147048741</v>
      </c>
      <c r="G167" s="619">
        <v>-2122</v>
      </c>
      <c r="H167" s="619">
        <v>0</v>
      </c>
      <c r="I167" s="619">
        <v>-2122</v>
      </c>
      <c r="J167" s="619">
        <v>-5861552</v>
      </c>
      <c r="K167" s="619">
        <v>0</v>
      </c>
      <c r="L167" s="619">
        <v>-5861552</v>
      </c>
      <c r="M167" s="619">
        <v>0</v>
      </c>
      <c r="N167" s="619">
        <v>0</v>
      </c>
      <c r="O167" s="619">
        <v>0</v>
      </c>
      <c r="P167" s="619">
        <v>-1460803</v>
      </c>
      <c r="Q167" s="619">
        <v>0</v>
      </c>
      <c r="R167" s="619">
        <v>-1460803</v>
      </c>
      <c r="S167" s="619">
        <v>0</v>
      </c>
      <c r="T167" s="619">
        <v>0</v>
      </c>
      <c r="U167" s="619">
        <v>0</v>
      </c>
      <c r="V167" s="619">
        <v>1844474</v>
      </c>
      <c r="W167" s="619">
        <v>0</v>
      </c>
      <c r="X167" s="619">
        <v>1844474</v>
      </c>
      <c r="Y167" s="619">
        <v>0</v>
      </c>
      <c r="Z167" s="619">
        <v>0</v>
      </c>
      <c r="AA167" s="619">
        <v>0</v>
      </c>
      <c r="AB167" s="619">
        <v>199960</v>
      </c>
      <c r="AC167" s="619">
        <v>0</v>
      </c>
      <c r="AD167" s="619">
        <v>199960</v>
      </c>
      <c r="AE167" s="619">
        <v>11255627</v>
      </c>
      <c r="AF167" s="619">
        <v>0</v>
      </c>
      <c r="AG167" s="619">
        <v>11255627</v>
      </c>
      <c r="AH167" s="619">
        <v>-5505376</v>
      </c>
      <c r="AI167" s="619">
        <v>0</v>
      </c>
      <c r="AJ167" s="619">
        <v>-5505376</v>
      </c>
      <c r="AK167" s="619">
        <v>150732332</v>
      </c>
      <c r="AL167" s="619">
        <v>2648169</v>
      </c>
      <c r="AM167" s="619">
        <v>153380501</v>
      </c>
      <c r="AN167" s="619">
        <v>2648169</v>
      </c>
      <c r="AO167" s="619">
        <v>2648169</v>
      </c>
      <c r="AP167" s="619">
        <v>0</v>
      </c>
      <c r="AQ167" s="619">
        <v>0</v>
      </c>
      <c r="AR167" s="619">
        <v>0</v>
      </c>
      <c r="AS167" s="619">
        <v>0</v>
      </c>
      <c r="AT167" s="619">
        <v>0</v>
      </c>
      <c r="AU167" s="619">
        <v>0</v>
      </c>
      <c r="AV167" s="619">
        <v>643562</v>
      </c>
      <c r="AW167" s="619">
        <v>643562</v>
      </c>
      <c r="AX167" s="619">
        <v>308907</v>
      </c>
      <c r="AY167" s="619">
        <v>308907</v>
      </c>
      <c r="AZ167" s="619">
        <v>2982824</v>
      </c>
      <c r="BA167" s="619">
        <v>0</v>
      </c>
      <c r="BB167" s="619">
        <v>0</v>
      </c>
      <c r="BC167" s="619">
        <v>0</v>
      </c>
      <c r="BD167" s="619">
        <v>0</v>
      </c>
      <c r="BE167" s="619">
        <v>0</v>
      </c>
      <c r="BF167" s="619">
        <v>0</v>
      </c>
      <c r="BG167" s="619">
        <v>0</v>
      </c>
      <c r="BH167" s="619">
        <v>0</v>
      </c>
      <c r="BI167" s="619">
        <v>0</v>
      </c>
      <c r="BJ167" s="619">
        <v>0</v>
      </c>
      <c r="BK167" s="619">
        <v>0</v>
      </c>
      <c r="BL167" s="619">
        <v>0</v>
      </c>
      <c r="BM167" s="619">
        <v>0</v>
      </c>
      <c r="BN167" s="619">
        <v>0</v>
      </c>
      <c r="BO167" s="619">
        <v>0</v>
      </c>
      <c r="BP167" s="619">
        <v>0</v>
      </c>
      <c r="BQ167" s="619">
        <v>0</v>
      </c>
      <c r="BR167" s="619">
        <v>0</v>
      </c>
      <c r="BS167" s="619">
        <v>0</v>
      </c>
      <c r="BT167" s="619">
        <v>0</v>
      </c>
      <c r="BU167" s="619">
        <v>0</v>
      </c>
      <c r="BV167" s="619">
        <v>7793294</v>
      </c>
      <c r="BW167" s="619">
        <v>-15080070</v>
      </c>
      <c r="BX167" s="620" t="s">
        <v>503</v>
      </c>
      <c r="BY167" s="620" t="s">
        <v>504</v>
      </c>
      <c r="BZ167" s="610" t="s">
        <v>505</v>
      </c>
      <c r="CA167" s="611" t="s">
        <v>506</v>
      </c>
      <c r="CB167" s="611" t="s">
        <v>1026</v>
      </c>
      <c r="CC167" s="610" t="s">
        <v>1432</v>
      </c>
    </row>
    <row r="168" spans="1:81" x14ac:dyDescent="0.25">
      <c r="A168" s="610" t="s">
        <v>3385</v>
      </c>
      <c r="B168" s="617" t="s">
        <v>1027</v>
      </c>
      <c r="C168" s="618" t="s">
        <v>1028</v>
      </c>
      <c r="D168" s="619">
        <v>25623926</v>
      </c>
      <c r="E168" s="619">
        <v>0</v>
      </c>
      <c r="F168" s="619">
        <v>25623926</v>
      </c>
      <c r="G168" s="619">
        <v>-30047</v>
      </c>
      <c r="H168" s="619">
        <v>0</v>
      </c>
      <c r="I168" s="619">
        <v>-30047</v>
      </c>
      <c r="J168" s="619">
        <v>-145699</v>
      </c>
      <c r="K168" s="619">
        <v>0</v>
      </c>
      <c r="L168" s="619">
        <v>-145699</v>
      </c>
      <c r="M168" s="619">
        <v>0</v>
      </c>
      <c r="N168" s="619">
        <v>0</v>
      </c>
      <c r="O168" s="619">
        <v>0</v>
      </c>
      <c r="P168" s="619">
        <v>-318775</v>
      </c>
      <c r="Q168" s="619">
        <v>0</v>
      </c>
      <c r="R168" s="619">
        <v>-318775</v>
      </c>
      <c r="S168" s="619">
        <v>0</v>
      </c>
      <c r="T168" s="619">
        <v>0</v>
      </c>
      <c r="U168" s="619">
        <v>0</v>
      </c>
      <c r="V168" s="619">
        <v>916047</v>
      </c>
      <c r="W168" s="619">
        <v>0</v>
      </c>
      <c r="X168" s="619">
        <v>916047</v>
      </c>
      <c r="Y168" s="619">
        <v>0</v>
      </c>
      <c r="Z168" s="619">
        <v>0</v>
      </c>
      <c r="AA168" s="619">
        <v>0</v>
      </c>
      <c r="AB168" s="619">
        <v>15000</v>
      </c>
      <c r="AC168" s="619">
        <v>0</v>
      </c>
      <c r="AD168" s="619">
        <v>15000</v>
      </c>
      <c r="AE168" s="619">
        <v>-300000</v>
      </c>
      <c r="AF168" s="619">
        <v>0</v>
      </c>
      <c r="AG168" s="619">
        <v>-300000</v>
      </c>
      <c r="AH168" s="619">
        <v>-649071</v>
      </c>
      <c r="AI168" s="619">
        <v>0</v>
      </c>
      <c r="AJ168" s="619">
        <v>-649071</v>
      </c>
      <c r="AK168" s="619">
        <v>25257080</v>
      </c>
      <c r="AL168" s="619">
        <v>0</v>
      </c>
      <c r="AM168" s="619">
        <v>25257080</v>
      </c>
      <c r="AN168" s="619">
        <v>0</v>
      </c>
      <c r="AO168" s="619">
        <v>0</v>
      </c>
      <c r="AP168" s="619">
        <v>421598</v>
      </c>
      <c r="AQ168" s="619">
        <v>0</v>
      </c>
      <c r="AR168" s="619">
        <v>421598</v>
      </c>
      <c r="AS168" s="619">
        <v>0</v>
      </c>
      <c r="AT168" s="619">
        <v>0</v>
      </c>
      <c r="AU168" s="619">
        <v>0</v>
      </c>
      <c r="AV168" s="619">
        <v>0</v>
      </c>
      <c r="AW168" s="619">
        <v>0</v>
      </c>
      <c r="AX168" s="619">
        <v>0</v>
      </c>
      <c r="AY168" s="619">
        <v>0</v>
      </c>
      <c r="AZ168" s="619">
        <v>0</v>
      </c>
      <c r="BA168" s="619">
        <v>0</v>
      </c>
      <c r="BB168" s="619">
        <v>0</v>
      </c>
      <c r="BC168" s="619">
        <v>0</v>
      </c>
      <c r="BD168" s="619">
        <v>0</v>
      </c>
      <c r="BE168" s="619">
        <v>0</v>
      </c>
      <c r="BF168" s="619">
        <v>0</v>
      </c>
      <c r="BG168" s="619">
        <v>0</v>
      </c>
      <c r="BH168" s="619">
        <v>0</v>
      </c>
      <c r="BI168" s="619">
        <v>0</v>
      </c>
      <c r="BJ168" s="619">
        <v>0</v>
      </c>
      <c r="BK168" s="619">
        <v>0</v>
      </c>
      <c r="BL168" s="619">
        <v>0</v>
      </c>
      <c r="BM168" s="619">
        <v>0</v>
      </c>
      <c r="BN168" s="619">
        <v>0</v>
      </c>
      <c r="BO168" s="619">
        <v>0</v>
      </c>
      <c r="BP168" s="619">
        <v>0</v>
      </c>
      <c r="BQ168" s="619">
        <v>0</v>
      </c>
      <c r="BR168" s="619">
        <v>0</v>
      </c>
      <c r="BS168" s="619">
        <v>0</v>
      </c>
      <c r="BT168" s="619">
        <v>0</v>
      </c>
      <c r="BU168" s="619">
        <v>0</v>
      </c>
      <c r="BV168" s="619">
        <v>1496995</v>
      </c>
      <c r="BW168" s="619">
        <v>-807979</v>
      </c>
      <c r="BX168" s="620" t="s">
        <v>757</v>
      </c>
      <c r="BY168" s="620" t="s">
        <v>758</v>
      </c>
      <c r="BZ168" s="610" t="s">
        <v>474</v>
      </c>
      <c r="CA168" s="611" t="s">
        <v>536</v>
      </c>
      <c r="CB168" s="611" t="s">
        <v>1029</v>
      </c>
      <c r="CC168" s="610" t="s">
        <v>1432</v>
      </c>
    </row>
    <row r="169" spans="1:81" x14ac:dyDescent="0.25">
      <c r="A169" s="610" t="s">
        <v>3385</v>
      </c>
      <c r="B169" s="617" t="s">
        <v>1030</v>
      </c>
      <c r="C169" s="618" t="s">
        <v>1031</v>
      </c>
      <c r="D169" s="619">
        <v>17375225</v>
      </c>
      <c r="E169" s="619">
        <v>0</v>
      </c>
      <c r="F169" s="619">
        <v>17375225</v>
      </c>
      <c r="G169" s="619">
        <v>-4481</v>
      </c>
      <c r="H169" s="619">
        <v>0</v>
      </c>
      <c r="I169" s="619">
        <v>-4481</v>
      </c>
      <c r="J169" s="619">
        <v>-160467</v>
      </c>
      <c r="K169" s="619">
        <v>0</v>
      </c>
      <c r="L169" s="619">
        <v>-160467</v>
      </c>
      <c r="M169" s="619">
        <v>0</v>
      </c>
      <c r="N169" s="619">
        <v>0</v>
      </c>
      <c r="O169" s="619">
        <v>0</v>
      </c>
      <c r="P169" s="619">
        <v>-214633</v>
      </c>
      <c r="Q169" s="619">
        <v>0</v>
      </c>
      <c r="R169" s="619">
        <v>-214633</v>
      </c>
      <c r="S169" s="619">
        <v>34863</v>
      </c>
      <c r="T169" s="619">
        <v>0</v>
      </c>
      <c r="U169" s="619">
        <v>34863</v>
      </c>
      <c r="V169" s="619">
        <v>1335919</v>
      </c>
      <c r="W169" s="619">
        <v>0</v>
      </c>
      <c r="X169" s="619">
        <v>1335919</v>
      </c>
      <c r="Y169" s="619">
        <v>0</v>
      </c>
      <c r="Z169" s="619">
        <v>0</v>
      </c>
      <c r="AA169" s="619">
        <v>0</v>
      </c>
      <c r="AB169" s="619">
        <v>0</v>
      </c>
      <c r="AC169" s="619">
        <v>0</v>
      </c>
      <c r="AD169" s="619">
        <v>0</v>
      </c>
      <c r="AE169" s="619">
        <v>-723542</v>
      </c>
      <c r="AF169" s="619">
        <v>0</v>
      </c>
      <c r="AG169" s="619">
        <v>-723542</v>
      </c>
      <c r="AH169" s="619">
        <v>-392087</v>
      </c>
      <c r="AI169" s="619">
        <v>0</v>
      </c>
      <c r="AJ169" s="619">
        <v>-392087</v>
      </c>
      <c r="AK169" s="619">
        <v>17411264</v>
      </c>
      <c r="AL169" s="619">
        <v>0</v>
      </c>
      <c r="AM169" s="619">
        <v>17411264</v>
      </c>
      <c r="AN169" s="619">
        <v>0</v>
      </c>
      <c r="AO169" s="619">
        <v>0</v>
      </c>
      <c r="AP169" s="619">
        <v>0</v>
      </c>
      <c r="AQ169" s="619">
        <v>0</v>
      </c>
      <c r="AR169" s="619">
        <v>0</v>
      </c>
      <c r="AS169" s="619">
        <v>0</v>
      </c>
      <c r="AT169" s="619">
        <v>0</v>
      </c>
      <c r="AU169" s="619">
        <v>0</v>
      </c>
      <c r="AV169" s="619">
        <v>0</v>
      </c>
      <c r="AW169" s="619">
        <v>0</v>
      </c>
      <c r="AX169" s="619">
        <v>0</v>
      </c>
      <c r="AY169" s="619">
        <v>0</v>
      </c>
      <c r="AZ169" s="619">
        <v>0</v>
      </c>
      <c r="BA169" s="619">
        <v>0</v>
      </c>
      <c r="BB169" s="619">
        <v>0</v>
      </c>
      <c r="BC169" s="619">
        <v>0</v>
      </c>
      <c r="BD169" s="619">
        <v>0</v>
      </c>
      <c r="BE169" s="619">
        <v>0</v>
      </c>
      <c r="BF169" s="619">
        <v>0</v>
      </c>
      <c r="BG169" s="619">
        <v>0</v>
      </c>
      <c r="BH169" s="619">
        <v>0</v>
      </c>
      <c r="BI169" s="619">
        <v>0</v>
      </c>
      <c r="BJ169" s="619">
        <v>0</v>
      </c>
      <c r="BK169" s="619">
        <v>0</v>
      </c>
      <c r="BL169" s="619">
        <v>0</v>
      </c>
      <c r="BM169" s="619">
        <v>0</v>
      </c>
      <c r="BN169" s="619">
        <v>0</v>
      </c>
      <c r="BO169" s="619">
        <v>0</v>
      </c>
      <c r="BP169" s="619">
        <v>0</v>
      </c>
      <c r="BQ169" s="619">
        <v>0</v>
      </c>
      <c r="BR169" s="619">
        <v>0</v>
      </c>
      <c r="BS169" s="619">
        <v>0</v>
      </c>
      <c r="BT169" s="619">
        <v>0</v>
      </c>
      <c r="BU169" s="619">
        <v>0</v>
      </c>
      <c r="BV169" s="619">
        <v>1308060</v>
      </c>
      <c r="BW169" s="619">
        <v>-293773</v>
      </c>
      <c r="BX169" s="620" t="s">
        <v>479</v>
      </c>
      <c r="BY169" s="620" t="s">
        <v>480</v>
      </c>
      <c r="BZ169" s="610" t="s">
        <v>474</v>
      </c>
      <c r="CA169" s="611" t="s">
        <v>481</v>
      </c>
      <c r="CB169" s="611" t="s">
        <v>1032</v>
      </c>
      <c r="CC169" s="610" t="s">
        <v>1432</v>
      </c>
    </row>
    <row r="170" spans="1:81" x14ac:dyDescent="0.25">
      <c r="A170" s="610" t="s">
        <v>3385</v>
      </c>
      <c r="B170" s="617" t="s">
        <v>1033</v>
      </c>
      <c r="C170" s="618" t="s">
        <v>1034</v>
      </c>
      <c r="D170" s="619">
        <v>56435368</v>
      </c>
      <c r="E170" s="619">
        <v>192457</v>
      </c>
      <c r="F170" s="619">
        <v>56627825</v>
      </c>
      <c r="G170" s="619">
        <v>-28392</v>
      </c>
      <c r="H170" s="619">
        <v>0</v>
      </c>
      <c r="I170" s="619">
        <v>-28392</v>
      </c>
      <c r="J170" s="619">
        <v>-298500</v>
      </c>
      <c r="K170" s="619">
        <v>0</v>
      </c>
      <c r="L170" s="619">
        <v>-298500</v>
      </c>
      <c r="M170" s="619">
        <v>0</v>
      </c>
      <c r="N170" s="619">
        <v>0</v>
      </c>
      <c r="O170" s="619">
        <v>0</v>
      </c>
      <c r="P170" s="619">
        <v>-265443</v>
      </c>
      <c r="Q170" s="619">
        <v>0</v>
      </c>
      <c r="R170" s="619">
        <v>-265443</v>
      </c>
      <c r="S170" s="619">
        <v>0</v>
      </c>
      <c r="T170" s="619">
        <v>0</v>
      </c>
      <c r="U170" s="619">
        <v>0</v>
      </c>
      <c r="V170" s="619">
        <v>2076000</v>
      </c>
      <c r="W170" s="619">
        <v>0</v>
      </c>
      <c r="X170" s="619">
        <v>2076000</v>
      </c>
      <c r="Y170" s="619">
        <v>0</v>
      </c>
      <c r="Z170" s="619">
        <v>0</v>
      </c>
      <c r="AA170" s="619">
        <v>0</v>
      </c>
      <c r="AB170" s="619">
        <v>343000</v>
      </c>
      <c r="AC170" s="619">
        <v>0</v>
      </c>
      <c r="AD170" s="619">
        <v>343000</v>
      </c>
      <c r="AE170" s="619">
        <v>-1547039</v>
      </c>
      <c r="AF170" s="619">
        <v>0</v>
      </c>
      <c r="AG170" s="619">
        <v>-1547039</v>
      </c>
      <c r="AH170" s="619">
        <v>-239000</v>
      </c>
      <c r="AI170" s="619">
        <v>0</v>
      </c>
      <c r="AJ170" s="619">
        <v>-239000</v>
      </c>
      <c r="AK170" s="619">
        <v>56774494</v>
      </c>
      <c r="AL170" s="619">
        <v>192457</v>
      </c>
      <c r="AM170" s="619">
        <v>56966951</v>
      </c>
      <c r="AN170" s="619">
        <v>192457</v>
      </c>
      <c r="AO170" s="619">
        <v>192457</v>
      </c>
      <c r="AP170" s="619">
        <v>218161</v>
      </c>
      <c r="AQ170" s="619">
        <v>0</v>
      </c>
      <c r="AR170" s="619">
        <v>218161</v>
      </c>
      <c r="AS170" s="619">
        <v>0</v>
      </c>
      <c r="AT170" s="619">
        <v>0</v>
      </c>
      <c r="AU170" s="619">
        <v>0</v>
      </c>
      <c r="AV170" s="619">
        <v>12803</v>
      </c>
      <c r="AW170" s="619">
        <v>12803</v>
      </c>
      <c r="AX170" s="619">
        <v>3</v>
      </c>
      <c r="AY170" s="619">
        <v>3</v>
      </c>
      <c r="AZ170" s="619">
        <v>205258</v>
      </c>
      <c r="BA170" s="619">
        <v>0</v>
      </c>
      <c r="BB170" s="619">
        <v>0</v>
      </c>
      <c r="BC170" s="619">
        <v>0</v>
      </c>
      <c r="BD170" s="619">
        <v>41527</v>
      </c>
      <c r="BE170" s="619">
        <v>-43613</v>
      </c>
      <c r="BF170" s="619">
        <v>-2086</v>
      </c>
      <c r="BG170" s="619">
        <v>0</v>
      </c>
      <c r="BH170" s="619">
        <v>0</v>
      </c>
      <c r="BI170" s="619">
        <v>41527</v>
      </c>
      <c r="BJ170" s="619">
        <v>-43613</v>
      </c>
      <c r="BK170" s="619">
        <v>-2086</v>
      </c>
      <c r="BL170" s="619">
        <v>0</v>
      </c>
      <c r="BM170" s="619">
        <v>0</v>
      </c>
      <c r="BN170" s="619">
        <v>0</v>
      </c>
      <c r="BO170" s="619">
        <v>0</v>
      </c>
      <c r="BP170" s="619">
        <v>0</v>
      </c>
      <c r="BQ170" s="619">
        <v>0</v>
      </c>
      <c r="BR170" s="619">
        <v>0</v>
      </c>
      <c r="BS170" s="619">
        <v>0</v>
      </c>
      <c r="BT170" s="619">
        <v>0</v>
      </c>
      <c r="BU170" s="619">
        <v>0</v>
      </c>
      <c r="BV170" s="619">
        <v>7553129</v>
      </c>
      <c r="BW170" s="619">
        <v>-2878462</v>
      </c>
      <c r="BX170" s="620" t="s">
        <v>535</v>
      </c>
      <c r="BY170" s="620" t="s">
        <v>771</v>
      </c>
      <c r="BZ170" s="610" t="s">
        <v>535</v>
      </c>
      <c r="CA170" s="611" t="s">
        <v>516</v>
      </c>
      <c r="CB170" s="611" t="s">
        <v>1035</v>
      </c>
      <c r="CC170" s="610" t="s">
        <v>1432</v>
      </c>
    </row>
    <row r="171" spans="1:81" x14ac:dyDescent="0.25">
      <c r="A171" s="610" t="s">
        <v>3385</v>
      </c>
      <c r="B171" s="617" t="s">
        <v>1036</v>
      </c>
      <c r="C171" s="618" t="s">
        <v>1037</v>
      </c>
      <c r="D171" s="619">
        <v>35102667</v>
      </c>
      <c r="E171" s="619">
        <v>0</v>
      </c>
      <c r="F171" s="619">
        <v>35102667</v>
      </c>
      <c r="G171" s="619">
        <v>-21165</v>
      </c>
      <c r="H171" s="619">
        <v>0</v>
      </c>
      <c r="I171" s="619">
        <v>-21165</v>
      </c>
      <c r="J171" s="619">
        <v>-18673</v>
      </c>
      <c r="K171" s="619">
        <v>0</v>
      </c>
      <c r="L171" s="619">
        <v>-18673</v>
      </c>
      <c r="M171" s="619">
        <v>0</v>
      </c>
      <c r="N171" s="619">
        <v>0</v>
      </c>
      <c r="O171" s="619">
        <v>0</v>
      </c>
      <c r="P171" s="619">
        <v>-294409</v>
      </c>
      <c r="Q171" s="619">
        <v>0</v>
      </c>
      <c r="R171" s="619">
        <v>-294409</v>
      </c>
      <c r="S171" s="619">
        <v>0</v>
      </c>
      <c r="T171" s="619">
        <v>0</v>
      </c>
      <c r="U171" s="619">
        <v>0</v>
      </c>
      <c r="V171" s="619">
        <v>432914</v>
      </c>
      <c r="W171" s="619">
        <v>0</v>
      </c>
      <c r="X171" s="619">
        <v>432914</v>
      </c>
      <c r="Y171" s="619">
        <v>0</v>
      </c>
      <c r="Z171" s="619">
        <v>0</v>
      </c>
      <c r="AA171" s="619">
        <v>0</v>
      </c>
      <c r="AB171" s="619">
        <v>4127</v>
      </c>
      <c r="AC171" s="619">
        <v>0</v>
      </c>
      <c r="AD171" s="619">
        <v>4127</v>
      </c>
      <c r="AE171" s="619">
        <v>170048</v>
      </c>
      <c r="AF171" s="619">
        <v>0</v>
      </c>
      <c r="AG171" s="619">
        <v>170048</v>
      </c>
      <c r="AH171" s="619">
        <v>-3631034</v>
      </c>
      <c r="AI171" s="619">
        <v>0</v>
      </c>
      <c r="AJ171" s="619">
        <v>-3631034</v>
      </c>
      <c r="AK171" s="619">
        <v>31763148</v>
      </c>
      <c r="AL171" s="619">
        <v>0</v>
      </c>
      <c r="AM171" s="619">
        <v>31763148</v>
      </c>
      <c r="AN171" s="619">
        <v>0</v>
      </c>
      <c r="AO171" s="619">
        <v>0</v>
      </c>
      <c r="AP171" s="619">
        <v>50887</v>
      </c>
      <c r="AQ171" s="619">
        <v>0</v>
      </c>
      <c r="AR171" s="619">
        <v>50887</v>
      </c>
      <c r="AS171" s="619">
        <v>0</v>
      </c>
      <c r="AT171" s="619">
        <v>0</v>
      </c>
      <c r="AU171" s="619">
        <v>0</v>
      </c>
      <c r="AV171" s="619">
        <v>0</v>
      </c>
      <c r="AW171" s="619">
        <v>0</v>
      </c>
      <c r="AX171" s="619">
        <v>0</v>
      </c>
      <c r="AY171" s="619">
        <v>0</v>
      </c>
      <c r="AZ171" s="619">
        <v>0</v>
      </c>
      <c r="BA171" s="619">
        <v>0</v>
      </c>
      <c r="BB171" s="619">
        <v>0</v>
      </c>
      <c r="BC171" s="619">
        <v>0</v>
      </c>
      <c r="BD171" s="619">
        <v>0</v>
      </c>
      <c r="BE171" s="619">
        <v>0</v>
      </c>
      <c r="BF171" s="619">
        <v>0</v>
      </c>
      <c r="BG171" s="619">
        <v>0</v>
      </c>
      <c r="BH171" s="619">
        <v>0</v>
      </c>
      <c r="BI171" s="619">
        <v>0</v>
      </c>
      <c r="BJ171" s="619">
        <v>0</v>
      </c>
      <c r="BK171" s="619">
        <v>0</v>
      </c>
      <c r="BL171" s="619">
        <v>0</v>
      </c>
      <c r="BM171" s="619">
        <v>0</v>
      </c>
      <c r="BN171" s="619">
        <v>0</v>
      </c>
      <c r="BO171" s="619">
        <v>0</v>
      </c>
      <c r="BP171" s="619">
        <v>0</v>
      </c>
      <c r="BQ171" s="619">
        <v>0</v>
      </c>
      <c r="BR171" s="619">
        <v>0</v>
      </c>
      <c r="BS171" s="619">
        <v>0</v>
      </c>
      <c r="BT171" s="619">
        <v>0</v>
      </c>
      <c r="BU171" s="619">
        <v>0</v>
      </c>
      <c r="BV171" s="619">
        <v>2220869</v>
      </c>
      <c r="BW171" s="619">
        <v>-583376</v>
      </c>
      <c r="BX171" s="620" t="s">
        <v>619</v>
      </c>
      <c r="BY171" s="620" t="s">
        <v>473</v>
      </c>
      <c r="BZ171" s="610" t="s">
        <v>474</v>
      </c>
      <c r="CA171" s="611" t="s">
        <v>499</v>
      </c>
      <c r="CB171" s="611" t="s">
        <v>1038</v>
      </c>
      <c r="CC171" s="610" t="s">
        <v>1432</v>
      </c>
    </row>
    <row r="172" spans="1:81" x14ac:dyDescent="0.25">
      <c r="A172" s="610" t="s">
        <v>3385</v>
      </c>
      <c r="B172" s="617" t="s">
        <v>1039</v>
      </c>
      <c r="C172" s="618" t="s">
        <v>1040</v>
      </c>
      <c r="D172" s="619">
        <v>30336639</v>
      </c>
      <c r="E172" s="619">
        <v>0</v>
      </c>
      <c r="F172" s="619">
        <v>30336639</v>
      </c>
      <c r="G172" s="619">
        <v>-5833</v>
      </c>
      <c r="H172" s="619">
        <v>0</v>
      </c>
      <c r="I172" s="619">
        <v>-5833</v>
      </c>
      <c r="J172" s="619">
        <v>-82233</v>
      </c>
      <c r="K172" s="619">
        <v>0</v>
      </c>
      <c r="L172" s="619">
        <v>-82233</v>
      </c>
      <c r="M172" s="619">
        <v>0</v>
      </c>
      <c r="N172" s="619">
        <v>0</v>
      </c>
      <c r="O172" s="619">
        <v>0</v>
      </c>
      <c r="P172" s="619">
        <v>119423</v>
      </c>
      <c r="Q172" s="619">
        <v>0</v>
      </c>
      <c r="R172" s="619">
        <v>119423</v>
      </c>
      <c r="S172" s="619">
        <v>0</v>
      </c>
      <c r="T172" s="619">
        <v>0</v>
      </c>
      <c r="U172" s="619">
        <v>0</v>
      </c>
      <c r="V172" s="619">
        <v>819550</v>
      </c>
      <c r="W172" s="619">
        <v>0</v>
      </c>
      <c r="X172" s="619">
        <v>819550</v>
      </c>
      <c r="Y172" s="619">
        <v>0</v>
      </c>
      <c r="Z172" s="619">
        <v>0</v>
      </c>
      <c r="AA172" s="619">
        <v>0</v>
      </c>
      <c r="AB172" s="619">
        <v>3712</v>
      </c>
      <c r="AC172" s="619">
        <v>0</v>
      </c>
      <c r="AD172" s="619">
        <v>3712</v>
      </c>
      <c r="AE172" s="619">
        <v>1041643</v>
      </c>
      <c r="AF172" s="619">
        <v>0</v>
      </c>
      <c r="AG172" s="619">
        <v>1041643</v>
      </c>
      <c r="AH172" s="619">
        <v>-280020</v>
      </c>
      <c r="AI172" s="619">
        <v>0</v>
      </c>
      <c r="AJ172" s="619">
        <v>-280020</v>
      </c>
      <c r="AK172" s="619">
        <v>32035114</v>
      </c>
      <c r="AL172" s="619">
        <v>0</v>
      </c>
      <c r="AM172" s="619">
        <v>32035114</v>
      </c>
      <c r="AN172" s="619">
        <v>0</v>
      </c>
      <c r="AO172" s="619">
        <v>0</v>
      </c>
      <c r="AP172" s="619">
        <v>3129261</v>
      </c>
      <c r="AQ172" s="619">
        <v>0</v>
      </c>
      <c r="AR172" s="619">
        <v>3129261</v>
      </c>
      <c r="AS172" s="619">
        <v>0</v>
      </c>
      <c r="AT172" s="619">
        <v>0</v>
      </c>
      <c r="AU172" s="619">
        <v>0</v>
      </c>
      <c r="AV172" s="619">
        <v>0</v>
      </c>
      <c r="AW172" s="619">
        <v>0</v>
      </c>
      <c r="AX172" s="619">
        <v>0</v>
      </c>
      <c r="AY172" s="619">
        <v>0</v>
      </c>
      <c r="AZ172" s="619">
        <v>0</v>
      </c>
      <c r="BA172" s="619">
        <v>0</v>
      </c>
      <c r="BB172" s="619">
        <v>0</v>
      </c>
      <c r="BC172" s="619">
        <v>0</v>
      </c>
      <c r="BD172" s="619">
        <v>0</v>
      </c>
      <c r="BE172" s="619">
        <v>0</v>
      </c>
      <c r="BF172" s="619">
        <v>0</v>
      </c>
      <c r="BG172" s="619">
        <v>0</v>
      </c>
      <c r="BH172" s="619">
        <v>0</v>
      </c>
      <c r="BI172" s="619">
        <v>0</v>
      </c>
      <c r="BJ172" s="619">
        <v>0</v>
      </c>
      <c r="BK172" s="619">
        <v>0</v>
      </c>
      <c r="BL172" s="619">
        <v>0</v>
      </c>
      <c r="BM172" s="619">
        <v>0</v>
      </c>
      <c r="BN172" s="619">
        <v>0</v>
      </c>
      <c r="BO172" s="619">
        <v>0</v>
      </c>
      <c r="BP172" s="619">
        <v>0</v>
      </c>
      <c r="BQ172" s="619">
        <v>0</v>
      </c>
      <c r="BR172" s="619">
        <v>0</v>
      </c>
      <c r="BS172" s="619">
        <v>0</v>
      </c>
      <c r="BT172" s="619">
        <v>0</v>
      </c>
      <c r="BU172" s="619">
        <v>0</v>
      </c>
      <c r="BV172" s="619">
        <v>860211</v>
      </c>
      <c r="BW172" s="619">
        <v>-1229987</v>
      </c>
      <c r="BX172" s="620" t="s">
        <v>572</v>
      </c>
      <c r="BY172" s="620" t="s">
        <v>473</v>
      </c>
      <c r="BZ172" s="610" t="s">
        <v>474</v>
      </c>
      <c r="CA172" s="611" t="s">
        <v>481</v>
      </c>
      <c r="CB172" s="611" t="s">
        <v>1041</v>
      </c>
      <c r="CC172" s="610">
        <v>0</v>
      </c>
    </row>
    <row r="173" spans="1:81" x14ac:dyDescent="0.25">
      <c r="A173" s="610" t="s">
        <v>3385</v>
      </c>
      <c r="B173" s="617" t="s">
        <v>1042</v>
      </c>
      <c r="C173" s="618" t="s">
        <v>1043</v>
      </c>
      <c r="D173" s="619">
        <v>87571107</v>
      </c>
      <c r="E173" s="619">
        <v>1974388</v>
      </c>
      <c r="F173" s="619">
        <v>89545495</v>
      </c>
      <c r="G173" s="619">
        <v>-49304</v>
      </c>
      <c r="H173" s="619">
        <v>0</v>
      </c>
      <c r="I173" s="619">
        <v>-49304</v>
      </c>
      <c r="J173" s="619">
        <v>-387162</v>
      </c>
      <c r="K173" s="619">
        <v>0</v>
      </c>
      <c r="L173" s="619">
        <v>-387162</v>
      </c>
      <c r="M173" s="619">
        <v>0</v>
      </c>
      <c r="N173" s="619">
        <v>0</v>
      </c>
      <c r="O173" s="619">
        <v>0</v>
      </c>
      <c r="P173" s="619">
        <v>-265162</v>
      </c>
      <c r="Q173" s="619">
        <v>0</v>
      </c>
      <c r="R173" s="619">
        <v>-265162</v>
      </c>
      <c r="S173" s="619">
        <v>0</v>
      </c>
      <c r="T173" s="619">
        <v>0</v>
      </c>
      <c r="U173" s="619">
        <v>0</v>
      </c>
      <c r="V173" s="619">
        <v>4783821</v>
      </c>
      <c r="W173" s="619">
        <v>0</v>
      </c>
      <c r="X173" s="619">
        <v>4783821</v>
      </c>
      <c r="Y173" s="619">
        <v>0</v>
      </c>
      <c r="Z173" s="619">
        <v>0</v>
      </c>
      <c r="AA173" s="619">
        <v>0</v>
      </c>
      <c r="AB173" s="619">
        <v>959460</v>
      </c>
      <c r="AC173" s="619">
        <v>0</v>
      </c>
      <c r="AD173" s="619">
        <v>959460</v>
      </c>
      <c r="AE173" s="619">
        <v>-425364</v>
      </c>
      <c r="AF173" s="619">
        <v>0</v>
      </c>
      <c r="AG173" s="619">
        <v>-425364</v>
      </c>
      <c r="AH173" s="619">
        <v>-1259000</v>
      </c>
      <c r="AI173" s="619">
        <v>0</v>
      </c>
      <c r="AJ173" s="619">
        <v>-1259000</v>
      </c>
      <c r="AK173" s="619">
        <v>91315558</v>
      </c>
      <c r="AL173" s="619">
        <v>1974388</v>
      </c>
      <c r="AM173" s="619">
        <v>93289946</v>
      </c>
      <c r="AN173" s="619">
        <v>1974388</v>
      </c>
      <c r="AO173" s="619">
        <v>1974388</v>
      </c>
      <c r="AP173" s="619">
        <v>9477330</v>
      </c>
      <c r="AQ173" s="619">
        <v>0</v>
      </c>
      <c r="AR173" s="619">
        <v>9477330</v>
      </c>
      <c r="AS173" s="619">
        <v>0</v>
      </c>
      <c r="AT173" s="619">
        <v>0</v>
      </c>
      <c r="AU173" s="619">
        <v>0</v>
      </c>
      <c r="AV173" s="619">
        <v>4743</v>
      </c>
      <c r="AW173" s="619">
        <v>4743</v>
      </c>
      <c r="AX173" s="619">
        <v>1152441</v>
      </c>
      <c r="AY173" s="619">
        <v>1152441</v>
      </c>
      <c r="AZ173" s="619">
        <v>839373</v>
      </c>
      <c r="BA173" s="619">
        <v>0</v>
      </c>
      <c r="BB173" s="619">
        <v>0</v>
      </c>
      <c r="BC173" s="619">
        <v>0</v>
      </c>
      <c r="BD173" s="619">
        <v>0</v>
      </c>
      <c r="BE173" s="619">
        <v>703</v>
      </c>
      <c r="BF173" s="619">
        <v>703</v>
      </c>
      <c r="BG173" s="619">
        <v>0</v>
      </c>
      <c r="BH173" s="619">
        <v>0</v>
      </c>
      <c r="BI173" s="619">
        <v>0</v>
      </c>
      <c r="BJ173" s="619">
        <v>703</v>
      </c>
      <c r="BK173" s="619">
        <v>703</v>
      </c>
      <c r="BL173" s="619">
        <v>0</v>
      </c>
      <c r="BM173" s="619">
        <v>0</v>
      </c>
      <c r="BN173" s="619">
        <v>0</v>
      </c>
      <c r="BO173" s="619">
        <v>0</v>
      </c>
      <c r="BP173" s="619">
        <v>0</v>
      </c>
      <c r="BQ173" s="619">
        <v>0</v>
      </c>
      <c r="BR173" s="619">
        <v>0</v>
      </c>
      <c r="BS173" s="619">
        <v>0</v>
      </c>
      <c r="BT173" s="619">
        <v>0</v>
      </c>
      <c r="BU173" s="619">
        <v>0</v>
      </c>
      <c r="BV173" s="619">
        <v>4799750</v>
      </c>
      <c r="BW173" s="619">
        <v>-1058182</v>
      </c>
      <c r="BX173" s="620" t="s">
        <v>535</v>
      </c>
      <c r="BY173" s="620" t="s">
        <v>771</v>
      </c>
      <c r="BZ173" s="610" t="s">
        <v>535</v>
      </c>
      <c r="CA173" s="611" t="s">
        <v>516</v>
      </c>
      <c r="CB173" s="611" t="s">
        <v>1044</v>
      </c>
      <c r="CC173" s="610" t="s">
        <v>1432</v>
      </c>
    </row>
    <row r="174" spans="1:81" x14ac:dyDescent="0.25">
      <c r="A174" s="610" t="s">
        <v>3385</v>
      </c>
      <c r="B174" s="617" t="s">
        <v>1045</v>
      </c>
      <c r="C174" s="618" t="s">
        <v>1046</v>
      </c>
      <c r="D174" s="619">
        <v>23807461</v>
      </c>
      <c r="E174" s="619">
        <v>297432</v>
      </c>
      <c r="F174" s="619">
        <v>24104893</v>
      </c>
      <c r="G174" s="619">
        <v>0</v>
      </c>
      <c r="H174" s="619">
        <v>0</v>
      </c>
      <c r="I174" s="619">
        <v>0</v>
      </c>
      <c r="J174" s="619">
        <v>-25031</v>
      </c>
      <c r="K174" s="619">
        <v>0</v>
      </c>
      <c r="L174" s="619">
        <v>-25031</v>
      </c>
      <c r="M174" s="619">
        <v>0</v>
      </c>
      <c r="N174" s="619">
        <v>0</v>
      </c>
      <c r="O174" s="619">
        <v>0</v>
      </c>
      <c r="P174" s="619">
        <v>54641</v>
      </c>
      <c r="Q174" s="619">
        <v>0</v>
      </c>
      <c r="R174" s="619">
        <v>54641</v>
      </c>
      <c r="S174" s="619">
        <v>48856</v>
      </c>
      <c r="T174" s="619">
        <v>0</v>
      </c>
      <c r="U174" s="619">
        <v>48856</v>
      </c>
      <c r="V174" s="619">
        <v>277706</v>
      </c>
      <c r="W174" s="619">
        <v>0</v>
      </c>
      <c r="X174" s="619">
        <v>277706</v>
      </c>
      <c r="Y174" s="619">
        <v>0</v>
      </c>
      <c r="Z174" s="619">
        <v>0</v>
      </c>
      <c r="AA174" s="619">
        <v>0</v>
      </c>
      <c r="AB174" s="619">
        <v>-44625</v>
      </c>
      <c r="AC174" s="619">
        <v>0</v>
      </c>
      <c r="AD174" s="619">
        <v>-44625</v>
      </c>
      <c r="AE174" s="619">
        <v>-208232</v>
      </c>
      <c r="AF174" s="619">
        <v>0</v>
      </c>
      <c r="AG174" s="619">
        <v>-208232</v>
      </c>
      <c r="AH174" s="619">
        <v>23800</v>
      </c>
      <c r="AI174" s="619">
        <v>0</v>
      </c>
      <c r="AJ174" s="619">
        <v>23800</v>
      </c>
      <c r="AK174" s="619">
        <v>23959607</v>
      </c>
      <c r="AL174" s="619">
        <v>297432</v>
      </c>
      <c r="AM174" s="619">
        <v>24257039</v>
      </c>
      <c r="AN174" s="619">
        <v>297432</v>
      </c>
      <c r="AO174" s="619">
        <v>297432</v>
      </c>
      <c r="AP174" s="619">
        <v>1258842</v>
      </c>
      <c r="AQ174" s="619">
        <v>0</v>
      </c>
      <c r="AR174" s="619">
        <v>1258842</v>
      </c>
      <c r="AS174" s="619">
        <v>0</v>
      </c>
      <c r="AT174" s="619">
        <v>0</v>
      </c>
      <c r="AU174" s="619">
        <v>0</v>
      </c>
      <c r="AV174" s="619">
        <v>47171</v>
      </c>
      <c r="AW174" s="619">
        <v>47171</v>
      </c>
      <c r="AX174" s="619">
        <v>0</v>
      </c>
      <c r="AY174" s="619">
        <v>0</v>
      </c>
      <c r="AZ174" s="619">
        <v>344603</v>
      </c>
      <c r="BA174" s="619">
        <v>0</v>
      </c>
      <c r="BB174" s="619">
        <v>0</v>
      </c>
      <c r="BC174" s="619">
        <v>0</v>
      </c>
      <c r="BD174" s="619">
        <v>0</v>
      </c>
      <c r="BE174" s="619">
        <v>87688</v>
      </c>
      <c r="BF174" s="619">
        <v>87688</v>
      </c>
      <c r="BG174" s="619">
        <v>0</v>
      </c>
      <c r="BH174" s="619">
        <v>0</v>
      </c>
      <c r="BI174" s="619">
        <v>0</v>
      </c>
      <c r="BJ174" s="619">
        <v>87688</v>
      </c>
      <c r="BK174" s="619">
        <v>87688</v>
      </c>
      <c r="BL174" s="619">
        <v>0</v>
      </c>
      <c r="BM174" s="619">
        <v>0</v>
      </c>
      <c r="BN174" s="619">
        <v>0</v>
      </c>
      <c r="BO174" s="619">
        <v>0</v>
      </c>
      <c r="BP174" s="619">
        <v>0</v>
      </c>
      <c r="BQ174" s="619">
        <v>0</v>
      </c>
      <c r="BR174" s="619">
        <v>0</v>
      </c>
      <c r="BS174" s="619">
        <v>0</v>
      </c>
      <c r="BT174" s="619">
        <v>0</v>
      </c>
      <c r="BU174" s="619">
        <v>0</v>
      </c>
      <c r="BV174" s="619">
        <v>413435</v>
      </c>
      <c r="BW174" s="619">
        <v>-316713</v>
      </c>
      <c r="BX174" s="620" t="s">
        <v>591</v>
      </c>
      <c r="BY174" s="620" t="s">
        <v>473</v>
      </c>
      <c r="BZ174" s="610" t="s">
        <v>474</v>
      </c>
      <c r="CA174" s="611" t="s">
        <v>499</v>
      </c>
      <c r="CB174" s="611" t="s">
        <v>1047</v>
      </c>
      <c r="CC174" s="610" t="s">
        <v>1432</v>
      </c>
    </row>
    <row r="175" spans="1:81" x14ac:dyDescent="0.25">
      <c r="A175" s="610" t="s">
        <v>3385</v>
      </c>
      <c r="B175" s="617" t="s">
        <v>1048</v>
      </c>
      <c r="C175" s="618" t="s">
        <v>1049</v>
      </c>
      <c r="D175" s="619">
        <v>162870862</v>
      </c>
      <c r="E175" s="619">
        <v>0</v>
      </c>
      <c r="F175" s="619">
        <v>162870862</v>
      </c>
      <c r="G175" s="619">
        <v>-51905</v>
      </c>
      <c r="H175" s="619">
        <v>0</v>
      </c>
      <c r="I175" s="619">
        <v>-51905</v>
      </c>
      <c r="J175" s="619">
        <v>-1195137</v>
      </c>
      <c r="K175" s="619">
        <v>0</v>
      </c>
      <c r="L175" s="619">
        <v>-1195137</v>
      </c>
      <c r="M175" s="619">
        <v>0</v>
      </c>
      <c r="N175" s="619">
        <v>0</v>
      </c>
      <c r="O175" s="619">
        <v>0</v>
      </c>
      <c r="P175" s="619">
        <v>-1493095</v>
      </c>
      <c r="Q175" s="619">
        <v>0</v>
      </c>
      <c r="R175" s="619">
        <v>-1493095</v>
      </c>
      <c r="S175" s="619">
        <v>0</v>
      </c>
      <c r="T175" s="619">
        <v>0</v>
      </c>
      <c r="U175" s="619">
        <v>0</v>
      </c>
      <c r="V175" s="619">
        <v>2265314</v>
      </c>
      <c r="W175" s="619">
        <v>0</v>
      </c>
      <c r="X175" s="619">
        <v>2265314</v>
      </c>
      <c r="Y175" s="619">
        <v>0</v>
      </c>
      <c r="Z175" s="619">
        <v>0</v>
      </c>
      <c r="AA175" s="619">
        <v>0</v>
      </c>
      <c r="AB175" s="619">
        <v>719442</v>
      </c>
      <c r="AC175" s="619">
        <v>0</v>
      </c>
      <c r="AD175" s="619">
        <v>719442</v>
      </c>
      <c r="AE175" s="619">
        <v>5145812</v>
      </c>
      <c r="AF175" s="619">
        <v>0</v>
      </c>
      <c r="AG175" s="619">
        <v>5145812</v>
      </c>
      <c r="AH175" s="619">
        <v>-5211867</v>
      </c>
      <c r="AI175" s="619">
        <v>0</v>
      </c>
      <c r="AJ175" s="619">
        <v>-5211867</v>
      </c>
      <c r="AK175" s="619">
        <v>164244563</v>
      </c>
      <c r="AL175" s="619">
        <v>0</v>
      </c>
      <c r="AM175" s="619">
        <v>164244563</v>
      </c>
      <c r="AN175" s="619">
        <v>0</v>
      </c>
      <c r="AO175" s="619">
        <v>0</v>
      </c>
      <c r="AP175" s="619">
        <v>950745</v>
      </c>
      <c r="AQ175" s="619">
        <v>0</v>
      </c>
      <c r="AR175" s="619">
        <v>950745</v>
      </c>
      <c r="AS175" s="619">
        <v>0</v>
      </c>
      <c r="AT175" s="619">
        <v>0</v>
      </c>
      <c r="AU175" s="619">
        <v>0</v>
      </c>
      <c r="AV175" s="619">
        <v>0</v>
      </c>
      <c r="AW175" s="619">
        <v>0</v>
      </c>
      <c r="AX175" s="619">
        <v>0</v>
      </c>
      <c r="AY175" s="619">
        <v>0</v>
      </c>
      <c r="AZ175" s="619">
        <v>0</v>
      </c>
      <c r="BA175" s="619">
        <v>0</v>
      </c>
      <c r="BB175" s="619">
        <v>0</v>
      </c>
      <c r="BC175" s="619">
        <v>0</v>
      </c>
      <c r="BD175" s="619">
        <v>0</v>
      </c>
      <c r="BE175" s="619">
        <v>0</v>
      </c>
      <c r="BF175" s="619">
        <v>0</v>
      </c>
      <c r="BG175" s="619">
        <v>0</v>
      </c>
      <c r="BH175" s="619">
        <v>0</v>
      </c>
      <c r="BI175" s="619">
        <v>0</v>
      </c>
      <c r="BJ175" s="619">
        <v>0</v>
      </c>
      <c r="BK175" s="619">
        <v>0</v>
      </c>
      <c r="BL175" s="619">
        <v>0</v>
      </c>
      <c r="BM175" s="619">
        <v>0</v>
      </c>
      <c r="BN175" s="619">
        <v>0</v>
      </c>
      <c r="BO175" s="619">
        <v>0</v>
      </c>
      <c r="BP175" s="619">
        <v>0</v>
      </c>
      <c r="BQ175" s="619">
        <v>0</v>
      </c>
      <c r="BR175" s="619">
        <v>0</v>
      </c>
      <c r="BS175" s="619">
        <v>0</v>
      </c>
      <c r="BT175" s="619">
        <v>0</v>
      </c>
      <c r="BU175" s="619">
        <v>0</v>
      </c>
      <c r="BV175" s="619">
        <v>14937925</v>
      </c>
      <c r="BW175" s="619">
        <v>-5074995</v>
      </c>
      <c r="BX175" s="620" t="s">
        <v>535</v>
      </c>
      <c r="BY175" s="620" t="s">
        <v>1050</v>
      </c>
      <c r="BZ175" s="610" t="s">
        <v>535</v>
      </c>
      <c r="CA175" s="611" t="s">
        <v>481</v>
      </c>
      <c r="CB175" s="611" t="s">
        <v>1051</v>
      </c>
      <c r="CC175" s="610" t="s">
        <v>1432</v>
      </c>
    </row>
    <row r="176" spans="1:81" x14ac:dyDescent="0.25">
      <c r="A176" s="610" t="s">
        <v>3385</v>
      </c>
      <c r="B176" s="617" t="s">
        <v>1052</v>
      </c>
      <c r="C176" s="618" t="s">
        <v>1053</v>
      </c>
      <c r="D176" s="619">
        <v>57589666</v>
      </c>
      <c r="E176" s="619">
        <v>991453</v>
      </c>
      <c r="F176" s="619">
        <v>58581119</v>
      </c>
      <c r="G176" s="619">
        <v>-108057</v>
      </c>
      <c r="H176" s="619">
        <v>-35</v>
      </c>
      <c r="I176" s="619">
        <v>-108092</v>
      </c>
      <c r="J176" s="619">
        <v>-438013</v>
      </c>
      <c r="K176" s="619">
        <v>-13199</v>
      </c>
      <c r="L176" s="619">
        <v>-451212</v>
      </c>
      <c r="M176" s="619">
        <v>0</v>
      </c>
      <c r="N176" s="619">
        <v>0</v>
      </c>
      <c r="O176" s="619">
        <v>0</v>
      </c>
      <c r="P176" s="619">
        <v>-703167</v>
      </c>
      <c r="Q176" s="619">
        <v>-10966</v>
      </c>
      <c r="R176" s="619">
        <v>-714133</v>
      </c>
      <c r="S176" s="619">
        <v>126077</v>
      </c>
      <c r="T176" s="619">
        <v>0</v>
      </c>
      <c r="U176" s="619">
        <v>126077</v>
      </c>
      <c r="V176" s="619">
        <v>1989562</v>
      </c>
      <c r="W176" s="619">
        <v>28390</v>
      </c>
      <c r="X176" s="619">
        <v>2017952</v>
      </c>
      <c r="Y176" s="619">
        <v>0</v>
      </c>
      <c r="Z176" s="619">
        <v>0</v>
      </c>
      <c r="AA176" s="619">
        <v>0</v>
      </c>
      <c r="AB176" s="619">
        <v>0</v>
      </c>
      <c r="AC176" s="619">
        <v>0</v>
      </c>
      <c r="AD176" s="619">
        <v>0</v>
      </c>
      <c r="AE176" s="619">
        <v>1500000</v>
      </c>
      <c r="AF176" s="619">
        <v>0</v>
      </c>
      <c r="AG176" s="619">
        <v>1500000</v>
      </c>
      <c r="AH176" s="619">
        <v>-2793732</v>
      </c>
      <c r="AI176" s="619">
        <v>-47317</v>
      </c>
      <c r="AJ176" s="619">
        <v>-2841049</v>
      </c>
      <c r="AK176" s="619">
        <v>57600349</v>
      </c>
      <c r="AL176" s="619">
        <v>961525</v>
      </c>
      <c r="AM176" s="619">
        <v>58561874</v>
      </c>
      <c r="AN176" s="619">
        <v>961525</v>
      </c>
      <c r="AO176" s="619">
        <v>961525</v>
      </c>
      <c r="AP176" s="619">
        <v>180371</v>
      </c>
      <c r="AQ176" s="619">
        <v>0</v>
      </c>
      <c r="AR176" s="619">
        <v>180371</v>
      </c>
      <c r="AS176" s="619">
        <v>0</v>
      </c>
      <c r="AT176" s="619">
        <v>0</v>
      </c>
      <c r="AU176" s="619">
        <v>0</v>
      </c>
      <c r="AV176" s="619">
        <v>219298</v>
      </c>
      <c r="AW176" s="619">
        <v>219298</v>
      </c>
      <c r="AX176" s="619">
        <v>250536</v>
      </c>
      <c r="AY176" s="619">
        <v>250536</v>
      </c>
      <c r="AZ176" s="619">
        <v>930287</v>
      </c>
      <c r="BA176" s="619">
        <v>0</v>
      </c>
      <c r="BB176" s="619">
        <v>0</v>
      </c>
      <c r="BC176" s="619">
        <v>0</v>
      </c>
      <c r="BD176" s="619">
        <v>0</v>
      </c>
      <c r="BE176" s="619">
        <v>0</v>
      </c>
      <c r="BF176" s="619">
        <v>0</v>
      </c>
      <c r="BG176" s="619">
        <v>1730039</v>
      </c>
      <c r="BH176" s="619">
        <v>882320</v>
      </c>
      <c r="BI176" s="619">
        <v>882320</v>
      </c>
      <c r="BJ176" s="619">
        <v>0</v>
      </c>
      <c r="BK176" s="619">
        <v>882320</v>
      </c>
      <c r="BL176" s="619">
        <v>0</v>
      </c>
      <c r="BM176" s="619">
        <v>0</v>
      </c>
      <c r="BN176" s="619">
        <v>0</v>
      </c>
      <c r="BO176" s="619">
        <v>0</v>
      </c>
      <c r="BP176" s="619">
        <v>0</v>
      </c>
      <c r="BQ176" s="619">
        <v>0</v>
      </c>
      <c r="BR176" s="619">
        <v>0</v>
      </c>
      <c r="BS176" s="619">
        <v>0</v>
      </c>
      <c r="BT176" s="619">
        <v>0</v>
      </c>
      <c r="BU176" s="619">
        <v>0</v>
      </c>
      <c r="BV176" s="619">
        <v>5530642</v>
      </c>
      <c r="BW176" s="619">
        <v>-6415679</v>
      </c>
      <c r="BX176" s="620" t="s">
        <v>535</v>
      </c>
      <c r="BY176" s="620" t="s">
        <v>534</v>
      </c>
      <c r="BZ176" s="610" t="s">
        <v>535</v>
      </c>
      <c r="CA176" s="611" t="s">
        <v>536</v>
      </c>
      <c r="CB176" s="611" t="s">
        <v>1054</v>
      </c>
      <c r="CC176" s="610" t="s">
        <v>1432</v>
      </c>
    </row>
    <row r="177" spans="1:81" x14ac:dyDescent="0.25">
      <c r="A177" s="610" t="s">
        <v>3385</v>
      </c>
      <c r="B177" s="617" t="s">
        <v>1055</v>
      </c>
      <c r="C177" s="618" t="s">
        <v>1056</v>
      </c>
      <c r="D177" s="619">
        <v>58218588</v>
      </c>
      <c r="E177" s="619">
        <v>720155</v>
      </c>
      <c r="F177" s="619">
        <v>58938743</v>
      </c>
      <c r="G177" s="619">
        <v>-27542</v>
      </c>
      <c r="H177" s="619">
        <v>0</v>
      </c>
      <c r="I177" s="619">
        <v>-27542</v>
      </c>
      <c r="J177" s="619">
        <v>-711858</v>
      </c>
      <c r="K177" s="619">
        <v>0</v>
      </c>
      <c r="L177" s="619">
        <v>-711858</v>
      </c>
      <c r="M177" s="619">
        <v>0</v>
      </c>
      <c r="N177" s="619">
        <v>0</v>
      </c>
      <c r="O177" s="619">
        <v>0</v>
      </c>
      <c r="P177" s="619">
        <v>-4372</v>
      </c>
      <c r="Q177" s="619">
        <v>0</v>
      </c>
      <c r="R177" s="619">
        <v>-4372</v>
      </c>
      <c r="S177" s="619">
        <v>0</v>
      </c>
      <c r="T177" s="619">
        <v>0</v>
      </c>
      <c r="U177" s="619">
        <v>0</v>
      </c>
      <c r="V177" s="619">
        <v>1602502</v>
      </c>
      <c r="W177" s="619">
        <v>0</v>
      </c>
      <c r="X177" s="619">
        <v>1602502</v>
      </c>
      <c r="Y177" s="619">
        <v>0</v>
      </c>
      <c r="Z177" s="619">
        <v>0</v>
      </c>
      <c r="AA177" s="619">
        <v>0</v>
      </c>
      <c r="AB177" s="619">
        <v>0</v>
      </c>
      <c r="AC177" s="619">
        <v>0</v>
      </c>
      <c r="AD177" s="619">
        <v>0</v>
      </c>
      <c r="AE177" s="619">
        <v>223448</v>
      </c>
      <c r="AF177" s="619">
        <v>0</v>
      </c>
      <c r="AG177" s="619">
        <v>223448</v>
      </c>
      <c r="AH177" s="619">
        <v>-2975075</v>
      </c>
      <c r="AI177" s="619">
        <v>0</v>
      </c>
      <c r="AJ177" s="619">
        <v>-2975075</v>
      </c>
      <c r="AK177" s="619">
        <v>57037549</v>
      </c>
      <c r="AL177" s="619">
        <v>720155</v>
      </c>
      <c r="AM177" s="619">
        <v>57757704</v>
      </c>
      <c r="AN177" s="619">
        <v>720155</v>
      </c>
      <c r="AO177" s="619">
        <v>720155</v>
      </c>
      <c r="AP177" s="619">
        <v>0</v>
      </c>
      <c r="AQ177" s="619">
        <v>0</v>
      </c>
      <c r="AR177" s="619">
        <v>0</v>
      </c>
      <c r="AS177" s="619">
        <v>0</v>
      </c>
      <c r="AT177" s="619">
        <v>0</v>
      </c>
      <c r="AU177" s="619">
        <v>0</v>
      </c>
      <c r="AV177" s="619">
        <v>7914</v>
      </c>
      <c r="AW177" s="619">
        <v>7914</v>
      </c>
      <c r="AX177" s="619">
        <v>636654</v>
      </c>
      <c r="AY177" s="619">
        <v>636654</v>
      </c>
      <c r="AZ177" s="619">
        <v>91415</v>
      </c>
      <c r="BA177" s="619">
        <v>0</v>
      </c>
      <c r="BB177" s="619">
        <v>0</v>
      </c>
      <c r="BC177" s="619">
        <v>0</v>
      </c>
      <c r="BD177" s="619">
        <v>0</v>
      </c>
      <c r="BE177" s="619">
        <v>0</v>
      </c>
      <c r="BF177" s="619">
        <v>0</v>
      </c>
      <c r="BG177" s="619">
        <v>0</v>
      </c>
      <c r="BH177" s="619">
        <v>0</v>
      </c>
      <c r="BI177" s="619">
        <v>0</v>
      </c>
      <c r="BJ177" s="619">
        <v>0</v>
      </c>
      <c r="BK177" s="619">
        <v>0</v>
      </c>
      <c r="BL177" s="619">
        <v>0</v>
      </c>
      <c r="BM177" s="619">
        <v>0</v>
      </c>
      <c r="BN177" s="619">
        <v>0</v>
      </c>
      <c r="BO177" s="619">
        <v>0</v>
      </c>
      <c r="BP177" s="619">
        <v>0</v>
      </c>
      <c r="BQ177" s="619">
        <v>0</v>
      </c>
      <c r="BR177" s="619">
        <v>0</v>
      </c>
      <c r="BS177" s="619">
        <v>0</v>
      </c>
      <c r="BT177" s="619">
        <v>0</v>
      </c>
      <c r="BU177" s="619">
        <v>0</v>
      </c>
      <c r="BV177" s="619">
        <v>7640334</v>
      </c>
      <c r="BW177" s="619">
        <v>-3302981</v>
      </c>
      <c r="BX177" s="620" t="s">
        <v>513</v>
      </c>
      <c r="BY177" s="620" t="s">
        <v>822</v>
      </c>
      <c r="BZ177" s="610" t="s">
        <v>515</v>
      </c>
      <c r="CA177" s="611" t="s">
        <v>723</v>
      </c>
      <c r="CB177" s="611" t="s">
        <v>1057</v>
      </c>
      <c r="CC177" s="610" t="s">
        <v>1432</v>
      </c>
    </row>
    <row r="178" spans="1:81" x14ac:dyDescent="0.25">
      <c r="A178" s="610" t="s">
        <v>3385</v>
      </c>
      <c r="B178" s="617" t="s">
        <v>1058</v>
      </c>
      <c r="C178" s="618" t="s">
        <v>1059</v>
      </c>
      <c r="D178" s="619">
        <v>70645038</v>
      </c>
      <c r="E178" s="619">
        <v>0</v>
      </c>
      <c r="F178" s="619">
        <v>70645038</v>
      </c>
      <c r="G178" s="619">
        <v>-9019</v>
      </c>
      <c r="H178" s="619">
        <v>0</v>
      </c>
      <c r="I178" s="619">
        <v>-9019</v>
      </c>
      <c r="J178" s="619">
        <v>-509150</v>
      </c>
      <c r="K178" s="619">
        <v>0</v>
      </c>
      <c r="L178" s="619">
        <v>-509150</v>
      </c>
      <c r="M178" s="619">
        <v>0</v>
      </c>
      <c r="N178" s="619">
        <v>0</v>
      </c>
      <c r="O178" s="619">
        <v>0</v>
      </c>
      <c r="P178" s="619">
        <v>-698102</v>
      </c>
      <c r="Q178" s="619">
        <v>0</v>
      </c>
      <c r="R178" s="619">
        <v>-698102</v>
      </c>
      <c r="S178" s="619">
        <v>0</v>
      </c>
      <c r="T178" s="619">
        <v>0</v>
      </c>
      <c r="U178" s="619">
        <v>0</v>
      </c>
      <c r="V178" s="619">
        <v>3476398</v>
      </c>
      <c r="W178" s="619">
        <v>0</v>
      </c>
      <c r="X178" s="619">
        <v>3476398</v>
      </c>
      <c r="Y178" s="619">
        <v>0</v>
      </c>
      <c r="Z178" s="619">
        <v>0</v>
      </c>
      <c r="AA178" s="619">
        <v>0</v>
      </c>
      <c r="AB178" s="619">
        <v>0</v>
      </c>
      <c r="AC178" s="619">
        <v>0</v>
      </c>
      <c r="AD178" s="619">
        <v>0</v>
      </c>
      <c r="AE178" s="619">
        <v>-549398</v>
      </c>
      <c r="AF178" s="619">
        <v>0</v>
      </c>
      <c r="AG178" s="619">
        <v>-549398</v>
      </c>
      <c r="AH178" s="619">
        <v>-572934</v>
      </c>
      <c r="AI178" s="619">
        <v>0</v>
      </c>
      <c r="AJ178" s="619">
        <v>-572934</v>
      </c>
      <c r="AK178" s="619">
        <v>72291983</v>
      </c>
      <c r="AL178" s="619">
        <v>0</v>
      </c>
      <c r="AM178" s="619">
        <v>72291983</v>
      </c>
      <c r="AN178" s="619">
        <v>0</v>
      </c>
      <c r="AO178" s="619">
        <v>0</v>
      </c>
      <c r="AP178" s="619">
        <v>-8508</v>
      </c>
      <c r="AQ178" s="619">
        <v>0</v>
      </c>
      <c r="AR178" s="619">
        <v>-8508</v>
      </c>
      <c r="AS178" s="619">
        <v>0</v>
      </c>
      <c r="AT178" s="619">
        <v>0</v>
      </c>
      <c r="AU178" s="619">
        <v>0</v>
      </c>
      <c r="AV178" s="619">
        <v>0</v>
      </c>
      <c r="AW178" s="619">
        <v>0</v>
      </c>
      <c r="AX178" s="619">
        <v>0</v>
      </c>
      <c r="AY178" s="619">
        <v>0</v>
      </c>
      <c r="AZ178" s="619">
        <v>0</v>
      </c>
      <c r="BA178" s="619">
        <v>0</v>
      </c>
      <c r="BB178" s="619">
        <v>0</v>
      </c>
      <c r="BC178" s="619">
        <v>0</v>
      </c>
      <c r="BD178" s="619">
        <v>0</v>
      </c>
      <c r="BE178" s="619">
        <v>0</v>
      </c>
      <c r="BF178" s="619">
        <v>0</v>
      </c>
      <c r="BG178" s="619">
        <v>0</v>
      </c>
      <c r="BH178" s="619">
        <v>0</v>
      </c>
      <c r="BI178" s="619">
        <v>0</v>
      </c>
      <c r="BJ178" s="619">
        <v>0</v>
      </c>
      <c r="BK178" s="619">
        <v>0</v>
      </c>
      <c r="BL178" s="619">
        <v>0</v>
      </c>
      <c r="BM178" s="619">
        <v>0</v>
      </c>
      <c r="BN178" s="619">
        <v>0</v>
      </c>
      <c r="BO178" s="619">
        <v>0</v>
      </c>
      <c r="BP178" s="619">
        <v>0</v>
      </c>
      <c r="BQ178" s="619">
        <v>0</v>
      </c>
      <c r="BR178" s="619">
        <v>0</v>
      </c>
      <c r="BS178" s="619">
        <v>0</v>
      </c>
      <c r="BT178" s="619">
        <v>0</v>
      </c>
      <c r="BU178" s="619">
        <v>0</v>
      </c>
      <c r="BV178" s="619">
        <v>2558626</v>
      </c>
      <c r="BW178" s="619">
        <v>-1190816</v>
      </c>
      <c r="BX178" s="620" t="s">
        <v>1060</v>
      </c>
      <c r="BY178" s="620" t="s">
        <v>473</v>
      </c>
      <c r="BZ178" s="610" t="s">
        <v>474</v>
      </c>
      <c r="CA178" s="611" t="s">
        <v>548</v>
      </c>
      <c r="CB178" s="611" t="s">
        <v>1061</v>
      </c>
      <c r="CC178" s="610" t="s">
        <v>3368</v>
      </c>
    </row>
    <row r="179" spans="1:81" x14ac:dyDescent="0.25">
      <c r="A179" s="610" t="s">
        <v>3386</v>
      </c>
      <c r="B179" s="617" t="s">
        <v>1062</v>
      </c>
      <c r="C179" s="618" t="s">
        <v>1063</v>
      </c>
      <c r="D179" s="619">
        <v>92969206</v>
      </c>
      <c r="E179" s="619">
        <v>3809416</v>
      </c>
      <c r="F179" s="619">
        <v>96778622</v>
      </c>
      <c r="G179" s="619">
        <v>-76638</v>
      </c>
      <c r="H179" s="619">
        <v>0</v>
      </c>
      <c r="I179" s="619">
        <v>-76638</v>
      </c>
      <c r="J179" s="619">
        <v>-126823</v>
      </c>
      <c r="K179" s="619">
        <v>0</v>
      </c>
      <c r="L179" s="619">
        <v>-126823</v>
      </c>
      <c r="M179" s="619">
        <v>0</v>
      </c>
      <c r="N179" s="619">
        <v>0</v>
      </c>
      <c r="O179" s="619">
        <v>0</v>
      </c>
      <c r="P179" s="619">
        <v>-1694268</v>
      </c>
      <c r="Q179" s="619">
        <v>-47681</v>
      </c>
      <c r="R179" s="619">
        <v>-1741949</v>
      </c>
      <c r="S179" s="619">
        <v>0</v>
      </c>
      <c r="T179" s="619">
        <v>0</v>
      </c>
      <c r="U179" s="619">
        <v>0</v>
      </c>
      <c r="V179" s="619">
        <v>6122901</v>
      </c>
      <c r="W179" s="619">
        <v>0</v>
      </c>
      <c r="X179" s="619">
        <v>6122901</v>
      </c>
      <c r="Y179" s="619">
        <v>0</v>
      </c>
      <c r="Z179" s="619">
        <v>0</v>
      </c>
      <c r="AA179" s="619">
        <v>0</v>
      </c>
      <c r="AB179" s="619">
        <v>11118</v>
      </c>
      <c r="AC179" s="619">
        <v>0</v>
      </c>
      <c r="AD179" s="619">
        <v>11118</v>
      </c>
      <c r="AE179" s="619">
        <v>-6204580</v>
      </c>
      <c r="AF179" s="619">
        <v>0</v>
      </c>
      <c r="AG179" s="619">
        <v>-6204580</v>
      </c>
      <c r="AH179" s="619">
        <v>-1441603</v>
      </c>
      <c r="AI179" s="619">
        <v>-39110</v>
      </c>
      <c r="AJ179" s="619">
        <v>-1480713</v>
      </c>
      <c r="AK179" s="619">
        <v>89686136</v>
      </c>
      <c r="AL179" s="619">
        <v>3722625</v>
      </c>
      <c r="AM179" s="619">
        <v>93408761</v>
      </c>
      <c r="AN179" s="619">
        <v>3722625</v>
      </c>
      <c r="AO179" s="619">
        <v>3722625</v>
      </c>
      <c r="AP179" s="619">
        <v>222996</v>
      </c>
      <c r="AQ179" s="619">
        <v>0</v>
      </c>
      <c r="AR179" s="619">
        <v>222996</v>
      </c>
      <c r="AS179" s="619">
        <v>0</v>
      </c>
      <c r="AT179" s="619">
        <v>0</v>
      </c>
      <c r="AU179" s="619">
        <v>0</v>
      </c>
      <c r="AV179" s="619">
        <v>4850</v>
      </c>
      <c r="AW179" s="619">
        <v>4850</v>
      </c>
      <c r="AX179" s="619">
        <v>1104705</v>
      </c>
      <c r="AY179" s="619">
        <v>1104705</v>
      </c>
      <c r="AZ179" s="619">
        <v>2622770</v>
      </c>
      <c r="BA179" s="619">
        <v>0</v>
      </c>
      <c r="BB179" s="619">
        <v>0</v>
      </c>
      <c r="BC179" s="619">
        <v>0</v>
      </c>
      <c r="BD179" s="619">
        <v>0</v>
      </c>
      <c r="BE179" s="619">
        <v>0</v>
      </c>
      <c r="BF179" s="619">
        <v>0</v>
      </c>
      <c r="BG179" s="619">
        <v>0</v>
      </c>
      <c r="BH179" s="619">
        <v>0</v>
      </c>
      <c r="BI179" s="619">
        <v>0</v>
      </c>
      <c r="BJ179" s="619">
        <v>0</v>
      </c>
      <c r="BK179" s="619">
        <v>0</v>
      </c>
      <c r="BL179" s="619">
        <v>0</v>
      </c>
      <c r="BM179" s="619">
        <v>0</v>
      </c>
      <c r="BN179" s="619">
        <v>0</v>
      </c>
      <c r="BO179" s="619">
        <v>0</v>
      </c>
      <c r="BP179" s="619">
        <v>0</v>
      </c>
      <c r="BQ179" s="619">
        <v>0</v>
      </c>
      <c r="BR179" s="619">
        <v>0</v>
      </c>
      <c r="BS179" s="619">
        <v>0</v>
      </c>
      <c r="BT179" s="619">
        <v>0</v>
      </c>
      <c r="BU179" s="619">
        <v>0</v>
      </c>
      <c r="BV179" s="619">
        <v>3789239</v>
      </c>
      <c r="BW179" s="619">
        <v>-1876241</v>
      </c>
      <c r="BX179" s="620" t="s">
        <v>552</v>
      </c>
      <c r="BY179" s="620" t="s">
        <v>553</v>
      </c>
      <c r="BZ179" s="610" t="s">
        <v>474</v>
      </c>
      <c r="CA179" s="611" t="s">
        <v>481</v>
      </c>
      <c r="CB179" s="611" t="s">
        <v>1064</v>
      </c>
      <c r="CC179" s="610" t="s">
        <v>1432</v>
      </c>
    </row>
    <row r="180" spans="1:81" x14ac:dyDescent="0.25">
      <c r="A180" s="610" t="s">
        <v>3385</v>
      </c>
      <c r="B180" s="617" t="s">
        <v>1065</v>
      </c>
      <c r="C180" s="618" t="s">
        <v>1066</v>
      </c>
      <c r="D180" s="619">
        <v>192830755</v>
      </c>
      <c r="E180" s="619">
        <v>0</v>
      </c>
      <c r="F180" s="619">
        <v>192830755</v>
      </c>
      <c r="G180" s="619">
        <v>-74922</v>
      </c>
      <c r="H180" s="619">
        <v>0</v>
      </c>
      <c r="I180" s="619">
        <v>-74922</v>
      </c>
      <c r="J180" s="619">
        <v>-477330</v>
      </c>
      <c r="K180" s="619">
        <v>0</v>
      </c>
      <c r="L180" s="619">
        <v>-477330</v>
      </c>
      <c r="M180" s="619">
        <v>0</v>
      </c>
      <c r="N180" s="619">
        <v>0</v>
      </c>
      <c r="O180" s="619">
        <v>0</v>
      </c>
      <c r="P180" s="619">
        <v>-1872169</v>
      </c>
      <c r="Q180" s="619">
        <v>0</v>
      </c>
      <c r="R180" s="619">
        <v>-1872169</v>
      </c>
      <c r="S180" s="619">
        <v>586640</v>
      </c>
      <c r="T180" s="619">
        <v>0</v>
      </c>
      <c r="U180" s="619">
        <v>586640</v>
      </c>
      <c r="V180" s="619">
        <v>7654675</v>
      </c>
      <c r="W180" s="619">
        <v>0</v>
      </c>
      <c r="X180" s="619">
        <v>7654675</v>
      </c>
      <c r="Y180" s="619">
        <v>0</v>
      </c>
      <c r="Z180" s="619">
        <v>0</v>
      </c>
      <c r="AA180" s="619">
        <v>0</v>
      </c>
      <c r="AB180" s="619">
        <v>0</v>
      </c>
      <c r="AC180" s="619">
        <v>0</v>
      </c>
      <c r="AD180" s="619">
        <v>0</v>
      </c>
      <c r="AE180" s="619">
        <v>0</v>
      </c>
      <c r="AF180" s="619">
        <v>0</v>
      </c>
      <c r="AG180" s="619">
        <v>0</v>
      </c>
      <c r="AH180" s="619">
        <v>-7245543</v>
      </c>
      <c r="AI180" s="619">
        <v>0</v>
      </c>
      <c r="AJ180" s="619">
        <v>-7245543</v>
      </c>
      <c r="AK180" s="619">
        <v>191879436</v>
      </c>
      <c r="AL180" s="619">
        <v>0</v>
      </c>
      <c r="AM180" s="619">
        <v>191879436</v>
      </c>
      <c r="AN180" s="619">
        <v>0</v>
      </c>
      <c r="AO180" s="619">
        <v>0</v>
      </c>
      <c r="AP180" s="619">
        <v>16419193</v>
      </c>
      <c r="AQ180" s="619">
        <v>0</v>
      </c>
      <c r="AR180" s="619">
        <v>16419193</v>
      </c>
      <c r="AS180" s="619">
        <v>0</v>
      </c>
      <c r="AT180" s="619">
        <v>0</v>
      </c>
      <c r="AU180" s="619">
        <v>0</v>
      </c>
      <c r="AV180" s="619">
        <v>0</v>
      </c>
      <c r="AW180" s="619">
        <v>0</v>
      </c>
      <c r="AX180" s="619">
        <v>0</v>
      </c>
      <c r="AY180" s="619">
        <v>0</v>
      </c>
      <c r="AZ180" s="619">
        <v>0</v>
      </c>
      <c r="BA180" s="619">
        <v>0</v>
      </c>
      <c r="BB180" s="619">
        <v>0</v>
      </c>
      <c r="BC180" s="619">
        <v>0</v>
      </c>
      <c r="BD180" s="619">
        <v>0</v>
      </c>
      <c r="BE180" s="619">
        <v>0</v>
      </c>
      <c r="BF180" s="619">
        <v>0</v>
      </c>
      <c r="BG180" s="619">
        <v>0</v>
      </c>
      <c r="BH180" s="619">
        <v>0</v>
      </c>
      <c r="BI180" s="619">
        <v>0</v>
      </c>
      <c r="BJ180" s="619">
        <v>0</v>
      </c>
      <c r="BK180" s="619">
        <v>0</v>
      </c>
      <c r="BL180" s="619">
        <v>0</v>
      </c>
      <c r="BM180" s="619">
        <v>0</v>
      </c>
      <c r="BN180" s="619">
        <v>0</v>
      </c>
      <c r="BO180" s="619">
        <v>0</v>
      </c>
      <c r="BP180" s="619">
        <v>0</v>
      </c>
      <c r="BQ180" s="619">
        <v>0</v>
      </c>
      <c r="BR180" s="619">
        <v>0</v>
      </c>
      <c r="BS180" s="619">
        <v>0</v>
      </c>
      <c r="BT180" s="619">
        <v>0</v>
      </c>
      <c r="BU180" s="619">
        <v>0</v>
      </c>
      <c r="BV180" s="619">
        <v>13475283</v>
      </c>
      <c r="BW180" s="619">
        <v>-7923648</v>
      </c>
      <c r="BX180" s="620" t="s">
        <v>535</v>
      </c>
      <c r="BY180" s="620" t="s">
        <v>1067</v>
      </c>
      <c r="BZ180" s="610" t="s">
        <v>535</v>
      </c>
      <c r="CA180" s="611" t="s">
        <v>516</v>
      </c>
      <c r="CB180" s="611" t="s">
        <v>1068</v>
      </c>
      <c r="CC180" s="610" t="s">
        <v>1432</v>
      </c>
    </row>
    <row r="181" spans="1:81" x14ac:dyDescent="0.25">
      <c r="A181" s="610" t="s">
        <v>3385</v>
      </c>
      <c r="B181" s="617" t="s">
        <v>1069</v>
      </c>
      <c r="C181" s="618" t="s">
        <v>1070</v>
      </c>
      <c r="D181" s="619">
        <v>80288509</v>
      </c>
      <c r="E181" s="619">
        <v>433800</v>
      </c>
      <c r="F181" s="619">
        <v>80722309</v>
      </c>
      <c r="G181" s="619">
        <v>-78947</v>
      </c>
      <c r="H181" s="619">
        <v>0</v>
      </c>
      <c r="I181" s="619">
        <v>-78947</v>
      </c>
      <c r="J181" s="619">
        <v>0</v>
      </c>
      <c r="K181" s="619">
        <v>0</v>
      </c>
      <c r="L181" s="619">
        <v>0</v>
      </c>
      <c r="M181" s="619">
        <v>1735</v>
      </c>
      <c r="N181" s="619">
        <v>0</v>
      </c>
      <c r="O181" s="619">
        <v>1735</v>
      </c>
      <c r="P181" s="619">
        <v>-1091047</v>
      </c>
      <c r="Q181" s="619">
        <v>0</v>
      </c>
      <c r="R181" s="619">
        <v>-1091047</v>
      </c>
      <c r="S181" s="619">
        <v>228560</v>
      </c>
      <c r="T181" s="619">
        <v>0</v>
      </c>
      <c r="U181" s="619">
        <v>228560</v>
      </c>
      <c r="V181" s="619">
        <v>8693672</v>
      </c>
      <c r="W181" s="619">
        <v>0</v>
      </c>
      <c r="X181" s="619">
        <v>8693672</v>
      </c>
      <c r="Y181" s="619">
        <v>0</v>
      </c>
      <c r="Z181" s="619">
        <v>0</v>
      </c>
      <c r="AA181" s="619">
        <v>0</v>
      </c>
      <c r="AB181" s="619">
        <v>0</v>
      </c>
      <c r="AC181" s="619">
        <v>0</v>
      </c>
      <c r="AD181" s="619">
        <v>0</v>
      </c>
      <c r="AE181" s="619">
        <v>-759692</v>
      </c>
      <c r="AF181" s="619">
        <v>0</v>
      </c>
      <c r="AG181" s="619">
        <v>-759692</v>
      </c>
      <c r="AH181" s="619">
        <v>-3421055</v>
      </c>
      <c r="AI181" s="619">
        <v>0</v>
      </c>
      <c r="AJ181" s="619">
        <v>-3421055</v>
      </c>
      <c r="AK181" s="619">
        <v>83861735</v>
      </c>
      <c r="AL181" s="619">
        <v>433800</v>
      </c>
      <c r="AM181" s="619">
        <v>84295535</v>
      </c>
      <c r="AN181" s="619">
        <v>433800</v>
      </c>
      <c r="AO181" s="619">
        <v>433800</v>
      </c>
      <c r="AP181" s="619">
        <v>5166690</v>
      </c>
      <c r="AQ181" s="619">
        <v>0</v>
      </c>
      <c r="AR181" s="619">
        <v>5166690</v>
      </c>
      <c r="AS181" s="619">
        <v>0</v>
      </c>
      <c r="AT181" s="619">
        <v>0</v>
      </c>
      <c r="AU181" s="619">
        <v>0</v>
      </c>
      <c r="AV181" s="619">
        <v>40486</v>
      </c>
      <c r="AW181" s="619">
        <v>40486</v>
      </c>
      <c r="AX181" s="619">
        <v>40610</v>
      </c>
      <c r="AY181" s="619">
        <v>40610</v>
      </c>
      <c r="AZ181" s="619">
        <v>433676</v>
      </c>
      <c r="BA181" s="619">
        <v>0</v>
      </c>
      <c r="BB181" s="619">
        <v>0</v>
      </c>
      <c r="BC181" s="619">
        <v>0</v>
      </c>
      <c r="BD181" s="619">
        <v>0</v>
      </c>
      <c r="BE181" s="619">
        <v>24013</v>
      </c>
      <c r="BF181" s="619">
        <v>24013</v>
      </c>
      <c r="BG181" s="619">
        <v>0</v>
      </c>
      <c r="BH181" s="619">
        <v>0</v>
      </c>
      <c r="BI181" s="619">
        <v>0</v>
      </c>
      <c r="BJ181" s="619">
        <v>24013</v>
      </c>
      <c r="BK181" s="619">
        <v>24013</v>
      </c>
      <c r="BL181" s="619">
        <v>0</v>
      </c>
      <c r="BM181" s="619">
        <v>0</v>
      </c>
      <c r="BN181" s="619">
        <v>0</v>
      </c>
      <c r="BO181" s="619">
        <v>0</v>
      </c>
      <c r="BP181" s="619">
        <v>0</v>
      </c>
      <c r="BQ181" s="619">
        <v>0</v>
      </c>
      <c r="BR181" s="619">
        <v>0</v>
      </c>
      <c r="BS181" s="619">
        <v>0</v>
      </c>
      <c r="BT181" s="619">
        <v>0</v>
      </c>
      <c r="BU181" s="619">
        <v>0</v>
      </c>
      <c r="BV181" s="619">
        <v>7317605</v>
      </c>
      <c r="BW181" s="619">
        <v>-3114157</v>
      </c>
      <c r="BX181" s="620" t="s">
        <v>535</v>
      </c>
      <c r="BY181" s="620" t="s">
        <v>473</v>
      </c>
      <c r="BZ181" s="610" t="s">
        <v>535</v>
      </c>
      <c r="CA181" s="611" t="s">
        <v>723</v>
      </c>
      <c r="CB181" s="611" t="s">
        <v>1071</v>
      </c>
      <c r="CC181" s="610" t="s">
        <v>3368</v>
      </c>
    </row>
    <row r="182" spans="1:81" x14ac:dyDescent="0.25">
      <c r="A182" s="610" t="s">
        <v>3385</v>
      </c>
      <c r="B182" s="617" t="s">
        <v>1072</v>
      </c>
      <c r="C182" s="618" t="s">
        <v>1073</v>
      </c>
      <c r="D182" s="619">
        <v>58685581</v>
      </c>
      <c r="E182" s="619">
        <v>0</v>
      </c>
      <c r="F182" s="619">
        <v>58685581</v>
      </c>
      <c r="G182" s="619">
        <v>-37112</v>
      </c>
      <c r="H182" s="619">
        <v>0</v>
      </c>
      <c r="I182" s="619">
        <v>-37112</v>
      </c>
      <c r="J182" s="619">
        <v>-714034</v>
      </c>
      <c r="K182" s="619">
        <v>0</v>
      </c>
      <c r="L182" s="619">
        <v>-714034</v>
      </c>
      <c r="M182" s="619">
        <v>0</v>
      </c>
      <c r="N182" s="619">
        <v>0</v>
      </c>
      <c r="O182" s="619">
        <v>0</v>
      </c>
      <c r="P182" s="619">
        <v>587269</v>
      </c>
      <c r="Q182" s="619">
        <v>0</v>
      </c>
      <c r="R182" s="619">
        <v>587269</v>
      </c>
      <c r="S182" s="619">
        <v>27432</v>
      </c>
      <c r="T182" s="619">
        <v>0</v>
      </c>
      <c r="U182" s="619">
        <v>27432</v>
      </c>
      <c r="V182" s="619">
        <v>3498952</v>
      </c>
      <c r="W182" s="619">
        <v>0</v>
      </c>
      <c r="X182" s="619">
        <v>3498952</v>
      </c>
      <c r="Y182" s="619">
        <v>0</v>
      </c>
      <c r="Z182" s="619">
        <v>0</v>
      </c>
      <c r="AA182" s="619">
        <v>0</v>
      </c>
      <c r="AB182" s="619">
        <v>307364</v>
      </c>
      <c r="AC182" s="619">
        <v>0</v>
      </c>
      <c r="AD182" s="619">
        <v>307364</v>
      </c>
      <c r="AE182" s="619">
        <v>-400000</v>
      </c>
      <c r="AF182" s="619">
        <v>0</v>
      </c>
      <c r="AG182" s="619">
        <v>-400000</v>
      </c>
      <c r="AH182" s="619">
        <v>-2410214</v>
      </c>
      <c r="AI182" s="619">
        <v>0</v>
      </c>
      <c r="AJ182" s="619">
        <v>-2410214</v>
      </c>
      <c r="AK182" s="619">
        <v>60259272</v>
      </c>
      <c r="AL182" s="619">
        <v>0</v>
      </c>
      <c r="AM182" s="619">
        <v>60259272</v>
      </c>
      <c r="AN182" s="619">
        <v>0</v>
      </c>
      <c r="AO182" s="619">
        <v>0</v>
      </c>
      <c r="AP182" s="619">
        <v>0</v>
      </c>
      <c r="AQ182" s="619">
        <v>0</v>
      </c>
      <c r="AR182" s="619">
        <v>0</v>
      </c>
      <c r="AS182" s="619">
        <v>0</v>
      </c>
      <c r="AT182" s="619">
        <v>0</v>
      </c>
      <c r="AU182" s="619">
        <v>0</v>
      </c>
      <c r="AV182" s="619">
        <v>0</v>
      </c>
      <c r="AW182" s="619">
        <v>0</v>
      </c>
      <c r="AX182" s="619">
        <v>0</v>
      </c>
      <c r="AY182" s="619">
        <v>0</v>
      </c>
      <c r="AZ182" s="619">
        <v>0</v>
      </c>
      <c r="BA182" s="619">
        <v>0</v>
      </c>
      <c r="BB182" s="619">
        <v>0</v>
      </c>
      <c r="BC182" s="619">
        <v>0</v>
      </c>
      <c r="BD182" s="619">
        <v>0</v>
      </c>
      <c r="BE182" s="619">
        <v>0</v>
      </c>
      <c r="BF182" s="619">
        <v>0</v>
      </c>
      <c r="BG182" s="619">
        <v>0</v>
      </c>
      <c r="BH182" s="619">
        <v>0</v>
      </c>
      <c r="BI182" s="619">
        <v>0</v>
      </c>
      <c r="BJ182" s="619">
        <v>0</v>
      </c>
      <c r="BK182" s="619">
        <v>0</v>
      </c>
      <c r="BL182" s="619">
        <v>0</v>
      </c>
      <c r="BM182" s="619">
        <v>0</v>
      </c>
      <c r="BN182" s="619">
        <v>0</v>
      </c>
      <c r="BO182" s="619">
        <v>0</v>
      </c>
      <c r="BP182" s="619">
        <v>0</v>
      </c>
      <c r="BQ182" s="619">
        <v>0</v>
      </c>
      <c r="BR182" s="619">
        <v>0</v>
      </c>
      <c r="BS182" s="619">
        <v>0</v>
      </c>
      <c r="BT182" s="619">
        <v>0</v>
      </c>
      <c r="BU182" s="619">
        <v>0</v>
      </c>
      <c r="BV182" s="619">
        <v>3895018</v>
      </c>
      <c r="BW182" s="619">
        <v>-1206504</v>
      </c>
      <c r="BX182" s="620" t="s">
        <v>591</v>
      </c>
      <c r="BY182" s="620" t="s">
        <v>473</v>
      </c>
      <c r="BZ182" s="610" t="s">
        <v>474</v>
      </c>
      <c r="CA182" s="611" t="s">
        <v>499</v>
      </c>
      <c r="CB182" s="611" t="s">
        <v>1074</v>
      </c>
      <c r="CC182" s="610" t="s">
        <v>1432</v>
      </c>
    </row>
    <row r="183" spans="1:81" x14ac:dyDescent="0.25">
      <c r="A183" s="610" t="s">
        <v>3385</v>
      </c>
      <c r="B183" s="617" t="s">
        <v>1075</v>
      </c>
      <c r="C183" s="618" t="s">
        <v>1076</v>
      </c>
      <c r="D183" s="619">
        <v>104883385</v>
      </c>
      <c r="E183" s="619">
        <v>8906848</v>
      </c>
      <c r="F183" s="619">
        <v>113790233</v>
      </c>
      <c r="G183" s="619">
        <v>-37597</v>
      </c>
      <c r="H183" s="619">
        <v>-2030</v>
      </c>
      <c r="I183" s="619">
        <v>-39627</v>
      </c>
      <c r="J183" s="619">
        <v>-3213626</v>
      </c>
      <c r="K183" s="619">
        <v>-342218</v>
      </c>
      <c r="L183" s="619">
        <v>-3555844</v>
      </c>
      <c r="M183" s="619">
        <v>86854</v>
      </c>
      <c r="N183" s="619">
        <v>44608</v>
      </c>
      <c r="O183" s="619">
        <v>131462</v>
      </c>
      <c r="P183" s="619">
        <v>2904845</v>
      </c>
      <c r="Q183" s="619">
        <v>0</v>
      </c>
      <c r="R183" s="619">
        <v>2904845</v>
      </c>
      <c r="S183" s="619">
        <v>441051</v>
      </c>
      <c r="T183" s="619">
        <v>0</v>
      </c>
      <c r="U183" s="619">
        <v>441051</v>
      </c>
      <c r="V183" s="619">
        <v>3135924</v>
      </c>
      <c r="W183" s="619">
        <v>0</v>
      </c>
      <c r="X183" s="619">
        <v>3135924</v>
      </c>
      <c r="Y183" s="619">
        <v>0</v>
      </c>
      <c r="Z183" s="619">
        <v>0</v>
      </c>
      <c r="AA183" s="619">
        <v>0</v>
      </c>
      <c r="AB183" s="619">
        <v>0</v>
      </c>
      <c r="AC183" s="619">
        <v>0</v>
      </c>
      <c r="AD183" s="619">
        <v>0</v>
      </c>
      <c r="AE183" s="619">
        <v>-13531001</v>
      </c>
      <c r="AF183" s="619">
        <v>0</v>
      </c>
      <c r="AG183" s="619">
        <v>-13531001</v>
      </c>
      <c r="AH183" s="619">
        <v>-3736784</v>
      </c>
      <c r="AI183" s="619">
        <v>0</v>
      </c>
      <c r="AJ183" s="619">
        <v>-3736784</v>
      </c>
      <c r="AK183" s="619">
        <v>94146677</v>
      </c>
      <c r="AL183" s="619">
        <v>8949426</v>
      </c>
      <c r="AM183" s="619">
        <v>103096103</v>
      </c>
      <c r="AN183" s="619">
        <v>8949426</v>
      </c>
      <c r="AO183" s="619">
        <v>8949426</v>
      </c>
      <c r="AP183" s="619">
        <v>0</v>
      </c>
      <c r="AQ183" s="619">
        <v>0</v>
      </c>
      <c r="AR183" s="619">
        <v>0</v>
      </c>
      <c r="AS183" s="619">
        <v>0</v>
      </c>
      <c r="AT183" s="619">
        <v>0</v>
      </c>
      <c r="AU183" s="619">
        <v>0</v>
      </c>
      <c r="AV183" s="619">
        <v>369779</v>
      </c>
      <c r="AW183" s="619">
        <v>369779</v>
      </c>
      <c r="AX183" s="619">
        <v>12321647</v>
      </c>
      <c r="AY183" s="619">
        <v>12321647</v>
      </c>
      <c r="AZ183" s="619">
        <v>0</v>
      </c>
      <c r="BA183" s="619">
        <v>0</v>
      </c>
      <c r="BB183" s="619">
        <v>0</v>
      </c>
      <c r="BC183" s="619">
        <v>0</v>
      </c>
      <c r="BD183" s="619">
        <v>0</v>
      </c>
      <c r="BE183" s="619">
        <v>0</v>
      </c>
      <c r="BF183" s="619">
        <v>0</v>
      </c>
      <c r="BG183" s="619">
        <v>0</v>
      </c>
      <c r="BH183" s="619">
        <v>0</v>
      </c>
      <c r="BI183" s="619">
        <v>0</v>
      </c>
      <c r="BJ183" s="619">
        <v>0</v>
      </c>
      <c r="BK183" s="619">
        <v>0</v>
      </c>
      <c r="BL183" s="619">
        <v>0</v>
      </c>
      <c r="BM183" s="619">
        <v>0</v>
      </c>
      <c r="BN183" s="619">
        <v>0</v>
      </c>
      <c r="BO183" s="619">
        <v>0</v>
      </c>
      <c r="BP183" s="619">
        <v>0</v>
      </c>
      <c r="BQ183" s="619">
        <v>0</v>
      </c>
      <c r="BR183" s="619">
        <v>0</v>
      </c>
      <c r="BS183" s="619">
        <v>0</v>
      </c>
      <c r="BT183" s="619">
        <v>0</v>
      </c>
      <c r="BU183" s="619">
        <v>0</v>
      </c>
      <c r="BV183" s="619">
        <v>36183657</v>
      </c>
      <c r="BW183" s="619">
        <v>-7901080</v>
      </c>
      <c r="BX183" s="620" t="s">
        <v>535</v>
      </c>
      <c r="BY183" s="620" t="s">
        <v>489</v>
      </c>
      <c r="BZ183" s="610" t="s">
        <v>535</v>
      </c>
      <c r="CA183" s="611" t="s">
        <v>481</v>
      </c>
      <c r="CB183" s="611" t="s">
        <v>1077</v>
      </c>
      <c r="CC183" s="610" t="s">
        <v>1432</v>
      </c>
    </row>
    <row r="184" spans="1:81" x14ac:dyDescent="0.25">
      <c r="A184" s="610" t="s">
        <v>3385</v>
      </c>
      <c r="B184" s="617" t="s">
        <v>1078</v>
      </c>
      <c r="C184" s="618" t="s">
        <v>1079</v>
      </c>
      <c r="D184" s="619">
        <v>36645813</v>
      </c>
      <c r="E184" s="619">
        <v>0</v>
      </c>
      <c r="F184" s="619">
        <v>36645813</v>
      </c>
      <c r="G184" s="619">
        <v>-4626</v>
      </c>
      <c r="H184" s="619">
        <v>0</v>
      </c>
      <c r="I184" s="619">
        <v>-4626</v>
      </c>
      <c r="J184" s="619">
        <v>-297262</v>
      </c>
      <c r="K184" s="619">
        <v>0</v>
      </c>
      <c r="L184" s="619">
        <v>-297262</v>
      </c>
      <c r="M184" s="619">
        <v>0</v>
      </c>
      <c r="N184" s="619">
        <v>0</v>
      </c>
      <c r="O184" s="619">
        <v>0</v>
      </c>
      <c r="P184" s="619">
        <v>-97770</v>
      </c>
      <c r="Q184" s="619">
        <v>0</v>
      </c>
      <c r="R184" s="619">
        <v>-97770</v>
      </c>
      <c r="S184" s="619">
        <v>1982</v>
      </c>
      <c r="T184" s="619">
        <v>0</v>
      </c>
      <c r="U184" s="619">
        <v>1982</v>
      </c>
      <c r="V184" s="619">
        <v>724069</v>
      </c>
      <c r="W184" s="619">
        <v>0</v>
      </c>
      <c r="X184" s="619">
        <v>724069</v>
      </c>
      <c r="Y184" s="619">
        <v>0</v>
      </c>
      <c r="Z184" s="619">
        <v>0</v>
      </c>
      <c r="AA184" s="619">
        <v>0</v>
      </c>
      <c r="AB184" s="619">
        <v>28940</v>
      </c>
      <c r="AC184" s="619">
        <v>0</v>
      </c>
      <c r="AD184" s="619">
        <v>28940</v>
      </c>
      <c r="AE184" s="619">
        <v>791119</v>
      </c>
      <c r="AF184" s="619">
        <v>0</v>
      </c>
      <c r="AG184" s="619">
        <v>791119</v>
      </c>
      <c r="AH184" s="619">
        <v>-411633</v>
      </c>
      <c r="AI184" s="619">
        <v>0</v>
      </c>
      <c r="AJ184" s="619">
        <v>-411633</v>
      </c>
      <c r="AK184" s="619">
        <v>37677894</v>
      </c>
      <c r="AL184" s="619">
        <v>0</v>
      </c>
      <c r="AM184" s="619">
        <v>37677894</v>
      </c>
      <c r="AN184" s="619">
        <v>0</v>
      </c>
      <c r="AO184" s="619">
        <v>0</v>
      </c>
      <c r="AP184" s="619">
        <v>0</v>
      </c>
      <c r="AQ184" s="619">
        <v>0</v>
      </c>
      <c r="AR184" s="619">
        <v>0</v>
      </c>
      <c r="AS184" s="619">
        <v>0</v>
      </c>
      <c r="AT184" s="619">
        <v>0</v>
      </c>
      <c r="AU184" s="619">
        <v>0</v>
      </c>
      <c r="AV184" s="619">
        <v>0</v>
      </c>
      <c r="AW184" s="619">
        <v>0</v>
      </c>
      <c r="AX184" s="619">
        <v>0</v>
      </c>
      <c r="AY184" s="619">
        <v>0</v>
      </c>
      <c r="AZ184" s="619">
        <v>0</v>
      </c>
      <c r="BA184" s="619">
        <v>0</v>
      </c>
      <c r="BB184" s="619">
        <v>0</v>
      </c>
      <c r="BC184" s="619">
        <v>0</v>
      </c>
      <c r="BD184" s="619">
        <v>0</v>
      </c>
      <c r="BE184" s="619">
        <v>0</v>
      </c>
      <c r="BF184" s="619">
        <v>0</v>
      </c>
      <c r="BG184" s="619">
        <v>0</v>
      </c>
      <c r="BH184" s="619">
        <v>0</v>
      </c>
      <c r="BI184" s="619">
        <v>0</v>
      </c>
      <c r="BJ184" s="619">
        <v>0</v>
      </c>
      <c r="BK184" s="619">
        <v>0</v>
      </c>
      <c r="BL184" s="619">
        <v>0</v>
      </c>
      <c r="BM184" s="619">
        <v>0</v>
      </c>
      <c r="BN184" s="619">
        <v>0</v>
      </c>
      <c r="BO184" s="619">
        <v>0</v>
      </c>
      <c r="BP184" s="619">
        <v>0</v>
      </c>
      <c r="BQ184" s="619">
        <v>0</v>
      </c>
      <c r="BR184" s="619">
        <v>0</v>
      </c>
      <c r="BS184" s="619">
        <v>0</v>
      </c>
      <c r="BT184" s="619">
        <v>0</v>
      </c>
      <c r="BU184" s="619">
        <v>0</v>
      </c>
      <c r="BV184" s="619">
        <v>2102026</v>
      </c>
      <c r="BW184" s="619">
        <v>-621956</v>
      </c>
      <c r="BX184" s="620" t="s">
        <v>1060</v>
      </c>
      <c r="BY184" s="620" t="s">
        <v>473</v>
      </c>
      <c r="BZ184" s="610" t="s">
        <v>474</v>
      </c>
      <c r="CA184" s="611" t="s">
        <v>548</v>
      </c>
      <c r="CB184" s="611" t="s">
        <v>1080</v>
      </c>
      <c r="CC184" s="610" t="s">
        <v>1432</v>
      </c>
    </row>
    <row r="185" spans="1:81" x14ac:dyDescent="0.25">
      <c r="A185" s="610" t="s">
        <v>3385</v>
      </c>
      <c r="B185" s="617" t="s">
        <v>1081</v>
      </c>
      <c r="C185" s="618" t="s">
        <v>1082</v>
      </c>
      <c r="D185" s="619">
        <v>11460006</v>
      </c>
      <c r="E185" s="619">
        <v>0</v>
      </c>
      <c r="F185" s="619">
        <v>11460006</v>
      </c>
      <c r="G185" s="619">
        <v>-6755</v>
      </c>
      <c r="H185" s="619">
        <v>0</v>
      </c>
      <c r="I185" s="619">
        <v>-6755</v>
      </c>
      <c r="J185" s="619">
        <v>-57189</v>
      </c>
      <c r="K185" s="619">
        <v>0</v>
      </c>
      <c r="L185" s="619">
        <v>-57189</v>
      </c>
      <c r="M185" s="619">
        <v>0</v>
      </c>
      <c r="N185" s="619">
        <v>0</v>
      </c>
      <c r="O185" s="619">
        <v>0</v>
      </c>
      <c r="P185" s="619">
        <v>-102886</v>
      </c>
      <c r="Q185" s="619">
        <v>0</v>
      </c>
      <c r="R185" s="619">
        <v>-102886</v>
      </c>
      <c r="S185" s="619">
        <v>0</v>
      </c>
      <c r="T185" s="619">
        <v>0</v>
      </c>
      <c r="U185" s="619">
        <v>0</v>
      </c>
      <c r="V185" s="619">
        <v>388438</v>
      </c>
      <c r="W185" s="619">
        <v>0</v>
      </c>
      <c r="X185" s="619">
        <v>388438</v>
      </c>
      <c r="Y185" s="619">
        <v>0</v>
      </c>
      <c r="Z185" s="619">
        <v>0</v>
      </c>
      <c r="AA185" s="619">
        <v>0</v>
      </c>
      <c r="AB185" s="619">
        <v>-600</v>
      </c>
      <c r="AC185" s="619">
        <v>0</v>
      </c>
      <c r="AD185" s="619">
        <v>-600</v>
      </c>
      <c r="AE185" s="619">
        <v>-782142</v>
      </c>
      <c r="AF185" s="619">
        <v>0</v>
      </c>
      <c r="AG185" s="619">
        <v>-782142</v>
      </c>
      <c r="AH185" s="619">
        <v>-82701</v>
      </c>
      <c r="AI185" s="619">
        <v>0</v>
      </c>
      <c r="AJ185" s="619">
        <v>-82701</v>
      </c>
      <c r="AK185" s="619">
        <v>10873360</v>
      </c>
      <c r="AL185" s="619">
        <v>0</v>
      </c>
      <c r="AM185" s="619">
        <v>10873360</v>
      </c>
      <c r="AN185" s="619">
        <v>0</v>
      </c>
      <c r="AO185" s="619">
        <v>0</v>
      </c>
      <c r="AP185" s="619">
        <v>8564</v>
      </c>
      <c r="AQ185" s="619">
        <v>0</v>
      </c>
      <c r="AR185" s="619">
        <v>8564</v>
      </c>
      <c r="AS185" s="619">
        <v>0</v>
      </c>
      <c r="AT185" s="619">
        <v>0</v>
      </c>
      <c r="AU185" s="619">
        <v>0</v>
      </c>
      <c r="AV185" s="619">
        <v>0</v>
      </c>
      <c r="AW185" s="619">
        <v>0</v>
      </c>
      <c r="AX185" s="619">
        <v>0</v>
      </c>
      <c r="AY185" s="619">
        <v>0</v>
      </c>
      <c r="AZ185" s="619">
        <v>0</v>
      </c>
      <c r="BA185" s="619">
        <v>0</v>
      </c>
      <c r="BB185" s="619">
        <v>0</v>
      </c>
      <c r="BC185" s="619">
        <v>0</v>
      </c>
      <c r="BD185" s="619">
        <v>0</v>
      </c>
      <c r="BE185" s="619">
        <v>0</v>
      </c>
      <c r="BF185" s="619">
        <v>0</v>
      </c>
      <c r="BG185" s="619">
        <v>0</v>
      </c>
      <c r="BH185" s="619">
        <v>0</v>
      </c>
      <c r="BI185" s="619">
        <v>0</v>
      </c>
      <c r="BJ185" s="619">
        <v>0</v>
      </c>
      <c r="BK185" s="619">
        <v>0</v>
      </c>
      <c r="BL185" s="619">
        <v>0</v>
      </c>
      <c r="BM185" s="619">
        <v>0</v>
      </c>
      <c r="BN185" s="619">
        <v>0</v>
      </c>
      <c r="BO185" s="619">
        <v>0</v>
      </c>
      <c r="BP185" s="619">
        <v>0</v>
      </c>
      <c r="BQ185" s="619">
        <v>0</v>
      </c>
      <c r="BR185" s="619">
        <v>0</v>
      </c>
      <c r="BS185" s="619">
        <v>0</v>
      </c>
      <c r="BT185" s="619">
        <v>0</v>
      </c>
      <c r="BU185" s="619">
        <v>0</v>
      </c>
      <c r="BV185" s="619">
        <v>1389150</v>
      </c>
      <c r="BW185" s="619">
        <v>-455635</v>
      </c>
      <c r="BX185" s="620" t="s">
        <v>552</v>
      </c>
      <c r="BY185" s="620" t="s">
        <v>553</v>
      </c>
      <c r="BZ185" s="610" t="s">
        <v>474</v>
      </c>
      <c r="CA185" s="611" t="s">
        <v>481</v>
      </c>
      <c r="CB185" s="611" t="s">
        <v>1083</v>
      </c>
      <c r="CC185" s="610" t="s">
        <v>3368</v>
      </c>
    </row>
    <row r="186" spans="1:81" x14ac:dyDescent="0.25">
      <c r="A186" s="610" t="s">
        <v>3385</v>
      </c>
      <c r="B186" s="617" t="s">
        <v>1084</v>
      </c>
      <c r="C186" s="618" t="s">
        <v>1085</v>
      </c>
      <c r="D186" s="619">
        <v>50463146</v>
      </c>
      <c r="E186" s="619">
        <v>0</v>
      </c>
      <c r="F186" s="619">
        <v>50463146</v>
      </c>
      <c r="G186" s="619">
        <v>-25764</v>
      </c>
      <c r="H186" s="619">
        <v>0</v>
      </c>
      <c r="I186" s="619">
        <v>-25764</v>
      </c>
      <c r="J186" s="619">
        <v>-49559</v>
      </c>
      <c r="K186" s="619">
        <v>0</v>
      </c>
      <c r="L186" s="619">
        <v>-49559</v>
      </c>
      <c r="M186" s="619">
        <v>0</v>
      </c>
      <c r="N186" s="619">
        <v>0</v>
      </c>
      <c r="O186" s="619">
        <v>0</v>
      </c>
      <c r="P186" s="619">
        <v>-817838</v>
      </c>
      <c r="Q186" s="619">
        <v>0</v>
      </c>
      <c r="R186" s="619">
        <v>-817838</v>
      </c>
      <c r="S186" s="619">
        <v>0</v>
      </c>
      <c r="T186" s="619">
        <v>0</v>
      </c>
      <c r="U186" s="619">
        <v>0</v>
      </c>
      <c r="V186" s="619">
        <v>2094955</v>
      </c>
      <c r="W186" s="619">
        <v>0</v>
      </c>
      <c r="X186" s="619">
        <v>2094955</v>
      </c>
      <c r="Y186" s="619">
        <v>0</v>
      </c>
      <c r="Z186" s="619">
        <v>0</v>
      </c>
      <c r="AA186" s="619">
        <v>0</v>
      </c>
      <c r="AB186" s="619">
        <v>11327</v>
      </c>
      <c r="AC186" s="619">
        <v>0</v>
      </c>
      <c r="AD186" s="619">
        <v>11327</v>
      </c>
      <c r="AE186" s="619">
        <v>-913743</v>
      </c>
      <c r="AF186" s="619">
        <v>0</v>
      </c>
      <c r="AG186" s="619">
        <v>-913743</v>
      </c>
      <c r="AH186" s="619">
        <v>-513138</v>
      </c>
      <c r="AI186" s="619">
        <v>0</v>
      </c>
      <c r="AJ186" s="619">
        <v>-513138</v>
      </c>
      <c r="AK186" s="619">
        <v>50298945</v>
      </c>
      <c r="AL186" s="619">
        <v>0</v>
      </c>
      <c r="AM186" s="619">
        <v>50298945</v>
      </c>
      <c r="AN186" s="619">
        <v>0</v>
      </c>
      <c r="AO186" s="619">
        <v>0</v>
      </c>
      <c r="AP186" s="619">
        <v>0</v>
      </c>
      <c r="AQ186" s="619">
        <v>0</v>
      </c>
      <c r="AR186" s="619">
        <v>0</v>
      </c>
      <c r="AS186" s="619">
        <v>0</v>
      </c>
      <c r="AT186" s="619">
        <v>0</v>
      </c>
      <c r="AU186" s="619">
        <v>0</v>
      </c>
      <c r="AV186" s="619">
        <v>0</v>
      </c>
      <c r="AW186" s="619">
        <v>0</v>
      </c>
      <c r="AX186" s="619">
        <v>0</v>
      </c>
      <c r="AY186" s="619">
        <v>0</v>
      </c>
      <c r="AZ186" s="619">
        <v>0</v>
      </c>
      <c r="BA186" s="619">
        <v>0</v>
      </c>
      <c r="BB186" s="619">
        <v>0</v>
      </c>
      <c r="BC186" s="619">
        <v>0</v>
      </c>
      <c r="BD186" s="619">
        <v>0</v>
      </c>
      <c r="BE186" s="619">
        <v>0</v>
      </c>
      <c r="BF186" s="619">
        <v>0</v>
      </c>
      <c r="BG186" s="619">
        <v>0</v>
      </c>
      <c r="BH186" s="619">
        <v>0</v>
      </c>
      <c r="BI186" s="619">
        <v>0</v>
      </c>
      <c r="BJ186" s="619">
        <v>0</v>
      </c>
      <c r="BK186" s="619">
        <v>0</v>
      </c>
      <c r="BL186" s="619">
        <v>0</v>
      </c>
      <c r="BM186" s="619">
        <v>0</v>
      </c>
      <c r="BN186" s="619">
        <v>0</v>
      </c>
      <c r="BO186" s="619">
        <v>0</v>
      </c>
      <c r="BP186" s="619">
        <v>0</v>
      </c>
      <c r="BQ186" s="619">
        <v>0</v>
      </c>
      <c r="BR186" s="619">
        <v>0</v>
      </c>
      <c r="BS186" s="619">
        <v>0</v>
      </c>
      <c r="BT186" s="619">
        <v>0</v>
      </c>
      <c r="BU186" s="619">
        <v>0</v>
      </c>
      <c r="BV186" s="619">
        <v>9633340</v>
      </c>
      <c r="BW186" s="619">
        <v>-3638058</v>
      </c>
      <c r="BX186" s="620" t="s">
        <v>513</v>
      </c>
      <c r="BY186" s="620" t="s">
        <v>568</v>
      </c>
      <c r="BZ186" s="610" t="s">
        <v>515</v>
      </c>
      <c r="CA186" s="611" t="s">
        <v>558</v>
      </c>
      <c r="CB186" s="611" t="s">
        <v>1086</v>
      </c>
      <c r="CC186" s="610" t="s">
        <v>1432</v>
      </c>
    </row>
    <row r="187" spans="1:81" x14ac:dyDescent="0.25">
      <c r="A187" s="610" t="s">
        <v>3385</v>
      </c>
      <c r="B187" s="617" t="s">
        <v>1087</v>
      </c>
      <c r="C187" s="618" t="s">
        <v>1088</v>
      </c>
      <c r="D187" s="619">
        <v>81299356</v>
      </c>
      <c r="E187" s="619">
        <v>0</v>
      </c>
      <c r="F187" s="619">
        <v>81299356</v>
      </c>
      <c r="G187" s="619">
        <v>0</v>
      </c>
      <c r="H187" s="619">
        <v>0</v>
      </c>
      <c r="I187" s="619">
        <v>0</v>
      </c>
      <c r="J187" s="619">
        <v>-900374</v>
      </c>
      <c r="K187" s="619">
        <v>0</v>
      </c>
      <c r="L187" s="619">
        <v>-900374</v>
      </c>
      <c r="M187" s="619">
        <v>0</v>
      </c>
      <c r="N187" s="619">
        <v>0</v>
      </c>
      <c r="O187" s="619">
        <v>0</v>
      </c>
      <c r="P187" s="619">
        <v>-1613105</v>
      </c>
      <c r="Q187" s="619">
        <v>0</v>
      </c>
      <c r="R187" s="619">
        <v>-1613105</v>
      </c>
      <c r="S187" s="619">
        <v>525479</v>
      </c>
      <c r="T187" s="619">
        <v>0</v>
      </c>
      <c r="U187" s="619">
        <v>525479</v>
      </c>
      <c r="V187" s="619">
        <v>7631219</v>
      </c>
      <c r="W187" s="619">
        <v>0</v>
      </c>
      <c r="X187" s="619">
        <v>7631219</v>
      </c>
      <c r="Y187" s="619">
        <v>0</v>
      </c>
      <c r="Z187" s="619">
        <v>0</v>
      </c>
      <c r="AA187" s="619">
        <v>0</v>
      </c>
      <c r="AB187" s="619">
        <v>572134</v>
      </c>
      <c r="AC187" s="619">
        <v>0</v>
      </c>
      <c r="AD187" s="619">
        <v>572134</v>
      </c>
      <c r="AE187" s="619">
        <v>-9095442</v>
      </c>
      <c r="AF187" s="619">
        <v>0</v>
      </c>
      <c r="AG187" s="619">
        <v>-9095442</v>
      </c>
      <c r="AH187" s="619">
        <v>-2298367</v>
      </c>
      <c r="AI187" s="619">
        <v>0</v>
      </c>
      <c r="AJ187" s="619">
        <v>-2298367</v>
      </c>
      <c r="AK187" s="619">
        <v>77021274</v>
      </c>
      <c r="AL187" s="619">
        <v>0</v>
      </c>
      <c r="AM187" s="619">
        <v>77021274</v>
      </c>
      <c r="AN187" s="619">
        <v>0</v>
      </c>
      <c r="AO187" s="619">
        <v>0</v>
      </c>
      <c r="AP187" s="619">
        <v>21292</v>
      </c>
      <c r="AQ187" s="619">
        <v>0</v>
      </c>
      <c r="AR187" s="619">
        <v>21292</v>
      </c>
      <c r="AS187" s="619">
        <v>0</v>
      </c>
      <c r="AT187" s="619">
        <v>0</v>
      </c>
      <c r="AU187" s="619">
        <v>0</v>
      </c>
      <c r="AV187" s="619">
        <v>0</v>
      </c>
      <c r="AW187" s="619">
        <v>0</v>
      </c>
      <c r="AX187" s="619">
        <v>0</v>
      </c>
      <c r="AY187" s="619">
        <v>0</v>
      </c>
      <c r="AZ187" s="619">
        <v>0</v>
      </c>
      <c r="BA187" s="619">
        <v>0</v>
      </c>
      <c r="BB187" s="619">
        <v>0</v>
      </c>
      <c r="BC187" s="619">
        <v>0</v>
      </c>
      <c r="BD187" s="619">
        <v>0</v>
      </c>
      <c r="BE187" s="619">
        <v>0</v>
      </c>
      <c r="BF187" s="619">
        <v>0</v>
      </c>
      <c r="BG187" s="619">
        <v>0</v>
      </c>
      <c r="BH187" s="619">
        <v>0</v>
      </c>
      <c r="BI187" s="619">
        <v>0</v>
      </c>
      <c r="BJ187" s="619">
        <v>0</v>
      </c>
      <c r="BK187" s="619">
        <v>0</v>
      </c>
      <c r="BL187" s="619">
        <v>0</v>
      </c>
      <c r="BM187" s="619">
        <v>0</v>
      </c>
      <c r="BN187" s="619">
        <v>0</v>
      </c>
      <c r="BO187" s="619">
        <v>0</v>
      </c>
      <c r="BP187" s="619">
        <v>0</v>
      </c>
      <c r="BQ187" s="619">
        <v>0</v>
      </c>
      <c r="BR187" s="619">
        <v>0</v>
      </c>
      <c r="BS187" s="619">
        <v>0</v>
      </c>
      <c r="BT187" s="619">
        <v>0</v>
      </c>
      <c r="BU187" s="619">
        <v>0</v>
      </c>
      <c r="BV187" s="619">
        <v>6857117</v>
      </c>
      <c r="BW187" s="619">
        <v>-5919171</v>
      </c>
      <c r="BX187" s="620" t="s">
        <v>673</v>
      </c>
      <c r="BY187" s="620" t="s">
        <v>473</v>
      </c>
      <c r="BZ187" s="610" t="s">
        <v>474</v>
      </c>
      <c r="CA187" s="611" t="s">
        <v>475</v>
      </c>
      <c r="CB187" s="611" t="s">
        <v>1089</v>
      </c>
      <c r="CC187" s="610" t="s">
        <v>3368</v>
      </c>
    </row>
    <row r="188" spans="1:81" x14ac:dyDescent="0.25">
      <c r="A188" s="610" t="s">
        <v>3386</v>
      </c>
      <c r="B188" s="617" t="s">
        <v>1090</v>
      </c>
      <c r="C188" s="618" t="s">
        <v>1091</v>
      </c>
      <c r="D188" s="619">
        <v>17419070</v>
      </c>
      <c r="E188" s="619">
        <v>0</v>
      </c>
      <c r="F188" s="619">
        <v>17419070</v>
      </c>
      <c r="G188" s="619">
        <v>0</v>
      </c>
      <c r="H188" s="619">
        <v>0</v>
      </c>
      <c r="I188" s="619">
        <v>0</v>
      </c>
      <c r="J188" s="619">
        <v>0</v>
      </c>
      <c r="K188" s="619">
        <v>0</v>
      </c>
      <c r="L188" s="619">
        <v>0</v>
      </c>
      <c r="M188" s="619">
        <v>-290864</v>
      </c>
      <c r="N188" s="619">
        <v>0</v>
      </c>
      <c r="O188" s="619">
        <v>-290864</v>
      </c>
      <c r="P188" s="619">
        <v>-170000</v>
      </c>
      <c r="Q188" s="619">
        <v>0</v>
      </c>
      <c r="R188" s="619">
        <v>-170000</v>
      </c>
      <c r="S188" s="619">
        <v>0</v>
      </c>
      <c r="T188" s="619">
        <v>0</v>
      </c>
      <c r="U188" s="619">
        <v>0</v>
      </c>
      <c r="V188" s="619">
        <v>0</v>
      </c>
      <c r="W188" s="619">
        <v>0</v>
      </c>
      <c r="X188" s="619">
        <v>0</v>
      </c>
      <c r="Y188" s="619">
        <v>0</v>
      </c>
      <c r="Z188" s="619">
        <v>0</v>
      </c>
      <c r="AA188" s="619">
        <v>0</v>
      </c>
      <c r="AB188" s="619">
        <v>73000</v>
      </c>
      <c r="AC188" s="619">
        <v>0</v>
      </c>
      <c r="AD188" s="619">
        <v>73000</v>
      </c>
      <c r="AE188" s="619">
        <v>741000</v>
      </c>
      <c r="AF188" s="619">
        <v>0</v>
      </c>
      <c r="AG188" s="619">
        <v>741000</v>
      </c>
      <c r="AH188" s="619">
        <v>-494000</v>
      </c>
      <c r="AI188" s="619">
        <v>0</v>
      </c>
      <c r="AJ188" s="619">
        <v>-494000</v>
      </c>
      <c r="AK188" s="619">
        <v>17278206</v>
      </c>
      <c r="AL188" s="619">
        <v>0</v>
      </c>
      <c r="AM188" s="619">
        <v>17278206</v>
      </c>
      <c r="AN188" s="619">
        <v>0</v>
      </c>
      <c r="AO188" s="619">
        <v>0</v>
      </c>
      <c r="AP188" s="619">
        <v>0</v>
      </c>
      <c r="AQ188" s="619">
        <v>0</v>
      </c>
      <c r="AR188" s="619">
        <v>0</v>
      </c>
      <c r="AS188" s="619">
        <v>0</v>
      </c>
      <c r="AT188" s="619">
        <v>0</v>
      </c>
      <c r="AU188" s="619">
        <v>0</v>
      </c>
      <c r="AV188" s="619">
        <v>0</v>
      </c>
      <c r="AW188" s="619">
        <v>0</v>
      </c>
      <c r="AX188" s="619">
        <v>0</v>
      </c>
      <c r="AY188" s="619">
        <v>0</v>
      </c>
      <c r="AZ188" s="619">
        <v>0</v>
      </c>
      <c r="BA188" s="619">
        <v>0</v>
      </c>
      <c r="BB188" s="619">
        <v>0</v>
      </c>
      <c r="BC188" s="619">
        <v>0</v>
      </c>
      <c r="BD188" s="619">
        <v>0</v>
      </c>
      <c r="BE188" s="619">
        <v>0</v>
      </c>
      <c r="BF188" s="619">
        <v>0</v>
      </c>
      <c r="BG188" s="619">
        <v>0</v>
      </c>
      <c r="BH188" s="619">
        <v>0</v>
      </c>
      <c r="BI188" s="619">
        <v>0</v>
      </c>
      <c r="BJ188" s="619">
        <v>0</v>
      </c>
      <c r="BK188" s="619">
        <v>0</v>
      </c>
      <c r="BL188" s="619">
        <v>0</v>
      </c>
      <c r="BM188" s="619">
        <v>0</v>
      </c>
      <c r="BN188" s="619">
        <v>0</v>
      </c>
      <c r="BO188" s="619">
        <v>0</v>
      </c>
      <c r="BP188" s="619">
        <v>0</v>
      </c>
      <c r="BQ188" s="619">
        <v>0</v>
      </c>
      <c r="BR188" s="619">
        <v>0</v>
      </c>
      <c r="BS188" s="619">
        <v>0</v>
      </c>
      <c r="BT188" s="619">
        <v>0</v>
      </c>
      <c r="BU188" s="619">
        <v>0</v>
      </c>
      <c r="BV188" s="619">
        <v>1132792</v>
      </c>
      <c r="BW188" s="619">
        <v>-172281</v>
      </c>
      <c r="BX188" s="620" t="s">
        <v>630</v>
      </c>
      <c r="BY188" s="620" t="s">
        <v>557</v>
      </c>
      <c r="BZ188" s="610" t="s">
        <v>474</v>
      </c>
      <c r="CA188" s="611" t="s">
        <v>558</v>
      </c>
      <c r="CB188" s="611" t="s">
        <v>1092</v>
      </c>
      <c r="CC188" s="610" t="s">
        <v>1432</v>
      </c>
    </row>
    <row r="189" spans="1:81" x14ac:dyDescent="0.25">
      <c r="A189" s="610" t="s">
        <v>3385</v>
      </c>
      <c r="B189" s="617" t="s">
        <v>1093</v>
      </c>
      <c r="C189" s="618" t="s">
        <v>1094</v>
      </c>
      <c r="D189" s="619">
        <v>102049854</v>
      </c>
      <c r="E189" s="619">
        <v>0</v>
      </c>
      <c r="F189" s="619">
        <v>102049854</v>
      </c>
      <c r="G189" s="619">
        <v>-75982</v>
      </c>
      <c r="H189" s="619">
        <v>0</v>
      </c>
      <c r="I189" s="619">
        <v>-75982</v>
      </c>
      <c r="J189" s="619">
        <v>-1541442</v>
      </c>
      <c r="K189" s="619">
        <v>0</v>
      </c>
      <c r="L189" s="619">
        <v>-1541442</v>
      </c>
      <c r="M189" s="619">
        <v>0</v>
      </c>
      <c r="N189" s="619">
        <v>0</v>
      </c>
      <c r="O189" s="619">
        <v>0</v>
      </c>
      <c r="P189" s="619">
        <v>-1240021</v>
      </c>
      <c r="Q189" s="619">
        <v>0</v>
      </c>
      <c r="R189" s="619">
        <v>-1240021</v>
      </c>
      <c r="S189" s="619">
        <v>179768</v>
      </c>
      <c r="T189" s="619">
        <v>0</v>
      </c>
      <c r="U189" s="619">
        <v>179768</v>
      </c>
      <c r="V189" s="619">
        <v>4580000</v>
      </c>
      <c r="W189" s="619">
        <v>0</v>
      </c>
      <c r="X189" s="619">
        <v>4580000</v>
      </c>
      <c r="Y189" s="619">
        <v>0</v>
      </c>
      <c r="Z189" s="619">
        <v>0</v>
      </c>
      <c r="AA189" s="619">
        <v>0</v>
      </c>
      <c r="AB189" s="619">
        <v>0</v>
      </c>
      <c r="AC189" s="619">
        <v>0</v>
      </c>
      <c r="AD189" s="619">
        <v>0</v>
      </c>
      <c r="AE189" s="619">
        <v>-1660000</v>
      </c>
      <c r="AF189" s="619">
        <v>0</v>
      </c>
      <c r="AG189" s="619">
        <v>-1660000</v>
      </c>
      <c r="AH189" s="619">
        <v>-4046000</v>
      </c>
      <c r="AI189" s="619">
        <v>0</v>
      </c>
      <c r="AJ189" s="619">
        <v>-4046000</v>
      </c>
      <c r="AK189" s="619">
        <v>99787619</v>
      </c>
      <c r="AL189" s="619">
        <v>0</v>
      </c>
      <c r="AM189" s="619">
        <v>99787619</v>
      </c>
      <c r="AN189" s="619">
        <v>0</v>
      </c>
      <c r="AO189" s="619">
        <v>0</v>
      </c>
      <c r="AP189" s="619">
        <v>496845</v>
      </c>
      <c r="AQ189" s="619">
        <v>0</v>
      </c>
      <c r="AR189" s="619">
        <v>496845</v>
      </c>
      <c r="AS189" s="619">
        <v>0</v>
      </c>
      <c r="AT189" s="619">
        <v>0</v>
      </c>
      <c r="AU189" s="619">
        <v>0</v>
      </c>
      <c r="AV189" s="619">
        <v>0</v>
      </c>
      <c r="AW189" s="619">
        <v>0</v>
      </c>
      <c r="AX189" s="619">
        <v>0</v>
      </c>
      <c r="AY189" s="619">
        <v>0</v>
      </c>
      <c r="AZ189" s="619">
        <v>0</v>
      </c>
      <c r="BA189" s="619">
        <v>0</v>
      </c>
      <c r="BB189" s="619">
        <v>0</v>
      </c>
      <c r="BC189" s="619">
        <v>0</v>
      </c>
      <c r="BD189" s="619">
        <v>0</v>
      </c>
      <c r="BE189" s="619">
        <v>0</v>
      </c>
      <c r="BF189" s="619">
        <v>0</v>
      </c>
      <c r="BG189" s="619">
        <v>0</v>
      </c>
      <c r="BH189" s="619">
        <v>0</v>
      </c>
      <c r="BI189" s="619">
        <v>0</v>
      </c>
      <c r="BJ189" s="619">
        <v>0</v>
      </c>
      <c r="BK189" s="619">
        <v>0</v>
      </c>
      <c r="BL189" s="619">
        <v>0</v>
      </c>
      <c r="BM189" s="619">
        <v>0</v>
      </c>
      <c r="BN189" s="619">
        <v>0</v>
      </c>
      <c r="BO189" s="619">
        <v>0</v>
      </c>
      <c r="BP189" s="619">
        <v>0</v>
      </c>
      <c r="BQ189" s="619">
        <v>0</v>
      </c>
      <c r="BR189" s="619">
        <v>0</v>
      </c>
      <c r="BS189" s="619">
        <v>0</v>
      </c>
      <c r="BT189" s="619">
        <v>0</v>
      </c>
      <c r="BU189" s="619">
        <v>0</v>
      </c>
      <c r="BV189" s="619">
        <v>6314030</v>
      </c>
      <c r="BW189" s="619">
        <v>-2479050</v>
      </c>
      <c r="BX189" s="620" t="s">
        <v>535</v>
      </c>
      <c r="BY189" s="620" t="s">
        <v>641</v>
      </c>
      <c r="BZ189" s="610" t="s">
        <v>535</v>
      </c>
      <c r="CA189" s="611" t="s">
        <v>499</v>
      </c>
      <c r="CB189" s="611" t="s">
        <v>1095</v>
      </c>
      <c r="CC189" s="610" t="s">
        <v>1432</v>
      </c>
    </row>
    <row r="190" spans="1:81" x14ac:dyDescent="0.25">
      <c r="A190" s="610" t="s">
        <v>3385</v>
      </c>
      <c r="B190" s="617" t="s">
        <v>1096</v>
      </c>
      <c r="C190" s="618" t="s">
        <v>1097</v>
      </c>
      <c r="D190" s="619">
        <v>80464098</v>
      </c>
      <c r="E190" s="619">
        <v>547401</v>
      </c>
      <c r="F190" s="619">
        <v>81011499</v>
      </c>
      <c r="G190" s="619">
        <v>-81014</v>
      </c>
      <c r="H190" s="619">
        <v>0</v>
      </c>
      <c r="I190" s="619">
        <v>-81014</v>
      </c>
      <c r="J190" s="619">
        <v>-132831</v>
      </c>
      <c r="K190" s="619">
        <v>0</v>
      </c>
      <c r="L190" s="619">
        <v>-132831</v>
      </c>
      <c r="M190" s="619">
        <v>0</v>
      </c>
      <c r="N190" s="619">
        <v>0</v>
      </c>
      <c r="O190" s="619">
        <v>0</v>
      </c>
      <c r="P190" s="619">
        <v>-346001</v>
      </c>
      <c r="Q190" s="619">
        <v>0</v>
      </c>
      <c r="R190" s="619">
        <v>-346001</v>
      </c>
      <c r="S190" s="619">
        <v>0</v>
      </c>
      <c r="T190" s="619">
        <v>0</v>
      </c>
      <c r="U190" s="619">
        <v>0</v>
      </c>
      <c r="V190" s="619">
        <v>3584422</v>
      </c>
      <c r="W190" s="619">
        <v>0</v>
      </c>
      <c r="X190" s="619">
        <v>3584422</v>
      </c>
      <c r="Y190" s="619">
        <v>0</v>
      </c>
      <c r="Z190" s="619">
        <v>0</v>
      </c>
      <c r="AA190" s="619">
        <v>0</v>
      </c>
      <c r="AB190" s="619">
        <v>0</v>
      </c>
      <c r="AC190" s="619">
        <v>0</v>
      </c>
      <c r="AD190" s="619">
        <v>0</v>
      </c>
      <c r="AE190" s="619">
        <v>3641296</v>
      </c>
      <c r="AF190" s="619">
        <v>0</v>
      </c>
      <c r="AG190" s="619">
        <v>3641296</v>
      </c>
      <c r="AH190" s="619">
        <v>-4641296</v>
      </c>
      <c r="AI190" s="619">
        <v>0</v>
      </c>
      <c r="AJ190" s="619">
        <v>-4641296</v>
      </c>
      <c r="AK190" s="619">
        <v>82621505</v>
      </c>
      <c r="AL190" s="619">
        <v>547401</v>
      </c>
      <c r="AM190" s="619">
        <v>83168906</v>
      </c>
      <c r="AN190" s="619">
        <v>547401</v>
      </c>
      <c r="AO190" s="619">
        <v>547401</v>
      </c>
      <c r="AP190" s="619">
        <v>232580</v>
      </c>
      <c r="AQ190" s="619">
        <v>0</v>
      </c>
      <c r="AR190" s="619">
        <v>232580</v>
      </c>
      <c r="AS190" s="619">
        <v>0</v>
      </c>
      <c r="AT190" s="619">
        <v>0</v>
      </c>
      <c r="AU190" s="619">
        <v>0</v>
      </c>
      <c r="AV190" s="619">
        <v>0</v>
      </c>
      <c r="AW190" s="619">
        <v>0</v>
      </c>
      <c r="AX190" s="619">
        <v>550351</v>
      </c>
      <c r="AY190" s="619">
        <v>550351</v>
      </c>
      <c r="AZ190" s="619">
        <v>0</v>
      </c>
      <c r="BA190" s="619">
        <v>0</v>
      </c>
      <c r="BB190" s="619">
        <v>0</v>
      </c>
      <c r="BC190" s="619">
        <v>0</v>
      </c>
      <c r="BD190" s="619">
        <v>0</v>
      </c>
      <c r="BE190" s="619">
        <v>70461</v>
      </c>
      <c r="BF190" s="619">
        <v>70461</v>
      </c>
      <c r="BG190" s="619">
        <v>0</v>
      </c>
      <c r="BH190" s="619">
        <v>0</v>
      </c>
      <c r="BI190" s="619">
        <v>0</v>
      </c>
      <c r="BJ190" s="619">
        <v>70461</v>
      </c>
      <c r="BK190" s="619">
        <v>70461</v>
      </c>
      <c r="BL190" s="619">
        <v>0</v>
      </c>
      <c r="BM190" s="619">
        <v>0</v>
      </c>
      <c r="BN190" s="619">
        <v>0</v>
      </c>
      <c r="BO190" s="619">
        <v>0</v>
      </c>
      <c r="BP190" s="619">
        <v>0</v>
      </c>
      <c r="BQ190" s="619">
        <v>0</v>
      </c>
      <c r="BR190" s="619">
        <v>0</v>
      </c>
      <c r="BS190" s="619">
        <v>0</v>
      </c>
      <c r="BT190" s="619">
        <v>0</v>
      </c>
      <c r="BU190" s="619">
        <v>0</v>
      </c>
      <c r="BV190" s="619">
        <v>2422502</v>
      </c>
      <c r="BW190" s="619">
        <v>-975525</v>
      </c>
      <c r="BX190" s="620" t="s">
        <v>535</v>
      </c>
      <c r="BY190" s="620" t="s">
        <v>758</v>
      </c>
      <c r="BZ190" s="610" t="s">
        <v>535</v>
      </c>
      <c r="CA190" s="611" t="s">
        <v>536</v>
      </c>
      <c r="CB190" s="611" t="s">
        <v>1098</v>
      </c>
      <c r="CC190" s="610" t="s">
        <v>1432</v>
      </c>
    </row>
    <row r="191" spans="1:81" x14ac:dyDescent="0.25">
      <c r="A191" s="610" t="s">
        <v>3385</v>
      </c>
      <c r="B191" s="617" t="s">
        <v>1099</v>
      </c>
      <c r="C191" s="618" t="s">
        <v>1100</v>
      </c>
      <c r="D191" s="619">
        <v>75708776</v>
      </c>
      <c r="E191" s="619">
        <v>0</v>
      </c>
      <c r="F191" s="619">
        <v>75708776</v>
      </c>
      <c r="G191" s="619">
        <v>-102186</v>
      </c>
      <c r="H191" s="619">
        <v>0</v>
      </c>
      <c r="I191" s="619">
        <v>-102186</v>
      </c>
      <c r="J191" s="619">
        <v>-1091349</v>
      </c>
      <c r="K191" s="619">
        <v>0</v>
      </c>
      <c r="L191" s="619">
        <v>-1091349</v>
      </c>
      <c r="M191" s="619">
        <v>0</v>
      </c>
      <c r="N191" s="619">
        <v>0</v>
      </c>
      <c r="O191" s="619">
        <v>0</v>
      </c>
      <c r="P191" s="619">
        <v>-1074813</v>
      </c>
      <c r="Q191" s="619">
        <v>0</v>
      </c>
      <c r="R191" s="619">
        <v>-1074813</v>
      </c>
      <c r="S191" s="619">
        <v>507379</v>
      </c>
      <c r="T191" s="619">
        <v>0</v>
      </c>
      <c r="U191" s="619">
        <v>507379</v>
      </c>
      <c r="V191" s="619">
        <v>6648018</v>
      </c>
      <c r="W191" s="619">
        <v>0</v>
      </c>
      <c r="X191" s="619">
        <v>6648018</v>
      </c>
      <c r="Y191" s="619">
        <v>0</v>
      </c>
      <c r="Z191" s="619">
        <v>0</v>
      </c>
      <c r="AA191" s="619">
        <v>0</v>
      </c>
      <c r="AB191" s="619">
        <v>73763</v>
      </c>
      <c r="AC191" s="619">
        <v>0</v>
      </c>
      <c r="AD191" s="619">
        <v>73763</v>
      </c>
      <c r="AE191" s="619">
        <v>-3984941</v>
      </c>
      <c r="AF191" s="619">
        <v>0</v>
      </c>
      <c r="AG191" s="619">
        <v>-3984941</v>
      </c>
      <c r="AH191" s="619">
        <v>-4168836</v>
      </c>
      <c r="AI191" s="619">
        <v>0</v>
      </c>
      <c r="AJ191" s="619">
        <v>-4168836</v>
      </c>
      <c r="AK191" s="619">
        <v>73607160</v>
      </c>
      <c r="AL191" s="619">
        <v>0</v>
      </c>
      <c r="AM191" s="619">
        <v>73607160</v>
      </c>
      <c r="AN191" s="619">
        <v>0</v>
      </c>
      <c r="AO191" s="619">
        <v>0</v>
      </c>
      <c r="AP191" s="619">
        <v>0</v>
      </c>
      <c r="AQ191" s="619">
        <v>0</v>
      </c>
      <c r="AR191" s="619">
        <v>0</v>
      </c>
      <c r="AS191" s="619">
        <v>0</v>
      </c>
      <c r="AT191" s="619">
        <v>0</v>
      </c>
      <c r="AU191" s="619">
        <v>0</v>
      </c>
      <c r="AV191" s="619">
        <v>0</v>
      </c>
      <c r="AW191" s="619">
        <v>0</v>
      </c>
      <c r="AX191" s="619">
        <v>0</v>
      </c>
      <c r="AY191" s="619">
        <v>0</v>
      </c>
      <c r="AZ191" s="619">
        <v>0</v>
      </c>
      <c r="BA191" s="619">
        <v>0</v>
      </c>
      <c r="BB191" s="619">
        <v>0</v>
      </c>
      <c r="BC191" s="619">
        <v>0</v>
      </c>
      <c r="BD191" s="619">
        <v>0</v>
      </c>
      <c r="BE191" s="619">
        <v>0</v>
      </c>
      <c r="BF191" s="619">
        <v>0</v>
      </c>
      <c r="BG191" s="619">
        <v>0</v>
      </c>
      <c r="BH191" s="619">
        <v>0</v>
      </c>
      <c r="BI191" s="619">
        <v>0</v>
      </c>
      <c r="BJ191" s="619">
        <v>0</v>
      </c>
      <c r="BK191" s="619">
        <v>0</v>
      </c>
      <c r="BL191" s="619">
        <v>0</v>
      </c>
      <c r="BM191" s="619">
        <v>0</v>
      </c>
      <c r="BN191" s="619">
        <v>0</v>
      </c>
      <c r="BO191" s="619">
        <v>0</v>
      </c>
      <c r="BP191" s="619">
        <v>0</v>
      </c>
      <c r="BQ191" s="619">
        <v>0</v>
      </c>
      <c r="BR191" s="619">
        <v>0</v>
      </c>
      <c r="BS191" s="619">
        <v>0</v>
      </c>
      <c r="BT191" s="619">
        <v>0</v>
      </c>
      <c r="BU191" s="619">
        <v>0</v>
      </c>
      <c r="BV191" s="619">
        <v>7335880</v>
      </c>
      <c r="BW191" s="619">
        <v>-5540300</v>
      </c>
      <c r="BX191" s="620" t="s">
        <v>535</v>
      </c>
      <c r="BY191" s="620" t="s">
        <v>526</v>
      </c>
      <c r="BZ191" s="610" t="s">
        <v>535</v>
      </c>
      <c r="CA191" s="611" t="s">
        <v>475</v>
      </c>
      <c r="CB191" s="611" t="s">
        <v>1101</v>
      </c>
      <c r="CC191" s="610" t="s">
        <v>1432</v>
      </c>
    </row>
    <row r="192" spans="1:81" x14ac:dyDescent="0.25">
      <c r="A192" s="610" t="s">
        <v>3385</v>
      </c>
      <c r="B192" s="617" t="s">
        <v>1102</v>
      </c>
      <c r="C192" s="618" t="s">
        <v>1103</v>
      </c>
      <c r="D192" s="619">
        <v>46918472</v>
      </c>
      <c r="E192" s="619">
        <v>0</v>
      </c>
      <c r="F192" s="619">
        <v>46918472</v>
      </c>
      <c r="G192" s="619">
        <v>-60528</v>
      </c>
      <c r="H192" s="619">
        <v>0</v>
      </c>
      <c r="I192" s="619">
        <v>-60528</v>
      </c>
      <c r="J192" s="619">
        <v>-3275802</v>
      </c>
      <c r="K192" s="619">
        <v>0</v>
      </c>
      <c r="L192" s="619">
        <v>-3275802</v>
      </c>
      <c r="M192" s="619">
        <v>0</v>
      </c>
      <c r="N192" s="619">
        <v>0</v>
      </c>
      <c r="O192" s="619">
        <v>0</v>
      </c>
      <c r="P192" s="619">
        <v>-535243</v>
      </c>
      <c r="Q192" s="619">
        <v>0</v>
      </c>
      <c r="R192" s="619">
        <v>-535243</v>
      </c>
      <c r="S192" s="619">
        <v>0</v>
      </c>
      <c r="T192" s="619">
        <v>0</v>
      </c>
      <c r="U192" s="619">
        <v>0</v>
      </c>
      <c r="V192" s="619">
        <v>3010200</v>
      </c>
      <c r="W192" s="619">
        <v>0</v>
      </c>
      <c r="X192" s="619">
        <v>3010200</v>
      </c>
      <c r="Y192" s="619">
        <v>0</v>
      </c>
      <c r="Z192" s="619">
        <v>0</v>
      </c>
      <c r="AA192" s="619">
        <v>0</v>
      </c>
      <c r="AB192" s="619">
        <v>113809</v>
      </c>
      <c r="AC192" s="619">
        <v>0</v>
      </c>
      <c r="AD192" s="619">
        <v>113809</v>
      </c>
      <c r="AE192" s="619">
        <v>1790953</v>
      </c>
      <c r="AF192" s="619">
        <v>0</v>
      </c>
      <c r="AG192" s="619">
        <v>1790953</v>
      </c>
      <c r="AH192" s="619">
        <v>-1980639</v>
      </c>
      <c r="AI192" s="619">
        <v>0</v>
      </c>
      <c r="AJ192" s="619">
        <v>-1980639</v>
      </c>
      <c r="AK192" s="619">
        <v>49257024</v>
      </c>
      <c r="AL192" s="619">
        <v>0</v>
      </c>
      <c r="AM192" s="619">
        <v>49257024</v>
      </c>
      <c r="AN192" s="619">
        <v>0</v>
      </c>
      <c r="AO192" s="619">
        <v>0</v>
      </c>
      <c r="AP192" s="619">
        <v>34804</v>
      </c>
      <c r="AQ192" s="619">
        <v>0</v>
      </c>
      <c r="AR192" s="619">
        <v>34804</v>
      </c>
      <c r="AS192" s="619">
        <v>0</v>
      </c>
      <c r="AT192" s="619">
        <v>0</v>
      </c>
      <c r="AU192" s="619">
        <v>0</v>
      </c>
      <c r="AV192" s="619">
        <v>0</v>
      </c>
      <c r="AW192" s="619">
        <v>0</v>
      </c>
      <c r="AX192" s="619">
        <v>0</v>
      </c>
      <c r="AY192" s="619">
        <v>0</v>
      </c>
      <c r="AZ192" s="619">
        <v>0</v>
      </c>
      <c r="BA192" s="619">
        <v>0</v>
      </c>
      <c r="BB192" s="619">
        <v>0</v>
      </c>
      <c r="BC192" s="619">
        <v>0</v>
      </c>
      <c r="BD192" s="619">
        <v>0</v>
      </c>
      <c r="BE192" s="619">
        <v>0</v>
      </c>
      <c r="BF192" s="619">
        <v>0</v>
      </c>
      <c r="BG192" s="619">
        <v>0</v>
      </c>
      <c r="BH192" s="619">
        <v>0</v>
      </c>
      <c r="BI192" s="619">
        <v>0</v>
      </c>
      <c r="BJ192" s="619">
        <v>0</v>
      </c>
      <c r="BK192" s="619">
        <v>0</v>
      </c>
      <c r="BL192" s="619">
        <v>0</v>
      </c>
      <c r="BM192" s="619">
        <v>0</v>
      </c>
      <c r="BN192" s="619">
        <v>0</v>
      </c>
      <c r="BO192" s="619">
        <v>0</v>
      </c>
      <c r="BP192" s="619">
        <v>0</v>
      </c>
      <c r="BQ192" s="619">
        <v>0</v>
      </c>
      <c r="BR192" s="619">
        <v>0</v>
      </c>
      <c r="BS192" s="619">
        <v>0</v>
      </c>
      <c r="BT192" s="619">
        <v>0</v>
      </c>
      <c r="BU192" s="619">
        <v>0</v>
      </c>
      <c r="BV192" s="619">
        <v>8026703</v>
      </c>
      <c r="BW192" s="619">
        <v>-909190</v>
      </c>
      <c r="BX192" s="620" t="s">
        <v>630</v>
      </c>
      <c r="BY192" s="620" t="s">
        <v>557</v>
      </c>
      <c r="BZ192" s="610" t="s">
        <v>474</v>
      </c>
      <c r="CA192" s="611" t="s">
        <v>558</v>
      </c>
      <c r="CB192" s="611" t="s">
        <v>1104</v>
      </c>
      <c r="CC192" s="610" t="s">
        <v>1432</v>
      </c>
    </row>
    <row r="193" spans="1:81" x14ac:dyDescent="0.25">
      <c r="A193" s="610" t="s">
        <v>3385</v>
      </c>
      <c r="B193" s="617" t="s">
        <v>1105</v>
      </c>
      <c r="C193" s="618" t="s">
        <v>1106</v>
      </c>
      <c r="D193" s="619">
        <v>130808236</v>
      </c>
      <c r="E193" s="619">
        <v>0</v>
      </c>
      <c r="F193" s="619">
        <v>130808236</v>
      </c>
      <c r="G193" s="619">
        <v>-58747</v>
      </c>
      <c r="H193" s="619">
        <v>0</v>
      </c>
      <c r="I193" s="619">
        <v>-58747</v>
      </c>
      <c r="J193" s="619">
        <v>-300117</v>
      </c>
      <c r="K193" s="619">
        <v>0</v>
      </c>
      <c r="L193" s="619">
        <v>-300117</v>
      </c>
      <c r="M193" s="619">
        <v>0</v>
      </c>
      <c r="N193" s="619">
        <v>0</v>
      </c>
      <c r="O193" s="619">
        <v>0</v>
      </c>
      <c r="P193" s="619">
        <v>-373117</v>
      </c>
      <c r="Q193" s="619">
        <v>0</v>
      </c>
      <c r="R193" s="619">
        <v>-373117</v>
      </c>
      <c r="S193" s="619">
        <v>0</v>
      </c>
      <c r="T193" s="619">
        <v>0</v>
      </c>
      <c r="U193" s="619">
        <v>0</v>
      </c>
      <c r="V193" s="619">
        <v>0</v>
      </c>
      <c r="W193" s="619">
        <v>0</v>
      </c>
      <c r="X193" s="619">
        <v>0</v>
      </c>
      <c r="Y193" s="619">
        <v>0</v>
      </c>
      <c r="Z193" s="619">
        <v>0</v>
      </c>
      <c r="AA193" s="619">
        <v>0</v>
      </c>
      <c r="AB193" s="619">
        <v>181276</v>
      </c>
      <c r="AC193" s="619">
        <v>0</v>
      </c>
      <c r="AD193" s="619">
        <v>181276</v>
      </c>
      <c r="AE193" s="619">
        <v>-2698060</v>
      </c>
      <c r="AF193" s="619">
        <v>0</v>
      </c>
      <c r="AG193" s="619">
        <v>-2698060</v>
      </c>
      <c r="AH193" s="619">
        <v>-2971769</v>
      </c>
      <c r="AI193" s="619">
        <v>0</v>
      </c>
      <c r="AJ193" s="619">
        <v>-2971769</v>
      </c>
      <c r="AK193" s="619">
        <v>124887819</v>
      </c>
      <c r="AL193" s="619">
        <v>0</v>
      </c>
      <c r="AM193" s="619">
        <v>124887819</v>
      </c>
      <c r="AN193" s="619">
        <v>0</v>
      </c>
      <c r="AO193" s="619">
        <v>0</v>
      </c>
      <c r="AP193" s="619">
        <v>0</v>
      </c>
      <c r="AQ193" s="619">
        <v>0</v>
      </c>
      <c r="AR193" s="619">
        <v>0</v>
      </c>
      <c r="AS193" s="619">
        <v>0</v>
      </c>
      <c r="AT193" s="619">
        <v>0</v>
      </c>
      <c r="AU193" s="619">
        <v>0</v>
      </c>
      <c r="AV193" s="619">
        <v>0</v>
      </c>
      <c r="AW193" s="619">
        <v>0</v>
      </c>
      <c r="AX193" s="619">
        <v>0</v>
      </c>
      <c r="AY193" s="619">
        <v>0</v>
      </c>
      <c r="AZ193" s="619">
        <v>0</v>
      </c>
      <c r="BA193" s="619">
        <v>0</v>
      </c>
      <c r="BB193" s="619">
        <v>0</v>
      </c>
      <c r="BC193" s="619">
        <v>0</v>
      </c>
      <c r="BD193" s="619">
        <v>0</v>
      </c>
      <c r="BE193" s="619">
        <v>0</v>
      </c>
      <c r="BF193" s="619">
        <v>0</v>
      </c>
      <c r="BG193" s="619">
        <v>0</v>
      </c>
      <c r="BH193" s="619">
        <v>0</v>
      </c>
      <c r="BI193" s="619">
        <v>0</v>
      </c>
      <c r="BJ193" s="619">
        <v>0</v>
      </c>
      <c r="BK193" s="619">
        <v>0</v>
      </c>
      <c r="BL193" s="619">
        <v>0</v>
      </c>
      <c r="BM193" s="619">
        <v>0</v>
      </c>
      <c r="BN193" s="619">
        <v>0</v>
      </c>
      <c r="BO193" s="619">
        <v>0</v>
      </c>
      <c r="BP193" s="619">
        <v>0</v>
      </c>
      <c r="BQ193" s="619">
        <v>0</v>
      </c>
      <c r="BR193" s="619">
        <v>0</v>
      </c>
      <c r="BS193" s="619">
        <v>0</v>
      </c>
      <c r="BT193" s="619">
        <v>0</v>
      </c>
      <c r="BU193" s="619">
        <v>0</v>
      </c>
      <c r="BV193" s="619">
        <v>12458958</v>
      </c>
      <c r="BW193" s="619">
        <v>-13583046</v>
      </c>
      <c r="BX193" s="620" t="s">
        <v>535</v>
      </c>
      <c r="BY193" s="620" t="s">
        <v>580</v>
      </c>
      <c r="BZ193" s="610" t="s">
        <v>535</v>
      </c>
      <c r="CA193" s="611" t="s">
        <v>475</v>
      </c>
      <c r="CB193" s="611" t="s">
        <v>1107</v>
      </c>
      <c r="CC193" s="610" t="s">
        <v>1432</v>
      </c>
    </row>
    <row r="194" spans="1:81" x14ac:dyDescent="0.25">
      <c r="A194" s="610" t="s">
        <v>3385</v>
      </c>
      <c r="B194" s="617" t="s">
        <v>1108</v>
      </c>
      <c r="C194" s="618" t="s">
        <v>1109</v>
      </c>
      <c r="D194" s="619">
        <v>50561052</v>
      </c>
      <c r="E194" s="619">
        <v>0</v>
      </c>
      <c r="F194" s="619">
        <v>50561052</v>
      </c>
      <c r="G194" s="619">
        <v>0</v>
      </c>
      <c r="H194" s="619">
        <v>0</v>
      </c>
      <c r="I194" s="619">
        <v>0</v>
      </c>
      <c r="J194" s="619">
        <v>-23874</v>
      </c>
      <c r="K194" s="619">
        <v>0</v>
      </c>
      <c r="L194" s="619">
        <v>-23874</v>
      </c>
      <c r="M194" s="619">
        <v>674</v>
      </c>
      <c r="N194" s="619">
        <v>0</v>
      </c>
      <c r="O194" s="619">
        <v>674</v>
      </c>
      <c r="P194" s="619">
        <v>-2462381</v>
      </c>
      <c r="Q194" s="619">
        <v>0</v>
      </c>
      <c r="R194" s="619">
        <v>-2462381</v>
      </c>
      <c r="S194" s="619">
        <v>100000</v>
      </c>
      <c r="T194" s="619">
        <v>0</v>
      </c>
      <c r="U194" s="619">
        <v>100000</v>
      </c>
      <c r="V194" s="619">
        <v>2361000</v>
      </c>
      <c r="W194" s="619">
        <v>0</v>
      </c>
      <c r="X194" s="619">
        <v>2361000</v>
      </c>
      <c r="Y194" s="619">
        <v>0</v>
      </c>
      <c r="Z194" s="619">
        <v>0</v>
      </c>
      <c r="AA194" s="619">
        <v>0</v>
      </c>
      <c r="AB194" s="619">
        <v>0</v>
      </c>
      <c r="AC194" s="619">
        <v>0</v>
      </c>
      <c r="AD194" s="619">
        <v>0</v>
      </c>
      <c r="AE194" s="619">
        <v>-1636539</v>
      </c>
      <c r="AF194" s="619">
        <v>0</v>
      </c>
      <c r="AG194" s="619">
        <v>-1636539</v>
      </c>
      <c r="AH194" s="619">
        <v>-2727461</v>
      </c>
      <c r="AI194" s="619">
        <v>0</v>
      </c>
      <c r="AJ194" s="619">
        <v>-2727461</v>
      </c>
      <c r="AK194" s="619">
        <v>46196345</v>
      </c>
      <c r="AL194" s="619">
        <v>0</v>
      </c>
      <c r="AM194" s="619">
        <v>46196345</v>
      </c>
      <c r="AN194" s="619">
        <v>0</v>
      </c>
      <c r="AO194" s="619">
        <v>0</v>
      </c>
      <c r="AP194" s="619">
        <v>0</v>
      </c>
      <c r="AQ194" s="619">
        <v>0</v>
      </c>
      <c r="AR194" s="619">
        <v>0</v>
      </c>
      <c r="AS194" s="619">
        <v>0</v>
      </c>
      <c r="AT194" s="619">
        <v>0</v>
      </c>
      <c r="AU194" s="619">
        <v>0</v>
      </c>
      <c r="AV194" s="619">
        <v>0</v>
      </c>
      <c r="AW194" s="619">
        <v>0</v>
      </c>
      <c r="AX194" s="619">
        <v>0</v>
      </c>
      <c r="AY194" s="619">
        <v>0</v>
      </c>
      <c r="AZ194" s="619">
        <v>0</v>
      </c>
      <c r="BA194" s="619">
        <v>0</v>
      </c>
      <c r="BB194" s="619">
        <v>0</v>
      </c>
      <c r="BC194" s="619">
        <v>0</v>
      </c>
      <c r="BD194" s="619">
        <v>0</v>
      </c>
      <c r="BE194" s="619">
        <v>0</v>
      </c>
      <c r="BF194" s="619">
        <v>0</v>
      </c>
      <c r="BG194" s="619">
        <v>0</v>
      </c>
      <c r="BH194" s="619">
        <v>0</v>
      </c>
      <c r="BI194" s="619">
        <v>0</v>
      </c>
      <c r="BJ194" s="619">
        <v>0</v>
      </c>
      <c r="BK194" s="619">
        <v>0</v>
      </c>
      <c r="BL194" s="619">
        <v>0</v>
      </c>
      <c r="BM194" s="619">
        <v>0</v>
      </c>
      <c r="BN194" s="619">
        <v>0</v>
      </c>
      <c r="BO194" s="619">
        <v>0</v>
      </c>
      <c r="BP194" s="619">
        <v>0</v>
      </c>
      <c r="BQ194" s="619">
        <v>0</v>
      </c>
      <c r="BR194" s="619">
        <v>0</v>
      </c>
      <c r="BS194" s="619">
        <v>0</v>
      </c>
      <c r="BT194" s="619">
        <v>0</v>
      </c>
      <c r="BU194" s="619">
        <v>0</v>
      </c>
      <c r="BV194" s="619">
        <v>17649878</v>
      </c>
      <c r="BW194" s="619">
        <v>-7249135</v>
      </c>
      <c r="BX194" s="620" t="s">
        <v>503</v>
      </c>
      <c r="BY194" s="620" t="s">
        <v>504</v>
      </c>
      <c r="BZ194" s="610" t="s">
        <v>505</v>
      </c>
      <c r="CA194" s="611" t="s">
        <v>506</v>
      </c>
      <c r="CB194" s="611" t="s">
        <v>1110</v>
      </c>
      <c r="CC194" s="610" t="s">
        <v>1432</v>
      </c>
    </row>
    <row r="195" spans="1:81" x14ac:dyDescent="0.25">
      <c r="A195" s="610" t="s">
        <v>3385</v>
      </c>
      <c r="B195" s="617" t="s">
        <v>1111</v>
      </c>
      <c r="C195" s="618" t="s">
        <v>1112</v>
      </c>
      <c r="D195" s="619">
        <v>29015582</v>
      </c>
      <c r="E195" s="619">
        <v>10805894</v>
      </c>
      <c r="F195" s="619">
        <v>39821476</v>
      </c>
      <c r="G195" s="619">
        <v>-2639</v>
      </c>
      <c r="H195" s="619">
        <v>-1504</v>
      </c>
      <c r="I195" s="619">
        <v>-4143</v>
      </c>
      <c r="J195" s="619">
        <v>-18045</v>
      </c>
      <c r="K195" s="619">
        <v>0</v>
      </c>
      <c r="L195" s="619">
        <v>-18045</v>
      </c>
      <c r="M195" s="619">
        <v>0</v>
      </c>
      <c r="N195" s="619">
        <v>0</v>
      </c>
      <c r="O195" s="619">
        <v>0</v>
      </c>
      <c r="P195" s="619">
        <v>2021</v>
      </c>
      <c r="Q195" s="619">
        <v>0</v>
      </c>
      <c r="R195" s="619">
        <v>2021</v>
      </c>
      <c r="S195" s="619">
        <v>440</v>
      </c>
      <c r="T195" s="619">
        <v>0</v>
      </c>
      <c r="U195" s="619">
        <v>440</v>
      </c>
      <c r="V195" s="619">
        <v>274938</v>
      </c>
      <c r="W195" s="619">
        <v>7067</v>
      </c>
      <c r="X195" s="619">
        <v>282005</v>
      </c>
      <c r="Y195" s="619">
        <v>0</v>
      </c>
      <c r="Z195" s="619">
        <v>0</v>
      </c>
      <c r="AA195" s="619">
        <v>0</v>
      </c>
      <c r="AB195" s="619">
        <v>81584</v>
      </c>
      <c r="AC195" s="619">
        <v>0</v>
      </c>
      <c r="AD195" s="619">
        <v>81584</v>
      </c>
      <c r="AE195" s="619">
        <v>-2140013</v>
      </c>
      <c r="AF195" s="619">
        <v>216272</v>
      </c>
      <c r="AG195" s="619">
        <v>-1923741</v>
      </c>
      <c r="AH195" s="619">
        <v>-2407437</v>
      </c>
      <c r="AI195" s="619">
        <v>-688745</v>
      </c>
      <c r="AJ195" s="619">
        <v>-3096182</v>
      </c>
      <c r="AK195" s="619">
        <v>24824476</v>
      </c>
      <c r="AL195" s="619">
        <v>10338984</v>
      </c>
      <c r="AM195" s="619">
        <v>35163460</v>
      </c>
      <c r="AN195" s="619">
        <v>10338984</v>
      </c>
      <c r="AO195" s="619">
        <v>10338984</v>
      </c>
      <c r="AP195" s="619">
        <v>268800</v>
      </c>
      <c r="AQ195" s="619">
        <v>0</v>
      </c>
      <c r="AR195" s="619">
        <v>268800</v>
      </c>
      <c r="AS195" s="619">
        <v>0</v>
      </c>
      <c r="AT195" s="619">
        <v>0</v>
      </c>
      <c r="AU195" s="619">
        <v>0</v>
      </c>
      <c r="AV195" s="619">
        <v>1139044</v>
      </c>
      <c r="AW195" s="619">
        <v>1139044</v>
      </c>
      <c r="AX195" s="619">
        <v>9178891</v>
      </c>
      <c r="AY195" s="619">
        <v>9178891</v>
      </c>
      <c r="AZ195" s="619">
        <v>2299137</v>
      </c>
      <c r="BA195" s="619">
        <v>0</v>
      </c>
      <c r="BB195" s="619">
        <v>0</v>
      </c>
      <c r="BC195" s="619">
        <v>0</v>
      </c>
      <c r="BD195" s="619">
        <v>0</v>
      </c>
      <c r="BE195" s="619">
        <v>0</v>
      </c>
      <c r="BF195" s="619">
        <v>0</v>
      </c>
      <c r="BG195" s="619">
        <v>0</v>
      </c>
      <c r="BH195" s="619">
        <v>0</v>
      </c>
      <c r="BI195" s="619">
        <v>0</v>
      </c>
      <c r="BJ195" s="619">
        <v>0</v>
      </c>
      <c r="BK195" s="619">
        <v>0</v>
      </c>
      <c r="BL195" s="619">
        <v>0</v>
      </c>
      <c r="BM195" s="619">
        <v>0</v>
      </c>
      <c r="BN195" s="619">
        <v>0</v>
      </c>
      <c r="BO195" s="619">
        <v>0</v>
      </c>
      <c r="BP195" s="619">
        <v>0</v>
      </c>
      <c r="BQ195" s="619">
        <v>0</v>
      </c>
      <c r="BR195" s="619">
        <v>0</v>
      </c>
      <c r="BS195" s="619">
        <v>0</v>
      </c>
      <c r="BT195" s="619">
        <v>0</v>
      </c>
      <c r="BU195" s="619">
        <v>0</v>
      </c>
      <c r="BV195" s="619">
        <v>2679854</v>
      </c>
      <c r="BW195" s="619">
        <v>-2593598</v>
      </c>
      <c r="BX195" s="620" t="s">
        <v>535</v>
      </c>
      <c r="BY195" s="620" t="s">
        <v>871</v>
      </c>
      <c r="BZ195" s="610" t="s">
        <v>535</v>
      </c>
      <c r="CA195" s="611" t="s">
        <v>723</v>
      </c>
      <c r="CB195" s="611" t="s">
        <v>1113</v>
      </c>
      <c r="CC195" s="610" t="s">
        <v>1432</v>
      </c>
    </row>
    <row r="196" spans="1:81" x14ac:dyDescent="0.25">
      <c r="A196" s="610" t="s">
        <v>3386</v>
      </c>
      <c r="B196" s="617" t="s">
        <v>1114</v>
      </c>
      <c r="C196" s="618" t="s">
        <v>1115</v>
      </c>
      <c r="D196" s="619">
        <v>32389508</v>
      </c>
      <c r="E196" s="619">
        <v>0</v>
      </c>
      <c r="F196" s="619">
        <v>32389508</v>
      </c>
      <c r="G196" s="619">
        <v>-42999</v>
      </c>
      <c r="H196" s="619">
        <v>0</v>
      </c>
      <c r="I196" s="619">
        <v>-42999</v>
      </c>
      <c r="J196" s="619">
        <v>-172211</v>
      </c>
      <c r="K196" s="619">
        <v>0</v>
      </c>
      <c r="L196" s="619">
        <v>-172211</v>
      </c>
      <c r="M196" s="619">
        <v>3121</v>
      </c>
      <c r="N196" s="619">
        <v>0</v>
      </c>
      <c r="O196" s="619">
        <v>3121</v>
      </c>
      <c r="P196" s="619">
        <v>-163238</v>
      </c>
      <c r="Q196" s="619">
        <v>0</v>
      </c>
      <c r="R196" s="619">
        <v>-163238</v>
      </c>
      <c r="S196" s="619">
        <v>0</v>
      </c>
      <c r="T196" s="619">
        <v>0</v>
      </c>
      <c r="U196" s="619">
        <v>0</v>
      </c>
      <c r="V196" s="619">
        <v>0</v>
      </c>
      <c r="W196" s="619">
        <v>0</v>
      </c>
      <c r="X196" s="619">
        <v>0</v>
      </c>
      <c r="Y196" s="619">
        <v>0</v>
      </c>
      <c r="Z196" s="619">
        <v>0</v>
      </c>
      <c r="AA196" s="619">
        <v>0</v>
      </c>
      <c r="AB196" s="619">
        <v>42818</v>
      </c>
      <c r="AC196" s="619">
        <v>0</v>
      </c>
      <c r="AD196" s="619">
        <v>42818</v>
      </c>
      <c r="AE196" s="619">
        <v>2289881</v>
      </c>
      <c r="AF196" s="619">
        <v>0</v>
      </c>
      <c r="AG196" s="619">
        <v>2289881</v>
      </c>
      <c r="AH196" s="619">
        <v>-946388</v>
      </c>
      <c r="AI196" s="619">
        <v>0</v>
      </c>
      <c r="AJ196" s="619">
        <v>-946388</v>
      </c>
      <c r="AK196" s="619">
        <v>33572703</v>
      </c>
      <c r="AL196" s="619">
        <v>0</v>
      </c>
      <c r="AM196" s="619">
        <v>33572703</v>
      </c>
      <c r="AN196" s="619">
        <v>0</v>
      </c>
      <c r="AO196" s="619">
        <v>0</v>
      </c>
      <c r="AP196" s="619">
        <v>4117</v>
      </c>
      <c r="AQ196" s="619">
        <v>0</v>
      </c>
      <c r="AR196" s="619">
        <v>4117</v>
      </c>
      <c r="AS196" s="619">
        <v>0</v>
      </c>
      <c r="AT196" s="619">
        <v>0</v>
      </c>
      <c r="AU196" s="619">
        <v>0</v>
      </c>
      <c r="AV196" s="619">
        <v>0</v>
      </c>
      <c r="AW196" s="619">
        <v>0</v>
      </c>
      <c r="AX196" s="619">
        <v>0</v>
      </c>
      <c r="AY196" s="619">
        <v>0</v>
      </c>
      <c r="AZ196" s="619">
        <v>0</v>
      </c>
      <c r="BA196" s="619">
        <v>0</v>
      </c>
      <c r="BB196" s="619">
        <v>0</v>
      </c>
      <c r="BC196" s="619">
        <v>0</v>
      </c>
      <c r="BD196" s="619">
        <v>0</v>
      </c>
      <c r="BE196" s="619">
        <v>0</v>
      </c>
      <c r="BF196" s="619">
        <v>0</v>
      </c>
      <c r="BG196" s="619">
        <v>0</v>
      </c>
      <c r="BH196" s="619">
        <v>0</v>
      </c>
      <c r="BI196" s="619">
        <v>0</v>
      </c>
      <c r="BJ196" s="619">
        <v>0</v>
      </c>
      <c r="BK196" s="619">
        <v>0</v>
      </c>
      <c r="BL196" s="619">
        <v>0</v>
      </c>
      <c r="BM196" s="619">
        <v>0</v>
      </c>
      <c r="BN196" s="619">
        <v>0</v>
      </c>
      <c r="BO196" s="619">
        <v>0</v>
      </c>
      <c r="BP196" s="619">
        <v>0</v>
      </c>
      <c r="BQ196" s="619">
        <v>0</v>
      </c>
      <c r="BR196" s="619">
        <v>0</v>
      </c>
      <c r="BS196" s="619">
        <v>0</v>
      </c>
      <c r="BT196" s="619">
        <v>0</v>
      </c>
      <c r="BU196" s="619">
        <v>0</v>
      </c>
      <c r="BV196" s="619">
        <v>2959159</v>
      </c>
      <c r="BW196" s="619">
        <v>-1381941</v>
      </c>
      <c r="BX196" s="620" t="s">
        <v>614</v>
      </c>
      <c r="BY196" s="620" t="s">
        <v>615</v>
      </c>
      <c r="BZ196" s="610" t="s">
        <v>474</v>
      </c>
      <c r="CA196" s="611" t="s">
        <v>548</v>
      </c>
      <c r="CB196" s="611" t="s">
        <v>1116</v>
      </c>
      <c r="CC196" s="610" t="s">
        <v>1432</v>
      </c>
    </row>
    <row r="197" spans="1:81" x14ac:dyDescent="0.25">
      <c r="A197" s="610" t="s">
        <v>3385</v>
      </c>
      <c r="B197" s="617" t="s">
        <v>1117</v>
      </c>
      <c r="C197" s="618" t="s">
        <v>1118</v>
      </c>
      <c r="D197" s="619">
        <v>50343779</v>
      </c>
      <c r="E197" s="619">
        <v>0</v>
      </c>
      <c r="F197" s="619">
        <v>50343779</v>
      </c>
      <c r="G197" s="619">
        <v>-28003</v>
      </c>
      <c r="H197" s="619">
        <v>0</v>
      </c>
      <c r="I197" s="619">
        <v>-28003</v>
      </c>
      <c r="J197" s="619">
        <v>-162095</v>
      </c>
      <c r="K197" s="619">
        <v>0</v>
      </c>
      <c r="L197" s="619">
        <v>-162095</v>
      </c>
      <c r="M197" s="619">
        <v>-5486</v>
      </c>
      <c r="N197" s="619">
        <v>0</v>
      </c>
      <c r="O197" s="619">
        <v>-5486</v>
      </c>
      <c r="P197" s="619">
        <v>-374361</v>
      </c>
      <c r="Q197" s="619">
        <v>0</v>
      </c>
      <c r="R197" s="619">
        <v>-374361</v>
      </c>
      <c r="S197" s="619">
        <v>0</v>
      </c>
      <c r="T197" s="619">
        <v>0</v>
      </c>
      <c r="U197" s="619">
        <v>0</v>
      </c>
      <c r="V197" s="619">
        <v>2660373</v>
      </c>
      <c r="W197" s="619">
        <v>0</v>
      </c>
      <c r="X197" s="619">
        <v>2660373</v>
      </c>
      <c r="Y197" s="619">
        <v>0</v>
      </c>
      <c r="Z197" s="619">
        <v>0</v>
      </c>
      <c r="AA197" s="619">
        <v>0</v>
      </c>
      <c r="AB197" s="619">
        <v>498929</v>
      </c>
      <c r="AC197" s="619">
        <v>0</v>
      </c>
      <c r="AD197" s="619">
        <v>498929</v>
      </c>
      <c r="AE197" s="619">
        <v>2045973</v>
      </c>
      <c r="AF197" s="619">
        <v>0</v>
      </c>
      <c r="AG197" s="619">
        <v>2045973</v>
      </c>
      <c r="AH197" s="619">
        <v>-165446</v>
      </c>
      <c r="AI197" s="619">
        <v>0</v>
      </c>
      <c r="AJ197" s="619">
        <v>-165446</v>
      </c>
      <c r="AK197" s="619">
        <v>54975758</v>
      </c>
      <c r="AL197" s="619">
        <v>0</v>
      </c>
      <c r="AM197" s="619">
        <v>54975758</v>
      </c>
      <c r="AN197" s="619">
        <v>0</v>
      </c>
      <c r="AO197" s="619">
        <v>0</v>
      </c>
      <c r="AP197" s="619">
        <v>0</v>
      </c>
      <c r="AQ197" s="619">
        <v>0</v>
      </c>
      <c r="AR197" s="619">
        <v>0</v>
      </c>
      <c r="AS197" s="619">
        <v>0</v>
      </c>
      <c r="AT197" s="619">
        <v>0</v>
      </c>
      <c r="AU197" s="619">
        <v>0</v>
      </c>
      <c r="AV197" s="619">
        <v>0</v>
      </c>
      <c r="AW197" s="619">
        <v>0</v>
      </c>
      <c r="AX197" s="619">
        <v>0</v>
      </c>
      <c r="AY197" s="619">
        <v>0</v>
      </c>
      <c r="AZ197" s="619">
        <v>0</v>
      </c>
      <c r="BA197" s="619">
        <v>0</v>
      </c>
      <c r="BB197" s="619">
        <v>0</v>
      </c>
      <c r="BC197" s="619">
        <v>0</v>
      </c>
      <c r="BD197" s="619">
        <v>0</v>
      </c>
      <c r="BE197" s="619">
        <v>0</v>
      </c>
      <c r="BF197" s="619">
        <v>0</v>
      </c>
      <c r="BG197" s="619">
        <v>0</v>
      </c>
      <c r="BH197" s="619">
        <v>0</v>
      </c>
      <c r="BI197" s="619">
        <v>0</v>
      </c>
      <c r="BJ197" s="619">
        <v>0</v>
      </c>
      <c r="BK197" s="619">
        <v>0</v>
      </c>
      <c r="BL197" s="619">
        <v>0</v>
      </c>
      <c r="BM197" s="619">
        <v>0</v>
      </c>
      <c r="BN197" s="619">
        <v>0</v>
      </c>
      <c r="BO197" s="619">
        <v>0</v>
      </c>
      <c r="BP197" s="619">
        <v>0</v>
      </c>
      <c r="BQ197" s="619">
        <v>0</v>
      </c>
      <c r="BR197" s="619">
        <v>0</v>
      </c>
      <c r="BS197" s="619">
        <v>0</v>
      </c>
      <c r="BT197" s="619">
        <v>0</v>
      </c>
      <c r="BU197" s="619">
        <v>0</v>
      </c>
      <c r="BV197" s="619">
        <v>1094414</v>
      </c>
      <c r="BW197" s="619">
        <v>-520693</v>
      </c>
      <c r="BX197" s="620" t="s">
        <v>788</v>
      </c>
      <c r="BY197" s="620" t="s">
        <v>473</v>
      </c>
      <c r="BZ197" s="610" t="s">
        <v>474</v>
      </c>
      <c r="CA197" s="611" t="s">
        <v>475</v>
      </c>
      <c r="CB197" s="611" t="s">
        <v>1119</v>
      </c>
      <c r="CC197" s="610" t="s">
        <v>1432</v>
      </c>
    </row>
    <row r="198" spans="1:81" x14ac:dyDescent="0.25">
      <c r="A198" s="610" t="s">
        <v>3385</v>
      </c>
      <c r="B198" s="617" t="s">
        <v>1120</v>
      </c>
      <c r="C198" s="618" t="s">
        <v>1121</v>
      </c>
      <c r="D198" s="619">
        <v>11504923</v>
      </c>
      <c r="E198" s="619">
        <v>2423234</v>
      </c>
      <c r="F198" s="619">
        <v>13928157</v>
      </c>
      <c r="G198" s="619">
        <v>-8935</v>
      </c>
      <c r="H198" s="619">
        <v>0</v>
      </c>
      <c r="I198" s="619">
        <v>-8935</v>
      </c>
      <c r="J198" s="619">
        <v>-35630</v>
      </c>
      <c r="K198" s="619">
        <v>0</v>
      </c>
      <c r="L198" s="619">
        <v>-35630</v>
      </c>
      <c r="M198" s="619">
        <v>0</v>
      </c>
      <c r="N198" s="619">
        <v>0</v>
      </c>
      <c r="O198" s="619">
        <v>0</v>
      </c>
      <c r="P198" s="619">
        <v>-86630</v>
      </c>
      <c r="Q198" s="619">
        <v>0</v>
      </c>
      <c r="R198" s="619">
        <v>-86630</v>
      </c>
      <c r="S198" s="619">
        <v>209497</v>
      </c>
      <c r="T198" s="619">
        <v>0</v>
      </c>
      <c r="U198" s="619">
        <v>209497</v>
      </c>
      <c r="V198" s="619">
        <v>761102</v>
      </c>
      <c r="W198" s="619">
        <v>0</v>
      </c>
      <c r="X198" s="619">
        <v>761102</v>
      </c>
      <c r="Y198" s="619">
        <v>0</v>
      </c>
      <c r="Z198" s="619">
        <v>0</v>
      </c>
      <c r="AA198" s="619">
        <v>0</v>
      </c>
      <c r="AB198" s="619">
        <v>83</v>
      </c>
      <c r="AC198" s="619">
        <v>0</v>
      </c>
      <c r="AD198" s="619">
        <v>83</v>
      </c>
      <c r="AE198" s="619">
        <v>0</v>
      </c>
      <c r="AF198" s="619">
        <v>230228</v>
      </c>
      <c r="AG198" s="619">
        <v>230228</v>
      </c>
      <c r="AH198" s="619">
        <v>0</v>
      </c>
      <c r="AI198" s="619">
        <v>0</v>
      </c>
      <c r="AJ198" s="619">
        <v>0</v>
      </c>
      <c r="AK198" s="619">
        <v>12380040</v>
      </c>
      <c r="AL198" s="619">
        <v>2653462</v>
      </c>
      <c r="AM198" s="619">
        <v>15033502</v>
      </c>
      <c r="AN198" s="619">
        <v>2653462</v>
      </c>
      <c r="AO198" s="619">
        <v>2653462</v>
      </c>
      <c r="AP198" s="619">
        <v>31546</v>
      </c>
      <c r="AQ198" s="619">
        <v>0</v>
      </c>
      <c r="AR198" s="619">
        <v>31546</v>
      </c>
      <c r="AS198" s="619">
        <v>0</v>
      </c>
      <c r="AT198" s="619">
        <v>0</v>
      </c>
      <c r="AU198" s="619">
        <v>0</v>
      </c>
      <c r="AV198" s="619">
        <v>18463</v>
      </c>
      <c r="AW198" s="619">
        <v>18463</v>
      </c>
      <c r="AX198" s="619">
        <v>2168472</v>
      </c>
      <c r="AY198" s="619">
        <v>2168472</v>
      </c>
      <c r="AZ198" s="619">
        <v>503453</v>
      </c>
      <c r="BA198" s="619">
        <v>0</v>
      </c>
      <c r="BB198" s="619">
        <v>0</v>
      </c>
      <c r="BC198" s="619">
        <v>0</v>
      </c>
      <c r="BD198" s="619">
        <v>0</v>
      </c>
      <c r="BE198" s="619">
        <v>0</v>
      </c>
      <c r="BF198" s="619">
        <v>0</v>
      </c>
      <c r="BG198" s="619">
        <v>0</v>
      </c>
      <c r="BH198" s="619">
        <v>0</v>
      </c>
      <c r="BI198" s="619">
        <v>0</v>
      </c>
      <c r="BJ198" s="619">
        <v>0</v>
      </c>
      <c r="BK198" s="619">
        <v>0</v>
      </c>
      <c r="BL198" s="619">
        <v>0</v>
      </c>
      <c r="BM198" s="619">
        <v>0</v>
      </c>
      <c r="BN198" s="619">
        <v>0</v>
      </c>
      <c r="BO198" s="619">
        <v>0</v>
      </c>
      <c r="BP198" s="619">
        <v>0</v>
      </c>
      <c r="BQ198" s="619">
        <v>0</v>
      </c>
      <c r="BR198" s="619">
        <v>0</v>
      </c>
      <c r="BS198" s="619">
        <v>0</v>
      </c>
      <c r="BT198" s="619">
        <v>0</v>
      </c>
      <c r="BU198" s="619">
        <v>0</v>
      </c>
      <c r="BV198" s="619">
        <v>623771</v>
      </c>
      <c r="BW198" s="619">
        <v>-212690</v>
      </c>
      <c r="BX198" s="620" t="s">
        <v>630</v>
      </c>
      <c r="BY198" s="620" t="s">
        <v>557</v>
      </c>
      <c r="BZ198" s="610" t="s">
        <v>474</v>
      </c>
      <c r="CA198" s="611" t="s">
        <v>558</v>
      </c>
      <c r="CB198" s="611" t="s">
        <v>1122</v>
      </c>
      <c r="CC198" s="610" t="s">
        <v>1432</v>
      </c>
    </row>
    <row r="199" spans="1:81" x14ac:dyDescent="0.25">
      <c r="A199" s="610" t="s">
        <v>3385</v>
      </c>
      <c r="B199" s="617" t="s">
        <v>1123</v>
      </c>
      <c r="C199" s="618" t="s">
        <v>1124</v>
      </c>
      <c r="D199" s="619">
        <v>71555787</v>
      </c>
      <c r="E199" s="619">
        <v>0</v>
      </c>
      <c r="F199" s="619">
        <v>71555787</v>
      </c>
      <c r="G199" s="619">
        <v>-54171</v>
      </c>
      <c r="H199" s="619">
        <v>0</v>
      </c>
      <c r="I199" s="619">
        <v>-54171</v>
      </c>
      <c r="J199" s="619">
        <v>0</v>
      </c>
      <c r="K199" s="619">
        <v>0</v>
      </c>
      <c r="L199" s="619">
        <v>0</v>
      </c>
      <c r="M199" s="619">
        <v>76462</v>
      </c>
      <c r="N199" s="619">
        <v>0</v>
      </c>
      <c r="O199" s="619">
        <v>76462</v>
      </c>
      <c r="P199" s="619">
        <v>-613000</v>
      </c>
      <c r="Q199" s="619">
        <v>0</v>
      </c>
      <c r="R199" s="619">
        <v>-613000</v>
      </c>
      <c r="S199" s="619">
        <v>612366</v>
      </c>
      <c r="T199" s="619">
        <v>0</v>
      </c>
      <c r="U199" s="619">
        <v>612366</v>
      </c>
      <c r="V199" s="619">
        <v>8673185</v>
      </c>
      <c r="W199" s="619">
        <v>0</v>
      </c>
      <c r="X199" s="619">
        <v>8673185</v>
      </c>
      <c r="Y199" s="619">
        <v>0</v>
      </c>
      <c r="Z199" s="619">
        <v>0</v>
      </c>
      <c r="AA199" s="619">
        <v>0</v>
      </c>
      <c r="AB199" s="619">
        <v>0</v>
      </c>
      <c r="AC199" s="619">
        <v>0</v>
      </c>
      <c r="AD199" s="619">
        <v>0</v>
      </c>
      <c r="AE199" s="619">
        <v>-3669678</v>
      </c>
      <c r="AF199" s="619">
        <v>0</v>
      </c>
      <c r="AG199" s="619">
        <v>-3669678</v>
      </c>
      <c r="AH199" s="619">
        <v>-2527602</v>
      </c>
      <c r="AI199" s="619">
        <v>0</v>
      </c>
      <c r="AJ199" s="619">
        <v>-2527602</v>
      </c>
      <c r="AK199" s="619">
        <v>74053349</v>
      </c>
      <c r="AL199" s="619">
        <v>0</v>
      </c>
      <c r="AM199" s="619">
        <v>74053349</v>
      </c>
      <c r="AN199" s="619">
        <v>0</v>
      </c>
      <c r="AO199" s="619">
        <v>0</v>
      </c>
      <c r="AP199" s="619">
        <v>0</v>
      </c>
      <c r="AQ199" s="619">
        <v>0</v>
      </c>
      <c r="AR199" s="619">
        <v>0</v>
      </c>
      <c r="AS199" s="619">
        <v>0</v>
      </c>
      <c r="AT199" s="619">
        <v>0</v>
      </c>
      <c r="AU199" s="619">
        <v>0</v>
      </c>
      <c r="AV199" s="619">
        <v>0</v>
      </c>
      <c r="AW199" s="619">
        <v>0</v>
      </c>
      <c r="AX199" s="619">
        <v>0</v>
      </c>
      <c r="AY199" s="619">
        <v>0</v>
      </c>
      <c r="AZ199" s="619">
        <v>0</v>
      </c>
      <c r="BA199" s="619">
        <v>0</v>
      </c>
      <c r="BB199" s="619">
        <v>0</v>
      </c>
      <c r="BC199" s="619">
        <v>0</v>
      </c>
      <c r="BD199" s="619">
        <v>0</v>
      </c>
      <c r="BE199" s="619">
        <v>0</v>
      </c>
      <c r="BF199" s="619">
        <v>0</v>
      </c>
      <c r="BG199" s="619">
        <v>0</v>
      </c>
      <c r="BH199" s="619">
        <v>0</v>
      </c>
      <c r="BI199" s="619">
        <v>0</v>
      </c>
      <c r="BJ199" s="619">
        <v>0</v>
      </c>
      <c r="BK199" s="619">
        <v>0</v>
      </c>
      <c r="BL199" s="619">
        <v>0</v>
      </c>
      <c r="BM199" s="619">
        <v>0</v>
      </c>
      <c r="BN199" s="619">
        <v>0</v>
      </c>
      <c r="BO199" s="619">
        <v>0</v>
      </c>
      <c r="BP199" s="619">
        <v>0</v>
      </c>
      <c r="BQ199" s="619">
        <v>0</v>
      </c>
      <c r="BR199" s="619">
        <v>0</v>
      </c>
      <c r="BS199" s="619">
        <v>0</v>
      </c>
      <c r="BT199" s="619">
        <v>0</v>
      </c>
      <c r="BU199" s="619">
        <v>0</v>
      </c>
      <c r="BV199" s="619">
        <v>15075541</v>
      </c>
      <c r="BW199" s="619">
        <v>-11204013</v>
      </c>
      <c r="BX199" s="620" t="s">
        <v>503</v>
      </c>
      <c r="BY199" s="620" t="s">
        <v>504</v>
      </c>
      <c r="BZ199" s="610" t="s">
        <v>505</v>
      </c>
      <c r="CA199" s="611" t="s">
        <v>506</v>
      </c>
      <c r="CB199" s="611" t="s">
        <v>1125</v>
      </c>
      <c r="CC199" s="610" t="s">
        <v>1432</v>
      </c>
    </row>
    <row r="200" spans="1:81" x14ac:dyDescent="0.25">
      <c r="A200" s="610" t="s">
        <v>3385</v>
      </c>
      <c r="B200" s="617" t="s">
        <v>1126</v>
      </c>
      <c r="C200" s="618" t="s">
        <v>1127</v>
      </c>
      <c r="D200" s="619">
        <v>70076743</v>
      </c>
      <c r="E200" s="619">
        <v>0</v>
      </c>
      <c r="F200" s="619">
        <v>70076743</v>
      </c>
      <c r="G200" s="619">
        <v>-39960</v>
      </c>
      <c r="H200" s="619">
        <v>0</v>
      </c>
      <c r="I200" s="619">
        <v>-39960</v>
      </c>
      <c r="J200" s="619">
        <v>-418208</v>
      </c>
      <c r="K200" s="619">
        <v>0</v>
      </c>
      <c r="L200" s="619">
        <v>-418208</v>
      </c>
      <c r="M200" s="619">
        <v>0</v>
      </c>
      <c r="N200" s="619">
        <v>0</v>
      </c>
      <c r="O200" s="619">
        <v>0</v>
      </c>
      <c r="P200" s="619">
        <v>-1292904</v>
      </c>
      <c r="Q200" s="619">
        <v>0</v>
      </c>
      <c r="R200" s="619">
        <v>-1292904</v>
      </c>
      <c r="S200" s="619">
        <v>20619</v>
      </c>
      <c r="T200" s="619">
        <v>0</v>
      </c>
      <c r="U200" s="619">
        <v>20619</v>
      </c>
      <c r="V200" s="619">
        <v>4465105</v>
      </c>
      <c r="W200" s="619">
        <v>0</v>
      </c>
      <c r="X200" s="619">
        <v>4465105</v>
      </c>
      <c r="Y200" s="619">
        <v>0</v>
      </c>
      <c r="Z200" s="619">
        <v>0</v>
      </c>
      <c r="AA200" s="619">
        <v>0</v>
      </c>
      <c r="AB200" s="619">
        <v>0</v>
      </c>
      <c r="AC200" s="619">
        <v>0</v>
      </c>
      <c r="AD200" s="619">
        <v>0</v>
      </c>
      <c r="AE200" s="619">
        <v>0</v>
      </c>
      <c r="AF200" s="619">
        <v>0</v>
      </c>
      <c r="AG200" s="619">
        <v>0</v>
      </c>
      <c r="AH200" s="619">
        <v>-3586626</v>
      </c>
      <c r="AI200" s="619">
        <v>0</v>
      </c>
      <c r="AJ200" s="619">
        <v>-3586626</v>
      </c>
      <c r="AK200" s="619">
        <v>69642977</v>
      </c>
      <c r="AL200" s="619">
        <v>0</v>
      </c>
      <c r="AM200" s="619">
        <v>69642977</v>
      </c>
      <c r="AN200" s="619">
        <v>0</v>
      </c>
      <c r="AO200" s="619">
        <v>0</v>
      </c>
      <c r="AP200" s="619">
        <v>739439</v>
      </c>
      <c r="AQ200" s="619">
        <v>0</v>
      </c>
      <c r="AR200" s="619">
        <v>739439</v>
      </c>
      <c r="AS200" s="619">
        <v>0</v>
      </c>
      <c r="AT200" s="619">
        <v>0</v>
      </c>
      <c r="AU200" s="619">
        <v>0</v>
      </c>
      <c r="AV200" s="619">
        <v>0</v>
      </c>
      <c r="AW200" s="619">
        <v>0</v>
      </c>
      <c r="AX200" s="619">
        <v>0</v>
      </c>
      <c r="AY200" s="619">
        <v>0</v>
      </c>
      <c r="AZ200" s="619">
        <v>0</v>
      </c>
      <c r="BA200" s="619">
        <v>0</v>
      </c>
      <c r="BB200" s="619">
        <v>0</v>
      </c>
      <c r="BC200" s="619">
        <v>0</v>
      </c>
      <c r="BD200" s="619">
        <v>0</v>
      </c>
      <c r="BE200" s="619">
        <v>0</v>
      </c>
      <c r="BF200" s="619">
        <v>0</v>
      </c>
      <c r="BG200" s="619">
        <v>0</v>
      </c>
      <c r="BH200" s="619">
        <v>0</v>
      </c>
      <c r="BI200" s="619">
        <v>0</v>
      </c>
      <c r="BJ200" s="619">
        <v>0</v>
      </c>
      <c r="BK200" s="619">
        <v>0</v>
      </c>
      <c r="BL200" s="619">
        <v>0</v>
      </c>
      <c r="BM200" s="619">
        <v>0</v>
      </c>
      <c r="BN200" s="619">
        <v>0</v>
      </c>
      <c r="BO200" s="619">
        <v>0</v>
      </c>
      <c r="BP200" s="619">
        <v>0</v>
      </c>
      <c r="BQ200" s="619">
        <v>0</v>
      </c>
      <c r="BR200" s="619">
        <v>0</v>
      </c>
      <c r="BS200" s="619">
        <v>0</v>
      </c>
      <c r="BT200" s="619">
        <v>0</v>
      </c>
      <c r="BU200" s="619">
        <v>0</v>
      </c>
      <c r="BV200" s="619">
        <v>5719951</v>
      </c>
      <c r="BW200" s="619">
        <v>-1909053</v>
      </c>
      <c r="BX200" s="620" t="s">
        <v>513</v>
      </c>
      <c r="BY200" s="620" t="s">
        <v>568</v>
      </c>
      <c r="BZ200" s="610" t="s">
        <v>515</v>
      </c>
      <c r="CA200" s="611" t="s">
        <v>558</v>
      </c>
      <c r="CB200" s="611" t="s">
        <v>1128</v>
      </c>
      <c r="CC200" s="610" t="s">
        <v>1432</v>
      </c>
    </row>
    <row r="201" spans="1:81" x14ac:dyDescent="0.25">
      <c r="A201" s="610" t="s">
        <v>3385</v>
      </c>
      <c r="B201" s="617" t="s">
        <v>1129</v>
      </c>
      <c r="C201" s="618" t="s">
        <v>1130</v>
      </c>
      <c r="D201" s="619">
        <v>16575228</v>
      </c>
      <c r="E201" s="619">
        <v>0</v>
      </c>
      <c r="F201" s="619">
        <v>16575228</v>
      </c>
      <c r="G201" s="619">
        <v>-10510</v>
      </c>
      <c r="H201" s="619">
        <v>0</v>
      </c>
      <c r="I201" s="619">
        <v>-10510</v>
      </c>
      <c r="J201" s="619">
        <v>-36418</v>
      </c>
      <c r="K201" s="619">
        <v>0</v>
      </c>
      <c r="L201" s="619">
        <v>-36418</v>
      </c>
      <c r="M201" s="619">
        <v>0</v>
      </c>
      <c r="N201" s="619">
        <v>0</v>
      </c>
      <c r="O201" s="619">
        <v>0</v>
      </c>
      <c r="P201" s="619">
        <v>-65511</v>
      </c>
      <c r="Q201" s="619">
        <v>0</v>
      </c>
      <c r="R201" s="619">
        <v>-65511</v>
      </c>
      <c r="S201" s="619">
        <v>0</v>
      </c>
      <c r="T201" s="619">
        <v>0</v>
      </c>
      <c r="U201" s="619">
        <v>0</v>
      </c>
      <c r="V201" s="619">
        <v>612189</v>
      </c>
      <c r="W201" s="619">
        <v>0</v>
      </c>
      <c r="X201" s="619">
        <v>612189</v>
      </c>
      <c r="Y201" s="619">
        <v>0</v>
      </c>
      <c r="Z201" s="619">
        <v>0</v>
      </c>
      <c r="AA201" s="619">
        <v>0</v>
      </c>
      <c r="AB201" s="619">
        <v>279922</v>
      </c>
      <c r="AC201" s="619">
        <v>0</v>
      </c>
      <c r="AD201" s="619">
        <v>279922</v>
      </c>
      <c r="AE201" s="619">
        <v>-774746</v>
      </c>
      <c r="AF201" s="619">
        <v>0</v>
      </c>
      <c r="AG201" s="619">
        <v>-774746</v>
      </c>
      <c r="AH201" s="619">
        <v>-536215</v>
      </c>
      <c r="AI201" s="619">
        <v>0</v>
      </c>
      <c r="AJ201" s="619">
        <v>-536215</v>
      </c>
      <c r="AK201" s="619">
        <v>16080357</v>
      </c>
      <c r="AL201" s="619">
        <v>0</v>
      </c>
      <c r="AM201" s="619">
        <v>16080357</v>
      </c>
      <c r="AN201" s="619">
        <v>0</v>
      </c>
      <c r="AO201" s="619">
        <v>0</v>
      </c>
      <c r="AP201" s="619">
        <v>32811</v>
      </c>
      <c r="AQ201" s="619">
        <v>0</v>
      </c>
      <c r="AR201" s="619">
        <v>32811</v>
      </c>
      <c r="AS201" s="619">
        <v>0</v>
      </c>
      <c r="AT201" s="619">
        <v>0</v>
      </c>
      <c r="AU201" s="619">
        <v>0</v>
      </c>
      <c r="AV201" s="619">
        <v>0</v>
      </c>
      <c r="AW201" s="619">
        <v>0</v>
      </c>
      <c r="AX201" s="619">
        <v>0</v>
      </c>
      <c r="AY201" s="619">
        <v>0</v>
      </c>
      <c r="AZ201" s="619">
        <v>0</v>
      </c>
      <c r="BA201" s="619">
        <v>0</v>
      </c>
      <c r="BB201" s="619">
        <v>0</v>
      </c>
      <c r="BC201" s="619">
        <v>0</v>
      </c>
      <c r="BD201" s="619">
        <v>0</v>
      </c>
      <c r="BE201" s="619">
        <v>0</v>
      </c>
      <c r="BF201" s="619">
        <v>0</v>
      </c>
      <c r="BG201" s="619">
        <v>0</v>
      </c>
      <c r="BH201" s="619">
        <v>0</v>
      </c>
      <c r="BI201" s="619">
        <v>0</v>
      </c>
      <c r="BJ201" s="619">
        <v>0</v>
      </c>
      <c r="BK201" s="619">
        <v>0</v>
      </c>
      <c r="BL201" s="619">
        <v>0</v>
      </c>
      <c r="BM201" s="619">
        <v>0</v>
      </c>
      <c r="BN201" s="619">
        <v>0</v>
      </c>
      <c r="BO201" s="619">
        <v>0</v>
      </c>
      <c r="BP201" s="619">
        <v>0</v>
      </c>
      <c r="BQ201" s="619">
        <v>0</v>
      </c>
      <c r="BR201" s="619">
        <v>0</v>
      </c>
      <c r="BS201" s="619">
        <v>0</v>
      </c>
      <c r="BT201" s="619">
        <v>0</v>
      </c>
      <c r="BU201" s="619">
        <v>0</v>
      </c>
      <c r="BV201" s="619">
        <v>340550</v>
      </c>
      <c r="BW201" s="619">
        <v>-261814</v>
      </c>
      <c r="BX201" s="620" t="s">
        <v>520</v>
      </c>
      <c r="BY201" s="620" t="s">
        <v>521</v>
      </c>
      <c r="BZ201" s="610" t="s">
        <v>474</v>
      </c>
      <c r="CA201" s="611" t="s">
        <v>499</v>
      </c>
      <c r="CB201" s="611" t="s">
        <v>1131</v>
      </c>
      <c r="CC201" s="610" t="s">
        <v>1432</v>
      </c>
    </row>
    <row r="202" spans="1:81" x14ac:dyDescent="0.25">
      <c r="A202" s="610" t="s">
        <v>3386</v>
      </c>
      <c r="B202" s="617" t="s">
        <v>1132</v>
      </c>
      <c r="C202" s="618" t="s">
        <v>1133</v>
      </c>
      <c r="D202" s="619">
        <v>12618127</v>
      </c>
      <c r="E202" s="619">
        <v>0</v>
      </c>
      <c r="F202" s="619">
        <v>12618127</v>
      </c>
      <c r="G202" s="619">
        <v>-1553</v>
      </c>
      <c r="H202" s="619">
        <v>0</v>
      </c>
      <c r="I202" s="619">
        <v>-1553</v>
      </c>
      <c r="J202" s="619">
        <v>-155734</v>
      </c>
      <c r="K202" s="619">
        <v>0</v>
      </c>
      <c r="L202" s="619">
        <v>-155734</v>
      </c>
      <c r="M202" s="619">
        <v>0</v>
      </c>
      <c r="N202" s="619">
        <v>0</v>
      </c>
      <c r="O202" s="619">
        <v>0</v>
      </c>
      <c r="P202" s="619">
        <v>-9521</v>
      </c>
      <c r="Q202" s="619">
        <v>0</v>
      </c>
      <c r="R202" s="619">
        <v>-9521</v>
      </c>
      <c r="S202" s="619">
        <v>0</v>
      </c>
      <c r="T202" s="619">
        <v>0</v>
      </c>
      <c r="U202" s="619">
        <v>0</v>
      </c>
      <c r="V202" s="619">
        <v>350220</v>
      </c>
      <c r="W202" s="619">
        <v>0</v>
      </c>
      <c r="X202" s="619">
        <v>350220</v>
      </c>
      <c r="Y202" s="619">
        <v>0</v>
      </c>
      <c r="Z202" s="619">
        <v>0</v>
      </c>
      <c r="AA202" s="619">
        <v>0</v>
      </c>
      <c r="AB202" s="619">
        <v>18818</v>
      </c>
      <c r="AC202" s="619">
        <v>0</v>
      </c>
      <c r="AD202" s="619">
        <v>18818</v>
      </c>
      <c r="AE202" s="619">
        <v>-500000</v>
      </c>
      <c r="AF202" s="619">
        <v>0</v>
      </c>
      <c r="AG202" s="619">
        <v>-500000</v>
      </c>
      <c r="AH202" s="619">
        <v>-403730</v>
      </c>
      <c r="AI202" s="619">
        <v>0</v>
      </c>
      <c r="AJ202" s="619">
        <v>-403730</v>
      </c>
      <c r="AK202" s="619">
        <v>12072361</v>
      </c>
      <c r="AL202" s="619">
        <v>0</v>
      </c>
      <c r="AM202" s="619">
        <v>12072361</v>
      </c>
      <c r="AN202" s="619">
        <v>0</v>
      </c>
      <c r="AO202" s="619">
        <v>0</v>
      </c>
      <c r="AP202" s="619">
        <v>230975</v>
      </c>
      <c r="AQ202" s="619">
        <v>0</v>
      </c>
      <c r="AR202" s="619">
        <v>230975</v>
      </c>
      <c r="AS202" s="619">
        <v>0</v>
      </c>
      <c r="AT202" s="619">
        <v>0</v>
      </c>
      <c r="AU202" s="619">
        <v>0</v>
      </c>
      <c r="AV202" s="619">
        <v>0</v>
      </c>
      <c r="AW202" s="619">
        <v>0</v>
      </c>
      <c r="AX202" s="619">
        <v>0</v>
      </c>
      <c r="AY202" s="619">
        <v>0</v>
      </c>
      <c r="AZ202" s="619">
        <v>0</v>
      </c>
      <c r="BA202" s="619">
        <v>0</v>
      </c>
      <c r="BB202" s="619">
        <v>0</v>
      </c>
      <c r="BC202" s="619">
        <v>0</v>
      </c>
      <c r="BD202" s="619">
        <v>0</v>
      </c>
      <c r="BE202" s="619">
        <v>0</v>
      </c>
      <c r="BF202" s="619">
        <v>0</v>
      </c>
      <c r="BG202" s="619">
        <v>0</v>
      </c>
      <c r="BH202" s="619">
        <v>0</v>
      </c>
      <c r="BI202" s="619">
        <v>0</v>
      </c>
      <c r="BJ202" s="619">
        <v>0</v>
      </c>
      <c r="BK202" s="619">
        <v>0</v>
      </c>
      <c r="BL202" s="619">
        <v>0</v>
      </c>
      <c r="BM202" s="619">
        <v>0</v>
      </c>
      <c r="BN202" s="619">
        <v>0</v>
      </c>
      <c r="BO202" s="619">
        <v>0</v>
      </c>
      <c r="BP202" s="619">
        <v>0</v>
      </c>
      <c r="BQ202" s="619">
        <v>0</v>
      </c>
      <c r="BR202" s="619">
        <v>0</v>
      </c>
      <c r="BS202" s="619">
        <v>0</v>
      </c>
      <c r="BT202" s="619">
        <v>0</v>
      </c>
      <c r="BU202" s="619">
        <v>0</v>
      </c>
      <c r="BV202" s="619">
        <v>1366058</v>
      </c>
      <c r="BW202" s="619">
        <v>-262822</v>
      </c>
      <c r="BX202" s="620" t="s">
        <v>630</v>
      </c>
      <c r="BY202" s="620" t="s">
        <v>557</v>
      </c>
      <c r="BZ202" s="610" t="s">
        <v>474</v>
      </c>
      <c r="CA202" s="611" t="s">
        <v>558</v>
      </c>
      <c r="CB202" s="611" t="s">
        <v>1134</v>
      </c>
      <c r="CC202" s="610" t="s">
        <v>1432</v>
      </c>
    </row>
    <row r="203" spans="1:81" x14ac:dyDescent="0.25">
      <c r="A203" s="610" t="s">
        <v>3385</v>
      </c>
      <c r="B203" s="617" t="s">
        <v>1135</v>
      </c>
      <c r="C203" s="618" t="s">
        <v>1136</v>
      </c>
      <c r="D203" s="619">
        <v>16615898</v>
      </c>
      <c r="E203" s="619">
        <v>0</v>
      </c>
      <c r="F203" s="619">
        <v>16615898</v>
      </c>
      <c r="G203" s="619">
        <v>0</v>
      </c>
      <c r="H203" s="619">
        <v>0</v>
      </c>
      <c r="I203" s="619">
        <v>0</v>
      </c>
      <c r="J203" s="619">
        <v>-40591</v>
      </c>
      <c r="K203" s="619">
        <v>0</v>
      </c>
      <c r="L203" s="619">
        <v>-40591</v>
      </c>
      <c r="M203" s="619">
        <v>0</v>
      </c>
      <c r="N203" s="619">
        <v>0</v>
      </c>
      <c r="O203" s="619">
        <v>0</v>
      </c>
      <c r="P203" s="619">
        <v>-345049</v>
      </c>
      <c r="Q203" s="619">
        <v>0</v>
      </c>
      <c r="R203" s="619">
        <v>-345049</v>
      </c>
      <c r="S203" s="619">
        <v>0</v>
      </c>
      <c r="T203" s="619">
        <v>0</v>
      </c>
      <c r="U203" s="619">
        <v>0</v>
      </c>
      <c r="V203" s="619">
        <v>613065</v>
      </c>
      <c r="W203" s="619">
        <v>0</v>
      </c>
      <c r="X203" s="619">
        <v>613065</v>
      </c>
      <c r="Y203" s="619">
        <v>0</v>
      </c>
      <c r="Z203" s="619">
        <v>0</v>
      </c>
      <c r="AA203" s="619">
        <v>0</v>
      </c>
      <c r="AB203" s="619">
        <v>20717</v>
      </c>
      <c r="AC203" s="619">
        <v>0</v>
      </c>
      <c r="AD203" s="619">
        <v>20717</v>
      </c>
      <c r="AE203" s="619">
        <v>1450720</v>
      </c>
      <c r="AF203" s="619">
        <v>0</v>
      </c>
      <c r="AG203" s="619">
        <v>1450720</v>
      </c>
      <c r="AH203" s="619">
        <v>-635175</v>
      </c>
      <c r="AI203" s="619">
        <v>0</v>
      </c>
      <c r="AJ203" s="619">
        <v>-635175</v>
      </c>
      <c r="AK203" s="619">
        <v>17720176</v>
      </c>
      <c r="AL203" s="619">
        <v>0</v>
      </c>
      <c r="AM203" s="619">
        <v>17720176</v>
      </c>
      <c r="AN203" s="619">
        <v>0</v>
      </c>
      <c r="AO203" s="619">
        <v>0</v>
      </c>
      <c r="AP203" s="619">
        <v>0</v>
      </c>
      <c r="AQ203" s="619">
        <v>0</v>
      </c>
      <c r="AR203" s="619">
        <v>0</v>
      </c>
      <c r="AS203" s="619">
        <v>0</v>
      </c>
      <c r="AT203" s="619">
        <v>0</v>
      </c>
      <c r="AU203" s="619">
        <v>0</v>
      </c>
      <c r="AV203" s="619">
        <v>0</v>
      </c>
      <c r="AW203" s="619">
        <v>0</v>
      </c>
      <c r="AX203" s="619">
        <v>0</v>
      </c>
      <c r="AY203" s="619">
        <v>0</v>
      </c>
      <c r="AZ203" s="619">
        <v>0</v>
      </c>
      <c r="BA203" s="619">
        <v>0</v>
      </c>
      <c r="BB203" s="619">
        <v>0</v>
      </c>
      <c r="BC203" s="619">
        <v>0</v>
      </c>
      <c r="BD203" s="619">
        <v>0</v>
      </c>
      <c r="BE203" s="619">
        <v>0</v>
      </c>
      <c r="BF203" s="619">
        <v>0</v>
      </c>
      <c r="BG203" s="619">
        <v>0</v>
      </c>
      <c r="BH203" s="619">
        <v>0</v>
      </c>
      <c r="BI203" s="619">
        <v>0</v>
      </c>
      <c r="BJ203" s="619">
        <v>0</v>
      </c>
      <c r="BK203" s="619">
        <v>0</v>
      </c>
      <c r="BL203" s="619">
        <v>0</v>
      </c>
      <c r="BM203" s="619">
        <v>0</v>
      </c>
      <c r="BN203" s="619">
        <v>0</v>
      </c>
      <c r="BO203" s="619">
        <v>0</v>
      </c>
      <c r="BP203" s="619">
        <v>0</v>
      </c>
      <c r="BQ203" s="619">
        <v>0</v>
      </c>
      <c r="BR203" s="619">
        <v>0</v>
      </c>
      <c r="BS203" s="619">
        <v>0</v>
      </c>
      <c r="BT203" s="619">
        <v>0</v>
      </c>
      <c r="BU203" s="619">
        <v>0</v>
      </c>
      <c r="BV203" s="619">
        <v>1815231</v>
      </c>
      <c r="BW203" s="619">
        <v>-238585</v>
      </c>
      <c r="BX203" s="620" t="s">
        <v>781</v>
      </c>
      <c r="BY203" s="620" t="s">
        <v>601</v>
      </c>
      <c r="BZ203" s="610" t="s">
        <v>474</v>
      </c>
      <c r="CA203" s="611" t="s">
        <v>475</v>
      </c>
      <c r="CB203" s="611" t="s">
        <v>1137</v>
      </c>
      <c r="CC203" s="610" t="s">
        <v>3368</v>
      </c>
    </row>
    <row r="204" spans="1:81" x14ac:dyDescent="0.25">
      <c r="A204" s="610" t="s">
        <v>3385</v>
      </c>
      <c r="B204" s="617" t="s">
        <v>1138</v>
      </c>
      <c r="C204" s="618" t="s">
        <v>1139</v>
      </c>
      <c r="D204" s="619">
        <v>73309851</v>
      </c>
      <c r="E204" s="619">
        <v>1302286</v>
      </c>
      <c r="F204" s="619">
        <v>74612137</v>
      </c>
      <c r="G204" s="619">
        <v>-49955</v>
      </c>
      <c r="H204" s="619">
        <v>0</v>
      </c>
      <c r="I204" s="619">
        <v>-49955</v>
      </c>
      <c r="J204" s="619">
        <v>-574788</v>
      </c>
      <c r="K204" s="619">
        <v>0</v>
      </c>
      <c r="L204" s="619">
        <v>-574788</v>
      </c>
      <c r="M204" s="619">
        <v>0</v>
      </c>
      <c r="N204" s="619">
        <v>0</v>
      </c>
      <c r="O204" s="619">
        <v>0</v>
      </c>
      <c r="P204" s="619">
        <v>-546634</v>
      </c>
      <c r="Q204" s="619">
        <v>0</v>
      </c>
      <c r="R204" s="619">
        <v>-546634</v>
      </c>
      <c r="S204" s="619">
        <v>73497</v>
      </c>
      <c r="T204" s="619">
        <v>0</v>
      </c>
      <c r="U204" s="619">
        <v>73497</v>
      </c>
      <c r="V204" s="619">
        <v>4004674</v>
      </c>
      <c r="W204" s="619">
        <v>0</v>
      </c>
      <c r="X204" s="619">
        <v>4004674</v>
      </c>
      <c r="Y204" s="619">
        <v>0</v>
      </c>
      <c r="Z204" s="619">
        <v>0</v>
      </c>
      <c r="AA204" s="619">
        <v>0</v>
      </c>
      <c r="AB204" s="619">
        <v>-23946</v>
      </c>
      <c r="AC204" s="619">
        <v>0</v>
      </c>
      <c r="AD204" s="619">
        <v>-23946</v>
      </c>
      <c r="AE204" s="619">
        <v>-2199962</v>
      </c>
      <c r="AF204" s="619">
        <v>0</v>
      </c>
      <c r="AG204" s="619">
        <v>-2199962</v>
      </c>
      <c r="AH204" s="619">
        <v>-3303134</v>
      </c>
      <c r="AI204" s="619">
        <v>0</v>
      </c>
      <c r="AJ204" s="619">
        <v>-3303134</v>
      </c>
      <c r="AK204" s="619">
        <v>71264391</v>
      </c>
      <c r="AL204" s="619">
        <v>1302286</v>
      </c>
      <c r="AM204" s="619">
        <v>72566677</v>
      </c>
      <c r="AN204" s="619">
        <v>1302286</v>
      </c>
      <c r="AO204" s="619">
        <v>1302286</v>
      </c>
      <c r="AP204" s="619">
        <v>2299164</v>
      </c>
      <c r="AQ204" s="619">
        <v>9182</v>
      </c>
      <c r="AR204" s="619">
        <v>2308346</v>
      </c>
      <c r="AS204" s="619">
        <v>0</v>
      </c>
      <c r="AT204" s="619">
        <v>0</v>
      </c>
      <c r="AU204" s="619">
        <v>0</v>
      </c>
      <c r="AV204" s="619">
        <v>50743</v>
      </c>
      <c r="AW204" s="619">
        <v>50743</v>
      </c>
      <c r="AX204" s="619">
        <v>414276</v>
      </c>
      <c r="AY204" s="619">
        <v>414276</v>
      </c>
      <c r="AZ204" s="619">
        <v>929571</v>
      </c>
      <c r="BA204" s="619">
        <v>0</v>
      </c>
      <c r="BB204" s="619">
        <v>0</v>
      </c>
      <c r="BC204" s="619">
        <v>0</v>
      </c>
      <c r="BD204" s="619">
        <v>0</v>
      </c>
      <c r="BE204" s="619">
        <v>0</v>
      </c>
      <c r="BF204" s="619">
        <v>0</v>
      </c>
      <c r="BG204" s="619">
        <v>0</v>
      </c>
      <c r="BH204" s="619">
        <v>0</v>
      </c>
      <c r="BI204" s="619">
        <v>0</v>
      </c>
      <c r="BJ204" s="619">
        <v>0</v>
      </c>
      <c r="BK204" s="619">
        <v>0</v>
      </c>
      <c r="BL204" s="619">
        <v>0</v>
      </c>
      <c r="BM204" s="619">
        <v>0</v>
      </c>
      <c r="BN204" s="619">
        <v>0</v>
      </c>
      <c r="BO204" s="619">
        <v>0</v>
      </c>
      <c r="BP204" s="619">
        <v>0</v>
      </c>
      <c r="BQ204" s="619">
        <v>0</v>
      </c>
      <c r="BR204" s="619">
        <v>0</v>
      </c>
      <c r="BS204" s="619">
        <v>0</v>
      </c>
      <c r="BT204" s="619">
        <v>0</v>
      </c>
      <c r="BU204" s="619">
        <v>0</v>
      </c>
      <c r="BV204" s="619">
        <v>5689185</v>
      </c>
      <c r="BW204" s="619">
        <v>-1279620</v>
      </c>
      <c r="BX204" s="620" t="s">
        <v>513</v>
      </c>
      <c r="BY204" s="620" t="s">
        <v>514</v>
      </c>
      <c r="BZ204" s="610" t="s">
        <v>515</v>
      </c>
      <c r="CA204" s="611" t="s">
        <v>516</v>
      </c>
      <c r="CB204" s="611" t="s">
        <v>1140</v>
      </c>
      <c r="CC204" s="610" t="s">
        <v>1432</v>
      </c>
    </row>
    <row r="205" spans="1:81" x14ac:dyDescent="0.25">
      <c r="A205" s="610" t="s">
        <v>3385</v>
      </c>
      <c r="B205" s="617" t="s">
        <v>1141</v>
      </c>
      <c r="C205" s="618" t="s">
        <v>1142</v>
      </c>
      <c r="D205" s="619">
        <v>56538681</v>
      </c>
      <c r="E205" s="619">
        <v>0</v>
      </c>
      <c r="F205" s="619">
        <v>56538681</v>
      </c>
      <c r="G205" s="619">
        <v>0</v>
      </c>
      <c r="H205" s="619">
        <v>0</v>
      </c>
      <c r="I205" s="619">
        <v>0</v>
      </c>
      <c r="J205" s="619">
        <v>-218637</v>
      </c>
      <c r="K205" s="619">
        <v>0</v>
      </c>
      <c r="L205" s="619">
        <v>-218637</v>
      </c>
      <c r="M205" s="619">
        <v>109093</v>
      </c>
      <c r="N205" s="619">
        <v>0</v>
      </c>
      <c r="O205" s="619">
        <v>109093</v>
      </c>
      <c r="P205" s="619">
        <v>-105216</v>
      </c>
      <c r="Q205" s="619">
        <v>0</v>
      </c>
      <c r="R205" s="619">
        <v>-105216</v>
      </c>
      <c r="S205" s="619">
        <v>405</v>
      </c>
      <c r="T205" s="619">
        <v>0</v>
      </c>
      <c r="U205" s="619">
        <v>405</v>
      </c>
      <c r="V205" s="619">
        <v>137821</v>
      </c>
      <c r="W205" s="619">
        <v>0</v>
      </c>
      <c r="X205" s="619">
        <v>137821</v>
      </c>
      <c r="Y205" s="619">
        <v>0</v>
      </c>
      <c r="Z205" s="619">
        <v>0</v>
      </c>
      <c r="AA205" s="619">
        <v>0</v>
      </c>
      <c r="AB205" s="619">
        <v>0</v>
      </c>
      <c r="AC205" s="619">
        <v>0</v>
      </c>
      <c r="AD205" s="619">
        <v>0</v>
      </c>
      <c r="AE205" s="619">
        <v>-2829961</v>
      </c>
      <c r="AF205" s="619">
        <v>0</v>
      </c>
      <c r="AG205" s="619">
        <v>-2829961</v>
      </c>
      <c r="AH205" s="619">
        <v>-3309636</v>
      </c>
      <c r="AI205" s="619">
        <v>0</v>
      </c>
      <c r="AJ205" s="619">
        <v>-3309636</v>
      </c>
      <c r="AK205" s="619">
        <v>50541187</v>
      </c>
      <c r="AL205" s="619">
        <v>0</v>
      </c>
      <c r="AM205" s="619">
        <v>50541187</v>
      </c>
      <c r="AN205" s="619">
        <v>0</v>
      </c>
      <c r="AO205" s="619">
        <v>0</v>
      </c>
      <c r="AP205" s="619">
        <v>21917</v>
      </c>
      <c r="AQ205" s="619">
        <v>0</v>
      </c>
      <c r="AR205" s="619">
        <v>21917</v>
      </c>
      <c r="AS205" s="619">
        <v>0</v>
      </c>
      <c r="AT205" s="619">
        <v>0</v>
      </c>
      <c r="AU205" s="619">
        <v>0</v>
      </c>
      <c r="AV205" s="619">
        <v>0</v>
      </c>
      <c r="AW205" s="619">
        <v>0</v>
      </c>
      <c r="AX205" s="619">
        <v>0</v>
      </c>
      <c r="AY205" s="619">
        <v>0</v>
      </c>
      <c r="AZ205" s="619">
        <v>0</v>
      </c>
      <c r="BA205" s="619">
        <v>0</v>
      </c>
      <c r="BB205" s="619">
        <v>0</v>
      </c>
      <c r="BC205" s="619">
        <v>0</v>
      </c>
      <c r="BD205" s="619">
        <v>0</v>
      </c>
      <c r="BE205" s="619">
        <v>0</v>
      </c>
      <c r="BF205" s="619">
        <v>0</v>
      </c>
      <c r="BG205" s="619">
        <v>0</v>
      </c>
      <c r="BH205" s="619">
        <v>0</v>
      </c>
      <c r="BI205" s="619">
        <v>0</v>
      </c>
      <c r="BJ205" s="619">
        <v>0</v>
      </c>
      <c r="BK205" s="619">
        <v>0</v>
      </c>
      <c r="BL205" s="619">
        <v>0</v>
      </c>
      <c r="BM205" s="619">
        <v>0</v>
      </c>
      <c r="BN205" s="619">
        <v>0</v>
      </c>
      <c r="BO205" s="619">
        <v>0</v>
      </c>
      <c r="BP205" s="619">
        <v>0</v>
      </c>
      <c r="BQ205" s="619">
        <v>0</v>
      </c>
      <c r="BR205" s="619">
        <v>0</v>
      </c>
      <c r="BS205" s="619">
        <v>0</v>
      </c>
      <c r="BT205" s="619">
        <v>0</v>
      </c>
      <c r="BU205" s="619">
        <v>0</v>
      </c>
      <c r="BV205" s="619">
        <v>3344041</v>
      </c>
      <c r="BW205" s="619">
        <v>-2124839</v>
      </c>
      <c r="BX205" s="620" t="s">
        <v>1060</v>
      </c>
      <c r="BY205" s="620" t="s">
        <v>473</v>
      </c>
      <c r="BZ205" s="610" t="s">
        <v>474</v>
      </c>
      <c r="CA205" s="611" t="s">
        <v>548</v>
      </c>
      <c r="CB205" s="611" t="s">
        <v>1143</v>
      </c>
      <c r="CC205" s="610" t="s">
        <v>3368</v>
      </c>
    </row>
    <row r="206" spans="1:81" x14ac:dyDescent="0.25">
      <c r="A206" s="610" t="s">
        <v>3386</v>
      </c>
      <c r="B206" s="617" t="s">
        <v>1144</v>
      </c>
      <c r="C206" s="618" t="s">
        <v>1145</v>
      </c>
      <c r="D206" s="619">
        <v>49640681</v>
      </c>
      <c r="E206" s="619">
        <v>978094</v>
      </c>
      <c r="F206" s="619">
        <v>50618775</v>
      </c>
      <c r="G206" s="619">
        <v>-109414</v>
      </c>
      <c r="H206" s="619">
        <v>0</v>
      </c>
      <c r="I206" s="619">
        <v>-109414</v>
      </c>
      <c r="J206" s="619">
        <v>0</v>
      </c>
      <c r="K206" s="619">
        <v>0</v>
      </c>
      <c r="L206" s="619">
        <v>0</v>
      </c>
      <c r="M206" s="619">
        <v>-68888</v>
      </c>
      <c r="N206" s="619">
        <v>0</v>
      </c>
      <c r="O206" s="619">
        <v>-68888</v>
      </c>
      <c r="P206" s="619">
        <v>74900</v>
      </c>
      <c r="Q206" s="619">
        <v>0</v>
      </c>
      <c r="R206" s="619">
        <v>74900</v>
      </c>
      <c r="S206" s="619">
        <v>0</v>
      </c>
      <c r="T206" s="619">
        <v>0</v>
      </c>
      <c r="U206" s="619">
        <v>0</v>
      </c>
      <c r="V206" s="619">
        <v>2438771</v>
      </c>
      <c r="W206" s="619">
        <v>0</v>
      </c>
      <c r="X206" s="619">
        <v>2438771</v>
      </c>
      <c r="Y206" s="619">
        <v>0</v>
      </c>
      <c r="Z206" s="619">
        <v>0</v>
      </c>
      <c r="AA206" s="619">
        <v>0</v>
      </c>
      <c r="AB206" s="619">
        <v>-279229</v>
      </c>
      <c r="AC206" s="619">
        <v>0</v>
      </c>
      <c r="AD206" s="619">
        <v>-279229</v>
      </c>
      <c r="AE206" s="619">
        <v>-208128</v>
      </c>
      <c r="AF206" s="619">
        <v>-1624</v>
      </c>
      <c r="AG206" s="619">
        <v>-209752</v>
      </c>
      <c r="AH206" s="619">
        <v>-1887331</v>
      </c>
      <c r="AI206" s="619">
        <v>-30193</v>
      </c>
      <c r="AJ206" s="619">
        <v>-1917524</v>
      </c>
      <c r="AK206" s="619">
        <v>49601363</v>
      </c>
      <c r="AL206" s="619">
        <v>946277</v>
      </c>
      <c r="AM206" s="619">
        <v>50547640</v>
      </c>
      <c r="AN206" s="619">
        <v>946277</v>
      </c>
      <c r="AO206" s="619">
        <v>946277</v>
      </c>
      <c r="AP206" s="619">
        <v>0</v>
      </c>
      <c r="AQ206" s="619">
        <v>0</v>
      </c>
      <c r="AR206" s="619">
        <v>0</v>
      </c>
      <c r="AS206" s="619">
        <v>0</v>
      </c>
      <c r="AT206" s="619">
        <v>0</v>
      </c>
      <c r="AU206" s="619">
        <v>0</v>
      </c>
      <c r="AV206" s="619">
        <v>100854</v>
      </c>
      <c r="AW206" s="619">
        <v>100854</v>
      </c>
      <c r="AX206" s="619">
        <v>795116</v>
      </c>
      <c r="AY206" s="619">
        <v>795116</v>
      </c>
      <c r="AZ206" s="619">
        <v>252015</v>
      </c>
      <c r="BA206" s="619">
        <v>0</v>
      </c>
      <c r="BB206" s="619">
        <v>0</v>
      </c>
      <c r="BC206" s="619">
        <v>0</v>
      </c>
      <c r="BD206" s="619">
        <v>0</v>
      </c>
      <c r="BE206" s="619">
        <v>0</v>
      </c>
      <c r="BF206" s="619">
        <v>0</v>
      </c>
      <c r="BG206" s="619">
        <v>0</v>
      </c>
      <c r="BH206" s="619">
        <v>0</v>
      </c>
      <c r="BI206" s="619">
        <v>0</v>
      </c>
      <c r="BJ206" s="619">
        <v>0</v>
      </c>
      <c r="BK206" s="619">
        <v>0</v>
      </c>
      <c r="BL206" s="619">
        <v>0</v>
      </c>
      <c r="BM206" s="619">
        <v>0</v>
      </c>
      <c r="BN206" s="619">
        <v>0</v>
      </c>
      <c r="BO206" s="619">
        <v>0</v>
      </c>
      <c r="BP206" s="619">
        <v>0</v>
      </c>
      <c r="BQ206" s="619">
        <v>0</v>
      </c>
      <c r="BR206" s="619">
        <v>0</v>
      </c>
      <c r="BS206" s="619">
        <v>0</v>
      </c>
      <c r="BT206" s="619">
        <v>0</v>
      </c>
      <c r="BU206" s="619">
        <v>0</v>
      </c>
      <c r="BV206" s="619">
        <v>911547</v>
      </c>
      <c r="BW206" s="619">
        <v>-1536199</v>
      </c>
      <c r="BX206" s="620" t="s">
        <v>788</v>
      </c>
      <c r="BY206" s="620" t="s">
        <v>473</v>
      </c>
      <c r="BZ206" s="610" t="s">
        <v>474</v>
      </c>
      <c r="CA206" s="611" t="s">
        <v>475</v>
      </c>
      <c r="CB206" s="611" t="s">
        <v>1146</v>
      </c>
      <c r="CC206" s="610" t="s">
        <v>1432</v>
      </c>
    </row>
    <row r="207" spans="1:81" x14ac:dyDescent="0.25">
      <c r="A207" s="610" t="s">
        <v>3385</v>
      </c>
      <c r="B207" s="617" t="s">
        <v>1147</v>
      </c>
      <c r="C207" s="618" t="s">
        <v>1148</v>
      </c>
      <c r="D207" s="619">
        <v>25422324</v>
      </c>
      <c r="E207" s="619">
        <v>0</v>
      </c>
      <c r="F207" s="619">
        <v>25422324</v>
      </c>
      <c r="G207" s="619">
        <v>-33255</v>
      </c>
      <c r="H207" s="619">
        <v>0</v>
      </c>
      <c r="I207" s="619">
        <v>-33255</v>
      </c>
      <c r="J207" s="619">
        <v>-1810</v>
      </c>
      <c r="K207" s="619">
        <v>0</v>
      </c>
      <c r="L207" s="619">
        <v>-1810</v>
      </c>
      <c r="M207" s="619">
        <v>0</v>
      </c>
      <c r="N207" s="619">
        <v>0</v>
      </c>
      <c r="O207" s="619">
        <v>0</v>
      </c>
      <c r="P207" s="619">
        <v>-20677</v>
      </c>
      <c r="Q207" s="619">
        <v>0</v>
      </c>
      <c r="R207" s="619">
        <v>-20677</v>
      </c>
      <c r="S207" s="619">
        <v>108900</v>
      </c>
      <c r="T207" s="619">
        <v>0</v>
      </c>
      <c r="U207" s="619">
        <v>108900</v>
      </c>
      <c r="V207" s="619">
        <v>1867339</v>
      </c>
      <c r="W207" s="619">
        <v>0</v>
      </c>
      <c r="X207" s="619">
        <v>1867339</v>
      </c>
      <c r="Y207" s="619">
        <v>0</v>
      </c>
      <c r="Z207" s="619">
        <v>0</v>
      </c>
      <c r="AA207" s="619">
        <v>0</v>
      </c>
      <c r="AB207" s="619">
        <v>0</v>
      </c>
      <c r="AC207" s="619">
        <v>0</v>
      </c>
      <c r="AD207" s="619">
        <v>0</v>
      </c>
      <c r="AE207" s="619">
        <v>0</v>
      </c>
      <c r="AF207" s="619">
        <v>0</v>
      </c>
      <c r="AG207" s="619">
        <v>0</v>
      </c>
      <c r="AH207" s="619">
        <v>-918586</v>
      </c>
      <c r="AI207" s="619">
        <v>0</v>
      </c>
      <c r="AJ207" s="619">
        <v>-918586</v>
      </c>
      <c r="AK207" s="619">
        <v>26426045</v>
      </c>
      <c r="AL207" s="619">
        <v>0</v>
      </c>
      <c r="AM207" s="619">
        <v>26426045</v>
      </c>
      <c r="AN207" s="619">
        <v>0</v>
      </c>
      <c r="AO207" s="619">
        <v>0</v>
      </c>
      <c r="AP207" s="619">
        <v>870659</v>
      </c>
      <c r="AQ207" s="619">
        <v>0</v>
      </c>
      <c r="AR207" s="619">
        <v>870659</v>
      </c>
      <c r="AS207" s="619">
        <v>0</v>
      </c>
      <c r="AT207" s="619">
        <v>0</v>
      </c>
      <c r="AU207" s="619">
        <v>0</v>
      </c>
      <c r="AV207" s="619">
        <v>0</v>
      </c>
      <c r="AW207" s="619">
        <v>0</v>
      </c>
      <c r="AX207" s="619">
        <v>0</v>
      </c>
      <c r="AY207" s="619">
        <v>0</v>
      </c>
      <c r="AZ207" s="619">
        <v>0</v>
      </c>
      <c r="BA207" s="619">
        <v>0</v>
      </c>
      <c r="BB207" s="619">
        <v>0</v>
      </c>
      <c r="BC207" s="619">
        <v>0</v>
      </c>
      <c r="BD207" s="619">
        <v>0</v>
      </c>
      <c r="BE207" s="619">
        <v>0</v>
      </c>
      <c r="BF207" s="619">
        <v>0</v>
      </c>
      <c r="BG207" s="619">
        <v>0</v>
      </c>
      <c r="BH207" s="619">
        <v>0</v>
      </c>
      <c r="BI207" s="619">
        <v>0</v>
      </c>
      <c r="BJ207" s="619">
        <v>0</v>
      </c>
      <c r="BK207" s="619">
        <v>0</v>
      </c>
      <c r="BL207" s="619">
        <v>0</v>
      </c>
      <c r="BM207" s="619">
        <v>0</v>
      </c>
      <c r="BN207" s="619">
        <v>0</v>
      </c>
      <c r="BO207" s="619">
        <v>0</v>
      </c>
      <c r="BP207" s="619">
        <v>0</v>
      </c>
      <c r="BQ207" s="619">
        <v>0</v>
      </c>
      <c r="BR207" s="619">
        <v>0</v>
      </c>
      <c r="BS207" s="619">
        <v>0</v>
      </c>
      <c r="BT207" s="619">
        <v>0</v>
      </c>
      <c r="BU207" s="619">
        <v>0</v>
      </c>
      <c r="BV207" s="619">
        <v>997789</v>
      </c>
      <c r="BW207" s="619">
        <v>-582778</v>
      </c>
      <c r="BX207" s="620" t="s">
        <v>488</v>
      </c>
      <c r="BY207" s="620" t="s">
        <v>489</v>
      </c>
      <c r="BZ207" s="610" t="s">
        <v>474</v>
      </c>
      <c r="CA207" s="611" t="s">
        <v>481</v>
      </c>
      <c r="CB207" s="611" t="s">
        <v>1149</v>
      </c>
      <c r="CC207" s="610" t="s">
        <v>1432</v>
      </c>
    </row>
    <row r="208" spans="1:81" x14ac:dyDescent="0.25">
      <c r="A208" s="610" t="s">
        <v>3385</v>
      </c>
      <c r="B208" s="617" t="s">
        <v>1150</v>
      </c>
      <c r="C208" s="618" t="s">
        <v>1151</v>
      </c>
      <c r="D208" s="619">
        <v>51352983</v>
      </c>
      <c r="E208" s="619">
        <v>0</v>
      </c>
      <c r="F208" s="619">
        <v>51352983</v>
      </c>
      <c r="G208" s="619">
        <v>-35615</v>
      </c>
      <c r="H208" s="619">
        <v>0</v>
      </c>
      <c r="I208" s="619">
        <v>-35615</v>
      </c>
      <c r="J208" s="619">
        <v>-457811</v>
      </c>
      <c r="K208" s="619">
        <v>0</v>
      </c>
      <c r="L208" s="619">
        <v>-457811</v>
      </c>
      <c r="M208" s="619">
        <v>53535</v>
      </c>
      <c r="N208" s="619">
        <v>0</v>
      </c>
      <c r="O208" s="619">
        <v>53535</v>
      </c>
      <c r="P208" s="619">
        <v>-186997</v>
      </c>
      <c r="Q208" s="619">
        <v>0</v>
      </c>
      <c r="R208" s="619">
        <v>-186997</v>
      </c>
      <c r="S208" s="619">
        <v>0</v>
      </c>
      <c r="T208" s="619">
        <v>0</v>
      </c>
      <c r="U208" s="619">
        <v>0</v>
      </c>
      <c r="V208" s="619">
        <v>737727</v>
      </c>
      <c r="W208" s="619">
        <v>0</v>
      </c>
      <c r="X208" s="619">
        <v>737727</v>
      </c>
      <c r="Y208" s="619">
        <v>0</v>
      </c>
      <c r="Z208" s="619">
        <v>0</v>
      </c>
      <c r="AA208" s="619">
        <v>0</v>
      </c>
      <c r="AB208" s="619">
        <v>19004</v>
      </c>
      <c r="AC208" s="619">
        <v>0</v>
      </c>
      <c r="AD208" s="619">
        <v>19004</v>
      </c>
      <c r="AE208" s="619">
        <v>838640</v>
      </c>
      <c r="AF208" s="619">
        <v>0</v>
      </c>
      <c r="AG208" s="619">
        <v>838640</v>
      </c>
      <c r="AH208" s="619">
        <v>-4749053</v>
      </c>
      <c r="AI208" s="619">
        <v>0</v>
      </c>
      <c r="AJ208" s="619">
        <v>-4749053</v>
      </c>
      <c r="AK208" s="619">
        <v>48030224</v>
      </c>
      <c r="AL208" s="619">
        <v>0</v>
      </c>
      <c r="AM208" s="619">
        <v>48030224</v>
      </c>
      <c r="AN208" s="619">
        <v>0</v>
      </c>
      <c r="AO208" s="619">
        <v>0</v>
      </c>
      <c r="AP208" s="619">
        <v>0</v>
      </c>
      <c r="AQ208" s="619">
        <v>0</v>
      </c>
      <c r="AR208" s="619">
        <v>0</v>
      </c>
      <c r="AS208" s="619">
        <v>0</v>
      </c>
      <c r="AT208" s="619">
        <v>0</v>
      </c>
      <c r="AU208" s="619">
        <v>0</v>
      </c>
      <c r="AV208" s="619">
        <v>0</v>
      </c>
      <c r="AW208" s="619">
        <v>0</v>
      </c>
      <c r="AX208" s="619">
        <v>0</v>
      </c>
      <c r="AY208" s="619">
        <v>0</v>
      </c>
      <c r="AZ208" s="619">
        <v>0</v>
      </c>
      <c r="BA208" s="619">
        <v>0</v>
      </c>
      <c r="BB208" s="619">
        <v>0</v>
      </c>
      <c r="BC208" s="619">
        <v>0</v>
      </c>
      <c r="BD208" s="619">
        <v>0</v>
      </c>
      <c r="BE208" s="619">
        <v>0</v>
      </c>
      <c r="BF208" s="619">
        <v>0</v>
      </c>
      <c r="BG208" s="619">
        <v>0</v>
      </c>
      <c r="BH208" s="619">
        <v>0</v>
      </c>
      <c r="BI208" s="619">
        <v>0</v>
      </c>
      <c r="BJ208" s="619">
        <v>0</v>
      </c>
      <c r="BK208" s="619">
        <v>0</v>
      </c>
      <c r="BL208" s="619">
        <v>0</v>
      </c>
      <c r="BM208" s="619">
        <v>0</v>
      </c>
      <c r="BN208" s="619">
        <v>0</v>
      </c>
      <c r="BO208" s="619">
        <v>0</v>
      </c>
      <c r="BP208" s="619">
        <v>0</v>
      </c>
      <c r="BQ208" s="619">
        <v>0</v>
      </c>
      <c r="BR208" s="619">
        <v>0</v>
      </c>
      <c r="BS208" s="619">
        <v>0</v>
      </c>
      <c r="BT208" s="619">
        <v>0</v>
      </c>
      <c r="BU208" s="619">
        <v>0</v>
      </c>
      <c r="BV208" s="619">
        <v>1597162</v>
      </c>
      <c r="BW208" s="619">
        <v>-1050171</v>
      </c>
      <c r="BX208" s="620" t="s">
        <v>525</v>
      </c>
      <c r="BY208" s="620" t="s">
        <v>526</v>
      </c>
      <c r="BZ208" s="610" t="s">
        <v>474</v>
      </c>
      <c r="CA208" s="611" t="s">
        <v>475</v>
      </c>
      <c r="CB208" s="611" t="s">
        <v>1152</v>
      </c>
      <c r="CC208" s="610" t="s">
        <v>1432</v>
      </c>
    </row>
    <row r="209" spans="1:81" x14ac:dyDescent="0.25">
      <c r="A209" s="610" t="s">
        <v>3385</v>
      </c>
      <c r="B209" s="617" t="s">
        <v>1153</v>
      </c>
      <c r="C209" s="618" t="s">
        <v>1154</v>
      </c>
      <c r="D209" s="619">
        <v>10803369</v>
      </c>
      <c r="E209" s="619">
        <v>0</v>
      </c>
      <c r="F209" s="619">
        <v>10803369</v>
      </c>
      <c r="G209" s="619">
        <v>-4457</v>
      </c>
      <c r="H209" s="619">
        <v>0</v>
      </c>
      <c r="I209" s="619">
        <v>-4457</v>
      </c>
      <c r="J209" s="619">
        <v>-54603</v>
      </c>
      <c r="K209" s="619">
        <v>0</v>
      </c>
      <c r="L209" s="619">
        <v>-54603</v>
      </c>
      <c r="M209" s="619">
        <v>0</v>
      </c>
      <c r="N209" s="619">
        <v>0</v>
      </c>
      <c r="O209" s="619">
        <v>0</v>
      </c>
      <c r="P209" s="619">
        <v>-40910</v>
      </c>
      <c r="Q209" s="619">
        <v>0</v>
      </c>
      <c r="R209" s="619">
        <v>-40910</v>
      </c>
      <c r="S209" s="619">
        <v>0</v>
      </c>
      <c r="T209" s="619">
        <v>0</v>
      </c>
      <c r="U209" s="619">
        <v>0</v>
      </c>
      <c r="V209" s="619">
        <v>546740</v>
      </c>
      <c r="W209" s="619">
        <v>0</v>
      </c>
      <c r="X209" s="619">
        <v>546740</v>
      </c>
      <c r="Y209" s="619">
        <v>0</v>
      </c>
      <c r="Z209" s="619">
        <v>0</v>
      </c>
      <c r="AA209" s="619">
        <v>0</v>
      </c>
      <c r="AB209" s="619">
        <v>0</v>
      </c>
      <c r="AC209" s="619">
        <v>0</v>
      </c>
      <c r="AD209" s="619">
        <v>0</v>
      </c>
      <c r="AE209" s="619">
        <v>-267634</v>
      </c>
      <c r="AF209" s="619">
        <v>0</v>
      </c>
      <c r="AG209" s="619">
        <v>-267634</v>
      </c>
      <c r="AH209" s="619">
        <v>-887501</v>
      </c>
      <c r="AI209" s="619">
        <v>0</v>
      </c>
      <c r="AJ209" s="619">
        <v>-887501</v>
      </c>
      <c r="AK209" s="619">
        <v>10149607</v>
      </c>
      <c r="AL209" s="619">
        <v>0</v>
      </c>
      <c r="AM209" s="619">
        <v>10149607</v>
      </c>
      <c r="AN209" s="619">
        <v>0</v>
      </c>
      <c r="AO209" s="619">
        <v>0</v>
      </c>
      <c r="AP209" s="619">
        <v>35217</v>
      </c>
      <c r="AQ209" s="619">
        <v>0</v>
      </c>
      <c r="AR209" s="619">
        <v>35217</v>
      </c>
      <c r="AS209" s="619">
        <v>0</v>
      </c>
      <c r="AT209" s="619">
        <v>0</v>
      </c>
      <c r="AU209" s="619">
        <v>0</v>
      </c>
      <c r="AV209" s="619">
        <v>0</v>
      </c>
      <c r="AW209" s="619">
        <v>0</v>
      </c>
      <c r="AX209" s="619">
        <v>0</v>
      </c>
      <c r="AY209" s="619">
        <v>0</v>
      </c>
      <c r="AZ209" s="619">
        <v>0</v>
      </c>
      <c r="BA209" s="619">
        <v>0</v>
      </c>
      <c r="BB209" s="619">
        <v>0</v>
      </c>
      <c r="BC209" s="619">
        <v>0</v>
      </c>
      <c r="BD209" s="619">
        <v>0</v>
      </c>
      <c r="BE209" s="619">
        <v>0</v>
      </c>
      <c r="BF209" s="619">
        <v>0</v>
      </c>
      <c r="BG209" s="619">
        <v>0</v>
      </c>
      <c r="BH209" s="619">
        <v>0</v>
      </c>
      <c r="BI209" s="619">
        <v>0</v>
      </c>
      <c r="BJ209" s="619">
        <v>0</v>
      </c>
      <c r="BK209" s="619">
        <v>0</v>
      </c>
      <c r="BL209" s="619">
        <v>0</v>
      </c>
      <c r="BM209" s="619">
        <v>0</v>
      </c>
      <c r="BN209" s="619">
        <v>0</v>
      </c>
      <c r="BO209" s="619">
        <v>0</v>
      </c>
      <c r="BP209" s="619">
        <v>0</v>
      </c>
      <c r="BQ209" s="619">
        <v>0</v>
      </c>
      <c r="BR209" s="619">
        <v>0</v>
      </c>
      <c r="BS209" s="619">
        <v>0</v>
      </c>
      <c r="BT209" s="619">
        <v>0</v>
      </c>
      <c r="BU209" s="619">
        <v>0</v>
      </c>
      <c r="BV209" s="619">
        <v>199732</v>
      </c>
      <c r="BW209" s="619">
        <v>-59272</v>
      </c>
      <c r="BX209" s="620" t="s">
        <v>535</v>
      </c>
      <c r="BY209" s="620" t="s">
        <v>553</v>
      </c>
      <c r="BZ209" s="610" t="s">
        <v>535</v>
      </c>
      <c r="CA209" s="611" t="s">
        <v>481</v>
      </c>
      <c r="CB209" s="611" t="s">
        <v>1155</v>
      </c>
      <c r="CC209" s="610" t="s">
        <v>1432</v>
      </c>
    </row>
    <row r="210" spans="1:81" x14ac:dyDescent="0.25">
      <c r="A210" s="610" t="s">
        <v>3385</v>
      </c>
      <c r="B210" s="617" t="s">
        <v>1156</v>
      </c>
      <c r="C210" s="618" t="s">
        <v>1157</v>
      </c>
      <c r="D210" s="619">
        <v>96190880</v>
      </c>
      <c r="E210" s="619">
        <v>0</v>
      </c>
      <c r="F210" s="619">
        <v>96190880</v>
      </c>
      <c r="G210" s="619">
        <v>-127542</v>
      </c>
      <c r="H210" s="619">
        <v>0</v>
      </c>
      <c r="I210" s="619">
        <v>-127542</v>
      </c>
      <c r="J210" s="619">
        <v>-3133672</v>
      </c>
      <c r="K210" s="619">
        <v>0</v>
      </c>
      <c r="L210" s="619">
        <v>-3133672</v>
      </c>
      <c r="M210" s="619">
        <v>0</v>
      </c>
      <c r="N210" s="619">
        <v>0</v>
      </c>
      <c r="O210" s="619">
        <v>0</v>
      </c>
      <c r="P210" s="619">
        <v>-2495088</v>
      </c>
      <c r="Q210" s="619">
        <v>0</v>
      </c>
      <c r="R210" s="619">
        <v>-2495088</v>
      </c>
      <c r="S210" s="619">
        <v>1185956</v>
      </c>
      <c r="T210" s="619">
        <v>0</v>
      </c>
      <c r="U210" s="619">
        <v>1185956</v>
      </c>
      <c r="V210" s="619">
        <v>8881849</v>
      </c>
      <c r="W210" s="619">
        <v>0</v>
      </c>
      <c r="X210" s="619">
        <v>8881849</v>
      </c>
      <c r="Y210" s="619">
        <v>0</v>
      </c>
      <c r="Z210" s="619">
        <v>0</v>
      </c>
      <c r="AA210" s="619">
        <v>0</v>
      </c>
      <c r="AB210" s="619">
        <v>0</v>
      </c>
      <c r="AC210" s="619">
        <v>0</v>
      </c>
      <c r="AD210" s="619">
        <v>0</v>
      </c>
      <c r="AE210" s="619">
        <v>348224</v>
      </c>
      <c r="AF210" s="619">
        <v>0</v>
      </c>
      <c r="AG210" s="619">
        <v>348224</v>
      </c>
      <c r="AH210" s="619">
        <v>-6548933</v>
      </c>
      <c r="AI210" s="619">
        <v>0</v>
      </c>
      <c r="AJ210" s="619">
        <v>-6548933</v>
      </c>
      <c r="AK210" s="619">
        <v>97435346</v>
      </c>
      <c r="AL210" s="619">
        <v>0</v>
      </c>
      <c r="AM210" s="619">
        <v>97435346</v>
      </c>
      <c r="AN210" s="619">
        <v>0</v>
      </c>
      <c r="AO210" s="619">
        <v>0</v>
      </c>
      <c r="AP210" s="619">
        <v>133586</v>
      </c>
      <c r="AQ210" s="619">
        <v>0</v>
      </c>
      <c r="AR210" s="619">
        <v>133586</v>
      </c>
      <c r="AS210" s="619">
        <v>0</v>
      </c>
      <c r="AT210" s="619">
        <v>0</v>
      </c>
      <c r="AU210" s="619">
        <v>0</v>
      </c>
      <c r="AV210" s="619">
        <v>0</v>
      </c>
      <c r="AW210" s="619">
        <v>0</v>
      </c>
      <c r="AX210" s="619">
        <v>0</v>
      </c>
      <c r="AY210" s="619">
        <v>0</v>
      </c>
      <c r="AZ210" s="619">
        <v>0</v>
      </c>
      <c r="BA210" s="619">
        <v>0</v>
      </c>
      <c r="BB210" s="619">
        <v>0</v>
      </c>
      <c r="BC210" s="619">
        <v>0</v>
      </c>
      <c r="BD210" s="619">
        <v>0</v>
      </c>
      <c r="BE210" s="619">
        <v>0</v>
      </c>
      <c r="BF210" s="619">
        <v>0</v>
      </c>
      <c r="BG210" s="619">
        <v>0</v>
      </c>
      <c r="BH210" s="619">
        <v>0</v>
      </c>
      <c r="BI210" s="619">
        <v>0</v>
      </c>
      <c r="BJ210" s="619">
        <v>0</v>
      </c>
      <c r="BK210" s="619">
        <v>0</v>
      </c>
      <c r="BL210" s="619">
        <v>0</v>
      </c>
      <c r="BM210" s="619">
        <v>0</v>
      </c>
      <c r="BN210" s="619">
        <v>0</v>
      </c>
      <c r="BO210" s="619">
        <v>0</v>
      </c>
      <c r="BP210" s="619">
        <v>0</v>
      </c>
      <c r="BQ210" s="619">
        <v>0</v>
      </c>
      <c r="BR210" s="619">
        <v>0</v>
      </c>
      <c r="BS210" s="619">
        <v>0</v>
      </c>
      <c r="BT210" s="619">
        <v>0</v>
      </c>
      <c r="BU210" s="619">
        <v>0</v>
      </c>
      <c r="BV210" s="619">
        <v>21646975</v>
      </c>
      <c r="BW210" s="619">
        <v>-6728324</v>
      </c>
      <c r="BX210" s="620" t="s">
        <v>513</v>
      </c>
      <c r="BY210" s="620" t="s">
        <v>568</v>
      </c>
      <c r="BZ210" s="610" t="s">
        <v>515</v>
      </c>
      <c r="CA210" s="611" t="s">
        <v>558</v>
      </c>
      <c r="CB210" s="611" t="s">
        <v>1158</v>
      </c>
      <c r="CC210" s="610" t="s">
        <v>1432</v>
      </c>
    </row>
    <row r="211" spans="1:81" x14ac:dyDescent="0.25">
      <c r="A211" s="610" t="s">
        <v>3385</v>
      </c>
      <c r="B211" s="617" t="s">
        <v>1159</v>
      </c>
      <c r="C211" s="618" t="s">
        <v>1160</v>
      </c>
      <c r="D211" s="619">
        <v>102514529</v>
      </c>
      <c r="E211" s="619">
        <v>0</v>
      </c>
      <c r="F211" s="619">
        <v>102514529</v>
      </c>
      <c r="G211" s="619">
        <v>-66425</v>
      </c>
      <c r="H211" s="619">
        <v>0</v>
      </c>
      <c r="I211" s="619">
        <v>-66425</v>
      </c>
      <c r="J211" s="619">
        <v>-1521523</v>
      </c>
      <c r="K211" s="619">
        <v>0</v>
      </c>
      <c r="L211" s="619">
        <v>-1521523</v>
      </c>
      <c r="M211" s="619">
        <v>0</v>
      </c>
      <c r="N211" s="619">
        <v>0</v>
      </c>
      <c r="O211" s="619">
        <v>0</v>
      </c>
      <c r="P211" s="619">
        <v>-82111</v>
      </c>
      <c r="Q211" s="619">
        <v>0</v>
      </c>
      <c r="R211" s="619">
        <v>-82111</v>
      </c>
      <c r="S211" s="619">
        <v>0</v>
      </c>
      <c r="T211" s="619">
        <v>0</v>
      </c>
      <c r="U211" s="619">
        <v>0</v>
      </c>
      <c r="V211" s="619">
        <v>0</v>
      </c>
      <c r="W211" s="619">
        <v>0</v>
      </c>
      <c r="X211" s="619">
        <v>0</v>
      </c>
      <c r="Y211" s="619">
        <v>0</v>
      </c>
      <c r="Z211" s="619">
        <v>0</v>
      </c>
      <c r="AA211" s="619">
        <v>0</v>
      </c>
      <c r="AB211" s="619">
        <v>404055</v>
      </c>
      <c r="AC211" s="619">
        <v>0</v>
      </c>
      <c r="AD211" s="619">
        <v>404055</v>
      </c>
      <c r="AE211" s="619">
        <v>188554</v>
      </c>
      <c r="AF211" s="619">
        <v>0</v>
      </c>
      <c r="AG211" s="619">
        <v>188554</v>
      </c>
      <c r="AH211" s="619">
        <v>-787992</v>
      </c>
      <c r="AI211" s="619">
        <v>0</v>
      </c>
      <c r="AJ211" s="619">
        <v>-787992</v>
      </c>
      <c r="AK211" s="619">
        <v>102170610</v>
      </c>
      <c r="AL211" s="619">
        <v>0</v>
      </c>
      <c r="AM211" s="619">
        <v>102170610</v>
      </c>
      <c r="AN211" s="619">
        <v>0</v>
      </c>
      <c r="AO211" s="619">
        <v>0</v>
      </c>
      <c r="AP211" s="619">
        <v>0</v>
      </c>
      <c r="AQ211" s="619">
        <v>0</v>
      </c>
      <c r="AR211" s="619">
        <v>0</v>
      </c>
      <c r="AS211" s="619">
        <v>0</v>
      </c>
      <c r="AT211" s="619">
        <v>0</v>
      </c>
      <c r="AU211" s="619">
        <v>0</v>
      </c>
      <c r="AV211" s="619">
        <v>0</v>
      </c>
      <c r="AW211" s="619">
        <v>0</v>
      </c>
      <c r="AX211" s="619">
        <v>0</v>
      </c>
      <c r="AY211" s="619">
        <v>0</v>
      </c>
      <c r="AZ211" s="619">
        <v>0</v>
      </c>
      <c r="BA211" s="619">
        <v>0</v>
      </c>
      <c r="BB211" s="619">
        <v>0</v>
      </c>
      <c r="BC211" s="619">
        <v>0</v>
      </c>
      <c r="BD211" s="619">
        <v>0</v>
      </c>
      <c r="BE211" s="619">
        <v>0</v>
      </c>
      <c r="BF211" s="619">
        <v>0</v>
      </c>
      <c r="BG211" s="619">
        <v>0</v>
      </c>
      <c r="BH211" s="619">
        <v>0</v>
      </c>
      <c r="BI211" s="619">
        <v>0</v>
      </c>
      <c r="BJ211" s="619">
        <v>0</v>
      </c>
      <c r="BK211" s="619">
        <v>0</v>
      </c>
      <c r="BL211" s="619">
        <v>0</v>
      </c>
      <c r="BM211" s="619">
        <v>0</v>
      </c>
      <c r="BN211" s="619">
        <v>0</v>
      </c>
      <c r="BO211" s="619">
        <v>0</v>
      </c>
      <c r="BP211" s="619">
        <v>0</v>
      </c>
      <c r="BQ211" s="619">
        <v>0</v>
      </c>
      <c r="BR211" s="619">
        <v>0</v>
      </c>
      <c r="BS211" s="619">
        <v>0</v>
      </c>
      <c r="BT211" s="619">
        <v>0</v>
      </c>
      <c r="BU211" s="619">
        <v>0</v>
      </c>
      <c r="BV211" s="619">
        <v>7810169</v>
      </c>
      <c r="BW211" s="619">
        <v>-754018</v>
      </c>
      <c r="BX211" s="620" t="s">
        <v>513</v>
      </c>
      <c r="BY211" s="620" t="s">
        <v>547</v>
      </c>
      <c r="BZ211" s="610" t="s">
        <v>515</v>
      </c>
      <c r="CA211" s="611" t="s">
        <v>548</v>
      </c>
      <c r="CB211" s="611" t="s">
        <v>1161</v>
      </c>
      <c r="CC211" s="610" t="s">
        <v>3368</v>
      </c>
    </row>
    <row r="212" spans="1:81" x14ac:dyDescent="0.25">
      <c r="A212" s="610" t="s">
        <v>3385</v>
      </c>
      <c r="B212" s="617" t="s">
        <v>1162</v>
      </c>
      <c r="C212" s="618" t="s">
        <v>1163</v>
      </c>
      <c r="D212" s="619">
        <v>59644414</v>
      </c>
      <c r="E212" s="619">
        <v>0</v>
      </c>
      <c r="F212" s="619">
        <v>59644414</v>
      </c>
      <c r="G212" s="619">
        <v>-132269</v>
      </c>
      <c r="H212" s="619">
        <v>0</v>
      </c>
      <c r="I212" s="619">
        <v>-132269</v>
      </c>
      <c r="J212" s="619">
        <v>-1694015</v>
      </c>
      <c r="K212" s="619">
        <v>0</v>
      </c>
      <c r="L212" s="619">
        <v>-1694015</v>
      </c>
      <c r="M212" s="619">
        <v>0</v>
      </c>
      <c r="N212" s="619">
        <v>0</v>
      </c>
      <c r="O212" s="619">
        <v>0</v>
      </c>
      <c r="P212" s="619">
        <v>-1698015</v>
      </c>
      <c r="Q212" s="619">
        <v>0</v>
      </c>
      <c r="R212" s="619">
        <v>-1698015</v>
      </c>
      <c r="S212" s="619">
        <v>34800</v>
      </c>
      <c r="T212" s="619">
        <v>0</v>
      </c>
      <c r="U212" s="619">
        <v>34800</v>
      </c>
      <c r="V212" s="619">
        <v>6204500</v>
      </c>
      <c r="W212" s="619">
        <v>0</v>
      </c>
      <c r="X212" s="619">
        <v>6204500</v>
      </c>
      <c r="Y212" s="619">
        <v>0</v>
      </c>
      <c r="Z212" s="619">
        <v>0</v>
      </c>
      <c r="AA212" s="619">
        <v>0</v>
      </c>
      <c r="AB212" s="619">
        <v>0</v>
      </c>
      <c r="AC212" s="619">
        <v>0</v>
      </c>
      <c r="AD212" s="619">
        <v>0</v>
      </c>
      <c r="AE212" s="619">
        <v>-3440100</v>
      </c>
      <c r="AF212" s="619">
        <v>0</v>
      </c>
      <c r="AG212" s="619">
        <v>-3440100</v>
      </c>
      <c r="AH212" s="619">
        <v>-1749900</v>
      </c>
      <c r="AI212" s="619">
        <v>0</v>
      </c>
      <c r="AJ212" s="619">
        <v>-1749900</v>
      </c>
      <c r="AK212" s="619">
        <v>58863430</v>
      </c>
      <c r="AL212" s="619">
        <v>0</v>
      </c>
      <c r="AM212" s="619">
        <v>58863430</v>
      </c>
      <c r="AN212" s="619">
        <v>0</v>
      </c>
      <c r="AO212" s="619">
        <v>0</v>
      </c>
      <c r="AP212" s="619">
        <v>0</v>
      </c>
      <c r="AQ212" s="619">
        <v>0</v>
      </c>
      <c r="AR212" s="619">
        <v>0</v>
      </c>
      <c r="AS212" s="619">
        <v>0</v>
      </c>
      <c r="AT212" s="619">
        <v>0</v>
      </c>
      <c r="AU212" s="619">
        <v>0</v>
      </c>
      <c r="AV212" s="619">
        <v>0</v>
      </c>
      <c r="AW212" s="619">
        <v>0</v>
      </c>
      <c r="AX212" s="619">
        <v>0</v>
      </c>
      <c r="AY212" s="619">
        <v>0</v>
      </c>
      <c r="AZ212" s="619">
        <v>0</v>
      </c>
      <c r="BA212" s="619">
        <v>0</v>
      </c>
      <c r="BB212" s="619">
        <v>0</v>
      </c>
      <c r="BC212" s="619">
        <v>0</v>
      </c>
      <c r="BD212" s="619">
        <v>0</v>
      </c>
      <c r="BE212" s="619">
        <v>0</v>
      </c>
      <c r="BF212" s="619">
        <v>0</v>
      </c>
      <c r="BG212" s="619">
        <v>0</v>
      </c>
      <c r="BH212" s="619">
        <v>0</v>
      </c>
      <c r="BI212" s="619">
        <v>0</v>
      </c>
      <c r="BJ212" s="619">
        <v>0</v>
      </c>
      <c r="BK212" s="619">
        <v>0</v>
      </c>
      <c r="BL212" s="619">
        <v>0</v>
      </c>
      <c r="BM212" s="619">
        <v>0</v>
      </c>
      <c r="BN212" s="619">
        <v>0</v>
      </c>
      <c r="BO212" s="619">
        <v>0</v>
      </c>
      <c r="BP212" s="619">
        <v>0</v>
      </c>
      <c r="BQ212" s="619">
        <v>0</v>
      </c>
      <c r="BR212" s="619">
        <v>0</v>
      </c>
      <c r="BS212" s="619">
        <v>0</v>
      </c>
      <c r="BT212" s="619">
        <v>0</v>
      </c>
      <c r="BU212" s="619">
        <v>0</v>
      </c>
      <c r="BV212" s="619">
        <v>8277814</v>
      </c>
      <c r="BW212" s="619">
        <v>-2884668</v>
      </c>
      <c r="BX212" s="620" t="s">
        <v>513</v>
      </c>
      <c r="BY212" s="620" t="s">
        <v>938</v>
      </c>
      <c r="BZ212" s="610" t="s">
        <v>515</v>
      </c>
      <c r="CA212" s="611" t="s">
        <v>558</v>
      </c>
      <c r="CB212" s="611" t="s">
        <v>1164</v>
      </c>
      <c r="CC212" s="610" t="s">
        <v>3368</v>
      </c>
    </row>
    <row r="213" spans="1:81" x14ac:dyDescent="0.25">
      <c r="A213" s="610" t="s">
        <v>3385</v>
      </c>
      <c r="B213" s="617" t="s">
        <v>1165</v>
      </c>
      <c r="C213" s="618" t="s">
        <v>1166</v>
      </c>
      <c r="D213" s="619">
        <v>35500217</v>
      </c>
      <c r="E213" s="619">
        <v>0</v>
      </c>
      <c r="F213" s="619">
        <v>35500217</v>
      </c>
      <c r="G213" s="619">
        <v>-22592</v>
      </c>
      <c r="H213" s="619">
        <v>0</v>
      </c>
      <c r="I213" s="619">
        <v>-22592</v>
      </c>
      <c r="J213" s="619">
        <v>-84246</v>
      </c>
      <c r="K213" s="619">
        <v>0</v>
      </c>
      <c r="L213" s="619">
        <v>-84246</v>
      </c>
      <c r="M213" s="619">
        <v>0</v>
      </c>
      <c r="N213" s="619">
        <v>0</v>
      </c>
      <c r="O213" s="619">
        <v>0</v>
      </c>
      <c r="P213" s="619">
        <v>-475846</v>
      </c>
      <c r="Q213" s="619">
        <v>0</v>
      </c>
      <c r="R213" s="619">
        <v>-475846</v>
      </c>
      <c r="S213" s="619">
        <v>0</v>
      </c>
      <c r="T213" s="619">
        <v>0</v>
      </c>
      <c r="U213" s="619">
        <v>0</v>
      </c>
      <c r="V213" s="619">
        <v>957054</v>
      </c>
      <c r="W213" s="619">
        <v>0</v>
      </c>
      <c r="X213" s="619">
        <v>957054</v>
      </c>
      <c r="Y213" s="619">
        <v>0</v>
      </c>
      <c r="Z213" s="619">
        <v>0</v>
      </c>
      <c r="AA213" s="619">
        <v>0</v>
      </c>
      <c r="AB213" s="619">
        <v>2920</v>
      </c>
      <c r="AC213" s="619">
        <v>0</v>
      </c>
      <c r="AD213" s="619">
        <v>2920</v>
      </c>
      <c r="AE213" s="619">
        <v>1003652</v>
      </c>
      <c r="AF213" s="619">
        <v>0</v>
      </c>
      <c r="AG213" s="619">
        <v>1003652</v>
      </c>
      <c r="AH213" s="619">
        <v>-425024</v>
      </c>
      <c r="AI213" s="619">
        <v>0</v>
      </c>
      <c r="AJ213" s="619">
        <v>-425024</v>
      </c>
      <c r="AK213" s="619">
        <v>36540381</v>
      </c>
      <c r="AL213" s="619">
        <v>0</v>
      </c>
      <c r="AM213" s="619">
        <v>36540381</v>
      </c>
      <c r="AN213" s="619">
        <v>0</v>
      </c>
      <c r="AO213" s="619">
        <v>0</v>
      </c>
      <c r="AP213" s="619">
        <v>0</v>
      </c>
      <c r="AQ213" s="619">
        <v>0</v>
      </c>
      <c r="AR213" s="619">
        <v>0</v>
      </c>
      <c r="AS213" s="619">
        <v>0</v>
      </c>
      <c r="AT213" s="619">
        <v>0</v>
      </c>
      <c r="AU213" s="619">
        <v>0</v>
      </c>
      <c r="AV213" s="619">
        <v>0</v>
      </c>
      <c r="AW213" s="619">
        <v>0</v>
      </c>
      <c r="AX213" s="619">
        <v>0</v>
      </c>
      <c r="AY213" s="619">
        <v>0</v>
      </c>
      <c r="AZ213" s="619">
        <v>0</v>
      </c>
      <c r="BA213" s="619">
        <v>0</v>
      </c>
      <c r="BB213" s="619">
        <v>0</v>
      </c>
      <c r="BC213" s="619">
        <v>0</v>
      </c>
      <c r="BD213" s="619">
        <v>0</v>
      </c>
      <c r="BE213" s="619">
        <v>0</v>
      </c>
      <c r="BF213" s="619">
        <v>0</v>
      </c>
      <c r="BG213" s="619">
        <v>0</v>
      </c>
      <c r="BH213" s="619">
        <v>0</v>
      </c>
      <c r="BI213" s="619">
        <v>0</v>
      </c>
      <c r="BJ213" s="619">
        <v>0</v>
      </c>
      <c r="BK213" s="619">
        <v>0</v>
      </c>
      <c r="BL213" s="619">
        <v>0</v>
      </c>
      <c r="BM213" s="619">
        <v>0</v>
      </c>
      <c r="BN213" s="619">
        <v>0</v>
      </c>
      <c r="BO213" s="619">
        <v>0</v>
      </c>
      <c r="BP213" s="619">
        <v>0</v>
      </c>
      <c r="BQ213" s="619">
        <v>0</v>
      </c>
      <c r="BR213" s="619">
        <v>0</v>
      </c>
      <c r="BS213" s="619">
        <v>0</v>
      </c>
      <c r="BT213" s="619">
        <v>0</v>
      </c>
      <c r="BU213" s="619">
        <v>0</v>
      </c>
      <c r="BV213" s="619">
        <v>5072254</v>
      </c>
      <c r="BW213" s="619">
        <v>-1549261</v>
      </c>
      <c r="BX213" s="620" t="s">
        <v>493</v>
      </c>
      <c r="BY213" s="620" t="s">
        <v>494</v>
      </c>
      <c r="BZ213" s="610" t="s">
        <v>474</v>
      </c>
      <c r="CA213" s="611" t="s">
        <v>475</v>
      </c>
      <c r="CB213" s="611" t="s">
        <v>1167</v>
      </c>
      <c r="CC213" s="610" t="s">
        <v>1432</v>
      </c>
    </row>
    <row r="214" spans="1:81" x14ac:dyDescent="0.25">
      <c r="A214" s="610" t="s">
        <v>3385</v>
      </c>
      <c r="B214" s="617" t="s">
        <v>1168</v>
      </c>
      <c r="C214" s="618" t="s">
        <v>1169</v>
      </c>
      <c r="D214" s="619">
        <v>180212195</v>
      </c>
      <c r="E214" s="619">
        <v>5450493</v>
      </c>
      <c r="F214" s="619">
        <v>185662688</v>
      </c>
      <c r="G214" s="619">
        <v>-129155</v>
      </c>
      <c r="H214" s="619">
        <v>0</v>
      </c>
      <c r="I214" s="619">
        <v>-129155</v>
      </c>
      <c r="J214" s="619">
        <v>-971864</v>
      </c>
      <c r="K214" s="619">
        <v>-32957</v>
      </c>
      <c r="L214" s="619">
        <v>-1004821</v>
      </c>
      <c r="M214" s="619">
        <v>0</v>
      </c>
      <c r="N214" s="619">
        <v>0</v>
      </c>
      <c r="O214" s="619">
        <v>0</v>
      </c>
      <c r="P214" s="619">
        <v>-3218469</v>
      </c>
      <c r="Q214" s="619">
        <v>-133575</v>
      </c>
      <c r="R214" s="619">
        <v>-3352044</v>
      </c>
      <c r="S214" s="619">
        <v>0</v>
      </c>
      <c r="T214" s="619">
        <v>0</v>
      </c>
      <c r="U214" s="619">
        <v>0</v>
      </c>
      <c r="V214" s="619">
        <v>9378098</v>
      </c>
      <c r="W214" s="619">
        <v>0</v>
      </c>
      <c r="X214" s="619">
        <v>9378098</v>
      </c>
      <c r="Y214" s="619">
        <v>0</v>
      </c>
      <c r="Z214" s="619">
        <v>0</v>
      </c>
      <c r="AA214" s="619">
        <v>0</v>
      </c>
      <c r="AB214" s="619">
        <v>2729438</v>
      </c>
      <c r="AC214" s="619">
        <v>0</v>
      </c>
      <c r="AD214" s="619">
        <v>2729438</v>
      </c>
      <c r="AE214" s="619">
        <v>-6082773</v>
      </c>
      <c r="AF214" s="619">
        <v>0</v>
      </c>
      <c r="AG214" s="619">
        <v>-6082773</v>
      </c>
      <c r="AH214" s="619">
        <v>-4400994</v>
      </c>
      <c r="AI214" s="619">
        <v>0</v>
      </c>
      <c r="AJ214" s="619">
        <v>-4400994</v>
      </c>
      <c r="AK214" s="619">
        <v>178488340</v>
      </c>
      <c r="AL214" s="619">
        <v>5316918</v>
      </c>
      <c r="AM214" s="619">
        <v>183805258</v>
      </c>
      <c r="AN214" s="619">
        <v>5316918</v>
      </c>
      <c r="AO214" s="619">
        <v>5316918</v>
      </c>
      <c r="AP214" s="619">
        <v>1696768</v>
      </c>
      <c r="AQ214" s="619">
        <v>0</v>
      </c>
      <c r="AR214" s="619">
        <v>1696768</v>
      </c>
      <c r="AS214" s="619">
        <v>0</v>
      </c>
      <c r="AT214" s="619">
        <v>0</v>
      </c>
      <c r="AU214" s="619">
        <v>0</v>
      </c>
      <c r="AV214" s="619">
        <v>356011</v>
      </c>
      <c r="AW214" s="619">
        <v>356011</v>
      </c>
      <c r="AX214" s="619">
        <v>4186148</v>
      </c>
      <c r="AY214" s="619">
        <v>4186148</v>
      </c>
      <c r="AZ214" s="619">
        <v>1486781</v>
      </c>
      <c r="BA214" s="619">
        <v>0</v>
      </c>
      <c r="BB214" s="619">
        <v>0</v>
      </c>
      <c r="BC214" s="619">
        <v>0</v>
      </c>
      <c r="BD214" s="619">
        <v>0</v>
      </c>
      <c r="BE214" s="619">
        <v>0</v>
      </c>
      <c r="BF214" s="619">
        <v>0</v>
      </c>
      <c r="BG214" s="619">
        <v>0</v>
      </c>
      <c r="BH214" s="619">
        <v>0</v>
      </c>
      <c r="BI214" s="619">
        <v>0</v>
      </c>
      <c r="BJ214" s="619">
        <v>0</v>
      </c>
      <c r="BK214" s="619">
        <v>0</v>
      </c>
      <c r="BL214" s="619">
        <v>0</v>
      </c>
      <c r="BM214" s="619">
        <v>0</v>
      </c>
      <c r="BN214" s="619">
        <v>0</v>
      </c>
      <c r="BO214" s="619">
        <v>0</v>
      </c>
      <c r="BP214" s="619">
        <v>0</v>
      </c>
      <c r="BQ214" s="619">
        <v>0</v>
      </c>
      <c r="BR214" s="619">
        <v>0</v>
      </c>
      <c r="BS214" s="619">
        <v>0</v>
      </c>
      <c r="BT214" s="619">
        <v>0</v>
      </c>
      <c r="BU214" s="619">
        <v>0</v>
      </c>
      <c r="BV214" s="619">
        <v>20743138</v>
      </c>
      <c r="BW214" s="619">
        <v>-8986447</v>
      </c>
      <c r="BX214" s="620" t="s">
        <v>513</v>
      </c>
      <c r="BY214" s="620" t="s">
        <v>514</v>
      </c>
      <c r="BZ214" s="610" t="s">
        <v>515</v>
      </c>
      <c r="CA214" s="611" t="s">
        <v>516</v>
      </c>
      <c r="CB214" s="611" t="s">
        <v>1170</v>
      </c>
      <c r="CC214" s="610" t="s">
        <v>1432</v>
      </c>
    </row>
    <row r="215" spans="1:81" x14ac:dyDescent="0.25">
      <c r="A215" s="610" t="s">
        <v>3385</v>
      </c>
      <c r="B215" s="617" t="s">
        <v>1171</v>
      </c>
      <c r="C215" s="618" t="s">
        <v>1172</v>
      </c>
      <c r="D215" s="619">
        <v>70287551</v>
      </c>
      <c r="E215" s="619">
        <v>0</v>
      </c>
      <c r="F215" s="619">
        <v>70287551</v>
      </c>
      <c r="G215" s="619">
        <v>-136540</v>
      </c>
      <c r="H215" s="619">
        <v>0</v>
      </c>
      <c r="I215" s="619">
        <v>-136540</v>
      </c>
      <c r="J215" s="619">
        <v>0</v>
      </c>
      <c r="K215" s="619">
        <v>0</v>
      </c>
      <c r="L215" s="619">
        <v>0</v>
      </c>
      <c r="M215" s="619">
        <v>91</v>
      </c>
      <c r="N215" s="619">
        <v>0</v>
      </c>
      <c r="O215" s="619">
        <v>91</v>
      </c>
      <c r="P215" s="619">
        <v>87342</v>
      </c>
      <c r="Q215" s="619">
        <v>0</v>
      </c>
      <c r="R215" s="619">
        <v>87342</v>
      </c>
      <c r="S215" s="619">
        <v>241973</v>
      </c>
      <c r="T215" s="619">
        <v>0</v>
      </c>
      <c r="U215" s="619">
        <v>241973</v>
      </c>
      <c r="V215" s="619">
        <v>8750851</v>
      </c>
      <c r="W215" s="619">
        <v>0</v>
      </c>
      <c r="X215" s="619">
        <v>8750851</v>
      </c>
      <c r="Y215" s="619">
        <v>0</v>
      </c>
      <c r="Z215" s="619">
        <v>0</v>
      </c>
      <c r="AA215" s="619">
        <v>0</v>
      </c>
      <c r="AB215" s="619">
        <v>-144061</v>
      </c>
      <c r="AC215" s="619">
        <v>0</v>
      </c>
      <c r="AD215" s="619">
        <v>-144061</v>
      </c>
      <c r="AE215" s="619">
        <v>-3560716</v>
      </c>
      <c r="AF215" s="619">
        <v>0</v>
      </c>
      <c r="AG215" s="619">
        <v>-3560716</v>
      </c>
      <c r="AH215" s="619">
        <v>-963406</v>
      </c>
      <c r="AI215" s="619">
        <v>0</v>
      </c>
      <c r="AJ215" s="619">
        <v>-963406</v>
      </c>
      <c r="AK215" s="619">
        <v>74563085</v>
      </c>
      <c r="AL215" s="619">
        <v>0</v>
      </c>
      <c r="AM215" s="619">
        <v>74563085</v>
      </c>
      <c r="AN215" s="619">
        <v>0</v>
      </c>
      <c r="AO215" s="619">
        <v>0</v>
      </c>
      <c r="AP215" s="619">
        <v>1222356</v>
      </c>
      <c r="AQ215" s="619">
        <v>0</v>
      </c>
      <c r="AR215" s="619">
        <v>1222356</v>
      </c>
      <c r="AS215" s="619">
        <v>0</v>
      </c>
      <c r="AT215" s="619">
        <v>0</v>
      </c>
      <c r="AU215" s="619">
        <v>0</v>
      </c>
      <c r="AV215" s="619">
        <v>0</v>
      </c>
      <c r="AW215" s="619">
        <v>0</v>
      </c>
      <c r="AX215" s="619">
        <v>0</v>
      </c>
      <c r="AY215" s="619">
        <v>0</v>
      </c>
      <c r="AZ215" s="619">
        <v>0</v>
      </c>
      <c r="BA215" s="619">
        <v>0</v>
      </c>
      <c r="BB215" s="619">
        <v>0</v>
      </c>
      <c r="BC215" s="619">
        <v>0</v>
      </c>
      <c r="BD215" s="619">
        <v>0</v>
      </c>
      <c r="BE215" s="619">
        <v>0</v>
      </c>
      <c r="BF215" s="619">
        <v>0</v>
      </c>
      <c r="BG215" s="619">
        <v>0</v>
      </c>
      <c r="BH215" s="619">
        <v>0</v>
      </c>
      <c r="BI215" s="619">
        <v>0</v>
      </c>
      <c r="BJ215" s="619">
        <v>0</v>
      </c>
      <c r="BK215" s="619">
        <v>0</v>
      </c>
      <c r="BL215" s="619">
        <v>0</v>
      </c>
      <c r="BM215" s="619">
        <v>0</v>
      </c>
      <c r="BN215" s="619">
        <v>0</v>
      </c>
      <c r="BO215" s="619">
        <v>0</v>
      </c>
      <c r="BP215" s="619">
        <v>0</v>
      </c>
      <c r="BQ215" s="619">
        <v>0</v>
      </c>
      <c r="BR215" s="619">
        <v>0</v>
      </c>
      <c r="BS215" s="619">
        <v>0</v>
      </c>
      <c r="BT215" s="619">
        <v>0</v>
      </c>
      <c r="BU215" s="619">
        <v>0</v>
      </c>
      <c r="BV215" s="619">
        <v>6706603</v>
      </c>
      <c r="BW215" s="619">
        <v>-5085193</v>
      </c>
      <c r="BX215" s="620" t="s">
        <v>535</v>
      </c>
      <c r="BY215" s="620" t="s">
        <v>1173</v>
      </c>
      <c r="BZ215" s="610" t="s">
        <v>535</v>
      </c>
      <c r="CA215" s="611" t="s">
        <v>548</v>
      </c>
      <c r="CB215" s="611" t="s">
        <v>1174</v>
      </c>
      <c r="CC215" s="610" t="s">
        <v>1432</v>
      </c>
    </row>
    <row r="216" spans="1:81" x14ac:dyDescent="0.25">
      <c r="A216" s="610" t="s">
        <v>3386</v>
      </c>
      <c r="B216" s="617" t="s">
        <v>1175</v>
      </c>
      <c r="C216" s="618" t="s">
        <v>1176</v>
      </c>
      <c r="D216" s="619">
        <v>101928265</v>
      </c>
      <c r="E216" s="619">
        <v>0</v>
      </c>
      <c r="F216" s="619">
        <v>101928265</v>
      </c>
      <c r="G216" s="619">
        <v>0</v>
      </c>
      <c r="H216" s="619">
        <v>0</v>
      </c>
      <c r="I216" s="619">
        <v>0</v>
      </c>
      <c r="J216" s="619">
        <v>-766947</v>
      </c>
      <c r="K216" s="619">
        <v>0</v>
      </c>
      <c r="L216" s="619">
        <v>-766947</v>
      </c>
      <c r="M216" s="619">
        <v>0</v>
      </c>
      <c r="N216" s="619">
        <v>0</v>
      </c>
      <c r="O216" s="619">
        <v>0</v>
      </c>
      <c r="P216" s="619">
        <v>-2862524</v>
      </c>
      <c r="Q216" s="619">
        <v>0</v>
      </c>
      <c r="R216" s="619">
        <v>-2862524</v>
      </c>
      <c r="S216" s="619">
        <v>0</v>
      </c>
      <c r="T216" s="619">
        <v>0</v>
      </c>
      <c r="U216" s="619">
        <v>0</v>
      </c>
      <c r="V216" s="619">
        <v>4249729</v>
      </c>
      <c r="W216" s="619">
        <v>0</v>
      </c>
      <c r="X216" s="619">
        <v>4249729</v>
      </c>
      <c r="Y216" s="619">
        <v>0</v>
      </c>
      <c r="Z216" s="619">
        <v>0</v>
      </c>
      <c r="AA216" s="619">
        <v>0</v>
      </c>
      <c r="AB216" s="619">
        <v>3500000</v>
      </c>
      <c r="AC216" s="619">
        <v>0</v>
      </c>
      <c r="AD216" s="619">
        <v>3500000</v>
      </c>
      <c r="AE216" s="619">
        <v>5424781</v>
      </c>
      <c r="AF216" s="619">
        <v>0</v>
      </c>
      <c r="AG216" s="619">
        <v>5424781</v>
      </c>
      <c r="AH216" s="619">
        <v>-3511828</v>
      </c>
      <c r="AI216" s="619">
        <v>0</v>
      </c>
      <c r="AJ216" s="619">
        <v>-3511828</v>
      </c>
      <c r="AK216" s="619">
        <v>108728423</v>
      </c>
      <c r="AL216" s="619">
        <v>0</v>
      </c>
      <c r="AM216" s="619">
        <v>108728423</v>
      </c>
      <c r="AN216" s="619">
        <v>0</v>
      </c>
      <c r="AO216" s="619">
        <v>0</v>
      </c>
      <c r="AP216" s="619">
        <v>0</v>
      </c>
      <c r="AQ216" s="619">
        <v>0</v>
      </c>
      <c r="AR216" s="619">
        <v>0</v>
      </c>
      <c r="AS216" s="619">
        <v>0</v>
      </c>
      <c r="AT216" s="619">
        <v>0</v>
      </c>
      <c r="AU216" s="619">
        <v>0</v>
      </c>
      <c r="AV216" s="619">
        <v>0</v>
      </c>
      <c r="AW216" s="619">
        <v>0</v>
      </c>
      <c r="AX216" s="619">
        <v>0</v>
      </c>
      <c r="AY216" s="619">
        <v>0</v>
      </c>
      <c r="AZ216" s="619">
        <v>0</v>
      </c>
      <c r="BA216" s="619">
        <v>0</v>
      </c>
      <c r="BB216" s="619">
        <v>0</v>
      </c>
      <c r="BC216" s="619">
        <v>0</v>
      </c>
      <c r="BD216" s="619">
        <v>0</v>
      </c>
      <c r="BE216" s="619">
        <v>0</v>
      </c>
      <c r="BF216" s="619">
        <v>0</v>
      </c>
      <c r="BG216" s="619">
        <v>0</v>
      </c>
      <c r="BH216" s="619">
        <v>0</v>
      </c>
      <c r="BI216" s="619">
        <v>0</v>
      </c>
      <c r="BJ216" s="619">
        <v>0</v>
      </c>
      <c r="BK216" s="619">
        <v>0</v>
      </c>
      <c r="BL216" s="619">
        <v>0</v>
      </c>
      <c r="BM216" s="619">
        <v>0</v>
      </c>
      <c r="BN216" s="619">
        <v>0</v>
      </c>
      <c r="BO216" s="619">
        <v>0</v>
      </c>
      <c r="BP216" s="619">
        <v>0</v>
      </c>
      <c r="BQ216" s="619">
        <v>0</v>
      </c>
      <c r="BR216" s="619">
        <v>0</v>
      </c>
      <c r="BS216" s="619">
        <v>0</v>
      </c>
      <c r="BT216" s="619">
        <v>0</v>
      </c>
      <c r="BU216" s="619">
        <v>0</v>
      </c>
      <c r="BV216" s="619">
        <v>10082761</v>
      </c>
      <c r="BW216" s="619">
        <v>-3125404</v>
      </c>
      <c r="BX216" s="620" t="s">
        <v>535</v>
      </c>
      <c r="BY216" s="620" t="s">
        <v>580</v>
      </c>
      <c r="BZ216" s="610" t="s">
        <v>535</v>
      </c>
      <c r="CA216" s="611" t="s">
        <v>475</v>
      </c>
      <c r="CB216" s="611" t="s">
        <v>1177</v>
      </c>
      <c r="CC216" s="610" t="s">
        <v>3368</v>
      </c>
    </row>
    <row r="217" spans="1:81" x14ac:dyDescent="0.25">
      <c r="A217" s="610" t="s">
        <v>3385</v>
      </c>
      <c r="B217" s="617" t="s">
        <v>1178</v>
      </c>
      <c r="C217" s="618" t="s">
        <v>1179</v>
      </c>
      <c r="D217" s="619">
        <v>106181165</v>
      </c>
      <c r="E217" s="619">
        <v>0</v>
      </c>
      <c r="F217" s="619">
        <v>106181165</v>
      </c>
      <c r="G217" s="619">
        <v>-66529</v>
      </c>
      <c r="H217" s="619">
        <v>0</v>
      </c>
      <c r="I217" s="619">
        <v>-66529</v>
      </c>
      <c r="J217" s="619">
        <v>-429800</v>
      </c>
      <c r="K217" s="619">
        <v>0</v>
      </c>
      <c r="L217" s="619">
        <v>-429800</v>
      </c>
      <c r="M217" s="619">
        <v>0</v>
      </c>
      <c r="N217" s="619">
        <v>0</v>
      </c>
      <c r="O217" s="619">
        <v>0</v>
      </c>
      <c r="P217" s="619">
        <v>-850900</v>
      </c>
      <c r="Q217" s="619">
        <v>0</v>
      </c>
      <c r="R217" s="619">
        <v>-850900</v>
      </c>
      <c r="S217" s="619">
        <v>208399</v>
      </c>
      <c r="T217" s="619">
        <v>0</v>
      </c>
      <c r="U217" s="619">
        <v>208399</v>
      </c>
      <c r="V217" s="619">
        <v>2905006</v>
      </c>
      <c r="W217" s="619">
        <v>0</v>
      </c>
      <c r="X217" s="619">
        <v>2905006</v>
      </c>
      <c r="Y217" s="619">
        <v>0</v>
      </c>
      <c r="Z217" s="619">
        <v>0</v>
      </c>
      <c r="AA217" s="619">
        <v>0</v>
      </c>
      <c r="AB217" s="619">
        <v>841541</v>
      </c>
      <c r="AC217" s="619">
        <v>0</v>
      </c>
      <c r="AD217" s="619">
        <v>841541</v>
      </c>
      <c r="AE217" s="619">
        <v>0</v>
      </c>
      <c r="AF217" s="619">
        <v>0</v>
      </c>
      <c r="AG217" s="619">
        <v>0</v>
      </c>
      <c r="AH217" s="619">
        <v>-817294</v>
      </c>
      <c r="AI217" s="619">
        <v>0</v>
      </c>
      <c r="AJ217" s="619">
        <v>-817294</v>
      </c>
      <c r="AK217" s="619">
        <v>108401388</v>
      </c>
      <c r="AL217" s="619">
        <v>0</v>
      </c>
      <c r="AM217" s="619">
        <v>108401388</v>
      </c>
      <c r="AN217" s="619">
        <v>0</v>
      </c>
      <c r="AO217" s="619">
        <v>0</v>
      </c>
      <c r="AP217" s="619">
        <v>0</v>
      </c>
      <c r="AQ217" s="619">
        <v>0</v>
      </c>
      <c r="AR217" s="619">
        <v>0</v>
      </c>
      <c r="AS217" s="619">
        <v>0</v>
      </c>
      <c r="AT217" s="619">
        <v>0</v>
      </c>
      <c r="AU217" s="619">
        <v>0</v>
      </c>
      <c r="AV217" s="619">
        <v>0</v>
      </c>
      <c r="AW217" s="619">
        <v>0</v>
      </c>
      <c r="AX217" s="619">
        <v>0</v>
      </c>
      <c r="AY217" s="619">
        <v>0</v>
      </c>
      <c r="AZ217" s="619">
        <v>0</v>
      </c>
      <c r="BA217" s="619">
        <v>0</v>
      </c>
      <c r="BB217" s="619">
        <v>0</v>
      </c>
      <c r="BC217" s="619">
        <v>0</v>
      </c>
      <c r="BD217" s="619">
        <v>0</v>
      </c>
      <c r="BE217" s="619">
        <v>0</v>
      </c>
      <c r="BF217" s="619">
        <v>0</v>
      </c>
      <c r="BG217" s="619">
        <v>0</v>
      </c>
      <c r="BH217" s="619">
        <v>0</v>
      </c>
      <c r="BI217" s="619">
        <v>0</v>
      </c>
      <c r="BJ217" s="619">
        <v>0</v>
      </c>
      <c r="BK217" s="619">
        <v>0</v>
      </c>
      <c r="BL217" s="619">
        <v>0</v>
      </c>
      <c r="BM217" s="619">
        <v>0</v>
      </c>
      <c r="BN217" s="619">
        <v>0</v>
      </c>
      <c r="BO217" s="619">
        <v>0</v>
      </c>
      <c r="BP217" s="619">
        <v>0</v>
      </c>
      <c r="BQ217" s="619">
        <v>0</v>
      </c>
      <c r="BR217" s="619">
        <v>0</v>
      </c>
      <c r="BS217" s="619">
        <v>0</v>
      </c>
      <c r="BT217" s="619">
        <v>0</v>
      </c>
      <c r="BU217" s="619">
        <v>0</v>
      </c>
      <c r="BV217" s="619">
        <v>6294243</v>
      </c>
      <c r="BW217" s="619">
        <v>-11500421</v>
      </c>
      <c r="BX217" s="620" t="s">
        <v>513</v>
      </c>
      <c r="BY217" s="620" t="s">
        <v>547</v>
      </c>
      <c r="BZ217" s="610" t="s">
        <v>515</v>
      </c>
      <c r="CA217" s="611" t="s">
        <v>548</v>
      </c>
      <c r="CB217" s="611" t="s">
        <v>1180</v>
      </c>
      <c r="CC217" s="610" t="s">
        <v>1432</v>
      </c>
    </row>
    <row r="218" spans="1:81" x14ac:dyDescent="0.25">
      <c r="A218" s="610" t="s">
        <v>3385</v>
      </c>
      <c r="B218" s="617" t="s">
        <v>1181</v>
      </c>
      <c r="C218" s="618" t="s">
        <v>1182</v>
      </c>
      <c r="D218" s="619">
        <v>159783270</v>
      </c>
      <c r="E218" s="619">
        <v>21915</v>
      </c>
      <c r="F218" s="619">
        <v>159805185</v>
      </c>
      <c r="G218" s="619">
        <v>-102278</v>
      </c>
      <c r="H218" s="619">
        <v>0</v>
      </c>
      <c r="I218" s="619">
        <v>-102278</v>
      </c>
      <c r="J218" s="619">
        <v>-1067115</v>
      </c>
      <c r="K218" s="619">
        <v>0</v>
      </c>
      <c r="L218" s="619">
        <v>-1067115</v>
      </c>
      <c r="M218" s="619">
        <v>0</v>
      </c>
      <c r="N218" s="619">
        <v>0</v>
      </c>
      <c r="O218" s="619">
        <v>0</v>
      </c>
      <c r="P218" s="619">
        <v>92840</v>
      </c>
      <c r="Q218" s="619">
        <v>0</v>
      </c>
      <c r="R218" s="619">
        <v>92840</v>
      </c>
      <c r="S218" s="619">
        <v>211819</v>
      </c>
      <c r="T218" s="619">
        <v>0</v>
      </c>
      <c r="U218" s="619">
        <v>211819</v>
      </c>
      <c r="V218" s="619">
        <v>7519697</v>
      </c>
      <c r="W218" s="619">
        <v>0</v>
      </c>
      <c r="X218" s="619">
        <v>7519697</v>
      </c>
      <c r="Y218" s="619">
        <v>0</v>
      </c>
      <c r="Z218" s="619">
        <v>0</v>
      </c>
      <c r="AA218" s="619">
        <v>0</v>
      </c>
      <c r="AB218" s="619">
        <v>0</v>
      </c>
      <c r="AC218" s="619">
        <v>0</v>
      </c>
      <c r="AD218" s="619">
        <v>0</v>
      </c>
      <c r="AE218" s="619">
        <v>-2656527</v>
      </c>
      <c r="AF218" s="619">
        <v>0</v>
      </c>
      <c r="AG218" s="619">
        <v>-2656527</v>
      </c>
      <c r="AH218" s="619">
        <v>-754592</v>
      </c>
      <c r="AI218" s="619">
        <v>0</v>
      </c>
      <c r="AJ218" s="619">
        <v>-754592</v>
      </c>
      <c r="AK218" s="619">
        <v>164094229</v>
      </c>
      <c r="AL218" s="619">
        <v>21915</v>
      </c>
      <c r="AM218" s="619">
        <v>164116144</v>
      </c>
      <c r="AN218" s="619">
        <v>21915</v>
      </c>
      <c r="AO218" s="619">
        <v>21915</v>
      </c>
      <c r="AP218" s="619">
        <v>1587548</v>
      </c>
      <c r="AQ218" s="619">
        <v>0</v>
      </c>
      <c r="AR218" s="619">
        <v>1587548</v>
      </c>
      <c r="AS218" s="619">
        <v>0</v>
      </c>
      <c r="AT218" s="619">
        <v>0</v>
      </c>
      <c r="AU218" s="619">
        <v>0</v>
      </c>
      <c r="AV218" s="619">
        <v>4965</v>
      </c>
      <c r="AW218" s="619">
        <v>4965</v>
      </c>
      <c r="AX218" s="619">
        <v>26880</v>
      </c>
      <c r="AY218" s="619">
        <v>26880</v>
      </c>
      <c r="AZ218" s="619">
        <v>0</v>
      </c>
      <c r="BA218" s="619">
        <v>0</v>
      </c>
      <c r="BB218" s="619">
        <v>0</v>
      </c>
      <c r="BC218" s="619">
        <v>0</v>
      </c>
      <c r="BD218" s="619">
        <v>0</v>
      </c>
      <c r="BE218" s="619">
        <v>0</v>
      </c>
      <c r="BF218" s="619">
        <v>0</v>
      </c>
      <c r="BG218" s="619">
        <v>0</v>
      </c>
      <c r="BH218" s="619">
        <v>0</v>
      </c>
      <c r="BI218" s="619">
        <v>0</v>
      </c>
      <c r="BJ218" s="619">
        <v>0</v>
      </c>
      <c r="BK218" s="619">
        <v>0</v>
      </c>
      <c r="BL218" s="619">
        <v>0</v>
      </c>
      <c r="BM218" s="619">
        <v>0</v>
      </c>
      <c r="BN218" s="619">
        <v>0</v>
      </c>
      <c r="BO218" s="619">
        <v>0</v>
      </c>
      <c r="BP218" s="619">
        <v>0</v>
      </c>
      <c r="BQ218" s="619">
        <v>0</v>
      </c>
      <c r="BR218" s="619">
        <v>0</v>
      </c>
      <c r="BS218" s="619">
        <v>0</v>
      </c>
      <c r="BT218" s="619">
        <v>0</v>
      </c>
      <c r="BU218" s="619">
        <v>0</v>
      </c>
      <c r="BV218" s="619">
        <v>16595226</v>
      </c>
      <c r="BW218" s="619">
        <v>-6908897</v>
      </c>
      <c r="BX218" s="620" t="s">
        <v>535</v>
      </c>
      <c r="BY218" s="620" t="s">
        <v>758</v>
      </c>
      <c r="BZ218" s="610" t="s">
        <v>535</v>
      </c>
      <c r="CA218" s="611" t="s">
        <v>536</v>
      </c>
      <c r="CB218" s="611" t="s">
        <v>1183</v>
      </c>
      <c r="CC218" s="610" t="s">
        <v>3368</v>
      </c>
    </row>
    <row r="219" spans="1:81" x14ac:dyDescent="0.25">
      <c r="A219" s="610" t="s">
        <v>3385</v>
      </c>
      <c r="B219" s="617" t="s">
        <v>1184</v>
      </c>
      <c r="C219" s="618" t="s">
        <v>1185</v>
      </c>
      <c r="D219" s="619">
        <v>103194772</v>
      </c>
      <c r="E219" s="619">
        <v>981301</v>
      </c>
      <c r="F219" s="619">
        <v>104176073</v>
      </c>
      <c r="G219" s="619">
        <v>-38454</v>
      </c>
      <c r="H219" s="619">
        <v>0</v>
      </c>
      <c r="I219" s="619">
        <v>-38454</v>
      </c>
      <c r="J219" s="619">
        <v>-182443</v>
      </c>
      <c r="K219" s="619">
        <v>0</v>
      </c>
      <c r="L219" s="619">
        <v>-182443</v>
      </c>
      <c r="M219" s="619">
        <v>-171137</v>
      </c>
      <c r="N219" s="619">
        <v>0</v>
      </c>
      <c r="O219" s="619">
        <v>-171137</v>
      </c>
      <c r="P219" s="619">
        <v>870325</v>
      </c>
      <c r="Q219" s="619">
        <v>0</v>
      </c>
      <c r="R219" s="619">
        <v>870325</v>
      </c>
      <c r="S219" s="619">
        <v>0</v>
      </c>
      <c r="T219" s="619">
        <v>0</v>
      </c>
      <c r="U219" s="619">
        <v>0</v>
      </c>
      <c r="V219" s="619">
        <v>0</v>
      </c>
      <c r="W219" s="619">
        <v>0</v>
      </c>
      <c r="X219" s="619">
        <v>0</v>
      </c>
      <c r="Y219" s="619">
        <v>0</v>
      </c>
      <c r="Z219" s="619">
        <v>0</v>
      </c>
      <c r="AA219" s="619">
        <v>0</v>
      </c>
      <c r="AB219" s="619">
        <v>8076</v>
      </c>
      <c r="AC219" s="619">
        <v>0</v>
      </c>
      <c r="AD219" s="619">
        <v>8076</v>
      </c>
      <c r="AE219" s="619">
        <v>6417302</v>
      </c>
      <c r="AF219" s="619">
        <v>0</v>
      </c>
      <c r="AG219" s="619">
        <v>6417302</v>
      </c>
      <c r="AH219" s="619">
        <v>-12783261</v>
      </c>
      <c r="AI219" s="619">
        <v>0</v>
      </c>
      <c r="AJ219" s="619">
        <v>-12783261</v>
      </c>
      <c r="AK219" s="619">
        <v>97497623</v>
      </c>
      <c r="AL219" s="619">
        <v>981301</v>
      </c>
      <c r="AM219" s="619">
        <v>98478924</v>
      </c>
      <c r="AN219" s="619">
        <v>981301</v>
      </c>
      <c r="AO219" s="619">
        <v>981301</v>
      </c>
      <c r="AP219" s="619">
        <v>400835</v>
      </c>
      <c r="AQ219" s="619">
        <v>0</v>
      </c>
      <c r="AR219" s="619">
        <v>400835</v>
      </c>
      <c r="AS219" s="619">
        <v>0</v>
      </c>
      <c r="AT219" s="619">
        <v>0</v>
      </c>
      <c r="AU219" s="619">
        <v>0</v>
      </c>
      <c r="AV219" s="619">
        <v>163872</v>
      </c>
      <c r="AW219" s="619">
        <v>163872</v>
      </c>
      <c r="AX219" s="619">
        <v>0</v>
      </c>
      <c r="AY219" s="619">
        <v>0</v>
      </c>
      <c r="AZ219" s="619">
        <v>1145173</v>
      </c>
      <c r="BA219" s="619">
        <v>0</v>
      </c>
      <c r="BB219" s="619">
        <v>0</v>
      </c>
      <c r="BC219" s="619">
        <v>0</v>
      </c>
      <c r="BD219" s="619">
        <v>0</v>
      </c>
      <c r="BE219" s="619">
        <v>0</v>
      </c>
      <c r="BF219" s="619">
        <v>0</v>
      </c>
      <c r="BG219" s="619">
        <v>0</v>
      </c>
      <c r="BH219" s="619">
        <v>0</v>
      </c>
      <c r="BI219" s="619">
        <v>0</v>
      </c>
      <c r="BJ219" s="619">
        <v>0</v>
      </c>
      <c r="BK219" s="619">
        <v>0</v>
      </c>
      <c r="BL219" s="619">
        <v>0</v>
      </c>
      <c r="BM219" s="619">
        <v>0</v>
      </c>
      <c r="BN219" s="619">
        <v>0</v>
      </c>
      <c r="BO219" s="619">
        <v>0</v>
      </c>
      <c r="BP219" s="619">
        <v>0</v>
      </c>
      <c r="BQ219" s="619">
        <v>0</v>
      </c>
      <c r="BR219" s="619">
        <v>0</v>
      </c>
      <c r="BS219" s="619">
        <v>0</v>
      </c>
      <c r="BT219" s="619">
        <v>0</v>
      </c>
      <c r="BU219" s="619">
        <v>0</v>
      </c>
      <c r="BV219" s="619">
        <v>1761019</v>
      </c>
      <c r="BW219" s="619">
        <v>-2707193</v>
      </c>
      <c r="BX219" s="620" t="s">
        <v>640</v>
      </c>
      <c r="BY219" s="620" t="s">
        <v>641</v>
      </c>
      <c r="BZ219" s="610" t="s">
        <v>474</v>
      </c>
      <c r="CA219" s="611" t="s">
        <v>499</v>
      </c>
      <c r="CB219" s="611" t="s">
        <v>1186</v>
      </c>
      <c r="CC219" s="610" t="s">
        <v>1432</v>
      </c>
    </row>
    <row r="220" spans="1:81" x14ac:dyDescent="0.25">
      <c r="A220" s="610" t="s">
        <v>3385</v>
      </c>
      <c r="B220" s="617" t="s">
        <v>1187</v>
      </c>
      <c r="C220" s="618" t="s">
        <v>1188</v>
      </c>
      <c r="D220" s="619">
        <v>27287280</v>
      </c>
      <c r="E220" s="619">
        <v>22330</v>
      </c>
      <c r="F220" s="619">
        <v>27309610</v>
      </c>
      <c r="G220" s="619">
        <v>-1749</v>
      </c>
      <c r="H220" s="619">
        <v>0</v>
      </c>
      <c r="I220" s="619">
        <v>-1749</v>
      </c>
      <c r="J220" s="619">
        <v>-16673</v>
      </c>
      <c r="K220" s="619">
        <v>0</v>
      </c>
      <c r="L220" s="619">
        <v>-16673</v>
      </c>
      <c r="M220" s="619">
        <v>0</v>
      </c>
      <c r="N220" s="619">
        <v>0</v>
      </c>
      <c r="O220" s="619">
        <v>0</v>
      </c>
      <c r="P220" s="619">
        <v>-757</v>
      </c>
      <c r="Q220" s="619">
        <v>0</v>
      </c>
      <c r="R220" s="619">
        <v>-757</v>
      </c>
      <c r="S220" s="619">
        <v>39600</v>
      </c>
      <c r="T220" s="619">
        <v>0</v>
      </c>
      <c r="U220" s="619">
        <v>39600</v>
      </c>
      <c r="V220" s="619">
        <v>615264</v>
      </c>
      <c r="W220" s="619">
        <v>0</v>
      </c>
      <c r="X220" s="619">
        <v>615264</v>
      </c>
      <c r="Y220" s="619">
        <v>0</v>
      </c>
      <c r="Z220" s="619">
        <v>0</v>
      </c>
      <c r="AA220" s="619">
        <v>0</v>
      </c>
      <c r="AB220" s="619">
        <v>-12825</v>
      </c>
      <c r="AC220" s="619">
        <v>0</v>
      </c>
      <c r="AD220" s="619">
        <v>-12825</v>
      </c>
      <c r="AE220" s="619">
        <v>454018</v>
      </c>
      <c r="AF220" s="619">
        <v>0</v>
      </c>
      <c r="AG220" s="619">
        <v>454018</v>
      </c>
      <c r="AH220" s="619">
        <v>-595736</v>
      </c>
      <c r="AI220" s="619">
        <v>0</v>
      </c>
      <c r="AJ220" s="619">
        <v>-595736</v>
      </c>
      <c r="AK220" s="619">
        <v>27785095</v>
      </c>
      <c r="AL220" s="619">
        <v>22330</v>
      </c>
      <c r="AM220" s="619">
        <v>27807425</v>
      </c>
      <c r="AN220" s="619">
        <v>22330</v>
      </c>
      <c r="AO220" s="619">
        <v>22330</v>
      </c>
      <c r="AP220" s="619">
        <v>0</v>
      </c>
      <c r="AQ220" s="619">
        <v>0</v>
      </c>
      <c r="AR220" s="619">
        <v>0</v>
      </c>
      <c r="AS220" s="619">
        <v>0</v>
      </c>
      <c r="AT220" s="619">
        <v>0</v>
      </c>
      <c r="AU220" s="619">
        <v>0</v>
      </c>
      <c r="AV220" s="619">
        <v>0</v>
      </c>
      <c r="AW220" s="619">
        <v>0</v>
      </c>
      <c r="AX220" s="619">
        <v>22330</v>
      </c>
      <c r="AY220" s="619">
        <v>22330</v>
      </c>
      <c r="AZ220" s="619">
        <v>0</v>
      </c>
      <c r="BA220" s="619">
        <v>0</v>
      </c>
      <c r="BB220" s="619">
        <v>0</v>
      </c>
      <c r="BC220" s="619">
        <v>0</v>
      </c>
      <c r="BD220" s="619">
        <v>0</v>
      </c>
      <c r="BE220" s="619">
        <v>0</v>
      </c>
      <c r="BF220" s="619">
        <v>0</v>
      </c>
      <c r="BG220" s="619">
        <v>0</v>
      </c>
      <c r="BH220" s="619">
        <v>0</v>
      </c>
      <c r="BI220" s="619">
        <v>0</v>
      </c>
      <c r="BJ220" s="619">
        <v>0</v>
      </c>
      <c r="BK220" s="619">
        <v>0</v>
      </c>
      <c r="BL220" s="619">
        <v>0</v>
      </c>
      <c r="BM220" s="619">
        <v>0</v>
      </c>
      <c r="BN220" s="619">
        <v>0</v>
      </c>
      <c r="BO220" s="619">
        <v>0</v>
      </c>
      <c r="BP220" s="619">
        <v>0</v>
      </c>
      <c r="BQ220" s="619">
        <v>0</v>
      </c>
      <c r="BR220" s="619">
        <v>0</v>
      </c>
      <c r="BS220" s="619">
        <v>0</v>
      </c>
      <c r="BT220" s="619">
        <v>0</v>
      </c>
      <c r="BU220" s="619">
        <v>0</v>
      </c>
      <c r="BV220" s="619">
        <v>2389552</v>
      </c>
      <c r="BW220" s="619">
        <v>-658201</v>
      </c>
      <c r="BX220" s="620" t="s">
        <v>479</v>
      </c>
      <c r="BY220" s="620" t="s">
        <v>480</v>
      </c>
      <c r="BZ220" s="610" t="s">
        <v>474</v>
      </c>
      <c r="CA220" s="611" t="s">
        <v>481</v>
      </c>
      <c r="CB220" s="611" t="s">
        <v>1189</v>
      </c>
      <c r="CC220" s="610" t="s">
        <v>1432</v>
      </c>
    </row>
    <row r="221" spans="1:81" x14ac:dyDescent="0.25">
      <c r="A221" s="610" t="s">
        <v>3385</v>
      </c>
      <c r="B221" s="617" t="s">
        <v>1190</v>
      </c>
      <c r="C221" s="618" t="s">
        <v>1191</v>
      </c>
      <c r="D221" s="619">
        <v>120850918</v>
      </c>
      <c r="E221" s="619">
        <v>26042455</v>
      </c>
      <c r="F221" s="619">
        <v>146893373</v>
      </c>
      <c r="G221" s="619">
        <v>-47347</v>
      </c>
      <c r="H221" s="619">
        <v>-2203</v>
      </c>
      <c r="I221" s="619">
        <v>-49550</v>
      </c>
      <c r="J221" s="619">
        <v>-930888</v>
      </c>
      <c r="K221" s="619">
        <v>0</v>
      </c>
      <c r="L221" s="619">
        <v>-930888</v>
      </c>
      <c r="M221" s="619">
        <v>0</v>
      </c>
      <c r="N221" s="619">
        <v>0</v>
      </c>
      <c r="O221" s="619">
        <v>0</v>
      </c>
      <c r="P221" s="619">
        <v>-1558611</v>
      </c>
      <c r="Q221" s="619">
        <v>-100000</v>
      </c>
      <c r="R221" s="619">
        <v>-1658611</v>
      </c>
      <c r="S221" s="619">
        <v>1647</v>
      </c>
      <c r="T221" s="619">
        <v>183937</v>
      </c>
      <c r="U221" s="619">
        <v>185584</v>
      </c>
      <c r="V221" s="619">
        <v>7089231</v>
      </c>
      <c r="W221" s="619">
        <v>304050</v>
      </c>
      <c r="X221" s="619">
        <v>7393281</v>
      </c>
      <c r="Y221" s="619">
        <v>0</v>
      </c>
      <c r="Z221" s="619">
        <v>0</v>
      </c>
      <c r="AA221" s="619">
        <v>0</v>
      </c>
      <c r="AB221" s="619">
        <v>1681352</v>
      </c>
      <c r="AC221" s="619">
        <v>-183937</v>
      </c>
      <c r="AD221" s="619">
        <v>1497415</v>
      </c>
      <c r="AE221" s="619">
        <v>-609873</v>
      </c>
      <c r="AF221" s="619">
        <v>350042</v>
      </c>
      <c r="AG221" s="619">
        <v>-259831</v>
      </c>
      <c r="AH221" s="619">
        <v>-3867174</v>
      </c>
      <c r="AI221" s="619">
        <v>-833359</v>
      </c>
      <c r="AJ221" s="619">
        <v>-4700533</v>
      </c>
      <c r="AK221" s="619">
        <v>123540143</v>
      </c>
      <c r="AL221" s="619">
        <v>25760986</v>
      </c>
      <c r="AM221" s="619">
        <v>149301128</v>
      </c>
      <c r="AN221" s="619">
        <v>25760986</v>
      </c>
      <c r="AO221" s="619">
        <v>25760986</v>
      </c>
      <c r="AP221" s="619">
        <v>485929</v>
      </c>
      <c r="AQ221" s="619">
        <v>276480</v>
      </c>
      <c r="AR221" s="619">
        <v>762409</v>
      </c>
      <c r="AS221" s="619">
        <v>0</v>
      </c>
      <c r="AT221" s="619">
        <v>0</v>
      </c>
      <c r="AU221" s="619">
        <v>0</v>
      </c>
      <c r="AV221" s="619">
        <v>181633</v>
      </c>
      <c r="AW221" s="619">
        <v>181633</v>
      </c>
      <c r="AX221" s="619">
        <v>887637</v>
      </c>
      <c r="AY221" s="619">
        <v>887637</v>
      </c>
      <c r="AZ221" s="619">
        <v>24778502</v>
      </c>
      <c r="BA221" s="619">
        <v>0</v>
      </c>
      <c r="BB221" s="619">
        <v>0</v>
      </c>
      <c r="BC221" s="619">
        <v>0</v>
      </c>
      <c r="BD221" s="619">
        <v>0</v>
      </c>
      <c r="BE221" s="619">
        <v>0</v>
      </c>
      <c r="BF221" s="619">
        <v>0</v>
      </c>
      <c r="BG221" s="619">
        <v>0</v>
      </c>
      <c r="BH221" s="619">
        <v>0</v>
      </c>
      <c r="BI221" s="619">
        <v>0</v>
      </c>
      <c r="BJ221" s="619">
        <v>0</v>
      </c>
      <c r="BK221" s="619">
        <v>0</v>
      </c>
      <c r="BL221" s="619">
        <v>0</v>
      </c>
      <c r="BM221" s="619">
        <v>0</v>
      </c>
      <c r="BN221" s="619">
        <v>0</v>
      </c>
      <c r="BO221" s="619">
        <v>0</v>
      </c>
      <c r="BP221" s="619">
        <v>0</v>
      </c>
      <c r="BQ221" s="619">
        <v>0</v>
      </c>
      <c r="BR221" s="619">
        <v>0</v>
      </c>
      <c r="BS221" s="619">
        <v>0</v>
      </c>
      <c r="BT221" s="619">
        <v>0</v>
      </c>
      <c r="BU221" s="619">
        <v>0</v>
      </c>
      <c r="BV221" s="619">
        <v>5331143</v>
      </c>
      <c r="BW221" s="619">
        <v>-5308971</v>
      </c>
      <c r="BX221" s="620" t="s">
        <v>533</v>
      </c>
      <c r="BY221" s="620" t="s">
        <v>534</v>
      </c>
      <c r="BZ221" s="610" t="s">
        <v>535</v>
      </c>
      <c r="CA221" s="611" t="s">
        <v>536</v>
      </c>
      <c r="CB221" s="611" t="s">
        <v>1192</v>
      </c>
      <c r="CC221" s="610" t="s">
        <v>1432</v>
      </c>
    </row>
    <row r="222" spans="1:81" x14ac:dyDescent="0.25">
      <c r="A222" s="610" t="s">
        <v>3385</v>
      </c>
      <c r="B222" s="617" t="s">
        <v>1193</v>
      </c>
      <c r="C222" s="618" t="s">
        <v>1194</v>
      </c>
      <c r="D222" s="619">
        <v>25176354</v>
      </c>
      <c r="E222" s="619">
        <v>0</v>
      </c>
      <c r="F222" s="619">
        <v>25176354</v>
      </c>
      <c r="G222" s="619">
        <v>-4885</v>
      </c>
      <c r="H222" s="619">
        <v>0</v>
      </c>
      <c r="I222" s="619">
        <v>-4885</v>
      </c>
      <c r="J222" s="619">
        <v>-100761</v>
      </c>
      <c r="K222" s="619">
        <v>0</v>
      </c>
      <c r="L222" s="619">
        <v>-100761</v>
      </c>
      <c r="M222" s="619">
        <v>0</v>
      </c>
      <c r="N222" s="619">
        <v>0</v>
      </c>
      <c r="O222" s="619">
        <v>0</v>
      </c>
      <c r="P222" s="619">
        <v>-588541</v>
      </c>
      <c r="Q222" s="619">
        <v>0</v>
      </c>
      <c r="R222" s="619">
        <v>-588541</v>
      </c>
      <c r="S222" s="619">
        <v>0</v>
      </c>
      <c r="T222" s="619">
        <v>0</v>
      </c>
      <c r="U222" s="619">
        <v>0</v>
      </c>
      <c r="V222" s="619">
        <v>765510</v>
      </c>
      <c r="W222" s="619">
        <v>0</v>
      </c>
      <c r="X222" s="619">
        <v>765510</v>
      </c>
      <c r="Y222" s="619">
        <v>0</v>
      </c>
      <c r="Z222" s="619">
        <v>0</v>
      </c>
      <c r="AA222" s="619">
        <v>0</v>
      </c>
      <c r="AB222" s="619">
        <v>0</v>
      </c>
      <c r="AC222" s="619">
        <v>0</v>
      </c>
      <c r="AD222" s="619">
        <v>0</v>
      </c>
      <c r="AE222" s="619">
        <v>0</v>
      </c>
      <c r="AF222" s="619">
        <v>0</v>
      </c>
      <c r="AG222" s="619">
        <v>0</v>
      </c>
      <c r="AH222" s="619">
        <v>-746190</v>
      </c>
      <c r="AI222" s="619">
        <v>0</v>
      </c>
      <c r="AJ222" s="619">
        <v>-746190</v>
      </c>
      <c r="AK222" s="619">
        <v>24602248</v>
      </c>
      <c r="AL222" s="619">
        <v>0</v>
      </c>
      <c r="AM222" s="619">
        <v>24602248</v>
      </c>
      <c r="AN222" s="619">
        <v>0</v>
      </c>
      <c r="AO222" s="619">
        <v>0</v>
      </c>
      <c r="AP222" s="619">
        <v>229613</v>
      </c>
      <c r="AQ222" s="619">
        <v>0</v>
      </c>
      <c r="AR222" s="619">
        <v>229613</v>
      </c>
      <c r="AS222" s="619">
        <v>0</v>
      </c>
      <c r="AT222" s="619">
        <v>0</v>
      </c>
      <c r="AU222" s="619">
        <v>0</v>
      </c>
      <c r="AV222" s="619">
        <v>0</v>
      </c>
      <c r="AW222" s="619">
        <v>0</v>
      </c>
      <c r="AX222" s="619">
        <v>0</v>
      </c>
      <c r="AY222" s="619">
        <v>0</v>
      </c>
      <c r="AZ222" s="619">
        <v>0</v>
      </c>
      <c r="BA222" s="619">
        <v>0</v>
      </c>
      <c r="BB222" s="619">
        <v>0</v>
      </c>
      <c r="BC222" s="619">
        <v>0</v>
      </c>
      <c r="BD222" s="619">
        <v>0</v>
      </c>
      <c r="BE222" s="619">
        <v>0</v>
      </c>
      <c r="BF222" s="619">
        <v>0</v>
      </c>
      <c r="BG222" s="619">
        <v>0</v>
      </c>
      <c r="BH222" s="619">
        <v>0</v>
      </c>
      <c r="BI222" s="619">
        <v>0</v>
      </c>
      <c r="BJ222" s="619">
        <v>0</v>
      </c>
      <c r="BK222" s="619">
        <v>0</v>
      </c>
      <c r="BL222" s="619">
        <v>0</v>
      </c>
      <c r="BM222" s="619">
        <v>0</v>
      </c>
      <c r="BN222" s="619">
        <v>0</v>
      </c>
      <c r="BO222" s="619">
        <v>0</v>
      </c>
      <c r="BP222" s="619">
        <v>0</v>
      </c>
      <c r="BQ222" s="619">
        <v>0</v>
      </c>
      <c r="BR222" s="619">
        <v>0</v>
      </c>
      <c r="BS222" s="619">
        <v>0</v>
      </c>
      <c r="BT222" s="619">
        <v>0</v>
      </c>
      <c r="BU222" s="619">
        <v>0</v>
      </c>
      <c r="BV222" s="619">
        <v>2565296</v>
      </c>
      <c r="BW222" s="619">
        <v>-578311</v>
      </c>
      <c r="BX222" s="620" t="s">
        <v>757</v>
      </c>
      <c r="BY222" s="620" t="s">
        <v>758</v>
      </c>
      <c r="BZ222" s="610" t="s">
        <v>474</v>
      </c>
      <c r="CA222" s="611" t="s">
        <v>536</v>
      </c>
      <c r="CB222" s="611" t="s">
        <v>1195</v>
      </c>
      <c r="CC222" s="610" t="s">
        <v>1432</v>
      </c>
    </row>
    <row r="223" spans="1:81" x14ac:dyDescent="0.25">
      <c r="A223" s="610" t="s">
        <v>3385</v>
      </c>
      <c r="B223" s="617" t="s">
        <v>1196</v>
      </c>
      <c r="C223" s="618" t="s">
        <v>1197</v>
      </c>
      <c r="D223" s="619">
        <v>23979736</v>
      </c>
      <c r="E223" s="619">
        <v>0</v>
      </c>
      <c r="F223" s="619">
        <v>23979736</v>
      </c>
      <c r="G223" s="619">
        <v>-5950</v>
      </c>
      <c r="H223" s="619">
        <v>0</v>
      </c>
      <c r="I223" s="619">
        <v>-5950</v>
      </c>
      <c r="J223" s="619">
        <v>-1214331</v>
      </c>
      <c r="K223" s="619">
        <v>0</v>
      </c>
      <c r="L223" s="619">
        <v>-1214331</v>
      </c>
      <c r="M223" s="619">
        <v>0</v>
      </c>
      <c r="N223" s="619">
        <v>0</v>
      </c>
      <c r="O223" s="619">
        <v>0</v>
      </c>
      <c r="P223" s="619">
        <v>-96331</v>
      </c>
      <c r="Q223" s="619">
        <v>0</v>
      </c>
      <c r="R223" s="619">
        <v>-96331</v>
      </c>
      <c r="S223" s="619">
        <v>0</v>
      </c>
      <c r="T223" s="619">
        <v>0</v>
      </c>
      <c r="U223" s="619">
        <v>0</v>
      </c>
      <c r="V223" s="619">
        <v>0</v>
      </c>
      <c r="W223" s="619">
        <v>0</v>
      </c>
      <c r="X223" s="619">
        <v>0</v>
      </c>
      <c r="Y223" s="619">
        <v>0</v>
      </c>
      <c r="Z223" s="619">
        <v>0</v>
      </c>
      <c r="AA223" s="619">
        <v>0</v>
      </c>
      <c r="AB223" s="619">
        <v>34643</v>
      </c>
      <c r="AC223" s="619">
        <v>0</v>
      </c>
      <c r="AD223" s="619">
        <v>34643</v>
      </c>
      <c r="AE223" s="619">
        <v>355000</v>
      </c>
      <c r="AF223" s="619">
        <v>0</v>
      </c>
      <c r="AG223" s="619">
        <v>355000</v>
      </c>
      <c r="AH223" s="619">
        <v>-185643</v>
      </c>
      <c r="AI223" s="619">
        <v>0</v>
      </c>
      <c r="AJ223" s="619">
        <v>-185643</v>
      </c>
      <c r="AK223" s="619">
        <v>24081455</v>
      </c>
      <c r="AL223" s="619">
        <v>0</v>
      </c>
      <c r="AM223" s="619">
        <v>24081455</v>
      </c>
      <c r="AN223" s="619">
        <v>0</v>
      </c>
      <c r="AO223" s="619">
        <v>0</v>
      </c>
      <c r="AP223" s="619">
        <v>420650</v>
      </c>
      <c r="AQ223" s="619">
        <v>0</v>
      </c>
      <c r="AR223" s="619">
        <v>420650</v>
      </c>
      <c r="AS223" s="619">
        <v>0</v>
      </c>
      <c r="AT223" s="619">
        <v>0</v>
      </c>
      <c r="AU223" s="619">
        <v>0</v>
      </c>
      <c r="AV223" s="619">
        <v>0</v>
      </c>
      <c r="AW223" s="619">
        <v>0</v>
      </c>
      <c r="AX223" s="619">
        <v>0</v>
      </c>
      <c r="AY223" s="619">
        <v>0</v>
      </c>
      <c r="AZ223" s="619">
        <v>0</v>
      </c>
      <c r="BA223" s="619">
        <v>0</v>
      </c>
      <c r="BB223" s="619">
        <v>0</v>
      </c>
      <c r="BC223" s="619">
        <v>0</v>
      </c>
      <c r="BD223" s="619">
        <v>0</v>
      </c>
      <c r="BE223" s="619">
        <v>0</v>
      </c>
      <c r="BF223" s="619">
        <v>0</v>
      </c>
      <c r="BG223" s="619">
        <v>0</v>
      </c>
      <c r="BH223" s="619">
        <v>0</v>
      </c>
      <c r="BI223" s="619">
        <v>0</v>
      </c>
      <c r="BJ223" s="619">
        <v>0</v>
      </c>
      <c r="BK223" s="619">
        <v>0</v>
      </c>
      <c r="BL223" s="619">
        <v>0</v>
      </c>
      <c r="BM223" s="619">
        <v>0</v>
      </c>
      <c r="BN223" s="619">
        <v>0</v>
      </c>
      <c r="BO223" s="619">
        <v>0</v>
      </c>
      <c r="BP223" s="619">
        <v>0</v>
      </c>
      <c r="BQ223" s="619">
        <v>0</v>
      </c>
      <c r="BR223" s="619">
        <v>0</v>
      </c>
      <c r="BS223" s="619">
        <v>0</v>
      </c>
      <c r="BT223" s="619">
        <v>0</v>
      </c>
      <c r="BU223" s="619">
        <v>0</v>
      </c>
      <c r="BV223" s="619">
        <v>3283246</v>
      </c>
      <c r="BW223" s="619">
        <v>-578640</v>
      </c>
      <c r="BX223" s="620" t="s">
        <v>572</v>
      </c>
      <c r="BY223" s="620" t="s">
        <v>473</v>
      </c>
      <c r="BZ223" s="610" t="s">
        <v>474</v>
      </c>
      <c r="CA223" s="611" t="s">
        <v>481</v>
      </c>
      <c r="CB223" s="611" t="s">
        <v>1198</v>
      </c>
      <c r="CC223" s="610" t="s">
        <v>1432</v>
      </c>
    </row>
    <row r="224" spans="1:81" x14ac:dyDescent="0.25">
      <c r="A224" s="610" t="s">
        <v>3385</v>
      </c>
      <c r="B224" s="617" t="s">
        <v>1199</v>
      </c>
      <c r="C224" s="618" t="s">
        <v>1200</v>
      </c>
      <c r="D224" s="619">
        <v>38180888</v>
      </c>
      <c r="E224" s="619">
        <v>0</v>
      </c>
      <c r="F224" s="619">
        <v>38180888</v>
      </c>
      <c r="G224" s="619">
        <v>-14634</v>
      </c>
      <c r="H224" s="619">
        <v>0</v>
      </c>
      <c r="I224" s="619">
        <v>-14634</v>
      </c>
      <c r="J224" s="619">
        <v>0</v>
      </c>
      <c r="K224" s="619">
        <v>0</v>
      </c>
      <c r="L224" s="619">
        <v>0</v>
      </c>
      <c r="M224" s="619">
        <v>-295496</v>
      </c>
      <c r="N224" s="619">
        <v>0</v>
      </c>
      <c r="O224" s="619">
        <v>-295496</v>
      </c>
      <c r="P224" s="619">
        <v>-148000</v>
      </c>
      <c r="Q224" s="619">
        <v>0</v>
      </c>
      <c r="R224" s="619">
        <v>-148000</v>
      </c>
      <c r="S224" s="619">
        <v>0</v>
      </c>
      <c r="T224" s="619">
        <v>0</v>
      </c>
      <c r="U224" s="619">
        <v>0</v>
      </c>
      <c r="V224" s="619">
        <v>0</v>
      </c>
      <c r="W224" s="619">
        <v>0</v>
      </c>
      <c r="X224" s="619">
        <v>0</v>
      </c>
      <c r="Y224" s="619">
        <v>0</v>
      </c>
      <c r="Z224" s="619">
        <v>0</v>
      </c>
      <c r="AA224" s="619">
        <v>0</v>
      </c>
      <c r="AB224" s="619">
        <v>239853</v>
      </c>
      <c r="AC224" s="619">
        <v>0</v>
      </c>
      <c r="AD224" s="619">
        <v>239853</v>
      </c>
      <c r="AE224" s="619">
        <v>4362290</v>
      </c>
      <c r="AF224" s="619">
        <v>0</v>
      </c>
      <c r="AG224" s="619">
        <v>4362290</v>
      </c>
      <c r="AH224" s="619">
        <v>-420403</v>
      </c>
      <c r="AI224" s="619">
        <v>0</v>
      </c>
      <c r="AJ224" s="619">
        <v>-420403</v>
      </c>
      <c r="AK224" s="619">
        <v>41904498</v>
      </c>
      <c r="AL224" s="619">
        <v>0</v>
      </c>
      <c r="AM224" s="619">
        <v>41904498</v>
      </c>
      <c r="AN224" s="619">
        <v>0</v>
      </c>
      <c r="AO224" s="619">
        <v>0</v>
      </c>
      <c r="AP224" s="619">
        <v>420962</v>
      </c>
      <c r="AQ224" s="619">
        <v>0</v>
      </c>
      <c r="AR224" s="619">
        <v>420962</v>
      </c>
      <c r="AS224" s="619">
        <v>0</v>
      </c>
      <c r="AT224" s="619">
        <v>0</v>
      </c>
      <c r="AU224" s="619">
        <v>0</v>
      </c>
      <c r="AV224" s="619">
        <v>0</v>
      </c>
      <c r="AW224" s="619">
        <v>0</v>
      </c>
      <c r="AX224" s="619">
        <v>0</v>
      </c>
      <c r="AY224" s="619">
        <v>0</v>
      </c>
      <c r="AZ224" s="619">
        <v>0</v>
      </c>
      <c r="BA224" s="619">
        <v>0</v>
      </c>
      <c r="BB224" s="619">
        <v>0</v>
      </c>
      <c r="BC224" s="619">
        <v>0</v>
      </c>
      <c r="BD224" s="619">
        <v>0</v>
      </c>
      <c r="BE224" s="619">
        <v>0</v>
      </c>
      <c r="BF224" s="619">
        <v>0</v>
      </c>
      <c r="BG224" s="619">
        <v>0</v>
      </c>
      <c r="BH224" s="619">
        <v>0</v>
      </c>
      <c r="BI224" s="619">
        <v>0</v>
      </c>
      <c r="BJ224" s="619">
        <v>0</v>
      </c>
      <c r="BK224" s="619">
        <v>0</v>
      </c>
      <c r="BL224" s="619">
        <v>0</v>
      </c>
      <c r="BM224" s="619">
        <v>0</v>
      </c>
      <c r="BN224" s="619">
        <v>0</v>
      </c>
      <c r="BO224" s="619">
        <v>0</v>
      </c>
      <c r="BP224" s="619">
        <v>0</v>
      </c>
      <c r="BQ224" s="619">
        <v>0</v>
      </c>
      <c r="BR224" s="619">
        <v>0</v>
      </c>
      <c r="BS224" s="619">
        <v>0</v>
      </c>
      <c r="BT224" s="619">
        <v>0</v>
      </c>
      <c r="BU224" s="619">
        <v>0</v>
      </c>
      <c r="BV224" s="619">
        <v>1606919</v>
      </c>
      <c r="BW224" s="619">
        <v>-818109</v>
      </c>
      <c r="BX224" s="620" t="s">
        <v>572</v>
      </c>
      <c r="BY224" s="620" t="s">
        <v>473</v>
      </c>
      <c r="BZ224" s="610" t="s">
        <v>474</v>
      </c>
      <c r="CA224" s="611" t="s">
        <v>481</v>
      </c>
      <c r="CB224" s="611" t="s">
        <v>1201</v>
      </c>
      <c r="CC224" s="610" t="s">
        <v>3368</v>
      </c>
    </row>
    <row r="225" spans="1:81" x14ac:dyDescent="0.25">
      <c r="A225" s="610" t="s">
        <v>3385</v>
      </c>
      <c r="B225" s="617" t="s">
        <v>1202</v>
      </c>
      <c r="C225" s="618" t="s">
        <v>1203</v>
      </c>
      <c r="D225" s="619">
        <v>30782483</v>
      </c>
      <c r="E225" s="619">
        <v>518693</v>
      </c>
      <c r="F225" s="619">
        <v>31301176</v>
      </c>
      <c r="G225" s="619">
        <v>-8529</v>
      </c>
      <c r="H225" s="619">
        <v>0</v>
      </c>
      <c r="I225" s="619">
        <v>-8529</v>
      </c>
      <c r="J225" s="619">
        <v>-36315</v>
      </c>
      <c r="K225" s="619">
        <v>0</v>
      </c>
      <c r="L225" s="619">
        <v>-36315</v>
      </c>
      <c r="M225" s="619">
        <v>0</v>
      </c>
      <c r="N225" s="619">
        <v>0</v>
      </c>
      <c r="O225" s="619">
        <v>0</v>
      </c>
      <c r="P225" s="619">
        <v>9878</v>
      </c>
      <c r="Q225" s="619">
        <v>0</v>
      </c>
      <c r="R225" s="619">
        <v>9878</v>
      </c>
      <c r="S225" s="619">
        <v>0</v>
      </c>
      <c r="T225" s="619">
        <v>0</v>
      </c>
      <c r="U225" s="619">
        <v>0</v>
      </c>
      <c r="V225" s="619">
        <v>421534</v>
      </c>
      <c r="W225" s="619">
        <v>0</v>
      </c>
      <c r="X225" s="619">
        <v>421534</v>
      </c>
      <c r="Y225" s="619">
        <v>0</v>
      </c>
      <c r="Z225" s="619">
        <v>0</v>
      </c>
      <c r="AA225" s="619">
        <v>0</v>
      </c>
      <c r="AB225" s="619">
        <v>5688</v>
      </c>
      <c r="AC225" s="619">
        <v>0</v>
      </c>
      <c r="AD225" s="619">
        <v>5688</v>
      </c>
      <c r="AE225" s="619">
        <v>-3530673</v>
      </c>
      <c r="AF225" s="619">
        <v>0</v>
      </c>
      <c r="AG225" s="619">
        <v>-3530673</v>
      </c>
      <c r="AH225" s="619">
        <v>-89493</v>
      </c>
      <c r="AI225" s="619">
        <v>0</v>
      </c>
      <c r="AJ225" s="619">
        <v>-89493</v>
      </c>
      <c r="AK225" s="619">
        <v>27590888</v>
      </c>
      <c r="AL225" s="619">
        <v>518693</v>
      </c>
      <c r="AM225" s="619">
        <v>28109581</v>
      </c>
      <c r="AN225" s="619">
        <v>518693</v>
      </c>
      <c r="AO225" s="619">
        <v>518693</v>
      </c>
      <c r="AP225" s="619">
        <v>575429</v>
      </c>
      <c r="AQ225" s="619">
        <v>57</v>
      </c>
      <c r="AR225" s="619">
        <v>575486</v>
      </c>
      <c r="AS225" s="619">
        <v>0</v>
      </c>
      <c r="AT225" s="619">
        <v>0</v>
      </c>
      <c r="AU225" s="619">
        <v>0</v>
      </c>
      <c r="AV225" s="619">
        <v>26469</v>
      </c>
      <c r="AW225" s="619">
        <v>26469</v>
      </c>
      <c r="AX225" s="619">
        <v>202967</v>
      </c>
      <c r="AY225" s="619">
        <v>202967</v>
      </c>
      <c r="AZ225" s="619">
        <v>342138</v>
      </c>
      <c r="BA225" s="619">
        <v>0</v>
      </c>
      <c r="BB225" s="619">
        <v>0</v>
      </c>
      <c r="BC225" s="619">
        <v>0</v>
      </c>
      <c r="BD225" s="619">
        <v>0</v>
      </c>
      <c r="BE225" s="619">
        <v>362788</v>
      </c>
      <c r="BF225" s="619">
        <v>362788</v>
      </c>
      <c r="BG225" s="619">
        <v>0</v>
      </c>
      <c r="BH225" s="619">
        <v>0</v>
      </c>
      <c r="BI225" s="619">
        <v>0</v>
      </c>
      <c r="BJ225" s="619">
        <v>362788</v>
      </c>
      <c r="BK225" s="619">
        <v>362788</v>
      </c>
      <c r="BL225" s="619">
        <v>0</v>
      </c>
      <c r="BM225" s="619">
        <v>0</v>
      </c>
      <c r="BN225" s="619">
        <v>0</v>
      </c>
      <c r="BO225" s="619">
        <v>0</v>
      </c>
      <c r="BP225" s="619">
        <v>0</v>
      </c>
      <c r="BQ225" s="619">
        <v>0</v>
      </c>
      <c r="BR225" s="619">
        <v>0</v>
      </c>
      <c r="BS225" s="619">
        <v>0</v>
      </c>
      <c r="BT225" s="619">
        <v>0</v>
      </c>
      <c r="BU225" s="619">
        <v>0</v>
      </c>
      <c r="BV225" s="619">
        <v>863680</v>
      </c>
      <c r="BW225" s="619">
        <v>-94137</v>
      </c>
      <c r="BX225" s="620" t="s">
        <v>591</v>
      </c>
      <c r="BY225" s="620" t="s">
        <v>473</v>
      </c>
      <c r="BZ225" s="610" t="s">
        <v>474</v>
      </c>
      <c r="CA225" s="611" t="s">
        <v>499</v>
      </c>
      <c r="CB225" s="611" t="s">
        <v>1204</v>
      </c>
      <c r="CC225" s="610" t="s">
        <v>3368</v>
      </c>
    </row>
    <row r="226" spans="1:81" x14ac:dyDescent="0.25">
      <c r="A226" s="610" t="s">
        <v>3386</v>
      </c>
      <c r="B226" s="617" t="s">
        <v>1205</v>
      </c>
      <c r="C226" s="618" t="s">
        <v>1206</v>
      </c>
      <c r="D226" s="619">
        <v>48410555</v>
      </c>
      <c r="E226" s="619">
        <v>231809</v>
      </c>
      <c r="F226" s="619">
        <v>48642364</v>
      </c>
      <c r="G226" s="619">
        <v>-66018</v>
      </c>
      <c r="H226" s="619">
        <v>0</v>
      </c>
      <c r="I226" s="619">
        <v>-66018</v>
      </c>
      <c r="J226" s="619">
        <v>0</v>
      </c>
      <c r="K226" s="619">
        <v>0</v>
      </c>
      <c r="L226" s="619">
        <v>0</v>
      </c>
      <c r="M226" s="619">
        <v>0</v>
      </c>
      <c r="N226" s="619">
        <v>0</v>
      </c>
      <c r="O226" s="619">
        <v>0</v>
      </c>
      <c r="P226" s="619">
        <v>-1301270</v>
      </c>
      <c r="Q226" s="619">
        <v>0</v>
      </c>
      <c r="R226" s="619">
        <v>-1301270</v>
      </c>
      <c r="S226" s="619">
        <v>0</v>
      </c>
      <c r="T226" s="619">
        <v>0</v>
      </c>
      <c r="U226" s="619">
        <v>0</v>
      </c>
      <c r="V226" s="619">
        <v>6683419</v>
      </c>
      <c r="W226" s="619">
        <v>0</v>
      </c>
      <c r="X226" s="619">
        <v>6683419</v>
      </c>
      <c r="Y226" s="619">
        <v>0</v>
      </c>
      <c r="Z226" s="619">
        <v>0</v>
      </c>
      <c r="AA226" s="619">
        <v>0</v>
      </c>
      <c r="AB226" s="619">
        <v>22317</v>
      </c>
      <c r="AC226" s="619">
        <v>1175</v>
      </c>
      <c r="AD226" s="619">
        <v>23492</v>
      </c>
      <c r="AE226" s="619">
        <v>-4004992</v>
      </c>
      <c r="AF226" s="619">
        <v>197843</v>
      </c>
      <c r="AG226" s="619">
        <v>-3807149</v>
      </c>
      <c r="AH226" s="619">
        <v>-4488959</v>
      </c>
      <c r="AI226" s="619">
        <v>0</v>
      </c>
      <c r="AJ226" s="619">
        <v>-4488959</v>
      </c>
      <c r="AK226" s="619">
        <v>45255052</v>
      </c>
      <c r="AL226" s="619">
        <v>430827</v>
      </c>
      <c r="AM226" s="619">
        <v>45685879</v>
      </c>
      <c r="AN226" s="619">
        <v>430827</v>
      </c>
      <c r="AO226" s="619">
        <v>430827</v>
      </c>
      <c r="AP226" s="619">
        <v>146677</v>
      </c>
      <c r="AQ226" s="619">
        <v>0</v>
      </c>
      <c r="AR226" s="619">
        <v>146677</v>
      </c>
      <c r="AS226" s="619">
        <v>0</v>
      </c>
      <c r="AT226" s="619">
        <v>0</v>
      </c>
      <c r="AU226" s="619">
        <v>0</v>
      </c>
      <c r="AV226" s="619">
        <v>0</v>
      </c>
      <c r="AW226" s="619">
        <v>0</v>
      </c>
      <c r="AX226" s="619">
        <v>247754</v>
      </c>
      <c r="AY226" s="619">
        <v>247754</v>
      </c>
      <c r="AZ226" s="619">
        <v>183073</v>
      </c>
      <c r="BA226" s="619">
        <v>0</v>
      </c>
      <c r="BB226" s="619">
        <v>0</v>
      </c>
      <c r="BC226" s="619">
        <v>0</v>
      </c>
      <c r="BD226" s="619">
        <v>0</v>
      </c>
      <c r="BE226" s="619">
        <v>0</v>
      </c>
      <c r="BF226" s="619">
        <v>0</v>
      </c>
      <c r="BG226" s="619">
        <v>0</v>
      </c>
      <c r="BH226" s="619">
        <v>0</v>
      </c>
      <c r="BI226" s="619">
        <v>0</v>
      </c>
      <c r="BJ226" s="619">
        <v>0</v>
      </c>
      <c r="BK226" s="619">
        <v>0</v>
      </c>
      <c r="BL226" s="619">
        <v>0</v>
      </c>
      <c r="BM226" s="619">
        <v>0</v>
      </c>
      <c r="BN226" s="619">
        <v>0</v>
      </c>
      <c r="BO226" s="619">
        <v>0</v>
      </c>
      <c r="BP226" s="619">
        <v>0</v>
      </c>
      <c r="BQ226" s="619">
        <v>0</v>
      </c>
      <c r="BR226" s="619">
        <v>0</v>
      </c>
      <c r="BS226" s="619">
        <v>0</v>
      </c>
      <c r="BT226" s="619">
        <v>0</v>
      </c>
      <c r="BU226" s="619">
        <v>0</v>
      </c>
      <c r="BV226" s="619">
        <v>11675179</v>
      </c>
      <c r="BW226" s="619">
        <v>-4689236</v>
      </c>
      <c r="BX226" s="620" t="s">
        <v>673</v>
      </c>
      <c r="BY226" s="620" t="s">
        <v>473</v>
      </c>
      <c r="BZ226" s="610" t="s">
        <v>474</v>
      </c>
      <c r="CA226" s="611" t="s">
        <v>475</v>
      </c>
      <c r="CB226" s="611" t="s">
        <v>1207</v>
      </c>
      <c r="CC226" s="610" t="s">
        <v>1432</v>
      </c>
    </row>
    <row r="227" spans="1:81" x14ac:dyDescent="0.25">
      <c r="A227" s="610" t="s">
        <v>3385</v>
      </c>
      <c r="B227" s="617" t="s">
        <v>1208</v>
      </c>
      <c r="C227" s="618" t="s">
        <v>1209</v>
      </c>
      <c r="D227" s="619">
        <v>36326386</v>
      </c>
      <c r="E227" s="619">
        <v>198401</v>
      </c>
      <c r="F227" s="619">
        <v>36524787</v>
      </c>
      <c r="G227" s="619">
        <v>-6265</v>
      </c>
      <c r="H227" s="619">
        <v>0</v>
      </c>
      <c r="I227" s="619">
        <v>-6265</v>
      </c>
      <c r="J227" s="619">
        <v>-266914</v>
      </c>
      <c r="K227" s="619">
        <v>0</v>
      </c>
      <c r="L227" s="619">
        <v>-266914</v>
      </c>
      <c r="M227" s="619">
        <v>0</v>
      </c>
      <c r="N227" s="619">
        <v>0</v>
      </c>
      <c r="O227" s="619">
        <v>0</v>
      </c>
      <c r="P227" s="619">
        <v>59830</v>
      </c>
      <c r="Q227" s="619">
        <v>0</v>
      </c>
      <c r="R227" s="619">
        <v>59830</v>
      </c>
      <c r="S227" s="619">
        <v>139000</v>
      </c>
      <c r="T227" s="619">
        <v>0</v>
      </c>
      <c r="U227" s="619">
        <v>139000</v>
      </c>
      <c r="V227" s="619">
        <v>1077231</v>
      </c>
      <c r="W227" s="619">
        <v>0</v>
      </c>
      <c r="X227" s="619">
        <v>1077231</v>
      </c>
      <c r="Y227" s="619">
        <v>0</v>
      </c>
      <c r="Z227" s="619">
        <v>0</v>
      </c>
      <c r="AA227" s="619">
        <v>0</v>
      </c>
      <c r="AB227" s="619">
        <v>0</v>
      </c>
      <c r="AC227" s="619">
        <v>0</v>
      </c>
      <c r="AD227" s="619">
        <v>0</v>
      </c>
      <c r="AE227" s="619">
        <v>-513060</v>
      </c>
      <c r="AF227" s="619">
        <v>0</v>
      </c>
      <c r="AG227" s="619">
        <v>-513060</v>
      </c>
      <c r="AH227" s="619">
        <v>-1105133</v>
      </c>
      <c r="AI227" s="619">
        <v>0</v>
      </c>
      <c r="AJ227" s="619">
        <v>-1105133</v>
      </c>
      <c r="AK227" s="619">
        <v>35977989</v>
      </c>
      <c r="AL227" s="619">
        <v>198401</v>
      </c>
      <c r="AM227" s="619">
        <v>36176390</v>
      </c>
      <c r="AN227" s="619">
        <v>198401</v>
      </c>
      <c r="AO227" s="619">
        <v>198401</v>
      </c>
      <c r="AP227" s="619">
        <v>2738</v>
      </c>
      <c r="AQ227" s="619">
        <v>0</v>
      </c>
      <c r="AR227" s="619">
        <v>2738</v>
      </c>
      <c r="AS227" s="619">
        <v>0</v>
      </c>
      <c r="AT227" s="619">
        <v>0</v>
      </c>
      <c r="AU227" s="619">
        <v>0</v>
      </c>
      <c r="AV227" s="619">
        <v>0</v>
      </c>
      <c r="AW227" s="619">
        <v>0</v>
      </c>
      <c r="AX227" s="619">
        <v>0</v>
      </c>
      <c r="AY227" s="619">
        <v>0</v>
      </c>
      <c r="AZ227" s="619">
        <v>198401</v>
      </c>
      <c r="BA227" s="619">
        <v>0</v>
      </c>
      <c r="BB227" s="619">
        <v>0</v>
      </c>
      <c r="BC227" s="619">
        <v>0</v>
      </c>
      <c r="BD227" s="619">
        <v>0</v>
      </c>
      <c r="BE227" s="619">
        <v>0</v>
      </c>
      <c r="BF227" s="619">
        <v>0</v>
      </c>
      <c r="BG227" s="619">
        <v>0</v>
      </c>
      <c r="BH227" s="619">
        <v>0</v>
      </c>
      <c r="BI227" s="619">
        <v>0</v>
      </c>
      <c r="BJ227" s="619">
        <v>0</v>
      </c>
      <c r="BK227" s="619">
        <v>0</v>
      </c>
      <c r="BL227" s="619">
        <v>0</v>
      </c>
      <c r="BM227" s="619">
        <v>0</v>
      </c>
      <c r="BN227" s="619">
        <v>0</v>
      </c>
      <c r="BO227" s="619">
        <v>0</v>
      </c>
      <c r="BP227" s="619">
        <v>0</v>
      </c>
      <c r="BQ227" s="619">
        <v>0</v>
      </c>
      <c r="BR227" s="619">
        <v>0</v>
      </c>
      <c r="BS227" s="619">
        <v>0</v>
      </c>
      <c r="BT227" s="619">
        <v>0</v>
      </c>
      <c r="BU227" s="619">
        <v>0</v>
      </c>
      <c r="BV227" s="619">
        <v>2903546</v>
      </c>
      <c r="BW227" s="619">
        <v>-1249803</v>
      </c>
      <c r="BX227" s="620" t="s">
        <v>630</v>
      </c>
      <c r="BY227" s="620" t="s">
        <v>557</v>
      </c>
      <c r="BZ227" s="610" t="s">
        <v>474</v>
      </c>
      <c r="CA227" s="611" t="s">
        <v>558</v>
      </c>
      <c r="CB227" s="611" t="s">
        <v>1210</v>
      </c>
      <c r="CC227" s="610" t="s">
        <v>1432</v>
      </c>
    </row>
    <row r="228" spans="1:81" x14ac:dyDescent="0.25">
      <c r="A228" s="610" t="s">
        <v>3385</v>
      </c>
      <c r="B228" s="617" t="s">
        <v>1211</v>
      </c>
      <c r="C228" s="618" t="s">
        <v>1212</v>
      </c>
      <c r="D228" s="619">
        <v>22923803</v>
      </c>
      <c r="E228" s="619">
        <v>6157341</v>
      </c>
      <c r="F228" s="619">
        <v>29081144</v>
      </c>
      <c r="G228" s="619">
        <v>-30211</v>
      </c>
      <c r="H228" s="619">
        <v>0</v>
      </c>
      <c r="I228" s="619">
        <v>-30211</v>
      </c>
      <c r="J228" s="619">
        <v>-34684</v>
      </c>
      <c r="K228" s="619">
        <v>0</v>
      </c>
      <c r="L228" s="619">
        <v>-34684</v>
      </c>
      <c r="M228" s="619">
        <v>0</v>
      </c>
      <c r="N228" s="619">
        <v>0</v>
      </c>
      <c r="O228" s="619">
        <v>0</v>
      </c>
      <c r="P228" s="619">
        <v>-181907</v>
      </c>
      <c r="Q228" s="619">
        <v>0</v>
      </c>
      <c r="R228" s="619">
        <v>-181907</v>
      </c>
      <c r="S228" s="619">
        <v>0</v>
      </c>
      <c r="T228" s="619">
        <v>0</v>
      </c>
      <c r="U228" s="619">
        <v>0</v>
      </c>
      <c r="V228" s="619">
        <v>1242224</v>
      </c>
      <c r="W228" s="619">
        <v>0</v>
      </c>
      <c r="X228" s="619">
        <v>1242224</v>
      </c>
      <c r="Y228" s="619">
        <v>0</v>
      </c>
      <c r="Z228" s="619">
        <v>0</v>
      </c>
      <c r="AA228" s="619">
        <v>0</v>
      </c>
      <c r="AB228" s="619">
        <v>0</v>
      </c>
      <c r="AC228" s="619">
        <v>0</v>
      </c>
      <c r="AD228" s="619">
        <v>0</v>
      </c>
      <c r="AE228" s="619">
        <v>540990</v>
      </c>
      <c r="AF228" s="619">
        <v>0</v>
      </c>
      <c r="AG228" s="619">
        <v>540990</v>
      </c>
      <c r="AH228" s="619">
        <v>-866343</v>
      </c>
      <c r="AI228" s="619">
        <v>0</v>
      </c>
      <c r="AJ228" s="619">
        <v>-866343</v>
      </c>
      <c r="AK228" s="619">
        <v>23628556</v>
      </c>
      <c r="AL228" s="619">
        <v>6157341</v>
      </c>
      <c r="AM228" s="619">
        <v>29785897</v>
      </c>
      <c r="AN228" s="619">
        <v>6157341</v>
      </c>
      <c r="AO228" s="619">
        <v>6157341</v>
      </c>
      <c r="AP228" s="619">
        <v>252278</v>
      </c>
      <c r="AQ228" s="619">
        <v>0</v>
      </c>
      <c r="AR228" s="619">
        <v>252278</v>
      </c>
      <c r="AS228" s="619">
        <v>0</v>
      </c>
      <c r="AT228" s="619">
        <v>0</v>
      </c>
      <c r="AU228" s="619">
        <v>0</v>
      </c>
      <c r="AV228" s="619">
        <v>64995</v>
      </c>
      <c r="AW228" s="619">
        <v>64995</v>
      </c>
      <c r="AX228" s="619">
        <v>0</v>
      </c>
      <c r="AY228" s="619">
        <v>0</v>
      </c>
      <c r="AZ228" s="619">
        <v>6222336</v>
      </c>
      <c r="BA228" s="619">
        <v>0</v>
      </c>
      <c r="BB228" s="619">
        <v>0</v>
      </c>
      <c r="BC228" s="619">
        <v>0</v>
      </c>
      <c r="BD228" s="619">
        <v>0</v>
      </c>
      <c r="BE228" s="619">
        <v>0</v>
      </c>
      <c r="BF228" s="619">
        <v>0</v>
      </c>
      <c r="BG228" s="619">
        <v>0</v>
      </c>
      <c r="BH228" s="619">
        <v>0</v>
      </c>
      <c r="BI228" s="619">
        <v>0</v>
      </c>
      <c r="BJ228" s="619">
        <v>0</v>
      </c>
      <c r="BK228" s="619">
        <v>0</v>
      </c>
      <c r="BL228" s="619">
        <v>0</v>
      </c>
      <c r="BM228" s="619">
        <v>0</v>
      </c>
      <c r="BN228" s="619">
        <v>0</v>
      </c>
      <c r="BO228" s="619">
        <v>0</v>
      </c>
      <c r="BP228" s="619">
        <v>0</v>
      </c>
      <c r="BQ228" s="619">
        <v>0</v>
      </c>
      <c r="BR228" s="619">
        <v>0</v>
      </c>
      <c r="BS228" s="619">
        <v>0</v>
      </c>
      <c r="BT228" s="619">
        <v>0</v>
      </c>
      <c r="BU228" s="619">
        <v>0</v>
      </c>
      <c r="BV228" s="619">
        <v>932916</v>
      </c>
      <c r="BW228" s="619">
        <v>-560161</v>
      </c>
      <c r="BX228" s="620" t="s">
        <v>649</v>
      </c>
      <c r="BY228" s="620" t="s">
        <v>650</v>
      </c>
      <c r="BZ228" s="610" t="s">
        <v>474</v>
      </c>
      <c r="CA228" s="611" t="s">
        <v>548</v>
      </c>
      <c r="CB228" s="611" t="s">
        <v>1213</v>
      </c>
      <c r="CC228" s="610" t="s">
        <v>1432</v>
      </c>
    </row>
    <row r="229" spans="1:81" x14ac:dyDescent="0.25">
      <c r="A229" s="610" t="s">
        <v>3385</v>
      </c>
      <c r="B229" s="617" t="s">
        <v>1214</v>
      </c>
      <c r="C229" s="618" t="s">
        <v>1215</v>
      </c>
      <c r="D229" s="619">
        <v>27045407</v>
      </c>
      <c r="E229" s="619">
        <v>42643</v>
      </c>
      <c r="F229" s="619">
        <v>27088050</v>
      </c>
      <c r="G229" s="619">
        <v>-29762</v>
      </c>
      <c r="H229" s="619">
        <v>0</v>
      </c>
      <c r="I229" s="619">
        <v>-29762</v>
      </c>
      <c r="J229" s="619">
        <v>-116464</v>
      </c>
      <c r="K229" s="619">
        <v>0</v>
      </c>
      <c r="L229" s="619">
        <v>-116464</v>
      </c>
      <c r="M229" s="619">
        <v>0</v>
      </c>
      <c r="N229" s="619">
        <v>0</v>
      </c>
      <c r="O229" s="619">
        <v>0</v>
      </c>
      <c r="P229" s="619">
        <v>-133011</v>
      </c>
      <c r="Q229" s="619">
        <v>0</v>
      </c>
      <c r="R229" s="619">
        <v>-133011</v>
      </c>
      <c r="S229" s="619">
        <v>1428680</v>
      </c>
      <c r="T229" s="619">
        <v>0</v>
      </c>
      <c r="U229" s="619">
        <v>1428680</v>
      </c>
      <c r="V229" s="619">
        <v>0</v>
      </c>
      <c r="W229" s="619">
        <v>0</v>
      </c>
      <c r="X229" s="619">
        <v>0</v>
      </c>
      <c r="Y229" s="619">
        <v>0</v>
      </c>
      <c r="Z229" s="619">
        <v>0</v>
      </c>
      <c r="AA229" s="619">
        <v>0</v>
      </c>
      <c r="AB229" s="619">
        <v>-600000</v>
      </c>
      <c r="AC229" s="619">
        <v>0</v>
      </c>
      <c r="AD229" s="619">
        <v>-600000</v>
      </c>
      <c r="AE229" s="619">
        <v>-600000</v>
      </c>
      <c r="AF229" s="619">
        <v>0</v>
      </c>
      <c r="AG229" s="619">
        <v>-600000</v>
      </c>
      <c r="AH229" s="619">
        <v>-463575</v>
      </c>
      <c r="AI229" s="619">
        <v>0</v>
      </c>
      <c r="AJ229" s="619">
        <v>-463575</v>
      </c>
      <c r="AK229" s="619">
        <v>26647739</v>
      </c>
      <c r="AL229" s="619">
        <v>42643</v>
      </c>
      <c r="AM229" s="619">
        <v>26690382</v>
      </c>
      <c r="AN229" s="619">
        <v>42643</v>
      </c>
      <c r="AO229" s="619">
        <v>42643</v>
      </c>
      <c r="AP229" s="619">
        <v>0</v>
      </c>
      <c r="AQ229" s="619">
        <v>0</v>
      </c>
      <c r="AR229" s="619">
        <v>0</v>
      </c>
      <c r="AS229" s="619">
        <v>0</v>
      </c>
      <c r="AT229" s="619">
        <v>0</v>
      </c>
      <c r="AU229" s="619">
        <v>0</v>
      </c>
      <c r="AV229" s="619">
        <v>0</v>
      </c>
      <c r="AW229" s="619">
        <v>0</v>
      </c>
      <c r="AX229" s="619">
        <v>0</v>
      </c>
      <c r="AY229" s="619">
        <v>0</v>
      </c>
      <c r="AZ229" s="619">
        <v>42643</v>
      </c>
      <c r="BA229" s="619">
        <v>0</v>
      </c>
      <c r="BB229" s="619">
        <v>0</v>
      </c>
      <c r="BC229" s="619">
        <v>0</v>
      </c>
      <c r="BD229" s="619">
        <v>0</v>
      </c>
      <c r="BE229" s="619">
        <v>0</v>
      </c>
      <c r="BF229" s="619">
        <v>0</v>
      </c>
      <c r="BG229" s="619">
        <v>0</v>
      </c>
      <c r="BH229" s="619">
        <v>0</v>
      </c>
      <c r="BI229" s="619">
        <v>0</v>
      </c>
      <c r="BJ229" s="619">
        <v>0</v>
      </c>
      <c r="BK229" s="619">
        <v>0</v>
      </c>
      <c r="BL229" s="619">
        <v>0</v>
      </c>
      <c r="BM229" s="619">
        <v>0</v>
      </c>
      <c r="BN229" s="619">
        <v>0</v>
      </c>
      <c r="BO229" s="619">
        <v>0</v>
      </c>
      <c r="BP229" s="619">
        <v>0</v>
      </c>
      <c r="BQ229" s="619">
        <v>0</v>
      </c>
      <c r="BR229" s="619">
        <v>0</v>
      </c>
      <c r="BS229" s="619">
        <v>0</v>
      </c>
      <c r="BT229" s="619">
        <v>0</v>
      </c>
      <c r="BU229" s="619">
        <v>0</v>
      </c>
      <c r="BV229" s="619">
        <v>2990786</v>
      </c>
      <c r="BW229" s="619">
        <v>-1796823</v>
      </c>
      <c r="BX229" s="620" t="s">
        <v>513</v>
      </c>
      <c r="BY229" s="620" t="s">
        <v>822</v>
      </c>
      <c r="BZ229" s="610" t="s">
        <v>515</v>
      </c>
      <c r="CA229" s="611" t="s">
        <v>723</v>
      </c>
      <c r="CB229" s="611" t="s">
        <v>1216</v>
      </c>
      <c r="CC229" s="610" t="s">
        <v>1432</v>
      </c>
    </row>
    <row r="230" spans="1:81" x14ac:dyDescent="0.25">
      <c r="A230" s="610" t="s">
        <v>3385</v>
      </c>
      <c r="B230" s="617" t="s">
        <v>1217</v>
      </c>
      <c r="C230" s="618" t="s">
        <v>1218</v>
      </c>
      <c r="D230" s="619">
        <v>92714216</v>
      </c>
      <c r="E230" s="619">
        <v>720316</v>
      </c>
      <c r="F230" s="619">
        <v>93434532</v>
      </c>
      <c r="G230" s="619">
        <v>-124951</v>
      </c>
      <c r="H230" s="619">
        <v>0</v>
      </c>
      <c r="I230" s="619">
        <v>-124951</v>
      </c>
      <c r="J230" s="619">
        <v>-2498672</v>
      </c>
      <c r="K230" s="619">
        <v>0</v>
      </c>
      <c r="L230" s="619">
        <v>-2498672</v>
      </c>
      <c r="M230" s="619">
        <v>0</v>
      </c>
      <c r="N230" s="619">
        <v>0</v>
      </c>
      <c r="O230" s="619">
        <v>0</v>
      </c>
      <c r="P230" s="619">
        <v>-1388172</v>
      </c>
      <c r="Q230" s="619">
        <v>-12850</v>
      </c>
      <c r="R230" s="619">
        <v>-1401022</v>
      </c>
      <c r="S230" s="619">
        <v>230789</v>
      </c>
      <c r="T230" s="619">
        <v>0</v>
      </c>
      <c r="U230" s="619">
        <v>230789</v>
      </c>
      <c r="V230" s="619">
        <v>6231777</v>
      </c>
      <c r="W230" s="619">
        <v>0</v>
      </c>
      <c r="X230" s="619">
        <v>6231777</v>
      </c>
      <c r="Y230" s="619">
        <v>0</v>
      </c>
      <c r="Z230" s="619">
        <v>0</v>
      </c>
      <c r="AA230" s="619">
        <v>0</v>
      </c>
      <c r="AB230" s="619">
        <v>308121</v>
      </c>
      <c r="AC230" s="619">
        <v>0</v>
      </c>
      <c r="AD230" s="619">
        <v>308121</v>
      </c>
      <c r="AE230" s="619">
        <v>-5477608</v>
      </c>
      <c r="AF230" s="619">
        <v>0</v>
      </c>
      <c r="AG230" s="619">
        <v>-5477608</v>
      </c>
      <c r="AH230" s="619">
        <v>-3487405</v>
      </c>
      <c r="AI230" s="619">
        <v>-36136</v>
      </c>
      <c r="AJ230" s="619">
        <v>-3523541</v>
      </c>
      <c r="AK230" s="619">
        <v>89006767</v>
      </c>
      <c r="AL230" s="619">
        <v>671330</v>
      </c>
      <c r="AM230" s="619">
        <v>89678097</v>
      </c>
      <c r="AN230" s="619">
        <v>671330</v>
      </c>
      <c r="AO230" s="619">
        <v>671330</v>
      </c>
      <c r="AP230" s="619">
        <v>0</v>
      </c>
      <c r="AQ230" s="619">
        <v>0</v>
      </c>
      <c r="AR230" s="619">
        <v>0</v>
      </c>
      <c r="AS230" s="619">
        <v>0</v>
      </c>
      <c r="AT230" s="619">
        <v>0</v>
      </c>
      <c r="AU230" s="619">
        <v>0</v>
      </c>
      <c r="AV230" s="619">
        <v>102401</v>
      </c>
      <c r="AW230" s="619">
        <v>102401</v>
      </c>
      <c r="AX230" s="619">
        <v>770158</v>
      </c>
      <c r="AY230" s="619">
        <v>770158</v>
      </c>
      <c r="AZ230" s="619">
        <v>3573</v>
      </c>
      <c r="BA230" s="619">
        <v>0</v>
      </c>
      <c r="BB230" s="619">
        <v>0</v>
      </c>
      <c r="BC230" s="619">
        <v>0</v>
      </c>
      <c r="BD230" s="619">
        <v>0</v>
      </c>
      <c r="BE230" s="619">
        <v>0</v>
      </c>
      <c r="BF230" s="619">
        <v>0</v>
      </c>
      <c r="BG230" s="619">
        <v>0</v>
      </c>
      <c r="BH230" s="619">
        <v>0</v>
      </c>
      <c r="BI230" s="619">
        <v>0</v>
      </c>
      <c r="BJ230" s="619">
        <v>0</v>
      </c>
      <c r="BK230" s="619">
        <v>0</v>
      </c>
      <c r="BL230" s="619">
        <v>0</v>
      </c>
      <c r="BM230" s="619">
        <v>0</v>
      </c>
      <c r="BN230" s="619">
        <v>0</v>
      </c>
      <c r="BO230" s="619">
        <v>0</v>
      </c>
      <c r="BP230" s="619">
        <v>0</v>
      </c>
      <c r="BQ230" s="619">
        <v>0</v>
      </c>
      <c r="BR230" s="619">
        <v>0</v>
      </c>
      <c r="BS230" s="619">
        <v>0</v>
      </c>
      <c r="BT230" s="619">
        <v>0</v>
      </c>
      <c r="BU230" s="619">
        <v>0</v>
      </c>
      <c r="BV230" s="619">
        <v>4569287</v>
      </c>
      <c r="BW230" s="619">
        <v>-7452575</v>
      </c>
      <c r="BX230" s="620" t="s">
        <v>535</v>
      </c>
      <c r="BY230" s="620" t="s">
        <v>526</v>
      </c>
      <c r="BZ230" s="610" t="s">
        <v>535</v>
      </c>
      <c r="CA230" s="611" t="s">
        <v>475</v>
      </c>
      <c r="CB230" s="611" t="s">
        <v>1219</v>
      </c>
      <c r="CC230" s="610" t="s">
        <v>1432</v>
      </c>
    </row>
    <row r="231" spans="1:81" x14ac:dyDescent="0.25">
      <c r="A231" s="610" t="s">
        <v>3385</v>
      </c>
      <c r="B231" s="617" t="s">
        <v>1220</v>
      </c>
      <c r="C231" s="618" t="s">
        <v>1221</v>
      </c>
      <c r="D231" s="619">
        <v>35849156</v>
      </c>
      <c r="E231" s="619">
        <v>0</v>
      </c>
      <c r="F231" s="619">
        <v>35849156</v>
      </c>
      <c r="G231" s="619">
        <v>-19251</v>
      </c>
      <c r="H231" s="619">
        <v>0</v>
      </c>
      <c r="I231" s="619">
        <v>-19251</v>
      </c>
      <c r="J231" s="619">
        <v>-541321</v>
      </c>
      <c r="K231" s="619">
        <v>0</v>
      </c>
      <c r="L231" s="619">
        <v>-541321</v>
      </c>
      <c r="M231" s="619">
        <v>-30103</v>
      </c>
      <c r="N231" s="619">
        <v>0</v>
      </c>
      <c r="O231" s="619">
        <v>-30103</v>
      </c>
      <c r="P231" s="619">
        <v>-478135</v>
      </c>
      <c r="Q231" s="619">
        <v>0</v>
      </c>
      <c r="R231" s="619">
        <v>-478135</v>
      </c>
      <c r="S231" s="619">
        <v>0</v>
      </c>
      <c r="T231" s="619">
        <v>0</v>
      </c>
      <c r="U231" s="619">
        <v>0</v>
      </c>
      <c r="V231" s="619">
        <v>3696239</v>
      </c>
      <c r="W231" s="619">
        <v>0</v>
      </c>
      <c r="X231" s="619">
        <v>3696239</v>
      </c>
      <c r="Y231" s="619">
        <v>0</v>
      </c>
      <c r="Z231" s="619">
        <v>0</v>
      </c>
      <c r="AA231" s="619">
        <v>0</v>
      </c>
      <c r="AB231" s="619">
        <v>0</v>
      </c>
      <c r="AC231" s="619">
        <v>0</v>
      </c>
      <c r="AD231" s="619">
        <v>0</v>
      </c>
      <c r="AE231" s="619">
        <v>-1628587</v>
      </c>
      <c r="AF231" s="619">
        <v>0</v>
      </c>
      <c r="AG231" s="619">
        <v>-1628587</v>
      </c>
      <c r="AH231" s="619">
        <v>-1589410</v>
      </c>
      <c r="AI231" s="619">
        <v>0</v>
      </c>
      <c r="AJ231" s="619">
        <v>-1589410</v>
      </c>
      <c r="AK231" s="619">
        <v>35799909</v>
      </c>
      <c r="AL231" s="619">
        <v>0</v>
      </c>
      <c r="AM231" s="619">
        <v>35799909</v>
      </c>
      <c r="AN231" s="619">
        <v>0</v>
      </c>
      <c r="AO231" s="619">
        <v>0</v>
      </c>
      <c r="AP231" s="619">
        <v>0</v>
      </c>
      <c r="AQ231" s="619">
        <v>0</v>
      </c>
      <c r="AR231" s="619">
        <v>0</v>
      </c>
      <c r="AS231" s="619">
        <v>0</v>
      </c>
      <c r="AT231" s="619">
        <v>0</v>
      </c>
      <c r="AU231" s="619">
        <v>0</v>
      </c>
      <c r="AV231" s="619">
        <v>0</v>
      </c>
      <c r="AW231" s="619">
        <v>0</v>
      </c>
      <c r="AX231" s="619">
        <v>0</v>
      </c>
      <c r="AY231" s="619">
        <v>0</v>
      </c>
      <c r="AZ231" s="619">
        <v>0</v>
      </c>
      <c r="BA231" s="619">
        <v>0</v>
      </c>
      <c r="BB231" s="619">
        <v>0</v>
      </c>
      <c r="BC231" s="619">
        <v>0</v>
      </c>
      <c r="BD231" s="619">
        <v>0</v>
      </c>
      <c r="BE231" s="619">
        <v>0</v>
      </c>
      <c r="BF231" s="619">
        <v>0</v>
      </c>
      <c r="BG231" s="619">
        <v>0</v>
      </c>
      <c r="BH231" s="619">
        <v>0</v>
      </c>
      <c r="BI231" s="619">
        <v>0</v>
      </c>
      <c r="BJ231" s="619">
        <v>0</v>
      </c>
      <c r="BK231" s="619">
        <v>0</v>
      </c>
      <c r="BL231" s="619">
        <v>0</v>
      </c>
      <c r="BM231" s="619">
        <v>0</v>
      </c>
      <c r="BN231" s="619">
        <v>0</v>
      </c>
      <c r="BO231" s="619">
        <v>0</v>
      </c>
      <c r="BP231" s="619">
        <v>0</v>
      </c>
      <c r="BQ231" s="619">
        <v>0</v>
      </c>
      <c r="BR231" s="619">
        <v>0</v>
      </c>
      <c r="BS231" s="619">
        <v>0</v>
      </c>
      <c r="BT231" s="619">
        <v>0</v>
      </c>
      <c r="BU231" s="619">
        <v>0</v>
      </c>
      <c r="BV231" s="619">
        <v>1489833</v>
      </c>
      <c r="BW231" s="619">
        <v>-804176</v>
      </c>
      <c r="BX231" s="620" t="s">
        <v>535</v>
      </c>
      <c r="BY231" s="620" t="s">
        <v>521</v>
      </c>
      <c r="BZ231" s="610" t="s">
        <v>535</v>
      </c>
      <c r="CA231" s="611" t="s">
        <v>499</v>
      </c>
      <c r="CB231" s="611" t="s">
        <v>1222</v>
      </c>
      <c r="CC231" s="610" t="s">
        <v>1432</v>
      </c>
    </row>
    <row r="232" spans="1:81" x14ac:dyDescent="0.25">
      <c r="A232" s="610" t="s">
        <v>3385</v>
      </c>
      <c r="B232" s="617" t="s">
        <v>1223</v>
      </c>
      <c r="C232" s="618" t="s">
        <v>1224</v>
      </c>
      <c r="D232" s="619">
        <v>282881718</v>
      </c>
      <c r="E232" s="619">
        <v>0</v>
      </c>
      <c r="F232" s="619">
        <v>282881718</v>
      </c>
      <c r="G232" s="619">
        <v>-125795</v>
      </c>
      <c r="H232" s="619">
        <v>0</v>
      </c>
      <c r="I232" s="619">
        <v>-125795</v>
      </c>
      <c r="J232" s="619">
        <v>0</v>
      </c>
      <c r="K232" s="619">
        <v>0</v>
      </c>
      <c r="L232" s="619">
        <v>0</v>
      </c>
      <c r="M232" s="619">
        <v>-1987120</v>
      </c>
      <c r="N232" s="619">
        <v>0</v>
      </c>
      <c r="O232" s="619">
        <v>-1987120</v>
      </c>
      <c r="P232" s="619">
        <v>118573</v>
      </c>
      <c r="Q232" s="619">
        <v>0</v>
      </c>
      <c r="R232" s="619">
        <v>118573</v>
      </c>
      <c r="S232" s="619">
        <v>0</v>
      </c>
      <c r="T232" s="619">
        <v>0</v>
      </c>
      <c r="U232" s="619">
        <v>0</v>
      </c>
      <c r="V232" s="619">
        <v>0</v>
      </c>
      <c r="W232" s="619">
        <v>0</v>
      </c>
      <c r="X232" s="619">
        <v>0</v>
      </c>
      <c r="Y232" s="619">
        <v>0</v>
      </c>
      <c r="Z232" s="619">
        <v>0</v>
      </c>
      <c r="AA232" s="619">
        <v>0</v>
      </c>
      <c r="AB232" s="619">
        <v>1584457</v>
      </c>
      <c r="AC232" s="619">
        <v>0</v>
      </c>
      <c r="AD232" s="619">
        <v>1584457</v>
      </c>
      <c r="AE232" s="619">
        <v>27673412</v>
      </c>
      <c r="AF232" s="619">
        <v>0</v>
      </c>
      <c r="AG232" s="619">
        <v>27673412</v>
      </c>
      <c r="AH232" s="619">
        <v>-16264875</v>
      </c>
      <c r="AI232" s="619">
        <v>0</v>
      </c>
      <c r="AJ232" s="619">
        <v>-16264875</v>
      </c>
      <c r="AK232" s="619">
        <v>293880370</v>
      </c>
      <c r="AL232" s="619">
        <v>0</v>
      </c>
      <c r="AM232" s="619">
        <v>293880370</v>
      </c>
      <c r="AN232" s="619">
        <v>0</v>
      </c>
      <c r="AO232" s="619">
        <v>0</v>
      </c>
      <c r="AP232" s="619">
        <v>0</v>
      </c>
      <c r="AQ232" s="619">
        <v>0</v>
      </c>
      <c r="AR232" s="619">
        <v>0</v>
      </c>
      <c r="AS232" s="619">
        <v>0</v>
      </c>
      <c r="AT232" s="619">
        <v>0</v>
      </c>
      <c r="AU232" s="619">
        <v>0</v>
      </c>
      <c r="AV232" s="619">
        <v>0</v>
      </c>
      <c r="AW232" s="619">
        <v>0</v>
      </c>
      <c r="AX232" s="619">
        <v>0</v>
      </c>
      <c r="AY232" s="619">
        <v>0</v>
      </c>
      <c r="AZ232" s="619">
        <v>0</v>
      </c>
      <c r="BA232" s="619">
        <v>0</v>
      </c>
      <c r="BB232" s="619">
        <v>0</v>
      </c>
      <c r="BC232" s="619">
        <v>0</v>
      </c>
      <c r="BD232" s="619">
        <v>0</v>
      </c>
      <c r="BE232" s="619">
        <v>0</v>
      </c>
      <c r="BF232" s="619">
        <v>0</v>
      </c>
      <c r="BG232" s="619">
        <v>0</v>
      </c>
      <c r="BH232" s="619">
        <v>0</v>
      </c>
      <c r="BI232" s="619">
        <v>0</v>
      </c>
      <c r="BJ232" s="619">
        <v>0</v>
      </c>
      <c r="BK232" s="619">
        <v>0</v>
      </c>
      <c r="BL232" s="619">
        <v>0</v>
      </c>
      <c r="BM232" s="619">
        <v>0</v>
      </c>
      <c r="BN232" s="619">
        <v>0</v>
      </c>
      <c r="BO232" s="619">
        <v>0</v>
      </c>
      <c r="BP232" s="619">
        <v>0</v>
      </c>
      <c r="BQ232" s="619">
        <v>0</v>
      </c>
      <c r="BR232" s="619">
        <v>0</v>
      </c>
      <c r="BS232" s="619">
        <v>0</v>
      </c>
      <c r="BT232" s="619">
        <v>0</v>
      </c>
      <c r="BU232" s="619">
        <v>0</v>
      </c>
      <c r="BV232" s="619">
        <v>35087139</v>
      </c>
      <c r="BW232" s="619">
        <v>-44193341</v>
      </c>
      <c r="BX232" s="620" t="s">
        <v>503</v>
      </c>
      <c r="BY232" s="620" t="s">
        <v>504</v>
      </c>
      <c r="BZ232" s="610" t="s">
        <v>645</v>
      </c>
      <c r="CA232" s="611" t="s">
        <v>506</v>
      </c>
      <c r="CB232" s="611" t="s">
        <v>1225</v>
      </c>
      <c r="CC232" s="610" t="s">
        <v>1432</v>
      </c>
    </row>
    <row r="233" spans="1:81" x14ac:dyDescent="0.25">
      <c r="A233" s="610" t="s">
        <v>3385</v>
      </c>
      <c r="B233" s="617" t="s">
        <v>1226</v>
      </c>
      <c r="C233" s="618" t="s">
        <v>1227</v>
      </c>
      <c r="D233" s="619">
        <v>43972785</v>
      </c>
      <c r="E233" s="619">
        <v>0</v>
      </c>
      <c r="F233" s="619">
        <v>43972785</v>
      </c>
      <c r="G233" s="619">
        <v>-36552</v>
      </c>
      <c r="H233" s="619">
        <v>0</v>
      </c>
      <c r="I233" s="619">
        <v>-36552</v>
      </c>
      <c r="J233" s="619">
        <v>0</v>
      </c>
      <c r="K233" s="619">
        <v>0</v>
      </c>
      <c r="L233" s="619">
        <v>0</v>
      </c>
      <c r="M233" s="619">
        <v>7121</v>
      </c>
      <c r="N233" s="619">
        <v>0</v>
      </c>
      <c r="O233" s="619">
        <v>7121</v>
      </c>
      <c r="P233" s="619">
        <v>-1425883</v>
      </c>
      <c r="Q233" s="619">
        <v>0</v>
      </c>
      <c r="R233" s="619">
        <v>-1425883</v>
      </c>
      <c r="S233" s="619">
        <v>0</v>
      </c>
      <c r="T233" s="619">
        <v>0</v>
      </c>
      <c r="U233" s="619">
        <v>0</v>
      </c>
      <c r="V233" s="619">
        <v>2561961</v>
      </c>
      <c r="W233" s="619">
        <v>0</v>
      </c>
      <c r="X233" s="619">
        <v>2561961</v>
      </c>
      <c r="Y233" s="619">
        <v>0</v>
      </c>
      <c r="Z233" s="619">
        <v>0</v>
      </c>
      <c r="AA233" s="619">
        <v>0</v>
      </c>
      <c r="AB233" s="619">
        <v>0</v>
      </c>
      <c r="AC233" s="619">
        <v>0</v>
      </c>
      <c r="AD233" s="619">
        <v>0</v>
      </c>
      <c r="AE233" s="619">
        <v>-5851277</v>
      </c>
      <c r="AF233" s="619">
        <v>0</v>
      </c>
      <c r="AG233" s="619">
        <v>-5851277</v>
      </c>
      <c r="AH233" s="619">
        <v>-1250000</v>
      </c>
      <c r="AI233" s="619">
        <v>0</v>
      </c>
      <c r="AJ233" s="619">
        <v>-1250000</v>
      </c>
      <c r="AK233" s="619">
        <v>37978155</v>
      </c>
      <c r="AL233" s="619">
        <v>0</v>
      </c>
      <c r="AM233" s="619">
        <v>37978155</v>
      </c>
      <c r="AN233" s="619">
        <v>0</v>
      </c>
      <c r="AO233" s="619">
        <v>0</v>
      </c>
      <c r="AP233" s="619">
        <v>0</v>
      </c>
      <c r="AQ233" s="619">
        <v>0</v>
      </c>
      <c r="AR233" s="619">
        <v>0</v>
      </c>
      <c r="AS233" s="619">
        <v>0</v>
      </c>
      <c r="AT233" s="619">
        <v>0</v>
      </c>
      <c r="AU233" s="619">
        <v>0</v>
      </c>
      <c r="AV233" s="619">
        <v>0</v>
      </c>
      <c r="AW233" s="619">
        <v>0</v>
      </c>
      <c r="AX233" s="619">
        <v>0</v>
      </c>
      <c r="AY233" s="619">
        <v>0</v>
      </c>
      <c r="AZ233" s="619">
        <v>0</v>
      </c>
      <c r="BA233" s="619">
        <v>0</v>
      </c>
      <c r="BB233" s="619">
        <v>0</v>
      </c>
      <c r="BC233" s="619">
        <v>0</v>
      </c>
      <c r="BD233" s="619">
        <v>0</v>
      </c>
      <c r="BE233" s="619">
        <v>0</v>
      </c>
      <c r="BF233" s="619">
        <v>0</v>
      </c>
      <c r="BG233" s="619">
        <v>0</v>
      </c>
      <c r="BH233" s="619">
        <v>0</v>
      </c>
      <c r="BI233" s="619">
        <v>0</v>
      </c>
      <c r="BJ233" s="619">
        <v>0</v>
      </c>
      <c r="BK233" s="619">
        <v>0</v>
      </c>
      <c r="BL233" s="619">
        <v>0</v>
      </c>
      <c r="BM233" s="619">
        <v>0</v>
      </c>
      <c r="BN233" s="619">
        <v>0</v>
      </c>
      <c r="BO233" s="619">
        <v>0</v>
      </c>
      <c r="BP233" s="619">
        <v>0</v>
      </c>
      <c r="BQ233" s="619">
        <v>0</v>
      </c>
      <c r="BR233" s="619">
        <v>0</v>
      </c>
      <c r="BS233" s="619">
        <v>0</v>
      </c>
      <c r="BT233" s="619">
        <v>0</v>
      </c>
      <c r="BU233" s="619">
        <v>0</v>
      </c>
      <c r="BV233" s="619">
        <v>4067255</v>
      </c>
      <c r="BW233" s="619">
        <v>-2938153</v>
      </c>
      <c r="BX233" s="620" t="s">
        <v>788</v>
      </c>
      <c r="BY233" s="620" t="s">
        <v>473</v>
      </c>
      <c r="BZ233" s="610" t="s">
        <v>474</v>
      </c>
      <c r="CA233" s="611" t="s">
        <v>475</v>
      </c>
      <c r="CB233" s="611" t="s">
        <v>1228</v>
      </c>
      <c r="CC233" s="610" t="s">
        <v>3368</v>
      </c>
    </row>
    <row r="234" spans="1:81" x14ac:dyDescent="0.25">
      <c r="A234" s="610" t="s">
        <v>3385</v>
      </c>
      <c r="B234" s="617" t="s">
        <v>1229</v>
      </c>
      <c r="C234" s="618" t="s">
        <v>1230</v>
      </c>
      <c r="D234" s="619">
        <v>48632652</v>
      </c>
      <c r="E234" s="619">
        <v>617240</v>
      </c>
      <c r="F234" s="619">
        <v>49249892</v>
      </c>
      <c r="G234" s="619">
        <v>-10062</v>
      </c>
      <c r="H234" s="619">
        <v>0</v>
      </c>
      <c r="I234" s="619">
        <v>-10062</v>
      </c>
      <c r="J234" s="619">
        <v>-24435</v>
      </c>
      <c r="K234" s="619">
        <v>0</v>
      </c>
      <c r="L234" s="619">
        <v>-24435</v>
      </c>
      <c r="M234" s="619">
        <v>36535</v>
      </c>
      <c r="N234" s="619">
        <v>0</v>
      </c>
      <c r="O234" s="619">
        <v>36535</v>
      </c>
      <c r="P234" s="619">
        <v>-622435</v>
      </c>
      <c r="Q234" s="619">
        <v>0</v>
      </c>
      <c r="R234" s="619">
        <v>-622435</v>
      </c>
      <c r="S234" s="619">
        <v>0</v>
      </c>
      <c r="T234" s="619">
        <v>0</v>
      </c>
      <c r="U234" s="619">
        <v>0</v>
      </c>
      <c r="V234" s="619">
        <v>5161695</v>
      </c>
      <c r="W234" s="619">
        <v>0</v>
      </c>
      <c r="X234" s="619">
        <v>5161695</v>
      </c>
      <c r="Y234" s="619">
        <v>0</v>
      </c>
      <c r="Z234" s="619">
        <v>0</v>
      </c>
      <c r="AA234" s="619">
        <v>0</v>
      </c>
      <c r="AB234" s="619">
        <v>110400</v>
      </c>
      <c r="AC234" s="619">
        <v>0</v>
      </c>
      <c r="AD234" s="619">
        <v>110400</v>
      </c>
      <c r="AE234" s="619">
        <v>2486587</v>
      </c>
      <c r="AF234" s="619">
        <v>0</v>
      </c>
      <c r="AG234" s="619">
        <v>2486587</v>
      </c>
      <c r="AH234" s="619">
        <v>-553011</v>
      </c>
      <c r="AI234" s="619">
        <v>0</v>
      </c>
      <c r="AJ234" s="619">
        <v>-553011</v>
      </c>
      <c r="AK234" s="619">
        <v>55242361</v>
      </c>
      <c r="AL234" s="619">
        <v>617240</v>
      </c>
      <c r="AM234" s="619">
        <v>55859601</v>
      </c>
      <c r="AN234" s="619">
        <v>617240</v>
      </c>
      <c r="AO234" s="619">
        <v>617240</v>
      </c>
      <c r="AP234" s="619">
        <v>0</v>
      </c>
      <c r="AQ234" s="619">
        <v>0</v>
      </c>
      <c r="AR234" s="619">
        <v>0</v>
      </c>
      <c r="AS234" s="619">
        <v>0</v>
      </c>
      <c r="AT234" s="619">
        <v>0</v>
      </c>
      <c r="AU234" s="619">
        <v>0</v>
      </c>
      <c r="AV234" s="619">
        <v>771949</v>
      </c>
      <c r="AW234" s="619">
        <v>771949</v>
      </c>
      <c r="AX234" s="619">
        <v>1200000</v>
      </c>
      <c r="AY234" s="619">
        <v>1200000</v>
      </c>
      <c r="AZ234" s="619">
        <v>211698</v>
      </c>
      <c r="BA234" s="619">
        <v>0</v>
      </c>
      <c r="BB234" s="619">
        <v>0</v>
      </c>
      <c r="BC234" s="619">
        <v>0</v>
      </c>
      <c r="BD234" s="619">
        <v>0</v>
      </c>
      <c r="BE234" s="619">
        <v>5822</v>
      </c>
      <c r="BF234" s="619">
        <v>5822</v>
      </c>
      <c r="BG234" s="619">
        <v>0</v>
      </c>
      <c r="BH234" s="619">
        <v>0</v>
      </c>
      <c r="BI234" s="619">
        <v>0</v>
      </c>
      <c r="BJ234" s="619">
        <v>5822</v>
      </c>
      <c r="BK234" s="619">
        <v>5822</v>
      </c>
      <c r="BL234" s="619">
        <v>0</v>
      </c>
      <c r="BM234" s="619">
        <v>0</v>
      </c>
      <c r="BN234" s="619">
        <v>0</v>
      </c>
      <c r="BO234" s="619">
        <v>0</v>
      </c>
      <c r="BP234" s="619">
        <v>0</v>
      </c>
      <c r="BQ234" s="619">
        <v>0</v>
      </c>
      <c r="BR234" s="619">
        <v>0</v>
      </c>
      <c r="BS234" s="619">
        <v>0</v>
      </c>
      <c r="BT234" s="619">
        <v>0</v>
      </c>
      <c r="BU234" s="619">
        <v>0</v>
      </c>
      <c r="BV234" s="619">
        <v>3954828</v>
      </c>
      <c r="BW234" s="619">
        <v>-2803222</v>
      </c>
      <c r="BX234" s="620" t="s">
        <v>619</v>
      </c>
      <c r="BY234" s="620" t="s">
        <v>473</v>
      </c>
      <c r="BZ234" s="610" t="s">
        <v>474</v>
      </c>
      <c r="CA234" s="611" t="s">
        <v>499</v>
      </c>
      <c r="CB234" s="611" t="s">
        <v>1231</v>
      </c>
      <c r="CC234" s="610" t="s">
        <v>1432</v>
      </c>
    </row>
    <row r="235" spans="1:81" x14ac:dyDescent="0.25">
      <c r="A235" s="610" t="s">
        <v>3385</v>
      </c>
      <c r="B235" s="617" t="s">
        <v>1232</v>
      </c>
      <c r="C235" s="618" t="s">
        <v>1233</v>
      </c>
      <c r="D235" s="619">
        <v>50796557</v>
      </c>
      <c r="E235" s="619">
        <v>0</v>
      </c>
      <c r="F235" s="619">
        <v>50796557</v>
      </c>
      <c r="G235" s="619">
        <v>-54269</v>
      </c>
      <c r="H235" s="619">
        <v>0</v>
      </c>
      <c r="I235" s="619">
        <v>-54269</v>
      </c>
      <c r="J235" s="619">
        <v>-287414</v>
      </c>
      <c r="K235" s="619">
        <v>0</v>
      </c>
      <c r="L235" s="619">
        <v>-287414</v>
      </c>
      <c r="M235" s="619">
        <v>0</v>
      </c>
      <c r="N235" s="619">
        <v>0</v>
      </c>
      <c r="O235" s="619">
        <v>0</v>
      </c>
      <c r="P235" s="619">
        <v>-709511</v>
      </c>
      <c r="Q235" s="619">
        <v>0</v>
      </c>
      <c r="R235" s="619">
        <v>-709511</v>
      </c>
      <c r="S235" s="619">
        <v>1146548</v>
      </c>
      <c r="T235" s="619">
        <v>0</v>
      </c>
      <c r="U235" s="619">
        <v>1146548</v>
      </c>
      <c r="V235" s="619">
        <v>2628586</v>
      </c>
      <c r="W235" s="619">
        <v>0</v>
      </c>
      <c r="X235" s="619">
        <v>2628586</v>
      </c>
      <c r="Y235" s="619">
        <v>0</v>
      </c>
      <c r="Z235" s="619">
        <v>0</v>
      </c>
      <c r="AA235" s="619">
        <v>0</v>
      </c>
      <c r="AB235" s="619">
        <v>693794</v>
      </c>
      <c r="AC235" s="619">
        <v>0</v>
      </c>
      <c r="AD235" s="619">
        <v>693794</v>
      </c>
      <c r="AE235" s="619">
        <v>1945665</v>
      </c>
      <c r="AF235" s="619">
        <v>0</v>
      </c>
      <c r="AG235" s="619">
        <v>1945665</v>
      </c>
      <c r="AH235" s="619">
        <v>-1625490</v>
      </c>
      <c r="AI235" s="619">
        <v>0</v>
      </c>
      <c r="AJ235" s="619">
        <v>-1625490</v>
      </c>
      <c r="AK235" s="619">
        <v>54821880</v>
      </c>
      <c r="AL235" s="619">
        <v>0</v>
      </c>
      <c r="AM235" s="619">
        <v>54821880</v>
      </c>
      <c r="AN235" s="619">
        <v>0</v>
      </c>
      <c r="AO235" s="619">
        <v>0</v>
      </c>
      <c r="AP235" s="619">
        <v>0</v>
      </c>
      <c r="AQ235" s="619">
        <v>0</v>
      </c>
      <c r="AR235" s="619">
        <v>0</v>
      </c>
      <c r="AS235" s="619">
        <v>0</v>
      </c>
      <c r="AT235" s="619">
        <v>0</v>
      </c>
      <c r="AU235" s="619">
        <v>0</v>
      </c>
      <c r="AV235" s="619">
        <v>0</v>
      </c>
      <c r="AW235" s="619">
        <v>0</v>
      </c>
      <c r="AX235" s="619">
        <v>0</v>
      </c>
      <c r="AY235" s="619">
        <v>0</v>
      </c>
      <c r="AZ235" s="619">
        <v>0</v>
      </c>
      <c r="BA235" s="619">
        <v>0</v>
      </c>
      <c r="BB235" s="619">
        <v>0</v>
      </c>
      <c r="BC235" s="619">
        <v>0</v>
      </c>
      <c r="BD235" s="619">
        <v>0</v>
      </c>
      <c r="BE235" s="619">
        <v>0</v>
      </c>
      <c r="BF235" s="619">
        <v>0</v>
      </c>
      <c r="BG235" s="619">
        <v>0</v>
      </c>
      <c r="BH235" s="619">
        <v>0</v>
      </c>
      <c r="BI235" s="619">
        <v>0</v>
      </c>
      <c r="BJ235" s="619">
        <v>0</v>
      </c>
      <c r="BK235" s="619">
        <v>0</v>
      </c>
      <c r="BL235" s="619">
        <v>0</v>
      </c>
      <c r="BM235" s="619">
        <v>0</v>
      </c>
      <c r="BN235" s="619">
        <v>0</v>
      </c>
      <c r="BO235" s="619">
        <v>0</v>
      </c>
      <c r="BP235" s="619">
        <v>0</v>
      </c>
      <c r="BQ235" s="619">
        <v>0</v>
      </c>
      <c r="BR235" s="619">
        <v>0</v>
      </c>
      <c r="BS235" s="619">
        <v>0</v>
      </c>
      <c r="BT235" s="619">
        <v>0</v>
      </c>
      <c r="BU235" s="619">
        <v>0</v>
      </c>
      <c r="BV235" s="619">
        <v>9714004</v>
      </c>
      <c r="BW235" s="619">
        <v>-1520032</v>
      </c>
      <c r="BX235" s="620" t="s">
        <v>513</v>
      </c>
      <c r="BY235" s="620" t="s">
        <v>938</v>
      </c>
      <c r="BZ235" s="610" t="s">
        <v>515</v>
      </c>
      <c r="CA235" s="611" t="s">
        <v>558</v>
      </c>
      <c r="CB235" s="611" t="s">
        <v>1234</v>
      </c>
      <c r="CC235" s="610" t="s">
        <v>1432</v>
      </c>
    </row>
    <row r="236" spans="1:81" x14ac:dyDescent="0.25">
      <c r="A236" s="610" t="s">
        <v>3385</v>
      </c>
      <c r="B236" s="617" t="s">
        <v>1235</v>
      </c>
      <c r="C236" s="618" t="s">
        <v>1236</v>
      </c>
      <c r="D236" s="619">
        <v>47326775</v>
      </c>
      <c r="E236" s="619">
        <v>0</v>
      </c>
      <c r="F236" s="619">
        <v>47326775</v>
      </c>
      <c r="G236" s="619">
        <v>0</v>
      </c>
      <c r="H236" s="619">
        <v>0</v>
      </c>
      <c r="I236" s="619">
        <v>0</v>
      </c>
      <c r="J236" s="619">
        <v>-526361</v>
      </c>
      <c r="K236" s="619">
        <v>0</v>
      </c>
      <c r="L236" s="619">
        <v>-526361</v>
      </c>
      <c r="M236" s="619">
        <v>0</v>
      </c>
      <c r="N236" s="619">
        <v>0</v>
      </c>
      <c r="O236" s="619">
        <v>0</v>
      </c>
      <c r="P236" s="619">
        <v>302430</v>
      </c>
      <c r="Q236" s="619">
        <v>0</v>
      </c>
      <c r="R236" s="619">
        <v>302430</v>
      </c>
      <c r="S236" s="619">
        <v>26072</v>
      </c>
      <c r="T236" s="619">
        <v>0</v>
      </c>
      <c r="U236" s="619">
        <v>26072</v>
      </c>
      <c r="V236" s="619">
        <v>3926102</v>
      </c>
      <c r="W236" s="619">
        <v>0</v>
      </c>
      <c r="X236" s="619">
        <v>3926102</v>
      </c>
      <c r="Y236" s="619">
        <v>0</v>
      </c>
      <c r="Z236" s="619">
        <v>0</v>
      </c>
      <c r="AA236" s="619">
        <v>0</v>
      </c>
      <c r="AB236" s="619">
        <v>0</v>
      </c>
      <c r="AC236" s="619">
        <v>0</v>
      </c>
      <c r="AD236" s="619">
        <v>0</v>
      </c>
      <c r="AE236" s="619">
        <v>0</v>
      </c>
      <c r="AF236" s="619">
        <v>0</v>
      </c>
      <c r="AG236" s="619">
        <v>0</v>
      </c>
      <c r="AH236" s="619">
        <v>-1424845</v>
      </c>
      <c r="AI236" s="619">
        <v>0</v>
      </c>
      <c r="AJ236" s="619">
        <v>-1424845</v>
      </c>
      <c r="AK236" s="619">
        <v>50156534</v>
      </c>
      <c r="AL236" s="619">
        <v>0</v>
      </c>
      <c r="AM236" s="619">
        <v>50156534</v>
      </c>
      <c r="AN236" s="619">
        <v>0</v>
      </c>
      <c r="AO236" s="619">
        <v>0</v>
      </c>
      <c r="AP236" s="619">
        <v>0</v>
      </c>
      <c r="AQ236" s="619">
        <v>0</v>
      </c>
      <c r="AR236" s="619">
        <v>0</v>
      </c>
      <c r="AS236" s="619">
        <v>0</v>
      </c>
      <c r="AT236" s="619">
        <v>0</v>
      </c>
      <c r="AU236" s="619">
        <v>0</v>
      </c>
      <c r="AV236" s="619">
        <v>0</v>
      </c>
      <c r="AW236" s="619">
        <v>0</v>
      </c>
      <c r="AX236" s="619">
        <v>0</v>
      </c>
      <c r="AY236" s="619">
        <v>0</v>
      </c>
      <c r="AZ236" s="619">
        <v>0</v>
      </c>
      <c r="BA236" s="619">
        <v>0</v>
      </c>
      <c r="BB236" s="619">
        <v>0</v>
      </c>
      <c r="BC236" s="619">
        <v>0</v>
      </c>
      <c r="BD236" s="619">
        <v>0</v>
      </c>
      <c r="BE236" s="619">
        <v>0</v>
      </c>
      <c r="BF236" s="619">
        <v>0</v>
      </c>
      <c r="BG236" s="619">
        <v>0</v>
      </c>
      <c r="BH236" s="619">
        <v>0</v>
      </c>
      <c r="BI236" s="619">
        <v>0</v>
      </c>
      <c r="BJ236" s="619">
        <v>0</v>
      </c>
      <c r="BK236" s="619">
        <v>0</v>
      </c>
      <c r="BL236" s="619">
        <v>0</v>
      </c>
      <c r="BM236" s="619">
        <v>0</v>
      </c>
      <c r="BN236" s="619">
        <v>0</v>
      </c>
      <c r="BO236" s="619">
        <v>0</v>
      </c>
      <c r="BP236" s="619">
        <v>0</v>
      </c>
      <c r="BQ236" s="619">
        <v>0</v>
      </c>
      <c r="BR236" s="619">
        <v>0</v>
      </c>
      <c r="BS236" s="619">
        <v>0</v>
      </c>
      <c r="BT236" s="619">
        <v>0</v>
      </c>
      <c r="BU236" s="619">
        <v>0</v>
      </c>
      <c r="BV236" s="619">
        <v>3821508</v>
      </c>
      <c r="BW236" s="619">
        <v>-1574008</v>
      </c>
      <c r="BX236" s="620" t="s">
        <v>649</v>
      </c>
      <c r="BY236" s="620" t="s">
        <v>650</v>
      </c>
      <c r="BZ236" s="610" t="s">
        <v>474</v>
      </c>
      <c r="CA236" s="611" t="s">
        <v>548</v>
      </c>
      <c r="CB236" s="611" t="s">
        <v>1237</v>
      </c>
      <c r="CC236" s="610" t="s">
        <v>3368</v>
      </c>
    </row>
    <row r="237" spans="1:81" x14ac:dyDescent="0.25">
      <c r="A237" s="610" t="s">
        <v>3385</v>
      </c>
      <c r="B237" s="617" t="s">
        <v>1238</v>
      </c>
      <c r="C237" s="618" t="s">
        <v>1239</v>
      </c>
      <c r="D237" s="619">
        <v>17291918</v>
      </c>
      <c r="E237" s="619">
        <v>0</v>
      </c>
      <c r="F237" s="619">
        <v>17291918</v>
      </c>
      <c r="G237" s="619">
        <v>-4225</v>
      </c>
      <c r="H237" s="619">
        <v>0</v>
      </c>
      <c r="I237" s="619">
        <v>-4225</v>
      </c>
      <c r="J237" s="619">
        <v>-137780</v>
      </c>
      <c r="K237" s="619">
        <v>0</v>
      </c>
      <c r="L237" s="619">
        <v>-137780</v>
      </c>
      <c r="M237" s="619">
        <v>0</v>
      </c>
      <c r="N237" s="619">
        <v>0</v>
      </c>
      <c r="O237" s="619">
        <v>0</v>
      </c>
      <c r="P237" s="619">
        <v>47725</v>
      </c>
      <c r="Q237" s="619">
        <v>0</v>
      </c>
      <c r="R237" s="619">
        <v>47725</v>
      </c>
      <c r="S237" s="619">
        <v>0</v>
      </c>
      <c r="T237" s="619">
        <v>0</v>
      </c>
      <c r="U237" s="619">
        <v>0</v>
      </c>
      <c r="V237" s="619">
        <v>87644</v>
      </c>
      <c r="W237" s="619">
        <v>0</v>
      </c>
      <c r="X237" s="619">
        <v>87644</v>
      </c>
      <c r="Y237" s="619">
        <v>0</v>
      </c>
      <c r="Z237" s="619">
        <v>0</v>
      </c>
      <c r="AA237" s="619">
        <v>0</v>
      </c>
      <c r="AB237" s="619">
        <v>0</v>
      </c>
      <c r="AC237" s="619">
        <v>0</v>
      </c>
      <c r="AD237" s="619">
        <v>0</v>
      </c>
      <c r="AE237" s="619">
        <v>334629</v>
      </c>
      <c r="AF237" s="619">
        <v>0</v>
      </c>
      <c r="AG237" s="619">
        <v>334629</v>
      </c>
      <c r="AH237" s="619">
        <v>-268271</v>
      </c>
      <c r="AI237" s="619">
        <v>0</v>
      </c>
      <c r="AJ237" s="619">
        <v>-268271</v>
      </c>
      <c r="AK237" s="619">
        <v>17489420</v>
      </c>
      <c r="AL237" s="619">
        <v>0</v>
      </c>
      <c r="AM237" s="619">
        <v>17489420</v>
      </c>
      <c r="AN237" s="619">
        <v>0</v>
      </c>
      <c r="AO237" s="619">
        <v>0</v>
      </c>
      <c r="AP237" s="619">
        <v>0</v>
      </c>
      <c r="AQ237" s="619">
        <v>0</v>
      </c>
      <c r="AR237" s="619">
        <v>0</v>
      </c>
      <c r="AS237" s="619">
        <v>0</v>
      </c>
      <c r="AT237" s="619">
        <v>0</v>
      </c>
      <c r="AU237" s="619">
        <v>0</v>
      </c>
      <c r="AV237" s="619">
        <v>0</v>
      </c>
      <c r="AW237" s="619">
        <v>0</v>
      </c>
      <c r="AX237" s="619">
        <v>0</v>
      </c>
      <c r="AY237" s="619">
        <v>0</v>
      </c>
      <c r="AZ237" s="619">
        <v>0</v>
      </c>
      <c r="BA237" s="619">
        <v>0</v>
      </c>
      <c r="BB237" s="619">
        <v>0</v>
      </c>
      <c r="BC237" s="619">
        <v>0</v>
      </c>
      <c r="BD237" s="619">
        <v>0</v>
      </c>
      <c r="BE237" s="619">
        <v>0</v>
      </c>
      <c r="BF237" s="619">
        <v>0</v>
      </c>
      <c r="BG237" s="619">
        <v>0</v>
      </c>
      <c r="BH237" s="619">
        <v>0</v>
      </c>
      <c r="BI237" s="619">
        <v>0</v>
      </c>
      <c r="BJ237" s="619">
        <v>0</v>
      </c>
      <c r="BK237" s="619">
        <v>0</v>
      </c>
      <c r="BL237" s="619">
        <v>0</v>
      </c>
      <c r="BM237" s="619">
        <v>0</v>
      </c>
      <c r="BN237" s="619">
        <v>0</v>
      </c>
      <c r="BO237" s="619">
        <v>0</v>
      </c>
      <c r="BP237" s="619">
        <v>0</v>
      </c>
      <c r="BQ237" s="619">
        <v>0</v>
      </c>
      <c r="BR237" s="619">
        <v>0</v>
      </c>
      <c r="BS237" s="619">
        <v>0</v>
      </c>
      <c r="BT237" s="619">
        <v>0</v>
      </c>
      <c r="BU237" s="619">
        <v>0</v>
      </c>
      <c r="BV237" s="619">
        <v>305046</v>
      </c>
      <c r="BW237" s="619">
        <v>-556356</v>
      </c>
      <c r="BX237" s="620" t="s">
        <v>649</v>
      </c>
      <c r="BY237" s="620" t="s">
        <v>650</v>
      </c>
      <c r="BZ237" s="610" t="s">
        <v>474</v>
      </c>
      <c r="CA237" s="611" t="s">
        <v>548</v>
      </c>
      <c r="CB237" s="611" t="s">
        <v>1240</v>
      </c>
      <c r="CC237" s="610" t="s">
        <v>1432</v>
      </c>
    </row>
    <row r="238" spans="1:81" x14ac:dyDescent="0.25">
      <c r="A238" s="610" t="s">
        <v>3386</v>
      </c>
      <c r="B238" s="617" t="s">
        <v>1241</v>
      </c>
      <c r="C238" s="618" t="s">
        <v>1242</v>
      </c>
      <c r="D238" s="619">
        <v>44482604</v>
      </c>
      <c r="E238" s="619">
        <v>0</v>
      </c>
      <c r="F238" s="619">
        <v>44482604</v>
      </c>
      <c r="G238" s="619">
        <v>-118343</v>
      </c>
      <c r="H238" s="619">
        <v>0</v>
      </c>
      <c r="I238" s="619">
        <v>-118343</v>
      </c>
      <c r="J238" s="619">
        <v>-133378</v>
      </c>
      <c r="K238" s="619">
        <v>0</v>
      </c>
      <c r="L238" s="619">
        <v>-133378</v>
      </c>
      <c r="M238" s="619">
        <v>-24525</v>
      </c>
      <c r="N238" s="619">
        <v>0</v>
      </c>
      <c r="O238" s="619">
        <v>-24525</v>
      </c>
      <c r="P238" s="619">
        <v>113780</v>
      </c>
      <c r="Q238" s="619">
        <v>0</v>
      </c>
      <c r="R238" s="619">
        <v>113780</v>
      </c>
      <c r="S238" s="619">
        <v>52995</v>
      </c>
      <c r="T238" s="619">
        <v>0</v>
      </c>
      <c r="U238" s="619">
        <v>52995</v>
      </c>
      <c r="V238" s="619">
        <v>1741534</v>
      </c>
      <c r="W238" s="619">
        <v>0</v>
      </c>
      <c r="X238" s="619">
        <v>1741534</v>
      </c>
      <c r="Y238" s="619">
        <v>0</v>
      </c>
      <c r="Z238" s="619">
        <v>0</v>
      </c>
      <c r="AA238" s="619">
        <v>0</v>
      </c>
      <c r="AB238" s="619">
        <v>0</v>
      </c>
      <c r="AC238" s="619">
        <v>0</v>
      </c>
      <c r="AD238" s="619">
        <v>0</v>
      </c>
      <c r="AE238" s="619">
        <v>0</v>
      </c>
      <c r="AF238" s="619">
        <v>0</v>
      </c>
      <c r="AG238" s="619">
        <v>0</v>
      </c>
      <c r="AH238" s="619">
        <v>-976295</v>
      </c>
      <c r="AI238" s="619">
        <v>0</v>
      </c>
      <c r="AJ238" s="619">
        <v>-976295</v>
      </c>
      <c r="AK238" s="619">
        <v>45271750</v>
      </c>
      <c r="AL238" s="619">
        <v>0</v>
      </c>
      <c r="AM238" s="619">
        <v>45271750</v>
      </c>
      <c r="AN238" s="619">
        <v>0</v>
      </c>
      <c r="AO238" s="619">
        <v>0</v>
      </c>
      <c r="AP238" s="619">
        <v>1518</v>
      </c>
      <c r="AQ238" s="619">
        <v>0</v>
      </c>
      <c r="AR238" s="619">
        <v>1518</v>
      </c>
      <c r="AS238" s="619">
        <v>0</v>
      </c>
      <c r="AT238" s="619">
        <v>0</v>
      </c>
      <c r="AU238" s="619">
        <v>0</v>
      </c>
      <c r="AV238" s="619">
        <v>0</v>
      </c>
      <c r="AW238" s="619">
        <v>0</v>
      </c>
      <c r="AX238" s="619">
        <v>0</v>
      </c>
      <c r="AY238" s="619">
        <v>0</v>
      </c>
      <c r="AZ238" s="619">
        <v>0</v>
      </c>
      <c r="BA238" s="619">
        <v>0</v>
      </c>
      <c r="BB238" s="619">
        <v>0</v>
      </c>
      <c r="BC238" s="619">
        <v>0</v>
      </c>
      <c r="BD238" s="619">
        <v>0</v>
      </c>
      <c r="BE238" s="619">
        <v>0</v>
      </c>
      <c r="BF238" s="619">
        <v>0</v>
      </c>
      <c r="BG238" s="619">
        <v>0</v>
      </c>
      <c r="BH238" s="619">
        <v>0</v>
      </c>
      <c r="BI238" s="619">
        <v>0</v>
      </c>
      <c r="BJ238" s="619">
        <v>0</v>
      </c>
      <c r="BK238" s="619">
        <v>0</v>
      </c>
      <c r="BL238" s="619">
        <v>0</v>
      </c>
      <c r="BM238" s="619">
        <v>0</v>
      </c>
      <c r="BN238" s="619">
        <v>0</v>
      </c>
      <c r="BO238" s="619">
        <v>0</v>
      </c>
      <c r="BP238" s="619">
        <v>0</v>
      </c>
      <c r="BQ238" s="619">
        <v>0</v>
      </c>
      <c r="BR238" s="619">
        <v>0</v>
      </c>
      <c r="BS238" s="619">
        <v>0</v>
      </c>
      <c r="BT238" s="619">
        <v>0</v>
      </c>
      <c r="BU238" s="619">
        <v>0</v>
      </c>
      <c r="BV238" s="619">
        <v>851446</v>
      </c>
      <c r="BW238" s="619">
        <v>-3895382</v>
      </c>
      <c r="BX238" s="620" t="s">
        <v>619</v>
      </c>
      <c r="BY238" s="620" t="s">
        <v>473</v>
      </c>
      <c r="BZ238" s="610" t="s">
        <v>474</v>
      </c>
      <c r="CA238" s="611" t="s">
        <v>499</v>
      </c>
      <c r="CB238" s="611" t="s">
        <v>1243</v>
      </c>
      <c r="CC238" s="610" t="s">
        <v>1432</v>
      </c>
    </row>
    <row r="239" spans="1:81" x14ac:dyDescent="0.25">
      <c r="A239" s="610" t="s">
        <v>3385</v>
      </c>
      <c r="B239" s="617" t="s">
        <v>1244</v>
      </c>
      <c r="C239" s="618" t="s">
        <v>1245</v>
      </c>
      <c r="D239" s="619">
        <v>80505595</v>
      </c>
      <c r="E239" s="619">
        <v>0</v>
      </c>
      <c r="F239" s="619">
        <v>80505595</v>
      </c>
      <c r="G239" s="619">
        <v>-50815</v>
      </c>
      <c r="H239" s="619">
        <v>0</v>
      </c>
      <c r="I239" s="619">
        <v>-50815</v>
      </c>
      <c r="J239" s="619">
        <v>-1843588</v>
      </c>
      <c r="K239" s="619">
        <v>0</v>
      </c>
      <c r="L239" s="619">
        <v>-1843588</v>
      </c>
      <c r="M239" s="619">
        <v>0</v>
      </c>
      <c r="N239" s="619">
        <v>0</v>
      </c>
      <c r="O239" s="619">
        <v>0</v>
      </c>
      <c r="P239" s="619">
        <v>-158033</v>
      </c>
      <c r="Q239" s="619">
        <v>0</v>
      </c>
      <c r="R239" s="619">
        <v>-158033</v>
      </c>
      <c r="S239" s="619">
        <v>490529</v>
      </c>
      <c r="T239" s="619">
        <v>0</v>
      </c>
      <c r="U239" s="619">
        <v>490529</v>
      </c>
      <c r="V239" s="619">
        <v>3694485</v>
      </c>
      <c r="W239" s="619">
        <v>0</v>
      </c>
      <c r="X239" s="619">
        <v>3694485</v>
      </c>
      <c r="Y239" s="619">
        <v>0</v>
      </c>
      <c r="Z239" s="619">
        <v>0</v>
      </c>
      <c r="AA239" s="619">
        <v>0</v>
      </c>
      <c r="AB239" s="619">
        <v>1129188</v>
      </c>
      <c r="AC239" s="619">
        <v>0</v>
      </c>
      <c r="AD239" s="619">
        <v>1129188</v>
      </c>
      <c r="AE239" s="619">
        <v>4965627</v>
      </c>
      <c r="AF239" s="619">
        <v>0</v>
      </c>
      <c r="AG239" s="619">
        <v>4965627</v>
      </c>
      <c r="AH239" s="619">
        <v>-2988563</v>
      </c>
      <c r="AI239" s="619">
        <v>0</v>
      </c>
      <c r="AJ239" s="619">
        <v>-2988563</v>
      </c>
      <c r="AK239" s="619">
        <v>87588013</v>
      </c>
      <c r="AL239" s="619">
        <v>0</v>
      </c>
      <c r="AM239" s="619">
        <v>87588013</v>
      </c>
      <c r="AN239" s="619">
        <v>0</v>
      </c>
      <c r="AO239" s="619">
        <v>0</v>
      </c>
      <c r="AP239" s="619">
        <v>33213</v>
      </c>
      <c r="AQ239" s="619">
        <v>0</v>
      </c>
      <c r="AR239" s="619">
        <v>33213</v>
      </c>
      <c r="AS239" s="619">
        <v>0</v>
      </c>
      <c r="AT239" s="619">
        <v>0</v>
      </c>
      <c r="AU239" s="619">
        <v>0</v>
      </c>
      <c r="AV239" s="619">
        <v>0</v>
      </c>
      <c r="AW239" s="619">
        <v>0</v>
      </c>
      <c r="AX239" s="619">
        <v>0</v>
      </c>
      <c r="AY239" s="619">
        <v>0</v>
      </c>
      <c r="AZ239" s="619">
        <v>0</v>
      </c>
      <c r="BA239" s="619">
        <v>0</v>
      </c>
      <c r="BB239" s="619">
        <v>0</v>
      </c>
      <c r="BC239" s="619">
        <v>0</v>
      </c>
      <c r="BD239" s="619">
        <v>0</v>
      </c>
      <c r="BE239" s="619">
        <v>0</v>
      </c>
      <c r="BF239" s="619">
        <v>0</v>
      </c>
      <c r="BG239" s="619">
        <v>0</v>
      </c>
      <c r="BH239" s="619">
        <v>0</v>
      </c>
      <c r="BI239" s="619">
        <v>0</v>
      </c>
      <c r="BJ239" s="619">
        <v>0</v>
      </c>
      <c r="BK239" s="619">
        <v>0</v>
      </c>
      <c r="BL239" s="619">
        <v>0</v>
      </c>
      <c r="BM239" s="619">
        <v>0</v>
      </c>
      <c r="BN239" s="619">
        <v>0</v>
      </c>
      <c r="BO239" s="619">
        <v>0</v>
      </c>
      <c r="BP239" s="619">
        <v>0</v>
      </c>
      <c r="BQ239" s="619">
        <v>0</v>
      </c>
      <c r="BR239" s="619">
        <v>0</v>
      </c>
      <c r="BS239" s="619">
        <v>0</v>
      </c>
      <c r="BT239" s="619">
        <v>0</v>
      </c>
      <c r="BU239" s="619">
        <v>0</v>
      </c>
      <c r="BV239" s="619">
        <v>7646737</v>
      </c>
      <c r="BW239" s="619">
        <v>-2747219</v>
      </c>
      <c r="BX239" s="620" t="s">
        <v>513</v>
      </c>
      <c r="BY239" s="620" t="s">
        <v>568</v>
      </c>
      <c r="BZ239" s="610" t="s">
        <v>515</v>
      </c>
      <c r="CA239" s="611" t="s">
        <v>558</v>
      </c>
      <c r="CB239" s="611" t="s">
        <v>1246</v>
      </c>
      <c r="CC239" s="610" t="s">
        <v>1432</v>
      </c>
    </row>
    <row r="240" spans="1:81" x14ac:dyDescent="0.25">
      <c r="A240" s="610" t="s">
        <v>3385</v>
      </c>
      <c r="B240" s="617" t="s">
        <v>1247</v>
      </c>
      <c r="C240" s="618" t="s">
        <v>1248</v>
      </c>
      <c r="D240" s="619">
        <v>77344798</v>
      </c>
      <c r="E240" s="619">
        <v>374910</v>
      </c>
      <c r="F240" s="619">
        <v>77719708</v>
      </c>
      <c r="G240" s="619">
        <v>-33848</v>
      </c>
      <c r="H240" s="619">
        <v>0</v>
      </c>
      <c r="I240" s="619">
        <v>-33848</v>
      </c>
      <c r="J240" s="619">
        <v>-315004</v>
      </c>
      <c r="K240" s="619">
        <v>0</v>
      </c>
      <c r="L240" s="619">
        <v>-315004</v>
      </c>
      <c r="M240" s="619">
        <v>0</v>
      </c>
      <c r="N240" s="619">
        <v>0</v>
      </c>
      <c r="O240" s="619">
        <v>0</v>
      </c>
      <c r="P240" s="619">
        <v>24996</v>
      </c>
      <c r="Q240" s="619">
        <v>0</v>
      </c>
      <c r="R240" s="619">
        <v>24996</v>
      </c>
      <c r="S240" s="619">
        <v>59691</v>
      </c>
      <c r="T240" s="619">
        <v>0</v>
      </c>
      <c r="U240" s="619">
        <v>59691</v>
      </c>
      <c r="V240" s="619">
        <v>2548734</v>
      </c>
      <c r="W240" s="619">
        <v>0</v>
      </c>
      <c r="X240" s="619">
        <v>2548734</v>
      </c>
      <c r="Y240" s="619">
        <v>0</v>
      </c>
      <c r="Z240" s="619">
        <v>0</v>
      </c>
      <c r="AA240" s="619">
        <v>0</v>
      </c>
      <c r="AB240" s="619">
        <v>424309</v>
      </c>
      <c r="AC240" s="619">
        <v>0</v>
      </c>
      <c r="AD240" s="619">
        <v>424309</v>
      </c>
      <c r="AE240" s="619">
        <v>3667266</v>
      </c>
      <c r="AF240" s="619">
        <v>0</v>
      </c>
      <c r="AG240" s="619">
        <v>3667266</v>
      </c>
      <c r="AH240" s="619">
        <v>-3600000</v>
      </c>
      <c r="AI240" s="619">
        <v>0</v>
      </c>
      <c r="AJ240" s="619">
        <v>-3600000</v>
      </c>
      <c r="AK240" s="619">
        <v>80435946</v>
      </c>
      <c r="AL240" s="619">
        <v>374910</v>
      </c>
      <c r="AM240" s="619">
        <v>80810856</v>
      </c>
      <c r="AN240" s="619">
        <v>374910</v>
      </c>
      <c r="AO240" s="619">
        <v>374910</v>
      </c>
      <c r="AP240" s="619">
        <v>139679</v>
      </c>
      <c r="AQ240" s="619">
        <v>0</v>
      </c>
      <c r="AR240" s="619">
        <v>139679</v>
      </c>
      <c r="AS240" s="619">
        <v>0</v>
      </c>
      <c r="AT240" s="619">
        <v>0</v>
      </c>
      <c r="AU240" s="619">
        <v>0</v>
      </c>
      <c r="AV240" s="619">
        <v>4248</v>
      </c>
      <c r="AW240" s="619">
        <v>4248</v>
      </c>
      <c r="AX240" s="619">
        <v>81315</v>
      </c>
      <c r="AY240" s="619">
        <v>81315</v>
      </c>
      <c r="AZ240" s="619">
        <v>325098</v>
      </c>
      <c r="BA240" s="619">
        <v>0</v>
      </c>
      <c r="BB240" s="619">
        <v>0</v>
      </c>
      <c r="BC240" s="619">
        <v>0</v>
      </c>
      <c r="BD240" s="619">
        <v>0</v>
      </c>
      <c r="BE240" s="619">
        <v>3579</v>
      </c>
      <c r="BF240" s="619">
        <v>3579</v>
      </c>
      <c r="BG240" s="619">
        <v>0</v>
      </c>
      <c r="BH240" s="619">
        <v>0</v>
      </c>
      <c r="BI240" s="619">
        <v>0</v>
      </c>
      <c r="BJ240" s="619">
        <v>3579</v>
      </c>
      <c r="BK240" s="619">
        <v>3579</v>
      </c>
      <c r="BL240" s="619">
        <v>0</v>
      </c>
      <c r="BM240" s="619">
        <v>0</v>
      </c>
      <c r="BN240" s="619">
        <v>0</v>
      </c>
      <c r="BO240" s="619">
        <v>0</v>
      </c>
      <c r="BP240" s="619">
        <v>0</v>
      </c>
      <c r="BQ240" s="619">
        <v>0</v>
      </c>
      <c r="BR240" s="619">
        <v>0</v>
      </c>
      <c r="BS240" s="619">
        <v>0</v>
      </c>
      <c r="BT240" s="619">
        <v>0</v>
      </c>
      <c r="BU240" s="619">
        <v>0</v>
      </c>
      <c r="BV240" s="619">
        <v>2182581</v>
      </c>
      <c r="BW240" s="619">
        <v>-1189406</v>
      </c>
      <c r="BX240" s="620" t="s">
        <v>535</v>
      </c>
      <c r="BY240" s="620" t="s">
        <v>871</v>
      </c>
      <c r="BZ240" s="610" t="s">
        <v>535</v>
      </c>
      <c r="CA240" s="611" t="s">
        <v>723</v>
      </c>
      <c r="CB240" s="611" t="s">
        <v>1249</v>
      </c>
      <c r="CC240" s="610" t="s">
        <v>1432</v>
      </c>
    </row>
    <row r="241" spans="1:81" x14ac:dyDescent="0.25">
      <c r="A241" s="610" t="s">
        <v>3385</v>
      </c>
      <c r="B241" s="617" t="s">
        <v>1250</v>
      </c>
      <c r="C241" s="618" t="s">
        <v>1251</v>
      </c>
      <c r="D241" s="619">
        <v>77066427</v>
      </c>
      <c r="E241" s="619">
        <v>2231438</v>
      </c>
      <c r="F241" s="619">
        <v>79297865</v>
      </c>
      <c r="G241" s="619">
        <v>-114393</v>
      </c>
      <c r="H241" s="619">
        <v>0</v>
      </c>
      <c r="I241" s="619">
        <v>-114393</v>
      </c>
      <c r="J241" s="619">
        <v>-505570</v>
      </c>
      <c r="K241" s="619">
        <v>0</v>
      </c>
      <c r="L241" s="619">
        <v>-505570</v>
      </c>
      <c r="M241" s="619">
        <v>0</v>
      </c>
      <c r="N241" s="619">
        <v>0</v>
      </c>
      <c r="O241" s="619">
        <v>0</v>
      </c>
      <c r="P241" s="619">
        <v>-157987</v>
      </c>
      <c r="Q241" s="619">
        <v>0</v>
      </c>
      <c r="R241" s="619">
        <v>-157987</v>
      </c>
      <c r="S241" s="619">
        <v>402</v>
      </c>
      <c r="T241" s="619">
        <v>0</v>
      </c>
      <c r="U241" s="619">
        <v>402</v>
      </c>
      <c r="V241" s="619">
        <v>3481461</v>
      </c>
      <c r="W241" s="619">
        <v>0</v>
      </c>
      <c r="X241" s="619">
        <v>3481461</v>
      </c>
      <c r="Y241" s="619">
        <v>0</v>
      </c>
      <c r="Z241" s="619">
        <v>0</v>
      </c>
      <c r="AA241" s="619">
        <v>0</v>
      </c>
      <c r="AB241" s="619">
        <v>-402</v>
      </c>
      <c r="AC241" s="619">
        <v>0</v>
      </c>
      <c r="AD241" s="619">
        <v>-402</v>
      </c>
      <c r="AE241" s="619">
        <v>-8115744</v>
      </c>
      <c r="AF241" s="619">
        <v>0</v>
      </c>
      <c r="AG241" s="619">
        <v>-8115744</v>
      </c>
      <c r="AH241" s="619">
        <v>-462736</v>
      </c>
      <c r="AI241" s="619">
        <v>0</v>
      </c>
      <c r="AJ241" s="619">
        <v>-462736</v>
      </c>
      <c r="AK241" s="619">
        <v>71697028</v>
      </c>
      <c r="AL241" s="619">
        <v>2231438</v>
      </c>
      <c r="AM241" s="619">
        <v>73928466</v>
      </c>
      <c r="AN241" s="619">
        <v>2231438</v>
      </c>
      <c r="AO241" s="619">
        <v>2231438</v>
      </c>
      <c r="AP241" s="619">
        <v>0</v>
      </c>
      <c r="AQ241" s="619">
        <v>0</v>
      </c>
      <c r="AR241" s="619">
        <v>0</v>
      </c>
      <c r="AS241" s="619">
        <v>0</v>
      </c>
      <c r="AT241" s="619">
        <v>0</v>
      </c>
      <c r="AU241" s="619">
        <v>0</v>
      </c>
      <c r="AV241" s="619">
        <v>131337</v>
      </c>
      <c r="AW241" s="619">
        <v>131337</v>
      </c>
      <c r="AX241" s="619">
        <v>395922</v>
      </c>
      <c r="AY241" s="619">
        <v>395922</v>
      </c>
      <c r="AZ241" s="619">
        <v>1995763</v>
      </c>
      <c r="BA241" s="619">
        <v>0</v>
      </c>
      <c r="BB241" s="619">
        <v>0</v>
      </c>
      <c r="BC241" s="619">
        <v>0</v>
      </c>
      <c r="BD241" s="619">
        <v>0</v>
      </c>
      <c r="BE241" s="619">
        <v>366825</v>
      </c>
      <c r="BF241" s="619">
        <v>366825</v>
      </c>
      <c r="BG241" s="619">
        <v>0</v>
      </c>
      <c r="BH241" s="619">
        <v>0</v>
      </c>
      <c r="BI241" s="619">
        <v>0</v>
      </c>
      <c r="BJ241" s="619">
        <v>366825</v>
      </c>
      <c r="BK241" s="619">
        <v>366825</v>
      </c>
      <c r="BL241" s="619">
        <v>0</v>
      </c>
      <c r="BM241" s="619">
        <v>0</v>
      </c>
      <c r="BN241" s="619">
        <v>0</v>
      </c>
      <c r="BO241" s="619">
        <v>0</v>
      </c>
      <c r="BP241" s="619">
        <v>0</v>
      </c>
      <c r="BQ241" s="619">
        <v>0</v>
      </c>
      <c r="BR241" s="619">
        <v>0</v>
      </c>
      <c r="BS241" s="619">
        <v>0</v>
      </c>
      <c r="BT241" s="619">
        <v>0</v>
      </c>
      <c r="BU241" s="619">
        <v>0</v>
      </c>
      <c r="BV241" s="619">
        <v>10116667</v>
      </c>
      <c r="BW241" s="619">
        <v>-2697789</v>
      </c>
      <c r="BX241" s="620" t="s">
        <v>535</v>
      </c>
      <c r="BY241" s="620" t="s">
        <v>650</v>
      </c>
      <c r="BZ241" s="610" t="s">
        <v>535</v>
      </c>
      <c r="CA241" s="611" t="s">
        <v>548</v>
      </c>
      <c r="CB241" s="611" t="s">
        <v>1252</v>
      </c>
      <c r="CC241" s="610" t="s">
        <v>3368</v>
      </c>
    </row>
    <row r="242" spans="1:81" x14ac:dyDescent="0.25">
      <c r="A242" s="610" t="s">
        <v>3385</v>
      </c>
      <c r="B242" s="617" t="s">
        <v>1253</v>
      </c>
      <c r="C242" s="618" t="s">
        <v>1254</v>
      </c>
      <c r="D242" s="619">
        <v>54270285</v>
      </c>
      <c r="E242" s="619">
        <v>0</v>
      </c>
      <c r="F242" s="619">
        <v>54270285</v>
      </c>
      <c r="G242" s="619">
        <v>-39127</v>
      </c>
      <c r="H242" s="619">
        <v>0</v>
      </c>
      <c r="I242" s="619">
        <v>-39127</v>
      </c>
      <c r="J242" s="619">
        <v>-236851</v>
      </c>
      <c r="K242" s="619">
        <v>0</v>
      </c>
      <c r="L242" s="619">
        <v>-236851</v>
      </c>
      <c r="M242" s="619">
        <v>0</v>
      </c>
      <c r="N242" s="619">
        <v>0</v>
      </c>
      <c r="O242" s="619">
        <v>0</v>
      </c>
      <c r="P242" s="619">
        <v>-1636848</v>
      </c>
      <c r="Q242" s="619">
        <v>0</v>
      </c>
      <c r="R242" s="619">
        <v>-1636848</v>
      </c>
      <c r="S242" s="619">
        <v>0</v>
      </c>
      <c r="T242" s="619">
        <v>0</v>
      </c>
      <c r="U242" s="619">
        <v>0</v>
      </c>
      <c r="V242" s="619">
        <v>0</v>
      </c>
      <c r="W242" s="619">
        <v>0</v>
      </c>
      <c r="X242" s="619">
        <v>0</v>
      </c>
      <c r="Y242" s="619">
        <v>0</v>
      </c>
      <c r="Z242" s="619">
        <v>0</v>
      </c>
      <c r="AA242" s="619">
        <v>0</v>
      </c>
      <c r="AB242" s="619">
        <v>546000</v>
      </c>
      <c r="AC242" s="619">
        <v>0</v>
      </c>
      <c r="AD242" s="619">
        <v>546000</v>
      </c>
      <c r="AE242" s="619">
        <v>5286000</v>
      </c>
      <c r="AF242" s="619">
        <v>0</v>
      </c>
      <c r="AG242" s="619">
        <v>5286000</v>
      </c>
      <c r="AH242" s="619">
        <v>-550000</v>
      </c>
      <c r="AI242" s="619">
        <v>0</v>
      </c>
      <c r="AJ242" s="619">
        <v>-550000</v>
      </c>
      <c r="AK242" s="619">
        <v>57876310</v>
      </c>
      <c r="AL242" s="619">
        <v>0</v>
      </c>
      <c r="AM242" s="619">
        <v>57876310</v>
      </c>
      <c r="AN242" s="619">
        <v>0</v>
      </c>
      <c r="AO242" s="619">
        <v>0</v>
      </c>
      <c r="AP242" s="619">
        <v>520262</v>
      </c>
      <c r="AQ242" s="619">
        <v>0</v>
      </c>
      <c r="AR242" s="619">
        <v>520262</v>
      </c>
      <c r="AS242" s="619">
        <v>0</v>
      </c>
      <c r="AT242" s="619">
        <v>0</v>
      </c>
      <c r="AU242" s="619">
        <v>0</v>
      </c>
      <c r="AV242" s="619">
        <v>0</v>
      </c>
      <c r="AW242" s="619">
        <v>0</v>
      </c>
      <c r="AX242" s="619">
        <v>0</v>
      </c>
      <c r="AY242" s="619">
        <v>0</v>
      </c>
      <c r="AZ242" s="619">
        <v>0</v>
      </c>
      <c r="BA242" s="619">
        <v>0</v>
      </c>
      <c r="BB242" s="619">
        <v>0</v>
      </c>
      <c r="BC242" s="619">
        <v>0</v>
      </c>
      <c r="BD242" s="619">
        <v>0</v>
      </c>
      <c r="BE242" s="619">
        <v>0</v>
      </c>
      <c r="BF242" s="619">
        <v>0</v>
      </c>
      <c r="BG242" s="619">
        <v>0</v>
      </c>
      <c r="BH242" s="619">
        <v>0</v>
      </c>
      <c r="BI242" s="619">
        <v>0</v>
      </c>
      <c r="BJ242" s="619">
        <v>0</v>
      </c>
      <c r="BK242" s="619">
        <v>0</v>
      </c>
      <c r="BL242" s="619">
        <v>0</v>
      </c>
      <c r="BM242" s="619">
        <v>0</v>
      </c>
      <c r="BN242" s="619">
        <v>0</v>
      </c>
      <c r="BO242" s="619">
        <v>0</v>
      </c>
      <c r="BP242" s="619">
        <v>0</v>
      </c>
      <c r="BQ242" s="619">
        <v>0</v>
      </c>
      <c r="BR242" s="619">
        <v>0</v>
      </c>
      <c r="BS242" s="619">
        <v>0</v>
      </c>
      <c r="BT242" s="619">
        <v>0</v>
      </c>
      <c r="BU242" s="619">
        <v>0</v>
      </c>
      <c r="BV242" s="619">
        <v>7084340</v>
      </c>
      <c r="BW242" s="619">
        <v>-1462533</v>
      </c>
      <c r="BX242" s="620" t="s">
        <v>1060</v>
      </c>
      <c r="BY242" s="620" t="s">
        <v>473</v>
      </c>
      <c r="BZ242" s="610" t="s">
        <v>474</v>
      </c>
      <c r="CA242" s="611" t="s">
        <v>548</v>
      </c>
      <c r="CB242" s="611" t="s">
        <v>1255</v>
      </c>
      <c r="CC242" s="610" t="s">
        <v>1432</v>
      </c>
    </row>
    <row r="243" spans="1:81" x14ac:dyDescent="0.25">
      <c r="A243" s="610" t="s">
        <v>3385</v>
      </c>
      <c r="B243" s="617" t="s">
        <v>1256</v>
      </c>
      <c r="C243" s="618" t="s">
        <v>1257</v>
      </c>
      <c r="D243" s="619">
        <v>34179243</v>
      </c>
      <c r="E243" s="619">
        <v>0</v>
      </c>
      <c r="F243" s="619">
        <v>34179243</v>
      </c>
      <c r="G243" s="619">
        <v>0</v>
      </c>
      <c r="H243" s="619">
        <v>0</v>
      </c>
      <c r="I243" s="619">
        <v>0</v>
      </c>
      <c r="J243" s="619">
        <v>-101663</v>
      </c>
      <c r="K243" s="619">
        <v>0</v>
      </c>
      <c r="L243" s="619">
        <v>-101663</v>
      </c>
      <c r="M243" s="619">
        <v>0</v>
      </c>
      <c r="N243" s="619">
        <v>0</v>
      </c>
      <c r="O243" s="619">
        <v>0</v>
      </c>
      <c r="P243" s="619">
        <v>37655</v>
      </c>
      <c r="Q243" s="619">
        <v>0</v>
      </c>
      <c r="R243" s="619">
        <v>37655</v>
      </c>
      <c r="S243" s="619">
        <v>568744</v>
      </c>
      <c r="T243" s="619">
        <v>0</v>
      </c>
      <c r="U243" s="619">
        <v>568744</v>
      </c>
      <c r="V243" s="619">
        <v>469638</v>
      </c>
      <c r="W243" s="619">
        <v>0</v>
      </c>
      <c r="X243" s="619">
        <v>469638</v>
      </c>
      <c r="Y243" s="619">
        <v>0</v>
      </c>
      <c r="Z243" s="619">
        <v>0</v>
      </c>
      <c r="AA243" s="619">
        <v>0</v>
      </c>
      <c r="AB243" s="619">
        <v>-226185</v>
      </c>
      <c r="AC243" s="619">
        <v>0</v>
      </c>
      <c r="AD243" s="619">
        <v>-226185</v>
      </c>
      <c r="AE243" s="619">
        <v>694307</v>
      </c>
      <c r="AF243" s="619">
        <v>0</v>
      </c>
      <c r="AG243" s="619">
        <v>694307</v>
      </c>
      <c r="AH243" s="619">
        <v>-1235521</v>
      </c>
      <c r="AI243" s="619">
        <v>0</v>
      </c>
      <c r="AJ243" s="619">
        <v>-1235521</v>
      </c>
      <c r="AK243" s="619">
        <v>34487881</v>
      </c>
      <c r="AL243" s="619">
        <v>0</v>
      </c>
      <c r="AM243" s="619">
        <v>34487881</v>
      </c>
      <c r="AN243" s="619">
        <v>0</v>
      </c>
      <c r="AO243" s="619">
        <v>0</v>
      </c>
      <c r="AP243" s="619">
        <v>1474165</v>
      </c>
      <c r="AQ243" s="619">
        <v>0</v>
      </c>
      <c r="AR243" s="619">
        <v>1474165</v>
      </c>
      <c r="AS243" s="619">
        <v>0</v>
      </c>
      <c r="AT243" s="619">
        <v>0</v>
      </c>
      <c r="AU243" s="619">
        <v>0</v>
      </c>
      <c r="AV243" s="619">
        <v>0</v>
      </c>
      <c r="AW243" s="619">
        <v>0</v>
      </c>
      <c r="AX243" s="619">
        <v>0</v>
      </c>
      <c r="AY243" s="619">
        <v>0</v>
      </c>
      <c r="AZ243" s="619">
        <v>0</v>
      </c>
      <c r="BA243" s="619">
        <v>0</v>
      </c>
      <c r="BB243" s="619">
        <v>0</v>
      </c>
      <c r="BC243" s="619">
        <v>0</v>
      </c>
      <c r="BD243" s="619">
        <v>0</v>
      </c>
      <c r="BE243" s="619">
        <v>0</v>
      </c>
      <c r="BF243" s="619">
        <v>0</v>
      </c>
      <c r="BG243" s="619">
        <v>0</v>
      </c>
      <c r="BH243" s="619">
        <v>0</v>
      </c>
      <c r="BI243" s="619">
        <v>0</v>
      </c>
      <c r="BJ243" s="619">
        <v>0</v>
      </c>
      <c r="BK243" s="619">
        <v>0</v>
      </c>
      <c r="BL243" s="619">
        <v>0</v>
      </c>
      <c r="BM243" s="619">
        <v>0</v>
      </c>
      <c r="BN243" s="619">
        <v>0</v>
      </c>
      <c r="BO243" s="619">
        <v>0</v>
      </c>
      <c r="BP243" s="619">
        <v>0</v>
      </c>
      <c r="BQ243" s="619">
        <v>0</v>
      </c>
      <c r="BR243" s="619">
        <v>0</v>
      </c>
      <c r="BS243" s="619">
        <v>0</v>
      </c>
      <c r="BT243" s="619">
        <v>0</v>
      </c>
      <c r="BU243" s="619">
        <v>0</v>
      </c>
      <c r="BV243" s="619">
        <v>2705080</v>
      </c>
      <c r="BW243" s="619">
        <v>-1145088</v>
      </c>
      <c r="BX243" s="620" t="s">
        <v>669</v>
      </c>
      <c r="BY243" s="620" t="s">
        <v>473</v>
      </c>
      <c r="BZ243" s="610" t="s">
        <v>474</v>
      </c>
      <c r="CA243" s="611" t="s">
        <v>536</v>
      </c>
      <c r="CB243" s="611" t="s">
        <v>1258</v>
      </c>
      <c r="CC243" s="610" t="s">
        <v>1432</v>
      </c>
    </row>
    <row r="244" spans="1:81" x14ac:dyDescent="0.25">
      <c r="A244" s="610" t="s">
        <v>3385</v>
      </c>
      <c r="B244" s="617" t="s">
        <v>1259</v>
      </c>
      <c r="C244" s="618" t="s">
        <v>1260</v>
      </c>
      <c r="D244" s="619">
        <v>79454744</v>
      </c>
      <c r="E244" s="619">
        <v>1772998</v>
      </c>
      <c r="F244" s="619">
        <v>81227742</v>
      </c>
      <c r="G244" s="619">
        <v>-64265</v>
      </c>
      <c r="H244" s="619">
        <v>0</v>
      </c>
      <c r="I244" s="619">
        <v>-64265</v>
      </c>
      <c r="J244" s="619">
        <v>-1041027</v>
      </c>
      <c r="K244" s="619">
        <v>0</v>
      </c>
      <c r="L244" s="619">
        <v>-1041027</v>
      </c>
      <c r="M244" s="619">
        <v>0</v>
      </c>
      <c r="N244" s="619">
        <v>0</v>
      </c>
      <c r="O244" s="619">
        <v>0</v>
      </c>
      <c r="P244" s="619">
        <v>-1118233</v>
      </c>
      <c r="Q244" s="619">
        <v>0</v>
      </c>
      <c r="R244" s="619">
        <v>-1118233</v>
      </c>
      <c r="S244" s="619">
        <v>316199</v>
      </c>
      <c r="T244" s="619">
        <v>0</v>
      </c>
      <c r="U244" s="619">
        <v>316199</v>
      </c>
      <c r="V244" s="619">
        <v>2560763</v>
      </c>
      <c r="W244" s="619">
        <v>0</v>
      </c>
      <c r="X244" s="619">
        <v>2560763</v>
      </c>
      <c r="Y244" s="619">
        <v>0</v>
      </c>
      <c r="Z244" s="619">
        <v>0</v>
      </c>
      <c r="AA244" s="619">
        <v>0</v>
      </c>
      <c r="AB244" s="619">
        <v>338456</v>
      </c>
      <c r="AC244" s="619">
        <v>0</v>
      </c>
      <c r="AD244" s="619">
        <v>338456</v>
      </c>
      <c r="AE244" s="619">
        <v>-3827737</v>
      </c>
      <c r="AF244" s="619">
        <v>0</v>
      </c>
      <c r="AG244" s="619">
        <v>-3827737</v>
      </c>
      <c r="AH244" s="619">
        <v>228700</v>
      </c>
      <c r="AI244" s="619">
        <v>0</v>
      </c>
      <c r="AJ244" s="619">
        <v>228700</v>
      </c>
      <c r="AK244" s="619">
        <v>77888627</v>
      </c>
      <c r="AL244" s="619">
        <v>1772998</v>
      </c>
      <c r="AM244" s="619">
        <v>79661625</v>
      </c>
      <c r="AN244" s="619">
        <v>1772998</v>
      </c>
      <c r="AO244" s="619">
        <v>1772998</v>
      </c>
      <c r="AP244" s="619">
        <v>9723</v>
      </c>
      <c r="AQ244" s="619">
        <v>0</v>
      </c>
      <c r="AR244" s="619">
        <v>9723</v>
      </c>
      <c r="AS244" s="619">
        <v>0</v>
      </c>
      <c r="AT244" s="619">
        <v>0</v>
      </c>
      <c r="AU244" s="619">
        <v>0</v>
      </c>
      <c r="AV244" s="619">
        <v>58396</v>
      </c>
      <c r="AW244" s="619">
        <v>58396</v>
      </c>
      <c r="AX244" s="619">
        <v>126508</v>
      </c>
      <c r="AY244" s="619">
        <v>126508</v>
      </c>
      <c r="AZ244" s="619">
        <v>1704886</v>
      </c>
      <c r="BA244" s="619">
        <v>0</v>
      </c>
      <c r="BB244" s="619">
        <v>0</v>
      </c>
      <c r="BC244" s="619">
        <v>0</v>
      </c>
      <c r="BD244" s="619">
        <v>0</v>
      </c>
      <c r="BE244" s="619">
        <v>0</v>
      </c>
      <c r="BF244" s="619">
        <v>0</v>
      </c>
      <c r="BG244" s="619">
        <v>0</v>
      </c>
      <c r="BH244" s="619">
        <v>0</v>
      </c>
      <c r="BI244" s="619">
        <v>0</v>
      </c>
      <c r="BJ244" s="619">
        <v>0</v>
      </c>
      <c r="BK244" s="619">
        <v>0</v>
      </c>
      <c r="BL244" s="619">
        <v>0</v>
      </c>
      <c r="BM244" s="619">
        <v>0</v>
      </c>
      <c r="BN244" s="619">
        <v>0</v>
      </c>
      <c r="BO244" s="619">
        <v>0</v>
      </c>
      <c r="BP244" s="619">
        <v>0</v>
      </c>
      <c r="BQ244" s="619">
        <v>0</v>
      </c>
      <c r="BR244" s="619">
        <v>0</v>
      </c>
      <c r="BS244" s="619">
        <v>0</v>
      </c>
      <c r="BT244" s="619">
        <v>0</v>
      </c>
      <c r="BU244" s="619">
        <v>0</v>
      </c>
      <c r="BV244" s="619">
        <v>9009593</v>
      </c>
      <c r="BW244" s="619">
        <v>-4252903</v>
      </c>
      <c r="BX244" s="620" t="s">
        <v>513</v>
      </c>
      <c r="BY244" s="620" t="s">
        <v>822</v>
      </c>
      <c r="BZ244" s="610" t="s">
        <v>515</v>
      </c>
      <c r="CA244" s="611" t="s">
        <v>723</v>
      </c>
      <c r="CB244" s="611" t="s">
        <v>1261</v>
      </c>
      <c r="CC244" s="610" t="s">
        <v>1432</v>
      </c>
    </row>
    <row r="245" spans="1:81" x14ac:dyDescent="0.25">
      <c r="A245" s="610" t="s">
        <v>3385</v>
      </c>
      <c r="B245" s="617" t="s">
        <v>1262</v>
      </c>
      <c r="C245" s="618" t="s">
        <v>1263</v>
      </c>
      <c r="D245" s="619">
        <v>30822543</v>
      </c>
      <c r="E245" s="619">
        <v>0</v>
      </c>
      <c r="F245" s="619">
        <v>30822543</v>
      </c>
      <c r="G245" s="619">
        <v>-844</v>
      </c>
      <c r="H245" s="619">
        <v>0</v>
      </c>
      <c r="I245" s="619">
        <v>-844</v>
      </c>
      <c r="J245" s="619">
        <v>-185496</v>
      </c>
      <c r="K245" s="619">
        <v>0</v>
      </c>
      <c r="L245" s="619">
        <v>-185496</v>
      </c>
      <c r="M245" s="619">
        <v>-17917</v>
      </c>
      <c r="N245" s="619">
        <v>0</v>
      </c>
      <c r="O245" s="619">
        <v>-17917</v>
      </c>
      <c r="P245" s="619">
        <v>-249739</v>
      </c>
      <c r="Q245" s="619">
        <v>0</v>
      </c>
      <c r="R245" s="619">
        <v>-249739</v>
      </c>
      <c r="S245" s="619">
        <v>0</v>
      </c>
      <c r="T245" s="619">
        <v>0</v>
      </c>
      <c r="U245" s="619">
        <v>0</v>
      </c>
      <c r="V245" s="619">
        <v>3056983</v>
      </c>
      <c r="W245" s="619">
        <v>0</v>
      </c>
      <c r="X245" s="619">
        <v>3056983</v>
      </c>
      <c r="Y245" s="619">
        <v>0</v>
      </c>
      <c r="Z245" s="619">
        <v>0</v>
      </c>
      <c r="AA245" s="619">
        <v>0</v>
      </c>
      <c r="AB245" s="619">
        <v>0</v>
      </c>
      <c r="AC245" s="619">
        <v>0</v>
      </c>
      <c r="AD245" s="619">
        <v>0</v>
      </c>
      <c r="AE245" s="619">
        <v>-935340</v>
      </c>
      <c r="AF245" s="619">
        <v>0</v>
      </c>
      <c r="AG245" s="619">
        <v>-935340</v>
      </c>
      <c r="AH245" s="619">
        <v>-856153</v>
      </c>
      <c r="AI245" s="619">
        <v>0</v>
      </c>
      <c r="AJ245" s="619">
        <v>-856153</v>
      </c>
      <c r="AK245" s="619">
        <v>31819533</v>
      </c>
      <c r="AL245" s="619">
        <v>0</v>
      </c>
      <c r="AM245" s="619">
        <v>31819533</v>
      </c>
      <c r="AN245" s="619">
        <v>0</v>
      </c>
      <c r="AO245" s="619">
        <v>0</v>
      </c>
      <c r="AP245" s="619">
        <v>0</v>
      </c>
      <c r="AQ245" s="619">
        <v>0</v>
      </c>
      <c r="AR245" s="619">
        <v>0</v>
      </c>
      <c r="AS245" s="619">
        <v>0</v>
      </c>
      <c r="AT245" s="619">
        <v>0</v>
      </c>
      <c r="AU245" s="619">
        <v>0</v>
      </c>
      <c r="AV245" s="619">
        <v>0</v>
      </c>
      <c r="AW245" s="619">
        <v>0</v>
      </c>
      <c r="AX245" s="619">
        <v>0</v>
      </c>
      <c r="AY245" s="619">
        <v>0</v>
      </c>
      <c r="AZ245" s="619">
        <v>0</v>
      </c>
      <c r="BA245" s="619">
        <v>0</v>
      </c>
      <c r="BB245" s="619">
        <v>0</v>
      </c>
      <c r="BC245" s="619">
        <v>0</v>
      </c>
      <c r="BD245" s="619">
        <v>0</v>
      </c>
      <c r="BE245" s="619">
        <v>0</v>
      </c>
      <c r="BF245" s="619">
        <v>0</v>
      </c>
      <c r="BG245" s="619">
        <v>0</v>
      </c>
      <c r="BH245" s="619">
        <v>0</v>
      </c>
      <c r="BI245" s="619">
        <v>0</v>
      </c>
      <c r="BJ245" s="619">
        <v>0</v>
      </c>
      <c r="BK245" s="619">
        <v>0</v>
      </c>
      <c r="BL245" s="619">
        <v>0</v>
      </c>
      <c r="BM245" s="619">
        <v>0</v>
      </c>
      <c r="BN245" s="619">
        <v>0</v>
      </c>
      <c r="BO245" s="619">
        <v>0</v>
      </c>
      <c r="BP245" s="619">
        <v>0</v>
      </c>
      <c r="BQ245" s="619">
        <v>0</v>
      </c>
      <c r="BR245" s="619">
        <v>0</v>
      </c>
      <c r="BS245" s="619">
        <v>0</v>
      </c>
      <c r="BT245" s="619">
        <v>0</v>
      </c>
      <c r="BU245" s="619">
        <v>0</v>
      </c>
      <c r="BV245" s="619">
        <v>5962047</v>
      </c>
      <c r="BW245" s="619">
        <v>-4893873</v>
      </c>
      <c r="BX245" s="620" t="s">
        <v>788</v>
      </c>
      <c r="BY245" s="620" t="s">
        <v>473</v>
      </c>
      <c r="BZ245" s="610" t="s">
        <v>474</v>
      </c>
      <c r="CA245" s="611" t="s">
        <v>475</v>
      </c>
      <c r="CB245" s="611" t="s">
        <v>1264</v>
      </c>
      <c r="CC245" s="610" t="s">
        <v>3368</v>
      </c>
    </row>
    <row r="246" spans="1:81" x14ac:dyDescent="0.25">
      <c r="A246" s="610" t="s">
        <v>3385</v>
      </c>
      <c r="B246" s="617" t="s">
        <v>1265</v>
      </c>
      <c r="C246" s="618" t="s">
        <v>1266</v>
      </c>
      <c r="D246" s="619">
        <v>55613029</v>
      </c>
      <c r="E246" s="619">
        <v>0</v>
      </c>
      <c r="F246" s="619">
        <v>55613029</v>
      </c>
      <c r="G246" s="619">
        <v>-29810</v>
      </c>
      <c r="H246" s="619">
        <v>0</v>
      </c>
      <c r="I246" s="619">
        <v>-29810</v>
      </c>
      <c r="J246" s="619">
        <v>-388752</v>
      </c>
      <c r="K246" s="619">
        <v>0</v>
      </c>
      <c r="L246" s="619">
        <v>-388752</v>
      </c>
      <c r="M246" s="619">
        <v>0</v>
      </c>
      <c r="N246" s="619">
        <v>0</v>
      </c>
      <c r="O246" s="619">
        <v>0</v>
      </c>
      <c r="P246" s="619">
        <v>289599</v>
      </c>
      <c r="Q246" s="619">
        <v>0</v>
      </c>
      <c r="R246" s="619">
        <v>289599</v>
      </c>
      <c r="S246" s="619">
        <v>0</v>
      </c>
      <c r="T246" s="619">
        <v>0</v>
      </c>
      <c r="U246" s="619">
        <v>0</v>
      </c>
      <c r="V246" s="619">
        <v>2437905</v>
      </c>
      <c r="W246" s="619">
        <v>0</v>
      </c>
      <c r="X246" s="619">
        <v>2437905</v>
      </c>
      <c r="Y246" s="619">
        <v>0</v>
      </c>
      <c r="Z246" s="619">
        <v>0</v>
      </c>
      <c r="AA246" s="619">
        <v>0</v>
      </c>
      <c r="AB246" s="619">
        <v>1966494</v>
      </c>
      <c r="AC246" s="619">
        <v>0</v>
      </c>
      <c r="AD246" s="619">
        <v>1966494</v>
      </c>
      <c r="AE246" s="619">
        <v>-4753352</v>
      </c>
      <c r="AF246" s="619">
        <v>0</v>
      </c>
      <c r="AG246" s="619">
        <v>-4753352</v>
      </c>
      <c r="AH246" s="619">
        <v>-960789</v>
      </c>
      <c r="AI246" s="619">
        <v>0</v>
      </c>
      <c r="AJ246" s="619">
        <v>-960789</v>
      </c>
      <c r="AK246" s="619">
        <v>54563076</v>
      </c>
      <c r="AL246" s="619">
        <v>0</v>
      </c>
      <c r="AM246" s="619">
        <v>54563076</v>
      </c>
      <c r="AN246" s="619">
        <v>0</v>
      </c>
      <c r="AO246" s="619">
        <v>0</v>
      </c>
      <c r="AP246" s="619">
        <v>263680</v>
      </c>
      <c r="AQ246" s="619">
        <v>0</v>
      </c>
      <c r="AR246" s="619">
        <v>263680</v>
      </c>
      <c r="AS246" s="619">
        <v>0</v>
      </c>
      <c r="AT246" s="619">
        <v>0</v>
      </c>
      <c r="AU246" s="619">
        <v>0</v>
      </c>
      <c r="AV246" s="619">
        <v>0</v>
      </c>
      <c r="AW246" s="619">
        <v>0</v>
      </c>
      <c r="AX246" s="619">
        <v>0</v>
      </c>
      <c r="AY246" s="619">
        <v>0</v>
      </c>
      <c r="AZ246" s="619">
        <v>0</v>
      </c>
      <c r="BA246" s="619">
        <v>0</v>
      </c>
      <c r="BB246" s="619">
        <v>0</v>
      </c>
      <c r="BC246" s="619">
        <v>0</v>
      </c>
      <c r="BD246" s="619">
        <v>0</v>
      </c>
      <c r="BE246" s="619">
        <v>0</v>
      </c>
      <c r="BF246" s="619">
        <v>0</v>
      </c>
      <c r="BG246" s="619">
        <v>0</v>
      </c>
      <c r="BH246" s="619">
        <v>0</v>
      </c>
      <c r="BI246" s="619">
        <v>0</v>
      </c>
      <c r="BJ246" s="619">
        <v>0</v>
      </c>
      <c r="BK246" s="619">
        <v>0</v>
      </c>
      <c r="BL246" s="619">
        <v>0</v>
      </c>
      <c r="BM246" s="619">
        <v>0</v>
      </c>
      <c r="BN246" s="619">
        <v>0</v>
      </c>
      <c r="BO246" s="619">
        <v>0</v>
      </c>
      <c r="BP246" s="619">
        <v>0</v>
      </c>
      <c r="BQ246" s="619">
        <v>0</v>
      </c>
      <c r="BR246" s="619">
        <v>0</v>
      </c>
      <c r="BS246" s="619">
        <v>0</v>
      </c>
      <c r="BT246" s="619">
        <v>0</v>
      </c>
      <c r="BU246" s="619">
        <v>0</v>
      </c>
      <c r="BV246" s="619">
        <v>3477941</v>
      </c>
      <c r="BW246" s="619">
        <v>-1810315</v>
      </c>
      <c r="BX246" s="620" t="s">
        <v>503</v>
      </c>
      <c r="BY246" s="620" t="s">
        <v>504</v>
      </c>
      <c r="BZ246" s="610" t="s">
        <v>505</v>
      </c>
      <c r="CA246" s="611" t="s">
        <v>506</v>
      </c>
      <c r="CB246" s="611" t="s">
        <v>1267</v>
      </c>
      <c r="CC246" s="610" t="s">
        <v>1432</v>
      </c>
    </row>
    <row r="247" spans="1:81" x14ac:dyDescent="0.25">
      <c r="A247" s="610" t="s">
        <v>3385</v>
      </c>
      <c r="B247" s="617" t="s">
        <v>1268</v>
      </c>
      <c r="C247" s="618" t="s">
        <v>1269</v>
      </c>
      <c r="D247" s="619">
        <v>52612510</v>
      </c>
      <c r="E247" s="619">
        <v>0</v>
      </c>
      <c r="F247" s="619">
        <v>52612510</v>
      </c>
      <c r="G247" s="619">
        <v>-53909</v>
      </c>
      <c r="H247" s="619">
        <v>0</v>
      </c>
      <c r="I247" s="619">
        <v>-53909</v>
      </c>
      <c r="J247" s="619">
        <v>-96370</v>
      </c>
      <c r="K247" s="619">
        <v>0</v>
      </c>
      <c r="L247" s="619">
        <v>-96370</v>
      </c>
      <c r="M247" s="619">
        <v>0</v>
      </c>
      <c r="N247" s="619">
        <v>0</v>
      </c>
      <c r="O247" s="619">
        <v>0</v>
      </c>
      <c r="P247" s="619">
        <v>-818489</v>
      </c>
      <c r="Q247" s="619">
        <v>0</v>
      </c>
      <c r="R247" s="619">
        <v>-818489</v>
      </c>
      <c r="S247" s="619">
        <v>0</v>
      </c>
      <c r="T247" s="619">
        <v>0</v>
      </c>
      <c r="U247" s="619">
        <v>0</v>
      </c>
      <c r="V247" s="619">
        <v>7357446</v>
      </c>
      <c r="W247" s="619">
        <v>0</v>
      </c>
      <c r="X247" s="619">
        <v>7357446</v>
      </c>
      <c r="Y247" s="619">
        <v>0</v>
      </c>
      <c r="Z247" s="619">
        <v>0</v>
      </c>
      <c r="AA247" s="619">
        <v>0</v>
      </c>
      <c r="AB247" s="619">
        <v>94079</v>
      </c>
      <c r="AC247" s="619">
        <v>0</v>
      </c>
      <c r="AD247" s="619">
        <v>94079</v>
      </c>
      <c r="AE247" s="619">
        <v>1250542</v>
      </c>
      <c r="AF247" s="619">
        <v>0</v>
      </c>
      <c r="AG247" s="619">
        <v>1250542</v>
      </c>
      <c r="AH247" s="619">
        <v>-2593321</v>
      </c>
      <c r="AI247" s="619">
        <v>0</v>
      </c>
      <c r="AJ247" s="619">
        <v>-2593321</v>
      </c>
      <c r="AK247" s="619">
        <v>57848858</v>
      </c>
      <c r="AL247" s="619">
        <v>0</v>
      </c>
      <c r="AM247" s="619">
        <v>57848858</v>
      </c>
      <c r="AN247" s="619">
        <v>0</v>
      </c>
      <c r="AO247" s="619">
        <v>0</v>
      </c>
      <c r="AP247" s="619">
        <v>5347209</v>
      </c>
      <c r="AQ247" s="619">
        <v>0</v>
      </c>
      <c r="AR247" s="619">
        <v>5347209</v>
      </c>
      <c r="AS247" s="619">
        <v>0</v>
      </c>
      <c r="AT247" s="619">
        <v>0</v>
      </c>
      <c r="AU247" s="619">
        <v>0</v>
      </c>
      <c r="AV247" s="619">
        <v>0</v>
      </c>
      <c r="AW247" s="619">
        <v>0</v>
      </c>
      <c r="AX247" s="619">
        <v>0</v>
      </c>
      <c r="AY247" s="619">
        <v>0</v>
      </c>
      <c r="AZ247" s="619">
        <v>0</v>
      </c>
      <c r="BA247" s="619">
        <v>0</v>
      </c>
      <c r="BB247" s="619">
        <v>0</v>
      </c>
      <c r="BC247" s="619">
        <v>0</v>
      </c>
      <c r="BD247" s="619">
        <v>0</v>
      </c>
      <c r="BE247" s="619">
        <v>0</v>
      </c>
      <c r="BF247" s="619">
        <v>0</v>
      </c>
      <c r="BG247" s="619">
        <v>0</v>
      </c>
      <c r="BH247" s="619">
        <v>0</v>
      </c>
      <c r="BI247" s="619">
        <v>0</v>
      </c>
      <c r="BJ247" s="619">
        <v>0</v>
      </c>
      <c r="BK247" s="619">
        <v>0</v>
      </c>
      <c r="BL247" s="619">
        <v>0</v>
      </c>
      <c r="BM247" s="619">
        <v>0</v>
      </c>
      <c r="BN247" s="619">
        <v>0</v>
      </c>
      <c r="BO247" s="619">
        <v>0</v>
      </c>
      <c r="BP247" s="619">
        <v>0</v>
      </c>
      <c r="BQ247" s="619">
        <v>0</v>
      </c>
      <c r="BR247" s="619">
        <v>0</v>
      </c>
      <c r="BS247" s="619">
        <v>0</v>
      </c>
      <c r="BT247" s="619">
        <v>0</v>
      </c>
      <c r="BU247" s="619">
        <v>0</v>
      </c>
      <c r="BV247" s="619">
        <v>3826442</v>
      </c>
      <c r="BW247" s="619">
        <v>-1104028</v>
      </c>
      <c r="BX247" s="620" t="s">
        <v>493</v>
      </c>
      <c r="BY247" s="620" t="s">
        <v>494</v>
      </c>
      <c r="BZ247" s="610" t="s">
        <v>474</v>
      </c>
      <c r="CA247" s="611" t="s">
        <v>475</v>
      </c>
      <c r="CB247" s="611" t="s">
        <v>1270</v>
      </c>
      <c r="CC247" s="610" t="s">
        <v>1432</v>
      </c>
    </row>
    <row r="248" spans="1:81" x14ac:dyDescent="0.25">
      <c r="A248" s="610" t="s">
        <v>3385</v>
      </c>
      <c r="B248" s="617" t="s">
        <v>1271</v>
      </c>
      <c r="C248" s="618" t="s">
        <v>1272</v>
      </c>
      <c r="D248" s="619">
        <v>101919173</v>
      </c>
      <c r="E248" s="619">
        <v>0</v>
      </c>
      <c r="F248" s="619">
        <v>101919173</v>
      </c>
      <c r="G248" s="619">
        <v>-97946</v>
      </c>
      <c r="H248" s="619">
        <v>0</v>
      </c>
      <c r="I248" s="619">
        <v>-97946</v>
      </c>
      <c r="J248" s="619">
        <v>-17</v>
      </c>
      <c r="K248" s="619">
        <v>0</v>
      </c>
      <c r="L248" s="619">
        <v>-17</v>
      </c>
      <c r="M248" s="619">
        <v>0</v>
      </c>
      <c r="N248" s="619">
        <v>0</v>
      </c>
      <c r="O248" s="619">
        <v>0</v>
      </c>
      <c r="P248" s="619">
        <v>-1005448</v>
      </c>
      <c r="Q248" s="619">
        <v>0</v>
      </c>
      <c r="R248" s="619">
        <v>-1005448</v>
      </c>
      <c r="S248" s="619">
        <v>731882</v>
      </c>
      <c r="T248" s="619">
        <v>0</v>
      </c>
      <c r="U248" s="619">
        <v>731882</v>
      </c>
      <c r="V248" s="619">
        <v>7767916</v>
      </c>
      <c r="W248" s="619">
        <v>0</v>
      </c>
      <c r="X248" s="619">
        <v>7767916</v>
      </c>
      <c r="Y248" s="619">
        <v>0</v>
      </c>
      <c r="Z248" s="619">
        <v>0</v>
      </c>
      <c r="AA248" s="619">
        <v>0</v>
      </c>
      <c r="AB248" s="619">
        <v>0</v>
      </c>
      <c r="AC248" s="619">
        <v>0</v>
      </c>
      <c r="AD248" s="619">
        <v>0</v>
      </c>
      <c r="AE248" s="619">
        <v>0</v>
      </c>
      <c r="AF248" s="619">
        <v>0</v>
      </c>
      <c r="AG248" s="619">
        <v>0</v>
      </c>
      <c r="AH248" s="619">
        <v>-3490693</v>
      </c>
      <c r="AI248" s="619">
        <v>0</v>
      </c>
      <c r="AJ248" s="619">
        <v>-3490693</v>
      </c>
      <c r="AK248" s="619">
        <v>105824884</v>
      </c>
      <c r="AL248" s="619">
        <v>0</v>
      </c>
      <c r="AM248" s="619">
        <v>105824884</v>
      </c>
      <c r="AN248" s="619">
        <v>0</v>
      </c>
      <c r="AO248" s="619">
        <v>0</v>
      </c>
      <c r="AP248" s="619">
        <v>817179</v>
      </c>
      <c r="AQ248" s="619">
        <v>0</v>
      </c>
      <c r="AR248" s="619">
        <v>817179</v>
      </c>
      <c r="AS248" s="619">
        <v>0</v>
      </c>
      <c r="AT248" s="619">
        <v>0</v>
      </c>
      <c r="AU248" s="619">
        <v>0</v>
      </c>
      <c r="AV248" s="619">
        <v>0</v>
      </c>
      <c r="AW248" s="619">
        <v>0</v>
      </c>
      <c r="AX248" s="619">
        <v>0</v>
      </c>
      <c r="AY248" s="619">
        <v>0</v>
      </c>
      <c r="AZ248" s="619">
        <v>0</v>
      </c>
      <c r="BA248" s="619">
        <v>0</v>
      </c>
      <c r="BB248" s="619">
        <v>0</v>
      </c>
      <c r="BC248" s="619">
        <v>0</v>
      </c>
      <c r="BD248" s="619">
        <v>0</v>
      </c>
      <c r="BE248" s="619">
        <v>0</v>
      </c>
      <c r="BF248" s="619">
        <v>0</v>
      </c>
      <c r="BG248" s="619">
        <v>0</v>
      </c>
      <c r="BH248" s="619">
        <v>0</v>
      </c>
      <c r="BI248" s="619">
        <v>0</v>
      </c>
      <c r="BJ248" s="619">
        <v>0</v>
      </c>
      <c r="BK248" s="619">
        <v>0</v>
      </c>
      <c r="BL248" s="619">
        <v>0</v>
      </c>
      <c r="BM248" s="619">
        <v>0</v>
      </c>
      <c r="BN248" s="619">
        <v>0</v>
      </c>
      <c r="BO248" s="619">
        <v>0</v>
      </c>
      <c r="BP248" s="619">
        <v>0</v>
      </c>
      <c r="BQ248" s="619">
        <v>0</v>
      </c>
      <c r="BR248" s="619">
        <v>0</v>
      </c>
      <c r="BS248" s="619">
        <v>0</v>
      </c>
      <c r="BT248" s="619">
        <v>0</v>
      </c>
      <c r="BU248" s="619">
        <v>0</v>
      </c>
      <c r="BV248" s="619">
        <v>6947586</v>
      </c>
      <c r="BW248" s="619">
        <v>-7570408</v>
      </c>
      <c r="BX248" s="620" t="s">
        <v>535</v>
      </c>
      <c r="BY248" s="620" t="s">
        <v>576</v>
      </c>
      <c r="BZ248" s="610" t="s">
        <v>535</v>
      </c>
      <c r="CA248" s="611" t="s">
        <v>536</v>
      </c>
      <c r="CB248" s="611" t="s">
        <v>1273</v>
      </c>
      <c r="CC248" s="610" t="s">
        <v>1432</v>
      </c>
    </row>
    <row r="249" spans="1:81" x14ac:dyDescent="0.25">
      <c r="A249" s="610" t="s">
        <v>3385</v>
      </c>
      <c r="B249" s="617" t="s">
        <v>1274</v>
      </c>
      <c r="C249" s="618" t="s">
        <v>1275</v>
      </c>
      <c r="D249" s="619">
        <v>50840332</v>
      </c>
      <c r="E249" s="619">
        <v>0</v>
      </c>
      <c r="F249" s="619">
        <v>50840332</v>
      </c>
      <c r="G249" s="619">
        <v>-6</v>
      </c>
      <c r="H249" s="619">
        <v>0</v>
      </c>
      <c r="I249" s="619">
        <v>-6</v>
      </c>
      <c r="J249" s="619">
        <v>-78983</v>
      </c>
      <c r="K249" s="619">
        <v>0</v>
      </c>
      <c r="L249" s="619">
        <v>-78983</v>
      </c>
      <c r="M249" s="619">
        <v>0</v>
      </c>
      <c r="N249" s="619">
        <v>0</v>
      </c>
      <c r="O249" s="619">
        <v>0</v>
      </c>
      <c r="P249" s="619">
        <v>-771404</v>
      </c>
      <c r="Q249" s="619">
        <v>0</v>
      </c>
      <c r="R249" s="619">
        <v>-771404</v>
      </c>
      <c r="S249" s="619">
        <v>791091</v>
      </c>
      <c r="T249" s="619">
        <v>0</v>
      </c>
      <c r="U249" s="619">
        <v>791091</v>
      </c>
      <c r="V249" s="619">
        <v>2831385</v>
      </c>
      <c r="W249" s="619">
        <v>0</v>
      </c>
      <c r="X249" s="619">
        <v>2831385</v>
      </c>
      <c r="Y249" s="619">
        <v>0</v>
      </c>
      <c r="Z249" s="619">
        <v>0</v>
      </c>
      <c r="AA249" s="619">
        <v>0</v>
      </c>
      <c r="AB249" s="619">
        <v>208909</v>
      </c>
      <c r="AC249" s="619">
        <v>0</v>
      </c>
      <c r="AD249" s="619">
        <v>208909</v>
      </c>
      <c r="AE249" s="619">
        <v>5338524</v>
      </c>
      <c r="AF249" s="619">
        <v>0</v>
      </c>
      <c r="AG249" s="619">
        <v>5338524</v>
      </c>
      <c r="AH249" s="619">
        <v>-1821333</v>
      </c>
      <c r="AI249" s="619">
        <v>0</v>
      </c>
      <c r="AJ249" s="619">
        <v>-1821333</v>
      </c>
      <c r="AK249" s="619">
        <v>57417498</v>
      </c>
      <c r="AL249" s="619">
        <v>0</v>
      </c>
      <c r="AM249" s="619">
        <v>57417498</v>
      </c>
      <c r="AN249" s="619">
        <v>0</v>
      </c>
      <c r="AO249" s="619">
        <v>0</v>
      </c>
      <c r="AP249" s="619">
        <v>0</v>
      </c>
      <c r="AQ249" s="619">
        <v>0</v>
      </c>
      <c r="AR249" s="619">
        <v>0</v>
      </c>
      <c r="AS249" s="619">
        <v>0</v>
      </c>
      <c r="AT249" s="619">
        <v>0</v>
      </c>
      <c r="AU249" s="619">
        <v>0</v>
      </c>
      <c r="AV249" s="619">
        <v>0</v>
      </c>
      <c r="AW249" s="619">
        <v>0</v>
      </c>
      <c r="AX249" s="619">
        <v>0</v>
      </c>
      <c r="AY249" s="619">
        <v>0</v>
      </c>
      <c r="AZ249" s="619">
        <v>0</v>
      </c>
      <c r="BA249" s="619">
        <v>0</v>
      </c>
      <c r="BB249" s="619">
        <v>0</v>
      </c>
      <c r="BC249" s="619">
        <v>0</v>
      </c>
      <c r="BD249" s="619">
        <v>0</v>
      </c>
      <c r="BE249" s="619">
        <v>0</v>
      </c>
      <c r="BF249" s="619">
        <v>0</v>
      </c>
      <c r="BG249" s="619">
        <v>0</v>
      </c>
      <c r="BH249" s="619">
        <v>0</v>
      </c>
      <c r="BI249" s="619">
        <v>0</v>
      </c>
      <c r="BJ249" s="619">
        <v>0</v>
      </c>
      <c r="BK249" s="619">
        <v>0</v>
      </c>
      <c r="BL249" s="619">
        <v>0</v>
      </c>
      <c r="BM249" s="619">
        <v>0</v>
      </c>
      <c r="BN249" s="619">
        <v>0</v>
      </c>
      <c r="BO249" s="619">
        <v>0</v>
      </c>
      <c r="BP249" s="619">
        <v>0</v>
      </c>
      <c r="BQ249" s="619">
        <v>0</v>
      </c>
      <c r="BR249" s="619">
        <v>0</v>
      </c>
      <c r="BS249" s="619">
        <v>0</v>
      </c>
      <c r="BT249" s="619">
        <v>0</v>
      </c>
      <c r="BU249" s="619">
        <v>0</v>
      </c>
      <c r="BV249" s="619">
        <v>6011551</v>
      </c>
      <c r="BW249" s="619">
        <v>-2214785</v>
      </c>
      <c r="BX249" s="620" t="s">
        <v>513</v>
      </c>
      <c r="BY249" s="620" t="s">
        <v>568</v>
      </c>
      <c r="BZ249" s="610" t="s">
        <v>515</v>
      </c>
      <c r="CA249" s="611" t="s">
        <v>558</v>
      </c>
      <c r="CB249" s="611" t="s">
        <v>1276</v>
      </c>
      <c r="CC249" s="610" t="s">
        <v>1432</v>
      </c>
    </row>
    <row r="250" spans="1:81" x14ac:dyDescent="0.25">
      <c r="A250" s="610" t="s">
        <v>3385</v>
      </c>
      <c r="B250" s="617" t="s">
        <v>1277</v>
      </c>
      <c r="C250" s="618" t="s">
        <v>1278</v>
      </c>
      <c r="D250" s="619">
        <v>31149916</v>
      </c>
      <c r="E250" s="619">
        <v>0</v>
      </c>
      <c r="F250" s="619">
        <v>31149916</v>
      </c>
      <c r="G250" s="619">
        <v>-57913</v>
      </c>
      <c r="H250" s="619">
        <v>0</v>
      </c>
      <c r="I250" s="619">
        <v>-57913</v>
      </c>
      <c r="J250" s="619">
        <v>-26177</v>
      </c>
      <c r="K250" s="619">
        <v>0</v>
      </c>
      <c r="L250" s="619">
        <v>-26177</v>
      </c>
      <c r="M250" s="619">
        <v>0</v>
      </c>
      <c r="N250" s="619">
        <v>0</v>
      </c>
      <c r="O250" s="619">
        <v>0</v>
      </c>
      <c r="P250" s="619">
        <v>-25480</v>
      </c>
      <c r="Q250" s="619">
        <v>0</v>
      </c>
      <c r="R250" s="619">
        <v>-25480</v>
      </c>
      <c r="S250" s="619">
        <v>64602</v>
      </c>
      <c r="T250" s="619">
        <v>0</v>
      </c>
      <c r="U250" s="619">
        <v>64602</v>
      </c>
      <c r="V250" s="619">
        <v>3629240</v>
      </c>
      <c r="W250" s="619">
        <v>0</v>
      </c>
      <c r="X250" s="619">
        <v>3629240</v>
      </c>
      <c r="Y250" s="619">
        <v>0</v>
      </c>
      <c r="Z250" s="619">
        <v>0</v>
      </c>
      <c r="AA250" s="619">
        <v>0</v>
      </c>
      <c r="AB250" s="619">
        <v>68427</v>
      </c>
      <c r="AC250" s="619">
        <v>0</v>
      </c>
      <c r="AD250" s="619">
        <v>68427</v>
      </c>
      <c r="AE250" s="619">
        <v>-3332719</v>
      </c>
      <c r="AF250" s="619">
        <v>0</v>
      </c>
      <c r="AG250" s="619">
        <v>-3332719</v>
      </c>
      <c r="AH250" s="619">
        <v>-1929110</v>
      </c>
      <c r="AI250" s="619">
        <v>0</v>
      </c>
      <c r="AJ250" s="619">
        <v>-1929110</v>
      </c>
      <c r="AK250" s="619">
        <v>29566963</v>
      </c>
      <c r="AL250" s="619">
        <v>0</v>
      </c>
      <c r="AM250" s="619">
        <v>29566963</v>
      </c>
      <c r="AN250" s="619">
        <v>0</v>
      </c>
      <c r="AO250" s="619">
        <v>0</v>
      </c>
      <c r="AP250" s="619">
        <v>2650</v>
      </c>
      <c r="AQ250" s="619">
        <v>0</v>
      </c>
      <c r="AR250" s="619">
        <v>2650</v>
      </c>
      <c r="AS250" s="619">
        <v>0</v>
      </c>
      <c r="AT250" s="619">
        <v>0</v>
      </c>
      <c r="AU250" s="619">
        <v>0</v>
      </c>
      <c r="AV250" s="619">
        <v>0</v>
      </c>
      <c r="AW250" s="619">
        <v>0</v>
      </c>
      <c r="AX250" s="619">
        <v>0</v>
      </c>
      <c r="AY250" s="619">
        <v>0</v>
      </c>
      <c r="AZ250" s="619">
        <v>0</v>
      </c>
      <c r="BA250" s="619">
        <v>0</v>
      </c>
      <c r="BB250" s="619">
        <v>0</v>
      </c>
      <c r="BC250" s="619">
        <v>0</v>
      </c>
      <c r="BD250" s="619">
        <v>0</v>
      </c>
      <c r="BE250" s="619">
        <v>0</v>
      </c>
      <c r="BF250" s="619">
        <v>0</v>
      </c>
      <c r="BG250" s="619">
        <v>0</v>
      </c>
      <c r="BH250" s="619">
        <v>0</v>
      </c>
      <c r="BI250" s="619">
        <v>0</v>
      </c>
      <c r="BJ250" s="619">
        <v>0</v>
      </c>
      <c r="BK250" s="619">
        <v>0</v>
      </c>
      <c r="BL250" s="619">
        <v>0</v>
      </c>
      <c r="BM250" s="619">
        <v>0</v>
      </c>
      <c r="BN250" s="619">
        <v>0</v>
      </c>
      <c r="BO250" s="619">
        <v>0</v>
      </c>
      <c r="BP250" s="619">
        <v>0</v>
      </c>
      <c r="BQ250" s="619">
        <v>0</v>
      </c>
      <c r="BR250" s="619">
        <v>0</v>
      </c>
      <c r="BS250" s="619">
        <v>0</v>
      </c>
      <c r="BT250" s="619">
        <v>0</v>
      </c>
      <c r="BU250" s="619">
        <v>0</v>
      </c>
      <c r="BV250" s="619">
        <v>962417</v>
      </c>
      <c r="BW250" s="619">
        <v>-1949848</v>
      </c>
      <c r="BX250" s="620" t="s">
        <v>649</v>
      </c>
      <c r="BY250" s="620" t="s">
        <v>650</v>
      </c>
      <c r="BZ250" s="610" t="s">
        <v>474</v>
      </c>
      <c r="CA250" s="611" t="s">
        <v>548</v>
      </c>
      <c r="CB250" s="611" t="s">
        <v>1279</v>
      </c>
      <c r="CC250" s="610" t="s">
        <v>1432</v>
      </c>
    </row>
    <row r="251" spans="1:81" x14ac:dyDescent="0.25">
      <c r="A251" s="610" t="s">
        <v>3385</v>
      </c>
      <c r="B251" s="617" t="s">
        <v>1280</v>
      </c>
      <c r="C251" s="618" t="s">
        <v>1281</v>
      </c>
      <c r="D251" s="619">
        <v>16848688</v>
      </c>
      <c r="E251" s="619">
        <v>0</v>
      </c>
      <c r="F251" s="619">
        <v>16848688</v>
      </c>
      <c r="G251" s="619">
        <v>-10072</v>
      </c>
      <c r="H251" s="619">
        <v>0</v>
      </c>
      <c r="I251" s="619">
        <v>-10072</v>
      </c>
      <c r="J251" s="619">
        <v>-121797</v>
      </c>
      <c r="K251" s="619">
        <v>0</v>
      </c>
      <c r="L251" s="619">
        <v>-121797</v>
      </c>
      <c r="M251" s="619">
        <v>25234</v>
      </c>
      <c r="N251" s="619">
        <v>0</v>
      </c>
      <c r="O251" s="619">
        <v>25234</v>
      </c>
      <c r="P251" s="619">
        <v>19522</v>
      </c>
      <c r="Q251" s="619">
        <v>0</v>
      </c>
      <c r="R251" s="619">
        <v>19522</v>
      </c>
      <c r="S251" s="619">
        <v>83079</v>
      </c>
      <c r="T251" s="619">
        <v>0</v>
      </c>
      <c r="U251" s="619">
        <v>83079</v>
      </c>
      <c r="V251" s="619">
        <v>2401826</v>
      </c>
      <c r="W251" s="619">
        <v>0</v>
      </c>
      <c r="X251" s="619">
        <v>2401826</v>
      </c>
      <c r="Y251" s="619">
        <v>0</v>
      </c>
      <c r="Z251" s="619">
        <v>0</v>
      </c>
      <c r="AA251" s="619">
        <v>0</v>
      </c>
      <c r="AB251" s="619">
        <v>0</v>
      </c>
      <c r="AC251" s="619">
        <v>0</v>
      </c>
      <c r="AD251" s="619">
        <v>0</v>
      </c>
      <c r="AE251" s="619">
        <v>-765164</v>
      </c>
      <c r="AF251" s="619">
        <v>0</v>
      </c>
      <c r="AG251" s="619">
        <v>-765164</v>
      </c>
      <c r="AH251" s="619">
        <v>-182021</v>
      </c>
      <c r="AI251" s="619">
        <v>0</v>
      </c>
      <c r="AJ251" s="619">
        <v>-182021</v>
      </c>
      <c r="AK251" s="619">
        <v>18421092</v>
      </c>
      <c r="AL251" s="619">
        <v>0</v>
      </c>
      <c r="AM251" s="619">
        <v>18421092</v>
      </c>
      <c r="AN251" s="619">
        <v>0</v>
      </c>
      <c r="AO251" s="619">
        <v>0</v>
      </c>
      <c r="AP251" s="619">
        <v>0</v>
      </c>
      <c r="AQ251" s="619">
        <v>0</v>
      </c>
      <c r="AR251" s="619">
        <v>0</v>
      </c>
      <c r="AS251" s="619">
        <v>0</v>
      </c>
      <c r="AT251" s="619">
        <v>0</v>
      </c>
      <c r="AU251" s="619">
        <v>0</v>
      </c>
      <c r="AV251" s="619">
        <v>0</v>
      </c>
      <c r="AW251" s="619">
        <v>0</v>
      </c>
      <c r="AX251" s="619">
        <v>0</v>
      </c>
      <c r="AY251" s="619">
        <v>0</v>
      </c>
      <c r="AZ251" s="619">
        <v>0</v>
      </c>
      <c r="BA251" s="619">
        <v>0</v>
      </c>
      <c r="BB251" s="619">
        <v>0</v>
      </c>
      <c r="BC251" s="619">
        <v>0</v>
      </c>
      <c r="BD251" s="619">
        <v>0</v>
      </c>
      <c r="BE251" s="619">
        <v>0</v>
      </c>
      <c r="BF251" s="619">
        <v>0</v>
      </c>
      <c r="BG251" s="619">
        <v>0</v>
      </c>
      <c r="BH251" s="619">
        <v>0</v>
      </c>
      <c r="BI251" s="619">
        <v>0</v>
      </c>
      <c r="BJ251" s="619">
        <v>0</v>
      </c>
      <c r="BK251" s="619">
        <v>0</v>
      </c>
      <c r="BL251" s="619">
        <v>0</v>
      </c>
      <c r="BM251" s="619">
        <v>0</v>
      </c>
      <c r="BN251" s="619">
        <v>0</v>
      </c>
      <c r="BO251" s="619">
        <v>0</v>
      </c>
      <c r="BP251" s="619">
        <v>0</v>
      </c>
      <c r="BQ251" s="619">
        <v>0</v>
      </c>
      <c r="BR251" s="619">
        <v>0</v>
      </c>
      <c r="BS251" s="619">
        <v>0</v>
      </c>
      <c r="BT251" s="619">
        <v>0</v>
      </c>
      <c r="BU251" s="619">
        <v>0</v>
      </c>
      <c r="BV251" s="619">
        <v>756615</v>
      </c>
      <c r="BW251" s="619">
        <v>-450193</v>
      </c>
      <c r="BX251" s="620" t="s">
        <v>788</v>
      </c>
      <c r="BY251" s="620" t="s">
        <v>473</v>
      </c>
      <c r="BZ251" s="610" t="s">
        <v>474</v>
      </c>
      <c r="CA251" s="611" t="s">
        <v>475</v>
      </c>
      <c r="CB251" s="611" t="s">
        <v>1282</v>
      </c>
      <c r="CC251" s="610" t="s">
        <v>1432</v>
      </c>
    </row>
    <row r="252" spans="1:81" x14ac:dyDescent="0.25">
      <c r="A252" s="610" t="s">
        <v>3385</v>
      </c>
      <c r="B252" s="617" t="s">
        <v>1283</v>
      </c>
      <c r="C252" s="618" t="s">
        <v>1284</v>
      </c>
      <c r="D252" s="619">
        <v>26613734</v>
      </c>
      <c r="E252" s="619">
        <v>0</v>
      </c>
      <c r="F252" s="619">
        <v>26613734</v>
      </c>
      <c r="G252" s="619">
        <v>-16775</v>
      </c>
      <c r="H252" s="619">
        <v>0</v>
      </c>
      <c r="I252" s="619">
        <v>-16775</v>
      </c>
      <c r="J252" s="619">
        <v>-33774</v>
      </c>
      <c r="K252" s="619">
        <v>0</v>
      </c>
      <c r="L252" s="619">
        <v>-33774</v>
      </c>
      <c r="M252" s="619">
        <v>0</v>
      </c>
      <c r="N252" s="619">
        <v>0</v>
      </c>
      <c r="O252" s="619">
        <v>0</v>
      </c>
      <c r="P252" s="619">
        <v>41226</v>
      </c>
      <c r="Q252" s="619">
        <v>0</v>
      </c>
      <c r="R252" s="619">
        <v>41226</v>
      </c>
      <c r="S252" s="619">
        <v>573345</v>
      </c>
      <c r="T252" s="619">
        <v>0</v>
      </c>
      <c r="U252" s="619">
        <v>573345</v>
      </c>
      <c r="V252" s="619">
        <v>960037</v>
      </c>
      <c r="W252" s="619">
        <v>0</v>
      </c>
      <c r="X252" s="619">
        <v>960037</v>
      </c>
      <c r="Y252" s="619">
        <v>0</v>
      </c>
      <c r="Z252" s="619">
        <v>0</v>
      </c>
      <c r="AA252" s="619">
        <v>0</v>
      </c>
      <c r="AB252" s="619">
        <v>-128111</v>
      </c>
      <c r="AC252" s="619">
        <v>0</v>
      </c>
      <c r="AD252" s="619">
        <v>-128111</v>
      </c>
      <c r="AE252" s="619">
        <v>-846216</v>
      </c>
      <c r="AF252" s="619">
        <v>0</v>
      </c>
      <c r="AG252" s="619">
        <v>-846216</v>
      </c>
      <c r="AH252" s="619">
        <v>-675055</v>
      </c>
      <c r="AI252" s="619">
        <v>0</v>
      </c>
      <c r="AJ252" s="619">
        <v>-675055</v>
      </c>
      <c r="AK252" s="619">
        <v>26522185</v>
      </c>
      <c r="AL252" s="619">
        <v>0</v>
      </c>
      <c r="AM252" s="619">
        <v>26522185</v>
      </c>
      <c r="AN252" s="619">
        <v>0</v>
      </c>
      <c r="AO252" s="619">
        <v>0</v>
      </c>
      <c r="AP252" s="619">
        <v>78291</v>
      </c>
      <c r="AQ252" s="619">
        <v>0</v>
      </c>
      <c r="AR252" s="619">
        <v>78291</v>
      </c>
      <c r="AS252" s="619">
        <v>0</v>
      </c>
      <c r="AT252" s="619">
        <v>0</v>
      </c>
      <c r="AU252" s="619">
        <v>0</v>
      </c>
      <c r="AV252" s="619">
        <v>0</v>
      </c>
      <c r="AW252" s="619">
        <v>0</v>
      </c>
      <c r="AX252" s="619">
        <v>0</v>
      </c>
      <c r="AY252" s="619">
        <v>0</v>
      </c>
      <c r="AZ252" s="619">
        <v>0</v>
      </c>
      <c r="BA252" s="619">
        <v>0</v>
      </c>
      <c r="BB252" s="619">
        <v>0</v>
      </c>
      <c r="BC252" s="619">
        <v>0</v>
      </c>
      <c r="BD252" s="619">
        <v>0</v>
      </c>
      <c r="BE252" s="619">
        <v>0</v>
      </c>
      <c r="BF252" s="619">
        <v>0</v>
      </c>
      <c r="BG252" s="619">
        <v>0</v>
      </c>
      <c r="BH252" s="619">
        <v>0</v>
      </c>
      <c r="BI252" s="619">
        <v>0</v>
      </c>
      <c r="BJ252" s="619">
        <v>0</v>
      </c>
      <c r="BK252" s="619">
        <v>0</v>
      </c>
      <c r="BL252" s="619">
        <v>0</v>
      </c>
      <c r="BM252" s="619">
        <v>0</v>
      </c>
      <c r="BN252" s="619">
        <v>0</v>
      </c>
      <c r="BO252" s="619">
        <v>0</v>
      </c>
      <c r="BP252" s="619">
        <v>0</v>
      </c>
      <c r="BQ252" s="619">
        <v>0</v>
      </c>
      <c r="BR252" s="619">
        <v>0</v>
      </c>
      <c r="BS252" s="619">
        <v>0</v>
      </c>
      <c r="BT252" s="619">
        <v>0</v>
      </c>
      <c r="BU252" s="619">
        <v>0</v>
      </c>
      <c r="BV252" s="619">
        <v>457295</v>
      </c>
      <c r="BW252" s="619">
        <v>-205716</v>
      </c>
      <c r="BX252" s="620" t="s">
        <v>757</v>
      </c>
      <c r="BY252" s="620" t="s">
        <v>758</v>
      </c>
      <c r="BZ252" s="610" t="s">
        <v>474</v>
      </c>
      <c r="CA252" s="611" t="s">
        <v>536</v>
      </c>
      <c r="CB252" s="611" t="s">
        <v>1285</v>
      </c>
      <c r="CC252" s="610" t="s">
        <v>1432</v>
      </c>
    </row>
    <row r="253" spans="1:81" x14ac:dyDescent="0.25">
      <c r="A253" s="610" t="s">
        <v>3385</v>
      </c>
      <c r="B253" s="617" t="s">
        <v>1286</v>
      </c>
      <c r="C253" s="618" t="s">
        <v>1287</v>
      </c>
      <c r="D253" s="619">
        <v>71262663</v>
      </c>
      <c r="E253" s="619">
        <v>0</v>
      </c>
      <c r="F253" s="619">
        <v>71262663</v>
      </c>
      <c r="G253" s="619">
        <v>-66010</v>
      </c>
      <c r="H253" s="619">
        <v>0</v>
      </c>
      <c r="I253" s="619">
        <v>-66010</v>
      </c>
      <c r="J253" s="619">
        <v>-1309742</v>
      </c>
      <c r="K253" s="619">
        <v>0</v>
      </c>
      <c r="L253" s="619">
        <v>-1309742</v>
      </c>
      <c r="M253" s="619">
        <v>0</v>
      </c>
      <c r="N253" s="619">
        <v>0</v>
      </c>
      <c r="O253" s="619">
        <v>0</v>
      </c>
      <c r="P253" s="619">
        <v>-862742</v>
      </c>
      <c r="Q253" s="619">
        <v>0</v>
      </c>
      <c r="R253" s="619">
        <v>-862742</v>
      </c>
      <c r="S253" s="619">
        <v>0</v>
      </c>
      <c r="T253" s="619">
        <v>0</v>
      </c>
      <c r="U253" s="619">
        <v>0</v>
      </c>
      <c r="V253" s="619">
        <v>5368683</v>
      </c>
      <c r="W253" s="619">
        <v>0</v>
      </c>
      <c r="X253" s="619">
        <v>5368683</v>
      </c>
      <c r="Y253" s="619">
        <v>0</v>
      </c>
      <c r="Z253" s="619">
        <v>0</v>
      </c>
      <c r="AA253" s="619">
        <v>0</v>
      </c>
      <c r="AB253" s="619">
        <v>236000</v>
      </c>
      <c r="AC253" s="619">
        <v>0</v>
      </c>
      <c r="AD253" s="619">
        <v>236000</v>
      </c>
      <c r="AE253" s="619">
        <v>-1873683</v>
      </c>
      <c r="AF253" s="619">
        <v>0</v>
      </c>
      <c r="AG253" s="619">
        <v>-1873683</v>
      </c>
      <c r="AH253" s="619">
        <v>-1462000</v>
      </c>
      <c r="AI253" s="619">
        <v>0</v>
      </c>
      <c r="AJ253" s="619">
        <v>-1462000</v>
      </c>
      <c r="AK253" s="619">
        <v>72602911</v>
      </c>
      <c r="AL253" s="619">
        <v>0</v>
      </c>
      <c r="AM253" s="619">
        <v>72602911</v>
      </c>
      <c r="AN253" s="619">
        <v>0</v>
      </c>
      <c r="AO253" s="619">
        <v>0</v>
      </c>
      <c r="AP253" s="619">
        <v>124525</v>
      </c>
      <c r="AQ253" s="619">
        <v>0</v>
      </c>
      <c r="AR253" s="619">
        <v>124525</v>
      </c>
      <c r="AS253" s="619">
        <v>0</v>
      </c>
      <c r="AT253" s="619">
        <v>0</v>
      </c>
      <c r="AU253" s="619">
        <v>0</v>
      </c>
      <c r="AV253" s="619">
        <v>0</v>
      </c>
      <c r="AW253" s="619">
        <v>0</v>
      </c>
      <c r="AX253" s="619">
        <v>0</v>
      </c>
      <c r="AY253" s="619">
        <v>0</v>
      </c>
      <c r="AZ253" s="619">
        <v>0</v>
      </c>
      <c r="BA253" s="619">
        <v>0</v>
      </c>
      <c r="BB253" s="619">
        <v>0</v>
      </c>
      <c r="BC253" s="619">
        <v>0</v>
      </c>
      <c r="BD253" s="619">
        <v>0</v>
      </c>
      <c r="BE253" s="619">
        <v>0</v>
      </c>
      <c r="BF253" s="619">
        <v>0</v>
      </c>
      <c r="BG253" s="619">
        <v>0</v>
      </c>
      <c r="BH253" s="619">
        <v>0</v>
      </c>
      <c r="BI253" s="619">
        <v>0</v>
      </c>
      <c r="BJ253" s="619">
        <v>0</v>
      </c>
      <c r="BK253" s="619">
        <v>0</v>
      </c>
      <c r="BL253" s="619">
        <v>0</v>
      </c>
      <c r="BM253" s="619">
        <v>0</v>
      </c>
      <c r="BN253" s="619">
        <v>0</v>
      </c>
      <c r="BO253" s="619">
        <v>0</v>
      </c>
      <c r="BP253" s="619">
        <v>0</v>
      </c>
      <c r="BQ253" s="619">
        <v>0</v>
      </c>
      <c r="BR253" s="619">
        <v>0</v>
      </c>
      <c r="BS253" s="619">
        <v>0</v>
      </c>
      <c r="BT253" s="619">
        <v>0</v>
      </c>
      <c r="BU253" s="619">
        <v>0</v>
      </c>
      <c r="BV253" s="619">
        <v>3856418</v>
      </c>
      <c r="BW253" s="619">
        <v>-2134481</v>
      </c>
      <c r="BX253" s="620" t="s">
        <v>535</v>
      </c>
      <c r="BY253" s="620" t="s">
        <v>1173</v>
      </c>
      <c r="BZ253" s="610" t="s">
        <v>535</v>
      </c>
      <c r="CA253" s="611" t="s">
        <v>548</v>
      </c>
      <c r="CB253" s="611" t="s">
        <v>1288</v>
      </c>
      <c r="CC253" s="610" t="s">
        <v>1432</v>
      </c>
    </row>
    <row r="254" spans="1:81" x14ac:dyDescent="0.25">
      <c r="A254" s="610" t="s">
        <v>3385</v>
      </c>
      <c r="B254" s="617" t="s">
        <v>1289</v>
      </c>
      <c r="C254" s="618" t="s">
        <v>1290</v>
      </c>
      <c r="D254" s="619">
        <v>25648187</v>
      </c>
      <c r="E254" s="619">
        <v>1231584</v>
      </c>
      <c r="F254" s="619">
        <v>26879771</v>
      </c>
      <c r="G254" s="619">
        <v>-8350</v>
      </c>
      <c r="H254" s="619">
        <v>0</v>
      </c>
      <c r="I254" s="619">
        <v>-8350</v>
      </c>
      <c r="J254" s="619">
        <v>-179997</v>
      </c>
      <c r="K254" s="619">
        <v>0</v>
      </c>
      <c r="L254" s="619">
        <v>-179997</v>
      </c>
      <c r="M254" s="619">
        <v>0</v>
      </c>
      <c r="N254" s="619">
        <v>0</v>
      </c>
      <c r="O254" s="619">
        <v>0</v>
      </c>
      <c r="P254" s="619">
        <v>-234075</v>
      </c>
      <c r="Q254" s="619">
        <v>0</v>
      </c>
      <c r="R254" s="619">
        <v>-234075</v>
      </c>
      <c r="S254" s="619">
        <v>0</v>
      </c>
      <c r="T254" s="619">
        <v>0</v>
      </c>
      <c r="U254" s="619">
        <v>0</v>
      </c>
      <c r="V254" s="619">
        <v>795757</v>
      </c>
      <c r="W254" s="619">
        <v>0</v>
      </c>
      <c r="X254" s="619">
        <v>795757</v>
      </c>
      <c r="Y254" s="619">
        <v>0</v>
      </c>
      <c r="Z254" s="619">
        <v>0</v>
      </c>
      <c r="AA254" s="619">
        <v>0</v>
      </c>
      <c r="AB254" s="619">
        <v>0</v>
      </c>
      <c r="AC254" s="619">
        <v>0</v>
      </c>
      <c r="AD254" s="619">
        <v>0</v>
      </c>
      <c r="AE254" s="619">
        <v>826243</v>
      </c>
      <c r="AF254" s="619">
        <v>0</v>
      </c>
      <c r="AG254" s="619">
        <v>826243</v>
      </c>
      <c r="AH254" s="619">
        <v>-983000</v>
      </c>
      <c r="AI254" s="619">
        <v>-41000</v>
      </c>
      <c r="AJ254" s="619">
        <v>-1024000</v>
      </c>
      <c r="AK254" s="619">
        <v>26044762</v>
      </c>
      <c r="AL254" s="619">
        <v>1190584</v>
      </c>
      <c r="AM254" s="619">
        <v>27235346</v>
      </c>
      <c r="AN254" s="619">
        <v>1190584</v>
      </c>
      <c r="AO254" s="619">
        <v>1190584</v>
      </c>
      <c r="AP254" s="619">
        <v>331166</v>
      </c>
      <c r="AQ254" s="619">
        <v>114176</v>
      </c>
      <c r="AR254" s="619">
        <v>445342</v>
      </c>
      <c r="AS254" s="619">
        <v>0</v>
      </c>
      <c r="AT254" s="619">
        <v>0</v>
      </c>
      <c r="AU254" s="619">
        <v>0</v>
      </c>
      <c r="AV254" s="619">
        <v>30168</v>
      </c>
      <c r="AW254" s="619">
        <v>30168</v>
      </c>
      <c r="AX254" s="619">
        <v>1014569</v>
      </c>
      <c r="AY254" s="619">
        <v>1014569</v>
      </c>
      <c r="AZ254" s="619">
        <v>92007</v>
      </c>
      <c r="BA254" s="619">
        <v>0</v>
      </c>
      <c r="BB254" s="619">
        <v>0</v>
      </c>
      <c r="BC254" s="619">
        <v>0</v>
      </c>
      <c r="BD254" s="619">
        <v>0</v>
      </c>
      <c r="BE254" s="619">
        <v>0</v>
      </c>
      <c r="BF254" s="619">
        <v>0</v>
      </c>
      <c r="BG254" s="619">
        <v>0</v>
      </c>
      <c r="BH254" s="619">
        <v>0</v>
      </c>
      <c r="BI254" s="619">
        <v>0</v>
      </c>
      <c r="BJ254" s="619">
        <v>0</v>
      </c>
      <c r="BK254" s="619">
        <v>0</v>
      </c>
      <c r="BL254" s="619">
        <v>0</v>
      </c>
      <c r="BM254" s="619">
        <v>0</v>
      </c>
      <c r="BN254" s="619">
        <v>0</v>
      </c>
      <c r="BO254" s="619">
        <v>0</v>
      </c>
      <c r="BP254" s="619">
        <v>0</v>
      </c>
      <c r="BQ254" s="619">
        <v>0</v>
      </c>
      <c r="BR254" s="619">
        <v>0</v>
      </c>
      <c r="BS254" s="619">
        <v>0</v>
      </c>
      <c r="BT254" s="619">
        <v>0</v>
      </c>
      <c r="BU254" s="619">
        <v>0</v>
      </c>
      <c r="BV254" s="619">
        <v>2233577</v>
      </c>
      <c r="BW254" s="619">
        <v>-974738</v>
      </c>
      <c r="BX254" s="620" t="s">
        <v>520</v>
      </c>
      <c r="BY254" s="620" t="s">
        <v>521</v>
      </c>
      <c r="BZ254" s="610" t="s">
        <v>474</v>
      </c>
      <c r="CA254" s="611" t="s">
        <v>499</v>
      </c>
      <c r="CB254" s="611" t="s">
        <v>1291</v>
      </c>
      <c r="CC254" s="610" t="s">
        <v>1432</v>
      </c>
    </row>
    <row r="255" spans="1:81" x14ac:dyDescent="0.25">
      <c r="A255" s="610" t="s">
        <v>3385</v>
      </c>
      <c r="B255" s="617" t="s">
        <v>1292</v>
      </c>
      <c r="C255" s="618" t="s">
        <v>1293</v>
      </c>
      <c r="D255" s="619">
        <v>59758229</v>
      </c>
      <c r="E255" s="619">
        <v>0</v>
      </c>
      <c r="F255" s="619">
        <v>59758229</v>
      </c>
      <c r="G255" s="619">
        <v>-82650</v>
      </c>
      <c r="H255" s="619">
        <v>0</v>
      </c>
      <c r="I255" s="619">
        <v>-82650</v>
      </c>
      <c r="J255" s="619">
        <v>-175995</v>
      </c>
      <c r="K255" s="619">
        <v>0</v>
      </c>
      <c r="L255" s="619">
        <v>-175995</v>
      </c>
      <c r="M255" s="619">
        <v>0</v>
      </c>
      <c r="N255" s="619">
        <v>0</v>
      </c>
      <c r="O255" s="619">
        <v>0</v>
      </c>
      <c r="P255" s="619">
        <v>-598467</v>
      </c>
      <c r="Q255" s="619">
        <v>0</v>
      </c>
      <c r="R255" s="619">
        <v>-598467</v>
      </c>
      <c r="S255" s="619">
        <v>509298</v>
      </c>
      <c r="T255" s="619">
        <v>0</v>
      </c>
      <c r="U255" s="619">
        <v>509298</v>
      </c>
      <c r="V255" s="619">
        <v>3873127</v>
      </c>
      <c r="W255" s="619">
        <v>0</v>
      </c>
      <c r="X255" s="619">
        <v>3873127</v>
      </c>
      <c r="Y255" s="619">
        <v>0</v>
      </c>
      <c r="Z255" s="619">
        <v>0</v>
      </c>
      <c r="AA255" s="619">
        <v>0</v>
      </c>
      <c r="AB255" s="619">
        <v>0</v>
      </c>
      <c r="AC255" s="619">
        <v>0</v>
      </c>
      <c r="AD255" s="619">
        <v>0</v>
      </c>
      <c r="AE255" s="619">
        <v>-2894601</v>
      </c>
      <c r="AF255" s="619">
        <v>0</v>
      </c>
      <c r="AG255" s="619">
        <v>-2894601</v>
      </c>
      <c r="AH255" s="619">
        <v>-209046</v>
      </c>
      <c r="AI255" s="619">
        <v>0</v>
      </c>
      <c r="AJ255" s="619">
        <v>-209046</v>
      </c>
      <c r="AK255" s="619">
        <v>60355890</v>
      </c>
      <c r="AL255" s="619">
        <v>0</v>
      </c>
      <c r="AM255" s="619">
        <v>60355890</v>
      </c>
      <c r="AN255" s="619">
        <v>0</v>
      </c>
      <c r="AO255" s="619">
        <v>0</v>
      </c>
      <c r="AP255" s="619">
        <v>493670</v>
      </c>
      <c r="AQ255" s="619">
        <v>0</v>
      </c>
      <c r="AR255" s="619">
        <v>493670</v>
      </c>
      <c r="AS255" s="619">
        <v>0</v>
      </c>
      <c r="AT255" s="619">
        <v>0</v>
      </c>
      <c r="AU255" s="619">
        <v>0</v>
      </c>
      <c r="AV255" s="619">
        <v>0</v>
      </c>
      <c r="AW255" s="619">
        <v>0</v>
      </c>
      <c r="AX255" s="619">
        <v>0</v>
      </c>
      <c r="AY255" s="619">
        <v>0</v>
      </c>
      <c r="AZ255" s="619">
        <v>0</v>
      </c>
      <c r="BA255" s="619">
        <v>0</v>
      </c>
      <c r="BB255" s="619">
        <v>0</v>
      </c>
      <c r="BC255" s="619">
        <v>0</v>
      </c>
      <c r="BD255" s="619">
        <v>0</v>
      </c>
      <c r="BE255" s="619">
        <v>0</v>
      </c>
      <c r="BF255" s="619">
        <v>0</v>
      </c>
      <c r="BG255" s="619">
        <v>0</v>
      </c>
      <c r="BH255" s="619">
        <v>0</v>
      </c>
      <c r="BI255" s="619">
        <v>0</v>
      </c>
      <c r="BJ255" s="619">
        <v>0</v>
      </c>
      <c r="BK255" s="619">
        <v>0</v>
      </c>
      <c r="BL255" s="619">
        <v>0</v>
      </c>
      <c r="BM255" s="619">
        <v>0</v>
      </c>
      <c r="BN255" s="619">
        <v>0</v>
      </c>
      <c r="BO255" s="619">
        <v>0</v>
      </c>
      <c r="BP255" s="619">
        <v>0</v>
      </c>
      <c r="BQ255" s="619">
        <v>0</v>
      </c>
      <c r="BR255" s="619">
        <v>0</v>
      </c>
      <c r="BS255" s="619">
        <v>0</v>
      </c>
      <c r="BT255" s="619">
        <v>0</v>
      </c>
      <c r="BU255" s="619">
        <v>0</v>
      </c>
      <c r="BV255" s="619">
        <v>2681459</v>
      </c>
      <c r="BW255" s="619">
        <v>-865389</v>
      </c>
      <c r="BX255" s="620" t="s">
        <v>525</v>
      </c>
      <c r="BY255" s="620" t="s">
        <v>526</v>
      </c>
      <c r="BZ255" s="610" t="s">
        <v>474</v>
      </c>
      <c r="CA255" s="611" t="s">
        <v>475</v>
      </c>
      <c r="CB255" s="611" t="s">
        <v>1294</v>
      </c>
      <c r="CC255" s="610" t="s">
        <v>1432</v>
      </c>
    </row>
    <row r="256" spans="1:81" x14ac:dyDescent="0.25">
      <c r="A256" s="610" t="s">
        <v>3385</v>
      </c>
      <c r="B256" s="617" t="s">
        <v>1295</v>
      </c>
      <c r="C256" s="618" t="s">
        <v>1296</v>
      </c>
      <c r="D256" s="619">
        <v>39295938</v>
      </c>
      <c r="E256" s="619">
        <v>0</v>
      </c>
      <c r="F256" s="619">
        <v>39295938</v>
      </c>
      <c r="G256" s="619">
        <v>0</v>
      </c>
      <c r="H256" s="619">
        <v>0</v>
      </c>
      <c r="I256" s="619">
        <v>0</v>
      </c>
      <c r="J256" s="619">
        <v>-77858</v>
      </c>
      <c r="K256" s="619">
        <v>0</v>
      </c>
      <c r="L256" s="619">
        <v>-77858</v>
      </c>
      <c r="M256" s="619">
        <v>0</v>
      </c>
      <c r="N256" s="619">
        <v>0</v>
      </c>
      <c r="O256" s="619">
        <v>0</v>
      </c>
      <c r="P256" s="619">
        <v>-38259</v>
      </c>
      <c r="Q256" s="619">
        <v>0</v>
      </c>
      <c r="R256" s="619">
        <v>-38259</v>
      </c>
      <c r="S256" s="619">
        <v>0</v>
      </c>
      <c r="T256" s="619">
        <v>0</v>
      </c>
      <c r="U256" s="619">
        <v>0</v>
      </c>
      <c r="V256" s="619">
        <v>0</v>
      </c>
      <c r="W256" s="619">
        <v>0</v>
      </c>
      <c r="X256" s="619">
        <v>0</v>
      </c>
      <c r="Y256" s="619">
        <v>0</v>
      </c>
      <c r="Z256" s="619">
        <v>0</v>
      </c>
      <c r="AA256" s="619">
        <v>0</v>
      </c>
      <c r="AB256" s="619">
        <v>406104</v>
      </c>
      <c r="AC256" s="619">
        <v>0</v>
      </c>
      <c r="AD256" s="619">
        <v>406104</v>
      </c>
      <c r="AE256" s="619">
        <v>0</v>
      </c>
      <c r="AF256" s="619">
        <v>0</v>
      </c>
      <c r="AG256" s="619">
        <v>0</v>
      </c>
      <c r="AH256" s="619">
        <v>-2545290</v>
      </c>
      <c r="AI256" s="619">
        <v>0</v>
      </c>
      <c r="AJ256" s="619">
        <v>-2545290</v>
      </c>
      <c r="AK256" s="619">
        <v>37118493</v>
      </c>
      <c r="AL256" s="619">
        <v>0</v>
      </c>
      <c r="AM256" s="619">
        <v>37118493</v>
      </c>
      <c r="AN256" s="619">
        <v>0</v>
      </c>
      <c r="AO256" s="619">
        <v>0</v>
      </c>
      <c r="AP256" s="619">
        <v>274602</v>
      </c>
      <c r="AQ256" s="619">
        <v>0</v>
      </c>
      <c r="AR256" s="619">
        <v>274602</v>
      </c>
      <c r="AS256" s="619">
        <v>0</v>
      </c>
      <c r="AT256" s="619">
        <v>0</v>
      </c>
      <c r="AU256" s="619">
        <v>0</v>
      </c>
      <c r="AV256" s="619">
        <v>0</v>
      </c>
      <c r="AW256" s="619">
        <v>0</v>
      </c>
      <c r="AX256" s="619">
        <v>0</v>
      </c>
      <c r="AY256" s="619">
        <v>0</v>
      </c>
      <c r="AZ256" s="619">
        <v>0</v>
      </c>
      <c r="BA256" s="619">
        <v>0</v>
      </c>
      <c r="BB256" s="619">
        <v>0</v>
      </c>
      <c r="BC256" s="619">
        <v>0</v>
      </c>
      <c r="BD256" s="619">
        <v>0</v>
      </c>
      <c r="BE256" s="619">
        <v>0</v>
      </c>
      <c r="BF256" s="619">
        <v>0</v>
      </c>
      <c r="BG256" s="619">
        <v>0</v>
      </c>
      <c r="BH256" s="619">
        <v>0</v>
      </c>
      <c r="BI256" s="619">
        <v>0</v>
      </c>
      <c r="BJ256" s="619">
        <v>0</v>
      </c>
      <c r="BK256" s="619">
        <v>0</v>
      </c>
      <c r="BL256" s="619">
        <v>0</v>
      </c>
      <c r="BM256" s="619">
        <v>0</v>
      </c>
      <c r="BN256" s="619">
        <v>0</v>
      </c>
      <c r="BO256" s="619">
        <v>0</v>
      </c>
      <c r="BP256" s="619">
        <v>0</v>
      </c>
      <c r="BQ256" s="619">
        <v>0</v>
      </c>
      <c r="BR256" s="619">
        <v>0</v>
      </c>
      <c r="BS256" s="619">
        <v>0</v>
      </c>
      <c r="BT256" s="619">
        <v>0</v>
      </c>
      <c r="BU256" s="619">
        <v>0</v>
      </c>
      <c r="BV256" s="619">
        <v>1794205</v>
      </c>
      <c r="BW256" s="619">
        <v>-615857</v>
      </c>
      <c r="BX256" s="620" t="s">
        <v>669</v>
      </c>
      <c r="BY256" s="620" t="s">
        <v>473</v>
      </c>
      <c r="BZ256" s="610" t="s">
        <v>474</v>
      </c>
      <c r="CA256" s="611" t="s">
        <v>536</v>
      </c>
      <c r="CB256" s="611" t="s">
        <v>1297</v>
      </c>
      <c r="CC256" s="610" t="s">
        <v>1432</v>
      </c>
    </row>
    <row r="257" spans="1:81" x14ac:dyDescent="0.25">
      <c r="A257" s="610" t="s">
        <v>3386</v>
      </c>
      <c r="B257" s="617" t="s">
        <v>1298</v>
      </c>
      <c r="C257" s="618" t="s">
        <v>1299</v>
      </c>
      <c r="D257" s="619">
        <v>32218193</v>
      </c>
      <c r="E257" s="619">
        <v>0</v>
      </c>
      <c r="F257" s="619">
        <v>32218193</v>
      </c>
      <c r="G257" s="619">
        <v>-22116</v>
      </c>
      <c r="H257" s="619">
        <v>0</v>
      </c>
      <c r="I257" s="619">
        <v>-22116</v>
      </c>
      <c r="J257" s="619">
        <v>-239051</v>
      </c>
      <c r="K257" s="619">
        <v>0</v>
      </c>
      <c r="L257" s="619">
        <v>-239051</v>
      </c>
      <c r="M257" s="619">
        <v>0</v>
      </c>
      <c r="N257" s="619">
        <v>0</v>
      </c>
      <c r="O257" s="619">
        <v>0</v>
      </c>
      <c r="P257" s="619">
        <v>-48825</v>
      </c>
      <c r="Q257" s="619">
        <v>0</v>
      </c>
      <c r="R257" s="619">
        <v>-48825</v>
      </c>
      <c r="S257" s="619">
        <v>332505</v>
      </c>
      <c r="T257" s="619">
        <v>0</v>
      </c>
      <c r="U257" s="619">
        <v>332505</v>
      </c>
      <c r="V257" s="619">
        <v>632992</v>
      </c>
      <c r="W257" s="619">
        <v>0</v>
      </c>
      <c r="X257" s="619">
        <v>632992</v>
      </c>
      <c r="Y257" s="619">
        <v>0</v>
      </c>
      <c r="Z257" s="619">
        <v>0</v>
      </c>
      <c r="AA257" s="619">
        <v>0</v>
      </c>
      <c r="AB257" s="619">
        <v>-286923</v>
      </c>
      <c r="AC257" s="619">
        <v>0</v>
      </c>
      <c r="AD257" s="619">
        <v>-286923</v>
      </c>
      <c r="AE257" s="619">
        <v>0</v>
      </c>
      <c r="AF257" s="619">
        <v>0</v>
      </c>
      <c r="AG257" s="619">
        <v>0</v>
      </c>
      <c r="AH257" s="619">
        <v>-1725274</v>
      </c>
      <c r="AI257" s="619">
        <v>0</v>
      </c>
      <c r="AJ257" s="619">
        <v>-1725274</v>
      </c>
      <c r="AK257" s="619">
        <v>31100552</v>
      </c>
      <c r="AL257" s="619">
        <v>0</v>
      </c>
      <c r="AM257" s="619">
        <v>31100552</v>
      </c>
      <c r="AN257" s="619">
        <v>0</v>
      </c>
      <c r="AO257" s="619">
        <v>0</v>
      </c>
      <c r="AP257" s="619">
        <v>1308</v>
      </c>
      <c r="AQ257" s="619">
        <v>0</v>
      </c>
      <c r="AR257" s="619">
        <v>1308</v>
      </c>
      <c r="AS257" s="619">
        <v>0</v>
      </c>
      <c r="AT257" s="619">
        <v>0</v>
      </c>
      <c r="AU257" s="619">
        <v>0</v>
      </c>
      <c r="AV257" s="619">
        <v>0</v>
      </c>
      <c r="AW257" s="619">
        <v>0</v>
      </c>
      <c r="AX257" s="619">
        <v>0</v>
      </c>
      <c r="AY257" s="619">
        <v>0</v>
      </c>
      <c r="AZ257" s="619">
        <v>0</v>
      </c>
      <c r="BA257" s="619">
        <v>0</v>
      </c>
      <c r="BB257" s="619">
        <v>0</v>
      </c>
      <c r="BC257" s="619">
        <v>0</v>
      </c>
      <c r="BD257" s="619">
        <v>0</v>
      </c>
      <c r="BE257" s="619">
        <v>0</v>
      </c>
      <c r="BF257" s="619">
        <v>0</v>
      </c>
      <c r="BG257" s="619">
        <v>0</v>
      </c>
      <c r="BH257" s="619">
        <v>0</v>
      </c>
      <c r="BI257" s="619">
        <v>0</v>
      </c>
      <c r="BJ257" s="619">
        <v>0</v>
      </c>
      <c r="BK257" s="619">
        <v>0</v>
      </c>
      <c r="BL257" s="619">
        <v>0</v>
      </c>
      <c r="BM257" s="619">
        <v>0</v>
      </c>
      <c r="BN257" s="619">
        <v>0</v>
      </c>
      <c r="BO257" s="619">
        <v>0</v>
      </c>
      <c r="BP257" s="619">
        <v>0</v>
      </c>
      <c r="BQ257" s="619">
        <v>0</v>
      </c>
      <c r="BR257" s="619">
        <v>0</v>
      </c>
      <c r="BS257" s="619">
        <v>0</v>
      </c>
      <c r="BT257" s="619">
        <v>0</v>
      </c>
      <c r="BU257" s="619">
        <v>0</v>
      </c>
      <c r="BV257" s="619">
        <v>4566806</v>
      </c>
      <c r="BW257" s="619">
        <v>-1435315</v>
      </c>
      <c r="BX257" s="620" t="s">
        <v>493</v>
      </c>
      <c r="BY257" s="620" t="s">
        <v>494</v>
      </c>
      <c r="BZ257" s="610" t="s">
        <v>474</v>
      </c>
      <c r="CA257" s="611" t="s">
        <v>475</v>
      </c>
      <c r="CB257" s="611" t="s">
        <v>1300</v>
      </c>
      <c r="CC257" s="610" t="s">
        <v>1432</v>
      </c>
    </row>
    <row r="258" spans="1:81" x14ac:dyDescent="0.25">
      <c r="A258" s="610" t="s">
        <v>3385</v>
      </c>
      <c r="B258" s="617" t="s">
        <v>1301</v>
      </c>
      <c r="C258" s="618" t="s">
        <v>1302</v>
      </c>
      <c r="D258" s="619">
        <v>34428194</v>
      </c>
      <c r="E258" s="619">
        <v>0</v>
      </c>
      <c r="F258" s="619">
        <v>34428194</v>
      </c>
      <c r="G258" s="619">
        <v>0</v>
      </c>
      <c r="H258" s="619">
        <v>0</v>
      </c>
      <c r="I258" s="619">
        <v>0</v>
      </c>
      <c r="J258" s="619">
        <v>0</v>
      </c>
      <c r="K258" s="619">
        <v>0</v>
      </c>
      <c r="L258" s="619">
        <v>0</v>
      </c>
      <c r="M258" s="619">
        <v>21519</v>
      </c>
      <c r="N258" s="619">
        <v>0</v>
      </c>
      <c r="O258" s="619">
        <v>21519</v>
      </c>
      <c r="P258" s="619">
        <v>-1508955</v>
      </c>
      <c r="Q258" s="619">
        <v>0</v>
      </c>
      <c r="R258" s="619">
        <v>-1508955</v>
      </c>
      <c r="S258" s="619">
        <v>0</v>
      </c>
      <c r="T258" s="619">
        <v>0</v>
      </c>
      <c r="U258" s="619">
        <v>0</v>
      </c>
      <c r="V258" s="619">
        <v>292112</v>
      </c>
      <c r="W258" s="619">
        <v>0</v>
      </c>
      <c r="X258" s="619">
        <v>292112</v>
      </c>
      <c r="Y258" s="619">
        <v>0</v>
      </c>
      <c r="Z258" s="619">
        <v>0</v>
      </c>
      <c r="AA258" s="619">
        <v>0</v>
      </c>
      <c r="AB258" s="619">
        <v>0</v>
      </c>
      <c r="AC258" s="619">
        <v>0</v>
      </c>
      <c r="AD258" s="619">
        <v>0</v>
      </c>
      <c r="AE258" s="619">
        <v>-683007</v>
      </c>
      <c r="AF258" s="619">
        <v>0</v>
      </c>
      <c r="AG258" s="619">
        <v>-683007</v>
      </c>
      <c r="AH258" s="619">
        <v>-6210259</v>
      </c>
      <c r="AI258" s="619">
        <v>0</v>
      </c>
      <c r="AJ258" s="619">
        <v>-6210259</v>
      </c>
      <c r="AK258" s="619">
        <v>26339604</v>
      </c>
      <c r="AL258" s="619">
        <v>0</v>
      </c>
      <c r="AM258" s="619">
        <v>26339604</v>
      </c>
      <c r="AN258" s="619">
        <v>0</v>
      </c>
      <c r="AO258" s="619">
        <v>0</v>
      </c>
      <c r="AP258" s="619">
        <v>0</v>
      </c>
      <c r="AQ258" s="619">
        <v>0</v>
      </c>
      <c r="AR258" s="619">
        <v>0</v>
      </c>
      <c r="AS258" s="619">
        <v>0</v>
      </c>
      <c r="AT258" s="619">
        <v>0</v>
      </c>
      <c r="AU258" s="619">
        <v>0</v>
      </c>
      <c r="AV258" s="619">
        <v>0</v>
      </c>
      <c r="AW258" s="619">
        <v>0</v>
      </c>
      <c r="AX258" s="619">
        <v>0</v>
      </c>
      <c r="AY258" s="619">
        <v>0</v>
      </c>
      <c r="AZ258" s="619">
        <v>0</v>
      </c>
      <c r="BA258" s="619">
        <v>0</v>
      </c>
      <c r="BB258" s="619">
        <v>0</v>
      </c>
      <c r="BC258" s="619">
        <v>0</v>
      </c>
      <c r="BD258" s="619">
        <v>0</v>
      </c>
      <c r="BE258" s="619">
        <v>0</v>
      </c>
      <c r="BF258" s="619">
        <v>0</v>
      </c>
      <c r="BG258" s="619">
        <v>0</v>
      </c>
      <c r="BH258" s="619">
        <v>0</v>
      </c>
      <c r="BI258" s="619">
        <v>0</v>
      </c>
      <c r="BJ258" s="619">
        <v>0</v>
      </c>
      <c r="BK258" s="619">
        <v>0</v>
      </c>
      <c r="BL258" s="619">
        <v>0</v>
      </c>
      <c r="BM258" s="619">
        <v>0</v>
      </c>
      <c r="BN258" s="619">
        <v>0</v>
      </c>
      <c r="BO258" s="619">
        <v>0</v>
      </c>
      <c r="BP258" s="619">
        <v>0</v>
      </c>
      <c r="BQ258" s="619">
        <v>0</v>
      </c>
      <c r="BR258" s="619">
        <v>0</v>
      </c>
      <c r="BS258" s="619">
        <v>0</v>
      </c>
      <c r="BT258" s="619">
        <v>0</v>
      </c>
      <c r="BU258" s="619">
        <v>0</v>
      </c>
      <c r="BV258" s="619">
        <v>3682367</v>
      </c>
      <c r="BW258" s="619">
        <v>-722507</v>
      </c>
      <c r="BX258" s="620" t="s">
        <v>619</v>
      </c>
      <c r="BY258" s="620" t="s">
        <v>473</v>
      </c>
      <c r="BZ258" s="610" t="s">
        <v>474</v>
      </c>
      <c r="CA258" s="611" t="s">
        <v>499</v>
      </c>
      <c r="CB258" s="611" t="s">
        <v>1303</v>
      </c>
      <c r="CC258" s="610" t="s">
        <v>1432</v>
      </c>
    </row>
    <row r="259" spans="1:81" x14ac:dyDescent="0.25">
      <c r="A259" s="610" t="s">
        <v>3386</v>
      </c>
      <c r="B259" s="617" t="s">
        <v>1304</v>
      </c>
      <c r="C259" s="618" t="s">
        <v>1305</v>
      </c>
      <c r="D259" s="619">
        <v>131454614</v>
      </c>
      <c r="E259" s="619">
        <v>0</v>
      </c>
      <c r="F259" s="619">
        <v>131454614</v>
      </c>
      <c r="G259" s="619">
        <v>-44903</v>
      </c>
      <c r="H259" s="619">
        <v>0</v>
      </c>
      <c r="I259" s="619">
        <v>-44903</v>
      </c>
      <c r="J259" s="619">
        <v>-13702</v>
      </c>
      <c r="K259" s="619">
        <v>0</v>
      </c>
      <c r="L259" s="619">
        <v>-13702</v>
      </c>
      <c r="M259" s="619">
        <v>0</v>
      </c>
      <c r="N259" s="619">
        <v>0</v>
      </c>
      <c r="O259" s="619">
        <v>0</v>
      </c>
      <c r="P259" s="619">
        <v>-955546</v>
      </c>
      <c r="Q259" s="619">
        <v>0</v>
      </c>
      <c r="R259" s="619">
        <v>-955546</v>
      </c>
      <c r="S259" s="619">
        <v>0</v>
      </c>
      <c r="T259" s="619">
        <v>0</v>
      </c>
      <c r="U259" s="619">
        <v>0</v>
      </c>
      <c r="V259" s="619">
        <v>0</v>
      </c>
      <c r="W259" s="619">
        <v>0</v>
      </c>
      <c r="X259" s="619">
        <v>0</v>
      </c>
      <c r="Y259" s="619">
        <v>0</v>
      </c>
      <c r="Z259" s="619">
        <v>0</v>
      </c>
      <c r="AA259" s="619">
        <v>0</v>
      </c>
      <c r="AB259" s="619">
        <v>-106016</v>
      </c>
      <c r="AC259" s="619">
        <v>0</v>
      </c>
      <c r="AD259" s="619">
        <v>-106016</v>
      </c>
      <c r="AE259" s="619">
        <v>2068108</v>
      </c>
      <c r="AF259" s="619">
        <v>0</v>
      </c>
      <c r="AG259" s="619">
        <v>2068108</v>
      </c>
      <c r="AH259" s="619">
        <v>-3834158</v>
      </c>
      <c r="AI259" s="619">
        <v>0</v>
      </c>
      <c r="AJ259" s="619">
        <v>-3834158</v>
      </c>
      <c r="AK259" s="619">
        <v>128582099</v>
      </c>
      <c r="AL259" s="619">
        <v>0</v>
      </c>
      <c r="AM259" s="619">
        <v>128582099</v>
      </c>
      <c r="AN259" s="619">
        <v>0</v>
      </c>
      <c r="AO259" s="619">
        <v>0</v>
      </c>
      <c r="AP259" s="619">
        <v>0</v>
      </c>
      <c r="AQ259" s="619">
        <v>0</v>
      </c>
      <c r="AR259" s="619">
        <v>0</v>
      </c>
      <c r="AS259" s="619">
        <v>0</v>
      </c>
      <c r="AT259" s="619">
        <v>0</v>
      </c>
      <c r="AU259" s="619">
        <v>0</v>
      </c>
      <c r="AV259" s="619">
        <v>0</v>
      </c>
      <c r="AW259" s="619">
        <v>0</v>
      </c>
      <c r="AX259" s="619">
        <v>0</v>
      </c>
      <c r="AY259" s="619">
        <v>0</v>
      </c>
      <c r="AZ259" s="619">
        <v>0</v>
      </c>
      <c r="BA259" s="619">
        <v>0</v>
      </c>
      <c r="BB259" s="619">
        <v>0</v>
      </c>
      <c r="BC259" s="619">
        <v>0</v>
      </c>
      <c r="BD259" s="619">
        <v>0</v>
      </c>
      <c r="BE259" s="619">
        <v>0</v>
      </c>
      <c r="BF259" s="619">
        <v>0</v>
      </c>
      <c r="BG259" s="619">
        <v>0</v>
      </c>
      <c r="BH259" s="619">
        <v>0</v>
      </c>
      <c r="BI259" s="619">
        <v>0</v>
      </c>
      <c r="BJ259" s="619">
        <v>0</v>
      </c>
      <c r="BK259" s="619">
        <v>0</v>
      </c>
      <c r="BL259" s="619">
        <v>2953656</v>
      </c>
      <c r="BM259" s="619">
        <v>2953656</v>
      </c>
      <c r="BN259" s="619">
        <v>0</v>
      </c>
      <c r="BO259" s="619">
        <v>0</v>
      </c>
      <c r="BP259" s="619">
        <v>0</v>
      </c>
      <c r="BQ259" s="619">
        <v>0</v>
      </c>
      <c r="BR259" s="619">
        <v>0</v>
      </c>
      <c r="BS259" s="619">
        <v>0</v>
      </c>
      <c r="BT259" s="619">
        <v>786153</v>
      </c>
      <c r="BU259" s="619">
        <v>786153</v>
      </c>
      <c r="BV259" s="619">
        <v>11170068</v>
      </c>
      <c r="BW259" s="619">
        <v>-278520</v>
      </c>
      <c r="BX259" s="620" t="s">
        <v>535</v>
      </c>
      <c r="BY259" s="620" t="s">
        <v>521</v>
      </c>
      <c r="BZ259" s="610" t="s">
        <v>535</v>
      </c>
      <c r="CA259" s="611" t="s">
        <v>499</v>
      </c>
      <c r="CB259" s="611" t="s">
        <v>1306</v>
      </c>
      <c r="CC259" s="610" t="s">
        <v>1432</v>
      </c>
    </row>
    <row r="260" spans="1:81" x14ac:dyDescent="0.25">
      <c r="A260" s="610" t="s">
        <v>3385</v>
      </c>
      <c r="B260" s="617" t="s">
        <v>1307</v>
      </c>
      <c r="C260" s="618" t="s">
        <v>1308</v>
      </c>
      <c r="D260" s="619">
        <v>62544746</v>
      </c>
      <c r="E260" s="619">
        <v>0</v>
      </c>
      <c r="F260" s="619">
        <v>62544746</v>
      </c>
      <c r="G260" s="619">
        <v>-49116</v>
      </c>
      <c r="H260" s="619">
        <v>0</v>
      </c>
      <c r="I260" s="619">
        <v>-49116</v>
      </c>
      <c r="J260" s="619">
        <v>-165729</v>
      </c>
      <c r="K260" s="619">
        <v>0</v>
      </c>
      <c r="L260" s="619">
        <v>-165729</v>
      </c>
      <c r="M260" s="619">
        <v>0</v>
      </c>
      <c r="N260" s="619">
        <v>0</v>
      </c>
      <c r="O260" s="619">
        <v>0</v>
      </c>
      <c r="P260" s="619">
        <v>-536715</v>
      </c>
      <c r="Q260" s="619">
        <v>0</v>
      </c>
      <c r="R260" s="619">
        <v>-536715</v>
      </c>
      <c r="S260" s="619">
        <v>0</v>
      </c>
      <c r="T260" s="619">
        <v>0</v>
      </c>
      <c r="U260" s="619">
        <v>0</v>
      </c>
      <c r="V260" s="619">
        <v>2052560</v>
      </c>
      <c r="W260" s="619">
        <v>0</v>
      </c>
      <c r="X260" s="619">
        <v>2052560</v>
      </c>
      <c r="Y260" s="619">
        <v>0</v>
      </c>
      <c r="Z260" s="619">
        <v>0</v>
      </c>
      <c r="AA260" s="619">
        <v>0</v>
      </c>
      <c r="AB260" s="619">
        <v>686000</v>
      </c>
      <c r="AC260" s="619">
        <v>0</v>
      </c>
      <c r="AD260" s="619">
        <v>686000</v>
      </c>
      <c r="AE260" s="619">
        <v>0</v>
      </c>
      <c r="AF260" s="619">
        <v>0</v>
      </c>
      <c r="AG260" s="619">
        <v>0</v>
      </c>
      <c r="AH260" s="619">
        <v>-2883000</v>
      </c>
      <c r="AI260" s="619">
        <v>0</v>
      </c>
      <c r="AJ260" s="619">
        <v>-2883000</v>
      </c>
      <c r="AK260" s="619">
        <v>61814475</v>
      </c>
      <c r="AL260" s="619">
        <v>0</v>
      </c>
      <c r="AM260" s="619">
        <v>61814475</v>
      </c>
      <c r="AN260" s="619">
        <v>0</v>
      </c>
      <c r="AO260" s="619">
        <v>0</v>
      </c>
      <c r="AP260" s="619">
        <v>0</v>
      </c>
      <c r="AQ260" s="619">
        <v>0</v>
      </c>
      <c r="AR260" s="619">
        <v>0</v>
      </c>
      <c r="AS260" s="619">
        <v>0</v>
      </c>
      <c r="AT260" s="619">
        <v>0</v>
      </c>
      <c r="AU260" s="619">
        <v>0</v>
      </c>
      <c r="AV260" s="619">
        <v>0</v>
      </c>
      <c r="AW260" s="619">
        <v>0</v>
      </c>
      <c r="AX260" s="619">
        <v>0</v>
      </c>
      <c r="AY260" s="619">
        <v>0</v>
      </c>
      <c r="AZ260" s="619">
        <v>0</v>
      </c>
      <c r="BA260" s="619">
        <v>0</v>
      </c>
      <c r="BB260" s="619">
        <v>0</v>
      </c>
      <c r="BC260" s="619">
        <v>0</v>
      </c>
      <c r="BD260" s="619">
        <v>0</v>
      </c>
      <c r="BE260" s="619">
        <v>0</v>
      </c>
      <c r="BF260" s="619">
        <v>0</v>
      </c>
      <c r="BG260" s="619">
        <v>0</v>
      </c>
      <c r="BH260" s="619">
        <v>0</v>
      </c>
      <c r="BI260" s="619">
        <v>0</v>
      </c>
      <c r="BJ260" s="619">
        <v>0</v>
      </c>
      <c r="BK260" s="619">
        <v>0</v>
      </c>
      <c r="BL260" s="619">
        <v>0</v>
      </c>
      <c r="BM260" s="619">
        <v>0</v>
      </c>
      <c r="BN260" s="619">
        <v>0</v>
      </c>
      <c r="BO260" s="619">
        <v>0</v>
      </c>
      <c r="BP260" s="619">
        <v>0</v>
      </c>
      <c r="BQ260" s="619">
        <v>0</v>
      </c>
      <c r="BR260" s="619">
        <v>0</v>
      </c>
      <c r="BS260" s="619">
        <v>0</v>
      </c>
      <c r="BT260" s="619">
        <v>0</v>
      </c>
      <c r="BU260" s="619">
        <v>0</v>
      </c>
      <c r="BV260" s="619">
        <v>2617901</v>
      </c>
      <c r="BW260" s="619">
        <v>-1339549</v>
      </c>
      <c r="BX260" s="620" t="s">
        <v>493</v>
      </c>
      <c r="BY260" s="620" t="s">
        <v>494</v>
      </c>
      <c r="BZ260" s="610" t="s">
        <v>474</v>
      </c>
      <c r="CA260" s="611" t="s">
        <v>475</v>
      </c>
      <c r="CB260" s="611" t="s">
        <v>1309</v>
      </c>
      <c r="CC260" s="610" t="s">
        <v>1432</v>
      </c>
    </row>
    <row r="261" spans="1:81" x14ac:dyDescent="0.25">
      <c r="A261" s="610" t="s">
        <v>3385</v>
      </c>
      <c r="B261" s="617" t="s">
        <v>1310</v>
      </c>
      <c r="C261" s="618" t="s">
        <v>1311</v>
      </c>
      <c r="D261" s="619">
        <v>26589514</v>
      </c>
      <c r="E261" s="619">
        <v>0</v>
      </c>
      <c r="F261" s="619">
        <v>26589514</v>
      </c>
      <c r="G261" s="619">
        <v>-11951</v>
      </c>
      <c r="H261" s="619">
        <v>0</v>
      </c>
      <c r="I261" s="619">
        <v>-11951</v>
      </c>
      <c r="J261" s="619">
        <v>-70645</v>
      </c>
      <c r="K261" s="619">
        <v>0</v>
      </c>
      <c r="L261" s="619">
        <v>-70645</v>
      </c>
      <c r="M261" s="619">
        <v>0</v>
      </c>
      <c r="N261" s="619">
        <v>0</v>
      </c>
      <c r="O261" s="619">
        <v>0</v>
      </c>
      <c r="P261" s="619">
        <v>-585758</v>
      </c>
      <c r="Q261" s="619">
        <v>0</v>
      </c>
      <c r="R261" s="619">
        <v>-585758</v>
      </c>
      <c r="S261" s="619">
        <v>0</v>
      </c>
      <c r="T261" s="619">
        <v>0</v>
      </c>
      <c r="U261" s="619">
        <v>0</v>
      </c>
      <c r="V261" s="619">
        <v>1688022</v>
      </c>
      <c r="W261" s="619">
        <v>0</v>
      </c>
      <c r="X261" s="619">
        <v>1688022</v>
      </c>
      <c r="Y261" s="619">
        <v>0</v>
      </c>
      <c r="Z261" s="619">
        <v>0</v>
      </c>
      <c r="AA261" s="619">
        <v>0</v>
      </c>
      <c r="AB261" s="619">
        <v>81634</v>
      </c>
      <c r="AC261" s="619">
        <v>0</v>
      </c>
      <c r="AD261" s="619">
        <v>81634</v>
      </c>
      <c r="AE261" s="619">
        <v>0</v>
      </c>
      <c r="AF261" s="619">
        <v>0</v>
      </c>
      <c r="AG261" s="619">
        <v>0</v>
      </c>
      <c r="AH261" s="619">
        <v>-1140062</v>
      </c>
      <c r="AI261" s="619">
        <v>0</v>
      </c>
      <c r="AJ261" s="619">
        <v>-1140062</v>
      </c>
      <c r="AK261" s="619">
        <v>26621399</v>
      </c>
      <c r="AL261" s="619">
        <v>0</v>
      </c>
      <c r="AM261" s="619">
        <v>26621399</v>
      </c>
      <c r="AN261" s="619">
        <v>0</v>
      </c>
      <c r="AO261" s="619">
        <v>0</v>
      </c>
      <c r="AP261" s="619">
        <v>0</v>
      </c>
      <c r="AQ261" s="619">
        <v>0</v>
      </c>
      <c r="AR261" s="619">
        <v>0</v>
      </c>
      <c r="AS261" s="619">
        <v>0</v>
      </c>
      <c r="AT261" s="619">
        <v>0</v>
      </c>
      <c r="AU261" s="619">
        <v>0</v>
      </c>
      <c r="AV261" s="619">
        <v>0</v>
      </c>
      <c r="AW261" s="619">
        <v>0</v>
      </c>
      <c r="AX261" s="619">
        <v>0</v>
      </c>
      <c r="AY261" s="619">
        <v>0</v>
      </c>
      <c r="AZ261" s="619">
        <v>0</v>
      </c>
      <c r="BA261" s="619">
        <v>0</v>
      </c>
      <c r="BB261" s="619">
        <v>0</v>
      </c>
      <c r="BC261" s="619">
        <v>0</v>
      </c>
      <c r="BD261" s="619">
        <v>0</v>
      </c>
      <c r="BE261" s="619">
        <v>0</v>
      </c>
      <c r="BF261" s="619">
        <v>0</v>
      </c>
      <c r="BG261" s="619">
        <v>0</v>
      </c>
      <c r="BH261" s="619">
        <v>0</v>
      </c>
      <c r="BI261" s="619">
        <v>0</v>
      </c>
      <c r="BJ261" s="619">
        <v>0</v>
      </c>
      <c r="BK261" s="619">
        <v>0</v>
      </c>
      <c r="BL261" s="619">
        <v>0</v>
      </c>
      <c r="BM261" s="619">
        <v>0</v>
      </c>
      <c r="BN261" s="619">
        <v>0</v>
      </c>
      <c r="BO261" s="619">
        <v>0</v>
      </c>
      <c r="BP261" s="619">
        <v>0</v>
      </c>
      <c r="BQ261" s="619">
        <v>0</v>
      </c>
      <c r="BR261" s="619">
        <v>0</v>
      </c>
      <c r="BS261" s="619">
        <v>0</v>
      </c>
      <c r="BT261" s="619">
        <v>0</v>
      </c>
      <c r="BU261" s="619">
        <v>0</v>
      </c>
      <c r="BV261" s="619">
        <v>6242843</v>
      </c>
      <c r="BW261" s="619">
        <v>-2062887</v>
      </c>
      <c r="BX261" s="620" t="s">
        <v>535</v>
      </c>
      <c r="BY261" s="620" t="s">
        <v>758</v>
      </c>
      <c r="BZ261" s="610" t="s">
        <v>535</v>
      </c>
      <c r="CA261" s="611" t="s">
        <v>536</v>
      </c>
      <c r="CB261" s="611" t="s">
        <v>1312</v>
      </c>
      <c r="CC261" s="610" t="s">
        <v>1432</v>
      </c>
    </row>
    <row r="262" spans="1:81" x14ac:dyDescent="0.25">
      <c r="A262" s="610" t="s">
        <v>3385</v>
      </c>
      <c r="B262" s="617" t="s">
        <v>1313</v>
      </c>
      <c r="C262" s="618" t="s">
        <v>1314</v>
      </c>
      <c r="D262" s="619">
        <v>11026990</v>
      </c>
      <c r="E262" s="619">
        <v>0</v>
      </c>
      <c r="F262" s="619">
        <v>11026990</v>
      </c>
      <c r="G262" s="619">
        <v>-8004</v>
      </c>
      <c r="H262" s="619">
        <v>0</v>
      </c>
      <c r="I262" s="619">
        <v>-8004</v>
      </c>
      <c r="J262" s="619">
        <v>-36329</v>
      </c>
      <c r="K262" s="619">
        <v>0</v>
      </c>
      <c r="L262" s="619">
        <v>-36329</v>
      </c>
      <c r="M262" s="619">
        <v>0</v>
      </c>
      <c r="N262" s="619">
        <v>0</v>
      </c>
      <c r="O262" s="619">
        <v>0</v>
      </c>
      <c r="P262" s="619">
        <v>-44089</v>
      </c>
      <c r="Q262" s="619">
        <v>0</v>
      </c>
      <c r="R262" s="619">
        <v>-44089</v>
      </c>
      <c r="S262" s="619">
        <v>0</v>
      </c>
      <c r="T262" s="619">
        <v>0</v>
      </c>
      <c r="U262" s="619">
        <v>0</v>
      </c>
      <c r="V262" s="619">
        <v>564720</v>
      </c>
      <c r="W262" s="619">
        <v>0</v>
      </c>
      <c r="X262" s="619">
        <v>564720</v>
      </c>
      <c r="Y262" s="619">
        <v>0</v>
      </c>
      <c r="Z262" s="619">
        <v>0</v>
      </c>
      <c r="AA262" s="619">
        <v>0</v>
      </c>
      <c r="AB262" s="619">
        <v>0</v>
      </c>
      <c r="AC262" s="619">
        <v>0</v>
      </c>
      <c r="AD262" s="619">
        <v>0</v>
      </c>
      <c r="AE262" s="619">
        <v>649295</v>
      </c>
      <c r="AF262" s="619">
        <v>0</v>
      </c>
      <c r="AG262" s="619">
        <v>649295</v>
      </c>
      <c r="AH262" s="619">
        <v>-556334</v>
      </c>
      <c r="AI262" s="619">
        <v>0</v>
      </c>
      <c r="AJ262" s="619">
        <v>-556334</v>
      </c>
      <c r="AK262" s="619">
        <v>11632578</v>
      </c>
      <c r="AL262" s="619">
        <v>0</v>
      </c>
      <c r="AM262" s="619">
        <v>11632578</v>
      </c>
      <c r="AN262" s="619">
        <v>0</v>
      </c>
      <c r="AO262" s="619">
        <v>0</v>
      </c>
      <c r="AP262" s="619">
        <v>689797</v>
      </c>
      <c r="AQ262" s="619">
        <v>0</v>
      </c>
      <c r="AR262" s="619">
        <v>689797</v>
      </c>
      <c r="AS262" s="619">
        <v>0</v>
      </c>
      <c r="AT262" s="619">
        <v>0</v>
      </c>
      <c r="AU262" s="619">
        <v>0</v>
      </c>
      <c r="AV262" s="619">
        <v>0</v>
      </c>
      <c r="AW262" s="619">
        <v>0</v>
      </c>
      <c r="AX262" s="619">
        <v>0</v>
      </c>
      <c r="AY262" s="619">
        <v>0</v>
      </c>
      <c r="AZ262" s="619">
        <v>0</v>
      </c>
      <c r="BA262" s="619">
        <v>0</v>
      </c>
      <c r="BB262" s="619">
        <v>0</v>
      </c>
      <c r="BC262" s="619">
        <v>0</v>
      </c>
      <c r="BD262" s="619">
        <v>0</v>
      </c>
      <c r="BE262" s="619">
        <v>0</v>
      </c>
      <c r="BF262" s="619">
        <v>0</v>
      </c>
      <c r="BG262" s="619">
        <v>0</v>
      </c>
      <c r="BH262" s="619">
        <v>0</v>
      </c>
      <c r="BI262" s="619">
        <v>0</v>
      </c>
      <c r="BJ262" s="619">
        <v>0</v>
      </c>
      <c r="BK262" s="619">
        <v>0</v>
      </c>
      <c r="BL262" s="619">
        <v>0</v>
      </c>
      <c r="BM262" s="619">
        <v>0</v>
      </c>
      <c r="BN262" s="619">
        <v>0</v>
      </c>
      <c r="BO262" s="619">
        <v>0</v>
      </c>
      <c r="BP262" s="619">
        <v>0</v>
      </c>
      <c r="BQ262" s="619">
        <v>0</v>
      </c>
      <c r="BR262" s="619">
        <v>0</v>
      </c>
      <c r="BS262" s="619">
        <v>0</v>
      </c>
      <c r="BT262" s="619">
        <v>0</v>
      </c>
      <c r="BU262" s="619">
        <v>0</v>
      </c>
      <c r="BV262" s="619">
        <v>358436</v>
      </c>
      <c r="BW262" s="619">
        <v>-192028</v>
      </c>
      <c r="BX262" s="620" t="s">
        <v>757</v>
      </c>
      <c r="BY262" s="620" t="s">
        <v>758</v>
      </c>
      <c r="BZ262" s="610" t="s">
        <v>474</v>
      </c>
      <c r="CA262" s="611" t="s">
        <v>536</v>
      </c>
      <c r="CB262" s="611" t="s">
        <v>1315</v>
      </c>
      <c r="CC262" s="610" t="s">
        <v>1432</v>
      </c>
    </row>
    <row r="263" spans="1:81" x14ac:dyDescent="0.25">
      <c r="A263" s="610" t="s">
        <v>3385</v>
      </c>
      <c r="B263" s="617" t="s">
        <v>1316</v>
      </c>
      <c r="C263" s="618" t="s">
        <v>1317</v>
      </c>
      <c r="D263" s="619">
        <v>348538104</v>
      </c>
      <c r="E263" s="619">
        <v>0</v>
      </c>
      <c r="F263" s="619">
        <v>348538104</v>
      </c>
      <c r="G263" s="619">
        <v>-851430</v>
      </c>
      <c r="H263" s="619">
        <v>0</v>
      </c>
      <c r="I263" s="619">
        <v>-851430</v>
      </c>
      <c r="J263" s="619">
        <v>-2416964</v>
      </c>
      <c r="K263" s="619">
        <v>0</v>
      </c>
      <c r="L263" s="619">
        <v>-2416964</v>
      </c>
      <c r="M263" s="619">
        <v>0</v>
      </c>
      <c r="N263" s="619">
        <v>0</v>
      </c>
      <c r="O263" s="619">
        <v>0</v>
      </c>
      <c r="P263" s="619">
        <v>-1420465</v>
      </c>
      <c r="Q263" s="619">
        <v>0</v>
      </c>
      <c r="R263" s="619">
        <v>-1420465</v>
      </c>
      <c r="S263" s="619">
        <v>2021007</v>
      </c>
      <c r="T263" s="619">
        <v>0</v>
      </c>
      <c r="U263" s="619">
        <v>2021007</v>
      </c>
      <c r="V263" s="619">
        <v>17880123</v>
      </c>
      <c r="W263" s="619">
        <v>0</v>
      </c>
      <c r="X263" s="619">
        <v>17880123</v>
      </c>
      <c r="Y263" s="619">
        <v>0</v>
      </c>
      <c r="Z263" s="619">
        <v>0</v>
      </c>
      <c r="AA263" s="619">
        <v>0</v>
      </c>
      <c r="AB263" s="619">
        <v>0</v>
      </c>
      <c r="AC263" s="619">
        <v>0</v>
      </c>
      <c r="AD263" s="619">
        <v>0</v>
      </c>
      <c r="AE263" s="619">
        <v>-6070158</v>
      </c>
      <c r="AF263" s="619">
        <v>0</v>
      </c>
      <c r="AG263" s="619">
        <v>-6070158</v>
      </c>
      <c r="AH263" s="619">
        <v>-29625078</v>
      </c>
      <c r="AI263" s="619">
        <v>0</v>
      </c>
      <c r="AJ263" s="619">
        <v>-29625078</v>
      </c>
      <c r="AK263" s="619">
        <v>330472103</v>
      </c>
      <c r="AL263" s="619">
        <v>0</v>
      </c>
      <c r="AM263" s="619">
        <v>330472103</v>
      </c>
      <c r="AN263" s="619">
        <v>0</v>
      </c>
      <c r="AO263" s="619">
        <v>0</v>
      </c>
      <c r="AP263" s="619">
        <v>0</v>
      </c>
      <c r="AQ263" s="619">
        <v>0</v>
      </c>
      <c r="AR263" s="619">
        <v>0</v>
      </c>
      <c r="AS263" s="619">
        <v>0</v>
      </c>
      <c r="AT263" s="619">
        <v>0</v>
      </c>
      <c r="AU263" s="619">
        <v>0</v>
      </c>
      <c r="AV263" s="619">
        <v>0</v>
      </c>
      <c r="AW263" s="619">
        <v>0</v>
      </c>
      <c r="AX263" s="619">
        <v>0</v>
      </c>
      <c r="AY263" s="619">
        <v>0</v>
      </c>
      <c r="AZ263" s="619">
        <v>0</v>
      </c>
      <c r="BA263" s="619">
        <v>0</v>
      </c>
      <c r="BB263" s="619">
        <v>0</v>
      </c>
      <c r="BC263" s="619">
        <v>0</v>
      </c>
      <c r="BD263" s="619">
        <v>0</v>
      </c>
      <c r="BE263" s="619">
        <v>0</v>
      </c>
      <c r="BF263" s="619">
        <v>0</v>
      </c>
      <c r="BG263" s="619">
        <v>0</v>
      </c>
      <c r="BH263" s="619">
        <v>0</v>
      </c>
      <c r="BI263" s="619">
        <v>0</v>
      </c>
      <c r="BJ263" s="619">
        <v>0</v>
      </c>
      <c r="BK263" s="619">
        <v>0</v>
      </c>
      <c r="BL263" s="619">
        <v>0</v>
      </c>
      <c r="BM263" s="619">
        <v>0</v>
      </c>
      <c r="BN263" s="619">
        <v>0</v>
      </c>
      <c r="BO263" s="619">
        <v>0</v>
      </c>
      <c r="BP263" s="619">
        <v>0</v>
      </c>
      <c r="BQ263" s="619">
        <v>0</v>
      </c>
      <c r="BR263" s="619">
        <v>0</v>
      </c>
      <c r="BS263" s="619">
        <v>0</v>
      </c>
      <c r="BT263" s="619">
        <v>0</v>
      </c>
      <c r="BU263" s="619">
        <v>0</v>
      </c>
      <c r="BV263" s="619">
        <v>39158096</v>
      </c>
      <c r="BW263" s="619">
        <v>-45904981</v>
      </c>
      <c r="BX263" s="620" t="s">
        <v>503</v>
      </c>
      <c r="BY263" s="620" t="s">
        <v>504</v>
      </c>
      <c r="BZ263" s="610" t="s">
        <v>645</v>
      </c>
      <c r="CA263" s="611" t="s">
        <v>506</v>
      </c>
      <c r="CB263" s="611" t="s">
        <v>1318</v>
      </c>
      <c r="CC263" s="610" t="s">
        <v>3368</v>
      </c>
    </row>
    <row r="264" spans="1:81" x14ac:dyDescent="0.25">
      <c r="A264" s="610" t="s">
        <v>3385</v>
      </c>
      <c r="B264" s="617" t="s">
        <v>1319</v>
      </c>
      <c r="C264" s="618" t="s">
        <v>1320</v>
      </c>
      <c r="D264" s="619">
        <v>136304987</v>
      </c>
      <c r="E264" s="619">
        <v>0</v>
      </c>
      <c r="F264" s="619">
        <v>136304987</v>
      </c>
      <c r="G264" s="619">
        <v>-52275</v>
      </c>
      <c r="H264" s="619">
        <v>0</v>
      </c>
      <c r="I264" s="619">
        <v>-52275</v>
      </c>
      <c r="J264" s="619">
        <v>-5434041</v>
      </c>
      <c r="K264" s="619">
        <v>0</v>
      </c>
      <c r="L264" s="619">
        <v>-5434041</v>
      </c>
      <c r="M264" s="619">
        <v>0</v>
      </c>
      <c r="N264" s="619">
        <v>0</v>
      </c>
      <c r="O264" s="619">
        <v>0</v>
      </c>
      <c r="P264" s="619">
        <v>500000</v>
      </c>
      <c r="Q264" s="619">
        <v>0</v>
      </c>
      <c r="R264" s="619">
        <v>500000</v>
      </c>
      <c r="S264" s="619">
        <v>0</v>
      </c>
      <c r="T264" s="619">
        <v>0</v>
      </c>
      <c r="U264" s="619">
        <v>0</v>
      </c>
      <c r="V264" s="619">
        <v>6378526</v>
      </c>
      <c r="W264" s="619">
        <v>0</v>
      </c>
      <c r="X264" s="619">
        <v>6378526</v>
      </c>
      <c r="Y264" s="619">
        <v>0</v>
      </c>
      <c r="Z264" s="619">
        <v>0</v>
      </c>
      <c r="AA264" s="619">
        <v>0</v>
      </c>
      <c r="AB264" s="619">
        <v>0</v>
      </c>
      <c r="AC264" s="619">
        <v>0</v>
      </c>
      <c r="AD264" s="619">
        <v>0</v>
      </c>
      <c r="AE264" s="619">
        <v>0</v>
      </c>
      <c r="AF264" s="619">
        <v>0</v>
      </c>
      <c r="AG264" s="619">
        <v>0</v>
      </c>
      <c r="AH264" s="619">
        <v>-2783788</v>
      </c>
      <c r="AI264" s="619">
        <v>0</v>
      </c>
      <c r="AJ264" s="619">
        <v>-2783788</v>
      </c>
      <c r="AK264" s="619">
        <v>140347450</v>
      </c>
      <c r="AL264" s="619">
        <v>0</v>
      </c>
      <c r="AM264" s="619">
        <v>140347450</v>
      </c>
      <c r="AN264" s="619">
        <v>0</v>
      </c>
      <c r="AO264" s="619">
        <v>0</v>
      </c>
      <c r="AP264" s="619">
        <v>82944</v>
      </c>
      <c r="AQ264" s="619">
        <v>0</v>
      </c>
      <c r="AR264" s="619">
        <v>82944</v>
      </c>
      <c r="AS264" s="619">
        <v>0</v>
      </c>
      <c r="AT264" s="619">
        <v>0</v>
      </c>
      <c r="AU264" s="619">
        <v>0</v>
      </c>
      <c r="AV264" s="619">
        <v>0</v>
      </c>
      <c r="AW264" s="619">
        <v>0</v>
      </c>
      <c r="AX264" s="619">
        <v>0</v>
      </c>
      <c r="AY264" s="619">
        <v>0</v>
      </c>
      <c r="AZ264" s="619">
        <v>0</v>
      </c>
      <c r="BA264" s="619">
        <v>0</v>
      </c>
      <c r="BB264" s="619">
        <v>0</v>
      </c>
      <c r="BC264" s="619">
        <v>0</v>
      </c>
      <c r="BD264" s="619">
        <v>0</v>
      </c>
      <c r="BE264" s="619">
        <v>0</v>
      </c>
      <c r="BF264" s="619">
        <v>0</v>
      </c>
      <c r="BG264" s="619">
        <v>0</v>
      </c>
      <c r="BH264" s="619">
        <v>0</v>
      </c>
      <c r="BI264" s="619">
        <v>0</v>
      </c>
      <c r="BJ264" s="619">
        <v>0</v>
      </c>
      <c r="BK264" s="619">
        <v>0</v>
      </c>
      <c r="BL264" s="619">
        <v>0</v>
      </c>
      <c r="BM264" s="619">
        <v>0</v>
      </c>
      <c r="BN264" s="619">
        <v>0</v>
      </c>
      <c r="BO264" s="619">
        <v>0</v>
      </c>
      <c r="BP264" s="619">
        <v>0</v>
      </c>
      <c r="BQ264" s="619">
        <v>0</v>
      </c>
      <c r="BR264" s="619">
        <v>0</v>
      </c>
      <c r="BS264" s="619">
        <v>0</v>
      </c>
      <c r="BT264" s="619">
        <v>0</v>
      </c>
      <c r="BU264" s="619">
        <v>0</v>
      </c>
      <c r="BV264" s="619">
        <v>10447834</v>
      </c>
      <c r="BW264" s="619">
        <v>-10023390</v>
      </c>
      <c r="BX264" s="620" t="s">
        <v>513</v>
      </c>
      <c r="BY264" s="620" t="s">
        <v>568</v>
      </c>
      <c r="BZ264" s="610" t="s">
        <v>515</v>
      </c>
      <c r="CA264" s="611" t="s">
        <v>558</v>
      </c>
      <c r="CB264" s="611" t="s">
        <v>1321</v>
      </c>
      <c r="CC264" s="610" t="s">
        <v>1432</v>
      </c>
    </row>
    <row r="265" spans="1:81" x14ac:dyDescent="0.25">
      <c r="A265" s="610" t="s">
        <v>3385</v>
      </c>
      <c r="B265" s="617" t="s">
        <v>1322</v>
      </c>
      <c r="C265" s="618" t="s">
        <v>1323</v>
      </c>
      <c r="D265" s="619">
        <v>46484109</v>
      </c>
      <c r="E265" s="619">
        <v>0</v>
      </c>
      <c r="F265" s="619">
        <v>46484109</v>
      </c>
      <c r="G265" s="619">
        <v>-23485</v>
      </c>
      <c r="H265" s="619">
        <v>0</v>
      </c>
      <c r="I265" s="619">
        <v>-23485</v>
      </c>
      <c r="J265" s="619">
        <v>-138126</v>
      </c>
      <c r="K265" s="619">
        <v>0</v>
      </c>
      <c r="L265" s="619">
        <v>-138126</v>
      </c>
      <c r="M265" s="619">
        <v>0</v>
      </c>
      <c r="N265" s="619">
        <v>0</v>
      </c>
      <c r="O265" s="619">
        <v>0</v>
      </c>
      <c r="P265" s="619">
        <v>-471848</v>
      </c>
      <c r="Q265" s="619">
        <v>0</v>
      </c>
      <c r="R265" s="619">
        <v>-471848</v>
      </c>
      <c r="S265" s="619">
        <v>0</v>
      </c>
      <c r="T265" s="619">
        <v>0</v>
      </c>
      <c r="U265" s="619">
        <v>0</v>
      </c>
      <c r="V265" s="619">
        <v>0</v>
      </c>
      <c r="W265" s="619">
        <v>0</v>
      </c>
      <c r="X265" s="619">
        <v>0</v>
      </c>
      <c r="Y265" s="619">
        <v>0</v>
      </c>
      <c r="Z265" s="619">
        <v>0</v>
      </c>
      <c r="AA265" s="619">
        <v>0</v>
      </c>
      <c r="AB265" s="619">
        <v>60089</v>
      </c>
      <c r="AC265" s="619">
        <v>0</v>
      </c>
      <c r="AD265" s="619">
        <v>60089</v>
      </c>
      <c r="AE265" s="619">
        <v>3731518</v>
      </c>
      <c r="AF265" s="619">
        <v>0</v>
      </c>
      <c r="AG265" s="619">
        <v>3731518</v>
      </c>
      <c r="AH265" s="619">
        <v>-2429303</v>
      </c>
      <c r="AI265" s="619">
        <v>0</v>
      </c>
      <c r="AJ265" s="619">
        <v>-2429303</v>
      </c>
      <c r="AK265" s="619">
        <v>47351080</v>
      </c>
      <c r="AL265" s="619">
        <v>0</v>
      </c>
      <c r="AM265" s="619">
        <v>47351080</v>
      </c>
      <c r="AN265" s="619">
        <v>0</v>
      </c>
      <c r="AO265" s="619">
        <v>0</v>
      </c>
      <c r="AP265" s="619">
        <v>346388</v>
      </c>
      <c r="AQ265" s="619">
        <v>0</v>
      </c>
      <c r="AR265" s="619">
        <v>346388</v>
      </c>
      <c r="AS265" s="619">
        <v>0</v>
      </c>
      <c r="AT265" s="619">
        <v>0</v>
      </c>
      <c r="AU265" s="619">
        <v>0</v>
      </c>
      <c r="AV265" s="619">
        <v>0</v>
      </c>
      <c r="AW265" s="619">
        <v>0</v>
      </c>
      <c r="AX265" s="619">
        <v>0</v>
      </c>
      <c r="AY265" s="619">
        <v>0</v>
      </c>
      <c r="AZ265" s="619">
        <v>0</v>
      </c>
      <c r="BA265" s="619">
        <v>0</v>
      </c>
      <c r="BB265" s="619">
        <v>0</v>
      </c>
      <c r="BC265" s="619">
        <v>0</v>
      </c>
      <c r="BD265" s="619">
        <v>0</v>
      </c>
      <c r="BE265" s="619">
        <v>0</v>
      </c>
      <c r="BF265" s="619">
        <v>0</v>
      </c>
      <c r="BG265" s="619">
        <v>0</v>
      </c>
      <c r="BH265" s="619">
        <v>0</v>
      </c>
      <c r="BI265" s="619">
        <v>0</v>
      </c>
      <c r="BJ265" s="619">
        <v>0</v>
      </c>
      <c r="BK265" s="619">
        <v>0</v>
      </c>
      <c r="BL265" s="619">
        <v>0</v>
      </c>
      <c r="BM265" s="619">
        <v>0</v>
      </c>
      <c r="BN265" s="619">
        <v>0</v>
      </c>
      <c r="BO265" s="619">
        <v>0</v>
      </c>
      <c r="BP265" s="619">
        <v>0</v>
      </c>
      <c r="BQ265" s="619">
        <v>0</v>
      </c>
      <c r="BR265" s="619">
        <v>0</v>
      </c>
      <c r="BS265" s="619">
        <v>0</v>
      </c>
      <c r="BT265" s="619">
        <v>0</v>
      </c>
      <c r="BU265" s="619">
        <v>0</v>
      </c>
      <c r="BV265" s="619">
        <v>3834834</v>
      </c>
      <c r="BW265" s="619">
        <v>-1579647</v>
      </c>
      <c r="BX265" s="620" t="s">
        <v>493</v>
      </c>
      <c r="BY265" s="620" t="s">
        <v>494</v>
      </c>
      <c r="BZ265" s="610" t="s">
        <v>474</v>
      </c>
      <c r="CA265" s="611" t="s">
        <v>475</v>
      </c>
      <c r="CB265" s="611" t="s">
        <v>1324</v>
      </c>
      <c r="CC265" s="610" t="s">
        <v>1432</v>
      </c>
    </row>
    <row r="266" spans="1:81" x14ac:dyDescent="0.25">
      <c r="A266" s="610" t="s">
        <v>3385</v>
      </c>
      <c r="B266" s="617" t="s">
        <v>1325</v>
      </c>
      <c r="C266" s="618" t="s">
        <v>1326</v>
      </c>
      <c r="D266" s="619">
        <v>49760857</v>
      </c>
      <c r="E266" s="619">
        <v>0</v>
      </c>
      <c r="F266" s="619">
        <v>49760857</v>
      </c>
      <c r="G266" s="619">
        <v>-15191</v>
      </c>
      <c r="H266" s="619">
        <v>0</v>
      </c>
      <c r="I266" s="619">
        <v>-15191</v>
      </c>
      <c r="J266" s="619">
        <v>-85113</v>
      </c>
      <c r="K266" s="619">
        <v>0</v>
      </c>
      <c r="L266" s="619">
        <v>-85113</v>
      </c>
      <c r="M266" s="619">
        <v>0</v>
      </c>
      <c r="N266" s="619">
        <v>0</v>
      </c>
      <c r="O266" s="619">
        <v>0</v>
      </c>
      <c r="P266" s="619">
        <v>-492263</v>
      </c>
      <c r="Q266" s="619">
        <v>0</v>
      </c>
      <c r="R266" s="619">
        <v>-492263</v>
      </c>
      <c r="S266" s="619">
        <v>10010</v>
      </c>
      <c r="T266" s="619">
        <v>0</v>
      </c>
      <c r="U266" s="619">
        <v>10010</v>
      </c>
      <c r="V266" s="619">
        <v>1914382</v>
      </c>
      <c r="W266" s="619">
        <v>0</v>
      </c>
      <c r="X266" s="619">
        <v>1914382</v>
      </c>
      <c r="Y266" s="619">
        <v>0</v>
      </c>
      <c r="Z266" s="619">
        <v>0</v>
      </c>
      <c r="AA266" s="619">
        <v>0</v>
      </c>
      <c r="AB266" s="619">
        <v>0</v>
      </c>
      <c r="AC266" s="619">
        <v>0</v>
      </c>
      <c r="AD266" s="619">
        <v>0</v>
      </c>
      <c r="AE266" s="619">
        <v>1629814</v>
      </c>
      <c r="AF266" s="619">
        <v>0</v>
      </c>
      <c r="AG266" s="619">
        <v>1629814</v>
      </c>
      <c r="AH266" s="619">
        <v>-661308</v>
      </c>
      <c r="AI266" s="619">
        <v>0</v>
      </c>
      <c r="AJ266" s="619">
        <v>-661308</v>
      </c>
      <c r="AK266" s="619">
        <v>52146301</v>
      </c>
      <c r="AL266" s="619">
        <v>0</v>
      </c>
      <c r="AM266" s="619">
        <v>52146301</v>
      </c>
      <c r="AN266" s="619">
        <v>0</v>
      </c>
      <c r="AO266" s="619">
        <v>0</v>
      </c>
      <c r="AP266" s="619">
        <v>135652</v>
      </c>
      <c r="AQ266" s="619">
        <v>0</v>
      </c>
      <c r="AR266" s="619">
        <v>135652</v>
      </c>
      <c r="AS266" s="619">
        <v>0</v>
      </c>
      <c r="AT266" s="619">
        <v>0</v>
      </c>
      <c r="AU266" s="619">
        <v>0</v>
      </c>
      <c r="AV266" s="619">
        <v>0</v>
      </c>
      <c r="AW266" s="619">
        <v>0</v>
      </c>
      <c r="AX266" s="619">
        <v>0</v>
      </c>
      <c r="AY266" s="619">
        <v>0</v>
      </c>
      <c r="AZ266" s="619">
        <v>0</v>
      </c>
      <c r="BA266" s="619">
        <v>0</v>
      </c>
      <c r="BB266" s="619">
        <v>0</v>
      </c>
      <c r="BC266" s="619">
        <v>0</v>
      </c>
      <c r="BD266" s="619">
        <v>0</v>
      </c>
      <c r="BE266" s="619">
        <v>0</v>
      </c>
      <c r="BF266" s="619">
        <v>0</v>
      </c>
      <c r="BG266" s="619">
        <v>0</v>
      </c>
      <c r="BH266" s="619">
        <v>0</v>
      </c>
      <c r="BI266" s="619">
        <v>0</v>
      </c>
      <c r="BJ266" s="619">
        <v>0</v>
      </c>
      <c r="BK266" s="619">
        <v>0</v>
      </c>
      <c r="BL266" s="619">
        <v>0</v>
      </c>
      <c r="BM266" s="619">
        <v>0</v>
      </c>
      <c r="BN266" s="619">
        <v>0</v>
      </c>
      <c r="BO266" s="619">
        <v>0</v>
      </c>
      <c r="BP266" s="619">
        <v>0</v>
      </c>
      <c r="BQ266" s="619">
        <v>0</v>
      </c>
      <c r="BR266" s="619">
        <v>0</v>
      </c>
      <c r="BS266" s="619">
        <v>0</v>
      </c>
      <c r="BT266" s="619">
        <v>0</v>
      </c>
      <c r="BU266" s="619">
        <v>0</v>
      </c>
      <c r="BV266" s="619">
        <v>4250568</v>
      </c>
      <c r="BW266" s="619">
        <v>-1778445</v>
      </c>
      <c r="BX266" s="620" t="s">
        <v>520</v>
      </c>
      <c r="BY266" s="620" t="s">
        <v>521</v>
      </c>
      <c r="BZ266" s="610" t="s">
        <v>474</v>
      </c>
      <c r="CA266" s="611" t="s">
        <v>499</v>
      </c>
      <c r="CB266" s="611" t="s">
        <v>1327</v>
      </c>
      <c r="CC266" s="610" t="s">
        <v>1432</v>
      </c>
    </row>
    <row r="267" spans="1:81" x14ac:dyDescent="0.25">
      <c r="A267" s="610" t="s">
        <v>3386</v>
      </c>
      <c r="B267" s="617" t="s">
        <v>1328</v>
      </c>
      <c r="C267" s="618" t="s">
        <v>1329</v>
      </c>
      <c r="D267" s="619">
        <v>63031731</v>
      </c>
      <c r="E267" s="619">
        <v>10805435</v>
      </c>
      <c r="F267" s="619">
        <v>73837166</v>
      </c>
      <c r="G267" s="619">
        <v>-26297</v>
      </c>
      <c r="H267" s="619">
        <v>-2025</v>
      </c>
      <c r="I267" s="619">
        <v>-28322</v>
      </c>
      <c r="J267" s="619">
        <v>0</v>
      </c>
      <c r="K267" s="619">
        <v>0</v>
      </c>
      <c r="L267" s="619">
        <v>0</v>
      </c>
      <c r="M267" s="619">
        <v>0</v>
      </c>
      <c r="N267" s="619">
        <v>0</v>
      </c>
      <c r="O267" s="619">
        <v>0</v>
      </c>
      <c r="P267" s="619">
        <v>347951</v>
      </c>
      <c r="Q267" s="619">
        <v>-69649</v>
      </c>
      <c r="R267" s="619">
        <v>278302</v>
      </c>
      <c r="S267" s="619">
        <v>78008</v>
      </c>
      <c r="T267" s="619">
        <v>0</v>
      </c>
      <c r="U267" s="619">
        <v>78008</v>
      </c>
      <c r="V267" s="619">
        <v>1169072</v>
      </c>
      <c r="W267" s="619">
        <v>218013</v>
      </c>
      <c r="X267" s="619">
        <v>1387085</v>
      </c>
      <c r="Y267" s="619">
        <v>0</v>
      </c>
      <c r="Z267" s="619">
        <v>0</v>
      </c>
      <c r="AA267" s="619">
        <v>0</v>
      </c>
      <c r="AB267" s="619">
        <v>-66554</v>
      </c>
      <c r="AC267" s="619">
        <v>603</v>
      </c>
      <c r="AD267" s="619">
        <v>-65951</v>
      </c>
      <c r="AE267" s="619">
        <v>-798605</v>
      </c>
      <c r="AF267" s="619">
        <v>-657921</v>
      </c>
      <c r="AG267" s="619">
        <v>-1456526</v>
      </c>
      <c r="AH267" s="619">
        <v>-5563013</v>
      </c>
      <c r="AI267" s="619">
        <v>-981708</v>
      </c>
      <c r="AJ267" s="619">
        <v>-6544721</v>
      </c>
      <c r="AK267" s="619">
        <v>58172293</v>
      </c>
      <c r="AL267" s="619">
        <v>9312748</v>
      </c>
      <c r="AM267" s="619">
        <v>67485041</v>
      </c>
      <c r="AN267" s="619">
        <v>9312748</v>
      </c>
      <c r="AO267" s="619">
        <v>9312748</v>
      </c>
      <c r="AP267" s="619">
        <v>641306</v>
      </c>
      <c r="AQ267" s="619">
        <v>0</v>
      </c>
      <c r="AR267" s="619">
        <v>641306</v>
      </c>
      <c r="AS267" s="619">
        <v>0</v>
      </c>
      <c r="AT267" s="619">
        <v>0</v>
      </c>
      <c r="AU267" s="619">
        <v>0</v>
      </c>
      <c r="AV267" s="619">
        <v>1425726</v>
      </c>
      <c r="AW267" s="619">
        <v>1425726</v>
      </c>
      <c r="AX267" s="619">
        <v>3583736</v>
      </c>
      <c r="AY267" s="619">
        <v>3583736</v>
      </c>
      <c r="AZ267" s="619">
        <v>7875443</v>
      </c>
      <c r="BA267" s="619">
        <v>0</v>
      </c>
      <c r="BB267" s="619">
        <v>0</v>
      </c>
      <c r="BC267" s="619">
        <v>0</v>
      </c>
      <c r="BD267" s="619">
        <v>0</v>
      </c>
      <c r="BE267" s="619">
        <v>595307</v>
      </c>
      <c r="BF267" s="619">
        <v>595307</v>
      </c>
      <c r="BG267" s="619">
        <v>0</v>
      </c>
      <c r="BH267" s="619">
        <v>0</v>
      </c>
      <c r="BI267" s="619">
        <v>0</v>
      </c>
      <c r="BJ267" s="619">
        <v>595307</v>
      </c>
      <c r="BK267" s="619">
        <v>595307</v>
      </c>
      <c r="BL267" s="619">
        <v>0</v>
      </c>
      <c r="BM267" s="619">
        <v>0</v>
      </c>
      <c r="BN267" s="619">
        <v>0</v>
      </c>
      <c r="BO267" s="619">
        <v>0</v>
      </c>
      <c r="BP267" s="619">
        <v>0</v>
      </c>
      <c r="BQ267" s="619">
        <v>0</v>
      </c>
      <c r="BR267" s="619">
        <v>0</v>
      </c>
      <c r="BS267" s="619">
        <v>0</v>
      </c>
      <c r="BT267" s="619">
        <v>0</v>
      </c>
      <c r="BU267" s="619">
        <v>0</v>
      </c>
      <c r="BV267" s="619">
        <v>7903725</v>
      </c>
      <c r="BW267" s="619">
        <v>-6156987</v>
      </c>
      <c r="BX267" s="620" t="s">
        <v>673</v>
      </c>
      <c r="BY267" s="620" t="s">
        <v>473</v>
      </c>
      <c r="BZ267" s="610" t="s">
        <v>474</v>
      </c>
      <c r="CA267" s="611" t="s">
        <v>475</v>
      </c>
      <c r="CB267" s="611" t="s">
        <v>1330</v>
      </c>
      <c r="CC267" s="610" t="s">
        <v>1432</v>
      </c>
    </row>
    <row r="268" spans="1:81" x14ac:dyDescent="0.25">
      <c r="A268" s="610" t="s">
        <v>3385</v>
      </c>
      <c r="B268" s="617" t="s">
        <v>1331</v>
      </c>
      <c r="C268" s="618" t="s">
        <v>1332</v>
      </c>
      <c r="D268" s="619">
        <v>135657685</v>
      </c>
      <c r="E268" s="619">
        <v>120677</v>
      </c>
      <c r="F268" s="619">
        <v>135778362</v>
      </c>
      <c r="G268" s="619">
        <v>0</v>
      </c>
      <c r="H268" s="619">
        <v>0</v>
      </c>
      <c r="I268" s="619">
        <v>0</v>
      </c>
      <c r="J268" s="619">
        <v>-1380016</v>
      </c>
      <c r="K268" s="619">
        <v>0</v>
      </c>
      <c r="L268" s="619">
        <v>-1380016</v>
      </c>
      <c r="M268" s="619">
        <v>0</v>
      </c>
      <c r="N268" s="619">
        <v>0</v>
      </c>
      <c r="O268" s="619">
        <v>0</v>
      </c>
      <c r="P268" s="619">
        <v>-1473886</v>
      </c>
      <c r="Q268" s="619">
        <v>0</v>
      </c>
      <c r="R268" s="619">
        <v>-1473886</v>
      </c>
      <c r="S268" s="619">
        <v>0</v>
      </c>
      <c r="T268" s="619">
        <v>0</v>
      </c>
      <c r="U268" s="619">
        <v>0</v>
      </c>
      <c r="V268" s="619">
        <v>0</v>
      </c>
      <c r="W268" s="619">
        <v>0</v>
      </c>
      <c r="X268" s="619">
        <v>0</v>
      </c>
      <c r="Y268" s="619">
        <v>0</v>
      </c>
      <c r="Z268" s="619">
        <v>0</v>
      </c>
      <c r="AA268" s="619">
        <v>0</v>
      </c>
      <c r="AB268" s="619">
        <v>603730</v>
      </c>
      <c r="AC268" s="619">
        <v>0</v>
      </c>
      <c r="AD268" s="619">
        <v>603730</v>
      </c>
      <c r="AE268" s="619">
        <v>-3245258</v>
      </c>
      <c r="AF268" s="619">
        <v>0</v>
      </c>
      <c r="AG268" s="619">
        <v>-3245258</v>
      </c>
      <c r="AH268" s="619">
        <v>-894169</v>
      </c>
      <c r="AI268" s="619">
        <v>0</v>
      </c>
      <c r="AJ268" s="619">
        <v>-894169</v>
      </c>
      <c r="AK268" s="619">
        <v>130648102</v>
      </c>
      <c r="AL268" s="619">
        <v>120677</v>
      </c>
      <c r="AM268" s="619">
        <v>130768779</v>
      </c>
      <c r="AN268" s="619">
        <v>120677</v>
      </c>
      <c r="AO268" s="619">
        <v>120677</v>
      </c>
      <c r="AP268" s="619">
        <v>1199094</v>
      </c>
      <c r="AQ268" s="619">
        <v>0</v>
      </c>
      <c r="AR268" s="619">
        <v>1199094</v>
      </c>
      <c r="AS268" s="619">
        <v>0</v>
      </c>
      <c r="AT268" s="619">
        <v>0</v>
      </c>
      <c r="AU268" s="619">
        <v>0</v>
      </c>
      <c r="AV268" s="619">
        <v>162325</v>
      </c>
      <c r="AW268" s="619">
        <v>162325</v>
      </c>
      <c r="AX268" s="619">
        <v>0</v>
      </c>
      <c r="AY268" s="619">
        <v>0</v>
      </c>
      <c r="AZ268" s="619">
        <v>283002</v>
      </c>
      <c r="BA268" s="619">
        <v>0</v>
      </c>
      <c r="BB268" s="619">
        <v>0</v>
      </c>
      <c r="BC268" s="619">
        <v>0</v>
      </c>
      <c r="BD268" s="619">
        <v>0</v>
      </c>
      <c r="BE268" s="619">
        <v>376411</v>
      </c>
      <c r="BF268" s="619">
        <v>376411</v>
      </c>
      <c r="BG268" s="619">
        <v>0</v>
      </c>
      <c r="BH268" s="619">
        <v>0</v>
      </c>
      <c r="BI268" s="619">
        <v>0</v>
      </c>
      <c r="BJ268" s="619">
        <v>376411</v>
      </c>
      <c r="BK268" s="619">
        <v>376411</v>
      </c>
      <c r="BL268" s="619">
        <v>0</v>
      </c>
      <c r="BM268" s="619">
        <v>0</v>
      </c>
      <c r="BN268" s="619">
        <v>0</v>
      </c>
      <c r="BO268" s="619">
        <v>0</v>
      </c>
      <c r="BP268" s="619">
        <v>0</v>
      </c>
      <c r="BQ268" s="619">
        <v>0</v>
      </c>
      <c r="BR268" s="619">
        <v>0</v>
      </c>
      <c r="BS268" s="619">
        <v>0</v>
      </c>
      <c r="BT268" s="619">
        <v>0</v>
      </c>
      <c r="BU268" s="619">
        <v>0</v>
      </c>
      <c r="BV268" s="619">
        <v>5736929</v>
      </c>
      <c r="BW268" s="619">
        <v>-2075503</v>
      </c>
      <c r="BX268" s="620" t="s">
        <v>513</v>
      </c>
      <c r="BY268" s="620" t="s">
        <v>584</v>
      </c>
      <c r="BZ268" s="610" t="s">
        <v>515</v>
      </c>
      <c r="CA268" s="611" t="s">
        <v>516</v>
      </c>
      <c r="CB268" s="611" t="s">
        <v>1333</v>
      </c>
      <c r="CC268" s="610" t="s">
        <v>1432</v>
      </c>
    </row>
    <row r="269" spans="1:81" x14ac:dyDescent="0.25">
      <c r="A269" s="610" t="s">
        <v>3385</v>
      </c>
      <c r="B269" s="617" t="s">
        <v>1334</v>
      </c>
      <c r="C269" s="618" t="s">
        <v>1335</v>
      </c>
      <c r="D269" s="619">
        <v>64172564</v>
      </c>
      <c r="E269" s="619">
        <v>358087</v>
      </c>
      <c r="F269" s="619">
        <v>64530651</v>
      </c>
      <c r="G269" s="619">
        <v>-87297</v>
      </c>
      <c r="H269" s="619">
        <v>0</v>
      </c>
      <c r="I269" s="619">
        <v>-87297</v>
      </c>
      <c r="J269" s="619">
        <v>0</v>
      </c>
      <c r="K269" s="619">
        <v>0</v>
      </c>
      <c r="L269" s="619">
        <v>0</v>
      </c>
      <c r="M269" s="619">
        <v>-27768</v>
      </c>
      <c r="N269" s="619">
        <v>0</v>
      </c>
      <c r="O269" s="619">
        <v>-27768</v>
      </c>
      <c r="P269" s="619">
        <v>144282</v>
      </c>
      <c r="Q269" s="619">
        <v>0</v>
      </c>
      <c r="R269" s="619">
        <v>144282</v>
      </c>
      <c r="S269" s="619">
        <v>85834</v>
      </c>
      <c r="T269" s="619">
        <v>0</v>
      </c>
      <c r="U269" s="619">
        <v>85834</v>
      </c>
      <c r="V269" s="619">
        <v>2944262</v>
      </c>
      <c r="W269" s="619">
        <v>0</v>
      </c>
      <c r="X269" s="619">
        <v>2944262</v>
      </c>
      <c r="Y269" s="619">
        <v>0</v>
      </c>
      <c r="Z269" s="619">
        <v>0</v>
      </c>
      <c r="AA269" s="619">
        <v>0</v>
      </c>
      <c r="AB269" s="619">
        <v>0</v>
      </c>
      <c r="AC269" s="619">
        <v>0</v>
      </c>
      <c r="AD269" s="619">
        <v>0</v>
      </c>
      <c r="AE269" s="619">
        <v>-544844</v>
      </c>
      <c r="AF269" s="619">
        <v>0</v>
      </c>
      <c r="AG269" s="619">
        <v>-544844</v>
      </c>
      <c r="AH269" s="619">
        <v>-1696339</v>
      </c>
      <c r="AI269" s="619">
        <v>0</v>
      </c>
      <c r="AJ269" s="619">
        <v>-1696339</v>
      </c>
      <c r="AK269" s="619">
        <v>64990694</v>
      </c>
      <c r="AL269" s="619">
        <v>358087</v>
      </c>
      <c r="AM269" s="619">
        <v>65348781</v>
      </c>
      <c r="AN269" s="619">
        <v>358087</v>
      </c>
      <c r="AO269" s="619">
        <v>358087</v>
      </c>
      <c r="AP269" s="619">
        <v>1841</v>
      </c>
      <c r="AQ269" s="619">
        <v>0</v>
      </c>
      <c r="AR269" s="619">
        <v>1841</v>
      </c>
      <c r="AS269" s="619">
        <v>0</v>
      </c>
      <c r="AT269" s="619">
        <v>0</v>
      </c>
      <c r="AU269" s="619">
        <v>0</v>
      </c>
      <c r="AV269" s="619">
        <v>28936</v>
      </c>
      <c r="AW269" s="619">
        <v>28936</v>
      </c>
      <c r="AX269" s="619">
        <v>225613</v>
      </c>
      <c r="AY269" s="619">
        <v>225613</v>
      </c>
      <c r="AZ269" s="619">
        <v>161410</v>
      </c>
      <c r="BA269" s="619">
        <v>0</v>
      </c>
      <c r="BB269" s="619">
        <v>0</v>
      </c>
      <c r="BC269" s="619">
        <v>0</v>
      </c>
      <c r="BD269" s="619">
        <v>0</v>
      </c>
      <c r="BE269" s="619">
        <v>0</v>
      </c>
      <c r="BF269" s="619">
        <v>0</v>
      </c>
      <c r="BG269" s="619">
        <v>0</v>
      </c>
      <c r="BH269" s="619">
        <v>0</v>
      </c>
      <c r="BI269" s="619">
        <v>0</v>
      </c>
      <c r="BJ269" s="619">
        <v>0</v>
      </c>
      <c r="BK269" s="619">
        <v>0</v>
      </c>
      <c r="BL269" s="619">
        <v>0</v>
      </c>
      <c r="BM269" s="619">
        <v>0</v>
      </c>
      <c r="BN269" s="619">
        <v>0</v>
      </c>
      <c r="BO269" s="619">
        <v>0</v>
      </c>
      <c r="BP269" s="619">
        <v>0</v>
      </c>
      <c r="BQ269" s="619">
        <v>0</v>
      </c>
      <c r="BR269" s="619">
        <v>0</v>
      </c>
      <c r="BS269" s="619">
        <v>0</v>
      </c>
      <c r="BT269" s="619">
        <v>0</v>
      </c>
      <c r="BU269" s="619">
        <v>0</v>
      </c>
      <c r="BV269" s="619">
        <v>12468712</v>
      </c>
      <c r="BW269" s="619">
        <v>-2146171</v>
      </c>
      <c r="BX269" s="620" t="s">
        <v>513</v>
      </c>
      <c r="BY269" s="620" t="s">
        <v>547</v>
      </c>
      <c r="BZ269" s="610" t="s">
        <v>515</v>
      </c>
      <c r="CA269" s="611" t="s">
        <v>548</v>
      </c>
      <c r="CB269" s="611" t="s">
        <v>1336</v>
      </c>
      <c r="CC269" s="610" t="s">
        <v>1432</v>
      </c>
    </row>
    <row r="270" spans="1:81" x14ac:dyDescent="0.25">
      <c r="A270" s="610" t="s">
        <v>3385</v>
      </c>
      <c r="B270" s="617" t="s">
        <v>1337</v>
      </c>
      <c r="C270" s="618" t="s">
        <v>1338</v>
      </c>
      <c r="D270" s="619">
        <v>56009482</v>
      </c>
      <c r="E270" s="619">
        <v>0</v>
      </c>
      <c r="F270" s="619">
        <v>56009482</v>
      </c>
      <c r="G270" s="619">
        <v>-23833</v>
      </c>
      <c r="H270" s="619">
        <v>0</v>
      </c>
      <c r="I270" s="619">
        <v>-23833</v>
      </c>
      <c r="J270" s="619">
        <v>-644114</v>
      </c>
      <c r="K270" s="619">
        <v>0</v>
      </c>
      <c r="L270" s="619">
        <v>-644114</v>
      </c>
      <c r="M270" s="619">
        <v>0</v>
      </c>
      <c r="N270" s="619">
        <v>0</v>
      </c>
      <c r="O270" s="619">
        <v>0</v>
      </c>
      <c r="P270" s="619">
        <v>-1588760</v>
      </c>
      <c r="Q270" s="619">
        <v>0</v>
      </c>
      <c r="R270" s="619">
        <v>-1588760</v>
      </c>
      <c r="S270" s="619">
        <v>82407</v>
      </c>
      <c r="T270" s="619">
        <v>0</v>
      </c>
      <c r="U270" s="619">
        <v>82407</v>
      </c>
      <c r="V270" s="619">
        <v>1369679</v>
      </c>
      <c r="W270" s="619">
        <v>0</v>
      </c>
      <c r="X270" s="619">
        <v>1369679</v>
      </c>
      <c r="Y270" s="619">
        <v>0</v>
      </c>
      <c r="Z270" s="619">
        <v>0</v>
      </c>
      <c r="AA270" s="619">
        <v>0</v>
      </c>
      <c r="AB270" s="619">
        <v>0</v>
      </c>
      <c r="AC270" s="619">
        <v>0</v>
      </c>
      <c r="AD270" s="619">
        <v>0</v>
      </c>
      <c r="AE270" s="619">
        <v>-1711893</v>
      </c>
      <c r="AF270" s="619">
        <v>0</v>
      </c>
      <c r="AG270" s="619">
        <v>-1711893</v>
      </c>
      <c r="AH270" s="619">
        <v>-1000000</v>
      </c>
      <c r="AI270" s="619">
        <v>0</v>
      </c>
      <c r="AJ270" s="619">
        <v>-1000000</v>
      </c>
      <c r="AK270" s="619">
        <v>53137082</v>
      </c>
      <c r="AL270" s="619">
        <v>0</v>
      </c>
      <c r="AM270" s="619">
        <v>53137082</v>
      </c>
      <c r="AN270" s="619">
        <v>0</v>
      </c>
      <c r="AO270" s="619">
        <v>0</v>
      </c>
      <c r="AP270" s="619">
        <v>0</v>
      </c>
      <c r="AQ270" s="619">
        <v>0</v>
      </c>
      <c r="AR270" s="619">
        <v>0</v>
      </c>
      <c r="AS270" s="619">
        <v>0</v>
      </c>
      <c r="AT270" s="619">
        <v>0</v>
      </c>
      <c r="AU270" s="619">
        <v>0</v>
      </c>
      <c r="AV270" s="619">
        <v>0</v>
      </c>
      <c r="AW270" s="619">
        <v>0</v>
      </c>
      <c r="AX270" s="619">
        <v>0</v>
      </c>
      <c r="AY270" s="619">
        <v>0</v>
      </c>
      <c r="AZ270" s="619">
        <v>0</v>
      </c>
      <c r="BA270" s="619">
        <v>0</v>
      </c>
      <c r="BB270" s="619">
        <v>0</v>
      </c>
      <c r="BC270" s="619">
        <v>0</v>
      </c>
      <c r="BD270" s="619">
        <v>0</v>
      </c>
      <c r="BE270" s="619">
        <v>0</v>
      </c>
      <c r="BF270" s="619">
        <v>0</v>
      </c>
      <c r="BG270" s="619">
        <v>0</v>
      </c>
      <c r="BH270" s="619">
        <v>0</v>
      </c>
      <c r="BI270" s="619">
        <v>0</v>
      </c>
      <c r="BJ270" s="619">
        <v>0</v>
      </c>
      <c r="BK270" s="619">
        <v>0</v>
      </c>
      <c r="BL270" s="619">
        <v>0</v>
      </c>
      <c r="BM270" s="619">
        <v>0</v>
      </c>
      <c r="BN270" s="619">
        <v>0</v>
      </c>
      <c r="BO270" s="619">
        <v>0</v>
      </c>
      <c r="BP270" s="619">
        <v>0</v>
      </c>
      <c r="BQ270" s="619">
        <v>0</v>
      </c>
      <c r="BR270" s="619">
        <v>0</v>
      </c>
      <c r="BS270" s="619">
        <v>0</v>
      </c>
      <c r="BT270" s="619">
        <v>0</v>
      </c>
      <c r="BU270" s="619">
        <v>0</v>
      </c>
      <c r="BV270" s="619">
        <v>13124778</v>
      </c>
      <c r="BW270" s="619">
        <v>-4328807</v>
      </c>
      <c r="BX270" s="620" t="s">
        <v>503</v>
      </c>
      <c r="BY270" s="620" t="s">
        <v>504</v>
      </c>
      <c r="BZ270" s="610" t="s">
        <v>505</v>
      </c>
      <c r="CA270" s="611" t="s">
        <v>506</v>
      </c>
      <c r="CB270" s="611" t="s">
        <v>1339</v>
      </c>
      <c r="CC270" s="610" t="s">
        <v>1432</v>
      </c>
    </row>
    <row r="271" spans="1:81" x14ac:dyDescent="0.25">
      <c r="A271" s="610" t="s">
        <v>3385</v>
      </c>
      <c r="B271" s="617" t="s">
        <v>1340</v>
      </c>
      <c r="C271" s="618" t="s">
        <v>1341</v>
      </c>
      <c r="D271" s="619">
        <v>90541675</v>
      </c>
      <c r="E271" s="619">
        <v>19503718</v>
      </c>
      <c r="F271" s="619">
        <v>110045393</v>
      </c>
      <c r="G271" s="619">
        <v>-95426</v>
      </c>
      <c r="H271" s="619">
        <v>-2560</v>
      </c>
      <c r="I271" s="619">
        <v>-97986</v>
      </c>
      <c r="J271" s="619">
        <v>0</v>
      </c>
      <c r="K271" s="619">
        <v>0</v>
      </c>
      <c r="L271" s="619">
        <v>0</v>
      </c>
      <c r="M271" s="619">
        <v>107197</v>
      </c>
      <c r="N271" s="619">
        <v>0</v>
      </c>
      <c r="O271" s="619">
        <v>107197</v>
      </c>
      <c r="P271" s="619">
        <v>-1397000</v>
      </c>
      <c r="Q271" s="619">
        <v>-102000</v>
      </c>
      <c r="R271" s="619">
        <v>-1499000</v>
      </c>
      <c r="S271" s="619">
        <v>647904</v>
      </c>
      <c r="T271" s="619">
        <v>0</v>
      </c>
      <c r="U271" s="619">
        <v>647904</v>
      </c>
      <c r="V271" s="619">
        <v>11184229</v>
      </c>
      <c r="W271" s="619">
        <v>76332</v>
      </c>
      <c r="X271" s="619">
        <v>11260561</v>
      </c>
      <c r="Y271" s="619">
        <v>0</v>
      </c>
      <c r="Z271" s="619">
        <v>0</v>
      </c>
      <c r="AA271" s="619">
        <v>0</v>
      </c>
      <c r="AB271" s="619">
        <v>0</v>
      </c>
      <c r="AC271" s="619">
        <v>0</v>
      </c>
      <c r="AD271" s="619">
        <v>0</v>
      </c>
      <c r="AE271" s="619">
        <v>-12484864</v>
      </c>
      <c r="AF271" s="619">
        <v>-1904953</v>
      </c>
      <c r="AG271" s="619">
        <v>-14389817</v>
      </c>
      <c r="AH271" s="619">
        <v>-1276206</v>
      </c>
      <c r="AI271" s="619">
        <v>-36390</v>
      </c>
      <c r="AJ271" s="619">
        <v>-1312596</v>
      </c>
      <c r="AK271" s="619">
        <v>87227509</v>
      </c>
      <c r="AL271" s="619">
        <v>17534147</v>
      </c>
      <c r="AM271" s="619">
        <v>104761656</v>
      </c>
      <c r="AN271" s="619">
        <v>17534147</v>
      </c>
      <c r="AO271" s="619">
        <v>17534147</v>
      </c>
      <c r="AP271" s="619">
        <v>0</v>
      </c>
      <c r="AQ271" s="619">
        <v>0</v>
      </c>
      <c r="AR271" s="619">
        <v>0</v>
      </c>
      <c r="AS271" s="619">
        <v>0</v>
      </c>
      <c r="AT271" s="619">
        <v>0</v>
      </c>
      <c r="AU271" s="619">
        <v>0</v>
      </c>
      <c r="AV271" s="619">
        <v>443571</v>
      </c>
      <c r="AW271" s="619">
        <v>443571</v>
      </c>
      <c r="AX271" s="619">
        <v>5254303</v>
      </c>
      <c r="AY271" s="619">
        <v>5254303</v>
      </c>
      <c r="AZ271" s="619">
        <v>12723415</v>
      </c>
      <c r="BA271" s="619">
        <v>0</v>
      </c>
      <c r="BB271" s="619">
        <v>0</v>
      </c>
      <c r="BC271" s="619">
        <v>0</v>
      </c>
      <c r="BD271" s="619">
        <v>0</v>
      </c>
      <c r="BE271" s="619">
        <v>0</v>
      </c>
      <c r="BF271" s="619">
        <v>0</v>
      </c>
      <c r="BG271" s="619">
        <v>0</v>
      </c>
      <c r="BH271" s="619">
        <v>0</v>
      </c>
      <c r="BI271" s="619">
        <v>0</v>
      </c>
      <c r="BJ271" s="619">
        <v>0</v>
      </c>
      <c r="BK271" s="619">
        <v>0</v>
      </c>
      <c r="BL271" s="619">
        <v>0</v>
      </c>
      <c r="BM271" s="619">
        <v>0</v>
      </c>
      <c r="BN271" s="619">
        <v>0</v>
      </c>
      <c r="BO271" s="619">
        <v>0</v>
      </c>
      <c r="BP271" s="619">
        <v>0</v>
      </c>
      <c r="BQ271" s="619">
        <v>0</v>
      </c>
      <c r="BR271" s="619">
        <v>0</v>
      </c>
      <c r="BS271" s="619">
        <v>0</v>
      </c>
      <c r="BT271" s="619">
        <v>0</v>
      </c>
      <c r="BU271" s="619">
        <v>0</v>
      </c>
      <c r="BV271" s="619">
        <v>25146868</v>
      </c>
      <c r="BW271" s="619">
        <v>-13003191</v>
      </c>
      <c r="BX271" s="620" t="s">
        <v>503</v>
      </c>
      <c r="BY271" s="620" t="s">
        <v>504</v>
      </c>
      <c r="BZ271" s="610" t="s">
        <v>645</v>
      </c>
      <c r="CA271" s="611" t="s">
        <v>506</v>
      </c>
      <c r="CB271" s="611" t="s">
        <v>1342</v>
      </c>
      <c r="CC271" s="610" t="s">
        <v>1432</v>
      </c>
    </row>
    <row r="272" spans="1:81" x14ac:dyDescent="0.25">
      <c r="A272" s="610" t="s">
        <v>3386</v>
      </c>
      <c r="B272" s="617" t="s">
        <v>1343</v>
      </c>
      <c r="C272" s="618" t="s">
        <v>1344</v>
      </c>
      <c r="D272" s="619">
        <v>98028025</v>
      </c>
      <c r="E272" s="619">
        <v>1678293</v>
      </c>
      <c r="F272" s="619">
        <v>99706318</v>
      </c>
      <c r="G272" s="619">
        <v>0</v>
      </c>
      <c r="H272" s="619">
        <v>0</v>
      </c>
      <c r="I272" s="619">
        <v>0</v>
      </c>
      <c r="J272" s="619">
        <v>0</v>
      </c>
      <c r="K272" s="619">
        <v>0</v>
      </c>
      <c r="L272" s="619">
        <v>0</v>
      </c>
      <c r="M272" s="619">
        <v>351691</v>
      </c>
      <c r="N272" s="619">
        <v>0</v>
      </c>
      <c r="O272" s="619">
        <v>351691</v>
      </c>
      <c r="P272" s="619">
        <v>-2008876</v>
      </c>
      <c r="Q272" s="619">
        <v>0</v>
      </c>
      <c r="R272" s="619">
        <v>-2008876</v>
      </c>
      <c r="S272" s="619">
        <v>0</v>
      </c>
      <c r="T272" s="619">
        <v>0</v>
      </c>
      <c r="U272" s="619">
        <v>0</v>
      </c>
      <c r="V272" s="619">
        <v>0</v>
      </c>
      <c r="W272" s="619">
        <v>0</v>
      </c>
      <c r="X272" s="619">
        <v>0</v>
      </c>
      <c r="Y272" s="619">
        <v>0</v>
      </c>
      <c r="Z272" s="619">
        <v>0</v>
      </c>
      <c r="AA272" s="619">
        <v>0</v>
      </c>
      <c r="AB272" s="619">
        <v>0</v>
      </c>
      <c r="AC272" s="619">
        <v>0</v>
      </c>
      <c r="AD272" s="619">
        <v>0</v>
      </c>
      <c r="AE272" s="619">
        <v>609904</v>
      </c>
      <c r="AF272" s="619">
        <v>0</v>
      </c>
      <c r="AG272" s="619">
        <v>609904</v>
      </c>
      <c r="AH272" s="619">
        <v>0</v>
      </c>
      <c r="AI272" s="619">
        <v>0</v>
      </c>
      <c r="AJ272" s="619">
        <v>0</v>
      </c>
      <c r="AK272" s="619">
        <v>96980744</v>
      </c>
      <c r="AL272" s="619">
        <v>1678293</v>
      </c>
      <c r="AM272" s="619">
        <v>98659037</v>
      </c>
      <c r="AN272" s="619">
        <v>1678293</v>
      </c>
      <c r="AO272" s="619">
        <v>1678293</v>
      </c>
      <c r="AP272" s="619">
        <v>0</v>
      </c>
      <c r="AQ272" s="619">
        <v>0</v>
      </c>
      <c r="AR272" s="619">
        <v>0</v>
      </c>
      <c r="AS272" s="619">
        <v>0</v>
      </c>
      <c r="AT272" s="619">
        <v>0</v>
      </c>
      <c r="AU272" s="619">
        <v>0</v>
      </c>
      <c r="AV272" s="619">
        <v>59780</v>
      </c>
      <c r="AW272" s="619">
        <v>59780</v>
      </c>
      <c r="AX272" s="619">
        <v>1221768</v>
      </c>
      <c r="AY272" s="619">
        <v>1221768</v>
      </c>
      <c r="AZ272" s="619">
        <v>516305</v>
      </c>
      <c r="BA272" s="619">
        <v>0</v>
      </c>
      <c r="BB272" s="619">
        <v>0</v>
      </c>
      <c r="BC272" s="619">
        <v>0</v>
      </c>
      <c r="BD272" s="619">
        <v>0</v>
      </c>
      <c r="BE272" s="619">
        <v>400170</v>
      </c>
      <c r="BF272" s="619">
        <v>400170</v>
      </c>
      <c r="BG272" s="619">
        <v>0</v>
      </c>
      <c r="BH272" s="619">
        <v>0</v>
      </c>
      <c r="BI272" s="619">
        <v>0</v>
      </c>
      <c r="BJ272" s="619">
        <v>400170</v>
      </c>
      <c r="BK272" s="619">
        <v>400170</v>
      </c>
      <c r="BL272" s="619">
        <v>0</v>
      </c>
      <c r="BM272" s="619">
        <v>0</v>
      </c>
      <c r="BN272" s="619">
        <v>0</v>
      </c>
      <c r="BO272" s="619">
        <v>0</v>
      </c>
      <c r="BP272" s="619">
        <v>0</v>
      </c>
      <c r="BQ272" s="619">
        <v>0</v>
      </c>
      <c r="BR272" s="619">
        <v>0</v>
      </c>
      <c r="BS272" s="619">
        <v>0</v>
      </c>
      <c r="BT272" s="619">
        <v>0</v>
      </c>
      <c r="BU272" s="619">
        <v>0</v>
      </c>
      <c r="BV272" s="619">
        <v>22889105</v>
      </c>
      <c r="BW272" s="619">
        <v>-6247460</v>
      </c>
      <c r="BX272" s="620" t="s">
        <v>535</v>
      </c>
      <c r="BY272" s="620" t="s">
        <v>677</v>
      </c>
      <c r="BZ272" s="610" t="s">
        <v>535</v>
      </c>
      <c r="CA272" s="611" t="s">
        <v>558</v>
      </c>
      <c r="CB272" s="611" t="s">
        <v>1345</v>
      </c>
      <c r="CC272" s="610" t="s">
        <v>1432</v>
      </c>
    </row>
    <row r="273" spans="1:81" x14ac:dyDescent="0.25">
      <c r="A273" s="610" t="s">
        <v>3386</v>
      </c>
      <c r="B273" s="617" t="s">
        <v>1346</v>
      </c>
      <c r="C273" s="618" t="s">
        <v>1347</v>
      </c>
      <c r="D273" s="619">
        <v>69720527</v>
      </c>
      <c r="E273" s="619">
        <v>0</v>
      </c>
      <c r="F273" s="619">
        <v>69720527</v>
      </c>
      <c r="G273" s="619">
        <v>-107523</v>
      </c>
      <c r="H273" s="619">
        <v>0</v>
      </c>
      <c r="I273" s="619">
        <v>-107523</v>
      </c>
      <c r="J273" s="619">
        <v>-284296</v>
      </c>
      <c r="K273" s="619">
        <v>0</v>
      </c>
      <c r="L273" s="619">
        <v>-284296</v>
      </c>
      <c r="M273" s="619">
        <v>0</v>
      </c>
      <c r="N273" s="619">
        <v>0</v>
      </c>
      <c r="O273" s="619">
        <v>0</v>
      </c>
      <c r="P273" s="619">
        <v>-637496</v>
      </c>
      <c r="Q273" s="619">
        <v>0</v>
      </c>
      <c r="R273" s="619">
        <v>-637496</v>
      </c>
      <c r="S273" s="619">
        <v>0</v>
      </c>
      <c r="T273" s="619">
        <v>0</v>
      </c>
      <c r="U273" s="619">
        <v>0</v>
      </c>
      <c r="V273" s="619">
        <v>6879421</v>
      </c>
      <c r="W273" s="619">
        <v>0</v>
      </c>
      <c r="X273" s="619">
        <v>6879421</v>
      </c>
      <c r="Y273" s="619">
        <v>0</v>
      </c>
      <c r="Z273" s="619">
        <v>0</v>
      </c>
      <c r="AA273" s="619">
        <v>0</v>
      </c>
      <c r="AB273" s="619">
        <v>115886</v>
      </c>
      <c r="AC273" s="619">
        <v>0</v>
      </c>
      <c r="AD273" s="619">
        <v>115886</v>
      </c>
      <c r="AE273" s="619">
        <v>-8578825</v>
      </c>
      <c r="AF273" s="619">
        <v>0</v>
      </c>
      <c r="AG273" s="619">
        <v>-8578825</v>
      </c>
      <c r="AH273" s="619">
        <v>-146889</v>
      </c>
      <c r="AI273" s="619">
        <v>0</v>
      </c>
      <c r="AJ273" s="619">
        <v>-146889</v>
      </c>
      <c r="AK273" s="619">
        <v>67245101</v>
      </c>
      <c r="AL273" s="619">
        <v>0</v>
      </c>
      <c r="AM273" s="619">
        <v>67245101</v>
      </c>
      <c r="AN273" s="619">
        <v>0</v>
      </c>
      <c r="AO273" s="619">
        <v>0</v>
      </c>
      <c r="AP273" s="619">
        <v>72741</v>
      </c>
      <c r="AQ273" s="619">
        <v>0</v>
      </c>
      <c r="AR273" s="619">
        <v>72741</v>
      </c>
      <c r="AS273" s="619">
        <v>0</v>
      </c>
      <c r="AT273" s="619">
        <v>0</v>
      </c>
      <c r="AU273" s="619">
        <v>0</v>
      </c>
      <c r="AV273" s="619">
        <v>0</v>
      </c>
      <c r="AW273" s="619">
        <v>0</v>
      </c>
      <c r="AX273" s="619">
        <v>0</v>
      </c>
      <c r="AY273" s="619">
        <v>0</v>
      </c>
      <c r="AZ273" s="619">
        <v>0</v>
      </c>
      <c r="BA273" s="619">
        <v>0</v>
      </c>
      <c r="BB273" s="619">
        <v>0</v>
      </c>
      <c r="BC273" s="619">
        <v>0</v>
      </c>
      <c r="BD273" s="619">
        <v>0</v>
      </c>
      <c r="BE273" s="619">
        <v>0</v>
      </c>
      <c r="BF273" s="619">
        <v>0</v>
      </c>
      <c r="BG273" s="619">
        <v>0</v>
      </c>
      <c r="BH273" s="619">
        <v>0</v>
      </c>
      <c r="BI273" s="619">
        <v>0</v>
      </c>
      <c r="BJ273" s="619">
        <v>0</v>
      </c>
      <c r="BK273" s="619">
        <v>0</v>
      </c>
      <c r="BL273" s="619">
        <v>0</v>
      </c>
      <c r="BM273" s="619">
        <v>0</v>
      </c>
      <c r="BN273" s="619">
        <v>0</v>
      </c>
      <c r="BO273" s="619">
        <v>0</v>
      </c>
      <c r="BP273" s="619">
        <v>0</v>
      </c>
      <c r="BQ273" s="619">
        <v>0</v>
      </c>
      <c r="BR273" s="619">
        <v>0</v>
      </c>
      <c r="BS273" s="619">
        <v>0</v>
      </c>
      <c r="BT273" s="619">
        <v>0</v>
      </c>
      <c r="BU273" s="619">
        <v>0</v>
      </c>
      <c r="BV273" s="619">
        <v>1801341</v>
      </c>
      <c r="BW273" s="619">
        <v>-896955</v>
      </c>
      <c r="BX273" s="620" t="s">
        <v>1060</v>
      </c>
      <c r="BY273" s="620" t="s">
        <v>473</v>
      </c>
      <c r="BZ273" s="610" t="s">
        <v>474</v>
      </c>
      <c r="CA273" s="611" t="s">
        <v>548</v>
      </c>
      <c r="CB273" s="611" t="s">
        <v>1348</v>
      </c>
      <c r="CC273" s="610" t="s">
        <v>1432</v>
      </c>
    </row>
    <row r="274" spans="1:81" x14ac:dyDescent="0.25">
      <c r="A274" s="610" t="s">
        <v>3385</v>
      </c>
      <c r="B274" s="617" t="s">
        <v>1349</v>
      </c>
      <c r="C274" s="618" t="s">
        <v>1350</v>
      </c>
      <c r="D274" s="619">
        <v>50325769</v>
      </c>
      <c r="E274" s="619">
        <v>0</v>
      </c>
      <c r="F274" s="619">
        <v>50325769</v>
      </c>
      <c r="G274" s="619">
        <v>-6276</v>
      </c>
      <c r="H274" s="619">
        <v>0</v>
      </c>
      <c r="I274" s="619">
        <v>-6276</v>
      </c>
      <c r="J274" s="619">
        <v>0</v>
      </c>
      <c r="K274" s="619">
        <v>0</v>
      </c>
      <c r="L274" s="619">
        <v>0</v>
      </c>
      <c r="M274" s="619">
        <v>16878</v>
      </c>
      <c r="N274" s="619">
        <v>0</v>
      </c>
      <c r="O274" s="619">
        <v>16878</v>
      </c>
      <c r="P274" s="619">
        <v>701579</v>
      </c>
      <c r="Q274" s="619">
        <v>0</v>
      </c>
      <c r="R274" s="619">
        <v>701579</v>
      </c>
      <c r="S274" s="619">
        <v>380008</v>
      </c>
      <c r="T274" s="619">
        <v>0</v>
      </c>
      <c r="U274" s="619">
        <v>380008</v>
      </c>
      <c r="V274" s="619">
        <v>3128742</v>
      </c>
      <c r="W274" s="619">
        <v>0</v>
      </c>
      <c r="X274" s="619">
        <v>3128742</v>
      </c>
      <c r="Y274" s="619">
        <v>0</v>
      </c>
      <c r="Z274" s="619">
        <v>0</v>
      </c>
      <c r="AA274" s="619">
        <v>0</v>
      </c>
      <c r="AB274" s="619">
        <v>0</v>
      </c>
      <c r="AC274" s="619">
        <v>0</v>
      </c>
      <c r="AD274" s="619">
        <v>0</v>
      </c>
      <c r="AE274" s="619">
        <v>-5750794</v>
      </c>
      <c r="AF274" s="619">
        <v>0</v>
      </c>
      <c r="AG274" s="619">
        <v>-5750794</v>
      </c>
      <c r="AH274" s="619">
        <v>-5072743</v>
      </c>
      <c r="AI274" s="619">
        <v>0</v>
      </c>
      <c r="AJ274" s="619">
        <v>-5072743</v>
      </c>
      <c r="AK274" s="619">
        <v>43723163</v>
      </c>
      <c r="AL274" s="619">
        <v>0</v>
      </c>
      <c r="AM274" s="619">
        <v>43723163</v>
      </c>
      <c r="AN274" s="619">
        <v>0</v>
      </c>
      <c r="AO274" s="619">
        <v>0</v>
      </c>
      <c r="AP274" s="619">
        <v>0</v>
      </c>
      <c r="AQ274" s="619">
        <v>0</v>
      </c>
      <c r="AR274" s="619">
        <v>0</v>
      </c>
      <c r="AS274" s="619">
        <v>0</v>
      </c>
      <c r="AT274" s="619">
        <v>0</v>
      </c>
      <c r="AU274" s="619">
        <v>0</v>
      </c>
      <c r="AV274" s="619">
        <v>0</v>
      </c>
      <c r="AW274" s="619">
        <v>0</v>
      </c>
      <c r="AX274" s="619">
        <v>0</v>
      </c>
      <c r="AY274" s="619">
        <v>0</v>
      </c>
      <c r="AZ274" s="619">
        <v>0</v>
      </c>
      <c r="BA274" s="619">
        <v>0</v>
      </c>
      <c r="BB274" s="619">
        <v>0</v>
      </c>
      <c r="BC274" s="619">
        <v>0</v>
      </c>
      <c r="BD274" s="619">
        <v>0</v>
      </c>
      <c r="BE274" s="619">
        <v>0</v>
      </c>
      <c r="BF274" s="619">
        <v>0</v>
      </c>
      <c r="BG274" s="619">
        <v>0</v>
      </c>
      <c r="BH274" s="619">
        <v>0</v>
      </c>
      <c r="BI274" s="619">
        <v>0</v>
      </c>
      <c r="BJ274" s="619">
        <v>0</v>
      </c>
      <c r="BK274" s="619">
        <v>0</v>
      </c>
      <c r="BL274" s="619">
        <v>0</v>
      </c>
      <c r="BM274" s="619">
        <v>0</v>
      </c>
      <c r="BN274" s="619">
        <v>0</v>
      </c>
      <c r="BO274" s="619">
        <v>0</v>
      </c>
      <c r="BP274" s="619">
        <v>0</v>
      </c>
      <c r="BQ274" s="619">
        <v>0</v>
      </c>
      <c r="BR274" s="619">
        <v>0</v>
      </c>
      <c r="BS274" s="619">
        <v>0</v>
      </c>
      <c r="BT274" s="619">
        <v>0</v>
      </c>
      <c r="BU274" s="619">
        <v>0</v>
      </c>
      <c r="BV274" s="619">
        <v>4525855</v>
      </c>
      <c r="BW274" s="619">
        <v>-2205708</v>
      </c>
      <c r="BX274" s="620" t="s">
        <v>619</v>
      </c>
      <c r="BY274" s="620" t="s">
        <v>473</v>
      </c>
      <c r="BZ274" s="610" t="s">
        <v>474</v>
      </c>
      <c r="CA274" s="611" t="s">
        <v>499</v>
      </c>
      <c r="CB274" s="611" t="s">
        <v>1351</v>
      </c>
      <c r="CC274" s="610" t="s">
        <v>1432</v>
      </c>
    </row>
    <row r="275" spans="1:81" x14ac:dyDescent="0.25">
      <c r="A275" s="610" t="s">
        <v>3385</v>
      </c>
      <c r="B275" s="617" t="s">
        <v>1352</v>
      </c>
      <c r="C275" s="618" t="s">
        <v>1353</v>
      </c>
      <c r="D275" s="619">
        <v>31234774</v>
      </c>
      <c r="E275" s="619">
        <v>0</v>
      </c>
      <c r="F275" s="619">
        <v>31234774</v>
      </c>
      <c r="G275" s="619">
        <v>-1419</v>
      </c>
      <c r="H275" s="619">
        <v>0</v>
      </c>
      <c r="I275" s="619">
        <v>-1419</v>
      </c>
      <c r="J275" s="619">
        <v>-568708</v>
      </c>
      <c r="K275" s="619">
        <v>0</v>
      </c>
      <c r="L275" s="619">
        <v>-568708</v>
      </c>
      <c r="M275" s="619">
        <v>0</v>
      </c>
      <c r="N275" s="619">
        <v>0</v>
      </c>
      <c r="O275" s="619">
        <v>0</v>
      </c>
      <c r="P275" s="619">
        <v>-482708</v>
      </c>
      <c r="Q275" s="619">
        <v>0</v>
      </c>
      <c r="R275" s="619">
        <v>-482708</v>
      </c>
      <c r="S275" s="619">
        <v>0</v>
      </c>
      <c r="T275" s="619">
        <v>0</v>
      </c>
      <c r="U275" s="619">
        <v>0</v>
      </c>
      <c r="V275" s="619">
        <v>973076</v>
      </c>
      <c r="W275" s="619">
        <v>0</v>
      </c>
      <c r="X275" s="619">
        <v>973076</v>
      </c>
      <c r="Y275" s="619">
        <v>0</v>
      </c>
      <c r="Z275" s="619">
        <v>0</v>
      </c>
      <c r="AA275" s="619">
        <v>0</v>
      </c>
      <c r="AB275" s="619">
        <v>48000</v>
      </c>
      <c r="AC275" s="619">
        <v>0</v>
      </c>
      <c r="AD275" s="619">
        <v>48000</v>
      </c>
      <c r="AE275" s="619">
        <v>-35076</v>
      </c>
      <c r="AF275" s="619">
        <v>0</v>
      </c>
      <c r="AG275" s="619">
        <v>-35076</v>
      </c>
      <c r="AH275" s="619">
        <v>-1060000</v>
      </c>
      <c r="AI275" s="619">
        <v>0</v>
      </c>
      <c r="AJ275" s="619">
        <v>-1060000</v>
      </c>
      <c r="AK275" s="619">
        <v>30676647</v>
      </c>
      <c r="AL275" s="619">
        <v>0</v>
      </c>
      <c r="AM275" s="619">
        <v>30676647</v>
      </c>
      <c r="AN275" s="619">
        <v>0</v>
      </c>
      <c r="AO275" s="619">
        <v>0</v>
      </c>
      <c r="AP275" s="619">
        <v>0</v>
      </c>
      <c r="AQ275" s="619">
        <v>0</v>
      </c>
      <c r="AR275" s="619">
        <v>0</v>
      </c>
      <c r="AS275" s="619">
        <v>0</v>
      </c>
      <c r="AT275" s="619">
        <v>0</v>
      </c>
      <c r="AU275" s="619">
        <v>0</v>
      </c>
      <c r="AV275" s="619">
        <v>0</v>
      </c>
      <c r="AW275" s="619">
        <v>0</v>
      </c>
      <c r="AX275" s="619">
        <v>0</v>
      </c>
      <c r="AY275" s="619">
        <v>0</v>
      </c>
      <c r="AZ275" s="619">
        <v>0</v>
      </c>
      <c r="BA275" s="619">
        <v>0</v>
      </c>
      <c r="BB275" s="619">
        <v>0</v>
      </c>
      <c r="BC275" s="619">
        <v>0</v>
      </c>
      <c r="BD275" s="619">
        <v>0</v>
      </c>
      <c r="BE275" s="619">
        <v>0</v>
      </c>
      <c r="BF275" s="619">
        <v>0</v>
      </c>
      <c r="BG275" s="619">
        <v>0</v>
      </c>
      <c r="BH275" s="619">
        <v>0</v>
      </c>
      <c r="BI275" s="619">
        <v>0</v>
      </c>
      <c r="BJ275" s="619">
        <v>0</v>
      </c>
      <c r="BK275" s="619">
        <v>0</v>
      </c>
      <c r="BL275" s="619">
        <v>0</v>
      </c>
      <c r="BM275" s="619">
        <v>0</v>
      </c>
      <c r="BN275" s="619">
        <v>0</v>
      </c>
      <c r="BO275" s="619">
        <v>0</v>
      </c>
      <c r="BP275" s="619">
        <v>0</v>
      </c>
      <c r="BQ275" s="619">
        <v>0</v>
      </c>
      <c r="BR275" s="619">
        <v>0</v>
      </c>
      <c r="BS275" s="619">
        <v>0</v>
      </c>
      <c r="BT275" s="619">
        <v>0</v>
      </c>
      <c r="BU275" s="619">
        <v>0</v>
      </c>
      <c r="BV275" s="619">
        <v>2886385</v>
      </c>
      <c r="BW275" s="619">
        <v>-1291032</v>
      </c>
      <c r="BX275" s="620" t="s">
        <v>788</v>
      </c>
      <c r="BY275" s="620" t="s">
        <v>473</v>
      </c>
      <c r="BZ275" s="610" t="s">
        <v>474</v>
      </c>
      <c r="CA275" s="611" t="s">
        <v>475</v>
      </c>
      <c r="CB275" s="611" t="s">
        <v>1354</v>
      </c>
      <c r="CC275" s="610" t="s">
        <v>1432</v>
      </c>
    </row>
    <row r="276" spans="1:81" x14ac:dyDescent="0.25">
      <c r="A276" s="610" t="s">
        <v>3385</v>
      </c>
      <c r="B276" s="617" t="s">
        <v>1355</v>
      </c>
      <c r="C276" s="618" t="s">
        <v>1356</v>
      </c>
      <c r="D276" s="619">
        <v>31376172</v>
      </c>
      <c r="E276" s="619">
        <v>0</v>
      </c>
      <c r="F276" s="619">
        <v>31376172</v>
      </c>
      <c r="G276" s="619">
        <v>-20218</v>
      </c>
      <c r="H276" s="619">
        <v>0</v>
      </c>
      <c r="I276" s="619">
        <v>-20218</v>
      </c>
      <c r="J276" s="619">
        <v>-165235</v>
      </c>
      <c r="K276" s="619">
        <v>0</v>
      </c>
      <c r="L276" s="619">
        <v>-165235</v>
      </c>
      <c r="M276" s="619">
        <v>0</v>
      </c>
      <c r="N276" s="619">
        <v>0</v>
      </c>
      <c r="O276" s="619">
        <v>0</v>
      </c>
      <c r="P276" s="619">
        <v>-214312</v>
      </c>
      <c r="Q276" s="619">
        <v>0</v>
      </c>
      <c r="R276" s="619">
        <v>-214312</v>
      </c>
      <c r="S276" s="619">
        <v>0</v>
      </c>
      <c r="T276" s="619">
        <v>0</v>
      </c>
      <c r="U276" s="619">
        <v>0</v>
      </c>
      <c r="V276" s="619">
        <v>517087</v>
      </c>
      <c r="W276" s="619">
        <v>0</v>
      </c>
      <c r="X276" s="619">
        <v>517087</v>
      </c>
      <c r="Y276" s="619">
        <v>0</v>
      </c>
      <c r="Z276" s="619">
        <v>0</v>
      </c>
      <c r="AA276" s="619">
        <v>0</v>
      </c>
      <c r="AB276" s="619">
        <v>132458</v>
      </c>
      <c r="AC276" s="619">
        <v>0</v>
      </c>
      <c r="AD276" s="619">
        <v>132458</v>
      </c>
      <c r="AE276" s="619">
        <v>42772</v>
      </c>
      <c r="AF276" s="619">
        <v>0</v>
      </c>
      <c r="AG276" s="619">
        <v>42772</v>
      </c>
      <c r="AH276" s="619">
        <v>-937671</v>
      </c>
      <c r="AI276" s="619">
        <v>0</v>
      </c>
      <c r="AJ276" s="619">
        <v>-937671</v>
      </c>
      <c r="AK276" s="619">
        <v>30896288</v>
      </c>
      <c r="AL276" s="619">
        <v>0</v>
      </c>
      <c r="AM276" s="619">
        <v>30896288</v>
      </c>
      <c r="AN276" s="619">
        <v>0</v>
      </c>
      <c r="AO276" s="619">
        <v>0</v>
      </c>
      <c r="AP276" s="619">
        <v>259478</v>
      </c>
      <c r="AQ276" s="619">
        <v>0</v>
      </c>
      <c r="AR276" s="619">
        <v>259478</v>
      </c>
      <c r="AS276" s="619">
        <v>0</v>
      </c>
      <c r="AT276" s="619">
        <v>0</v>
      </c>
      <c r="AU276" s="619">
        <v>0</v>
      </c>
      <c r="AV276" s="619">
        <v>0</v>
      </c>
      <c r="AW276" s="619">
        <v>0</v>
      </c>
      <c r="AX276" s="619">
        <v>0</v>
      </c>
      <c r="AY276" s="619">
        <v>0</v>
      </c>
      <c r="AZ276" s="619">
        <v>0</v>
      </c>
      <c r="BA276" s="619">
        <v>0</v>
      </c>
      <c r="BB276" s="619">
        <v>0</v>
      </c>
      <c r="BC276" s="619">
        <v>0</v>
      </c>
      <c r="BD276" s="619">
        <v>0</v>
      </c>
      <c r="BE276" s="619">
        <v>0</v>
      </c>
      <c r="BF276" s="619">
        <v>0</v>
      </c>
      <c r="BG276" s="619">
        <v>0</v>
      </c>
      <c r="BH276" s="619">
        <v>0</v>
      </c>
      <c r="BI276" s="619">
        <v>0</v>
      </c>
      <c r="BJ276" s="619">
        <v>0</v>
      </c>
      <c r="BK276" s="619">
        <v>0</v>
      </c>
      <c r="BL276" s="619">
        <v>0</v>
      </c>
      <c r="BM276" s="619">
        <v>0</v>
      </c>
      <c r="BN276" s="619">
        <v>0</v>
      </c>
      <c r="BO276" s="619">
        <v>0</v>
      </c>
      <c r="BP276" s="619">
        <v>0</v>
      </c>
      <c r="BQ276" s="619">
        <v>0</v>
      </c>
      <c r="BR276" s="619">
        <v>0</v>
      </c>
      <c r="BS276" s="619">
        <v>0</v>
      </c>
      <c r="BT276" s="619">
        <v>0</v>
      </c>
      <c r="BU276" s="619">
        <v>0</v>
      </c>
      <c r="BV276" s="619">
        <v>3000983</v>
      </c>
      <c r="BW276" s="619">
        <v>-784006</v>
      </c>
      <c r="BX276" s="620" t="s">
        <v>781</v>
      </c>
      <c r="BY276" s="620" t="s">
        <v>601</v>
      </c>
      <c r="BZ276" s="610" t="s">
        <v>474</v>
      </c>
      <c r="CA276" s="611" t="s">
        <v>475</v>
      </c>
      <c r="CB276" s="611" t="s">
        <v>1357</v>
      </c>
      <c r="CC276" s="610" t="s">
        <v>1432</v>
      </c>
    </row>
    <row r="277" spans="1:81" x14ac:dyDescent="0.25">
      <c r="A277" s="610" t="s">
        <v>3385</v>
      </c>
      <c r="B277" s="617" t="s">
        <v>1358</v>
      </c>
      <c r="C277" s="618" t="s">
        <v>1359</v>
      </c>
      <c r="D277" s="619">
        <v>64408635</v>
      </c>
      <c r="E277" s="619">
        <v>0</v>
      </c>
      <c r="F277" s="619">
        <v>64408635</v>
      </c>
      <c r="G277" s="619">
        <v>-29287</v>
      </c>
      <c r="H277" s="619">
        <v>0</v>
      </c>
      <c r="I277" s="619">
        <v>-29287</v>
      </c>
      <c r="J277" s="619">
        <v>-168326</v>
      </c>
      <c r="K277" s="619">
        <v>0</v>
      </c>
      <c r="L277" s="619">
        <v>-168326</v>
      </c>
      <c r="M277" s="619">
        <v>0</v>
      </c>
      <c r="N277" s="619">
        <v>0</v>
      </c>
      <c r="O277" s="619">
        <v>0</v>
      </c>
      <c r="P277" s="619">
        <v>-234729</v>
      </c>
      <c r="Q277" s="619">
        <v>0</v>
      </c>
      <c r="R277" s="619">
        <v>-234729</v>
      </c>
      <c r="S277" s="619">
        <v>0</v>
      </c>
      <c r="T277" s="619">
        <v>0</v>
      </c>
      <c r="U277" s="619">
        <v>0</v>
      </c>
      <c r="V277" s="619">
        <v>2586839</v>
      </c>
      <c r="W277" s="619">
        <v>0</v>
      </c>
      <c r="X277" s="619">
        <v>2586839</v>
      </c>
      <c r="Y277" s="619">
        <v>0</v>
      </c>
      <c r="Z277" s="619">
        <v>0</v>
      </c>
      <c r="AA277" s="619">
        <v>0</v>
      </c>
      <c r="AB277" s="619">
        <v>8078</v>
      </c>
      <c r="AC277" s="619">
        <v>0</v>
      </c>
      <c r="AD277" s="619">
        <v>8078</v>
      </c>
      <c r="AE277" s="619">
        <v>-3853402</v>
      </c>
      <c r="AF277" s="619">
        <v>0</v>
      </c>
      <c r="AG277" s="619">
        <v>-3853402</v>
      </c>
      <c r="AH277" s="619">
        <v>-2753714</v>
      </c>
      <c r="AI277" s="619">
        <v>0</v>
      </c>
      <c r="AJ277" s="619">
        <v>-2753714</v>
      </c>
      <c r="AK277" s="619">
        <v>60132420</v>
      </c>
      <c r="AL277" s="619">
        <v>0</v>
      </c>
      <c r="AM277" s="619">
        <v>60132420</v>
      </c>
      <c r="AN277" s="619">
        <v>0</v>
      </c>
      <c r="AO277" s="619">
        <v>0</v>
      </c>
      <c r="AP277" s="619">
        <v>0</v>
      </c>
      <c r="AQ277" s="619">
        <v>0</v>
      </c>
      <c r="AR277" s="619">
        <v>0</v>
      </c>
      <c r="AS277" s="619">
        <v>0</v>
      </c>
      <c r="AT277" s="619">
        <v>0</v>
      </c>
      <c r="AU277" s="619">
        <v>0</v>
      </c>
      <c r="AV277" s="619">
        <v>0</v>
      </c>
      <c r="AW277" s="619">
        <v>0</v>
      </c>
      <c r="AX277" s="619">
        <v>0</v>
      </c>
      <c r="AY277" s="619">
        <v>0</v>
      </c>
      <c r="AZ277" s="619">
        <v>0</v>
      </c>
      <c r="BA277" s="619">
        <v>0</v>
      </c>
      <c r="BB277" s="619">
        <v>0</v>
      </c>
      <c r="BC277" s="619">
        <v>0</v>
      </c>
      <c r="BD277" s="619">
        <v>0</v>
      </c>
      <c r="BE277" s="619">
        <v>0</v>
      </c>
      <c r="BF277" s="619">
        <v>0</v>
      </c>
      <c r="BG277" s="619">
        <v>0</v>
      </c>
      <c r="BH277" s="619">
        <v>0</v>
      </c>
      <c r="BI277" s="619">
        <v>0</v>
      </c>
      <c r="BJ277" s="619">
        <v>0</v>
      </c>
      <c r="BK277" s="619">
        <v>0</v>
      </c>
      <c r="BL277" s="619">
        <v>0</v>
      </c>
      <c r="BM277" s="619">
        <v>0</v>
      </c>
      <c r="BN277" s="619">
        <v>0</v>
      </c>
      <c r="BO277" s="619">
        <v>0</v>
      </c>
      <c r="BP277" s="619">
        <v>0</v>
      </c>
      <c r="BQ277" s="619">
        <v>0</v>
      </c>
      <c r="BR277" s="619">
        <v>0</v>
      </c>
      <c r="BS277" s="619">
        <v>0</v>
      </c>
      <c r="BT277" s="619">
        <v>0</v>
      </c>
      <c r="BU277" s="619">
        <v>0</v>
      </c>
      <c r="BV277" s="619">
        <v>2706126</v>
      </c>
      <c r="BW277" s="619">
        <v>-1594037</v>
      </c>
      <c r="BX277" s="620" t="s">
        <v>619</v>
      </c>
      <c r="BY277" s="620" t="s">
        <v>473</v>
      </c>
      <c r="BZ277" s="610" t="s">
        <v>474</v>
      </c>
      <c r="CA277" s="611" t="s">
        <v>499</v>
      </c>
      <c r="CB277" s="611" t="s">
        <v>1360</v>
      </c>
      <c r="CC277" s="610" t="s">
        <v>1432</v>
      </c>
    </row>
    <row r="278" spans="1:81" x14ac:dyDescent="0.25">
      <c r="A278" s="610" t="s">
        <v>3385</v>
      </c>
      <c r="B278" s="617" t="s">
        <v>1361</v>
      </c>
      <c r="C278" s="618" t="s">
        <v>1362</v>
      </c>
      <c r="D278" s="619">
        <v>82597054</v>
      </c>
      <c r="E278" s="619">
        <v>0</v>
      </c>
      <c r="F278" s="619">
        <v>82597054</v>
      </c>
      <c r="G278" s="619">
        <v>0</v>
      </c>
      <c r="H278" s="619">
        <v>0</v>
      </c>
      <c r="I278" s="619">
        <v>0</v>
      </c>
      <c r="J278" s="619">
        <v>0</v>
      </c>
      <c r="K278" s="619">
        <v>0</v>
      </c>
      <c r="L278" s="619">
        <v>0</v>
      </c>
      <c r="M278" s="619">
        <v>0</v>
      </c>
      <c r="N278" s="619">
        <v>0</v>
      </c>
      <c r="O278" s="619">
        <v>0</v>
      </c>
      <c r="P278" s="619">
        <v>0</v>
      </c>
      <c r="Q278" s="619">
        <v>0</v>
      </c>
      <c r="R278" s="619">
        <v>0</v>
      </c>
      <c r="S278" s="619">
        <v>0</v>
      </c>
      <c r="T278" s="619">
        <v>0</v>
      </c>
      <c r="U278" s="619">
        <v>0</v>
      </c>
      <c r="V278" s="619">
        <v>2587882</v>
      </c>
      <c r="W278" s="619">
        <v>0</v>
      </c>
      <c r="X278" s="619">
        <v>2587882</v>
      </c>
      <c r="Y278" s="619">
        <v>0</v>
      </c>
      <c r="Z278" s="619">
        <v>0</v>
      </c>
      <c r="AA278" s="619">
        <v>0</v>
      </c>
      <c r="AB278" s="619">
        <v>0</v>
      </c>
      <c r="AC278" s="619">
        <v>0</v>
      </c>
      <c r="AD278" s="619">
        <v>0</v>
      </c>
      <c r="AE278" s="619">
        <v>-500000</v>
      </c>
      <c r="AF278" s="619">
        <v>0</v>
      </c>
      <c r="AG278" s="619">
        <v>-500000</v>
      </c>
      <c r="AH278" s="619">
        <v>-3000000</v>
      </c>
      <c r="AI278" s="619">
        <v>0</v>
      </c>
      <c r="AJ278" s="619">
        <v>-3000000</v>
      </c>
      <c r="AK278" s="619">
        <v>81684936</v>
      </c>
      <c r="AL278" s="619">
        <v>0</v>
      </c>
      <c r="AM278" s="619">
        <v>81684936</v>
      </c>
      <c r="AN278" s="619">
        <v>0</v>
      </c>
      <c r="AO278" s="619">
        <v>0</v>
      </c>
      <c r="AP278" s="619">
        <v>0</v>
      </c>
      <c r="AQ278" s="619">
        <v>0</v>
      </c>
      <c r="AR278" s="619">
        <v>0</v>
      </c>
      <c r="AS278" s="619">
        <v>0</v>
      </c>
      <c r="AT278" s="619">
        <v>0</v>
      </c>
      <c r="AU278" s="619">
        <v>0</v>
      </c>
      <c r="AV278" s="619">
        <v>0</v>
      </c>
      <c r="AW278" s="619">
        <v>0</v>
      </c>
      <c r="AX278" s="619">
        <v>0</v>
      </c>
      <c r="AY278" s="619">
        <v>0</v>
      </c>
      <c r="AZ278" s="619">
        <v>0</v>
      </c>
      <c r="BA278" s="619">
        <v>0</v>
      </c>
      <c r="BB278" s="619">
        <v>0</v>
      </c>
      <c r="BC278" s="619">
        <v>0</v>
      </c>
      <c r="BD278" s="619">
        <v>0</v>
      </c>
      <c r="BE278" s="619">
        <v>0</v>
      </c>
      <c r="BF278" s="619">
        <v>0</v>
      </c>
      <c r="BG278" s="619">
        <v>0</v>
      </c>
      <c r="BH278" s="619">
        <v>0</v>
      </c>
      <c r="BI278" s="619">
        <v>0</v>
      </c>
      <c r="BJ278" s="619">
        <v>0</v>
      </c>
      <c r="BK278" s="619">
        <v>0</v>
      </c>
      <c r="BL278" s="619">
        <v>0</v>
      </c>
      <c r="BM278" s="619">
        <v>0</v>
      </c>
      <c r="BN278" s="619">
        <v>0</v>
      </c>
      <c r="BO278" s="619">
        <v>0</v>
      </c>
      <c r="BP278" s="619">
        <v>0</v>
      </c>
      <c r="BQ278" s="619">
        <v>0</v>
      </c>
      <c r="BR278" s="619">
        <v>0</v>
      </c>
      <c r="BS278" s="619">
        <v>0</v>
      </c>
      <c r="BT278" s="619">
        <v>0</v>
      </c>
      <c r="BU278" s="619">
        <v>0</v>
      </c>
      <c r="BV278" s="619">
        <v>4903837</v>
      </c>
      <c r="BW278" s="619">
        <v>-2637002</v>
      </c>
      <c r="BX278" s="620" t="s">
        <v>535</v>
      </c>
      <c r="BY278" s="620" t="s">
        <v>580</v>
      </c>
      <c r="BZ278" s="610" t="s">
        <v>535</v>
      </c>
      <c r="CA278" s="611" t="s">
        <v>475</v>
      </c>
      <c r="CB278" s="611" t="s">
        <v>1363</v>
      </c>
      <c r="CC278" s="610" t="s">
        <v>1432</v>
      </c>
    </row>
    <row r="279" spans="1:81" x14ac:dyDescent="0.25">
      <c r="A279" s="610" t="s">
        <v>3385</v>
      </c>
      <c r="B279" s="617" t="s">
        <v>1364</v>
      </c>
      <c r="C279" s="618" t="s">
        <v>1365</v>
      </c>
      <c r="D279" s="619">
        <v>8722021</v>
      </c>
      <c r="E279" s="619">
        <v>0</v>
      </c>
      <c r="F279" s="619">
        <v>8722021</v>
      </c>
      <c r="G279" s="619">
        <v>-4784</v>
      </c>
      <c r="H279" s="619">
        <v>0</v>
      </c>
      <c r="I279" s="619">
        <v>-4784</v>
      </c>
      <c r="J279" s="619">
        <v>-52485</v>
      </c>
      <c r="K279" s="619">
        <v>0</v>
      </c>
      <c r="L279" s="619">
        <v>-52485</v>
      </c>
      <c r="M279" s="619">
        <v>0</v>
      </c>
      <c r="N279" s="619">
        <v>0</v>
      </c>
      <c r="O279" s="619">
        <v>0</v>
      </c>
      <c r="P279" s="619">
        <v>-50945</v>
      </c>
      <c r="Q279" s="619">
        <v>0</v>
      </c>
      <c r="R279" s="619">
        <v>-50945</v>
      </c>
      <c r="S279" s="619">
        <v>79305</v>
      </c>
      <c r="T279" s="619">
        <v>0</v>
      </c>
      <c r="U279" s="619">
        <v>79305</v>
      </c>
      <c r="V279" s="619">
        <v>373528</v>
      </c>
      <c r="W279" s="619">
        <v>0</v>
      </c>
      <c r="X279" s="619">
        <v>373528</v>
      </c>
      <c r="Y279" s="619">
        <v>0</v>
      </c>
      <c r="Z279" s="619">
        <v>0</v>
      </c>
      <c r="AA279" s="619">
        <v>0</v>
      </c>
      <c r="AB279" s="619">
        <v>0</v>
      </c>
      <c r="AC279" s="619">
        <v>0</v>
      </c>
      <c r="AD279" s="619">
        <v>0</v>
      </c>
      <c r="AE279" s="619">
        <v>0</v>
      </c>
      <c r="AF279" s="619">
        <v>0</v>
      </c>
      <c r="AG279" s="619">
        <v>0</v>
      </c>
      <c r="AH279" s="619">
        <v>-227193</v>
      </c>
      <c r="AI279" s="619">
        <v>0</v>
      </c>
      <c r="AJ279" s="619">
        <v>-227193</v>
      </c>
      <c r="AK279" s="619">
        <v>8891932</v>
      </c>
      <c r="AL279" s="619">
        <v>0</v>
      </c>
      <c r="AM279" s="619">
        <v>8891932</v>
      </c>
      <c r="AN279" s="619">
        <v>0</v>
      </c>
      <c r="AO279" s="619">
        <v>0</v>
      </c>
      <c r="AP279" s="619">
        <v>215836</v>
      </c>
      <c r="AQ279" s="619">
        <v>0</v>
      </c>
      <c r="AR279" s="619">
        <v>215836</v>
      </c>
      <c r="AS279" s="619">
        <v>0</v>
      </c>
      <c r="AT279" s="619">
        <v>0</v>
      </c>
      <c r="AU279" s="619">
        <v>0</v>
      </c>
      <c r="AV279" s="619">
        <v>0</v>
      </c>
      <c r="AW279" s="619">
        <v>0</v>
      </c>
      <c r="AX279" s="619">
        <v>0</v>
      </c>
      <c r="AY279" s="619">
        <v>0</v>
      </c>
      <c r="AZ279" s="619">
        <v>0</v>
      </c>
      <c r="BA279" s="619">
        <v>0</v>
      </c>
      <c r="BB279" s="619">
        <v>0</v>
      </c>
      <c r="BC279" s="619">
        <v>0</v>
      </c>
      <c r="BD279" s="619">
        <v>0</v>
      </c>
      <c r="BE279" s="619">
        <v>0</v>
      </c>
      <c r="BF279" s="619">
        <v>0</v>
      </c>
      <c r="BG279" s="619">
        <v>0</v>
      </c>
      <c r="BH279" s="619">
        <v>0</v>
      </c>
      <c r="BI279" s="619">
        <v>0</v>
      </c>
      <c r="BJ279" s="619">
        <v>0</v>
      </c>
      <c r="BK279" s="619">
        <v>0</v>
      </c>
      <c r="BL279" s="619">
        <v>0</v>
      </c>
      <c r="BM279" s="619">
        <v>0</v>
      </c>
      <c r="BN279" s="619">
        <v>0</v>
      </c>
      <c r="BO279" s="619">
        <v>0</v>
      </c>
      <c r="BP279" s="619">
        <v>0</v>
      </c>
      <c r="BQ279" s="619">
        <v>0</v>
      </c>
      <c r="BR279" s="619">
        <v>0</v>
      </c>
      <c r="BS279" s="619">
        <v>0</v>
      </c>
      <c r="BT279" s="619">
        <v>0</v>
      </c>
      <c r="BU279" s="619">
        <v>0</v>
      </c>
      <c r="BV279" s="619">
        <v>1175813</v>
      </c>
      <c r="BW279" s="619">
        <v>-162135</v>
      </c>
      <c r="BX279" s="620" t="s">
        <v>757</v>
      </c>
      <c r="BY279" s="620" t="s">
        <v>758</v>
      </c>
      <c r="BZ279" s="610" t="s">
        <v>474</v>
      </c>
      <c r="CA279" s="611" t="s">
        <v>536</v>
      </c>
      <c r="CB279" s="611" t="s">
        <v>1366</v>
      </c>
      <c r="CC279" s="610" t="s">
        <v>1432</v>
      </c>
    </row>
    <row r="280" spans="1:81" x14ac:dyDescent="0.25">
      <c r="A280" s="610" t="s">
        <v>3385</v>
      </c>
      <c r="B280" s="617" t="s">
        <v>1367</v>
      </c>
      <c r="C280" s="618" t="s">
        <v>1368</v>
      </c>
      <c r="D280" s="619">
        <v>31904418</v>
      </c>
      <c r="E280" s="619">
        <v>0</v>
      </c>
      <c r="F280" s="619">
        <v>31904418</v>
      </c>
      <c r="G280" s="619">
        <v>0</v>
      </c>
      <c r="H280" s="619">
        <v>0</v>
      </c>
      <c r="I280" s="619">
        <v>0</v>
      </c>
      <c r="J280" s="619">
        <v>-97156</v>
      </c>
      <c r="K280" s="619">
        <v>0</v>
      </c>
      <c r="L280" s="619">
        <v>-97156</v>
      </c>
      <c r="M280" s="619">
        <v>0</v>
      </c>
      <c r="N280" s="619">
        <v>0</v>
      </c>
      <c r="O280" s="619">
        <v>0</v>
      </c>
      <c r="P280" s="619">
        <v>-52122</v>
      </c>
      <c r="Q280" s="619">
        <v>0</v>
      </c>
      <c r="R280" s="619">
        <v>-52122</v>
      </c>
      <c r="S280" s="619">
        <v>0</v>
      </c>
      <c r="T280" s="619">
        <v>0</v>
      </c>
      <c r="U280" s="619">
        <v>0</v>
      </c>
      <c r="V280" s="619">
        <v>147617</v>
      </c>
      <c r="W280" s="619">
        <v>0</v>
      </c>
      <c r="X280" s="619">
        <v>147617</v>
      </c>
      <c r="Y280" s="619">
        <v>0</v>
      </c>
      <c r="Z280" s="619">
        <v>0</v>
      </c>
      <c r="AA280" s="619">
        <v>0</v>
      </c>
      <c r="AB280" s="619">
        <v>0</v>
      </c>
      <c r="AC280" s="619">
        <v>0</v>
      </c>
      <c r="AD280" s="619">
        <v>0</v>
      </c>
      <c r="AE280" s="619">
        <v>843931</v>
      </c>
      <c r="AF280" s="619">
        <v>0</v>
      </c>
      <c r="AG280" s="619">
        <v>843931</v>
      </c>
      <c r="AH280" s="619">
        <v>0</v>
      </c>
      <c r="AI280" s="619">
        <v>0</v>
      </c>
      <c r="AJ280" s="619">
        <v>0</v>
      </c>
      <c r="AK280" s="619">
        <v>32843844</v>
      </c>
      <c r="AL280" s="619">
        <v>0</v>
      </c>
      <c r="AM280" s="619">
        <v>32843844</v>
      </c>
      <c r="AN280" s="619">
        <v>0</v>
      </c>
      <c r="AO280" s="619">
        <v>0</v>
      </c>
      <c r="AP280" s="619">
        <v>1059</v>
      </c>
      <c r="AQ280" s="619">
        <v>0</v>
      </c>
      <c r="AR280" s="619">
        <v>1059</v>
      </c>
      <c r="AS280" s="619">
        <v>0</v>
      </c>
      <c r="AT280" s="619">
        <v>0</v>
      </c>
      <c r="AU280" s="619">
        <v>0</v>
      </c>
      <c r="AV280" s="619">
        <v>0</v>
      </c>
      <c r="AW280" s="619">
        <v>0</v>
      </c>
      <c r="AX280" s="619">
        <v>0</v>
      </c>
      <c r="AY280" s="619">
        <v>0</v>
      </c>
      <c r="AZ280" s="619">
        <v>0</v>
      </c>
      <c r="BA280" s="619">
        <v>0</v>
      </c>
      <c r="BB280" s="619">
        <v>0</v>
      </c>
      <c r="BC280" s="619">
        <v>0</v>
      </c>
      <c r="BD280" s="619">
        <v>0</v>
      </c>
      <c r="BE280" s="619">
        <v>0</v>
      </c>
      <c r="BF280" s="619">
        <v>0</v>
      </c>
      <c r="BG280" s="619">
        <v>0</v>
      </c>
      <c r="BH280" s="619">
        <v>0</v>
      </c>
      <c r="BI280" s="619">
        <v>0</v>
      </c>
      <c r="BJ280" s="619">
        <v>0</v>
      </c>
      <c r="BK280" s="619">
        <v>0</v>
      </c>
      <c r="BL280" s="619">
        <v>0</v>
      </c>
      <c r="BM280" s="619">
        <v>0</v>
      </c>
      <c r="BN280" s="619">
        <v>0</v>
      </c>
      <c r="BO280" s="619">
        <v>0</v>
      </c>
      <c r="BP280" s="619">
        <v>0</v>
      </c>
      <c r="BQ280" s="619">
        <v>0</v>
      </c>
      <c r="BR280" s="619">
        <v>0</v>
      </c>
      <c r="BS280" s="619">
        <v>0</v>
      </c>
      <c r="BT280" s="619">
        <v>0</v>
      </c>
      <c r="BU280" s="619">
        <v>0</v>
      </c>
      <c r="BV280" s="619">
        <v>7341630</v>
      </c>
      <c r="BW280" s="619">
        <v>-1366749</v>
      </c>
      <c r="BX280" s="620" t="s">
        <v>630</v>
      </c>
      <c r="BY280" s="620" t="s">
        <v>557</v>
      </c>
      <c r="BZ280" s="610" t="s">
        <v>474</v>
      </c>
      <c r="CA280" s="611" t="s">
        <v>558</v>
      </c>
      <c r="CB280" s="611" t="s">
        <v>1369</v>
      </c>
      <c r="CC280" s="610" t="s">
        <v>1432</v>
      </c>
    </row>
    <row r="281" spans="1:81" x14ac:dyDescent="0.25">
      <c r="A281" s="610" t="s">
        <v>3385</v>
      </c>
      <c r="B281" s="617" t="s">
        <v>1370</v>
      </c>
      <c r="C281" s="618" t="s">
        <v>1371</v>
      </c>
      <c r="D281" s="619">
        <v>17266224</v>
      </c>
      <c r="E281" s="619">
        <v>0</v>
      </c>
      <c r="F281" s="619">
        <v>17266224</v>
      </c>
      <c r="G281" s="619">
        <v>-11451</v>
      </c>
      <c r="H281" s="619">
        <v>0</v>
      </c>
      <c r="I281" s="619">
        <v>-11451</v>
      </c>
      <c r="J281" s="619">
        <v>-245807</v>
      </c>
      <c r="K281" s="619">
        <v>0</v>
      </c>
      <c r="L281" s="619">
        <v>-245807</v>
      </c>
      <c r="M281" s="619">
        <v>0</v>
      </c>
      <c r="N281" s="619">
        <v>0</v>
      </c>
      <c r="O281" s="619">
        <v>0</v>
      </c>
      <c r="P281" s="619">
        <v>-492279</v>
      </c>
      <c r="Q281" s="619">
        <v>0</v>
      </c>
      <c r="R281" s="619">
        <v>-492279</v>
      </c>
      <c r="S281" s="619">
        <v>0</v>
      </c>
      <c r="T281" s="619">
        <v>0</v>
      </c>
      <c r="U281" s="619">
        <v>0</v>
      </c>
      <c r="V281" s="619">
        <v>1087618</v>
      </c>
      <c r="W281" s="619">
        <v>0</v>
      </c>
      <c r="X281" s="619">
        <v>1087618</v>
      </c>
      <c r="Y281" s="619">
        <v>0</v>
      </c>
      <c r="Z281" s="619">
        <v>0</v>
      </c>
      <c r="AA281" s="619">
        <v>0</v>
      </c>
      <c r="AB281" s="619">
        <v>0</v>
      </c>
      <c r="AC281" s="619">
        <v>0</v>
      </c>
      <c r="AD281" s="619">
        <v>0</v>
      </c>
      <c r="AE281" s="619">
        <v>59049</v>
      </c>
      <c r="AF281" s="619">
        <v>0</v>
      </c>
      <c r="AG281" s="619">
        <v>59049</v>
      </c>
      <c r="AH281" s="619">
        <v>-438694</v>
      </c>
      <c r="AI281" s="619">
        <v>0</v>
      </c>
      <c r="AJ281" s="619">
        <v>-438694</v>
      </c>
      <c r="AK281" s="619">
        <v>17470467</v>
      </c>
      <c r="AL281" s="619">
        <v>0</v>
      </c>
      <c r="AM281" s="619">
        <v>17470467</v>
      </c>
      <c r="AN281" s="619">
        <v>0</v>
      </c>
      <c r="AO281" s="619">
        <v>0</v>
      </c>
      <c r="AP281" s="619">
        <v>263992</v>
      </c>
      <c r="AQ281" s="619">
        <v>0</v>
      </c>
      <c r="AR281" s="619">
        <v>263992</v>
      </c>
      <c r="AS281" s="619">
        <v>0</v>
      </c>
      <c r="AT281" s="619">
        <v>0</v>
      </c>
      <c r="AU281" s="619">
        <v>0</v>
      </c>
      <c r="AV281" s="619">
        <v>0</v>
      </c>
      <c r="AW281" s="619">
        <v>0</v>
      </c>
      <c r="AX281" s="619">
        <v>0</v>
      </c>
      <c r="AY281" s="619">
        <v>0</v>
      </c>
      <c r="AZ281" s="619">
        <v>0</v>
      </c>
      <c r="BA281" s="619">
        <v>0</v>
      </c>
      <c r="BB281" s="619">
        <v>0</v>
      </c>
      <c r="BC281" s="619">
        <v>0</v>
      </c>
      <c r="BD281" s="619">
        <v>0</v>
      </c>
      <c r="BE281" s="619">
        <v>0</v>
      </c>
      <c r="BF281" s="619">
        <v>0</v>
      </c>
      <c r="BG281" s="619">
        <v>0</v>
      </c>
      <c r="BH281" s="619">
        <v>0</v>
      </c>
      <c r="BI281" s="619">
        <v>0</v>
      </c>
      <c r="BJ281" s="619">
        <v>0</v>
      </c>
      <c r="BK281" s="619">
        <v>0</v>
      </c>
      <c r="BL281" s="619">
        <v>0</v>
      </c>
      <c r="BM281" s="619">
        <v>0</v>
      </c>
      <c r="BN281" s="619">
        <v>0</v>
      </c>
      <c r="BO281" s="619">
        <v>0</v>
      </c>
      <c r="BP281" s="619">
        <v>0</v>
      </c>
      <c r="BQ281" s="619">
        <v>0</v>
      </c>
      <c r="BR281" s="619">
        <v>0</v>
      </c>
      <c r="BS281" s="619">
        <v>0</v>
      </c>
      <c r="BT281" s="619">
        <v>0</v>
      </c>
      <c r="BU281" s="619">
        <v>0</v>
      </c>
      <c r="BV281" s="619">
        <v>2143594</v>
      </c>
      <c r="BW281" s="619">
        <v>-1162831</v>
      </c>
      <c r="BX281" s="620" t="s">
        <v>572</v>
      </c>
      <c r="BY281" s="620" t="s">
        <v>473</v>
      </c>
      <c r="BZ281" s="610" t="s">
        <v>474</v>
      </c>
      <c r="CA281" s="611" t="s">
        <v>481</v>
      </c>
      <c r="CB281" s="611" t="s">
        <v>1372</v>
      </c>
      <c r="CC281" s="610" t="s">
        <v>1432</v>
      </c>
    </row>
    <row r="282" spans="1:81" x14ac:dyDescent="0.25">
      <c r="A282" s="610" t="s">
        <v>3385</v>
      </c>
      <c r="B282" s="617" t="s">
        <v>1373</v>
      </c>
      <c r="C282" s="618" t="s">
        <v>1374</v>
      </c>
      <c r="D282" s="619">
        <v>192962724</v>
      </c>
      <c r="E282" s="619">
        <v>4648427</v>
      </c>
      <c r="F282" s="619">
        <v>197611151</v>
      </c>
      <c r="G282" s="619">
        <v>-110277</v>
      </c>
      <c r="H282" s="619">
        <v>0</v>
      </c>
      <c r="I282" s="619">
        <v>-110277</v>
      </c>
      <c r="J282" s="619">
        <v>-41151</v>
      </c>
      <c r="K282" s="619">
        <v>0</v>
      </c>
      <c r="L282" s="619">
        <v>-41151</v>
      </c>
      <c r="M282" s="619">
        <v>0</v>
      </c>
      <c r="N282" s="619">
        <v>0</v>
      </c>
      <c r="O282" s="619">
        <v>0</v>
      </c>
      <c r="P282" s="619">
        <v>-1321890</v>
      </c>
      <c r="Q282" s="619">
        <v>0</v>
      </c>
      <c r="R282" s="619">
        <v>-1321890</v>
      </c>
      <c r="S282" s="619">
        <v>780568</v>
      </c>
      <c r="T282" s="619">
        <v>0</v>
      </c>
      <c r="U282" s="619">
        <v>780568</v>
      </c>
      <c r="V282" s="619">
        <v>5629364</v>
      </c>
      <c r="W282" s="619">
        <v>0</v>
      </c>
      <c r="X282" s="619">
        <v>5629364</v>
      </c>
      <c r="Y282" s="619">
        <v>0</v>
      </c>
      <c r="Z282" s="619">
        <v>0</v>
      </c>
      <c r="AA282" s="619">
        <v>0</v>
      </c>
      <c r="AB282" s="619">
        <v>-146801</v>
      </c>
      <c r="AC282" s="619">
        <v>0</v>
      </c>
      <c r="AD282" s="619">
        <v>-146801</v>
      </c>
      <c r="AE282" s="619">
        <v>9135665</v>
      </c>
      <c r="AF282" s="619">
        <v>0</v>
      </c>
      <c r="AG282" s="619">
        <v>9135665</v>
      </c>
      <c r="AH282" s="619">
        <v>-21620390</v>
      </c>
      <c r="AI282" s="619">
        <v>0</v>
      </c>
      <c r="AJ282" s="619">
        <v>-21620390</v>
      </c>
      <c r="AK282" s="619">
        <v>185308963</v>
      </c>
      <c r="AL282" s="619">
        <v>4648427</v>
      </c>
      <c r="AM282" s="619">
        <v>189957390</v>
      </c>
      <c r="AN282" s="619">
        <v>4648427</v>
      </c>
      <c r="AO282" s="619">
        <v>4648427</v>
      </c>
      <c r="AP282" s="619">
        <v>1680527</v>
      </c>
      <c r="AQ282" s="619">
        <v>0</v>
      </c>
      <c r="AR282" s="619">
        <v>1680527</v>
      </c>
      <c r="AS282" s="619">
        <v>0</v>
      </c>
      <c r="AT282" s="619">
        <v>0</v>
      </c>
      <c r="AU282" s="619">
        <v>0</v>
      </c>
      <c r="AV282" s="619">
        <v>439627</v>
      </c>
      <c r="AW282" s="619">
        <v>439627</v>
      </c>
      <c r="AX282" s="619">
        <v>3932406</v>
      </c>
      <c r="AY282" s="619">
        <v>3932406</v>
      </c>
      <c r="AZ282" s="619">
        <v>1155648</v>
      </c>
      <c r="BA282" s="619">
        <v>0</v>
      </c>
      <c r="BB282" s="619">
        <v>0</v>
      </c>
      <c r="BC282" s="619">
        <v>0</v>
      </c>
      <c r="BD282" s="619">
        <v>0</v>
      </c>
      <c r="BE282" s="619">
        <v>326951</v>
      </c>
      <c r="BF282" s="619">
        <v>326951</v>
      </c>
      <c r="BG282" s="619">
        <v>0</v>
      </c>
      <c r="BH282" s="619">
        <v>0</v>
      </c>
      <c r="BI282" s="619">
        <v>0</v>
      </c>
      <c r="BJ282" s="619">
        <v>326951</v>
      </c>
      <c r="BK282" s="619">
        <v>326951</v>
      </c>
      <c r="BL282" s="619">
        <v>0</v>
      </c>
      <c r="BM282" s="619">
        <v>0</v>
      </c>
      <c r="BN282" s="619">
        <v>0</v>
      </c>
      <c r="BO282" s="619">
        <v>0</v>
      </c>
      <c r="BP282" s="619">
        <v>0</v>
      </c>
      <c r="BQ282" s="619">
        <v>0</v>
      </c>
      <c r="BR282" s="619">
        <v>0</v>
      </c>
      <c r="BS282" s="619">
        <v>0</v>
      </c>
      <c r="BT282" s="619">
        <v>0</v>
      </c>
      <c r="BU282" s="619">
        <v>0</v>
      </c>
      <c r="BV282" s="619">
        <v>9454603</v>
      </c>
      <c r="BW282" s="619">
        <v>-7702410</v>
      </c>
      <c r="BX282" s="620" t="s">
        <v>535</v>
      </c>
      <c r="BY282" s="620" t="s">
        <v>1050</v>
      </c>
      <c r="BZ282" s="610" t="s">
        <v>535</v>
      </c>
      <c r="CA282" s="611" t="s">
        <v>481</v>
      </c>
      <c r="CB282" s="611" t="s">
        <v>1375</v>
      </c>
      <c r="CC282" s="610" t="s">
        <v>3368</v>
      </c>
    </row>
    <row r="283" spans="1:81" x14ac:dyDescent="0.25">
      <c r="A283" s="610" t="s">
        <v>3385</v>
      </c>
      <c r="B283" s="617" t="s">
        <v>1376</v>
      </c>
      <c r="C283" s="618" t="s">
        <v>1377</v>
      </c>
      <c r="D283" s="619">
        <v>37059452</v>
      </c>
      <c r="E283" s="619">
        <v>0</v>
      </c>
      <c r="F283" s="619">
        <v>37059452</v>
      </c>
      <c r="G283" s="619">
        <v>-42033</v>
      </c>
      <c r="H283" s="619">
        <v>0</v>
      </c>
      <c r="I283" s="619">
        <v>-42033</v>
      </c>
      <c r="J283" s="619">
        <v>-263518</v>
      </c>
      <c r="K283" s="619">
        <v>0</v>
      </c>
      <c r="L283" s="619">
        <v>-263518</v>
      </c>
      <c r="M283" s="619">
        <v>0</v>
      </c>
      <c r="N283" s="619">
        <v>0</v>
      </c>
      <c r="O283" s="619">
        <v>0</v>
      </c>
      <c r="P283" s="619">
        <v>-145357</v>
      </c>
      <c r="Q283" s="619">
        <v>0</v>
      </c>
      <c r="R283" s="619">
        <v>-145357</v>
      </c>
      <c r="S283" s="619">
        <v>0</v>
      </c>
      <c r="T283" s="619">
        <v>0</v>
      </c>
      <c r="U283" s="619">
        <v>0</v>
      </c>
      <c r="V283" s="619">
        <v>760415</v>
      </c>
      <c r="W283" s="619">
        <v>0</v>
      </c>
      <c r="X283" s="619">
        <v>760415</v>
      </c>
      <c r="Y283" s="619">
        <v>0</v>
      </c>
      <c r="Z283" s="619">
        <v>0</v>
      </c>
      <c r="AA283" s="619">
        <v>0</v>
      </c>
      <c r="AB283" s="619">
        <v>127930</v>
      </c>
      <c r="AC283" s="619">
        <v>0</v>
      </c>
      <c r="AD283" s="619">
        <v>127930</v>
      </c>
      <c r="AE283" s="619">
        <v>-596330</v>
      </c>
      <c r="AF283" s="619">
        <v>0</v>
      </c>
      <c r="AG283" s="619">
        <v>-596330</v>
      </c>
      <c r="AH283" s="619">
        <v>-647216</v>
      </c>
      <c r="AI283" s="619">
        <v>0</v>
      </c>
      <c r="AJ283" s="619">
        <v>-647216</v>
      </c>
      <c r="AK283" s="619">
        <v>36516861</v>
      </c>
      <c r="AL283" s="619">
        <v>0</v>
      </c>
      <c r="AM283" s="619">
        <v>36516861</v>
      </c>
      <c r="AN283" s="619">
        <v>0</v>
      </c>
      <c r="AO283" s="619">
        <v>0</v>
      </c>
      <c r="AP283" s="619">
        <v>271541</v>
      </c>
      <c r="AQ283" s="619">
        <v>0</v>
      </c>
      <c r="AR283" s="619">
        <v>271541</v>
      </c>
      <c r="AS283" s="619">
        <v>0</v>
      </c>
      <c r="AT283" s="619">
        <v>0</v>
      </c>
      <c r="AU283" s="619">
        <v>0</v>
      </c>
      <c r="AV283" s="619">
        <v>0</v>
      </c>
      <c r="AW283" s="619">
        <v>0</v>
      </c>
      <c r="AX283" s="619">
        <v>0</v>
      </c>
      <c r="AY283" s="619">
        <v>0</v>
      </c>
      <c r="AZ283" s="619">
        <v>0</v>
      </c>
      <c r="BA283" s="619">
        <v>0</v>
      </c>
      <c r="BB283" s="619">
        <v>0</v>
      </c>
      <c r="BC283" s="619">
        <v>0</v>
      </c>
      <c r="BD283" s="619">
        <v>0</v>
      </c>
      <c r="BE283" s="619">
        <v>0</v>
      </c>
      <c r="BF283" s="619">
        <v>0</v>
      </c>
      <c r="BG283" s="619">
        <v>0</v>
      </c>
      <c r="BH283" s="619">
        <v>0</v>
      </c>
      <c r="BI283" s="619">
        <v>0</v>
      </c>
      <c r="BJ283" s="619">
        <v>0</v>
      </c>
      <c r="BK283" s="619">
        <v>0</v>
      </c>
      <c r="BL283" s="619">
        <v>0</v>
      </c>
      <c r="BM283" s="619">
        <v>0</v>
      </c>
      <c r="BN283" s="619">
        <v>0</v>
      </c>
      <c r="BO283" s="619">
        <v>0</v>
      </c>
      <c r="BP283" s="619">
        <v>0</v>
      </c>
      <c r="BQ283" s="619">
        <v>0</v>
      </c>
      <c r="BR283" s="619">
        <v>0</v>
      </c>
      <c r="BS283" s="619">
        <v>0</v>
      </c>
      <c r="BT283" s="619">
        <v>0</v>
      </c>
      <c r="BU283" s="619">
        <v>0</v>
      </c>
      <c r="BV283" s="619">
        <v>2448436</v>
      </c>
      <c r="BW283" s="619">
        <v>-900092</v>
      </c>
      <c r="BX283" s="620" t="s">
        <v>673</v>
      </c>
      <c r="BY283" s="620" t="s">
        <v>473</v>
      </c>
      <c r="BZ283" s="610" t="s">
        <v>474</v>
      </c>
      <c r="CA283" s="611" t="s">
        <v>475</v>
      </c>
      <c r="CB283" s="611" t="s">
        <v>1378</v>
      </c>
      <c r="CC283" s="610" t="s">
        <v>1432</v>
      </c>
    </row>
    <row r="284" spans="1:81" x14ac:dyDescent="0.25">
      <c r="A284" s="610" t="s">
        <v>3385</v>
      </c>
      <c r="B284" s="617" t="s">
        <v>1379</v>
      </c>
      <c r="C284" s="618" t="s">
        <v>1380</v>
      </c>
      <c r="D284" s="619">
        <v>72366815</v>
      </c>
      <c r="E284" s="619">
        <v>2125707</v>
      </c>
      <c r="F284" s="619">
        <v>74492522</v>
      </c>
      <c r="G284" s="619">
        <v>-41958</v>
      </c>
      <c r="H284" s="619">
        <v>0</v>
      </c>
      <c r="I284" s="619">
        <v>-41958</v>
      </c>
      <c r="J284" s="619">
        <v>-219885</v>
      </c>
      <c r="K284" s="619">
        <v>0</v>
      </c>
      <c r="L284" s="619">
        <v>-219885</v>
      </c>
      <c r="M284" s="619">
        <v>0</v>
      </c>
      <c r="N284" s="619">
        <v>0</v>
      </c>
      <c r="O284" s="619">
        <v>0</v>
      </c>
      <c r="P284" s="619">
        <v>-798825</v>
      </c>
      <c r="Q284" s="619">
        <v>0</v>
      </c>
      <c r="R284" s="619">
        <v>-798825</v>
      </c>
      <c r="S284" s="619">
        <v>0</v>
      </c>
      <c r="T284" s="619">
        <v>0</v>
      </c>
      <c r="U284" s="619">
        <v>0</v>
      </c>
      <c r="V284" s="619">
        <v>421449</v>
      </c>
      <c r="W284" s="619">
        <v>0</v>
      </c>
      <c r="X284" s="619">
        <v>421449</v>
      </c>
      <c r="Y284" s="619">
        <v>0</v>
      </c>
      <c r="Z284" s="619">
        <v>0</v>
      </c>
      <c r="AA284" s="619">
        <v>0</v>
      </c>
      <c r="AB284" s="619">
        <v>147811</v>
      </c>
      <c r="AC284" s="619">
        <v>0</v>
      </c>
      <c r="AD284" s="619">
        <v>147811</v>
      </c>
      <c r="AE284" s="619">
        <v>2428518</v>
      </c>
      <c r="AF284" s="619">
        <v>0</v>
      </c>
      <c r="AG284" s="619">
        <v>2428518</v>
      </c>
      <c r="AH284" s="619">
        <v>-3149850</v>
      </c>
      <c r="AI284" s="619">
        <v>0</v>
      </c>
      <c r="AJ284" s="619">
        <v>-3149850</v>
      </c>
      <c r="AK284" s="619">
        <v>71373960</v>
      </c>
      <c r="AL284" s="619">
        <v>2125707</v>
      </c>
      <c r="AM284" s="619">
        <v>73499667</v>
      </c>
      <c r="AN284" s="619">
        <v>2125707</v>
      </c>
      <c r="AO284" s="619">
        <v>2125707</v>
      </c>
      <c r="AP284" s="619">
        <v>629483</v>
      </c>
      <c r="AQ284" s="619">
        <v>0</v>
      </c>
      <c r="AR284" s="619">
        <v>629483</v>
      </c>
      <c r="AS284" s="619">
        <v>0</v>
      </c>
      <c r="AT284" s="619">
        <v>0</v>
      </c>
      <c r="AU284" s="619">
        <v>0</v>
      </c>
      <c r="AV284" s="619">
        <v>3247</v>
      </c>
      <c r="AW284" s="619">
        <v>3247</v>
      </c>
      <c r="AX284" s="619">
        <v>0</v>
      </c>
      <c r="AY284" s="619">
        <v>0</v>
      </c>
      <c r="AZ284" s="619">
        <v>2128954</v>
      </c>
      <c r="BA284" s="619">
        <v>0</v>
      </c>
      <c r="BB284" s="619">
        <v>0</v>
      </c>
      <c r="BC284" s="619">
        <v>0</v>
      </c>
      <c r="BD284" s="619">
        <v>0</v>
      </c>
      <c r="BE284" s="619">
        <v>73941</v>
      </c>
      <c r="BF284" s="619">
        <v>73941</v>
      </c>
      <c r="BG284" s="619">
        <v>0</v>
      </c>
      <c r="BH284" s="619">
        <v>0</v>
      </c>
      <c r="BI284" s="619">
        <v>0</v>
      </c>
      <c r="BJ284" s="619">
        <v>73941</v>
      </c>
      <c r="BK284" s="619">
        <v>73941</v>
      </c>
      <c r="BL284" s="619">
        <v>0</v>
      </c>
      <c r="BM284" s="619">
        <v>0</v>
      </c>
      <c r="BN284" s="619">
        <v>0</v>
      </c>
      <c r="BO284" s="619">
        <v>0</v>
      </c>
      <c r="BP284" s="619">
        <v>0</v>
      </c>
      <c r="BQ284" s="619">
        <v>0</v>
      </c>
      <c r="BR284" s="619">
        <v>0</v>
      </c>
      <c r="BS284" s="619">
        <v>0</v>
      </c>
      <c r="BT284" s="619">
        <v>0</v>
      </c>
      <c r="BU284" s="619">
        <v>0</v>
      </c>
      <c r="BV284" s="619">
        <v>4066023</v>
      </c>
      <c r="BW284" s="619">
        <v>-1888211</v>
      </c>
      <c r="BX284" s="620" t="s">
        <v>498</v>
      </c>
      <c r="BY284" s="620" t="s">
        <v>473</v>
      </c>
      <c r="BZ284" s="610" t="s">
        <v>474</v>
      </c>
      <c r="CA284" s="611" t="s">
        <v>499</v>
      </c>
      <c r="CB284" s="611" t="s">
        <v>1381</v>
      </c>
      <c r="CC284" s="610" t="s">
        <v>1432</v>
      </c>
    </row>
    <row r="285" spans="1:81" x14ac:dyDescent="0.25">
      <c r="A285" s="610" t="s">
        <v>3385</v>
      </c>
      <c r="B285" s="617" t="s">
        <v>1382</v>
      </c>
      <c r="C285" s="618" t="s">
        <v>1383</v>
      </c>
      <c r="D285" s="619">
        <v>1808096815</v>
      </c>
      <c r="E285" s="619">
        <v>0</v>
      </c>
      <c r="F285" s="619">
        <v>1808096815</v>
      </c>
      <c r="G285" s="619">
        <v>-2192175</v>
      </c>
      <c r="H285" s="619">
        <v>0</v>
      </c>
      <c r="I285" s="619">
        <v>-2192175</v>
      </c>
      <c r="J285" s="619">
        <v>-43122276</v>
      </c>
      <c r="K285" s="619">
        <v>0</v>
      </c>
      <c r="L285" s="619">
        <v>-43122276</v>
      </c>
      <c r="M285" s="619">
        <v>0</v>
      </c>
      <c r="N285" s="619">
        <v>0</v>
      </c>
      <c r="O285" s="619">
        <v>0</v>
      </c>
      <c r="P285" s="619">
        <v>-23970452</v>
      </c>
      <c r="Q285" s="619">
        <v>0</v>
      </c>
      <c r="R285" s="619">
        <v>-23970452</v>
      </c>
      <c r="S285" s="619">
        <v>4083709</v>
      </c>
      <c r="T285" s="619">
        <v>0</v>
      </c>
      <c r="U285" s="619">
        <v>4083709</v>
      </c>
      <c r="V285" s="619">
        <v>191904723</v>
      </c>
      <c r="W285" s="619">
        <v>0</v>
      </c>
      <c r="X285" s="619">
        <v>191904723</v>
      </c>
      <c r="Y285" s="619">
        <v>0</v>
      </c>
      <c r="Z285" s="619">
        <v>0</v>
      </c>
      <c r="AA285" s="619">
        <v>0</v>
      </c>
      <c r="AB285" s="619">
        <v>-2307123</v>
      </c>
      <c r="AC285" s="619">
        <v>0</v>
      </c>
      <c r="AD285" s="619">
        <v>-2307123</v>
      </c>
      <c r="AE285" s="619">
        <v>96160587</v>
      </c>
      <c r="AF285" s="619">
        <v>0</v>
      </c>
      <c r="AG285" s="619">
        <v>96160587</v>
      </c>
      <c r="AH285" s="619">
        <v>-52633683</v>
      </c>
      <c r="AI285" s="619">
        <v>0</v>
      </c>
      <c r="AJ285" s="619">
        <v>-52633683</v>
      </c>
      <c r="AK285" s="619">
        <v>2019142401</v>
      </c>
      <c r="AL285" s="619">
        <v>0</v>
      </c>
      <c r="AM285" s="619">
        <v>2019142401</v>
      </c>
      <c r="AN285" s="619">
        <v>0</v>
      </c>
      <c r="AO285" s="619">
        <v>0</v>
      </c>
      <c r="AP285" s="619">
        <v>0</v>
      </c>
      <c r="AQ285" s="619">
        <v>0</v>
      </c>
      <c r="AR285" s="619">
        <v>0</v>
      </c>
      <c r="AS285" s="619">
        <v>0</v>
      </c>
      <c r="AT285" s="619">
        <v>0</v>
      </c>
      <c r="AU285" s="619">
        <v>0</v>
      </c>
      <c r="AV285" s="619">
        <v>0</v>
      </c>
      <c r="AW285" s="619">
        <v>0</v>
      </c>
      <c r="AX285" s="619">
        <v>0</v>
      </c>
      <c r="AY285" s="619">
        <v>0</v>
      </c>
      <c r="AZ285" s="619">
        <v>0</v>
      </c>
      <c r="BA285" s="619">
        <v>0</v>
      </c>
      <c r="BB285" s="619">
        <v>0</v>
      </c>
      <c r="BC285" s="619">
        <v>0</v>
      </c>
      <c r="BD285" s="619">
        <v>0</v>
      </c>
      <c r="BE285" s="619">
        <v>0</v>
      </c>
      <c r="BF285" s="619">
        <v>0</v>
      </c>
      <c r="BG285" s="619">
        <v>0</v>
      </c>
      <c r="BH285" s="619">
        <v>0</v>
      </c>
      <c r="BI285" s="619">
        <v>0</v>
      </c>
      <c r="BJ285" s="619">
        <v>0</v>
      </c>
      <c r="BK285" s="619">
        <v>0</v>
      </c>
      <c r="BL285" s="619">
        <v>0</v>
      </c>
      <c r="BM285" s="619">
        <v>0</v>
      </c>
      <c r="BN285" s="619">
        <v>0</v>
      </c>
      <c r="BO285" s="619">
        <v>0</v>
      </c>
      <c r="BP285" s="619">
        <v>0</v>
      </c>
      <c r="BQ285" s="619">
        <v>0</v>
      </c>
      <c r="BR285" s="619">
        <v>0</v>
      </c>
      <c r="BS285" s="619">
        <v>0</v>
      </c>
      <c r="BT285" s="619">
        <v>0</v>
      </c>
      <c r="BU285" s="619">
        <v>0</v>
      </c>
      <c r="BV285" s="619">
        <v>129065201</v>
      </c>
      <c r="BW285" s="619">
        <v>-229105912</v>
      </c>
      <c r="BX285" s="620" t="s">
        <v>503</v>
      </c>
      <c r="BY285" s="620" t="s">
        <v>504</v>
      </c>
      <c r="BZ285" s="610" t="s">
        <v>645</v>
      </c>
      <c r="CA285" s="611" t="s">
        <v>506</v>
      </c>
      <c r="CB285" s="611" t="s">
        <v>1384</v>
      </c>
      <c r="CC285" s="610" t="s">
        <v>1432</v>
      </c>
    </row>
    <row r="286" spans="1:81" x14ac:dyDescent="0.25">
      <c r="A286" s="610" t="s">
        <v>3385</v>
      </c>
      <c r="B286" s="617" t="s">
        <v>1385</v>
      </c>
      <c r="C286" s="618" t="s">
        <v>1386</v>
      </c>
      <c r="D286" s="619">
        <v>79890722</v>
      </c>
      <c r="E286" s="619">
        <v>0</v>
      </c>
      <c r="F286" s="619">
        <v>79890722</v>
      </c>
      <c r="G286" s="619">
        <v>-66677</v>
      </c>
      <c r="H286" s="619">
        <v>0</v>
      </c>
      <c r="I286" s="619">
        <v>-66677</v>
      </c>
      <c r="J286" s="619">
        <v>-71560</v>
      </c>
      <c r="K286" s="619">
        <v>0</v>
      </c>
      <c r="L286" s="619">
        <v>-71560</v>
      </c>
      <c r="M286" s="619">
        <v>887</v>
      </c>
      <c r="N286" s="619">
        <v>0</v>
      </c>
      <c r="O286" s="619">
        <v>887</v>
      </c>
      <c r="P286" s="619">
        <v>-147696</v>
      </c>
      <c r="Q286" s="619">
        <v>0</v>
      </c>
      <c r="R286" s="619">
        <v>-147696</v>
      </c>
      <c r="S286" s="619">
        <v>0</v>
      </c>
      <c r="T286" s="619">
        <v>0</v>
      </c>
      <c r="U286" s="619">
        <v>0</v>
      </c>
      <c r="V286" s="619">
        <v>1741228</v>
      </c>
      <c r="W286" s="619">
        <v>0</v>
      </c>
      <c r="X286" s="619">
        <v>1741228</v>
      </c>
      <c r="Y286" s="619">
        <v>0</v>
      </c>
      <c r="Z286" s="619">
        <v>0</v>
      </c>
      <c r="AA286" s="619">
        <v>0</v>
      </c>
      <c r="AB286" s="619">
        <v>23524</v>
      </c>
      <c r="AC286" s="619">
        <v>0</v>
      </c>
      <c r="AD286" s="619">
        <v>23524</v>
      </c>
      <c r="AE286" s="619">
        <v>-598533</v>
      </c>
      <c r="AF286" s="619">
        <v>0</v>
      </c>
      <c r="AG286" s="619">
        <v>-598533</v>
      </c>
      <c r="AH286" s="619">
        <v>-1773824</v>
      </c>
      <c r="AI286" s="619">
        <v>0</v>
      </c>
      <c r="AJ286" s="619">
        <v>-1773824</v>
      </c>
      <c r="AK286" s="619">
        <v>79069631</v>
      </c>
      <c r="AL286" s="619">
        <v>0</v>
      </c>
      <c r="AM286" s="619">
        <v>79069631</v>
      </c>
      <c r="AN286" s="619">
        <v>0</v>
      </c>
      <c r="AO286" s="619">
        <v>0</v>
      </c>
      <c r="AP286" s="619">
        <v>263782</v>
      </c>
      <c r="AQ286" s="619">
        <v>0</v>
      </c>
      <c r="AR286" s="619">
        <v>263782</v>
      </c>
      <c r="AS286" s="619">
        <v>0</v>
      </c>
      <c r="AT286" s="619">
        <v>0</v>
      </c>
      <c r="AU286" s="619">
        <v>0</v>
      </c>
      <c r="AV286" s="619">
        <v>0</v>
      </c>
      <c r="AW286" s="619">
        <v>0</v>
      </c>
      <c r="AX286" s="619">
        <v>0</v>
      </c>
      <c r="AY286" s="619">
        <v>0</v>
      </c>
      <c r="AZ286" s="619">
        <v>0</v>
      </c>
      <c r="BA286" s="619">
        <v>0</v>
      </c>
      <c r="BB286" s="619">
        <v>0</v>
      </c>
      <c r="BC286" s="619">
        <v>0</v>
      </c>
      <c r="BD286" s="619">
        <v>0</v>
      </c>
      <c r="BE286" s="619">
        <v>0</v>
      </c>
      <c r="BF286" s="619">
        <v>0</v>
      </c>
      <c r="BG286" s="619">
        <v>0</v>
      </c>
      <c r="BH286" s="619">
        <v>0</v>
      </c>
      <c r="BI286" s="619">
        <v>0</v>
      </c>
      <c r="BJ286" s="619">
        <v>0</v>
      </c>
      <c r="BK286" s="619">
        <v>0</v>
      </c>
      <c r="BL286" s="619">
        <v>0</v>
      </c>
      <c r="BM286" s="619">
        <v>0</v>
      </c>
      <c r="BN286" s="619">
        <v>0</v>
      </c>
      <c r="BO286" s="619">
        <v>0</v>
      </c>
      <c r="BP286" s="619">
        <v>0</v>
      </c>
      <c r="BQ286" s="619">
        <v>0</v>
      </c>
      <c r="BR286" s="619">
        <v>0</v>
      </c>
      <c r="BS286" s="619">
        <v>0</v>
      </c>
      <c r="BT286" s="619">
        <v>0</v>
      </c>
      <c r="BU286" s="619">
        <v>0</v>
      </c>
      <c r="BV286" s="619">
        <v>16640001</v>
      </c>
      <c r="BW286" s="619">
        <v>-2664355</v>
      </c>
      <c r="BX286" s="620" t="s">
        <v>535</v>
      </c>
      <c r="BY286" s="620" t="s">
        <v>715</v>
      </c>
      <c r="BZ286" s="610" t="s">
        <v>535</v>
      </c>
      <c r="CA286" s="611" t="s">
        <v>558</v>
      </c>
      <c r="CB286" s="611" t="s">
        <v>1387</v>
      </c>
      <c r="CC286" s="610" t="s">
        <v>1432</v>
      </c>
    </row>
    <row r="287" spans="1:81" x14ac:dyDescent="0.25">
      <c r="A287" s="610" t="s">
        <v>3385</v>
      </c>
      <c r="B287" s="617" t="s">
        <v>1388</v>
      </c>
      <c r="C287" s="618" t="s">
        <v>1389</v>
      </c>
      <c r="D287" s="619">
        <v>74244634</v>
      </c>
      <c r="E287" s="619">
        <v>0</v>
      </c>
      <c r="F287" s="619">
        <v>74244634</v>
      </c>
      <c r="G287" s="619">
        <v>-25541</v>
      </c>
      <c r="H287" s="619">
        <v>0</v>
      </c>
      <c r="I287" s="619">
        <v>-25541</v>
      </c>
      <c r="J287" s="619">
        <v>-208890</v>
      </c>
      <c r="K287" s="619">
        <v>0</v>
      </c>
      <c r="L287" s="619">
        <v>-208890</v>
      </c>
      <c r="M287" s="619">
        <v>0</v>
      </c>
      <c r="N287" s="619">
        <v>0</v>
      </c>
      <c r="O287" s="619">
        <v>0</v>
      </c>
      <c r="P287" s="619">
        <v>-725970</v>
      </c>
      <c r="Q287" s="619">
        <v>0</v>
      </c>
      <c r="R287" s="619">
        <v>-725970</v>
      </c>
      <c r="S287" s="619">
        <v>0</v>
      </c>
      <c r="T287" s="619">
        <v>0</v>
      </c>
      <c r="U287" s="619">
        <v>0</v>
      </c>
      <c r="V287" s="619">
        <v>1455375</v>
      </c>
      <c r="W287" s="619">
        <v>0</v>
      </c>
      <c r="X287" s="619">
        <v>1455375</v>
      </c>
      <c r="Y287" s="619">
        <v>0</v>
      </c>
      <c r="Z287" s="619">
        <v>0</v>
      </c>
      <c r="AA287" s="619">
        <v>0</v>
      </c>
      <c r="AB287" s="619">
        <v>0</v>
      </c>
      <c r="AC287" s="619">
        <v>0</v>
      </c>
      <c r="AD287" s="619">
        <v>0</v>
      </c>
      <c r="AE287" s="619">
        <v>0</v>
      </c>
      <c r="AF287" s="619">
        <v>0</v>
      </c>
      <c r="AG287" s="619">
        <v>0</v>
      </c>
      <c r="AH287" s="619">
        <v>-776646</v>
      </c>
      <c r="AI287" s="619">
        <v>0</v>
      </c>
      <c r="AJ287" s="619">
        <v>-776646</v>
      </c>
      <c r="AK287" s="619">
        <v>74171852</v>
      </c>
      <c r="AL287" s="619">
        <v>0</v>
      </c>
      <c r="AM287" s="619">
        <v>74171852</v>
      </c>
      <c r="AN287" s="619">
        <v>0</v>
      </c>
      <c r="AO287" s="619">
        <v>0</v>
      </c>
      <c r="AP287" s="619">
        <v>39529</v>
      </c>
      <c r="AQ287" s="619">
        <v>0</v>
      </c>
      <c r="AR287" s="619">
        <v>39529</v>
      </c>
      <c r="AS287" s="619">
        <v>0</v>
      </c>
      <c r="AT287" s="619">
        <v>0</v>
      </c>
      <c r="AU287" s="619">
        <v>0</v>
      </c>
      <c r="AV287" s="619">
        <v>0</v>
      </c>
      <c r="AW287" s="619">
        <v>0</v>
      </c>
      <c r="AX287" s="619">
        <v>0</v>
      </c>
      <c r="AY287" s="619">
        <v>0</v>
      </c>
      <c r="AZ287" s="619">
        <v>0</v>
      </c>
      <c r="BA287" s="619">
        <v>0</v>
      </c>
      <c r="BB287" s="619">
        <v>0</v>
      </c>
      <c r="BC287" s="619">
        <v>0</v>
      </c>
      <c r="BD287" s="619">
        <v>0</v>
      </c>
      <c r="BE287" s="619">
        <v>0</v>
      </c>
      <c r="BF287" s="619">
        <v>0</v>
      </c>
      <c r="BG287" s="619">
        <v>0</v>
      </c>
      <c r="BH287" s="619">
        <v>0</v>
      </c>
      <c r="BI287" s="619">
        <v>0</v>
      </c>
      <c r="BJ287" s="619">
        <v>0</v>
      </c>
      <c r="BK287" s="619">
        <v>0</v>
      </c>
      <c r="BL287" s="619">
        <v>0</v>
      </c>
      <c r="BM287" s="619">
        <v>0</v>
      </c>
      <c r="BN287" s="619">
        <v>0</v>
      </c>
      <c r="BO287" s="619">
        <v>0</v>
      </c>
      <c r="BP287" s="619">
        <v>0</v>
      </c>
      <c r="BQ287" s="619">
        <v>0</v>
      </c>
      <c r="BR287" s="619">
        <v>0</v>
      </c>
      <c r="BS287" s="619">
        <v>0</v>
      </c>
      <c r="BT287" s="619">
        <v>0</v>
      </c>
      <c r="BU287" s="619">
        <v>0</v>
      </c>
      <c r="BV287" s="619">
        <v>8143624</v>
      </c>
      <c r="BW287" s="619">
        <v>-1166547</v>
      </c>
      <c r="BX287" s="620" t="s">
        <v>513</v>
      </c>
      <c r="BY287" s="620" t="s">
        <v>568</v>
      </c>
      <c r="BZ287" s="610" t="s">
        <v>515</v>
      </c>
      <c r="CA287" s="611" t="s">
        <v>558</v>
      </c>
      <c r="CB287" s="611" t="s">
        <v>1390</v>
      </c>
      <c r="CC287" s="610" t="s">
        <v>1432</v>
      </c>
    </row>
    <row r="288" spans="1:81" x14ac:dyDescent="0.25">
      <c r="A288" s="610" t="s">
        <v>3386</v>
      </c>
      <c r="B288" s="617" t="s">
        <v>1391</v>
      </c>
      <c r="C288" s="618" t="s">
        <v>1392</v>
      </c>
      <c r="D288" s="619">
        <v>153582288</v>
      </c>
      <c r="E288" s="619">
        <v>0</v>
      </c>
      <c r="F288" s="619">
        <v>153582288</v>
      </c>
      <c r="G288" s="619">
        <v>-90976</v>
      </c>
      <c r="H288" s="619">
        <v>0</v>
      </c>
      <c r="I288" s="619">
        <v>-90976</v>
      </c>
      <c r="J288" s="619">
        <v>-217482</v>
      </c>
      <c r="K288" s="619">
        <v>0</v>
      </c>
      <c r="L288" s="619">
        <v>-217482</v>
      </c>
      <c r="M288" s="619">
        <v>3857</v>
      </c>
      <c r="N288" s="619">
        <v>0</v>
      </c>
      <c r="O288" s="619">
        <v>3857</v>
      </c>
      <c r="P288" s="619">
        <v>-649268</v>
      </c>
      <c r="Q288" s="619">
        <v>0</v>
      </c>
      <c r="R288" s="619">
        <v>-649268</v>
      </c>
      <c r="S288" s="619">
        <v>0</v>
      </c>
      <c r="T288" s="619">
        <v>0</v>
      </c>
      <c r="U288" s="619">
        <v>0</v>
      </c>
      <c r="V288" s="619">
        <v>3706300</v>
      </c>
      <c r="W288" s="619">
        <v>0</v>
      </c>
      <c r="X288" s="619">
        <v>3706300</v>
      </c>
      <c r="Y288" s="619">
        <v>0</v>
      </c>
      <c r="Z288" s="619">
        <v>0</v>
      </c>
      <c r="AA288" s="619">
        <v>0</v>
      </c>
      <c r="AB288" s="619">
        <v>0</v>
      </c>
      <c r="AC288" s="619">
        <v>0</v>
      </c>
      <c r="AD288" s="619">
        <v>0</v>
      </c>
      <c r="AE288" s="619">
        <v>0</v>
      </c>
      <c r="AF288" s="619">
        <v>0</v>
      </c>
      <c r="AG288" s="619">
        <v>0</v>
      </c>
      <c r="AH288" s="619">
        <v>-7326572</v>
      </c>
      <c r="AI288" s="619">
        <v>0</v>
      </c>
      <c r="AJ288" s="619">
        <v>-7326572</v>
      </c>
      <c r="AK288" s="619">
        <v>149225629</v>
      </c>
      <c r="AL288" s="619">
        <v>0</v>
      </c>
      <c r="AM288" s="619">
        <v>149225629</v>
      </c>
      <c r="AN288" s="619">
        <v>0</v>
      </c>
      <c r="AO288" s="619">
        <v>0</v>
      </c>
      <c r="AP288" s="619">
        <v>2777662</v>
      </c>
      <c r="AQ288" s="619">
        <v>0</v>
      </c>
      <c r="AR288" s="619">
        <v>2777662</v>
      </c>
      <c r="AS288" s="619">
        <v>0</v>
      </c>
      <c r="AT288" s="619">
        <v>0</v>
      </c>
      <c r="AU288" s="619">
        <v>0</v>
      </c>
      <c r="AV288" s="619">
        <v>0</v>
      </c>
      <c r="AW288" s="619">
        <v>0</v>
      </c>
      <c r="AX288" s="619">
        <v>0</v>
      </c>
      <c r="AY288" s="619">
        <v>0</v>
      </c>
      <c r="AZ288" s="619">
        <v>0</v>
      </c>
      <c r="BA288" s="619">
        <v>0</v>
      </c>
      <c r="BB288" s="619">
        <v>0</v>
      </c>
      <c r="BC288" s="619">
        <v>0</v>
      </c>
      <c r="BD288" s="619">
        <v>0</v>
      </c>
      <c r="BE288" s="619">
        <v>0</v>
      </c>
      <c r="BF288" s="619">
        <v>0</v>
      </c>
      <c r="BG288" s="619">
        <v>0</v>
      </c>
      <c r="BH288" s="619">
        <v>0</v>
      </c>
      <c r="BI288" s="619">
        <v>0</v>
      </c>
      <c r="BJ288" s="619">
        <v>0</v>
      </c>
      <c r="BK288" s="619">
        <v>0</v>
      </c>
      <c r="BL288" s="619">
        <v>0</v>
      </c>
      <c r="BM288" s="619">
        <v>0</v>
      </c>
      <c r="BN288" s="619">
        <v>0</v>
      </c>
      <c r="BO288" s="619">
        <v>0</v>
      </c>
      <c r="BP288" s="619">
        <v>0</v>
      </c>
      <c r="BQ288" s="619">
        <v>0</v>
      </c>
      <c r="BR288" s="619">
        <v>0</v>
      </c>
      <c r="BS288" s="619">
        <v>0</v>
      </c>
      <c r="BT288" s="619">
        <v>0</v>
      </c>
      <c r="BU288" s="619">
        <v>0</v>
      </c>
      <c r="BV288" s="619">
        <v>9031218</v>
      </c>
      <c r="BW288" s="619">
        <v>-1675907</v>
      </c>
      <c r="BX288" s="620" t="s">
        <v>535</v>
      </c>
      <c r="BY288" s="620" t="s">
        <v>576</v>
      </c>
      <c r="BZ288" s="610" t="s">
        <v>535</v>
      </c>
      <c r="CA288" s="611" t="s">
        <v>536</v>
      </c>
      <c r="CB288" s="611" t="s">
        <v>1393</v>
      </c>
      <c r="CC288" s="610" t="s">
        <v>1432</v>
      </c>
    </row>
    <row r="289" spans="1:81" x14ac:dyDescent="0.25">
      <c r="A289" s="610" t="s">
        <v>3385</v>
      </c>
      <c r="B289" s="617" t="s">
        <v>1394</v>
      </c>
      <c r="C289" s="618" t="s">
        <v>1395</v>
      </c>
      <c r="D289" s="619">
        <v>58058874</v>
      </c>
      <c r="E289" s="619">
        <v>0</v>
      </c>
      <c r="F289" s="619">
        <v>58058874</v>
      </c>
      <c r="G289" s="619">
        <v>-21764</v>
      </c>
      <c r="H289" s="619">
        <v>0</v>
      </c>
      <c r="I289" s="619">
        <v>-21764</v>
      </c>
      <c r="J289" s="619">
        <v>0</v>
      </c>
      <c r="K289" s="619">
        <v>0</v>
      </c>
      <c r="L289" s="619">
        <v>0</v>
      </c>
      <c r="M289" s="619">
        <v>-141037</v>
      </c>
      <c r="N289" s="619">
        <v>0</v>
      </c>
      <c r="O289" s="619">
        <v>-141037</v>
      </c>
      <c r="P289" s="619">
        <v>-116043</v>
      </c>
      <c r="Q289" s="619">
        <v>0</v>
      </c>
      <c r="R289" s="619">
        <v>-116043</v>
      </c>
      <c r="S289" s="619">
        <v>178147</v>
      </c>
      <c r="T289" s="619">
        <v>0</v>
      </c>
      <c r="U289" s="619">
        <v>178147</v>
      </c>
      <c r="V289" s="619">
        <v>6488654</v>
      </c>
      <c r="W289" s="619">
        <v>0</v>
      </c>
      <c r="X289" s="619">
        <v>6488654</v>
      </c>
      <c r="Y289" s="619">
        <v>0</v>
      </c>
      <c r="Z289" s="619">
        <v>0</v>
      </c>
      <c r="AA289" s="619">
        <v>0</v>
      </c>
      <c r="AB289" s="619">
        <v>0</v>
      </c>
      <c r="AC289" s="619">
        <v>0</v>
      </c>
      <c r="AD289" s="619">
        <v>0</v>
      </c>
      <c r="AE289" s="619">
        <v>0</v>
      </c>
      <c r="AF289" s="619">
        <v>0</v>
      </c>
      <c r="AG289" s="619">
        <v>0</v>
      </c>
      <c r="AH289" s="619">
        <v>-789757</v>
      </c>
      <c r="AI289" s="619">
        <v>0</v>
      </c>
      <c r="AJ289" s="619">
        <v>-789757</v>
      </c>
      <c r="AK289" s="619">
        <v>63657074</v>
      </c>
      <c r="AL289" s="619">
        <v>0</v>
      </c>
      <c r="AM289" s="619">
        <v>63657074</v>
      </c>
      <c r="AN289" s="619">
        <v>0</v>
      </c>
      <c r="AO289" s="619">
        <v>0</v>
      </c>
      <c r="AP289" s="619">
        <v>410268</v>
      </c>
      <c r="AQ289" s="619">
        <v>0</v>
      </c>
      <c r="AR289" s="619">
        <v>410268</v>
      </c>
      <c r="AS289" s="619">
        <v>0</v>
      </c>
      <c r="AT289" s="619">
        <v>0</v>
      </c>
      <c r="AU289" s="619">
        <v>0</v>
      </c>
      <c r="AV289" s="619">
        <v>0</v>
      </c>
      <c r="AW289" s="619">
        <v>0</v>
      </c>
      <c r="AX289" s="619">
        <v>0</v>
      </c>
      <c r="AY289" s="619">
        <v>0</v>
      </c>
      <c r="AZ289" s="619">
        <v>0</v>
      </c>
      <c r="BA289" s="619">
        <v>0</v>
      </c>
      <c r="BB289" s="619">
        <v>0</v>
      </c>
      <c r="BC289" s="619">
        <v>0</v>
      </c>
      <c r="BD289" s="619">
        <v>0</v>
      </c>
      <c r="BE289" s="619">
        <v>0</v>
      </c>
      <c r="BF289" s="619">
        <v>0</v>
      </c>
      <c r="BG289" s="619">
        <v>0</v>
      </c>
      <c r="BH289" s="619">
        <v>0</v>
      </c>
      <c r="BI289" s="619">
        <v>0</v>
      </c>
      <c r="BJ289" s="619">
        <v>0</v>
      </c>
      <c r="BK289" s="619">
        <v>0</v>
      </c>
      <c r="BL289" s="619">
        <v>0</v>
      </c>
      <c r="BM289" s="619">
        <v>0</v>
      </c>
      <c r="BN289" s="619">
        <v>0</v>
      </c>
      <c r="BO289" s="619">
        <v>0</v>
      </c>
      <c r="BP289" s="619">
        <v>0</v>
      </c>
      <c r="BQ289" s="619">
        <v>0</v>
      </c>
      <c r="BR289" s="619">
        <v>0</v>
      </c>
      <c r="BS289" s="619">
        <v>0</v>
      </c>
      <c r="BT289" s="619">
        <v>0</v>
      </c>
      <c r="BU289" s="619">
        <v>0</v>
      </c>
      <c r="BV289" s="619">
        <v>4538191</v>
      </c>
      <c r="BW289" s="619">
        <v>-2443024</v>
      </c>
      <c r="BX289" s="620" t="s">
        <v>525</v>
      </c>
      <c r="BY289" s="620" t="s">
        <v>526</v>
      </c>
      <c r="BZ289" s="610" t="s">
        <v>474</v>
      </c>
      <c r="CA289" s="611" t="s">
        <v>475</v>
      </c>
      <c r="CB289" s="611" t="s">
        <v>1396</v>
      </c>
      <c r="CC289" s="610" t="s">
        <v>1432</v>
      </c>
    </row>
    <row r="290" spans="1:81" x14ac:dyDescent="0.25">
      <c r="A290" s="610" t="s">
        <v>3386</v>
      </c>
      <c r="B290" s="617" t="s">
        <v>1397</v>
      </c>
      <c r="C290" s="618" t="s">
        <v>1398</v>
      </c>
      <c r="D290" s="619">
        <v>67662885</v>
      </c>
      <c r="E290" s="619">
        <v>0</v>
      </c>
      <c r="F290" s="619">
        <v>67662885</v>
      </c>
      <c r="G290" s="619">
        <v>-89348</v>
      </c>
      <c r="H290" s="619">
        <v>0</v>
      </c>
      <c r="I290" s="619">
        <v>-89348</v>
      </c>
      <c r="J290" s="619">
        <v>-864038</v>
      </c>
      <c r="K290" s="619">
        <v>0</v>
      </c>
      <c r="L290" s="619">
        <v>-864038</v>
      </c>
      <c r="M290" s="619">
        <v>0</v>
      </c>
      <c r="N290" s="619">
        <v>0</v>
      </c>
      <c r="O290" s="619">
        <v>0</v>
      </c>
      <c r="P290" s="619">
        <v>-2865777</v>
      </c>
      <c r="Q290" s="619">
        <v>0</v>
      </c>
      <c r="R290" s="619">
        <v>-2865777</v>
      </c>
      <c r="S290" s="619">
        <v>248901</v>
      </c>
      <c r="T290" s="619">
        <v>0</v>
      </c>
      <c r="U290" s="619">
        <v>248901</v>
      </c>
      <c r="V290" s="619">
        <v>5818259</v>
      </c>
      <c r="W290" s="619">
        <v>0</v>
      </c>
      <c r="X290" s="619">
        <v>5818259</v>
      </c>
      <c r="Y290" s="619">
        <v>0</v>
      </c>
      <c r="Z290" s="619">
        <v>0</v>
      </c>
      <c r="AA290" s="619">
        <v>0</v>
      </c>
      <c r="AB290" s="619">
        <v>0</v>
      </c>
      <c r="AC290" s="619">
        <v>0</v>
      </c>
      <c r="AD290" s="619">
        <v>0</v>
      </c>
      <c r="AE290" s="619">
        <v>7050362</v>
      </c>
      <c r="AF290" s="619">
        <v>0</v>
      </c>
      <c r="AG290" s="619">
        <v>7050362</v>
      </c>
      <c r="AH290" s="619">
        <v>-2682428</v>
      </c>
      <c r="AI290" s="619">
        <v>0</v>
      </c>
      <c r="AJ290" s="619">
        <v>-2682428</v>
      </c>
      <c r="AK290" s="619">
        <v>75142854</v>
      </c>
      <c r="AL290" s="619">
        <v>0</v>
      </c>
      <c r="AM290" s="619">
        <v>75142854</v>
      </c>
      <c r="AN290" s="619">
        <v>0</v>
      </c>
      <c r="AO290" s="619">
        <v>0</v>
      </c>
      <c r="AP290" s="619">
        <v>23577</v>
      </c>
      <c r="AQ290" s="619">
        <v>0</v>
      </c>
      <c r="AR290" s="619">
        <v>23577</v>
      </c>
      <c r="AS290" s="619">
        <v>0</v>
      </c>
      <c r="AT290" s="619">
        <v>0</v>
      </c>
      <c r="AU290" s="619">
        <v>0</v>
      </c>
      <c r="AV290" s="619">
        <v>0</v>
      </c>
      <c r="AW290" s="619">
        <v>0</v>
      </c>
      <c r="AX290" s="619">
        <v>0</v>
      </c>
      <c r="AY290" s="619">
        <v>0</v>
      </c>
      <c r="AZ290" s="619">
        <v>0</v>
      </c>
      <c r="BA290" s="619">
        <v>0</v>
      </c>
      <c r="BB290" s="619">
        <v>0</v>
      </c>
      <c r="BC290" s="619">
        <v>0</v>
      </c>
      <c r="BD290" s="619">
        <v>0</v>
      </c>
      <c r="BE290" s="619">
        <v>0</v>
      </c>
      <c r="BF290" s="619">
        <v>0</v>
      </c>
      <c r="BG290" s="619">
        <v>0</v>
      </c>
      <c r="BH290" s="619">
        <v>0</v>
      </c>
      <c r="BI290" s="619">
        <v>0</v>
      </c>
      <c r="BJ290" s="619">
        <v>0</v>
      </c>
      <c r="BK290" s="619">
        <v>0</v>
      </c>
      <c r="BL290" s="619">
        <v>0</v>
      </c>
      <c r="BM290" s="619">
        <v>0</v>
      </c>
      <c r="BN290" s="619">
        <v>0</v>
      </c>
      <c r="BO290" s="619">
        <v>0</v>
      </c>
      <c r="BP290" s="619">
        <v>0</v>
      </c>
      <c r="BQ290" s="619">
        <v>0</v>
      </c>
      <c r="BR290" s="619">
        <v>0</v>
      </c>
      <c r="BS290" s="619">
        <v>0</v>
      </c>
      <c r="BT290" s="619">
        <v>0</v>
      </c>
      <c r="BU290" s="619">
        <v>0</v>
      </c>
      <c r="BV290" s="619">
        <v>8756176</v>
      </c>
      <c r="BW290" s="619">
        <v>-8010941</v>
      </c>
      <c r="BX290" s="620" t="s">
        <v>535</v>
      </c>
      <c r="BY290" s="620" t="s">
        <v>580</v>
      </c>
      <c r="BZ290" s="610" t="s">
        <v>535</v>
      </c>
      <c r="CA290" s="611" t="s">
        <v>475</v>
      </c>
      <c r="CB290" s="611" t="s">
        <v>1399</v>
      </c>
      <c r="CC290" s="610" t="s">
        <v>1432</v>
      </c>
    </row>
    <row r="291" spans="1:81" x14ac:dyDescent="0.25">
      <c r="A291" s="610" t="s">
        <v>3385</v>
      </c>
      <c r="B291" s="617" t="s">
        <v>1400</v>
      </c>
      <c r="C291" s="618" t="s">
        <v>1401</v>
      </c>
      <c r="D291" s="619">
        <v>56579241</v>
      </c>
      <c r="E291" s="619">
        <v>2334207</v>
      </c>
      <c r="F291" s="619">
        <v>58913448</v>
      </c>
      <c r="G291" s="619">
        <v>-88408</v>
      </c>
      <c r="H291" s="619">
        <v>0</v>
      </c>
      <c r="I291" s="619">
        <v>-88408</v>
      </c>
      <c r="J291" s="619">
        <v>-550608</v>
      </c>
      <c r="K291" s="619">
        <v>-111248</v>
      </c>
      <c r="L291" s="619">
        <v>-661856</v>
      </c>
      <c r="M291" s="619">
        <v>0</v>
      </c>
      <c r="N291" s="619">
        <v>0</v>
      </c>
      <c r="O291" s="619">
        <v>0</v>
      </c>
      <c r="P291" s="619">
        <v>1525953</v>
      </c>
      <c r="Q291" s="619">
        <v>0</v>
      </c>
      <c r="R291" s="619">
        <v>1525953</v>
      </c>
      <c r="S291" s="619">
        <v>295072</v>
      </c>
      <c r="T291" s="619">
        <v>0</v>
      </c>
      <c r="U291" s="619">
        <v>295072</v>
      </c>
      <c r="V291" s="619">
        <v>5395245</v>
      </c>
      <c r="W291" s="619">
        <v>0</v>
      </c>
      <c r="X291" s="619">
        <v>5395245</v>
      </c>
      <c r="Y291" s="619">
        <v>0</v>
      </c>
      <c r="Z291" s="619">
        <v>0</v>
      </c>
      <c r="AA291" s="619">
        <v>0</v>
      </c>
      <c r="AB291" s="619">
        <v>240618</v>
      </c>
      <c r="AC291" s="619">
        <v>0</v>
      </c>
      <c r="AD291" s="619">
        <v>240618</v>
      </c>
      <c r="AE291" s="619">
        <v>-3629062</v>
      </c>
      <c r="AF291" s="619">
        <v>0</v>
      </c>
      <c r="AG291" s="619">
        <v>-3629062</v>
      </c>
      <c r="AH291" s="619">
        <v>-423833</v>
      </c>
      <c r="AI291" s="619">
        <v>0</v>
      </c>
      <c r="AJ291" s="619">
        <v>-423833</v>
      </c>
      <c r="AK291" s="619">
        <v>59894826</v>
      </c>
      <c r="AL291" s="619">
        <v>2334207</v>
      </c>
      <c r="AM291" s="619">
        <v>62229033</v>
      </c>
      <c r="AN291" s="619">
        <v>2334207</v>
      </c>
      <c r="AO291" s="619">
        <v>2334207</v>
      </c>
      <c r="AP291" s="619">
        <v>0</v>
      </c>
      <c r="AQ291" s="619">
        <v>0</v>
      </c>
      <c r="AR291" s="619">
        <v>0</v>
      </c>
      <c r="AS291" s="619">
        <v>0</v>
      </c>
      <c r="AT291" s="619">
        <v>0</v>
      </c>
      <c r="AU291" s="619">
        <v>0</v>
      </c>
      <c r="AV291" s="619">
        <v>44256</v>
      </c>
      <c r="AW291" s="619">
        <v>44256</v>
      </c>
      <c r="AX291" s="619">
        <v>2320718</v>
      </c>
      <c r="AY291" s="619">
        <v>2320718</v>
      </c>
      <c r="AZ291" s="619">
        <v>310829</v>
      </c>
      <c r="BA291" s="619">
        <v>0</v>
      </c>
      <c r="BB291" s="619">
        <v>0</v>
      </c>
      <c r="BC291" s="619">
        <v>0</v>
      </c>
      <c r="BD291" s="619">
        <v>0</v>
      </c>
      <c r="BE291" s="619">
        <v>0</v>
      </c>
      <c r="BF291" s="619">
        <v>0</v>
      </c>
      <c r="BG291" s="619">
        <v>0</v>
      </c>
      <c r="BH291" s="619">
        <v>0</v>
      </c>
      <c r="BI291" s="619">
        <v>0</v>
      </c>
      <c r="BJ291" s="619">
        <v>0</v>
      </c>
      <c r="BK291" s="619">
        <v>0</v>
      </c>
      <c r="BL291" s="619">
        <v>0</v>
      </c>
      <c r="BM291" s="619">
        <v>0</v>
      </c>
      <c r="BN291" s="619">
        <v>0</v>
      </c>
      <c r="BO291" s="619">
        <v>0</v>
      </c>
      <c r="BP291" s="619">
        <v>0</v>
      </c>
      <c r="BQ291" s="619">
        <v>0</v>
      </c>
      <c r="BR291" s="619">
        <v>0</v>
      </c>
      <c r="BS291" s="619">
        <v>0</v>
      </c>
      <c r="BT291" s="619">
        <v>0</v>
      </c>
      <c r="BU291" s="619">
        <v>0</v>
      </c>
      <c r="BV291" s="619">
        <v>6236583</v>
      </c>
      <c r="BW291" s="619">
        <v>-2307904</v>
      </c>
      <c r="BX291" s="620" t="s">
        <v>513</v>
      </c>
      <c r="BY291" s="620" t="s">
        <v>938</v>
      </c>
      <c r="BZ291" s="610" t="s">
        <v>515</v>
      </c>
      <c r="CA291" s="611" t="s">
        <v>558</v>
      </c>
      <c r="CB291" s="611" t="s">
        <v>1402</v>
      </c>
      <c r="CC291" s="610" t="s">
        <v>1432</v>
      </c>
    </row>
    <row r="292" spans="1:81" x14ac:dyDescent="0.25">
      <c r="A292" s="610" t="s">
        <v>3386</v>
      </c>
      <c r="B292" s="617" t="s">
        <v>1403</v>
      </c>
      <c r="C292" s="618" t="s">
        <v>1404</v>
      </c>
      <c r="D292" s="619">
        <v>46040117</v>
      </c>
      <c r="E292" s="619">
        <v>0</v>
      </c>
      <c r="F292" s="619">
        <v>46040117</v>
      </c>
      <c r="G292" s="619">
        <v>-54217</v>
      </c>
      <c r="H292" s="619">
        <v>0</v>
      </c>
      <c r="I292" s="619">
        <v>-54217</v>
      </c>
      <c r="J292" s="619">
        <v>-494000</v>
      </c>
      <c r="K292" s="619">
        <v>0</v>
      </c>
      <c r="L292" s="619">
        <v>-494000</v>
      </c>
      <c r="M292" s="619">
        <v>-8014</v>
      </c>
      <c r="N292" s="619">
        <v>0</v>
      </c>
      <c r="O292" s="619">
        <v>-8014</v>
      </c>
      <c r="P292" s="619">
        <v>1080979</v>
      </c>
      <c r="Q292" s="619">
        <v>0</v>
      </c>
      <c r="R292" s="619">
        <v>1080979</v>
      </c>
      <c r="S292" s="619">
        <v>1007735</v>
      </c>
      <c r="T292" s="619">
        <v>0</v>
      </c>
      <c r="U292" s="619">
        <v>1007735</v>
      </c>
      <c r="V292" s="619">
        <v>3412524</v>
      </c>
      <c r="W292" s="619">
        <v>0</v>
      </c>
      <c r="X292" s="619">
        <v>3412524</v>
      </c>
      <c r="Y292" s="619">
        <v>0</v>
      </c>
      <c r="Z292" s="619">
        <v>0</v>
      </c>
      <c r="AA292" s="619">
        <v>0</v>
      </c>
      <c r="AB292" s="619">
        <v>0</v>
      </c>
      <c r="AC292" s="619">
        <v>0</v>
      </c>
      <c r="AD292" s="619">
        <v>0</v>
      </c>
      <c r="AE292" s="619">
        <v>0</v>
      </c>
      <c r="AF292" s="619">
        <v>0</v>
      </c>
      <c r="AG292" s="619">
        <v>0</v>
      </c>
      <c r="AH292" s="619">
        <v>-2024805</v>
      </c>
      <c r="AI292" s="619">
        <v>0</v>
      </c>
      <c r="AJ292" s="619">
        <v>-2024805</v>
      </c>
      <c r="AK292" s="619">
        <v>49454319</v>
      </c>
      <c r="AL292" s="619">
        <v>0</v>
      </c>
      <c r="AM292" s="619">
        <v>49454319</v>
      </c>
      <c r="AN292" s="619">
        <v>0</v>
      </c>
      <c r="AO292" s="619">
        <v>0</v>
      </c>
      <c r="AP292" s="619">
        <v>0</v>
      </c>
      <c r="AQ292" s="619">
        <v>0</v>
      </c>
      <c r="AR292" s="619">
        <v>0</v>
      </c>
      <c r="AS292" s="619">
        <v>0</v>
      </c>
      <c r="AT292" s="619">
        <v>0</v>
      </c>
      <c r="AU292" s="619">
        <v>0</v>
      </c>
      <c r="AV292" s="619">
        <v>0</v>
      </c>
      <c r="AW292" s="619">
        <v>0</v>
      </c>
      <c r="AX292" s="619">
        <v>0</v>
      </c>
      <c r="AY292" s="619">
        <v>0</v>
      </c>
      <c r="AZ292" s="619">
        <v>0</v>
      </c>
      <c r="BA292" s="619">
        <v>0</v>
      </c>
      <c r="BB292" s="619">
        <v>0</v>
      </c>
      <c r="BC292" s="619">
        <v>0</v>
      </c>
      <c r="BD292" s="619">
        <v>0</v>
      </c>
      <c r="BE292" s="619">
        <v>0</v>
      </c>
      <c r="BF292" s="619">
        <v>0</v>
      </c>
      <c r="BG292" s="619">
        <v>0</v>
      </c>
      <c r="BH292" s="619">
        <v>0</v>
      </c>
      <c r="BI292" s="619">
        <v>0</v>
      </c>
      <c r="BJ292" s="619">
        <v>0</v>
      </c>
      <c r="BK292" s="619">
        <v>0</v>
      </c>
      <c r="BL292" s="619">
        <v>0</v>
      </c>
      <c r="BM292" s="619">
        <v>0</v>
      </c>
      <c r="BN292" s="619">
        <v>0</v>
      </c>
      <c r="BO292" s="619">
        <v>0</v>
      </c>
      <c r="BP292" s="619">
        <v>0</v>
      </c>
      <c r="BQ292" s="619">
        <v>0</v>
      </c>
      <c r="BR292" s="619">
        <v>0</v>
      </c>
      <c r="BS292" s="619">
        <v>0</v>
      </c>
      <c r="BT292" s="619">
        <v>0</v>
      </c>
      <c r="BU292" s="619">
        <v>0</v>
      </c>
      <c r="BV292" s="619">
        <v>5524418</v>
      </c>
      <c r="BW292" s="619">
        <v>-4166280</v>
      </c>
      <c r="BX292" s="620" t="s">
        <v>788</v>
      </c>
      <c r="BY292" s="620" t="s">
        <v>473</v>
      </c>
      <c r="BZ292" s="610" t="s">
        <v>474</v>
      </c>
      <c r="CA292" s="611" t="s">
        <v>475</v>
      </c>
      <c r="CB292" s="611" t="s">
        <v>1405</v>
      </c>
      <c r="CC292" s="610" t="s">
        <v>1432</v>
      </c>
    </row>
    <row r="293" spans="1:81" x14ac:dyDescent="0.25">
      <c r="A293" s="610" t="s">
        <v>3385</v>
      </c>
      <c r="B293" s="617" t="s">
        <v>1406</v>
      </c>
      <c r="C293" s="618" t="s">
        <v>1407</v>
      </c>
      <c r="D293" s="619">
        <v>63396112</v>
      </c>
      <c r="E293" s="619">
        <v>0</v>
      </c>
      <c r="F293" s="619">
        <v>63396112</v>
      </c>
      <c r="G293" s="619">
        <v>-112436</v>
      </c>
      <c r="H293" s="619">
        <v>0</v>
      </c>
      <c r="I293" s="619">
        <v>-112436</v>
      </c>
      <c r="J293" s="619">
        <v>-25507</v>
      </c>
      <c r="K293" s="619">
        <v>0</v>
      </c>
      <c r="L293" s="619">
        <v>-25507</v>
      </c>
      <c r="M293" s="619">
        <v>0</v>
      </c>
      <c r="N293" s="619">
        <v>0</v>
      </c>
      <c r="O293" s="619">
        <v>0</v>
      </c>
      <c r="P293" s="619">
        <v>-791000</v>
      </c>
      <c r="Q293" s="619">
        <v>0</v>
      </c>
      <c r="R293" s="619">
        <v>-791000</v>
      </c>
      <c r="S293" s="619">
        <v>175965</v>
      </c>
      <c r="T293" s="619">
        <v>0</v>
      </c>
      <c r="U293" s="619">
        <v>175965</v>
      </c>
      <c r="V293" s="619">
        <v>4696685</v>
      </c>
      <c r="W293" s="619">
        <v>0</v>
      </c>
      <c r="X293" s="619">
        <v>4696685</v>
      </c>
      <c r="Y293" s="619">
        <v>0</v>
      </c>
      <c r="Z293" s="619">
        <v>0</v>
      </c>
      <c r="AA293" s="619">
        <v>0</v>
      </c>
      <c r="AB293" s="619">
        <v>-140965</v>
      </c>
      <c r="AC293" s="619">
        <v>0</v>
      </c>
      <c r="AD293" s="619">
        <v>-140965</v>
      </c>
      <c r="AE293" s="619">
        <v>-3568209</v>
      </c>
      <c r="AF293" s="619">
        <v>0</v>
      </c>
      <c r="AG293" s="619">
        <v>-3568209</v>
      </c>
      <c r="AH293" s="619">
        <v>-1951787</v>
      </c>
      <c r="AI293" s="619">
        <v>0</v>
      </c>
      <c r="AJ293" s="619">
        <v>-1951787</v>
      </c>
      <c r="AK293" s="619">
        <v>61704365</v>
      </c>
      <c r="AL293" s="619">
        <v>0</v>
      </c>
      <c r="AM293" s="619">
        <v>61704365</v>
      </c>
      <c r="AN293" s="619">
        <v>0</v>
      </c>
      <c r="AO293" s="619">
        <v>0</v>
      </c>
      <c r="AP293" s="619">
        <v>37032</v>
      </c>
      <c r="AQ293" s="619">
        <v>0</v>
      </c>
      <c r="AR293" s="619">
        <v>37032</v>
      </c>
      <c r="AS293" s="619">
        <v>0</v>
      </c>
      <c r="AT293" s="619">
        <v>0</v>
      </c>
      <c r="AU293" s="619">
        <v>0</v>
      </c>
      <c r="AV293" s="619">
        <v>0</v>
      </c>
      <c r="AW293" s="619">
        <v>0</v>
      </c>
      <c r="AX293" s="619">
        <v>0</v>
      </c>
      <c r="AY293" s="619">
        <v>0</v>
      </c>
      <c r="AZ293" s="619">
        <v>0</v>
      </c>
      <c r="BA293" s="619">
        <v>0</v>
      </c>
      <c r="BB293" s="619">
        <v>0</v>
      </c>
      <c r="BC293" s="619">
        <v>0</v>
      </c>
      <c r="BD293" s="619">
        <v>0</v>
      </c>
      <c r="BE293" s="619">
        <v>0</v>
      </c>
      <c r="BF293" s="619">
        <v>0</v>
      </c>
      <c r="BG293" s="619">
        <v>0</v>
      </c>
      <c r="BH293" s="619">
        <v>0</v>
      </c>
      <c r="BI293" s="619">
        <v>0</v>
      </c>
      <c r="BJ293" s="619">
        <v>0</v>
      </c>
      <c r="BK293" s="619">
        <v>0</v>
      </c>
      <c r="BL293" s="619">
        <v>0</v>
      </c>
      <c r="BM293" s="619">
        <v>0</v>
      </c>
      <c r="BN293" s="619">
        <v>0</v>
      </c>
      <c r="BO293" s="619">
        <v>0</v>
      </c>
      <c r="BP293" s="619">
        <v>0</v>
      </c>
      <c r="BQ293" s="619">
        <v>0</v>
      </c>
      <c r="BR293" s="619">
        <v>0</v>
      </c>
      <c r="BS293" s="619">
        <v>0</v>
      </c>
      <c r="BT293" s="619">
        <v>0</v>
      </c>
      <c r="BU293" s="619">
        <v>0</v>
      </c>
      <c r="BV293" s="619">
        <v>6411462</v>
      </c>
      <c r="BW293" s="619">
        <v>-5688694</v>
      </c>
      <c r="BX293" s="620" t="s">
        <v>535</v>
      </c>
      <c r="BY293" s="620" t="s">
        <v>580</v>
      </c>
      <c r="BZ293" s="610" t="s">
        <v>535</v>
      </c>
      <c r="CA293" s="611" t="s">
        <v>475</v>
      </c>
      <c r="CB293" s="611" t="s">
        <v>1408</v>
      </c>
      <c r="CC293" s="610" t="s">
        <v>1432</v>
      </c>
    </row>
    <row r="294" spans="1:81" x14ac:dyDescent="0.25">
      <c r="A294" s="610" t="s">
        <v>3385</v>
      </c>
      <c r="B294" s="617" t="s">
        <v>1409</v>
      </c>
      <c r="C294" s="618" t="s">
        <v>1410</v>
      </c>
      <c r="D294" s="619">
        <v>68059536</v>
      </c>
      <c r="E294" s="619">
        <v>944250</v>
      </c>
      <c r="F294" s="619">
        <v>69003786</v>
      </c>
      <c r="G294" s="619">
        <v>-85143</v>
      </c>
      <c r="H294" s="619">
        <v>0</v>
      </c>
      <c r="I294" s="619">
        <v>-85143</v>
      </c>
      <c r="J294" s="619">
        <v>-2066116</v>
      </c>
      <c r="K294" s="619">
        <v>0</v>
      </c>
      <c r="L294" s="619">
        <v>-2066116</v>
      </c>
      <c r="M294" s="619">
        <v>0</v>
      </c>
      <c r="N294" s="619">
        <v>0</v>
      </c>
      <c r="O294" s="619">
        <v>0</v>
      </c>
      <c r="P294" s="619">
        <v>-2172686</v>
      </c>
      <c r="Q294" s="619">
        <v>0</v>
      </c>
      <c r="R294" s="619">
        <v>-2172686</v>
      </c>
      <c r="S294" s="619">
        <v>747450</v>
      </c>
      <c r="T294" s="619">
        <v>0</v>
      </c>
      <c r="U294" s="619">
        <v>747450</v>
      </c>
      <c r="V294" s="619">
        <v>3654385</v>
      </c>
      <c r="W294" s="619">
        <v>0</v>
      </c>
      <c r="X294" s="619">
        <v>3654385</v>
      </c>
      <c r="Y294" s="619">
        <v>0</v>
      </c>
      <c r="Z294" s="619">
        <v>0</v>
      </c>
      <c r="AA294" s="619">
        <v>0</v>
      </c>
      <c r="AB294" s="619">
        <v>-346103</v>
      </c>
      <c r="AC294" s="619">
        <v>0</v>
      </c>
      <c r="AD294" s="619">
        <v>-346103</v>
      </c>
      <c r="AE294" s="619">
        <v>542955</v>
      </c>
      <c r="AF294" s="619">
        <v>0</v>
      </c>
      <c r="AG294" s="619">
        <v>542955</v>
      </c>
      <c r="AH294" s="619">
        <v>-3762860</v>
      </c>
      <c r="AI294" s="619">
        <v>0</v>
      </c>
      <c r="AJ294" s="619">
        <v>-3762860</v>
      </c>
      <c r="AK294" s="619">
        <v>66637534</v>
      </c>
      <c r="AL294" s="619">
        <v>944250</v>
      </c>
      <c r="AM294" s="619">
        <v>67581784</v>
      </c>
      <c r="AN294" s="619">
        <v>944250</v>
      </c>
      <c r="AO294" s="619">
        <v>944250</v>
      </c>
      <c r="AP294" s="619">
        <v>5370</v>
      </c>
      <c r="AQ294" s="619">
        <v>0</v>
      </c>
      <c r="AR294" s="619">
        <v>5370</v>
      </c>
      <c r="AS294" s="619">
        <v>0</v>
      </c>
      <c r="AT294" s="619">
        <v>0</v>
      </c>
      <c r="AU294" s="619">
        <v>0</v>
      </c>
      <c r="AV294" s="619">
        <v>1372</v>
      </c>
      <c r="AW294" s="619">
        <v>1372</v>
      </c>
      <c r="AX294" s="619">
        <v>120150</v>
      </c>
      <c r="AY294" s="619">
        <v>120150</v>
      </c>
      <c r="AZ294" s="619">
        <v>825472</v>
      </c>
      <c r="BA294" s="619">
        <v>0</v>
      </c>
      <c r="BB294" s="619">
        <v>0</v>
      </c>
      <c r="BC294" s="619">
        <v>0</v>
      </c>
      <c r="BD294" s="619">
        <v>0</v>
      </c>
      <c r="BE294" s="619">
        <v>0</v>
      </c>
      <c r="BF294" s="619">
        <v>0</v>
      </c>
      <c r="BG294" s="619">
        <v>0</v>
      </c>
      <c r="BH294" s="619">
        <v>0</v>
      </c>
      <c r="BI294" s="619">
        <v>0</v>
      </c>
      <c r="BJ294" s="619">
        <v>0</v>
      </c>
      <c r="BK294" s="619">
        <v>0</v>
      </c>
      <c r="BL294" s="619">
        <v>0</v>
      </c>
      <c r="BM294" s="619">
        <v>0</v>
      </c>
      <c r="BN294" s="619">
        <v>0</v>
      </c>
      <c r="BO294" s="619">
        <v>0</v>
      </c>
      <c r="BP294" s="619">
        <v>0</v>
      </c>
      <c r="BQ294" s="619">
        <v>0</v>
      </c>
      <c r="BR294" s="619">
        <v>0</v>
      </c>
      <c r="BS294" s="619">
        <v>0</v>
      </c>
      <c r="BT294" s="619">
        <v>0</v>
      </c>
      <c r="BU294" s="619">
        <v>0</v>
      </c>
      <c r="BV294" s="619">
        <v>10240733</v>
      </c>
      <c r="BW294" s="619">
        <v>-5080839</v>
      </c>
      <c r="BX294" s="620" t="s">
        <v>513</v>
      </c>
      <c r="BY294" s="620" t="s">
        <v>547</v>
      </c>
      <c r="BZ294" s="610" t="s">
        <v>515</v>
      </c>
      <c r="CA294" s="611" t="s">
        <v>548</v>
      </c>
      <c r="CB294" s="611" t="s">
        <v>1411</v>
      </c>
      <c r="CC294" s="610" t="s">
        <v>1432</v>
      </c>
    </row>
    <row r="295" spans="1:81" x14ac:dyDescent="0.25">
      <c r="A295" s="610" t="s">
        <v>3385</v>
      </c>
      <c r="B295" s="617" t="s">
        <v>1412</v>
      </c>
      <c r="C295" s="618" t="s">
        <v>1413</v>
      </c>
      <c r="D295" s="619">
        <v>33655348</v>
      </c>
      <c r="E295" s="619">
        <v>0</v>
      </c>
      <c r="F295" s="619">
        <v>33655348</v>
      </c>
      <c r="G295" s="619">
        <v>-46608</v>
      </c>
      <c r="H295" s="619">
        <v>0</v>
      </c>
      <c r="I295" s="619">
        <v>-46608</v>
      </c>
      <c r="J295" s="619">
        <v>-252196</v>
      </c>
      <c r="K295" s="619">
        <v>0</v>
      </c>
      <c r="L295" s="619">
        <v>-252196</v>
      </c>
      <c r="M295" s="619">
        <v>-39563</v>
      </c>
      <c r="N295" s="619">
        <v>0</v>
      </c>
      <c r="O295" s="619">
        <v>-39563</v>
      </c>
      <c r="P295" s="619">
        <v>-478696</v>
      </c>
      <c r="Q295" s="619">
        <v>0</v>
      </c>
      <c r="R295" s="619">
        <v>-478696</v>
      </c>
      <c r="S295" s="619">
        <v>176108</v>
      </c>
      <c r="T295" s="619">
        <v>0</v>
      </c>
      <c r="U295" s="619">
        <v>176108</v>
      </c>
      <c r="V295" s="619">
        <v>2587963</v>
      </c>
      <c r="W295" s="619">
        <v>0</v>
      </c>
      <c r="X295" s="619">
        <v>2587963</v>
      </c>
      <c r="Y295" s="619">
        <v>0</v>
      </c>
      <c r="Z295" s="619">
        <v>0</v>
      </c>
      <c r="AA295" s="619">
        <v>0</v>
      </c>
      <c r="AB295" s="619">
        <v>0</v>
      </c>
      <c r="AC295" s="619">
        <v>0</v>
      </c>
      <c r="AD295" s="619">
        <v>0</v>
      </c>
      <c r="AE295" s="619">
        <v>-3834575</v>
      </c>
      <c r="AF295" s="619">
        <v>0</v>
      </c>
      <c r="AG295" s="619">
        <v>-3834575</v>
      </c>
      <c r="AH295" s="619">
        <v>-805082</v>
      </c>
      <c r="AI295" s="619">
        <v>0</v>
      </c>
      <c r="AJ295" s="619">
        <v>-805082</v>
      </c>
      <c r="AK295" s="619">
        <v>31214895</v>
      </c>
      <c r="AL295" s="619">
        <v>0</v>
      </c>
      <c r="AM295" s="619">
        <v>31214895</v>
      </c>
      <c r="AN295" s="619">
        <v>0</v>
      </c>
      <c r="AO295" s="619">
        <v>0</v>
      </c>
      <c r="AP295" s="619">
        <v>4363</v>
      </c>
      <c r="AQ295" s="619">
        <v>0</v>
      </c>
      <c r="AR295" s="619">
        <v>4363</v>
      </c>
      <c r="AS295" s="619">
        <v>0</v>
      </c>
      <c r="AT295" s="619">
        <v>0</v>
      </c>
      <c r="AU295" s="619">
        <v>0</v>
      </c>
      <c r="AV295" s="619">
        <v>0</v>
      </c>
      <c r="AW295" s="619">
        <v>0</v>
      </c>
      <c r="AX295" s="619">
        <v>0</v>
      </c>
      <c r="AY295" s="619">
        <v>0</v>
      </c>
      <c r="AZ295" s="619">
        <v>0</v>
      </c>
      <c r="BA295" s="619">
        <v>0</v>
      </c>
      <c r="BB295" s="619">
        <v>0</v>
      </c>
      <c r="BC295" s="619">
        <v>0</v>
      </c>
      <c r="BD295" s="619">
        <v>0</v>
      </c>
      <c r="BE295" s="619">
        <v>0</v>
      </c>
      <c r="BF295" s="619">
        <v>0</v>
      </c>
      <c r="BG295" s="619">
        <v>0</v>
      </c>
      <c r="BH295" s="619">
        <v>0</v>
      </c>
      <c r="BI295" s="619">
        <v>0</v>
      </c>
      <c r="BJ295" s="619">
        <v>0</v>
      </c>
      <c r="BK295" s="619">
        <v>0</v>
      </c>
      <c r="BL295" s="619">
        <v>0</v>
      </c>
      <c r="BM295" s="619">
        <v>0</v>
      </c>
      <c r="BN295" s="619">
        <v>0</v>
      </c>
      <c r="BO295" s="619">
        <v>0</v>
      </c>
      <c r="BP295" s="619">
        <v>0</v>
      </c>
      <c r="BQ295" s="619">
        <v>0</v>
      </c>
      <c r="BR295" s="619">
        <v>0</v>
      </c>
      <c r="BS295" s="619">
        <v>0</v>
      </c>
      <c r="BT295" s="619">
        <v>0</v>
      </c>
      <c r="BU295" s="619">
        <v>0</v>
      </c>
      <c r="BV295" s="619">
        <v>3892723</v>
      </c>
      <c r="BW295" s="619">
        <v>-1796566</v>
      </c>
      <c r="BX295" s="620" t="s">
        <v>614</v>
      </c>
      <c r="BY295" s="620" t="s">
        <v>615</v>
      </c>
      <c r="BZ295" s="610" t="s">
        <v>474</v>
      </c>
      <c r="CA295" s="611" t="s">
        <v>548</v>
      </c>
      <c r="CB295" s="611" t="s">
        <v>1414</v>
      </c>
      <c r="CC295" s="610" t="s">
        <v>1432</v>
      </c>
    </row>
    <row r="296" spans="1:81" x14ac:dyDescent="0.25">
      <c r="A296" s="610" t="s">
        <v>3385</v>
      </c>
      <c r="B296" s="617" t="s">
        <v>1415</v>
      </c>
      <c r="C296" s="618" t="s">
        <v>1416</v>
      </c>
      <c r="D296" s="619">
        <v>24556854</v>
      </c>
      <c r="E296" s="619">
        <v>0</v>
      </c>
      <c r="F296" s="619">
        <v>24556854</v>
      </c>
      <c r="G296" s="619">
        <v>-30037</v>
      </c>
      <c r="H296" s="619">
        <v>0</v>
      </c>
      <c r="I296" s="619">
        <v>-30037</v>
      </c>
      <c r="J296" s="619">
        <v>0</v>
      </c>
      <c r="K296" s="619">
        <v>0</v>
      </c>
      <c r="L296" s="619">
        <v>0</v>
      </c>
      <c r="M296" s="619">
        <v>1441</v>
      </c>
      <c r="N296" s="619">
        <v>0</v>
      </c>
      <c r="O296" s="619">
        <v>1441</v>
      </c>
      <c r="P296" s="619">
        <v>-252999</v>
      </c>
      <c r="Q296" s="619">
        <v>0</v>
      </c>
      <c r="R296" s="619">
        <v>-252999</v>
      </c>
      <c r="S296" s="619">
        <v>0</v>
      </c>
      <c r="T296" s="619">
        <v>0</v>
      </c>
      <c r="U296" s="619">
        <v>0</v>
      </c>
      <c r="V296" s="619">
        <v>15300</v>
      </c>
      <c r="W296" s="619">
        <v>0</v>
      </c>
      <c r="X296" s="619">
        <v>15300</v>
      </c>
      <c r="Y296" s="619">
        <v>0</v>
      </c>
      <c r="Z296" s="619">
        <v>0</v>
      </c>
      <c r="AA296" s="619">
        <v>0</v>
      </c>
      <c r="AB296" s="619">
        <v>1653165</v>
      </c>
      <c r="AC296" s="619">
        <v>0</v>
      </c>
      <c r="AD296" s="619">
        <v>1653165</v>
      </c>
      <c r="AE296" s="619">
        <v>-1784105</v>
      </c>
      <c r="AF296" s="619">
        <v>0</v>
      </c>
      <c r="AG296" s="619">
        <v>-1784105</v>
      </c>
      <c r="AH296" s="619">
        <v>-81520</v>
      </c>
      <c r="AI296" s="619">
        <v>0</v>
      </c>
      <c r="AJ296" s="619">
        <v>-81520</v>
      </c>
      <c r="AK296" s="619">
        <v>24078099</v>
      </c>
      <c r="AL296" s="619">
        <v>0</v>
      </c>
      <c r="AM296" s="619">
        <v>24078099</v>
      </c>
      <c r="AN296" s="619">
        <v>0</v>
      </c>
      <c r="AO296" s="619">
        <v>0</v>
      </c>
      <c r="AP296" s="619">
        <v>0</v>
      </c>
      <c r="AQ296" s="619">
        <v>0</v>
      </c>
      <c r="AR296" s="619">
        <v>0</v>
      </c>
      <c r="AS296" s="619">
        <v>0</v>
      </c>
      <c r="AT296" s="619">
        <v>0</v>
      </c>
      <c r="AU296" s="619">
        <v>0</v>
      </c>
      <c r="AV296" s="619">
        <v>0</v>
      </c>
      <c r="AW296" s="619">
        <v>0</v>
      </c>
      <c r="AX296" s="619">
        <v>0</v>
      </c>
      <c r="AY296" s="619">
        <v>0</v>
      </c>
      <c r="AZ296" s="619">
        <v>0</v>
      </c>
      <c r="BA296" s="619">
        <v>0</v>
      </c>
      <c r="BB296" s="619">
        <v>0</v>
      </c>
      <c r="BC296" s="619">
        <v>0</v>
      </c>
      <c r="BD296" s="619">
        <v>0</v>
      </c>
      <c r="BE296" s="619">
        <v>0</v>
      </c>
      <c r="BF296" s="619">
        <v>0</v>
      </c>
      <c r="BG296" s="619">
        <v>0</v>
      </c>
      <c r="BH296" s="619">
        <v>0</v>
      </c>
      <c r="BI296" s="619">
        <v>0</v>
      </c>
      <c r="BJ296" s="619">
        <v>0</v>
      </c>
      <c r="BK296" s="619">
        <v>0</v>
      </c>
      <c r="BL296" s="619">
        <v>0</v>
      </c>
      <c r="BM296" s="619">
        <v>0</v>
      </c>
      <c r="BN296" s="619">
        <v>0</v>
      </c>
      <c r="BO296" s="619">
        <v>0</v>
      </c>
      <c r="BP296" s="619">
        <v>0</v>
      </c>
      <c r="BQ296" s="619">
        <v>0</v>
      </c>
      <c r="BR296" s="619">
        <v>0</v>
      </c>
      <c r="BS296" s="619">
        <v>0</v>
      </c>
      <c r="BT296" s="619">
        <v>0</v>
      </c>
      <c r="BU296" s="619">
        <v>0</v>
      </c>
      <c r="BV296" s="619">
        <v>492795</v>
      </c>
      <c r="BW296" s="619">
        <v>-481943</v>
      </c>
      <c r="BX296" s="620" t="s">
        <v>472</v>
      </c>
      <c r="BY296" s="620" t="s">
        <v>473</v>
      </c>
      <c r="BZ296" s="610" t="s">
        <v>474</v>
      </c>
      <c r="CA296" s="611" t="s">
        <v>475</v>
      </c>
      <c r="CB296" s="611" t="s">
        <v>1417</v>
      </c>
      <c r="CC296" s="610" t="s">
        <v>1432</v>
      </c>
    </row>
    <row r="297" spans="1:81" x14ac:dyDescent="0.25">
      <c r="A297" s="610" t="s">
        <v>3385</v>
      </c>
      <c r="B297" s="617" t="s">
        <v>1418</v>
      </c>
      <c r="C297" s="618" t="s">
        <v>1419</v>
      </c>
      <c r="D297" s="619">
        <v>45599418</v>
      </c>
      <c r="E297" s="619">
        <v>0</v>
      </c>
      <c r="F297" s="619">
        <v>45599418</v>
      </c>
      <c r="G297" s="619">
        <v>-21430</v>
      </c>
      <c r="H297" s="619">
        <v>0</v>
      </c>
      <c r="I297" s="619">
        <v>-21430</v>
      </c>
      <c r="J297" s="619">
        <v>-290353</v>
      </c>
      <c r="K297" s="619">
        <v>0</v>
      </c>
      <c r="L297" s="619">
        <v>-290353</v>
      </c>
      <c r="M297" s="619">
        <v>0</v>
      </c>
      <c r="N297" s="619">
        <v>0</v>
      </c>
      <c r="O297" s="619">
        <v>0</v>
      </c>
      <c r="P297" s="619">
        <v>122247</v>
      </c>
      <c r="Q297" s="619">
        <v>0</v>
      </c>
      <c r="R297" s="619">
        <v>122247</v>
      </c>
      <c r="S297" s="619">
        <v>0</v>
      </c>
      <c r="T297" s="619">
        <v>0</v>
      </c>
      <c r="U297" s="619">
        <v>0</v>
      </c>
      <c r="V297" s="619">
        <v>1647023</v>
      </c>
      <c r="W297" s="619">
        <v>0</v>
      </c>
      <c r="X297" s="619">
        <v>1647023</v>
      </c>
      <c r="Y297" s="619">
        <v>0</v>
      </c>
      <c r="Z297" s="619">
        <v>0</v>
      </c>
      <c r="AA297" s="619">
        <v>0</v>
      </c>
      <c r="AB297" s="619">
        <v>46713</v>
      </c>
      <c r="AC297" s="619">
        <v>0</v>
      </c>
      <c r="AD297" s="619">
        <v>46713</v>
      </c>
      <c r="AE297" s="619">
        <v>-197952</v>
      </c>
      <c r="AF297" s="619">
        <v>0</v>
      </c>
      <c r="AG297" s="619">
        <v>-197952</v>
      </c>
      <c r="AH297" s="619">
        <v>-1375144</v>
      </c>
      <c r="AI297" s="619">
        <v>0</v>
      </c>
      <c r="AJ297" s="619">
        <v>-1375144</v>
      </c>
      <c r="AK297" s="619">
        <v>45820875</v>
      </c>
      <c r="AL297" s="619">
        <v>0</v>
      </c>
      <c r="AM297" s="619">
        <v>45820875</v>
      </c>
      <c r="AN297" s="619">
        <v>0</v>
      </c>
      <c r="AO297" s="619">
        <v>0</v>
      </c>
      <c r="AP297" s="619">
        <v>457488</v>
      </c>
      <c r="AQ297" s="619">
        <v>0</v>
      </c>
      <c r="AR297" s="619">
        <v>457488</v>
      </c>
      <c r="AS297" s="619">
        <v>0</v>
      </c>
      <c r="AT297" s="619">
        <v>0</v>
      </c>
      <c r="AU297" s="619">
        <v>0</v>
      </c>
      <c r="AV297" s="619">
        <v>0</v>
      </c>
      <c r="AW297" s="619">
        <v>0</v>
      </c>
      <c r="AX297" s="619">
        <v>0</v>
      </c>
      <c r="AY297" s="619">
        <v>0</v>
      </c>
      <c r="AZ297" s="619">
        <v>0</v>
      </c>
      <c r="BA297" s="619">
        <v>0</v>
      </c>
      <c r="BB297" s="619">
        <v>0</v>
      </c>
      <c r="BC297" s="619">
        <v>0</v>
      </c>
      <c r="BD297" s="619">
        <v>0</v>
      </c>
      <c r="BE297" s="619">
        <v>0</v>
      </c>
      <c r="BF297" s="619">
        <v>0</v>
      </c>
      <c r="BG297" s="619">
        <v>0</v>
      </c>
      <c r="BH297" s="619">
        <v>0</v>
      </c>
      <c r="BI297" s="619">
        <v>0</v>
      </c>
      <c r="BJ297" s="619">
        <v>0</v>
      </c>
      <c r="BK297" s="619">
        <v>0</v>
      </c>
      <c r="BL297" s="619">
        <v>0</v>
      </c>
      <c r="BM297" s="619">
        <v>0</v>
      </c>
      <c r="BN297" s="619">
        <v>0</v>
      </c>
      <c r="BO297" s="619">
        <v>0</v>
      </c>
      <c r="BP297" s="619">
        <v>0</v>
      </c>
      <c r="BQ297" s="619">
        <v>0</v>
      </c>
      <c r="BR297" s="619">
        <v>0</v>
      </c>
      <c r="BS297" s="619">
        <v>0</v>
      </c>
      <c r="BT297" s="619">
        <v>0</v>
      </c>
      <c r="BU297" s="619">
        <v>0</v>
      </c>
      <c r="BV297" s="619">
        <v>2116951</v>
      </c>
      <c r="BW297" s="619">
        <v>-926583</v>
      </c>
      <c r="BX297" s="620" t="s">
        <v>614</v>
      </c>
      <c r="BY297" s="620" t="s">
        <v>615</v>
      </c>
      <c r="BZ297" s="610" t="s">
        <v>474</v>
      </c>
      <c r="CA297" s="611" t="s">
        <v>548</v>
      </c>
      <c r="CB297" s="611" t="s">
        <v>1420</v>
      </c>
      <c r="CC297" s="610" t="s">
        <v>1432</v>
      </c>
    </row>
    <row r="298" spans="1:81" x14ac:dyDescent="0.25">
      <c r="A298" s="610" t="s">
        <v>3385</v>
      </c>
      <c r="B298" s="617" t="s">
        <v>1421</v>
      </c>
      <c r="C298" s="618" t="s">
        <v>1422</v>
      </c>
      <c r="D298" s="619">
        <v>19370898</v>
      </c>
      <c r="E298" s="619">
        <v>3498036</v>
      </c>
      <c r="F298" s="619">
        <v>22868934</v>
      </c>
      <c r="G298" s="619">
        <v>-2635</v>
      </c>
      <c r="H298" s="619">
        <v>0</v>
      </c>
      <c r="I298" s="619">
        <v>-2635</v>
      </c>
      <c r="J298" s="619">
        <v>-106004</v>
      </c>
      <c r="K298" s="619">
        <v>-28</v>
      </c>
      <c r="L298" s="619">
        <v>-106032</v>
      </c>
      <c r="M298" s="619">
        <v>-11977</v>
      </c>
      <c r="N298" s="619">
        <v>0</v>
      </c>
      <c r="O298" s="619">
        <v>-11977</v>
      </c>
      <c r="P298" s="619">
        <v>-156105</v>
      </c>
      <c r="Q298" s="619">
        <v>0</v>
      </c>
      <c r="R298" s="619">
        <v>-156105</v>
      </c>
      <c r="S298" s="619">
        <v>0</v>
      </c>
      <c r="T298" s="619">
        <v>0</v>
      </c>
      <c r="U298" s="619">
        <v>0</v>
      </c>
      <c r="V298" s="619">
        <v>1767858</v>
      </c>
      <c r="W298" s="619">
        <v>247529</v>
      </c>
      <c r="X298" s="619">
        <v>2015387</v>
      </c>
      <c r="Y298" s="619">
        <v>0</v>
      </c>
      <c r="Z298" s="619">
        <v>0</v>
      </c>
      <c r="AA298" s="619">
        <v>0</v>
      </c>
      <c r="AB298" s="619">
        <v>0</v>
      </c>
      <c r="AC298" s="619">
        <v>0</v>
      </c>
      <c r="AD298" s="619">
        <v>0</v>
      </c>
      <c r="AE298" s="619">
        <v>1618396</v>
      </c>
      <c r="AF298" s="619">
        <v>250269</v>
      </c>
      <c r="AG298" s="619">
        <v>1868665</v>
      </c>
      <c r="AH298" s="619">
        <v>-1492708</v>
      </c>
      <c r="AI298" s="619">
        <v>-209003</v>
      </c>
      <c r="AJ298" s="619">
        <v>-1701711</v>
      </c>
      <c r="AK298" s="619">
        <v>21093727</v>
      </c>
      <c r="AL298" s="619">
        <v>3786831</v>
      </c>
      <c r="AM298" s="619">
        <v>24880558</v>
      </c>
      <c r="AN298" s="619">
        <v>3786831</v>
      </c>
      <c r="AO298" s="619">
        <v>3786831</v>
      </c>
      <c r="AP298" s="619">
        <v>0</v>
      </c>
      <c r="AQ298" s="619">
        <v>0</v>
      </c>
      <c r="AR298" s="619">
        <v>0</v>
      </c>
      <c r="AS298" s="619">
        <v>0</v>
      </c>
      <c r="AT298" s="619">
        <v>0</v>
      </c>
      <c r="AU298" s="619">
        <v>0</v>
      </c>
      <c r="AV298" s="619">
        <v>215649</v>
      </c>
      <c r="AW298" s="619">
        <v>215649</v>
      </c>
      <c r="AX298" s="619">
        <v>3447878</v>
      </c>
      <c r="AY298" s="619">
        <v>3447878</v>
      </c>
      <c r="AZ298" s="619">
        <v>554602</v>
      </c>
      <c r="BA298" s="619">
        <v>0</v>
      </c>
      <c r="BB298" s="619">
        <v>0</v>
      </c>
      <c r="BC298" s="619">
        <v>0</v>
      </c>
      <c r="BD298" s="619">
        <v>0</v>
      </c>
      <c r="BE298" s="619">
        <v>0</v>
      </c>
      <c r="BF298" s="619">
        <v>0</v>
      </c>
      <c r="BG298" s="619">
        <v>0</v>
      </c>
      <c r="BH298" s="619">
        <v>0</v>
      </c>
      <c r="BI298" s="619">
        <v>0</v>
      </c>
      <c r="BJ298" s="619">
        <v>0</v>
      </c>
      <c r="BK298" s="619">
        <v>0</v>
      </c>
      <c r="BL298" s="619">
        <v>0</v>
      </c>
      <c r="BM298" s="619">
        <v>0</v>
      </c>
      <c r="BN298" s="619">
        <v>0</v>
      </c>
      <c r="BO298" s="619">
        <v>0</v>
      </c>
      <c r="BP298" s="619">
        <v>0</v>
      </c>
      <c r="BQ298" s="619">
        <v>0</v>
      </c>
      <c r="BR298" s="619">
        <v>0</v>
      </c>
      <c r="BS298" s="619">
        <v>0</v>
      </c>
      <c r="BT298" s="619">
        <v>0</v>
      </c>
      <c r="BU298" s="619">
        <v>0</v>
      </c>
      <c r="BV298" s="619">
        <v>1133907</v>
      </c>
      <c r="BW298" s="619">
        <v>-683022</v>
      </c>
      <c r="BX298" s="620" t="s">
        <v>630</v>
      </c>
      <c r="BY298" s="620" t="s">
        <v>557</v>
      </c>
      <c r="BZ298" s="610" t="s">
        <v>474</v>
      </c>
      <c r="CA298" s="611" t="s">
        <v>558</v>
      </c>
      <c r="CB298" s="611" t="s">
        <v>1423</v>
      </c>
      <c r="CC298" s="610" t="s">
        <v>1432</v>
      </c>
    </row>
    <row r="299" spans="1:81" x14ac:dyDescent="0.25">
      <c r="A299" s="610" t="s">
        <v>3385</v>
      </c>
      <c r="B299" s="617" t="s">
        <v>1424</v>
      </c>
      <c r="C299" s="618" t="s">
        <v>1425</v>
      </c>
      <c r="D299" s="619">
        <v>24805319</v>
      </c>
      <c r="E299" s="619">
        <v>0</v>
      </c>
      <c r="F299" s="619">
        <v>24805319</v>
      </c>
      <c r="G299" s="619">
        <v>-10537</v>
      </c>
      <c r="H299" s="619">
        <v>0</v>
      </c>
      <c r="I299" s="619">
        <v>-10537</v>
      </c>
      <c r="J299" s="619">
        <v>-133086</v>
      </c>
      <c r="K299" s="619">
        <v>0</v>
      </c>
      <c r="L299" s="619">
        <v>-133086</v>
      </c>
      <c r="M299" s="619">
        <v>-95271</v>
      </c>
      <c r="N299" s="619">
        <v>0</v>
      </c>
      <c r="O299" s="619">
        <v>-95271</v>
      </c>
      <c r="P299" s="619">
        <v>-638140</v>
      </c>
      <c r="Q299" s="619">
        <v>0</v>
      </c>
      <c r="R299" s="619">
        <v>-638140</v>
      </c>
      <c r="S299" s="619">
        <v>127121</v>
      </c>
      <c r="T299" s="619">
        <v>0</v>
      </c>
      <c r="U299" s="619">
        <v>127121</v>
      </c>
      <c r="V299" s="619">
        <v>1775128</v>
      </c>
      <c r="W299" s="619">
        <v>0</v>
      </c>
      <c r="X299" s="619">
        <v>1775128</v>
      </c>
      <c r="Y299" s="619">
        <v>0</v>
      </c>
      <c r="Z299" s="619">
        <v>0</v>
      </c>
      <c r="AA299" s="619">
        <v>0</v>
      </c>
      <c r="AB299" s="619">
        <v>0</v>
      </c>
      <c r="AC299" s="619">
        <v>0</v>
      </c>
      <c r="AD299" s="619">
        <v>0</v>
      </c>
      <c r="AE299" s="619">
        <v>-2085492</v>
      </c>
      <c r="AF299" s="619">
        <v>0</v>
      </c>
      <c r="AG299" s="619">
        <v>-2085492</v>
      </c>
      <c r="AH299" s="619">
        <v>-995638</v>
      </c>
      <c r="AI299" s="619">
        <v>0</v>
      </c>
      <c r="AJ299" s="619">
        <v>-995638</v>
      </c>
      <c r="AK299" s="619">
        <v>22882490</v>
      </c>
      <c r="AL299" s="619">
        <v>0</v>
      </c>
      <c r="AM299" s="619">
        <v>22882490</v>
      </c>
      <c r="AN299" s="619">
        <v>0</v>
      </c>
      <c r="AO299" s="619">
        <v>0</v>
      </c>
      <c r="AP299" s="619">
        <v>3970</v>
      </c>
      <c r="AQ299" s="619">
        <v>0</v>
      </c>
      <c r="AR299" s="619">
        <v>3970</v>
      </c>
      <c r="AS299" s="619">
        <v>0</v>
      </c>
      <c r="AT299" s="619">
        <v>0</v>
      </c>
      <c r="AU299" s="619">
        <v>0</v>
      </c>
      <c r="AV299" s="619">
        <v>0</v>
      </c>
      <c r="AW299" s="619">
        <v>0</v>
      </c>
      <c r="AX299" s="619">
        <v>0</v>
      </c>
      <c r="AY299" s="619">
        <v>0</v>
      </c>
      <c r="AZ299" s="619">
        <v>0</v>
      </c>
      <c r="BA299" s="619">
        <v>0</v>
      </c>
      <c r="BB299" s="619">
        <v>0</v>
      </c>
      <c r="BC299" s="619">
        <v>0</v>
      </c>
      <c r="BD299" s="619">
        <v>0</v>
      </c>
      <c r="BE299" s="619">
        <v>0</v>
      </c>
      <c r="BF299" s="619">
        <v>0</v>
      </c>
      <c r="BG299" s="619">
        <v>0</v>
      </c>
      <c r="BH299" s="619">
        <v>0</v>
      </c>
      <c r="BI299" s="619">
        <v>0</v>
      </c>
      <c r="BJ299" s="619">
        <v>0</v>
      </c>
      <c r="BK299" s="619">
        <v>0</v>
      </c>
      <c r="BL299" s="619">
        <v>0</v>
      </c>
      <c r="BM299" s="619">
        <v>0</v>
      </c>
      <c r="BN299" s="619">
        <v>0</v>
      </c>
      <c r="BO299" s="619">
        <v>0</v>
      </c>
      <c r="BP299" s="619">
        <v>0</v>
      </c>
      <c r="BQ299" s="619">
        <v>0</v>
      </c>
      <c r="BR299" s="619">
        <v>0</v>
      </c>
      <c r="BS299" s="619">
        <v>0</v>
      </c>
      <c r="BT299" s="619">
        <v>0</v>
      </c>
      <c r="BU299" s="619">
        <v>0</v>
      </c>
      <c r="BV299" s="619">
        <v>2360429</v>
      </c>
      <c r="BW299" s="619">
        <v>-1330960</v>
      </c>
      <c r="BX299" s="620" t="s">
        <v>614</v>
      </c>
      <c r="BY299" s="620" t="s">
        <v>615</v>
      </c>
      <c r="BZ299" s="610" t="s">
        <v>474</v>
      </c>
      <c r="CA299" s="611" t="s">
        <v>548</v>
      </c>
      <c r="CB299" s="611" t="s">
        <v>1426</v>
      </c>
      <c r="CC299" s="610" t="s">
        <v>1432</v>
      </c>
    </row>
    <row r="300" spans="1:81" x14ac:dyDescent="0.25">
      <c r="A300" s="610" t="s">
        <v>3385</v>
      </c>
      <c r="B300" s="617" t="s">
        <v>1427</v>
      </c>
      <c r="C300" s="618" t="s">
        <v>1428</v>
      </c>
      <c r="D300" s="619">
        <v>78410525</v>
      </c>
      <c r="E300" s="619">
        <v>411529</v>
      </c>
      <c r="F300" s="619">
        <v>78822054</v>
      </c>
      <c r="G300" s="619">
        <v>-72803</v>
      </c>
      <c r="H300" s="619">
        <v>0</v>
      </c>
      <c r="I300" s="619">
        <v>-72803</v>
      </c>
      <c r="J300" s="619">
        <v>-1818625</v>
      </c>
      <c r="K300" s="619">
        <v>0</v>
      </c>
      <c r="L300" s="619">
        <v>-1818625</v>
      </c>
      <c r="M300" s="619">
        <v>0</v>
      </c>
      <c r="N300" s="619">
        <v>0</v>
      </c>
      <c r="O300" s="619">
        <v>0</v>
      </c>
      <c r="P300" s="619">
        <v>-1055365</v>
      </c>
      <c r="Q300" s="619">
        <v>0</v>
      </c>
      <c r="R300" s="619">
        <v>-1055365</v>
      </c>
      <c r="S300" s="619">
        <v>0</v>
      </c>
      <c r="T300" s="619">
        <v>0</v>
      </c>
      <c r="U300" s="619">
        <v>0</v>
      </c>
      <c r="V300" s="619">
        <v>1312140</v>
      </c>
      <c r="W300" s="619">
        <v>0</v>
      </c>
      <c r="X300" s="619">
        <v>1312140</v>
      </c>
      <c r="Y300" s="619">
        <v>0</v>
      </c>
      <c r="Z300" s="619">
        <v>0</v>
      </c>
      <c r="AA300" s="619">
        <v>0</v>
      </c>
      <c r="AB300" s="619">
        <v>0</v>
      </c>
      <c r="AC300" s="619">
        <v>0</v>
      </c>
      <c r="AD300" s="619">
        <v>0</v>
      </c>
      <c r="AE300" s="619">
        <v>-512140</v>
      </c>
      <c r="AF300" s="619">
        <v>0</v>
      </c>
      <c r="AG300" s="619">
        <v>-512140</v>
      </c>
      <c r="AH300" s="619">
        <v>-1200000</v>
      </c>
      <c r="AI300" s="619">
        <v>0</v>
      </c>
      <c r="AJ300" s="619">
        <v>-1200000</v>
      </c>
      <c r="AK300" s="619">
        <v>76882357</v>
      </c>
      <c r="AL300" s="619">
        <v>411529</v>
      </c>
      <c r="AM300" s="619">
        <v>77293886</v>
      </c>
      <c r="AN300" s="619">
        <v>411529</v>
      </c>
      <c r="AO300" s="619">
        <v>411529</v>
      </c>
      <c r="AP300" s="619">
        <v>0</v>
      </c>
      <c r="AQ300" s="619">
        <v>0</v>
      </c>
      <c r="AR300" s="619">
        <v>0</v>
      </c>
      <c r="AS300" s="619">
        <v>0</v>
      </c>
      <c r="AT300" s="619">
        <v>0</v>
      </c>
      <c r="AU300" s="619">
        <v>0</v>
      </c>
      <c r="AV300" s="619">
        <v>2104604</v>
      </c>
      <c r="AW300" s="619">
        <v>2104604</v>
      </c>
      <c r="AX300" s="619">
        <v>772395</v>
      </c>
      <c r="AY300" s="619">
        <v>772395</v>
      </c>
      <c r="AZ300" s="619">
        <v>1743738</v>
      </c>
      <c r="BA300" s="619">
        <v>0</v>
      </c>
      <c r="BB300" s="619">
        <v>0</v>
      </c>
      <c r="BC300" s="619">
        <v>0</v>
      </c>
      <c r="BD300" s="619">
        <v>0</v>
      </c>
      <c r="BE300" s="619">
        <v>0</v>
      </c>
      <c r="BF300" s="619">
        <v>0</v>
      </c>
      <c r="BG300" s="619">
        <v>0</v>
      </c>
      <c r="BH300" s="619">
        <v>0</v>
      </c>
      <c r="BI300" s="619">
        <v>0</v>
      </c>
      <c r="BJ300" s="619">
        <v>0</v>
      </c>
      <c r="BK300" s="619">
        <v>0</v>
      </c>
      <c r="BL300" s="619">
        <v>0</v>
      </c>
      <c r="BM300" s="619">
        <v>0</v>
      </c>
      <c r="BN300" s="619">
        <v>0</v>
      </c>
      <c r="BO300" s="619">
        <v>0</v>
      </c>
      <c r="BP300" s="619">
        <v>0</v>
      </c>
      <c r="BQ300" s="619">
        <v>0</v>
      </c>
      <c r="BR300" s="619">
        <v>0</v>
      </c>
      <c r="BS300" s="619">
        <v>0</v>
      </c>
      <c r="BT300" s="619">
        <v>0</v>
      </c>
      <c r="BU300" s="619">
        <v>0</v>
      </c>
      <c r="BV300" s="619">
        <v>3833138</v>
      </c>
      <c r="BW300" s="619">
        <v>-2130338</v>
      </c>
      <c r="BX300" s="620" t="s">
        <v>535</v>
      </c>
      <c r="BY300" s="620" t="s">
        <v>1067</v>
      </c>
      <c r="BZ300" s="610" t="s">
        <v>535</v>
      </c>
      <c r="CA300" s="611" t="s">
        <v>516</v>
      </c>
      <c r="CB300" s="611" t="s">
        <v>1429</v>
      </c>
      <c r="CC300" s="610" t="s">
        <v>1432</v>
      </c>
    </row>
    <row r="301" spans="1:81" x14ac:dyDescent="0.25">
      <c r="A301" s="625" t="s">
        <v>3378</v>
      </c>
      <c r="B301" s="611" t="s">
        <v>1430</v>
      </c>
      <c r="C301" s="611" t="s">
        <v>1431</v>
      </c>
      <c r="D301" s="619">
        <v>23279468946</v>
      </c>
      <c r="E301" s="619">
        <v>379131813</v>
      </c>
      <c r="F301" s="619">
        <v>23658600758</v>
      </c>
      <c r="G301" s="619">
        <v>-16367258</v>
      </c>
      <c r="H301" s="619">
        <v>-83344</v>
      </c>
      <c r="I301" s="619">
        <v>-16450602</v>
      </c>
      <c r="J301" s="619">
        <v>-237557574</v>
      </c>
      <c r="K301" s="619">
        <v>-2206578</v>
      </c>
      <c r="L301" s="619">
        <v>-239764152</v>
      </c>
      <c r="M301" s="619">
        <v>-12153470</v>
      </c>
      <c r="N301" s="619">
        <v>162650</v>
      </c>
      <c r="O301" s="619">
        <v>-11990820</v>
      </c>
      <c r="P301" s="619">
        <v>-188092452</v>
      </c>
      <c r="Q301" s="619">
        <v>-2714530</v>
      </c>
      <c r="R301" s="619">
        <v>-190806982</v>
      </c>
      <c r="S301" s="619">
        <v>68657064</v>
      </c>
      <c r="T301" s="619">
        <v>215605</v>
      </c>
      <c r="U301" s="619">
        <v>68872669</v>
      </c>
      <c r="V301" s="619">
        <v>1192242605</v>
      </c>
      <c r="W301" s="619">
        <v>7513862</v>
      </c>
      <c r="X301" s="619">
        <v>1199756467</v>
      </c>
      <c r="Y301" s="619">
        <v>0</v>
      </c>
      <c r="Z301" s="619">
        <v>0</v>
      </c>
      <c r="AA301" s="619">
        <v>0</v>
      </c>
      <c r="AB301" s="619">
        <v>31087699</v>
      </c>
      <c r="AC301" s="619">
        <v>-65705</v>
      </c>
      <c r="AD301" s="619">
        <v>31021994</v>
      </c>
      <c r="AE301" s="619">
        <v>-98820956</v>
      </c>
      <c r="AF301" s="619">
        <v>-6803599</v>
      </c>
      <c r="AG301" s="619">
        <v>-105624555</v>
      </c>
      <c r="AH301" s="619">
        <v>-796277171</v>
      </c>
      <c r="AI301" s="619">
        <v>-9239214</v>
      </c>
      <c r="AJ301" s="619">
        <v>-805516385</v>
      </c>
      <c r="AK301" s="619">
        <v>23459745007</v>
      </c>
      <c r="AL301" s="619">
        <v>368117539</v>
      </c>
      <c r="AM301" s="619">
        <v>23827862544</v>
      </c>
      <c r="AN301" s="619">
        <v>368117539</v>
      </c>
      <c r="AO301" s="619">
        <v>368117539</v>
      </c>
      <c r="AP301" s="619">
        <v>127402523</v>
      </c>
      <c r="AQ301" s="619">
        <v>2083247</v>
      </c>
      <c r="AR301" s="619">
        <v>129485770</v>
      </c>
      <c r="AS301" s="619">
        <v>0</v>
      </c>
      <c r="AT301" s="619">
        <v>0</v>
      </c>
      <c r="AU301" s="619">
        <v>0</v>
      </c>
      <c r="AV301" s="619">
        <v>26132795</v>
      </c>
      <c r="AW301" s="619">
        <v>26132795</v>
      </c>
      <c r="AX301" s="619">
        <v>245371126</v>
      </c>
      <c r="AY301" s="619">
        <v>245371126</v>
      </c>
      <c r="AZ301" s="619">
        <v>175649549</v>
      </c>
      <c r="BA301" s="619">
        <v>214619</v>
      </c>
      <c r="BB301" s="619">
        <v>999105</v>
      </c>
      <c r="BC301" s="619">
        <v>1213724</v>
      </c>
      <c r="BD301" s="619">
        <v>41110</v>
      </c>
      <c r="BE301" s="619">
        <v>7488497</v>
      </c>
      <c r="BF301" s="619">
        <v>7529607</v>
      </c>
      <c r="BG301" s="619">
        <v>1730039</v>
      </c>
      <c r="BH301" s="619">
        <v>882320</v>
      </c>
      <c r="BI301" s="619">
        <v>923430</v>
      </c>
      <c r="BJ301" s="619">
        <v>7488497</v>
      </c>
      <c r="BK301" s="619">
        <v>8411927</v>
      </c>
      <c r="BL301" s="619">
        <v>5415103</v>
      </c>
      <c r="BM301" s="619">
        <v>5415103</v>
      </c>
      <c r="BN301" s="619">
        <v>2279687</v>
      </c>
      <c r="BO301" s="619">
        <v>2279687</v>
      </c>
      <c r="BP301" s="619">
        <v>0</v>
      </c>
      <c r="BQ301" s="619">
        <v>0</v>
      </c>
      <c r="BR301" s="619">
        <v>0</v>
      </c>
      <c r="BS301" s="619">
        <v>0</v>
      </c>
      <c r="BT301" s="619">
        <v>3538021</v>
      </c>
      <c r="BU301" s="619">
        <v>3538021</v>
      </c>
      <c r="BV301" s="619">
        <v>2433690111</v>
      </c>
      <c r="BW301" s="619">
        <v>-1588979249</v>
      </c>
      <c r="BX301" s="626" t="s">
        <v>3378</v>
      </c>
      <c r="BY301" s="626" t="s">
        <v>3378</v>
      </c>
      <c r="BZ301" s="619" t="s">
        <v>3378</v>
      </c>
      <c r="CA301" s="619" t="s">
        <v>3378</v>
      </c>
      <c r="CB301" s="610" t="s">
        <v>3378</v>
      </c>
      <c r="CC301" s="610" t="s">
        <v>3368</v>
      </c>
    </row>
  </sheetData>
  <autoFilter ref="A4:CC301" xr:uid="{AE564393-30D4-4B1A-81DA-D232B1E73DB7}"/>
  <dataValidations count="1">
    <dataValidation type="custom" allowBlank="1" showInputMessage="1" showErrorMessage="1" sqref="BX5:BZ28 BX299:BZ300 BX231:BZ297 BX30:BZ77 BX79:BZ89 BX91:BZ229" xr:uid="{D3503D86-0A90-4166-A31A-78B41061356C}">
      <formula1>$EU$1="UNLOCK"</formula1>
    </dataValidation>
  </dataValidations>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 </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2025-11-20T10:41:59Z</dcterms:created>
  <dcterms:modified xsi:type="dcterms:W3CDTF">2025-11-20T10:42:27Z</dcterms:modified>
</cp:coreProperties>
</file>